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 do Lucas\OneDrive - Juri Capital\Documents\"/>
    </mc:Choice>
  </mc:AlternateContent>
  <xr:revisionPtr revIDLastSave="0" documentId="8_{BE5A0794-5737-4B7D-8C69-834798275299}" xr6:coauthVersionLast="47" xr6:coauthVersionMax="47" xr10:uidLastSave="{00000000-0000-0000-0000-000000000000}"/>
  <bookViews>
    <workbookView xWindow="-120" yWindow="-120" windowWidth="38640" windowHeight="15720" tabRatio="500" firstSheet="1" activeTab="1" xr2:uid="{00000000-000D-0000-FFFF-FFFF00000000}"/>
  </bookViews>
  <sheets>
    <sheet name="Claude Log" sheetId="7" state="hidden" r:id="rId1"/>
    <sheet name="Relatório" sheetId="8" r:id="rId2"/>
    <sheet name="Reclamadas" sheetId="10" r:id="rId3"/>
    <sheet name="Base completa" sheetId="1" state="hidden" r:id="rId4"/>
    <sheet name="Base Tratada" sheetId="9" r:id="rId5"/>
  </sheets>
  <definedNames>
    <definedName name="_xlnm._FilterDatabase" localSheetId="3" hidden="1">'Base completa'!$A$1:$U$5703</definedName>
    <definedName name="_xlnm._FilterDatabase" localSheetId="4" hidden="1">'Base Tratada'!$A$2:$R$5704</definedName>
    <definedName name="_xlnm._FilterDatabase" localSheetId="2" hidden="1">Reclamadas!$A$4:$D$1108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67" i="8" l="1"/>
  <c r="F66" i="8"/>
  <c r="F65" i="8"/>
  <c r="F64" i="8"/>
  <c r="F63" i="8"/>
  <c r="F62" i="8"/>
  <c r="F61" i="8"/>
  <c r="F60" i="8"/>
  <c r="F59" i="8"/>
  <c r="F58" i="8"/>
  <c r="F57" i="8"/>
  <c r="F56" i="8"/>
  <c r="F55" i="8"/>
  <c r="F54" i="8"/>
  <c r="F53" i="8"/>
  <c r="F52" i="8"/>
  <c r="B78" i="8"/>
  <c r="C78" i="8" s="1"/>
  <c r="C66" i="8"/>
  <c r="C65" i="8"/>
  <c r="C64" i="8"/>
  <c r="C63" i="8"/>
  <c r="C62" i="8"/>
  <c r="C61" i="8"/>
  <c r="C60" i="8"/>
  <c r="C59" i="8"/>
  <c r="C58" i="8"/>
  <c r="C57" i="8"/>
  <c r="C56" i="8"/>
  <c r="C55" i="8"/>
  <c r="C54" i="8"/>
  <c r="C53" i="8"/>
  <c r="B67" i="8"/>
  <c r="I101" i="8"/>
  <c r="H101" i="8"/>
  <c r="G101" i="8"/>
  <c r="F101" i="8"/>
  <c r="E101" i="8"/>
  <c r="D101" i="8"/>
  <c r="C101" i="8"/>
  <c r="B101" i="8"/>
  <c r="J100" i="8"/>
  <c r="J99" i="8"/>
  <c r="J98" i="8"/>
  <c r="J97" i="8"/>
  <c r="J96" i="8"/>
  <c r="J95" i="8"/>
  <c r="J94" i="8"/>
  <c r="J93" i="8"/>
  <c r="J92" i="8"/>
  <c r="J91" i="8"/>
  <c r="J90" i="8"/>
  <c r="J89" i="8"/>
  <c r="J88" i="8"/>
  <c r="J87" i="8"/>
  <c r="J86" i="8"/>
  <c r="J85" i="8"/>
  <c r="J84" i="8"/>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Q2002" i="9"/>
  <c r="Q2003" i="9"/>
  <c r="Q2004" i="9"/>
  <c r="Q2005" i="9"/>
  <c r="Q2006" i="9"/>
  <c r="Q2007" i="9"/>
  <c r="Q2008" i="9"/>
  <c r="Q2009" i="9"/>
  <c r="Q2010" i="9"/>
  <c r="Q2011" i="9"/>
  <c r="Q2012" i="9"/>
  <c r="Q2013" i="9"/>
  <c r="Q2014" i="9"/>
  <c r="Q2015" i="9"/>
  <c r="Q2016" i="9"/>
  <c r="Q2017" i="9"/>
  <c r="Q2018" i="9"/>
  <c r="Q2019" i="9"/>
  <c r="Q2020" i="9"/>
  <c r="Q2021" i="9"/>
  <c r="Q2022" i="9"/>
  <c r="Q2023" i="9"/>
  <c r="Q2024" i="9"/>
  <c r="Q2025" i="9"/>
  <c r="Q2026" i="9"/>
  <c r="Q2027" i="9"/>
  <c r="Q2028" i="9"/>
  <c r="Q2029" i="9"/>
  <c r="Q2030" i="9"/>
  <c r="Q2031" i="9"/>
  <c r="Q2032" i="9"/>
  <c r="Q2033" i="9"/>
  <c r="Q2034" i="9"/>
  <c r="Q2035" i="9"/>
  <c r="Q2036" i="9"/>
  <c r="Q2037" i="9"/>
  <c r="Q2038" i="9"/>
  <c r="Q2039" i="9"/>
  <c r="Q2040" i="9"/>
  <c r="Q2041" i="9"/>
  <c r="Q2042" i="9"/>
  <c r="Q2043" i="9"/>
  <c r="Q2044" i="9"/>
  <c r="Q2045" i="9"/>
  <c r="Q2046" i="9"/>
  <c r="Q2047" i="9"/>
  <c r="Q2048" i="9"/>
  <c r="Q2049" i="9"/>
  <c r="Q2050" i="9"/>
  <c r="Q2051" i="9"/>
  <c r="Q2052" i="9"/>
  <c r="Q2053" i="9"/>
  <c r="Q2054" i="9"/>
  <c r="Q2055" i="9"/>
  <c r="Q2056" i="9"/>
  <c r="Q2057" i="9"/>
  <c r="Q2058" i="9"/>
  <c r="Q2059" i="9"/>
  <c r="Q2060" i="9"/>
  <c r="Q2061" i="9"/>
  <c r="Q2062" i="9"/>
  <c r="Q2063" i="9"/>
  <c r="Q2064" i="9"/>
  <c r="Q2065" i="9"/>
  <c r="Q2066" i="9"/>
  <c r="Q2067" i="9"/>
  <c r="Q2068" i="9"/>
  <c r="Q2069" i="9"/>
  <c r="Q2070" i="9"/>
  <c r="Q2071" i="9"/>
  <c r="Q2072" i="9"/>
  <c r="Q2073" i="9"/>
  <c r="Q2074" i="9"/>
  <c r="Q2075" i="9"/>
  <c r="Q2076" i="9"/>
  <c r="Q2077" i="9"/>
  <c r="Q2078" i="9"/>
  <c r="Q2079" i="9"/>
  <c r="Q2080" i="9"/>
  <c r="Q2081" i="9"/>
  <c r="Q2082" i="9"/>
  <c r="Q2083" i="9"/>
  <c r="Q2084" i="9"/>
  <c r="Q2085" i="9"/>
  <c r="Q2086" i="9"/>
  <c r="Q2087" i="9"/>
  <c r="Q2088" i="9"/>
  <c r="Q2089" i="9"/>
  <c r="Q2090" i="9"/>
  <c r="Q2091" i="9"/>
  <c r="Q2092" i="9"/>
  <c r="Q2093" i="9"/>
  <c r="Q2094" i="9"/>
  <c r="Q2095" i="9"/>
  <c r="Q2096" i="9"/>
  <c r="Q2097" i="9"/>
  <c r="Q2098" i="9"/>
  <c r="Q2099" i="9"/>
  <c r="Q2100" i="9"/>
  <c r="Q2101" i="9"/>
  <c r="Q2102" i="9"/>
  <c r="Q2103" i="9"/>
  <c r="Q2104" i="9"/>
  <c r="Q2105" i="9"/>
  <c r="Q2106" i="9"/>
  <c r="Q2107" i="9"/>
  <c r="Q2108" i="9"/>
  <c r="Q2109" i="9"/>
  <c r="Q2110" i="9"/>
  <c r="Q2111" i="9"/>
  <c r="Q2112" i="9"/>
  <c r="Q2113" i="9"/>
  <c r="Q2114" i="9"/>
  <c r="Q2115" i="9"/>
  <c r="Q2116" i="9"/>
  <c r="Q2117" i="9"/>
  <c r="Q2118" i="9"/>
  <c r="Q2119" i="9"/>
  <c r="Q2120" i="9"/>
  <c r="Q2121" i="9"/>
  <c r="Q2122" i="9"/>
  <c r="Q2123" i="9"/>
  <c r="Q2124" i="9"/>
  <c r="Q2125" i="9"/>
  <c r="Q2126" i="9"/>
  <c r="Q2127" i="9"/>
  <c r="Q2128" i="9"/>
  <c r="Q2129" i="9"/>
  <c r="Q2130" i="9"/>
  <c r="Q2131" i="9"/>
  <c r="Q2132" i="9"/>
  <c r="Q2133" i="9"/>
  <c r="Q2134" i="9"/>
  <c r="Q2135" i="9"/>
  <c r="Q2136" i="9"/>
  <c r="Q2137" i="9"/>
  <c r="Q2138" i="9"/>
  <c r="Q2139" i="9"/>
  <c r="Q2140" i="9"/>
  <c r="Q2141" i="9"/>
  <c r="Q2142" i="9"/>
  <c r="Q2143" i="9"/>
  <c r="Q2144" i="9"/>
  <c r="Q2145" i="9"/>
  <c r="Q2146" i="9"/>
  <c r="Q2147" i="9"/>
  <c r="Q2148" i="9"/>
  <c r="Q2149" i="9"/>
  <c r="Q2150" i="9"/>
  <c r="Q2151" i="9"/>
  <c r="Q2152" i="9"/>
  <c r="Q2153" i="9"/>
  <c r="Q2154" i="9"/>
  <c r="Q2155" i="9"/>
  <c r="Q2156" i="9"/>
  <c r="Q2157" i="9"/>
  <c r="Q2158" i="9"/>
  <c r="Q2159" i="9"/>
  <c r="Q2160" i="9"/>
  <c r="Q2161" i="9"/>
  <c r="Q2162" i="9"/>
  <c r="Q2163" i="9"/>
  <c r="Q2164" i="9"/>
  <c r="Q2165" i="9"/>
  <c r="Q2166" i="9"/>
  <c r="Q2167" i="9"/>
  <c r="Q2168" i="9"/>
  <c r="Q2169" i="9"/>
  <c r="Q2170" i="9"/>
  <c r="Q2171" i="9"/>
  <c r="Q2172" i="9"/>
  <c r="Q2173" i="9"/>
  <c r="Q2174" i="9"/>
  <c r="Q2175" i="9"/>
  <c r="Q2176" i="9"/>
  <c r="Q2177" i="9"/>
  <c r="Q2178" i="9"/>
  <c r="Q2179" i="9"/>
  <c r="Q2180" i="9"/>
  <c r="Q2181" i="9"/>
  <c r="Q2182" i="9"/>
  <c r="Q2183" i="9"/>
  <c r="Q2184" i="9"/>
  <c r="Q2185" i="9"/>
  <c r="Q2186" i="9"/>
  <c r="Q2187" i="9"/>
  <c r="Q2188" i="9"/>
  <c r="Q2189" i="9"/>
  <c r="Q2190" i="9"/>
  <c r="Q2191" i="9"/>
  <c r="Q2192" i="9"/>
  <c r="Q2193" i="9"/>
  <c r="Q2194" i="9"/>
  <c r="Q2195" i="9"/>
  <c r="Q2196" i="9"/>
  <c r="Q2197" i="9"/>
  <c r="Q2198" i="9"/>
  <c r="Q2199" i="9"/>
  <c r="Q2200" i="9"/>
  <c r="Q2201" i="9"/>
  <c r="Q2202" i="9"/>
  <c r="Q2203" i="9"/>
  <c r="Q2204" i="9"/>
  <c r="Q2205" i="9"/>
  <c r="Q2206" i="9"/>
  <c r="Q2207" i="9"/>
  <c r="Q2208" i="9"/>
  <c r="Q2209" i="9"/>
  <c r="Q2210" i="9"/>
  <c r="Q2211" i="9"/>
  <c r="Q2212" i="9"/>
  <c r="Q2213" i="9"/>
  <c r="Q2214" i="9"/>
  <c r="Q2215" i="9"/>
  <c r="Q2216" i="9"/>
  <c r="Q2217" i="9"/>
  <c r="Q2218" i="9"/>
  <c r="Q2219" i="9"/>
  <c r="Q2220" i="9"/>
  <c r="Q2221" i="9"/>
  <c r="Q2222" i="9"/>
  <c r="Q2223" i="9"/>
  <c r="Q2224" i="9"/>
  <c r="Q2225" i="9"/>
  <c r="Q2226" i="9"/>
  <c r="Q2227" i="9"/>
  <c r="Q2228" i="9"/>
  <c r="Q2229" i="9"/>
  <c r="Q2230" i="9"/>
  <c r="Q2231" i="9"/>
  <c r="Q2232" i="9"/>
  <c r="Q2233" i="9"/>
  <c r="Q2234" i="9"/>
  <c r="Q2235" i="9"/>
  <c r="Q2236" i="9"/>
  <c r="Q2237" i="9"/>
  <c r="Q2238" i="9"/>
  <c r="Q2239" i="9"/>
  <c r="Q2240" i="9"/>
  <c r="Q2241" i="9"/>
  <c r="Q2242" i="9"/>
  <c r="Q2243" i="9"/>
  <c r="Q2244" i="9"/>
  <c r="Q2245" i="9"/>
  <c r="Q2246" i="9"/>
  <c r="Q2247" i="9"/>
  <c r="Q2248" i="9"/>
  <c r="Q2249" i="9"/>
  <c r="Q2250" i="9"/>
  <c r="Q2251" i="9"/>
  <c r="Q2252" i="9"/>
  <c r="Q2253" i="9"/>
  <c r="Q2254" i="9"/>
  <c r="Q2255" i="9"/>
  <c r="Q2256" i="9"/>
  <c r="Q2257" i="9"/>
  <c r="Q2258" i="9"/>
  <c r="Q2259" i="9"/>
  <c r="Q2260" i="9"/>
  <c r="Q2261" i="9"/>
  <c r="Q2262" i="9"/>
  <c r="Q2263" i="9"/>
  <c r="Q2264" i="9"/>
  <c r="Q2265" i="9"/>
  <c r="Q2266" i="9"/>
  <c r="Q2267" i="9"/>
  <c r="Q2268" i="9"/>
  <c r="Q2269" i="9"/>
  <c r="Q2270" i="9"/>
  <c r="Q2271" i="9"/>
  <c r="Q2272" i="9"/>
  <c r="Q2273" i="9"/>
  <c r="Q2274" i="9"/>
  <c r="Q2275" i="9"/>
  <c r="Q2276" i="9"/>
  <c r="Q2277" i="9"/>
  <c r="Q2278" i="9"/>
  <c r="Q2279" i="9"/>
  <c r="Q2280" i="9"/>
  <c r="Q2281" i="9"/>
  <c r="Q2282" i="9"/>
  <c r="Q2283" i="9"/>
  <c r="Q2284" i="9"/>
  <c r="Q2285" i="9"/>
  <c r="Q2286" i="9"/>
  <c r="Q2287" i="9"/>
  <c r="Q2288" i="9"/>
  <c r="Q2289" i="9"/>
  <c r="Q2290" i="9"/>
  <c r="Q2291" i="9"/>
  <c r="Q2292" i="9"/>
  <c r="Q2293" i="9"/>
  <c r="Q2294" i="9"/>
  <c r="Q2295" i="9"/>
  <c r="Q2296" i="9"/>
  <c r="Q2297" i="9"/>
  <c r="Q2298" i="9"/>
  <c r="Q2299" i="9"/>
  <c r="Q2300" i="9"/>
  <c r="Q2301" i="9"/>
  <c r="Q2302" i="9"/>
  <c r="Q2303" i="9"/>
  <c r="Q2304" i="9"/>
  <c r="Q2305" i="9"/>
  <c r="Q2306" i="9"/>
  <c r="Q2307" i="9"/>
  <c r="Q2308" i="9"/>
  <c r="Q2309" i="9"/>
  <c r="Q2310" i="9"/>
  <c r="Q2311" i="9"/>
  <c r="Q2312" i="9"/>
  <c r="Q2313" i="9"/>
  <c r="Q2314" i="9"/>
  <c r="Q2315" i="9"/>
  <c r="Q2316" i="9"/>
  <c r="Q2317" i="9"/>
  <c r="Q2318" i="9"/>
  <c r="Q2319" i="9"/>
  <c r="Q2320" i="9"/>
  <c r="Q2321" i="9"/>
  <c r="Q2322" i="9"/>
  <c r="Q2323" i="9"/>
  <c r="Q2324" i="9"/>
  <c r="Q2325" i="9"/>
  <c r="Q2326" i="9"/>
  <c r="Q2327" i="9"/>
  <c r="Q2328" i="9"/>
  <c r="Q2329" i="9"/>
  <c r="Q2330" i="9"/>
  <c r="Q2331" i="9"/>
  <c r="Q2332" i="9"/>
  <c r="Q2333" i="9"/>
  <c r="Q2334" i="9"/>
  <c r="Q2335" i="9"/>
  <c r="Q2336" i="9"/>
  <c r="Q2337" i="9"/>
  <c r="Q2338" i="9"/>
  <c r="Q2339" i="9"/>
  <c r="Q2340" i="9"/>
  <c r="Q2341" i="9"/>
  <c r="Q2342" i="9"/>
  <c r="Q2343" i="9"/>
  <c r="Q2344" i="9"/>
  <c r="Q2345" i="9"/>
  <c r="Q2346" i="9"/>
  <c r="Q2347" i="9"/>
  <c r="Q2348" i="9"/>
  <c r="Q2349" i="9"/>
  <c r="Q2350" i="9"/>
  <c r="Q2351" i="9"/>
  <c r="Q2352" i="9"/>
  <c r="Q2353" i="9"/>
  <c r="Q2354" i="9"/>
  <c r="Q2355" i="9"/>
  <c r="Q2356" i="9"/>
  <c r="Q2357" i="9"/>
  <c r="Q2358" i="9"/>
  <c r="Q2359" i="9"/>
  <c r="Q2360" i="9"/>
  <c r="Q2361" i="9"/>
  <c r="Q2362" i="9"/>
  <c r="Q2363" i="9"/>
  <c r="Q2364" i="9"/>
  <c r="Q2365" i="9"/>
  <c r="Q2366" i="9"/>
  <c r="Q2367" i="9"/>
  <c r="Q2368" i="9"/>
  <c r="Q2369" i="9"/>
  <c r="Q2370" i="9"/>
  <c r="Q2371" i="9"/>
  <c r="Q2372" i="9"/>
  <c r="Q2373" i="9"/>
  <c r="Q2374" i="9"/>
  <c r="Q2375" i="9"/>
  <c r="Q2376" i="9"/>
  <c r="Q2377" i="9"/>
  <c r="Q2378" i="9"/>
  <c r="Q2379" i="9"/>
  <c r="Q2380" i="9"/>
  <c r="Q2381" i="9"/>
  <c r="Q2382" i="9"/>
  <c r="Q2383" i="9"/>
  <c r="Q2384" i="9"/>
  <c r="Q2385" i="9"/>
  <c r="Q2386" i="9"/>
  <c r="Q2387" i="9"/>
  <c r="Q2388" i="9"/>
  <c r="Q2389" i="9"/>
  <c r="Q2390" i="9"/>
  <c r="Q2391" i="9"/>
  <c r="Q2392" i="9"/>
  <c r="Q2393" i="9"/>
  <c r="Q2394" i="9"/>
  <c r="Q2395" i="9"/>
  <c r="Q2396" i="9"/>
  <c r="Q2397" i="9"/>
  <c r="Q2398" i="9"/>
  <c r="Q2399" i="9"/>
  <c r="Q2400" i="9"/>
  <c r="Q2401" i="9"/>
  <c r="Q2402" i="9"/>
  <c r="Q2403" i="9"/>
  <c r="Q2404" i="9"/>
  <c r="Q2405" i="9"/>
  <c r="Q2406" i="9"/>
  <c r="Q2407" i="9"/>
  <c r="Q2408" i="9"/>
  <c r="Q2409" i="9"/>
  <c r="Q2410" i="9"/>
  <c r="Q2411" i="9"/>
  <c r="Q2412" i="9"/>
  <c r="Q2413" i="9"/>
  <c r="Q2414" i="9"/>
  <c r="Q2415" i="9"/>
  <c r="Q2416" i="9"/>
  <c r="Q2417" i="9"/>
  <c r="Q2418" i="9"/>
  <c r="Q2419" i="9"/>
  <c r="Q2420" i="9"/>
  <c r="Q2421" i="9"/>
  <c r="Q2422" i="9"/>
  <c r="Q2423" i="9"/>
  <c r="Q2424" i="9"/>
  <c r="Q2425" i="9"/>
  <c r="Q2426" i="9"/>
  <c r="Q2427" i="9"/>
  <c r="Q2428" i="9"/>
  <c r="Q2429" i="9"/>
  <c r="Q2430" i="9"/>
  <c r="Q2431" i="9"/>
  <c r="Q2432" i="9"/>
  <c r="Q2433" i="9"/>
  <c r="Q2434" i="9"/>
  <c r="Q2435" i="9"/>
  <c r="Q2436" i="9"/>
  <c r="Q2437" i="9"/>
  <c r="Q2438" i="9"/>
  <c r="Q2439" i="9"/>
  <c r="Q2440" i="9"/>
  <c r="Q2441" i="9"/>
  <c r="Q2442" i="9"/>
  <c r="Q2443" i="9"/>
  <c r="Q2444" i="9"/>
  <c r="Q2445" i="9"/>
  <c r="Q2446" i="9"/>
  <c r="Q2447" i="9"/>
  <c r="Q2448" i="9"/>
  <c r="Q2449" i="9"/>
  <c r="Q2450" i="9"/>
  <c r="Q2451" i="9"/>
  <c r="Q2452" i="9"/>
  <c r="Q2453" i="9"/>
  <c r="Q2454" i="9"/>
  <c r="Q2455" i="9"/>
  <c r="Q2456" i="9"/>
  <c r="Q2457" i="9"/>
  <c r="Q2458" i="9"/>
  <c r="Q2459" i="9"/>
  <c r="Q2460" i="9"/>
  <c r="Q2461" i="9"/>
  <c r="Q2462" i="9"/>
  <c r="Q2463" i="9"/>
  <c r="Q2464" i="9"/>
  <c r="Q2465" i="9"/>
  <c r="Q2466" i="9"/>
  <c r="Q2467" i="9"/>
  <c r="Q2468" i="9"/>
  <c r="Q2469" i="9"/>
  <c r="Q2470" i="9"/>
  <c r="Q2471" i="9"/>
  <c r="Q2472" i="9"/>
  <c r="Q2473" i="9"/>
  <c r="Q2474" i="9"/>
  <c r="Q2475" i="9"/>
  <c r="Q2476" i="9"/>
  <c r="Q2477" i="9"/>
  <c r="Q2478" i="9"/>
  <c r="Q2479" i="9"/>
  <c r="Q2480" i="9"/>
  <c r="Q2481" i="9"/>
  <c r="Q2482" i="9"/>
  <c r="Q2483" i="9"/>
  <c r="Q2484" i="9"/>
  <c r="Q2485" i="9"/>
  <c r="Q2486" i="9"/>
  <c r="Q2487" i="9"/>
  <c r="Q2488" i="9"/>
  <c r="Q2489" i="9"/>
  <c r="Q2490" i="9"/>
  <c r="Q2491" i="9"/>
  <c r="Q2492" i="9"/>
  <c r="Q2493" i="9"/>
  <c r="Q2494" i="9"/>
  <c r="Q2495" i="9"/>
  <c r="Q2496" i="9"/>
  <c r="Q2497" i="9"/>
  <c r="Q2498" i="9"/>
  <c r="Q2499" i="9"/>
  <c r="Q2500" i="9"/>
  <c r="Q2501" i="9"/>
  <c r="Q2502" i="9"/>
  <c r="Q2503" i="9"/>
  <c r="Q2504" i="9"/>
  <c r="Q2505" i="9"/>
  <c r="Q2506" i="9"/>
  <c r="Q2507" i="9"/>
  <c r="Q2508" i="9"/>
  <c r="Q2509" i="9"/>
  <c r="Q2510" i="9"/>
  <c r="Q2511" i="9"/>
  <c r="Q2512" i="9"/>
  <c r="Q2513" i="9"/>
  <c r="Q2514" i="9"/>
  <c r="Q2515" i="9"/>
  <c r="Q2516" i="9"/>
  <c r="Q2517" i="9"/>
  <c r="Q2518" i="9"/>
  <c r="Q2519" i="9"/>
  <c r="Q2520" i="9"/>
  <c r="Q2521" i="9"/>
  <c r="Q2522" i="9"/>
  <c r="Q2523" i="9"/>
  <c r="Q2524" i="9"/>
  <c r="Q2525" i="9"/>
  <c r="Q2526" i="9"/>
  <c r="Q2527" i="9"/>
  <c r="Q2528" i="9"/>
  <c r="Q2529" i="9"/>
  <c r="Q2530" i="9"/>
  <c r="Q2531" i="9"/>
  <c r="Q2532" i="9"/>
  <c r="Q2533" i="9"/>
  <c r="Q2534" i="9"/>
  <c r="Q2535" i="9"/>
  <c r="Q2536" i="9"/>
  <c r="Q2537" i="9"/>
  <c r="Q2538" i="9"/>
  <c r="Q2539" i="9"/>
  <c r="Q2540" i="9"/>
  <c r="Q2541" i="9"/>
  <c r="Q2542" i="9"/>
  <c r="Q2543" i="9"/>
  <c r="Q2544" i="9"/>
  <c r="Q2545" i="9"/>
  <c r="Q2546" i="9"/>
  <c r="Q2547" i="9"/>
  <c r="Q2548" i="9"/>
  <c r="Q2549" i="9"/>
  <c r="Q2550" i="9"/>
  <c r="Q2551" i="9"/>
  <c r="Q2552" i="9"/>
  <c r="Q2553" i="9"/>
  <c r="Q2554" i="9"/>
  <c r="Q2555" i="9"/>
  <c r="Q2556" i="9"/>
  <c r="Q2557" i="9"/>
  <c r="Q2558" i="9"/>
  <c r="Q2559" i="9"/>
  <c r="Q2560" i="9"/>
  <c r="Q2561" i="9"/>
  <c r="Q2562" i="9"/>
  <c r="Q2563" i="9"/>
  <c r="Q2564" i="9"/>
  <c r="Q2565" i="9"/>
  <c r="Q2566" i="9"/>
  <c r="Q2567" i="9"/>
  <c r="Q2568" i="9"/>
  <c r="Q2569" i="9"/>
  <c r="Q2570" i="9"/>
  <c r="Q2571" i="9"/>
  <c r="Q2572" i="9"/>
  <c r="Q2573" i="9"/>
  <c r="Q2574" i="9"/>
  <c r="Q2575" i="9"/>
  <c r="Q2576" i="9"/>
  <c r="Q2577" i="9"/>
  <c r="Q2578" i="9"/>
  <c r="Q2579" i="9"/>
  <c r="Q2580" i="9"/>
  <c r="Q2581" i="9"/>
  <c r="Q2582" i="9"/>
  <c r="Q2583" i="9"/>
  <c r="Q2584" i="9"/>
  <c r="Q2585" i="9"/>
  <c r="Q2586" i="9"/>
  <c r="Q2587" i="9"/>
  <c r="Q2588" i="9"/>
  <c r="Q2589" i="9"/>
  <c r="Q2590" i="9"/>
  <c r="Q2591" i="9"/>
  <c r="Q2592" i="9"/>
  <c r="Q2593" i="9"/>
  <c r="Q2594" i="9"/>
  <c r="Q2595" i="9"/>
  <c r="Q2596" i="9"/>
  <c r="Q2597" i="9"/>
  <c r="Q2598" i="9"/>
  <c r="Q2599" i="9"/>
  <c r="Q2600" i="9"/>
  <c r="Q2601" i="9"/>
  <c r="Q2602" i="9"/>
  <c r="Q2603" i="9"/>
  <c r="Q2604" i="9"/>
  <c r="Q2605" i="9"/>
  <c r="Q2606" i="9"/>
  <c r="Q2607" i="9"/>
  <c r="Q2608" i="9"/>
  <c r="Q2609" i="9"/>
  <c r="Q2610" i="9"/>
  <c r="Q2611" i="9"/>
  <c r="Q2612" i="9"/>
  <c r="Q2613" i="9"/>
  <c r="Q2614" i="9"/>
  <c r="Q2615" i="9"/>
  <c r="Q2616" i="9"/>
  <c r="Q2617" i="9"/>
  <c r="Q2618" i="9"/>
  <c r="Q2619" i="9"/>
  <c r="Q2620" i="9"/>
  <c r="Q2621" i="9"/>
  <c r="Q2622" i="9"/>
  <c r="Q2623" i="9"/>
  <c r="Q2624" i="9"/>
  <c r="Q2625" i="9"/>
  <c r="Q2626" i="9"/>
  <c r="Q2627" i="9"/>
  <c r="Q2628" i="9"/>
  <c r="Q2629" i="9"/>
  <c r="Q2630" i="9"/>
  <c r="Q2631" i="9"/>
  <c r="Q2632" i="9"/>
  <c r="Q2633" i="9"/>
  <c r="Q2634" i="9"/>
  <c r="Q2635" i="9"/>
  <c r="Q2636" i="9"/>
  <c r="Q2637" i="9"/>
  <c r="Q2638" i="9"/>
  <c r="Q2639" i="9"/>
  <c r="Q2640" i="9"/>
  <c r="Q2641" i="9"/>
  <c r="Q2642" i="9"/>
  <c r="Q2643" i="9"/>
  <c r="Q2644" i="9"/>
  <c r="Q2645" i="9"/>
  <c r="Q2646" i="9"/>
  <c r="Q2647" i="9"/>
  <c r="Q2648" i="9"/>
  <c r="Q2649" i="9"/>
  <c r="Q2650" i="9"/>
  <c r="Q2651" i="9"/>
  <c r="Q2652" i="9"/>
  <c r="Q2653" i="9"/>
  <c r="Q2654" i="9"/>
  <c r="Q2655" i="9"/>
  <c r="Q2656" i="9"/>
  <c r="Q2657" i="9"/>
  <c r="Q2658" i="9"/>
  <c r="Q2659" i="9"/>
  <c r="Q2660" i="9"/>
  <c r="Q2661" i="9"/>
  <c r="Q2662" i="9"/>
  <c r="Q2663" i="9"/>
  <c r="Q2664" i="9"/>
  <c r="Q2665" i="9"/>
  <c r="Q2666" i="9"/>
  <c r="Q2667" i="9"/>
  <c r="Q2668" i="9"/>
  <c r="Q2669" i="9"/>
  <c r="Q2670" i="9"/>
  <c r="Q2671" i="9"/>
  <c r="Q2672" i="9"/>
  <c r="Q2673" i="9"/>
  <c r="Q2674" i="9"/>
  <c r="Q2675" i="9"/>
  <c r="Q2676" i="9"/>
  <c r="Q2677" i="9"/>
  <c r="Q2678" i="9"/>
  <c r="Q2679" i="9"/>
  <c r="Q2680" i="9"/>
  <c r="Q2681" i="9"/>
  <c r="Q2682" i="9"/>
  <c r="Q2683" i="9"/>
  <c r="Q2684" i="9"/>
  <c r="Q2685" i="9"/>
  <c r="Q2686" i="9"/>
  <c r="Q2687" i="9"/>
  <c r="Q2688" i="9"/>
  <c r="Q2689" i="9"/>
  <c r="Q2690" i="9"/>
  <c r="Q2691" i="9"/>
  <c r="Q2692" i="9"/>
  <c r="Q2693" i="9"/>
  <c r="Q2694" i="9"/>
  <c r="Q2695" i="9"/>
  <c r="Q2696" i="9"/>
  <c r="Q2697" i="9"/>
  <c r="Q2698" i="9"/>
  <c r="Q2699" i="9"/>
  <c r="Q2700" i="9"/>
  <c r="Q2701" i="9"/>
  <c r="Q2702" i="9"/>
  <c r="Q2703" i="9"/>
  <c r="Q2704" i="9"/>
  <c r="Q2705" i="9"/>
  <c r="Q2706" i="9"/>
  <c r="Q2707" i="9"/>
  <c r="Q2708" i="9"/>
  <c r="Q2709" i="9"/>
  <c r="Q2710" i="9"/>
  <c r="Q2711" i="9"/>
  <c r="Q2712" i="9"/>
  <c r="Q2713" i="9"/>
  <c r="Q2714" i="9"/>
  <c r="Q2715" i="9"/>
  <c r="Q2716" i="9"/>
  <c r="Q2717" i="9"/>
  <c r="Q2718" i="9"/>
  <c r="Q2719" i="9"/>
  <c r="Q2720" i="9"/>
  <c r="Q2721" i="9"/>
  <c r="Q2722" i="9"/>
  <c r="Q2723" i="9"/>
  <c r="Q2724" i="9"/>
  <c r="Q2725" i="9"/>
  <c r="Q2726" i="9"/>
  <c r="Q2727" i="9"/>
  <c r="Q2728" i="9"/>
  <c r="Q2729" i="9"/>
  <c r="Q2730" i="9"/>
  <c r="Q2731" i="9"/>
  <c r="Q2732" i="9"/>
  <c r="Q2733" i="9"/>
  <c r="Q2734" i="9"/>
  <c r="Q2735" i="9"/>
  <c r="Q2736" i="9"/>
  <c r="Q2737" i="9"/>
  <c r="Q2738" i="9"/>
  <c r="Q2739" i="9"/>
  <c r="Q2740" i="9"/>
  <c r="Q2741" i="9"/>
  <c r="Q2742" i="9"/>
  <c r="Q2743" i="9"/>
  <c r="Q2744" i="9"/>
  <c r="Q2745" i="9"/>
  <c r="Q2746" i="9"/>
  <c r="Q2747" i="9"/>
  <c r="Q2748" i="9"/>
  <c r="Q2749" i="9"/>
  <c r="Q2750" i="9"/>
  <c r="Q2751" i="9"/>
  <c r="Q2752" i="9"/>
  <c r="Q2753" i="9"/>
  <c r="Q2754" i="9"/>
  <c r="Q2755" i="9"/>
  <c r="Q2756" i="9"/>
  <c r="Q2757" i="9"/>
  <c r="Q2758" i="9"/>
  <c r="Q2759" i="9"/>
  <c r="Q2760" i="9"/>
  <c r="Q2761" i="9"/>
  <c r="Q2762" i="9"/>
  <c r="Q2763" i="9"/>
  <c r="Q2764" i="9"/>
  <c r="Q2765" i="9"/>
  <c r="Q2766" i="9"/>
  <c r="Q2767" i="9"/>
  <c r="Q2768" i="9"/>
  <c r="Q2769" i="9"/>
  <c r="Q2770" i="9"/>
  <c r="Q2771" i="9"/>
  <c r="Q2772" i="9"/>
  <c r="Q2773" i="9"/>
  <c r="Q2774" i="9"/>
  <c r="Q2775" i="9"/>
  <c r="Q2776" i="9"/>
  <c r="Q2777" i="9"/>
  <c r="Q2778" i="9"/>
  <c r="Q2779" i="9"/>
  <c r="Q2780" i="9"/>
  <c r="Q2781" i="9"/>
  <c r="Q2782" i="9"/>
  <c r="Q2783" i="9"/>
  <c r="Q2784" i="9"/>
  <c r="Q2785" i="9"/>
  <c r="Q2786" i="9"/>
  <c r="Q2787" i="9"/>
  <c r="Q2788" i="9"/>
  <c r="Q2789" i="9"/>
  <c r="Q2790" i="9"/>
  <c r="Q2791" i="9"/>
  <c r="Q2792" i="9"/>
  <c r="Q2793" i="9"/>
  <c r="Q2794" i="9"/>
  <c r="Q2795" i="9"/>
  <c r="Q2796" i="9"/>
  <c r="Q2797" i="9"/>
  <c r="Q2798" i="9"/>
  <c r="Q2799" i="9"/>
  <c r="Q2800" i="9"/>
  <c r="Q2801" i="9"/>
  <c r="Q2802" i="9"/>
  <c r="Q2803" i="9"/>
  <c r="Q2804" i="9"/>
  <c r="Q2805" i="9"/>
  <c r="Q2806" i="9"/>
  <c r="Q2807" i="9"/>
  <c r="Q2808" i="9"/>
  <c r="Q2809" i="9"/>
  <c r="Q2810" i="9"/>
  <c r="Q2811" i="9"/>
  <c r="Q2812" i="9"/>
  <c r="Q2813" i="9"/>
  <c r="Q2814" i="9"/>
  <c r="Q2815" i="9"/>
  <c r="Q2816" i="9"/>
  <c r="Q2817" i="9"/>
  <c r="Q2818" i="9"/>
  <c r="Q2819" i="9"/>
  <c r="Q2820" i="9"/>
  <c r="Q2821" i="9"/>
  <c r="Q2822" i="9"/>
  <c r="Q2823" i="9"/>
  <c r="Q2824" i="9"/>
  <c r="Q2825" i="9"/>
  <c r="Q2826" i="9"/>
  <c r="Q2827" i="9"/>
  <c r="Q2828" i="9"/>
  <c r="Q2829" i="9"/>
  <c r="Q2830" i="9"/>
  <c r="Q2831" i="9"/>
  <c r="Q2832" i="9"/>
  <c r="Q2833" i="9"/>
  <c r="Q2834" i="9"/>
  <c r="Q2835" i="9"/>
  <c r="Q2836" i="9"/>
  <c r="Q2837" i="9"/>
  <c r="Q2838" i="9"/>
  <c r="Q2839" i="9"/>
  <c r="Q2840" i="9"/>
  <c r="Q2841" i="9"/>
  <c r="Q2842" i="9"/>
  <c r="Q2843" i="9"/>
  <c r="Q2844" i="9"/>
  <c r="Q2845" i="9"/>
  <c r="Q2846" i="9"/>
  <c r="Q2847" i="9"/>
  <c r="Q2848" i="9"/>
  <c r="Q2849" i="9"/>
  <c r="Q2850" i="9"/>
  <c r="Q2851" i="9"/>
  <c r="Q2852" i="9"/>
  <c r="Q2853" i="9"/>
  <c r="Q2854" i="9"/>
  <c r="Q2855" i="9"/>
  <c r="Q2856" i="9"/>
  <c r="Q2857" i="9"/>
  <c r="Q2858" i="9"/>
  <c r="Q2859" i="9"/>
  <c r="Q2860" i="9"/>
  <c r="Q2861" i="9"/>
  <c r="Q2862" i="9"/>
  <c r="Q2863" i="9"/>
  <c r="Q2864" i="9"/>
  <c r="Q2865" i="9"/>
  <c r="Q2866" i="9"/>
  <c r="Q2867" i="9"/>
  <c r="Q2868" i="9"/>
  <c r="Q2869" i="9"/>
  <c r="Q2870" i="9"/>
  <c r="Q2871" i="9"/>
  <c r="Q2872" i="9"/>
  <c r="Q2873" i="9"/>
  <c r="Q2874" i="9"/>
  <c r="Q2875" i="9"/>
  <c r="Q2876" i="9"/>
  <c r="Q2877" i="9"/>
  <c r="Q2878" i="9"/>
  <c r="Q2879" i="9"/>
  <c r="Q2880" i="9"/>
  <c r="Q2881" i="9"/>
  <c r="Q2882" i="9"/>
  <c r="Q2883" i="9"/>
  <c r="Q2884" i="9"/>
  <c r="Q2885" i="9"/>
  <c r="Q2886" i="9"/>
  <c r="Q2887" i="9"/>
  <c r="Q2888" i="9"/>
  <c r="Q2889" i="9"/>
  <c r="Q2890" i="9"/>
  <c r="Q2891" i="9"/>
  <c r="Q2892" i="9"/>
  <c r="Q2893" i="9"/>
  <c r="Q2894" i="9"/>
  <c r="Q2895" i="9"/>
  <c r="Q2896" i="9"/>
  <c r="Q2897" i="9"/>
  <c r="Q2898" i="9"/>
  <c r="Q2899" i="9"/>
  <c r="Q2900" i="9"/>
  <c r="Q2901" i="9"/>
  <c r="Q2902" i="9"/>
  <c r="Q2903" i="9"/>
  <c r="Q2904" i="9"/>
  <c r="Q2905" i="9"/>
  <c r="Q2906" i="9"/>
  <c r="Q2907" i="9"/>
  <c r="Q2908" i="9"/>
  <c r="Q2909" i="9"/>
  <c r="Q2910" i="9"/>
  <c r="Q2911" i="9"/>
  <c r="Q2912" i="9"/>
  <c r="Q2913" i="9"/>
  <c r="Q2914" i="9"/>
  <c r="Q2915" i="9"/>
  <c r="Q2916" i="9"/>
  <c r="Q2917" i="9"/>
  <c r="Q2918" i="9"/>
  <c r="Q2919" i="9"/>
  <c r="Q2920" i="9"/>
  <c r="Q2921" i="9"/>
  <c r="Q2922" i="9"/>
  <c r="Q2923" i="9"/>
  <c r="Q2924" i="9"/>
  <c r="Q2925" i="9"/>
  <c r="Q2926" i="9"/>
  <c r="Q2927" i="9"/>
  <c r="Q2928" i="9"/>
  <c r="Q2929" i="9"/>
  <c r="Q2930" i="9"/>
  <c r="Q2931" i="9"/>
  <c r="Q2932" i="9"/>
  <c r="Q2933" i="9"/>
  <c r="Q2934" i="9"/>
  <c r="Q2935" i="9"/>
  <c r="Q2936" i="9"/>
  <c r="Q2937" i="9"/>
  <c r="Q2938" i="9"/>
  <c r="Q2939" i="9"/>
  <c r="Q2940" i="9"/>
  <c r="Q2941" i="9"/>
  <c r="Q2942" i="9"/>
  <c r="Q2943" i="9"/>
  <c r="Q2944" i="9"/>
  <c r="Q2945" i="9"/>
  <c r="Q2946" i="9"/>
  <c r="Q2947" i="9"/>
  <c r="Q2948" i="9"/>
  <c r="Q2949" i="9"/>
  <c r="Q2950" i="9"/>
  <c r="Q2951" i="9"/>
  <c r="Q2952" i="9"/>
  <c r="Q2953" i="9"/>
  <c r="Q2954" i="9"/>
  <c r="Q2955" i="9"/>
  <c r="Q2956" i="9"/>
  <c r="Q2957" i="9"/>
  <c r="Q2958" i="9"/>
  <c r="Q2959" i="9"/>
  <c r="Q2960" i="9"/>
  <c r="Q2961" i="9"/>
  <c r="Q2962" i="9"/>
  <c r="Q2963" i="9"/>
  <c r="Q2964" i="9"/>
  <c r="Q2965" i="9"/>
  <c r="Q2966" i="9"/>
  <c r="Q2967" i="9"/>
  <c r="Q2968" i="9"/>
  <c r="Q2969" i="9"/>
  <c r="Q2970" i="9"/>
  <c r="Q2971" i="9"/>
  <c r="Q2972" i="9"/>
  <c r="Q2973" i="9"/>
  <c r="Q2974" i="9"/>
  <c r="Q2975" i="9"/>
  <c r="Q2976" i="9"/>
  <c r="Q2977" i="9"/>
  <c r="Q2978" i="9"/>
  <c r="Q2979" i="9"/>
  <c r="Q2980" i="9"/>
  <c r="Q2981" i="9"/>
  <c r="Q2982" i="9"/>
  <c r="Q2983" i="9"/>
  <c r="Q2984" i="9"/>
  <c r="Q2985" i="9"/>
  <c r="Q2986" i="9"/>
  <c r="Q2987" i="9"/>
  <c r="Q2988" i="9"/>
  <c r="Q2989" i="9"/>
  <c r="Q2990" i="9"/>
  <c r="Q2991" i="9"/>
  <c r="Q2992" i="9"/>
  <c r="Q2993" i="9"/>
  <c r="Q2994" i="9"/>
  <c r="Q2995" i="9"/>
  <c r="Q2996" i="9"/>
  <c r="Q2997" i="9"/>
  <c r="Q2998" i="9"/>
  <c r="Q2999" i="9"/>
  <c r="Q3000" i="9"/>
  <c r="Q3001" i="9"/>
  <c r="Q3002" i="9"/>
  <c r="Q3003" i="9"/>
  <c r="Q3004" i="9"/>
  <c r="Q3005" i="9"/>
  <c r="Q3006" i="9"/>
  <c r="Q3007" i="9"/>
  <c r="Q3008" i="9"/>
  <c r="Q3009" i="9"/>
  <c r="Q3010" i="9"/>
  <c r="Q3011" i="9"/>
  <c r="Q3012" i="9"/>
  <c r="Q3013" i="9"/>
  <c r="Q3014" i="9"/>
  <c r="Q3015" i="9"/>
  <c r="Q3016" i="9"/>
  <c r="Q3017" i="9"/>
  <c r="Q3018" i="9"/>
  <c r="Q3019" i="9"/>
  <c r="Q3020" i="9"/>
  <c r="Q3021" i="9"/>
  <c r="Q3022" i="9"/>
  <c r="Q3023" i="9"/>
  <c r="Q3024" i="9"/>
  <c r="Q3025" i="9"/>
  <c r="Q3026" i="9"/>
  <c r="Q3027" i="9"/>
  <c r="Q3028" i="9"/>
  <c r="Q3029" i="9"/>
  <c r="Q3030" i="9"/>
  <c r="Q3031" i="9"/>
  <c r="Q3032" i="9"/>
  <c r="Q3033" i="9"/>
  <c r="Q3034" i="9"/>
  <c r="Q3035" i="9"/>
  <c r="Q3036" i="9"/>
  <c r="Q3037" i="9"/>
  <c r="Q3038" i="9"/>
  <c r="Q3039" i="9"/>
  <c r="Q3040" i="9"/>
  <c r="Q3041" i="9"/>
  <c r="Q3042" i="9"/>
  <c r="Q3043" i="9"/>
  <c r="Q3044" i="9"/>
  <c r="Q3045" i="9"/>
  <c r="Q3046" i="9"/>
  <c r="Q3047" i="9"/>
  <c r="Q3048" i="9"/>
  <c r="Q3049" i="9"/>
  <c r="Q3050" i="9"/>
  <c r="Q3051" i="9"/>
  <c r="Q3052" i="9"/>
  <c r="Q3053" i="9"/>
  <c r="Q3054" i="9"/>
  <c r="Q3055" i="9"/>
  <c r="Q3056" i="9"/>
  <c r="Q3057" i="9"/>
  <c r="Q3058" i="9"/>
  <c r="Q3059" i="9"/>
  <c r="Q3060" i="9"/>
  <c r="Q3061" i="9"/>
  <c r="Q3062" i="9"/>
  <c r="Q3063" i="9"/>
  <c r="Q3064" i="9"/>
  <c r="Q3065" i="9"/>
  <c r="Q3066" i="9"/>
  <c r="Q3067" i="9"/>
  <c r="Q3068" i="9"/>
  <c r="Q3069" i="9"/>
  <c r="Q3070" i="9"/>
  <c r="Q3071" i="9"/>
  <c r="Q3072" i="9"/>
  <c r="Q3073" i="9"/>
  <c r="Q3074" i="9"/>
  <c r="Q3075" i="9"/>
  <c r="Q3076" i="9"/>
  <c r="Q3077" i="9"/>
  <c r="Q3078" i="9"/>
  <c r="Q3079" i="9"/>
  <c r="Q3080" i="9"/>
  <c r="Q3081" i="9"/>
  <c r="Q3082" i="9"/>
  <c r="Q3083" i="9"/>
  <c r="Q3084" i="9"/>
  <c r="Q3085" i="9"/>
  <c r="Q3086" i="9"/>
  <c r="Q3087" i="9"/>
  <c r="Q3088" i="9"/>
  <c r="Q3089" i="9"/>
  <c r="Q3090" i="9"/>
  <c r="Q3091" i="9"/>
  <c r="Q3092" i="9"/>
  <c r="Q3093" i="9"/>
  <c r="Q3094" i="9"/>
  <c r="Q3095" i="9"/>
  <c r="Q3096" i="9"/>
  <c r="Q3097" i="9"/>
  <c r="Q3098" i="9"/>
  <c r="Q3099" i="9"/>
  <c r="Q3100" i="9"/>
  <c r="Q3101" i="9"/>
  <c r="Q3102" i="9"/>
  <c r="Q3103" i="9"/>
  <c r="Q3104" i="9"/>
  <c r="Q3105" i="9"/>
  <c r="Q3106" i="9"/>
  <c r="Q3107" i="9"/>
  <c r="Q3108" i="9"/>
  <c r="Q3109" i="9"/>
  <c r="Q3110" i="9"/>
  <c r="Q3111" i="9"/>
  <c r="Q3112" i="9"/>
  <c r="Q3113" i="9"/>
  <c r="Q3114" i="9"/>
  <c r="Q3115" i="9"/>
  <c r="Q3116" i="9"/>
  <c r="Q3117" i="9"/>
  <c r="Q3118" i="9"/>
  <c r="Q3119" i="9"/>
  <c r="Q3120" i="9"/>
  <c r="Q3121" i="9"/>
  <c r="Q3122" i="9"/>
  <c r="Q3123" i="9"/>
  <c r="Q3124" i="9"/>
  <c r="Q3125" i="9"/>
  <c r="Q3126" i="9"/>
  <c r="Q3127" i="9"/>
  <c r="Q3128" i="9"/>
  <c r="Q3129" i="9"/>
  <c r="Q3130" i="9"/>
  <c r="Q3131" i="9"/>
  <c r="Q3132" i="9"/>
  <c r="Q3133" i="9"/>
  <c r="Q3134" i="9"/>
  <c r="Q3135" i="9"/>
  <c r="Q3136" i="9"/>
  <c r="Q3137" i="9"/>
  <c r="Q3138" i="9"/>
  <c r="Q3139" i="9"/>
  <c r="Q3140" i="9"/>
  <c r="Q3141" i="9"/>
  <c r="Q3142" i="9"/>
  <c r="Q3143" i="9"/>
  <c r="Q3144" i="9"/>
  <c r="Q3145" i="9"/>
  <c r="Q3146" i="9"/>
  <c r="Q3147" i="9"/>
  <c r="Q3148" i="9"/>
  <c r="Q3149" i="9"/>
  <c r="Q3150" i="9"/>
  <c r="Q3151" i="9"/>
  <c r="Q3152" i="9"/>
  <c r="Q3153" i="9"/>
  <c r="Q3154" i="9"/>
  <c r="Q3155" i="9"/>
  <c r="Q3156" i="9"/>
  <c r="Q3157" i="9"/>
  <c r="Q3158" i="9"/>
  <c r="Q3159" i="9"/>
  <c r="Q3160" i="9"/>
  <c r="Q3161" i="9"/>
  <c r="Q3162" i="9"/>
  <c r="Q3163" i="9"/>
  <c r="Q3164" i="9"/>
  <c r="Q3165" i="9"/>
  <c r="Q3166" i="9"/>
  <c r="Q3167" i="9"/>
  <c r="Q3168" i="9"/>
  <c r="Q3169" i="9"/>
  <c r="Q3170" i="9"/>
  <c r="Q3171" i="9"/>
  <c r="Q3172" i="9"/>
  <c r="Q3173" i="9"/>
  <c r="Q3174" i="9"/>
  <c r="Q3175" i="9"/>
  <c r="Q3176" i="9"/>
  <c r="Q3177" i="9"/>
  <c r="Q3178" i="9"/>
  <c r="Q3179" i="9"/>
  <c r="Q3180" i="9"/>
  <c r="Q3181" i="9"/>
  <c r="Q3182" i="9"/>
  <c r="Q3183" i="9"/>
  <c r="Q3184" i="9"/>
  <c r="Q3185" i="9"/>
  <c r="Q3186" i="9"/>
  <c r="Q3187" i="9"/>
  <c r="Q3188" i="9"/>
  <c r="Q3189" i="9"/>
  <c r="Q3190" i="9"/>
  <c r="Q3191" i="9"/>
  <c r="Q3192" i="9"/>
  <c r="Q3193" i="9"/>
  <c r="Q3194" i="9"/>
  <c r="Q3195" i="9"/>
  <c r="Q3196" i="9"/>
  <c r="Q3197" i="9"/>
  <c r="Q3198" i="9"/>
  <c r="Q3199" i="9"/>
  <c r="Q3200" i="9"/>
  <c r="Q3201" i="9"/>
  <c r="Q3202" i="9"/>
  <c r="Q3203" i="9"/>
  <c r="Q3204" i="9"/>
  <c r="Q3205" i="9"/>
  <c r="Q3206" i="9"/>
  <c r="Q3207" i="9"/>
  <c r="Q3208" i="9"/>
  <c r="Q3209" i="9"/>
  <c r="Q3210" i="9"/>
  <c r="Q3211" i="9"/>
  <c r="Q3212" i="9"/>
  <c r="Q3213" i="9"/>
  <c r="Q3214" i="9"/>
  <c r="Q3215" i="9"/>
  <c r="Q3216" i="9"/>
  <c r="Q3217" i="9"/>
  <c r="Q3218" i="9"/>
  <c r="Q3219" i="9"/>
  <c r="Q3220" i="9"/>
  <c r="Q3221" i="9"/>
  <c r="Q3222" i="9"/>
  <c r="Q3223" i="9"/>
  <c r="Q3224" i="9"/>
  <c r="Q3225" i="9"/>
  <c r="Q3226" i="9"/>
  <c r="Q3227" i="9"/>
  <c r="Q3228" i="9"/>
  <c r="Q3229" i="9"/>
  <c r="Q3230" i="9"/>
  <c r="Q3231" i="9"/>
  <c r="Q3232" i="9"/>
  <c r="Q3233" i="9"/>
  <c r="Q3234" i="9"/>
  <c r="Q3235" i="9"/>
  <c r="Q3236" i="9"/>
  <c r="Q3237" i="9"/>
  <c r="Q3238" i="9"/>
  <c r="Q3239" i="9"/>
  <c r="Q3240" i="9"/>
  <c r="Q3241" i="9"/>
  <c r="Q3242" i="9"/>
  <c r="Q3243" i="9"/>
  <c r="Q3244" i="9"/>
  <c r="Q3245" i="9"/>
  <c r="Q3246" i="9"/>
  <c r="Q3247" i="9"/>
  <c r="Q3248" i="9"/>
  <c r="Q3249" i="9"/>
  <c r="Q3250" i="9"/>
  <c r="Q3251" i="9"/>
  <c r="Q3252" i="9"/>
  <c r="Q3253" i="9"/>
  <c r="Q3254" i="9"/>
  <c r="Q3255" i="9"/>
  <c r="Q3256" i="9"/>
  <c r="Q3257" i="9"/>
  <c r="Q3258" i="9"/>
  <c r="Q3259" i="9"/>
  <c r="Q3260" i="9"/>
  <c r="Q3261" i="9"/>
  <c r="Q3262" i="9"/>
  <c r="Q3263" i="9"/>
  <c r="Q3264" i="9"/>
  <c r="Q3265" i="9"/>
  <c r="Q3266" i="9"/>
  <c r="Q3267" i="9"/>
  <c r="Q3268" i="9"/>
  <c r="Q3269" i="9"/>
  <c r="Q3270" i="9"/>
  <c r="Q3271" i="9"/>
  <c r="Q3272" i="9"/>
  <c r="Q3273" i="9"/>
  <c r="Q3274" i="9"/>
  <c r="Q3275" i="9"/>
  <c r="Q3276" i="9"/>
  <c r="Q3277" i="9"/>
  <c r="Q3278" i="9"/>
  <c r="Q3279" i="9"/>
  <c r="Q3280" i="9"/>
  <c r="Q3281" i="9"/>
  <c r="Q3282" i="9"/>
  <c r="Q3283" i="9"/>
  <c r="Q3284" i="9"/>
  <c r="Q3285" i="9"/>
  <c r="Q3286" i="9"/>
  <c r="Q3287" i="9"/>
  <c r="Q3288" i="9"/>
  <c r="Q3289" i="9"/>
  <c r="Q3290" i="9"/>
  <c r="Q3291" i="9"/>
  <c r="Q3292" i="9"/>
  <c r="Q3293" i="9"/>
  <c r="Q3294" i="9"/>
  <c r="Q3295" i="9"/>
  <c r="Q3296" i="9"/>
  <c r="Q3297" i="9"/>
  <c r="Q3298" i="9"/>
  <c r="Q3299" i="9"/>
  <c r="Q3300" i="9"/>
  <c r="Q3301" i="9"/>
  <c r="Q3302" i="9"/>
  <c r="Q3303" i="9"/>
  <c r="Q3304" i="9"/>
  <c r="Q3305" i="9"/>
  <c r="Q3306" i="9"/>
  <c r="Q3307" i="9"/>
  <c r="Q3308" i="9"/>
  <c r="Q3309" i="9"/>
  <c r="Q3310" i="9"/>
  <c r="Q3311" i="9"/>
  <c r="Q3312" i="9"/>
  <c r="Q3313" i="9"/>
  <c r="Q3314" i="9"/>
  <c r="Q3315" i="9"/>
  <c r="Q3316" i="9"/>
  <c r="Q3317" i="9"/>
  <c r="Q3318" i="9"/>
  <c r="Q3319" i="9"/>
  <c r="Q3320" i="9"/>
  <c r="Q3321" i="9"/>
  <c r="Q3322" i="9"/>
  <c r="Q3323" i="9"/>
  <c r="Q3324" i="9"/>
  <c r="Q3325" i="9"/>
  <c r="Q3326" i="9"/>
  <c r="Q3327" i="9"/>
  <c r="Q3328" i="9"/>
  <c r="Q3329" i="9"/>
  <c r="Q3330" i="9"/>
  <c r="Q3331" i="9"/>
  <c r="Q3332" i="9"/>
  <c r="Q3333" i="9"/>
  <c r="Q3334" i="9"/>
  <c r="Q3335" i="9"/>
  <c r="Q3336" i="9"/>
  <c r="Q3337" i="9"/>
  <c r="Q3338" i="9"/>
  <c r="Q3339" i="9"/>
  <c r="Q3340" i="9"/>
  <c r="Q3341" i="9"/>
  <c r="Q3342" i="9"/>
  <c r="Q3343" i="9"/>
  <c r="Q3344" i="9"/>
  <c r="Q3345" i="9"/>
  <c r="Q3346" i="9"/>
  <c r="Q3347" i="9"/>
  <c r="Q3348" i="9"/>
  <c r="Q3349" i="9"/>
  <c r="Q3350" i="9"/>
  <c r="Q3351" i="9"/>
  <c r="Q3352" i="9"/>
  <c r="Q3353" i="9"/>
  <c r="Q3354" i="9"/>
  <c r="Q3355" i="9"/>
  <c r="Q3356" i="9"/>
  <c r="Q3357" i="9"/>
  <c r="Q3358" i="9"/>
  <c r="Q3359" i="9"/>
  <c r="Q3360" i="9"/>
  <c r="Q3361" i="9"/>
  <c r="Q3362" i="9"/>
  <c r="Q3363" i="9"/>
  <c r="Q3364" i="9"/>
  <c r="Q3365" i="9"/>
  <c r="Q3366" i="9"/>
  <c r="Q3367" i="9"/>
  <c r="Q3368" i="9"/>
  <c r="Q3369" i="9"/>
  <c r="Q3370" i="9"/>
  <c r="Q3371" i="9"/>
  <c r="Q3372" i="9"/>
  <c r="Q3373" i="9"/>
  <c r="Q3374" i="9"/>
  <c r="Q3375" i="9"/>
  <c r="Q3376" i="9"/>
  <c r="Q3377" i="9"/>
  <c r="Q3378" i="9"/>
  <c r="Q3379" i="9"/>
  <c r="Q3380" i="9"/>
  <c r="Q3381" i="9"/>
  <c r="Q3382" i="9"/>
  <c r="Q3383" i="9"/>
  <c r="Q3384" i="9"/>
  <c r="Q3385" i="9"/>
  <c r="Q3386" i="9"/>
  <c r="Q3387" i="9"/>
  <c r="Q3388" i="9"/>
  <c r="Q3389" i="9"/>
  <c r="Q3390" i="9"/>
  <c r="Q3391" i="9"/>
  <c r="Q3392" i="9"/>
  <c r="Q3393" i="9"/>
  <c r="Q3394" i="9"/>
  <c r="Q3395" i="9"/>
  <c r="Q3396" i="9"/>
  <c r="Q3397" i="9"/>
  <c r="Q3398" i="9"/>
  <c r="Q3399" i="9"/>
  <c r="Q3400" i="9"/>
  <c r="Q3401" i="9"/>
  <c r="Q3402" i="9"/>
  <c r="Q3403" i="9"/>
  <c r="Q3404" i="9"/>
  <c r="Q3405" i="9"/>
  <c r="Q3406" i="9"/>
  <c r="Q3407" i="9"/>
  <c r="Q3408" i="9"/>
  <c r="Q3409" i="9"/>
  <c r="Q3410" i="9"/>
  <c r="Q3411" i="9"/>
  <c r="Q3412" i="9"/>
  <c r="Q3413" i="9"/>
  <c r="Q3414" i="9"/>
  <c r="Q3415" i="9"/>
  <c r="Q3416" i="9"/>
  <c r="Q3417" i="9"/>
  <c r="Q3418" i="9"/>
  <c r="Q3419" i="9"/>
  <c r="Q3420" i="9"/>
  <c r="Q3421" i="9"/>
  <c r="Q3422" i="9"/>
  <c r="Q3423" i="9"/>
  <c r="Q3424" i="9"/>
  <c r="Q3425" i="9"/>
  <c r="Q3426" i="9"/>
  <c r="Q3427" i="9"/>
  <c r="Q3428" i="9"/>
  <c r="Q3429" i="9"/>
  <c r="Q3430" i="9"/>
  <c r="Q3431" i="9"/>
  <c r="Q3432" i="9"/>
  <c r="Q3433" i="9"/>
  <c r="Q3434" i="9"/>
  <c r="Q3435" i="9"/>
  <c r="Q3436" i="9"/>
  <c r="Q3437" i="9"/>
  <c r="Q3438" i="9"/>
  <c r="Q3439" i="9"/>
  <c r="Q3440" i="9"/>
  <c r="Q3441" i="9"/>
  <c r="Q3442" i="9"/>
  <c r="Q3443" i="9"/>
  <c r="Q3444" i="9"/>
  <c r="Q3445" i="9"/>
  <c r="Q3446" i="9"/>
  <c r="Q3447" i="9"/>
  <c r="Q3448" i="9"/>
  <c r="Q3449" i="9"/>
  <c r="Q3450" i="9"/>
  <c r="Q3451" i="9"/>
  <c r="Q3452" i="9"/>
  <c r="Q3453" i="9"/>
  <c r="Q3454" i="9"/>
  <c r="Q3455" i="9"/>
  <c r="Q3456" i="9"/>
  <c r="Q3457" i="9"/>
  <c r="Q3458" i="9"/>
  <c r="Q3459" i="9"/>
  <c r="Q3460" i="9"/>
  <c r="Q3461" i="9"/>
  <c r="Q3462" i="9"/>
  <c r="Q3463" i="9"/>
  <c r="Q3464" i="9"/>
  <c r="Q3465" i="9"/>
  <c r="Q3466" i="9"/>
  <c r="Q3467" i="9"/>
  <c r="Q3468" i="9"/>
  <c r="Q3469" i="9"/>
  <c r="Q3470" i="9"/>
  <c r="Q3471" i="9"/>
  <c r="Q3472" i="9"/>
  <c r="Q3473" i="9"/>
  <c r="Q3474" i="9"/>
  <c r="Q3475" i="9"/>
  <c r="Q3476" i="9"/>
  <c r="Q3477" i="9"/>
  <c r="Q3478" i="9"/>
  <c r="Q3479" i="9"/>
  <c r="Q3480" i="9"/>
  <c r="Q3481" i="9"/>
  <c r="Q3482" i="9"/>
  <c r="Q3483" i="9"/>
  <c r="Q3484" i="9"/>
  <c r="Q3485" i="9"/>
  <c r="Q3486" i="9"/>
  <c r="Q3487" i="9"/>
  <c r="Q3488" i="9"/>
  <c r="Q3489" i="9"/>
  <c r="Q3490" i="9"/>
  <c r="Q3491" i="9"/>
  <c r="Q3492" i="9"/>
  <c r="Q3493" i="9"/>
  <c r="Q3494" i="9"/>
  <c r="Q3495" i="9"/>
  <c r="Q3496" i="9"/>
  <c r="Q3497" i="9"/>
  <c r="Q3498" i="9"/>
  <c r="Q3499" i="9"/>
  <c r="Q3500" i="9"/>
  <c r="Q3501" i="9"/>
  <c r="Q3502" i="9"/>
  <c r="Q3503" i="9"/>
  <c r="Q3504" i="9"/>
  <c r="Q3505" i="9"/>
  <c r="Q3506" i="9"/>
  <c r="Q3507" i="9"/>
  <c r="Q3508" i="9"/>
  <c r="Q3509" i="9"/>
  <c r="Q3510" i="9"/>
  <c r="Q3511" i="9"/>
  <c r="Q3512" i="9"/>
  <c r="Q3513" i="9"/>
  <c r="Q3514" i="9"/>
  <c r="Q3515" i="9"/>
  <c r="Q3516" i="9"/>
  <c r="Q3517" i="9"/>
  <c r="Q3518" i="9"/>
  <c r="Q3519" i="9"/>
  <c r="Q3520" i="9"/>
  <c r="Q3521" i="9"/>
  <c r="Q3522" i="9"/>
  <c r="Q3523" i="9"/>
  <c r="Q3524" i="9"/>
  <c r="Q3525" i="9"/>
  <c r="Q3526" i="9"/>
  <c r="Q3527" i="9"/>
  <c r="Q3528" i="9"/>
  <c r="Q3529" i="9"/>
  <c r="Q3530" i="9"/>
  <c r="Q3531" i="9"/>
  <c r="Q3532" i="9"/>
  <c r="Q3533" i="9"/>
  <c r="Q3534" i="9"/>
  <c r="Q3535" i="9"/>
  <c r="Q3536" i="9"/>
  <c r="Q3537" i="9"/>
  <c r="Q3538" i="9"/>
  <c r="Q3539" i="9"/>
  <c r="Q3540" i="9"/>
  <c r="Q3541" i="9"/>
  <c r="Q3542" i="9"/>
  <c r="Q3543" i="9"/>
  <c r="Q3544" i="9"/>
  <c r="Q3545" i="9"/>
  <c r="Q3546" i="9"/>
  <c r="Q3547" i="9"/>
  <c r="Q3548" i="9"/>
  <c r="Q3549" i="9"/>
  <c r="Q3550" i="9"/>
  <c r="Q3551" i="9"/>
  <c r="Q3552" i="9"/>
  <c r="Q3553" i="9"/>
  <c r="Q3554" i="9"/>
  <c r="Q3555" i="9"/>
  <c r="Q3556" i="9"/>
  <c r="Q3557" i="9"/>
  <c r="Q3558" i="9"/>
  <c r="Q3559" i="9"/>
  <c r="Q3560" i="9"/>
  <c r="Q3561" i="9"/>
  <c r="Q3562" i="9"/>
  <c r="Q3563" i="9"/>
  <c r="Q3564" i="9"/>
  <c r="Q3565" i="9"/>
  <c r="Q3566" i="9"/>
  <c r="Q3567" i="9"/>
  <c r="Q3568" i="9"/>
  <c r="Q3569" i="9"/>
  <c r="Q3570" i="9"/>
  <c r="Q3571" i="9"/>
  <c r="Q3572" i="9"/>
  <c r="Q3573" i="9"/>
  <c r="Q3574" i="9"/>
  <c r="Q3575" i="9"/>
  <c r="Q3576" i="9"/>
  <c r="Q3577" i="9"/>
  <c r="Q3578" i="9"/>
  <c r="Q3579" i="9"/>
  <c r="Q3580" i="9"/>
  <c r="Q3581" i="9"/>
  <c r="Q3582" i="9"/>
  <c r="Q3583" i="9"/>
  <c r="Q3584" i="9"/>
  <c r="Q3585" i="9"/>
  <c r="Q3586" i="9"/>
  <c r="Q3587" i="9"/>
  <c r="Q3588" i="9"/>
  <c r="Q3589" i="9"/>
  <c r="Q3590" i="9"/>
  <c r="Q3591" i="9"/>
  <c r="Q3592" i="9"/>
  <c r="Q3593" i="9"/>
  <c r="Q3594" i="9"/>
  <c r="Q3595" i="9"/>
  <c r="Q3596" i="9"/>
  <c r="Q3597" i="9"/>
  <c r="Q3598" i="9"/>
  <c r="Q3599" i="9"/>
  <c r="Q3600" i="9"/>
  <c r="Q3601" i="9"/>
  <c r="Q3602" i="9"/>
  <c r="Q3603" i="9"/>
  <c r="Q3604" i="9"/>
  <c r="Q3605" i="9"/>
  <c r="Q3606" i="9"/>
  <c r="Q3607" i="9"/>
  <c r="Q3608" i="9"/>
  <c r="Q3609" i="9"/>
  <c r="Q3610" i="9"/>
  <c r="Q3611" i="9"/>
  <c r="Q3612" i="9"/>
  <c r="Q3613" i="9"/>
  <c r="Q3614" i="9"/>
  <c r="Q3615" i="9"/>
  <c r="Q3616" i="9"/>
  <c r="Q3617" i="9"/>
  <c r="Q3618" i="9"/>
  <c r="Q3619" i="9"/>
  <c r="Q3620" i="9"/>
  <c r="Q3621" i="9"/>
  <c r="Q3622" i="9"/>
  <c r="Q3623" i="9"/>
  <c r="Q3624" i="9"/>
  <c r="Q3625" i="9"/>
  <c r="Q3626" i="9"/>
  <c r="Q3627" i="9"/>
  <c r="Q3628" i="9"/>
  <c r="Q3629" i="9"/>
  <c r="Q3630" i="9"/>
  <c r="Q3631" i="9"/>
  <c r="Q3632" i="9"/>
  <c r="Q3633" i="9"/>
  <c r="Q3634" i="9"/>
  <c r="Q3635" i="9"/>
  <c r="Q3636" i="9"/>
  <c r="Q3637" i="9"/>
  <c r="Q3638" i="9"/>
  <c r="Q3639" i="9"/>
  <c r="Q3640" i="9"/>
  <c r="Q3641" i="9"/>
  <c r="Q3642" i="9"/>
  <c r="Q3643" i="9"/>
  <c r="Q3644" i="9"/>
  <c r="Q3645" i="9"/>
  <c r="Q3646" i="9"/>
  <c r="Q3647" i="9"/>
  <c r="Q3648" i="9"/>
  <c r="Q3649" i="9"/>
  <c r="Q3650" i="9"/>
  <c r="Q3651" i="9"/>
  <c r="Q3652" i="9"/>
  <c r="Q3653" i="9"/>
  <c r="Q3654" i="9"/>
  <c r="Q3655" i="9"/>
  <c r="Q3656" i="9"/>
  <c r="Q3657" i="9"/>
  <c r="Q3658" i="9"/>
  <c r="Q3659" i="9"/>
  <c r="Q3660" i="9"/>
  <c r="Q3661" i="9"/>
  <c r="Q3662" i="9"/>
  <c r="Q3663" i="9"/>
  <c r="Q3664" i="9"/>
  <c r="Q3665" i="9"/>
  <c r="Q3666" i="9"/>
  <c r="Q3667" i="9"/>
  <c r="Q3668" i="9"/>
  <c r="Q3669" i="9"/>
  <c r="Q3670" i="9"/>
  <c r="Q3671" i="9"/>
  <c r="Q3672" i="9"/>
  <c r="Q3673" i="9"/>
  <c r="Q3674" i="9"/>
  <c r="Q3675" i="9"/>
  <c r="Q3676" i="9"/>
  <c r="Q3677" i="9"/>
  <c r="Q3678" i="9"/>
  <c r="Q3679" i="9"/>
  <c r="Q3680" i="9"/>
  <c r="Q3681" i="9"/>
  <c r="Q3682" i="9"/>
  <c r="Q3683" i="9"/>
  <c r="Q3684" i="9"/>
  <c r="Q3685" i="9"/>
  <c r="Q3686" i="9"/>
  <c r="Q3687" i="9"/>
  <c r="Q3688" i="9"/>
  <c r="Q3689" i="9"/>
  <c r="Q3690" i="9"/>
  <c r="Q3691" i="9"/>
  <c r="Q3692" i="9"/>
  <c r="Q3693" i="9"/>
  <c r="Q3694" i="9"/>
  <c r="Q3695" i="9"/>
  <c r="Q3696" i="9"/>
  <c r="Q3697" i="9"/>
  <c r="Q3698" i="9"/>
  <c r="Q3699" i="9"/>
  <c r="Q3700" i="9"/>
  <c r="Q3701" i="9"/>
  <c r="Q3702" i="9"/>
  <c r="Q3703" i="9"/>
  <c r="Q3704" i="9"/>
  <c r="Q3705" i="9"/>
  <c r="Q3706" i="9"/>
  <c r="Q3707" i="9"/>
  <c r="Q3708" i="9"/>
  <c r="Q3709" i="9"/>
  <c r="Q3710" i="9"/>
  <c r="Q3711" i="9"/>
  <c r="Q3712" i="9"/>
  <c r="Q3713" i="9"/>
  <c r="Q3714" i="9"/>
  <c r="Q3715" i="9"/>
  <c r="Q3716" i="9"/>
  <c r="Q3717" i="9"/>
  <c r="Q3718" i="9"/>
  <c r="Q3719" i="9"/>
  <c r="Q3720" i="9"/>
  <c r="Q3721" i="9"/>
  <c r="Q3722" i="9"/>
  <c r="Q3723" i="9"/>
  <c r="Q3724" i="9"/>
  <c r="Q3725" i="9"/>
  <c r="Q3726" i="9"/>
  <c r="Q3727" i="9"/>
  <c r="Q3728" i="9"/>
  <c r="Q3729" i="9"/>
  <c r="Q3730" i="9"/>
  <c r="Q3731" i="9"/>
  <c r="Q3732" i="9"/>
  <c r="Q3733" i="9"/>
  <c r="Q3734" i="9"/>
  <c r="Q3735" i="9"/>
  <c r="Q3736" i="9"/>
  <c r="Q3737" i="9"/>
  <c r="Q3738" i="9"/>
  <c r="Q3739" i="9"/>
  <c r="Q3740" i="9"/>
  <c r="Q3741" i="9"/>
  <c r="Q3742" i="9"/>
  <c r="Q3743" i="9"/>
  <c r="Q3744" i="9"/>
  <c r="Q3745" i="9"/>
  <c r="Q3746" i="9"/>
  <c r="Q3747" i="9"/>
  <c r="Q3748" i="9"/>
  <c r="Q3749" i="9"/>
  <c r="Q3750" i="9"/>
  <c r="Q3751" i="9"/>
  <c r="Q3752" i="9"/>
  <c r="Q3753" i="9"/>
  <c r="Q3754" i="9"/>
  <c r="Q3755" i="9"/>
  <c r="Q3756" i="9"/>
  <c r="Q3757" i="9"/>
  <c r="Q3758" i="9"/>
  <c r="Q3759" i="9"/>
  <c r="Q3760" i="9"/>
  <c r="Q3761" i="9"/>
  <c r="Q3762" i="9"/>
  <c r="Q3763" i="9"/>
  <c r="Q3764" i="9"/>
  <c r="Q3765" i="9"/>
  <c r="Q3766" i="9"/>
  <c r="Q3767" i="9"/>
  <c r="Q3768" i="9"/>
  <c r="Q3769" i="9"/>
  <c r="Q3770" i="9"/>
  <c r="Q3771" i="9"/>
  <c r="Q3772" i="9"/>
  <c r="Q3773" i="9"/>
  <c r="Q3774" i="9"/>
  <c r="Q3775" i="9"/>
  <c r="Q3776" i="9"/>
  <c r="Q3777" i="9"/>
  <c r="Q3778" i="9"/>
  <c r="Q3779" i="9"/>
  <c r="Q3780" i="9"/>
  <c r="Q3781" i="9"/>
  <c r="Q3782" i="9"/>
  <c r="Q3783" i="9"/>
  <c r="Q3784" i="9"/>
  <c r="Q3785" i="9"/>
  <c r="Q3786" i="9"/>
  <c r="Q3787" i="9"/>
  <c r="Q3788" i="9"/>
  <c r="Q3789" i="9"/>
  <c r="Q3790" i="9"/>
  <c r="Q3791" i="9"/>
  <c r="Q3792" i="9"/>
  <c r="Q3793" i="9"/>
  <c r="Q3794" i="9"/>
  <c r="Q3795" i="9"/>
  <c r="Q3796" i="9"/>
  <c r="Q3797" i="9"/>
  <c r="Q3798" i="9"/>
  <c r="Q3799" i="9"/>
  <c r="Q3800" i="9"/>
  <c r="Q3801" i="9"/>
  <c r="Q3802" i="9"/>
  <c r="Q3803" i="9"/>
  <c r="Q3804" i="9"/>
  <c r="Q3805" i="9"/>
  <c r="Q3806" i="9"/>
  <c r="Q3807" i="9"/>
  <c r="Q3808" i="9"/>
  <c r="Q3809" i="9"/>
  <c r="Q3810" i="9"/>
  <c r="Q3811" i="9"/>
  <c r="Q3812" i="9"/>
  <c r="Q3813" i="9"/>
  <c r="Q3814" i="9"/>
  <c r="Q3815" i="9"/>
  <c r="Q3816" i="9"/>
  <c r="Q3817" i="9"/>
  <c r="Q3818" i="9"/>
  <c r="Q3819" i="9"/>
  <c r="Q3820" i="9"/>
  <c r="Q3821" i="9"/>
  <c r="Q3822" i="9"/>
  <c r="Q3823" i="9"/>
  <c r="Q3824" i="9"/>
  <c r="Q3825" i="9"/>
  <c r="Q3826" i="9"/>
  <c r="Q3827" i="9"/>
  <c r="Q3828" i="9"/>
  <c r="Q3829" i="9"/>
  <c r="Q3830" i="9"/>
  <c r="Q3831" i="9"/>
  <c r="Q3832" i="9"/>
  <c r="Q3833" i="9"/>
  <c r="Q3834" i="9"/>
  <c r="Q3835" i="9"/>
  <c r="Q3836" i="9"/>
  <c r="Q3837" i="9"/>
  <c r="Q3838" i="9"/>
  <c r="Q3839" i="9"/>
  <c r="Q3840" i="9"/>
  <c r="Q3841" i="9"/>
  <c r="Q3842" i="9"/>
  <c r="Q3843" i="9"/>
  <c r="Q3844" i="9"/>
  <c r="Q3845" i="9"/>
  <c r="Q3846" i="9"/>
  <c r="Q3847" i="9"/>
  <c r="Q3848" i="9"/>
  <c r="Q3849" i="9"/>
  <c r="Q3850" i="9"/>
  <c r="Q3851" i="9"/>
  <c r="Q3852" i="9"/>
  <c r="Q3853" i="9"/>
  <c r="Q3854" i="9"/>
  <c r="Q3855" i="9"/>
  <c r="Q3856" i="9"/>
  <c r="Q3857" i="9"/>
  <c r="Q3858" i="9"/>
  <c r="Q3859" i="9"/>
  <c r="Q3860" i="9"/>
  <c r="Q3861" i="9"/>
  <c r="Q3862" i="9"/>
  <c r="Q3863" i="9"/>
  <c r="Q3864" i="9"/>
  <c r="Q3865" i="9"/>
  <c r="Q3866" i="9"/>
  <c r="Q3867" i="9"/>
  <c r="Q3868" i="9"/>
  <c r="Q3869" i="9"/>
  <c r="Q3870" i="9"/>
  <c r="Q3871" i="9"/>
  <c r="Q3872" i="9"/>
  <c r="Q3873" i="9"/>
  <c r="Q3874" i="9"/>
  <c r="Q3875" i="9"/>
  <c r="Q3876" i="9"/>
  <c r="Q3877" i="9"/>
  <c r="Q3878" i="9"/>
  <c r="Q3879" i="9"/>
  <c r="Q3880" i="9"/>
  <c r="Q3881" i="9"/>
  <c r="Q3882" i="9"/>
  <c r="Q3883" i="9"/>
  <c r="Q3884" i="9"/>
  <c r="Q3885" i="9"/>
  <c r="Q3886" i="9"/>
  <c r="Q3887" i="9"/>
  <c r="Q3888" i="9"/>
  <c r="Q3889" i="9"/>
  <c r="Q3890" i="9"/>
  <c r="Q3891" i="9"/>
  <c r="Q3892" i="9"/>
  <c r="Q3893" i="9"/>
  <c r="Q3894" i="9"/>
  <c r="Q3895" i="9"/>
  <c r="Q3896" i="9"/>
  <c r="Q3897" i="9"/>
  <c r="Q3898" i="9"/>
  <c r="Q3899" i="9"/>
  <c r="Q3900" i="9"/>
  <c r="Q3901" i="9"/>
  <c r="Q3902" i="9"/>
  <c r="Q3903" i="9"/>
  <c r="Q3904" i="9"/>
  <c r="Q3905" i="9"/>
  <c r="Q3906" i="9"/>
  <c r="Q3907" i="9"/>
  <c r="Q3908" i="9"/>
  <c r="Q3909" i="9"/>
  <c r="Q3910" i="9"/>
  <c r="Q3911" i="9"/>
  <c r="Q3912" i="9"/>
  <c r="Q3913" i="9"/>
  <c r="Q3914" i="9"/>
  <c r="Q3915" i="9"/>
  <c r="Q3916" i="9"/>
  <c r="Q3917" i="9"/>
  <c r="Q3918" i="9"/>
  <c r="Q3919" i="9"/>
  <c r="Q3920" i="9"/>
  <c r="Q3921" i="9"/>
  <c r="Q3922" i="9"/>
  <c r="Q3923" i="9"/>
  <c r="Q3924" i="9"/>
  <c r="Q3925" i="9"/>
  <c r="Q3926" i="9"/>
  <c r="Q3927" i="9"/>
  <c r="Q3928" i="9"/>
  <c r="Q3929" i="9"/>
  <c r="Q3930" i="9"/>
  <c r="Q3931" i="9"/>
  <c r="Q3932" i="9"/>
  <c r="Q3933" i="9"/>
  <c r="Q3934" i="9"/>
  <c r="Q3935" i="9"/>
  <c r="Q3936" i="9"/>
  <c r="Q3937" i="9"/>
  <c r="Q3938" i="9"/>
  <c r="Q3939" i="9"/>
  <c r="Q3940" i="9"/>
  <c r="Q3941" i="9"/>
  <c r="Q3942" i="9"/>
  <c r="Q3943" i="9"/>
  <c r="Q3944" i="9"/>
  <c r="Q3945" i="9"/>
  <c r="Q3946" i="9"/>
  <c r="Q3947" i="9"/>
  <c r="Q3948" i="9"/>
  <c r="Q3949" i="9"/>
  <c r="Q3950" i="9"/>
  <c r="Q3951" i="9"/>
  <c r="Q3952" i="9"/>
  <c r="Q3953" i="9"/>
  <c r="Q3954" i="9"/>
  <c r="Q3955" i="9"/>
  <c r="Q3956" i="9"/>
  <c r="Q3957" i="9"/>
  <c r="Q3958" i="9"/>
  <c r="Q3959" i="9"/>
  <c r="Q3960" i="9"/>
  <c r="Q3961" i="9"/>
  <c r="Q3962" i="9"/>
  <c r="Q3963" i="9"/>
  <c r="Q3964" i="9"/>
  <c r="Q3965" i="9"/>
  <c r="Q3966" i="9"/>
  <c r="Q3967" i="9"/>
  <c r="Q3968" i="9"/>
  <c r="Q3969" i="9"/>
  <c r="Q3970" i="9"/>
  <c r="Q3971" i="9"/>
  <c r="Q3972" i="9"/>
  <c r="Q3973" i="9"/>
  <c r="Q3974" i="9"/>
  <c r="Q3975" i="9"/>
  <c r="Q3976" i="9"/>
  <c r="Q3977" i="9"/>
  <c r="Q3978" i="9"/>
  <c r="Q3979" i="9"/>
  <c r="Q3980" i="9"/>
  <c r="Q3981" i="9"/>
  <c r="Q3982" i="9"/>
  <c r="Q3983" i="9"/>
  <c r="Q3984" i="9"/>
  <c r="Q3985" i="9"/>
  <c r="Q3986" i="9"/>
  <c r="Q3987" i="9"/>
  <c r="Q3988" i="9"/>
  <c r="Q3989" i="9"/>
  <c r="Q3990" i="9"/>
  <c r="Q3991" i="9"/>
  <c r="Q3992" i="9"/>
  <c r="Q3993" i="9"/>
  <c r="Q3994" i="9"/>
  <c r="Q3995" i="9"/>
  <c r="Q3996" i="9"/>
  <c r="Q3997" i="9"/>
  <c r="Q3998" i="9"/>
  <c r="Q3999" i="9"/>
  <c r="Q4000" i="9"/>
  <c r="Q4001" i="9"/>
  <c r="Q4002" i="9"/>
  <c r="Q4003" i="9"/>
  <c r="Q4004" i="9"/>
  <c r="Q4005" i="9"/>
  <c r="Q4006" i="9"/>
  <c r="Q4007" i="9"/>
  <c r="Q4008" i="9"/>
  <c r="Q4009" i="9"/>
  <c r="Q4010" i="9"/>
  <c r="Q4011" i="9"/>
  <c r="Q4012" i="9"/>
  <c r="Q4013" i="9"/>
  <c r="Q4014" i="9"/>
  <c r="Q4015" i="9"/>
  <c r="Q4016" i="9"/>
  <c r="Q4017" i="9"/>
  <c r="Q4018" i="9"/>
  <c r="Q4019" i="9"/>
  <c r="Q4020" i="9"/>
  <c r="Q4021" i="9"/>
  <c r="Q4022" i="9"/>
  <c r="Q4023" i="9"/>
  <c r="Q4024" i="9"/>
  <c r="Q4025" i="9"/>
  <c r="Q4026" i="9"/>
  <c r="Q4027" i="9"/>
  <c r="Q4028" i="9"/>
  <c r="Q4029" i="9"/>
  <c r="Q4030" i="9"/>
  <c r="Q4031" i="9"/>
  <c r="Q4032" i="9"/>
  <c r="Q4033" i="9"/>
  <c r="Q4034" i="9"/>
  <c r="Q4035" i="9"/>
  <c r="Q4036" i="9"/>
  <c r="Q4037" i="9"/>
  <c r="Q4038" i="9"/>
  <c r="Q4039" i="9"/>
  <c r="Q4040" i="9"/>
  <c r="Q4041" i="9"/>
  <c r="Q4042" i="9"/>
  <c r="Q4043" i="9"/>
  <c r="Q4044" i="9"/>
  <c r="Q4045" i="9"/>
  <c r="Q4046" i="9"/>
  <c r="Q4047" i="9"/>
  <c r="Q4048" i="9"/>
  <c r="Q4049" i="9"/>
  <c r="Q4050" i="9"/>
  <c r="Q4051" i="9"/>
  <c r="Q4052" i="9"/>
  <c r="Q4053" i="9"/>
  <c r="Q4054" i="9"/>
  <c r="Q4055" i="9"/>
  <c r="Q4056" i="9"/>
  <c r="Q4057" i="9"/>
  <c r="Q4058" i="9"/>
  <c r="Q4059" i="9"/>
  <c r="Q4060" i="9"/>
  <c r="Q4061" i="9"/>
  <c r="Q4062" i="9"/>
  <c r="Q4063" i="9"/>
  <c r="Q4064" i="9"/>
  <c r="Q4065" i="9"/>
  <c r="Q4066" i="9"/>
  <c r="Q4067" i="9"/>
  <c r="Q4068" i="9"/>
  <c r="Q4069" i="9"/>
  <c r="Q4070" i="9"/>
  <c r="Q4071" i="9"/>
  <c r="Q4072" i="9"/>
  <c r="Q4073" i="9"/>
  <c r="Q4074" i="9"/>
  <c r="Q4075" i="9"/>
  <c r="Q4076" i="9"/>
  <c r="Q4077" i="9"/>
  <c r="Q4078" i="9"/>
  <c r="Q4079" i="9"/>
  <c r="Q4080" i="9"/>
  <c r="Q4081" i="9"/>
  <c r="Q4082" i="9"/>
  <c r="Q4083" i="9"/>
  <c r="Q4084" i="9"/>
  <c r="Q4085" i="9"/>
  <c r="Q4086" i="9"/>
  <c r="Q4087" i="9"/>
  <c r="Q4088" i="9"/>
  <c r="Q4089" i="9"/>
  <c r="Q4090" i="9"/>
  <c r="Q4091" i="9"/>
  <c r="Q4092" i="9"/>
  <c r="Q4093" i="9"/>
  <c r="Q4094" i="9"/>
  <c r="Q4095" i="9"/>
  <c r="Q4096" i="9"/>
  <c r="Q4097" i="9"/>
  <c r="Q4098" i="9"/>
  <c r="Q4099" i="9"/>
  <c r="Q4100" i="9"/>
  <c r="Q4101" i="9"/>
  <c r="Q4102" i="9"/>
  <c r="Q4103" i="9"/>
  <c r="Q4104" i="9"/>
  <c r="Q4105" i="9"/>
  <c r="Q4106" i="9"/>
  <c r="Q4107" i="9"/>
  <c r="Q4108" i="9"/>
  <c r="Q4109" i="9"/>
  <c r="Q4110" i="9"/>
  <c r="Q4111" i="9"/>
  <c r="Q4112" i="9"/>
  <c r="Q4113" i="9"/>
  <c r="Q4114" i="9"/>
  <c r="Q4115" i="9"/>
  <c r="Q4116" i="9"/>
  <c r="Q4117" i="9"/>
  <c r="Q4118" i="9"/>
  <c r="Q4119" i="9"/>
  <c r="Q4120" i="9"/>
  <c r="Q4121" i="9"/>
  <c r="Q4122" i="9"/>
  <c r="Q4123" i="9"/>
  <c r="Q4124" i="9"/>
  <c r="Q4125" i="9"/>
  <c r="Q4126" i="9"/>
  <c r="Q4127" i="9"/>
  <c r="Q4128" i="9"/>
  <c r="Q4129" i="9"/>
  <c r="Q4130" i="9"/>
  <c r="Q4131" i="9"/>
  <c r="Q4132" i="9"/>
  <c r="Q4133" i="9"/>
  <c r="Q4134" i="9"/>
  <c r="Q4135" i="9"/>
  <c r="Q4136" i="9"/>
  <c r="Q4137" i="9"/>
  <c r="Q4138" i="9"/>
  <c r="Q4139" i="9"/>
  <c r="Q4140" i="9"/>
  <c r="Q4141" i="9"/>
  <c r="Q4142" i="9"/>
  <c r="Q4143" i="9"/>
  <c r="Q4144" i="9"/>
  <c r="Q4145" i="9"/>
  <c r="Q4146" i="9"/>
  <c r="Q4147" i="9"/>
  <c r="Q4148" i="9"/>
  <c r="Q4149" i="9"/>
  <c r="Q4150" i="9"/>
  <c r="Q4151" i="9"/>
  <c r="Q4152" i="9"/>
  <c r="Q4153" i="9"/>
  <c r="Q4154" i="9"/>
  <c r="Q4155" i="9"/>
  <c r="Q4156" i="9"/>
  <c r="Q4157" i="9"/>
  <c r="Q4158" i="9"/>
  <c r="Q4159" i="9"/>
  <c r="Q4160" i="9"/>
  <c r="Q4161" i="9"/>
  <c r="Q4162" i="9"/>
  <c r="Q4163" i="9"/>
  <c r="Q4164" i="9"/>
  <c r="Q4165" i="9"/>
  <c r="Q4166" i="9"/>
  <c r="Q4167" i="9"/>
  <c r="Q4168" i="9"/>
  <c r="Q4169" i="9"/>
  <c r="Q4170" i="9"/>
  <c r="Q4171" i="9"/>
  <c r="Q4172" i="9"/>
  <c r="Q4173" i="9"/>
  <c r="Q4174" i="9"/>
  <c r="Q4175" i="9"/>
  <c r="Q4176" i="9"/>
  <c r="Q4177" i="9"/>
  <c r="Q4178" i="9"/>
  <c r="Q4179" i="9"/>
  <c r="Q4180" i="9"/>
  <c r="Q4181" i="9"/>
  <c r="Q4182" i="9"/>
  <c r="Q4183" i="9"/>
  <c r="Q4184" i="9"/>
  <c r="Q4185" i="9"/>
  <c r="Q4186" i="9"/>
  <c r="Q4187" i="9"/>
  <c r="Q4188" i="9"/>
  <c r="Q4189" i="9"/>
  <c r="Q4190" i="9"/>
  <c r="Q4191" i="9"/>
  <c r="Q4192" i="9"/>
  <c r="Q4193" i="9"/>
  <c r="Q4194" i="9"/>
  <c r="Q4195" i="9"/>
  <c r="Q4196" i="9"/>
  <c r="Q4197" i="9"/>
  <c r="Q4198" i="9"/>
  <c r="Q4199" i="9"/>
  <c r="Q4200" i="9"/>
  <c r="Q4201" i="9"/>
  <c r="Q4202" i="9"/>
  <c r="Q4203" i="9"/>
  <c r="Q4204" i="9"/>
  <c r="Q4205" i="9"/>
  <c r="Q4206" i="9"/>
  <c r="Q4207" i="9"/>
  <c r="Q4208" i="9"/>
  <c r="Q4209" i="9"/>
  <c r="Q4210" i="9"/>
  <c r="Q4211" i="9"/>
  <c r="Q4212" i="9"/>
  <c r="Q4213" i="9"/>
  <c r="Q4214" i="9"/>
  <c r="Q4215" i="9"/>
  <c r="Q4216" i="9"/>
  <c r="Q4217" i="9"/>
  <c r="Q4218" i="9"/>
  <c r="Q4219" i="9"/>
  <c r="Q4220" i="9"/>
  <c r="Q4221" i="9"/>
  <c r="Q4222" i="9"/>
  <c r="Q4223" i="9"/>
  <c r="Q4224" i="9"/>
  <c r="Q4225" i="9"/>
  <c r="Q4226" i="9"/>
  <c r="Q4227" i="9"/>
  <c r="Q4228" i="9"/>
  <c r="Q4229" i="9"/>
  <c r="Q4230" i="9"/>
  <c r="Q4231" i="9"/>
  <c r="Q4232" i="9"/>
  <c r="Q4233" i="9"/>
  <c r="Q4234" i="9"/>
  <c r="Q4235" i="9"/>
  <c r="Q4236" i="9"/>
  <c r="Q4237" i="9"/>
  <c r="Q4238" i="9"/>
  <c r="Q4239" i="9"/>
  <c r="Q4240" i="9"/>
  <c r="Q4241" i="9"/>
  <c r="Q4242" i="9"/>
  <c r="Q4243" i="9"/>
  <c r="Q4244" i="9"/>
  <c r="Q4245" i="9"/>
  <c r="Q4246" i="9"/>
  <c r="Q4247" i="9"/>
  <c r="Q4248" i="9"/>
  <c r="Q4249" i="9"/>
  <c r="Q4250" i="9"/>
  <c r="Q4251" i="9"/>
  <c r="Q4252" i="9"/>
  <c r="Q4253" i="9"/>
  <c r="Q4254" i="9"/>
  <c r="Q4255" i="9"/>
  <c r="Q4256" i="9"/>
  <c r="Q4257" i="9"/>
  <c r="Q4258" i="9"/>
  <c r="Q4259" i="9"/>
  <c r="Q4260" i="9"/>
  <c r="Q4261" i="9"/>
  <c r="Q4262" i="9"/>
  <c r="Q4263" i="9"/>
  <c r="Q4264" i="9"/>
  <c r="Q4265" i="9"/>
  <c r="Q4266" i="9"/>
  <c r="Q4267" i="9"/>
  <c r="Q4268" i="9"/>
  <c r="Q4269" i="9"/>
  <c r="Q4270" i="9"/>
  <c r="Q4271" i="9"/>
  <c r="Q4272" i="9"/>
  <c r="Q4273" i="9"/>
  <c r="Q4274" i="9"/>
  <c r="Q4275" i="9"/>
  <c r="Q4276" i="9"/>
  <c r="Q4277" i="9"/>
  <c r="Q4278" i="9"/>
  <c r="Q4279" i="9"/>
  <c r="Q4280" i="9"/>
  <c r="Q4281" i="9"/>
  <c r="Q4282" i="9"/>
  <c r="Q4283" i="9"/>
  <c r="Q4284" i="9"/>
  <c r="Q4285" i="9"/>
  <c r="Q4286" i="9"/>
  <c r="Q4287" i="9"/>
  <c r="Q4288" i="9"/>
  <c r="Q4289" i="9"/>
  <c r="Q4290" i="9"/>
  <c r="Q4291" i="9"/>
  <c r="Q4292" i="9"/>
  <c r="Q4293" i="9"/>
  <c r="Q4294" i="9"/>
  <c r="Q4295" i="9"/>
  <c r="Q4296" i="9"/>
  <c r="Q4297" i="9"/>
  <c r="Q4298" i="9"/>
  <c r="Q4299" i="9"/>
  <c r="Q4300" i="9"/>
  <c r="Q4301" i="9"/>
  <c r="Q4302" i="9"/>
  <c r="Q4303" i="9"/>
  <c r="Q4304" i="9"/>
  <c r="Q4305" i="9"/>
  <c r="Q4306" i="9"/>
  <c r="Q4307" i="9"/>
  <c r="Q4308" i="9"/>
  <c r="Q4309" i="9"/>
  <c r="Q4310" i="9"/>
  <c r="Q4311" i="9"/>
  <c r="Q4312" i="9"/>
  <c r="Q4313" i="9"/>
  <c r="Q4314" i="9"/>
  <c r="Q4315" i="9"/>
  <c r="Q4316" i="9"/>
  <c r="Q4317" i="9"/>
  <c r="Q4318" i="9"/>
  <c r="Q4319" i="9"/>
  <c r="Q4320" i="9"/>
  <c r="Q4321" i="9"/>
  <c r="Q4322" i="9"/>
  <c r="Q4323" i="9"/>
  <c r="Q4324" i="9"/>
  <c r="Q4325" i="9"/>
  <c r="Q4326" i="9"/>
  <c r="Q4327" i="9"/>
  <c r="Q4328" i="9"/>
  <c r="Q4329" i="9"/>
  <c r="Q4330" i="9"/>
  <c r="Q4331" i="9"/>
  <c r="Q4332" i="9"/>
  <c r="Q4333" i="9"/>
  <c r="Q4334" i="9"/>
  <c r="Q4335" i="9"/>
  <c r="Q4336" i="9"/>
  <c r="Q4337" i="9"/>
  <c r="Q4338" i="9"/>
  <c r="Q4339" i="9"/>
  <c r="Q4340" i="9"/>
  <c r="Q4341" i="9"/>
  <c r="Q4342" i="9"/>
  <c r="Q4343" i="9"/>
  <c r="Q4344" i="9"/>
  <c r="Q4345" i="9"/>
  <c r="Q4346" i="9"/>
  <c r="Q4347" i="9"/>
  <c r="Q4348" i="9"/>
  <c r="Q4349" i="9"/>
  <c r="Q4350" i="9"/>
  <c r="Q4351" i="9"/>
  <c r="Q4352" i="9"/>
  <c r="Q4353" i="9"/>
  <c r="Q4354" i="9"/>
  <c r="Q4355" i="9"/>
  <c r="Q4356" i="9"/>
  <c r="Q4357" i="9"/>
  <c r="Q4358" i="9"/>
  <c r="Q4359" i="9"/>
  <c r="Q4360" i="9"/>
  <c r="Q4361" i="9"/>
  <c r="Q4362" i="9"/>
  <c r="Q4363" i="9"/>
  <c r="Q4364" i="9"/>
  <c r="Q4365" i="9"/>
  <c r="Q4366" i="9"/>
  <c r="Q4367" i="9"/>
  <c r="Q4368" i="9"/>
  <c r="Q4369" i="9"/>
  <c r="Q4370" i="9"/>
  <c r="Q4371" i="9"/>
  <c r="Q4372" i="9"/>
  <c r="Q4373" i="9"/>
  <c r="Q4374" i="9"/>
  <c r="Q4375" i="9"/>
  <c r="Q4376" i="9"/>
  <c r="Q4377" i="9"/>
  <c r="Q4378" i="9"/>
  <c r="Q4379" i="9"/>
  <c r="Q4380" i="9"/>
  <c r="Q4381" i="9"/>
  <c r="Q4382" i="9"/>
  <c r="Q4383" i="9"/>
  <c r="Q4384" i="9"/>
  <c r="Q4385" i="9"/>
  <c r="Q4386" i="9"/>
  <c r="Q4387" i="9"/>
  <c r="Q4388" i="9"/>
  <c r="Q4389" i="9"/>
  <c r="Q4390" i="9"/>
  <c r="Q4391" i="9"/>
  <c r="Q4392" i="9"/>
  <c r="Q4393" i="9"/>
  <c r="Q4394" i="9"/>
  <c r="Q4395" i="9"/>
  <c r="Q4396" i="9"/>
  <c r="Q4397" i="9"/>
  <c r="Q4398" i="9"/>
  <c r="Q4399" i="9"/>
  <c r="Q4400" i="9"/>
  <c r="Q4401" i="9"/>
  <c r="Q4402" i="9"/>
  <c r="Q4403" i="9"/>
  <c r="Q4404" i="9"/>
  <c r="Q4405" i="9"/>
  <c r="Q4406" i="9"/>
  <c r="Q4407" i="9"/>
  <c r="Q4408" i="9"/>
  <c r="Q4409" i="9"/>
  <c r="Q4410" i="9"/>
  <c r="Q4411" i="9"/>
  <c r="Q4412" i="9"/>
  <c r="Q4413" i="9"/>
  <c r="Q4414" i="9"/>
  <c r="Q4415" i="9"/>
  <c r="Q4416" i="9"/>
  <c r="Q4417" i="9"/>
  <c r="Q4418" i="9"/>
  <c r="Q4419" i="9"/>
  <c r="Q4420" i="9"/>
  <c r="Q4421" i="9"/>
  <c r="Q4422" i="9"/>
  <c r="Q4423" i="9"/>
  <c r="Q4424" i="9"/>
  <c r="Q4425" i="9"/>
  <c r="Q4426" i="9"/>
  <c r="Q4427" i="9"/>
  <c r="Q4428" i="9"/>
  <c r="Q4429" i="9"/>
  <c r="Q4430" i="9"/>
  <c r="Q4431" i="9"/>
  <c r="Q4432" i="9"/>
  <c r="Q4433" i="9"/>
  <c r="Q4434" i="9"/>
  <c r="Q4435" i="9"/>
  <c r="Q4436" i="9"/>
  <c r="Q4437" i="9"/>
  <c r="Q4438" i="9"/>
  <c r="Q4439" i="9"/>
  <c r="Q4440" i="9"/>
  <c r="Q4441" i="9"/>
  <c r="Q4442" i="9"/>
  <c r="Q4443" i="9"/>
  <c r="Q4444" i="9"/>
  <c r="Q4445" i="9"/>
  <c r="Q4446" i="9"/>
  <c r="Q4447" i="9"/>
  <c r="Q4448" i="9"/>
  <c r="Q4449" i="9"/>
  <c r="Q4450" i="9"/>
  <c r="Q4451" i="9"/>
  <c r="Q4452" i="9"/>
  <c r="Q4453" i="9"/>
  <c r="Q4454" i="9"/>
  <c r="Q4455" i="9"/>
  <c r="Q4456" i="9"/>
  <c r="Q4457" i="9"/>
  <c r="Q4458" i="9"/>
  <c r="Q4459" i="9"/>
  <c r="Q4460" i="9"/>
  <c r="Q4461" i="9"/>
  <c r="Q4462" i="9"/>
  <c r="Q4463" i="9"/>
  <c r="Q4464" i="9"/>
  <c r="Q4465" i="9"/>
  <c r="Q4466" i="9"/>
  <c r="Q4467" i="9"/>
  <c r="Q4468" i="9"/>
  <c r="Q4469" i="9"/>
  <c r="Q4470" i="9"/>
  <c r="Q4471" i="9"/>
  <c r="Q4472" i="9"/>
  <c r="Q4473" i="9"/>
  <c r="Q4474" i="9"/>
  <c r="Q4475" i="9"/>
  <c r="Q4476" i="9"/>
  <c r="Q4477" i="9"/>
  <c r="Q4478" i="9"/>
  <c r="Q4479" i="9"/>
  <c r="Q4480" i="9"/>
  <c r="Q4481" i="9"/>
  <c r="Q4482" i="9"/>
  <c r="Q4483" i="9"/>
  <c r="Q4484" i="9"/>
  <c r="Q4485" i="9"/>
  <c r="Q4486" i="9"/>
  <c r="Q4487" i="9"/>
  <c r="Q4488" i="9"/>
  <c r="Q4489" i="9"/>
  <c r="Q4490" i="9"/>
  <c r="Q4491" i="9"/>
  <c r="Q4492" i="9"/>
  <c r="Q4493" i="9"/>
  <c r="Q4494" i="9"/>
  <c r="Q4495" i="9"/>
  <c r="Q4496" i="9"/>
  <c r="Q4497" i="9"/>
  <c r="Q4498" i="9"/>
  <c r="Q4499" i="9"/>
  <c r="Q4500" i="9"/>
  <c r="Q4501" i="9"/>
  <c r="Q4502" i="9"/>
  <c r="Q4503" i="9"/>
  <c r="Q4504" i="9"/>
  <c r="Q4505" i="9"/>
  <c r="Q4506" i="9"/>
  <c r="Q4507" i="9"/>
  <c r="Q4508" i="9"/>
  <c r="Q4509" i="9"/>
  <c r="Q4510" i="9"/>
  <c r="Q4511" i="9"/>
  <c r="Q4512" i="9"/>
  <c r="Q4513" i="9"/>
  <c r="Q4514" i="9"/>
  <c r="Q4515" i="9"/>
  <c r="Q4516" i="9"/>
  <c r="Q4517" i="9"/>
  <c r="Q4518" i="9"/>
  <c r="Q4519" i="9"/>
  <c r="Q4520" i="9"/>
  <c r="Q4521" i="9"/>
  <c r="Q4522" i="9"/>
  <c r="Q4523" i="9"/>
  <c r="Q4524" i="9"/>
  <c r="Q4525" i="9"/>
  <c r="Q4526" i="9"/>
  <c r="Q4527" i="9"/>
  <c r="Q4528" i="9"/>
  <c r="Q4529" i="9"/>
  <c r="Q4530" i="9"/>
  <c r="Q4531" i="9"/>
  <c r="Q4532" i="9"/>
  <c r="Q4533" i="9"/>
  <c r="Q4534" i="9"/>
  <c r="Q4535" i="9"/>
  <c r="Q4536" i="9"/>
  <c r="Q4537" i="9"/>
  <c r="Q4538" i="9"/>
  <c r="Q4539" i="9"/>
  <c r="Q4540" i="9"/>
  <c r="Q4541" i="9"/>
  <c r="Q4542" i="9"/>
  <c r="Q4543" i="9"/>
  <c r="Q4544" i="9"/>
  <c r="Q4545" i="9"/>
  <c r="Q4546" i="9"/>
  <c r="Q4547" i="9"/>
  <c r="Q4548" i="9"/>
  <c r="Q4549" i="9"/>
  <c r="Q4550" i="9"/>
  <c r="Q4551" i="9"/>
  <c r="Q4552" i="9"/>
  <c r="Q4553" i="9"/>
  <c r="Q4554" i="9"/>
  <c r="Q4555" i="9"/>
  <c r="Q4556" i="9"/>
  <c r="Q4557" i="9"/>
  <c r="Q4558" i="9"/>
  <c r="Q4559" i="9"/>
  <c r="Q4560" i="9"/>
  <c r="Q4561" i="9"/>
  <c r="Q4562" i="9"/>
  <c r="Q4563" i="9"/>
  <c r="Q4564" i="9"/>
  <c r="Q4565" i="9"/>
  <c r="Q4566" i="9"/>
  <c r="Q4567" i="9"/>
  <c r="Q4568" i="9"/>
  <c r="Q4569" i="9"/>
  <c r="Q4570" i="9"/>
  <c r="Q4571" i="9"/>
  <c r="Q4572" i="9"/>
  <c r="Q4573" i="9"/>
  <c r="Q4574" i="9"/>
  <c r="Q4575" i="9"/>
  <c r="Q4576" i="9"/>
  <c r="Q4577" i="9"/>
  <c r="Q4578" i="9"/>
  <c r="Q4579" i="9"/>
  <c r="Q4580" i="9"/>
  <c r="Q4581" i="9"/>
  <c r="Q4582" i="9"/>
  <c r="Q4583" i="9"/>
  <c r="Q4584" i="9"/>
  <c r="Q4585" i="9"/>
  <c r="Q4586" i="9"/>
  <c r="Q4587" i="9"/>
  <c r="Q4588" i="9"/>
  <c r="Q4589" i="9"/>
  <c r="Q4590" i="9"/>
  <c r="Q4591" i="9"/>
  <c r="Q4592" i="9"/>
  <c r="Q4593" i="9"/>
  <c r="Q4594" i="9"/>
  <c r="Q4595" i="9"/>
  <c r="Q4596" i="9"/>
  <c r="Q4597" i="9"/>
  <c r="Q4598" i="9"/>
  <c r="Q4599" i="9"/>
  <c r="Q4600" i="9"/>
  <c r="Q4601" i="9"/>
  <c r="Q4602" i="9"/>
  <c r="Q4603" i="9"/>
  <c r="Q4604" i="9"/>
  <c r="Q4605" i="9"/>
  <c r="Q4606" i="9"/>
  <c r="Q4607" i="9"/>
  <c r="Q4608" i="9"/>
  <c r="Q4609" i="9"/>
  <c r="Q4610" i="9"/>
  <c r="Q4611" i="9"/>
  <c r="Q4612" i="9"/>
  <c r="Q4613" i="9"/>
  <c r="Q4614" i="9"/>
  <c r="Q4615" i="9"/>
  <c r="Q4616" i="9"/>
  <c r="Q4617" i="9"/>
  <c r="Q4618" i="9"/>
  <c r="Q4619" i="9"/>
  <c r="Q4620" i="9"/>
  <c r="Q4621" i="9"/>
  <c r="Q4622" i="9"/>
  <c r="Q4623" i="9"/>
  <c r="Q4624" i="9"/>
  <c r="Q4625" i="9"/>
  <c r="Q4626" i="9"/>
  <c r="Q4627" i="9"/>
  <c r="Q4628" i="9"/>
  <c r="Q4629" i="9"/>
  <c r="Q4630" i="9"/>
  <c r="Q4631" i="9"/>
  <c r="Q4632" i="9"/>
  <c r="Q4633" i="9"/>
  <c r="Q4634" i="9"/>
  <c r="Q4635" i="9"/>
  <c r="Q4636" i="9"/>
  <c r="Q4637" i="9"/>
  <c r="Q4638" i="9"/>
  <c r="Q4639" i="9"/>
  <c r="Q4640" i="9"/>
  <c r="Q4641" i="9"/>
  <c r="Q4642" i="9"/>
  <c r="Q4643" i="9"/>
  <c r="Q4644" i="9"/>
  <c r="Q4645" i="9"/>
  <c r="Q4646" i="9"/>
  <c r="Q4647" i="9"/>
  <c r="Q4648" i="9"/>
  <c r="Q4649" i="9"/>
  <c r="Q4650" i="9"/>
  <c r="Q4651" i="9"/>
  <c r="Q4652" i="9"/>
  <c r="Q4653" i="9"/>
  <c r="Q4654" i="9"/>
  <c r="Q4655" i="9"/>
  <c r="Q4656" i="9"/>
  <c r="Q4657" i="9"/>
  <c r="Q4658" i="9"/>
  <c r="Q4659" i="9"/>
  <c r="Q4660" i="9"/>
  <c r="Q4661" i="9"/>
  <c r="Q4662" i="9"/>
  <c r="Q4663" i="9"/>
  <c r="Q4664" i="9"/>
  <c r="Q4665" i="9"/>
  <c r="Q4666" i="9"/>
  <c r="Q4667" i="9"/>
  <c r="Q4668" i="9"/>
  <c r="Q4669" i="9"/>
  <c r="Q4670" i="9"/>
  <c r="Q4671" i="9"/>
  <c r="Q4672" i="9"/>
  <c r="Q4673" i="9"/>
  <c r="Q4674" i="9"/>
  <c r="Q4675" i="9"/>
  <c r="Q4676" i="9"/>
  <c r="Q4677" i="9"/>
  <c r="Q4678" i="9"/>
  <c r="Q4679" i="9"/>
  <c r="Q4680" i="9"/>
  <c r="Q4681" i="9"/>
  <c r="Q4682" i="9"/>
  <c r="Q4683" i="9"/>
  <c r="Q4684" i="9"/>
  <c r="Q4685" i="9"/>
  <c r="Q4686" i="9"/>
  <c r="Q4687" i="9"/>
  <c r="Q4688" i="9"/>
  <c r="Q4689" i="9"/>
  <c r="Q4690" i="9"/>
  <c r="Q4691" i="9"/>
  <c r="Q4692" i="9"/>
  <c r="Q4693" i="9"/>
  <c r="Q4694" i="9"/>
  <c r="Q4695" i="9"/>
  <c r="Q4696" i="9"/>
  <c r="Q4697" i="9"/>
  <c r="Q4698" i="9"/>
  <c r="Q4699" i="9"/>
  <c r="Q4700" i="9"/>
  <c r="Q4701" i="9"/>
  <c r="Q4702" i="9"/>
  <c r="Q4703" i="9"/>
  <c r="Q4704" i="9"/>
  <c r="Q4705" i="9"/>
  <c r="Q4706" i="9"/>
  <c r="Q4707" i="9"/>
  <c r="Q4708" i="9"/>
  <c r="Q4709" i="9"/>
  <c r="Q4710" i="9"/>
  <c r="Q4711" i="9"/>
  <c r="Q4712" i="9"/>
  <c r="Q4713" i="9"/>
  <c r="Q4714" i="9"/>
  <c r="Q4715" i="9"/>
  <c r="Q4716" i="9"/>
  <c r="Q4717" i="9"/>
  <c r="Q4718" i="9"/>
  <c r="Q4719" i="9"/>
  <c r="Q4720" i="9"/>
  <c r="Q4721" i="9"/>
  <c r="Q4722" i="9"/>
  <c r="Q4723" i="9"/>
  <c r="Q4724" i="9"/>
  <c r="Q4725" i="9"/>
  <c r="Q4726" i="9"/>
  <c r="Q4727" i="9"/>
  <c r="Q4728" i="9"/>
  <c r="Q4729" i="9"/>
  <c r="Q4730" i="9"/>
  <c r="Q4731" i="9"/>
  <c r="Q4732" i="9"/>
  <c r="Q4733" i="9"/>
  <c r="Q4734" i="9"/>
  <c r="Q4735" i="9"/>
  <c r="Q4736" i="9"/>
  <c r="Q4737" i="9"/>
  <c r="Q4738" i="9"/>
  <c r="Q4739" i="9"/>
  <c r="Q4740" i="9"/>
  <c r="Q4741" i="9"/>
  <c r="Q4742" i="9"/>
  <c r="Q4743" i="9"/>
  <c r="Q4744" i="9"/>
  <c r="Q4745" i="9"/>
  <c r="Q4746" i="9"/>
  <c r="Q4747" i="9"/>
  <c r="Q4748" i="9"/>
  <c r="Q4749" i="9"/>
  <c r="Q4750" i="9"/>
  <c r="Q4751" i="9"/>
  <c r="Q4752" i="9"/>
  <c r="Q4753" i="9"/>
  <c r="Q4754" i="9"/>
  <c r="Q4755" i="9"/>
  <c r="Q4756" i="9"/>
  <c r="Q4757" i="9"/>
  <c r="Q4758" i="9"/>
  <c r="Q4759" i="9"/>
  <c r="Q4760" i="9"/>
  <c r="Q4761" i="9"/>
  <c r="Q4762" i="9"/>
  <c r="Q4763" i="9"/>
  <c r="Q4764" i="9"/>
  <c r="Q4765" i="9"/>
  <c r="Q4766" i="9"/>
  <c r="Q4767" i="9"/>
  <c r="Q4768" i="9"/>
  <c r="Q4769" i="9"/>
  <c r="Q4770" i="9"/>
  <c r="Q4771" i="9"/>
  <c r="Q4772" i="9"/>
  <c r="Q4773" i="9"/>
  <c r="Q4774" i="9"/>
  <c r="Q4775" i="9"/>
  <c r="Q4776" i="9"/>
  <c r="Q4777" i="9"/>
  <c r="Q4778" i="9"/>
  <c r="Q4779" i="9"/>
  <c r="Q4780" i="9"/>
  <c r="Q4781" i="9"/>
  <c r="Q4782" i="9"/>
  <c r="Q4783" i="9"/>
  <c r="Q4784" i="9"/>
  <c r="Q4785" i="9"/>
  <c r="Q4786" i="9"/>
  <c r="Q4787" i="9"/>
  <c r="Q4788" i="9"/>
  <c r="Q4789" i="9"/>
  <c r="Q4790" i="9"/>
  <c r="Q4791" i="9"/>
  <c r="Q4792" i="9"/>
  <c r="Q4793" i="9"/>
  <c r="Q4794" i="9"/>
  <c r="Q4795" i="9"/>
  <c r="Q4796" i="9"/>
  <c r="Q4797" i="9"/>
  <c r="Q4798" i="9"/>
  <c r="Q4799" i="9"/>
  <c r="Q4800" i="9"/>
  <c r="Q4801" i="9"/>
  <c r="Q4802" i="9"/>
  <c r="Q4803" i="9"/>
  <c r="Q4804" i="9"/>
  <c r="Q4805" i="9"/>
  <c r="Q4806" i="9"/>
  <c r="Q4807" i="9"/>
  <c r="Q4808" i="9"/>
  <c r="Q4809" i="9"/>
  <c r="Q4810" i="9"/>
  <c r="Q4811" i="9"/>
  <c r="Q4812" i="9"/>
  <c r="Q4813" i="9"/>
  <c r="Q4814" i="9"/>
  <c r="Q4815" i="9"/>
  <c r="Q4816" i="9"/>
  <c r="Q4817" i="9"/>
  <c r="Q4818" i="9"/>
  <c r="Q4819" i="9"/>
  <c r="Q4820" i="9"/>
  <c r="Q4821" i="9"/>
  <c r="Q4822" i="9"/>
  <c r="Q4823" i="9"/>
  <c r="Q4824" i="9"/>
  <c r="Q4825" i="9"/>
  <c r="Q4826" i="9"/>
  <c r="Q4827" i="9"/>
  <c r="Q4828" i="9"/>
  <c r="Q4829" i="9"/>
  <c r="Q4830" i="9"/>
  <c r="Q4831" i="9"/>
  <c r="Q4832" i="9"/>
  <c r="Q4833" i="9"/>
  <c r="Q4834" i="9"/>
  <c r="Q4835" i="9"/>
  <c r="Q4836" i="9"/>
  <c r="Q4837" i="9"/>
  <c r="Q4838" i="9"/>
  <c r="Q4839" i="9"/>
  <c r="Q4840" i="9"/>
  <c r="Q4841" i="9"/>
  <c r="Q4842" i="9"/>
  <c r="Q4843" i="9"/>
  <c r="Q4844" i="9"/>
  <c r="Q4845" i="9"/>
  <c r="Q4846" i="9"/>
  <c r="Q4847" i="9"/>
  <c r="Q4848" i="9"/>
  <c r="Q4849" i="9"/>
  <c r="Q4850" i="9"/>
  <c r="Q4851" i="9"/>
  <c r="Q4852" i="9"/>
  <c r="Q4853" i="9"/>
  <c r="Q4854" i="9"/>
  <c r="Q4855" i="9"/>
  <c r="Q4856" i="9"/>
  <c r="Q4857" i="9"/>
  <c r="Q4858" i="9"/>
  <c r="Q4859" i="9"/>
  <c r="Q4860" i="9"/>
  <c r="Q4861" i="9"/>
  <c r="Q4862" i="9"/>
  <c r="Q4863" i="9"/>
  <c r="Q4864" i="9"/>
  <c r="Q4865" i="9"/>
  <c r="Q4866" i="9"/>
  <c r="Q4867" i="9"/>
  <c r="Q4868" i="9"/>
  <c r="Q4869" i="9"/>
  <c r="Q4870" i="9"/>
  <c r="Q4871" i="9"/>
  <c r="Q4872" i="9"/>
  <c r="Q4873" i="9"/>
  <c r="Q4874" i="9"/>
  <c r="Q4875" i="9"/>
  <c r="Q4876" i="9"/>
  <c r="Q4877" i="9"/>
  <c r="Q4878" i="9"/>
  <c r="Q4879" i="9"/>
  <c r="Q4880" i="9"/>
  <c r="Q4881" i="9"/>
  <c r="Q4882" i="9"/>
  <c r="Q4883" i="9"/>
  <c r="Q4884" i="9"/>
  <c r="Q4885" i="9"/>
  <c r="Q4886" i="9"/>
  <c r="Q4887" i="9"/>
  <c r="Q4888" i="9"/>
  <c r="Q4889" i="9"/>
  <c r="Q4890" i="9"/>
  <c r="Q4891" i="9"/>
  <c r="Q4892" i="9"/>
  <c r="Q4893" i="9"/>
  <c r="Q4894" i="9"/>
  <c r="Q4895" i="9"/>
  <c r="Q4896" i="9"/>
  <c r="Q4897" i="9"/>
  <c r="Q4898" i="9"/>
  <c r="Q4899" i="9"/>
  <c r="Q4900" i="9"/>
  <c r="Q4901" i="9"/>
  <c r="Q4902" i="9"/>
  <c r="Q4903" i="9"/>
  <c r="Q4904" i="9"/>
  <c r="Q4905" i="9"/>
  <c r="Q4906" i="9"/>
  <c r="Q4907" i="9"/>
  <c r="Q4908" i="9"/>
  <c r="Q4909" i="9"/>
  <c r="Q4910" i="9"/>
  <c r="Q4911" i="9"/>
  <c r="Q4912" i="9"/>
  <c r="Q4913" i="9"/>
  <c r="Q4914" i="9"/>
  <c r="Q4915" i="9"/>
  <c r="Q4916" i="9"/>
  <c r="Q4917" i="9"/>
  <c r="Q4918" i="9"/>
  <c r="Q4919" i="9"/>
  <c r="Q4920" i="9"/>
  <c r="Q4921" i="9"/>
  <c r="Q4922" i="9"/>
  <c r="Q4923" i="9"/>
  <c r="Q4924" i="9"/>
  <c r="Q4925" i="9"/>
  <c r="Q4926" i="9"/>
  <c r="Q4927" i="9"/>
  <c r="Q4928" i="9"/>
  <c r="Q4929" i="9"/>
  <c r="Q4930" i="9"/>
  <c r="Q4931" i="9"/>
  <c r="Q4932" i="9"/>
  <c r="Q4933" i="9"/>
  <c r="Q4934" i="9"/>
  <c r="Q4935" i="9"/>
  <c r="Q4936" i="9"/>
  <c r="Q4937" i="9"/>
  <c r="Q4938" i="9"/>
  <c r="Q4939" i="9"/>
  <c r="Q4940" i="9"/>
  <c r="Q4941" i="9"/>
  <c r="Q4942" i="9"/>
  <c r="Q4943" i="9"/>
  <c r="Q4944" i="9"/>
  <c r="Q4945" i="9"/>
  <c r="Q4946" i="9"/>
  <c r="Q4947" i="9"/>
  <c r="Q4948" i="9"/>
  <c r="Q4949" i="9"/>
  <c r="Q4950" i="9"/>
  <c r="Q4951" i="9"/>
  <c r="Q4952" i="9"/>
  <c r="Q4953" i="9"/>
  <c r="Q4954" i="9"/>
  <c r="Q4955" i="9"/>
  <c r="Q4956" i="9"/>
  <c r="Q4957" i="9"/>
  <c r="Q4958" i="9"/>
  <c r="Q4959" i="9"/>
  <c r="Q4960" i="9"/>
  <c r="Q4961" i="9"/>
  <c r="Q4962" i="9"/>
  <c r="Q4963" i="9"/>
  <c r="Q4964" i="9"/>
  <c r="Q4965" i="9"/>
  <c r="Q4966" i="9"/>
  <c r="Q4967" i="9"/>
  <c r="Q4968" i="9"/>
  <c r="Q4969" i="9"/>
  <c r="Q4970" i="9"/>
  <c r="Q4971" i="9"/>
  <c r="Q4972" i="9"/>
  <c r="Q4973" i="9"/>
  <c r="Q4974" i="9"/>
  <c r="Q4975" i="9"/>
  <c r="Q4976" i="9"/>
  <c r="Q4977" i="9"/>
  <c r="Q4978" i="9"/>
  <c r="Q4979" i="9"/>
  <c r="Q4980" i="9"/>
  <c r="Q4981" i="9"/>
  <c r="Q4982" i="9"/>
  <c r="Q4983" i="9"/>
  <c r="Q4984" i="9"/>
  <c r="Q4985" i="9"/>
  <c r="Q4986" i="9"/>
  <c r="Q4987" i="9"/>
  <c r="Q4988" i="9"/>
  <c r="Q4989" i="9"/>
  <c r="Q4990" i="9"/>
  <c r="Q4991" i="9"/>
  <c r="Q4992" i="9"/>
  <c r="Q4993" i="9"/>
  <c r="Q4994" i="9"/>
  <c r="Q4995" i="9"/>
  <c r="Q4996" i="9"/>
  <c r="Q4997" i="9"/>
  <c r="Q4998" i="9"/>
  <c r="Q4999" i="9"/>
  <c r="Q5000" i="9"/>
  <c r="Q5001" i="9"/>
  <c r="Q5002" i="9"/>
  <c r="Q5003" i="9"/>
  <c r="Q5004" i="9"/>
  <c r="Q5005" i="9"/>
  <c r="Q5006" i="9"/>
  <c r="Q5007" i="9"/>
  <c r="Q5008" i="9"/>
  <c r="Q5009" i="9"/>
  <c r="Q5010" i="9"/>
  <c r="Q5011" i="9"/>
  <c r="Q5012" i="9"/>
  <c r="Q5013" i="9"/>
  <c r="Q5014" i="9"/>
  <c r="Q5015" i="9"/>
  <c r="Q5016" i="9"/>
  <c r="Q5017" i="9"/>
  <c r="Q5018" i="9"/>
  <c r="Q5019" i="9"/>
  <c r="Q5020" i="9"/>
  <c r="Q5021" i="9"/>
  <c r="Q5022" i="9"/>
  <c r="Q5023" i="9"/>
  <c r="Q5024" i="9"/>
  <c r="Q5025" i="9"/>
  <c r="Q5026" i="9"/>
  <c r="Q5027" i="9"/>
  <c r="Q5028" i="9"/>
  <c r="Q5029" i="9"/>
  <c r="Q5030" i="9"/>
  <c r="Q5031" i="9"/>
  <c r="Q5032" i="9"/>
  <c r="Q5033" i="9"/>
  <c r="Q5034" i="9"/>
  <c r="Q5035" i="9"/>
  <c r="Q5036" i="9"/>
  <c r="Q5037" i="9"/>
  <c r="Q5038" i="9"/>
  <c r="Q5039" i="9"/>
  <c r="Q5040" i="9"/>
  <c r="Q5041" i="9"/>
  <c r="Q5042" i="9"/>
  <c r="Q5043" i="9"/>
  <c r="Q5044" i="9"/>
  <c r="Q5045" i="9"/>
  <c r="Q5046" i="9"/>
  <c r="Q5047" i="9"/>
  <c r="Q5048" i="9"/>
  <c r="Q5049" i="9"/>
  <c r="Q5050" i="9"/>
  <c r="Q5051" i="9"/>
  <c r="Q5052" i="9"/>
  <c r="Q5053" i="9"/>
  <c r="Q5054" i="9"/>
  <c r="Q5055" i="9"/>
  <c r="Q5056" i="9"/>
  <c r="Q5057" i="9"/>
  <c r="Q5058" i="9"/>
  <c r="Q5059" i="9"/>
  <c r="Q5060" i="9"/>
  <c r="Q5061" i="9"/>
  <c r="Q5062" i="9"/>
  <c r="Q5063" i="9"/>
  <c r="Q5064" i="9"/>
  <c r="Q5065" i="9"/>
  <c r="Q5066" i="9"/>
  <c r="Q5067" i="9"/>
  <c r="Q5068" i="9"/>
  <c r="Q5069" i="9"/>
  <c r="Q5070" i="9"/>
  <c r="Q5071" i="9"/>
  <c r="Q5072" i="9"/>
  <c r="Q5073" i="9"/>
  <c r="Q5074" i="9"/>
  <c r="Q5075" i="9"/>
  <c r="Q5076" i="9"/>
  <c r="Q5077" i="9"/>
  <c r="Q5078" i="9"/>
  <c r="Q5079" i="9"/>
  <c r="Q5080" i="9"/>
  <c r="Q5081" i="9"/>
  <c r="Q5082" i="9"/>
  <c r="Q5083" i="9"/>
  <c r="Q5084" i="9"/>
  <c r="Q5085" i="9"/>
  <c r="Q5086" i="9"/>
  <c r="Q5087" i="9"/>
  <c r="Q5088" i="9"/>
  <c r="Q5089" i="9"/>
  <c r="Q5090" i="9"/>
  <c r="Q5091" i="9"/>
  <c r="Q5092" i="9"/>
  <c r="Q5093" i="9"/>
  <c r="Q5094" i="9"/>
  <c r="Q5095" i="9"/>
  <c r="Q5096" i="9"/>
  <c r="Q5097" i="9"/>
  <c r="Q5098" i="9"/>
  <c r="Q5099" i="9"/>
  <c r="Q5100" i="9"/>
  <c r="Q5101" i="9"/>
  <c r="Q5102" i="9"/>
  <c r="Q5103" i="9"/>
  <c r="Q5104" i="9"/>
  <c r="Q5105" i="9"/>
  <c r="Q5106" i="9"/>
  <c r="Q5107" i="9"/>
  <c r="Q5108" i="9"/>
  <c r="Q5109" i="9"/>
  <c r="Q5110" i="9"/>
  <c r="Q5111" i="9"/>
  <c r="Q5112" i="9"/>
  <c r="Q5113" i="9"/>
  <c r="Q5114" i="9"/>
  <c r="Q5115" i="9"/>
  <c r="Q5116" i="9"/>
  <c r="Q5117" i="9"/>
  <c r="Q5118" i="9"/>
  <c r="Q5119" i="9"/>
  <c r="Q5120" i="9"/>
  <c r="Q5121" i="9"/>
  <c r="Q5122" i="9"/>
  <c r="Q5123" i="9"/>
  <c r="Q5124" i="9"/>
  <c r="Q5125" i="9"/>
  <c r="Q5126" i="9"/>
  <c r="Q5127" i="9"/>
  <c r="Q5128" i="9"/>
  <c r="Q5129" i="9"/>
  <c r="Q5130" i="9"/>
  <c r="Q5131" i="9"/>
  <c r="Q5132" i="9"/>
  <c r="Q5133" i="9"/>
  <c r="Q5134" i="9"/>
  <c r="Q5135" i="9"/>
  <c r="Q5136" i="9"/>
  <c r="Q5137" i="9"/>
  <c r="Q5138" i="9"/>
  <c r="Q5139" i="9"/>
  <c r="Q5140" i="9"/>
  <c r="Q5141" i="9"/>
  <c r="Q5142" i="9"/>
  <c r="Q5143" i="9"/>
  <c r="Q5144" i="9"/>
  <c r="Q5145" i="9"/>
  <c r="Q5146" i="9"/>
  <c r="Q5147" i="9"/>
  <c r="Q5148" i="9"/>
  <c r="Q5149" i="9"/>
  <c r="Q5150" i="9"/>
  <c r="Q5151" i="9"/>
  <c r="Q5152" i="9"/>
  <c r="Q5153" i="9"/>
  <c r="Q5154" i="9"/>
  <c r="Q5155" i="9"/>
  <c r="Q5156" i="9"/>
  <c r="Q5157" i="9"/>
  <c r="Q5158" i="9"/>
  <c r="Q5159" i="9"/>
  <c r="Q5160" i="9"/>
  <c r="Q5161" i="9"/>
  <c r="Q5162" i="9"/>
  <c r="Q5163" i="9"/>
  <c r="Q5164" i="9"/>
  <c r="Q5165" i="9"/>
  <c r="Q5166" i="9"/>
  <c r="Q5167" i="9"/>
  <c r="Q5168" i="9"/>
  <c r="Q5169" i="9"/>
  <c r="Q5170" i="9"/>
  <c r="Q5171" i="9"/>
  <c r="Q5172" i="9"/>
  <c r="Q5173" i="9"/>
  <c r="Q5174" i="9"/>
  <c r="Q5175" i="9"/>
  <c r="Q5176" i="9"/>
  <c r="Q5177" i="9"/>
  <c r="Q5178" i="9"/>
  <c r="Q5179" i="9"/>
  <c r="Q5180" i="9"/>
  <c r="Q5181" i="9"/>
  <c r="Q5182" i="9"/>
  <c r="Q5183" i="9"/>
  <c r="Q5184" i="9"/>
  <c r="Q5185" i="9"/>
  <c r="Q5186" i="9"/>
  <c r="Q5187" i="9"/>
  <c r="Q5188" i="9"/>
  <c r="Q5189" i="9"/>
  <c r="Q5190" i="9"/>
  <c r="Q5191" i="9"/>
  <c r="Q5192" i="9"/>
  <c r="Q5193" i="9"/>
  <c r="Q5194" i="9"/>
  <c r="Q5195" i="9"/>
  <c r="Q5196" i="9"/>
  <c r="Q5197" i="9"/>
  <c r="Q5198" i="9"/>
  <c r="Q5199" i="9"/>
  <c r="Q5200" i="9"/>
  <c r="Q5201" i="9"/>
  <c r="Q5202" i="9"/>
  <c r="Q5203" i="9"/>
  <c r="Q5204" i="9"/>
  <c r="Q5205" i="9"/>
  <c r="Q5206" i="9"/>
  <c r="Q5207" i="9"/>
  <c r="Q5208" i="9"/>
  <c r="Q5209" i="9"/>
  <c r="Q5210" i="9"/>
  <c r="Q5211" i="9"/>
  <c r="Q5212" i="9"/>
  <c r="Q5213" i="9"/>
  <c r="Q5214" i="9"/>
  <c r="Q5215" i="9"/>
  <c r="Q5216" i="9"/>
  <c r="Q5217" i="9"/>
  <c r="Q5218" i="9"/>
  <c r="Q5219" i="9"/>
  <c r="Q5220" i="9"/>
  <c r="Q5221" i="9"/>
  <c r="Q5222" i="9"/>
  <c r="Q5223" i="9"/>
  <c r="Q5224" i="9"/>
  <c r="Q5225" i="9"/>
  <c r="Q5226" i="9"/>
  <c r="Q5227" i="9"/>
  <c r="Q5228" i="9"/>
  <c r="Q5229" i="9"/>
  <c r="Q5230" i="9"/>
  <c r="Q5231" i="9"/>
  <c r="Q5232" i="9"/>
  <c r="Q5233" i="9"/>
  <c r="Q5234" i="9"/>
  <c r="Q5235" i="9"/>
  <c r="Q5236" i="9"/>
  <c r="Q5237" i="9"/>
  <c r="Q5238" i="9"/>
  <c r="Q5239" i="9"/>
  <c r="Q5240" i="9"/>
  <c r="Q5241" i="9"/>
  <c r="Q5242" i="9"/>
  <c r="Q5243" i="9"/>
  <c r="Q5244" i="9"/>
  <c r="Q5245" i="9"/>
  <c r="Q5246" i="9"/>
  <c r="Q5247" i="9"/>
  <c r="Q5248" i="9"/>
  <c r="Q5249" i="9"/>
  <c r="Q5250" i="9"/>
  <c r="Q5251" i="9"/>
  <c r="Q5252" i="9"/>
  <c r="Q5253" i="9"/>
  <c r="Q5254" i="9"/>
  <c r="Q5255" i="9"/>
  <c r="Q5256" i="9"/>
  <c r="Q5257" i="9"/>
  <c r="Q5258" i="9"/>
  <c r="Q5259" i="9"/>
  <c r="Q5260" i="9"/>
  <c r="Q5261" i="9"/>
  <c r="Q5262" i="9"/>
  <c r="Q5263" i="9"/>
  <c r="Q5264" i="9"/>
  <c r="Q5265" i="9"/>
  <c r="Q5266" i="9"/>
  <c r="Q5267" i="9"/>
  <c r="Q5268" i="9"/>
  <c r="Q5269" i="9"/>
  <c r="Q5270" i="9"/>
  <c r="Q5271" i="9"/>
  <c r="Q5272" i="9"/>
  <c r="Q5273" i="9"/>
  <c r="Q5274" i="9"/>
  <c r="Q5275" i="9"/>
  <c r="Q5276" i="9"/>
  <c r="Q5277" i="9"/>
  <c r="Q5278" i="9"/>
  <c r="Q5279" i="9"/>
  <c r="Q5280" i="9"/>
  <c r="Q5281" i="9"/>
  <c r="Q5282" i="9"/>
  <c r="Q5283" i="9"/>
  <c r="Q5284" i="9"/>
  <c r="Q5285" i="9"/>
  <c r="Q5286" i="9"/>
  <c r="Q5287" i="9"/>
  <c r="Q5288" i="9"/>
  <c r="Q5289" i="9"/>
  <c r="Q5290" i="9"/>
  <c r="Q5291" i="9"/>
  <c r="Q5292" i="9"/>
  <c r="Q5293" i="9"/>
  <c r="Q5294" i="9"/>
  <c r="Q5295" i="9"/>
  <c r="Q5296" i="9"/>
  <c r="Q5297" i="9"/>
  <c r="Q5298" i="9"/>
  <c r="Q5299" i="9"/>
  <c r="Q5300" i="9"/>
  <c r="Q5301" i="9"/>
  <c r="Q5302" i="9"/>
  <c r="Q5303" i="9"/>
  <c r="Q5304" i="9"/>
  <c r="Q5305" i="9"/>
  <c r="Q5306" i="9"/>
  <c r="Q5307" i="9"/>
  <c r="Q5308" i="9"/>
  <c r="Q5309" i="9"/>
  <c r="Q5310" i="9"/>
  <c r="Q5311" i="9"/>
  <c r="Q5312" i="9"/>
  <c r="Q5313" i="9"/>
  <c r="Q5314" i="9"/>
  <c r="Q5315" i="9"/>
  <c r="Q5316" i="9"/>
  <c r="Q5317" i="9"/>
  <c r="Q5318" i="9"/>
  <c r="Q5319" i="9"/>
  <c r="Q5320" i="9"/>
  <c r="Q5321" i="9"/>
  <c r="Q5322" i="9"/>
  <c r="Q5323" i="9"/>
  <c r="Q5324" i="9"/>
  <c r="Q5325" i="9"/>
  <c r="Q5326" i="9"/>
  <c r="Q5327" i="9"/>
  <c r="Q5328" i="9"/>
  <c r="Q5329" i="9"/>
  <c r="Q5330" i="9"/>
  <c r="Q5331" i="9"/>
  <c r="Q5332" i="9"/>
  <c r="Q5333" i="9"/>
  <c r="Q5334" i="9"/>
  <c r="Q5335" i="9"/>
  <c r="Q5336" i="9"/>
  <c r="Q5337" i="9"/>
  <c r="Q5338" i="9"/>
  <c r="Q5339" i="9"/>
  <c r="Q5340" i="9"/>
  <c r="Q5341" i="9"/>
  <c r="Q5342" i="9"/>
  <c r="Q5343" i="9"/>
  <c r="Q5344" i="9"/>
  <c r="Q5345" i="9"/>
  <c r="Q5346" i="9"/>
  <c r="Q5347" i="9"/>
  <c r="Q5348" i="9"/>
  <c r="Q5349" i="9"/>
  <c r="Q5350" i="9"/>
  <c r="Q5351" i="9"/>
  <c r="Q5352" i="9"/>
  <c r="Q5353" i="9"/>
  <c r="Q5354" i="9"/>
  <c r="Q5355" i="9"/>
  <c r="Q5356" i="9"/>
  <c r="Q5357" i="9"/>
  <c r="Q5358" i="9"/>
  <c r="Q5359" i="9"/>
  <c r="Q5360" i="9"/>
  <c r="Q5361" i="9"/>
  <c r="Q5362" i="9"/>
  <c r="Q5363" i="9"/>
  <c r="Q5364" i="9"/>
  <c r="Q5365" i="9"/>
  <c r="Q5366" i="9"/>
  <c r="Q5367" i="9"/>
  <c r="Q5368" i="9"/>
  <c r="Q5369" i="9"/>
  <c r="Q5370" i="9"/>
  <c r="Q5371" i="9"/>
  <c r="Q5372" i="9"/>
  <c r="Q5373" i="9"/>
  <c r="Q5374" i="9"/>
  <c r="Q5375" i="9"/>
  <c r="Q5376" i="9"/>
  <c r="Q5377" i="9"/>
  <c r="Q5378" i="9"/>
  <c r="Q5379" i="9"/>
  <c r="Q5380" i="9"/>
  <c r="Q5381" i="9"/>
  <c r="Q5382" i="9"/>
  <c r="Q5383" i="9"/>
  <c r="Q5384" i="9"/>
  <c r="Q5385" i="9"/>
  <c r="Q5386" i="9"/>
  <c r="Q5387" i="9"/>
  <c r="Q5388" i="9"/>
  <c r="Q5389" i="9"/>
  <c r="Q5390" i="9"/>
  <c r="Q5391" i="9"/>
  <c r="Q5392" i="9"/>
  <c r="Q5393" i="9"/>
  <c r="Q5394" i="9"/>
  <c r="Q5395" i="9"/>
  <c r="Q5396" i="9"/>
  <c r="Q5397" i="9"/>
  <c r="Q5398" i="9"/>
  <c r="Q5399" i="9"/>
  <c r="Q5400" i="9"/>
  <c r="Q5401" i="9"/>
  <c r="Q5402" i="9"/>
  <c r="Q5403" i="9"/>
  <c r="Q5404" i="9"/>
  <c r="Q5405" i="9"/>
  <c r="Q5406" i="9"/>
  <c r="Q5407" i="9"/>
  <c r="Q5408" i="9"/>
  <c r="Q5409" i="9"/>
  <c r="Q5410" i="9"/>
  <c r="Q5411" i="9"/>
  <c r="Q5412" i="9"/>
  <c r="Q5413" i="9"/>
  <c r="Q5414" i="9"/>
  <c r="Q5415" i="9"/>
  <c r="Q5416" i="9"/>
  <c r="Q5417" i="9"/>
  <c r="Q5418" i="9"/>
  <c r="Q5419" i="9"/>
  <c r="Q5420" i="9"/>
  <c r="Q5421" i="9"/>
  <c r="Q5422" i="9"/>
  <c r="Q5423" i="9"/>
  <c r="Q5424" i="9"/>
  <c r="Q5425" i="9"/>
  <c r="Q5426" i="9"/>
  <c r="Q5427" i="9"/>
  <c r="Q5428" i="9"/>
  <c r="Q5429" i="9"/>
  <c r="Q5430" i="9"/>
  <c r="Q5431" i="9"/>
  <c r="Q5432" i="9"/>
  <c r="Q5433" i="9"/>
  <c r="Q5434" i="9"/>
  <c r="Q5435" i="9"/>
  <c r="Q5436" i="9"/>
  <c r="Q5437" i="9"/>
  <c r="Q5438" i="9"/>
  <c r="Q5439" i="9"/>
  <c r="Q5440" i="9"/>
  <c r="Q5441" i="9"/>
  <c r="Q5442" i="9"/>
  <c r="Q5443" i="9"/>
  <c r="Q5444" i="9"/>
  <c r="Q5445" i="9"/>
  <c r="Q5446" i="9"/>
  <c r="Q5447" i="9"/>
  <c r="Q5448" i="9"/>
  <c r="Q5449" i="9"/>
  <c r="Q5450" i="9"/>
  <c r="Q5451" i="9"/>
  <c r="Q5452" i="9"/>
  <c r="Q5453" i="9"/>
  <c r="Q5454" i="9"/>
  <c r="Q5455" i="9"/>
  <c r="Q5456" i="9"/>
  <c r="Q5457" i="9"/>
  <c r="Q5458" i="9"/>
  <c r="Q5459" i="9"/>
  <c r="Q5460" i="9"/>
  <c r="Q5461" i="9"/>
  <c r="Q5462" i="9"/>
  <c r="Q5463" i="9"/>
  <c r="Q5464" i="9"/>
  <c r="Q5465" i="9"/>
  <c r="Q5466" i="9"/>
  <c r="Q5467" i="9"/>
  <c r="Q5468" i="9"/>
  <c r="Q5469" i="9"/>
  <c r="Q5470" i="9"/>
  <c r="Q5471" i="9"/>
  <c r="Q5472" i="9"/>
  <c r="Q5473" i="9"/>
  <c r="Q5474" i="9"/>
  <c r="Q5475" i="9"/>
  <c r="Q5476" i="9"/>
  <c r="Q5477" i="9"/>
  <c r="Q5478" i="9"/>
  <c r="Q5479" i="9"/>
  <c r="Q5480" i="9"/>
  <c r="Q5481" i="9"/>
  <c r="Q5482" i="9"/>
  <c r="Q5483" i="9"/>
  <c r="Q5484" i="9"/>
  <c r="Q5485" i="9"/>
  <c r="Q5486" i="9"/>
  <c r="Q5487" i="9"/>
  <c r="Q5488" i="9"/>
  <c r="Q5489" i="9"/>
  <c r="Q5490" i="9"/>
  <c r="Q5491" i="9"/>
  <c r="Q5492" i="9"/>
  <c r="Q5493" i="9"/>
  <c r="Q5494" i="9"/>
  <c r="Q5495" i="9"/>
  <c r="Q5496" i="9"/>
  <c r="Q5497" i="9"/>
  <c r="Q5498" i="9"/>
  <c r="Q5499" i="9"/>
  <c r="Q5500" i="9"/>
  <c r="Q5501" i="9"/>
  <c r="Q5502" i="9"/>
  <c r="Q5503" i="9"/>
  <c r="Q5504" i="9"/>
  <c r="Q5505" i="9"/>
  <c r="Q5506" i="9"/>
  <c r="Q5507" i="9"/>
  <c r="Q5508" i="9"/>
  <c r="Q5509" i="9"/>
  <c r="Q5510" i="9"/>
  <c r="Q5511" i="9"/>
  <c r="Q5512" i="9"/>
  <c r="Q5513" i="9"/>
  <c r="Q5514" i="9"/>
  <c r="Q5515" i="9"/>
  <c r="Q5516" i="9"/>
  <c r="Q5517" i="9"/>
  <c r="Q5518" i="9"/>
  <c r="Q5519" i="9"/>
  <c r="Q5520" i="9"/>
  <c r="Q5521" i="9"/>
  <c r="Q5522" i="9"/>
  <c r="Q5523" i="9"/>
  <c r="Q5524" i="9"/>
  <c r="Q5525" i="9"/>
  <c r="Q5526" i="9"/>
  <c r="Q5527" i="9"/>
  <c r="Q5528" i="9"/>
  <c r="Q5529" i="9"/>
  <c r="Q5530" i="9"/>
  <c r="Q5531" i="9"/>
  <c r="Q5532" i="9"/>
  <c r="Q5533" i="9"/>
  <c r="Q5534" i="9"/>
  <c r="Q5535" i="9"/>
  <c r="Q5536" i="9"/>
  <c r="Q5537" i="9"/>
  <c r="Q5538" i="9"/>
  <c r="Q5539" i="9"/>
  <c r="Q5540" i="9"/>
  <c r="Q5541" i="9"/>
  <c r="Q5542" i="9"/>
  <c r="Q5543" i="9"/>
  <c r="Q5544" i="9"/>
  <c r="Q5545" i="9"/>
  <c r="Q5546" i="9"/>
  <c r="Q5547" i="9"/>
  <c r="Q5548" i="9"/>
  <c r="Q5549" i="9"/>
  <c r="Q5550" i="9"/>
  <c r="Q5551" i="9"/>
  <c r="Q5552" i="9"/>
  <c r="Q5553" i="9"/>
  <c r="Q5554" i="9"/>
  <c r="Q5555" i="9"/>
  <c r="Q5556" i="9"/>
  <c r="Q5557" i="9"/>
  <c r="Q5558" i="9"/>
  <c r="Q5559" i="9"/>
  <c r="Q5560" i="9"/>
  <c r="Q5561" i="9"/>
  <c r="Q5562" i="9"/>
  <c r="Q5563" i="9"/>
  <c r="Q5564" i="9"/>
  <c r="Q5565" i="9"/>
  <c r="Q5566" i="9"/>
  <c r="Q5567" i="9"/>
  <c r="Q5568" i="9"/>
  <c r="Q5569" i="9"/>
  <c r="Q5570" i="9"/>
  <c r="Q5571" i="9"/>
  <c r="Q5572" i="9"/>
  <c r="Q5573" i="9"/>
  <c r="Q5574" i="9"/>
  <c r="Q5575" i="9"/>
  <c r="Q5576" i="9"/>
  <c r="Q5577" i="9"/>
  <c r="Q5578" i="9"/>
  <c r="Q5579" i="9"/>
  <c r="Q5580" i="9"/>
  <c r="Q5581" i="9"/>
  <c r="Q5582" i="9"/>
  <c r="Q5583" i="9"/>
  <c r="Q5584" i="9"/>
  <c r="Q5585" i="9"/>
  <c r="Q5586" i="9"/>
  <c r="Q5587" i="9"/>
  <c r="Q5588" i="9"/>
  <c r="Q5589" i="9"/>
  <c r="Q5590" i="9"/>
  <c r="Q5591" i="9"/>
  <c r="Q5592" i="9"/>
  <c r="Q5593" i="9"/>
  <c r="Q5594" i="9"/>
  <c r="Q5595" i="9"/>
  <c r="Q5596" i="9"/>
  <c r="Q5597" i="9"/>
  <c r="Q5598" i="9"/>
  <c r="Q5599" i="9"/>
  <c r="Q5600" i="9"/>
  <c r="Q5601" i="9"/>
  <c r="Q5602" i="9"/>
  <c r="Q5603" i="9"/>
  <c r="Q5604" i="9"/>
  <c r="Q5605" i="9"/>
  <c r="Q5606" i="9"/>
  <c r="Q5607" i="9"/>
  <c r="Q5608" i="9"/>
  <c r="Q5609" i="9"/>
  <c r="Q5610" i="9"/>
  <c r="Q5611" i="9"/>
  <c r="Q5612" i="9"/>
  <c r="Q5613" i="9"/>
  <c r="Q5614" i="9"/>
  <c r="Q5615" i="9"/>
  <c r="Q5616" i="9"/>
  <c r="Q5617" i="9"/>
  <c r="Q5618" i="9"/>
  <c r="Q5619" i="9"/>
  <c r="Q5620" i="9"/>
  <c r="Q5621" i="9"/>
  <c r="Q5622" i="9"/>
  <c r="Q5623" i="9"/>
  <c r="Q5624" i="9"/>
  <c r="Q5625" i="9"/>
  <c r="Q5626" i="9"/>
  <c r="Q5627" i="9"/>
  <c r="Q5628" i="9"/>
  <c r="Q5629" i="9"/>
  <c r="Q5630" i="9"/>
  <c r="Q5631" i="9"/>
  <c r="Q5632" i="9"/>
  <c r="Q5633" i="9"/>
  <c r="Q5634" i="9"/>
  <c r="Q5635" i="9"/>
  <c r="Q5636" i="9"/>
  <c r="Q5637" i="9"/>
  <c r="Q5638" i="9"/>
  <c r="Q5639" i="9"/>
  <c r="Q5640" i="9"/>
  <c r="Q5641" i="9"/>
  <c r="Q5642" i="9"/>
  <c r="Q5643" i="9"/>
  <c r="Q5644" i="9"/>
  <c r="Q5645" i="9"/>
  <c r="Q5646" i="9"/>
  <c r="Q5647" i="9"/>
  <c r="Q5648" i="9"/>
  <c r="Q5649" i="9"/>
  <c r="Q5650" i="9"/>
  <c r="Q5651" i="9"/>
  <c r="Q5652" i="9"/>
  <c r="Q5653" i="9"/>
  <c r="Q5654" i="9"/>
  <c r="Q5655" i="9"/>
  <c r="Q5656" i="9"/>
  <c r="Q5657" i="9"/>
  <c r="Q5658" i="9"/>
  <c r="Q5659" i="9"/>
  <c r="Q5660" i="9"/>
  <c r="Q5661" i="9"/>
  <c r="Q5662" i="9"/>
  <c r="Q5663" i="9"/>
  <c r="Q5664" i="9"/>
  <c r="Q5665" i="9"/>
  <c r="Q5666" i="9"/>
  <c r="Q5667" i="9"/>
  <c r="Q5668" i="9"/>
  <c r="Q5669" i="9"/>
  <c r="Q5670" i="9"/>
  <c r="Q5671" i="9"/>
  <c r="Q5672" i="9"/>
  <c r="Q5673" i="9"/>
  <c r="Q5674" i="9"/>
  <c r="Q5675" i="9"/>
  <c r="Q5676" i="9"/>
  <c r="Q5677" i="9"/>
  <c r="Q5678" i="9"/>
  <c r="Q5679" i="9"/>
  <c r="Q5680" i="9"/>
  <c r="Q5681" i="9"/>
  <c r="Q5682" i="9"/>
  <c r="Q5683" i="9"/>
  <c r="Q5684" i="9"/>
  <c r="Q5685" i="9"/>
  <c r="Q5686" i="9"/>
  <c r="Q5687" i="9"/>
  <c r="Q5688" i="9"/>
  <c r="Q5689" i="9"/>
  <c r="Q5690" i="9"/>
  <c r="Q5691" i="9"/>
  <c r="Q5692" i="9"/>
  <c r="Q5693" i="9"/>
  <c r="Q5694" i="9"/>
  <c r="Q5695" i="9"/>
  <c r="Q5696" i="9"/>
  <c r="Q5697" i="9"/>
  <c r="Q5698" i="9"/>
  <c r="Q5699" i="9"/>
  <c r="Q5700" i="9"/>
  <c r="Q5701" i="9"/>
  <c r="Q5702" i="9"/>
  <c r="Q5703" i="9"/>
  <c r="Q5704" i="9"/>
  <c r="Q3" i="9"/>
  <c r="C44" i="8"/>
  <c r="C43" i="8"/>
  <c r="B36" i="8"/>
  <c r="C32" i="8"/>
  <c r="C31" i="8"/>
  <c r="C23" i="8"/>
  <c r="C22" i="8"/>
  <c r="C21" i="8"/>
  <c r="C20" i="8"/>
  <c r="C19" i="8"/>
  <c r="C18" i="8"/>
  <c r="D15" i="8"/>
  <c r="C15" i="8"/>
  <c r="D14" i="8"/>
  <c r="C14" i="8"/>
  <c r="D13" i="8"/>
  <c r="C13" i="8"/>
  <c r="F67" i="8" l="1"/>
  <c r="C71" i="8"/>
  <c r="C72" i="8"/>
  <c r="C73" i="8"/>
  <c r="C74" i="8"/>
  <c r="C75" i="8"/>
  <c r="C76" i="8"/>
  <c r="C77" i="8"/>
  <c r="J101" i="8"/>
  <c r="C67" i="8"/>
  <c r="C52" i="8"/>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2" i="1"/>
</calcChain>
</file>

<file path=xl/sharedStrings.xml><?xml version="1.0" encoding="utf-8"?>
<sst xmlns="http://schemas.openxmlformats.org/spreadsheetml/2006/main" count="139040" uniqueCount="20588">
  <si>
    <t>cnj_principal</t>
  </si>
  <si>
    <t>numero_cumprimento_sentenca</t>
  </si>
  <si>
    <t>classe</t>
  </si>
  <si>
    <t>reclamante</t>
  </si>
  <si>
    <t>reclamadas</t>
  </si>
  <si>
    <t>tem_sentenca</t>
  </si>
  <si>
    <t>data_sentenca</t>
  </si>
  <si>
    <t>data_acordao</t>
  </si>
  <si>
    <t>transito_julgado</t>
  </si>
  <si>
    <t>data_transito_julgado</t>
  </si>
  <si>
    <t>data_inicio_liquidacao</t>
  </si>
  <si>
    <t>fase_atual</t>
  </si>
  <si>
    <t>ultima_movimentacao_relevante</t>
  </si>
  <si>
    <t>nome_ultima_movimentacao</t>
  </si>
  <si>
    <t>resultado_acao</t>
  </si>
  <si>
    <t>calculos_homologados</t>
  </si>
  <si>
    <t>valor_homologado</t>
  </si>
  <si>
    <t>valor_incontroverso</t>
  </si>
  <si>
    <t>Motivo da perda</t>
  </si>
  <si>
    <t>0000002-83.2012.5.02.0384</t>
  </si>
  <si>
    <t>carta de sentenca provisoria</t>
  </si>
  <si>
    <t>tatiana cundari chaves</t>
  </si>
  <si>
    <t>false</t>
  </si>
  <si>
    <t>arquivamento</t>
  </si>
  <si>
    <t xml:space="preserve"> - cancelada a autuacao processo original:00008902320105020384 apartado: 1</t>
  </si>
  <si>
    <t>cancelada a autuacao processo original:00008902320105020384 apartado: 1</t>
  </si>
  <si>
    <t>Arquivado</t>
  </si>
  <si>
    <t>0000003-54.2014.5.02.0463</t>
  </si>
  <si>
    <t>italma raiza moya rios silva</t>
  </si>
  <si>
    <t>acao directa multibeneficios ltda</t>
  </si>
  <si>
    <t>true</t>
  </si>
  <si>
    <t xml:space="preserve"> - arquivamento de acao trabalhista (ordinario) nro da relacao: 639/2019 data: 30/08/2019 qtde vols.: 2 processo principal: 00019181220125020463</t>
  </si>
  <si>
    <t>arquivamento de acao trabalhista (ordinario) nro da relacao: 639/2019 data: 30/08/2019 qtde vols.: 2 processo principal: 00019181220125020463</t>
  </si>
  <si>
    <t>0000003-62.2016.5.02.0082</t>
  </si>
  <si>
    <t>miriam salvi</t>
  </si>
  <si>
    <t>resource solucoes em tecnologia paulista ltda.</t>
  </si>
  <si>
    <t xml:space="preserve"> - protocolo de peticao de manifestacao sobre despacho numero do protocolo: 12700152 nome: miriam salvi</t>
  </si>
  <si>
    <t>protocolo de peticao de manifestacao sobre despacho numero do protocolo: 12700152 nome: miriam salvi</t>
  </si>
  <si>
    <t>0000004-25.2018.5.02.0002</t>
  </si>
  <si>
    <t>execucao provisoria em autos suplementares</t>
  </si>
  <si>
    <t>ana virgilia mauricio</t>
  </si>
  <si>
    <t>banco original s/a</t>
  </si>
  <si>
    <t>arquivamento definitivo</t>
  </si>
  <si>
    <t xml:space="preserve"> - arquivados os autos definitivamente</t>
  </si>
  <si>
    <t>arquivados os autos definitivamente</t>
  </si>
  <si>
    <t>0000005-41.2012.5.02.0383</t>
  </si>
  <si>
    <t>carlos jose augusto costa</t>
  </si>
  <si>
    <t>0000008-50.2016.5.02.0061</t>
  </si>
  <si>
    <t>acao trabalhista (ordinario)</t>
  </si>
  <si>
    <t>romualdo de barros bezerra</t>
  </si>
  <si>
    <t xml:space="preserve"> - arquivamento de acao trabalhista (ordinario) nro da relacao: 124/2018 data: 25/04/2018 qtde vols.: 3</t>
  </si>
  <si>
    <t>arquivamento de acao trabalhista (ordinario) nro da relacao: 124/2018 data: 25/04/2018 qtde vols.: 3</t>
  </si>
  <si>
    <t>0000009-14.2014.5.02.0317</t>
  </si>
  <si>
    <t>glauco rogerio ribeiro</t>
  </si>
  <si>
    <t xml:space="preserve"> - arquivamento de acao trabalhista (ordinario) nro da relacao: 31/2016 data: 14/01/2016 qtde vols.: 3 processo principal: 00026521320125020317</t>
  </si>
  <si>
    <t>arquivamento de acao trabalhista (ordinario) nro da relacao: 31/2016 data: 14/01/2016 qtde vols.: 3 processo principal: 00026521320125020317</t>
  </si>
  <si>
    <t>0000010-31.2014.5.02.0080</t>
  </si>
  <si>
    <t>dayana miras horan</t>
  </si>
  <si>
    <t xml:space="preserve"> - arquivamento de acao trabalhista (ordinario) nro da relacao: 389/2016 data: 30/09/2016 qtde vols.: 1 processo principal: 00027919420125020080</t>
  </si>
  <si>
    <t>arquivamento de acao trabalhista (ordinario) nro da relacao: 389/2016 data: 30/09/2016 qtde vols.: 1 processo principal: 00027919420125020080</t>
  </si>
  <si>
    <t>0000010-64.2015.5.02.0090</t>
  </si>
  <si>
    <t>carta precatoria notificatoria</t>
  </si>
  <si>
    <t xml:space="preserve"> - remessa/devolucao de carta precatoria notificatoria cumprida a carta envio : malote guia : 28005/2015</t>
  </si>
  <si>
    <t>remessa/devolucao de carta precatoria notificatoria cumprida a carta envio : malote guia : 28005/2015</t>
  </si>
  <si>
    <t>0000011-79.2016.5.02.0004</t>
  </si>
  <si>
    <t>marilda lourenco di fraia</t>
  </si>
  <si>
    <t>0000011-86.2017.5.02.0055</t>
  </si>
  <si>
    <t>camillo martins junior</t>
  </si>
  <si>
    <t xml:space="preserve"> - encerrada a suspensao ou o sobrestamento do processo</t>
  </si>
  <si>
    <t>encerrada a suspensao ou o sobrestamento do processo</t>
  </si>
  <si>
    <t>0000012-63.2015.5.02.0048</t>
  </si>
  <si>
    <t>acao trabalhista - rito ordinario</t>
  </si>
  <si>
    <t>ricardo antonio torres</t>
  </si>
  <si>
    <t>0000012-72.2015.5.02.0045</t>
  </si>
  <si>
    <t>reinaldo urias dos santos junior</t>
  </si>
  <si>
    <t>banco industrial e comercial sa, bank of china (brasil) banco multiplo s/a, nilton shigueo kunihoshi</t>
  </si>
  <si>
    <t xml:space="preserve"> - publicacao de edital edital 185/2019 publicado no doe nº 2849, em 09/12/2019</t>
  </si>
  <si>
    <t>publicacao de edital edital 185/2019 publicado no doe nº 2849, em 09/12/2019</t>
  </si>
  <si>
    <t>0000012-80.2017.5.02.0052</t>
  </si>
  <si>
    <t>daniela marques da cruz pocinho</t>
  </si>
  <si>
    <t>lhc consultoria e assessoria em recursos humanos s/c lt</t>
  </si>
  <si>
    <t xml:space="preserve"> - protocolo de peticao de pedido homologacao de calculos numero do protocolo: 12253336 nome: daniela marques da cruz pocinho</t>
  </si>
  <si>
    <t>protocolo de peticao de pedido homologacao de calculos numero do protocolo: 12253336 nome: daniela marques da cruz pocinho</t>
  </si>
  <si>
    <t>0000013-61.2015.5.02.0076</t>
  </si>
  <si>
    <t>priscila nagy nomura</t>
  </si>
  <si>
    <t xml:space="preserve"> - publicacao de edital edital 13/2018 publicado no doe nº 3670, em 23/02/2018</t>
  </si>
  <si>
    <t>publicacao de edital edital 13/2018 publicado no doe nº 3670, em 23/02/2018</t>
  </si>
  <si>
    <t>0000014-35.2017.5.02.0057</t>
  </si>
  <si>
    <t>carlos alberto ramos</t>
  </si>
  <si>
    <t>banco fibra sa</t>
  </si>
  <si>
    <t>0000019-81.2017.5.02.0049</t>
  </si>
  <si>
    <t>agravo de instrumento em recurso de revista</t>
  </si>
  <si>
    <t>em tramitacao</t>
  </si>
  <si>
    <t xml:space="preserve"> - remetidos os autos para tribunal regional do trabalho da 2ª regiao o trt</t>
  </si>
  <si>
    <t>remetidos os autos para tribunal regional do trabalho da 2ª regiao o trt</t>
  </si>
  <si>
    <t>0000020-85.2016.5.02.0054</t>
  </si>
  <si>
    <t>carlos henrique sodre ferrin</t>
  </si>
  <si>
    <t xml:space="preserve"> - desarquivamento de carta de sentenca provisoria .</t>
  </si>
  <si>
    <t>desarquivamento de carta de sentenca provisoria .</t>
  </si>
  <si>
    <t>0000021-36.2015.5.02.0012</t>
  </si>
  <si>
    <t>rodolfo torres pereira da silva</t>
  </si>
  <si>
    <t xml:space="preserve"> - apensamento de carta de sentenca provisoria nro apartado: 1 00000213620155020012 data de autuacao do apartado: 09/01/15</t>
  </si>
  <si>
    <t>apensamento de carta de sentenca provisoria nro apartado: 1 00000213620155020012 data de autuacao do apartado: 09/01/15</t>
  </si>
  <si>
    <t>0000025-75.2017.5.02.0021</t>
  </si>
  <si>
    <t>leandro marcos ferreira silva</t>
  </si>
  <si>
    <t>0000026-30.2011.5.02.0002</t>
  </si>
  <si>
    <t>carta precatoria executoria</t>
  </si>
  <si>
    <t>nilce aparecida alves</t>
  </si>
  <si>
    <t>pmt-servicos empresariais ltda</t>
  </si>
  <si>
    <t xml:space="preserve"> - remessa/devolucao de carta precatoria executoria envio : malote guia : 2091/2012 '</t>
  </si>
  <si>
    <t>remessa/devolucao de carta precatoria executoria envio : malote guia : 2091/2012 '</t>
  </si>
  <si>
    <t>0000028-30.2023.5.09.0084</t>
  </si>
  <si>
    <t>0001234-11.2025.5.09.0084</t>
  </si>
  <si>
    <t>andre luis greghi</t>
  </si>
  <si>
    <t>suspenso</t>
  </si>
  <si>
    <t xml:space="preserve"> - decorrido o prazo de telefonica brasil s.a. em 12/03/2026</t>
  </si>
  <si>
    <t>decorrido o prazo de telefonica brasil s.a. em 12/03/2026</t>
  </si>
  <si>
    <t>Procedente</t>
  </si>
  <si>
    <t>0000029-74.2016.5.02.0045</t>
  </si>
  <si>
    <t>paulo germano leandro beserra</t>
  </si>
  <si>
    <t>francisco jose lopes confeccoes</t>
  </si>
  <si>
    <t xml:space="preserve"> - apensamento de carta de sentenca provisoria nro apartado: 1 00000297420165020045 data de autuacao do apartado: 04/04/16</t>
  </si>
  <si>
    <t>apensamento de carta de sentenca provisoria nro apartado: 1 00000297420165020045 data de autuacao do apartado: 04/04/16</t>
  </si>
  <si>
    <t>0000029-81.2007.8.26.0462</t>
  </si>
  <si>
    <t>carta precatoria civel</t>
  </si>
  <si>
    <t>bruno alves norberto, camila alves norberto, caroline alves norberto</t>
  </si>
  <si>
    <t>daniel josue norberto</t>
  </si>
  <si>
    <t xml:space="preserve"> - mudanca de classe processual</t>
  </si>
  <si>
    <t>mudanca de classe processual</t>
  </si>
  <si>
    <t>0000032-65.2016.5.02.0033</t>
  </si>
  <si>
    <t>ricardo lourenco de araujo</t>
  </si>
  <si>
    <t xml:space="preserve"> - arquivamento de acao trabalhista (ordinario) nro da relacao: 101/2017 data: 23/03/2017 qtde vols.: 3 processo principal: 00024764220145020033</t>
  </si>
  <si>
    <t>arquivamento de acao trabalhista (ordinario) nro da relacao: 101/2017 data: 23/03/2017 qtde vols.: 3 processo principal: 00024764220145020033</t>
  </si>
  <si>
    <t>0000032-72.2014.5.02.0312</t>
  </si>
  <si>
    <t>tania aparecida oliveira de souza</t>
  </si>
  <si>
    <t xml:space="preserve"> - arquivamento de acao trabalhista (ordinario) nro da relacao: 1732/2019 data: 22/11/2019 qtde vols.: 3 processo principal: 00014337720125020312</t>
  </si>
  <si>
    <t>arquivamento de acao trabalhista (ordinario) nro da relacao: 1732/2019 data: 22/11/2019 qtde vols.: 3 processo principal: 00014337720125020312</t>
  </si>
  <si>
    <t>0000033-35.2016.5.02.0038</t>
  </si>
  <si>
    <t>helena maria maziero</t>
  </si>
  <si>
    <t xml:space="preserve"> - decorrido o prazo de banco santander (brasil) s.a. em 17/07/2020</t>
  </si>
  <si>
    <t>decorrido o prazo de banco santander (brasil) s.a. em 17/07/2020</t>
  </si>
  <si>
    <t>0000033-82.2016.5.02.0087</t>
  </si>
  <si>
    <t>william cardoso da silva</t>
  </si>
  <si>
    <t>kirton bank s.a. - banco multiplo</t>
  </si>
  <si>
    <t xml:space="preserve"> - publicacao de intimacao comparecer secret. para o(s) autor(es) ed.nº 2617 sol.nº 2834 prazo judicial 5 dias.</t>
  </si>
  <si>
    <t>publicacao de intimacao comparecer secret. para o(s) autor(es) ed.nº 2617 sol.nº 2834 prazo judicial 5 dias.</t>
  </si>
  <si>
    <t>0000034-92.2013.5.02.0242</t>
  </si>
  <si>
    <t>marcel ricardo mendes</t>
  </si>
  <si>
    <t xml:space="preserve"> - arquivamento de acao trabalhista (ordinario) nro da relacao: 320/2019 data: 03/12/2019 qtde vols.: 4 processo principal: 00015334820125020242</t>
  </si>
  <si>
    <t>arquivamento de acao trabalhista (ordinario) nro da relacao: 320/2019 data: 03/12/2019 qtde vols.: 4 processo principal: 00015334820125020242</t>
  </si>
  <si>
    <t>0000035-12.2016.5.02.0068</t>
  </si>
  <si>
    <t>rosemari monteiro</t>
  </si>
  <si>
    <t xml:space="preserve"> - arquivamento de acao trabalhista (ordinario) nro da relacao: 314/2017 data: 13/12/2017 qtde vols.: 3 processo principal: 00017996720155020068</t>
  </si>
  <si>
    <t>arquivamento de acao trabalhista (ordinario) nro da relacao: 314/2017 data: 13/12/2017 qtde vols.: 3 processo principal: 00017996720155020068</t>
  </si>
  <si>
    <t>0000036-54.2016.5.02.0049</t>
  </si>
  <si>
    <t>0000041-28.2016.5.02.0065</t>
  </si>
  <si>
    <t>carlos antonio aprile</t>
  </si>
  <si>
    <t xml:space="preserve"> - arquivamento de acao trabalhista (ordinario) nro da relacao: 73/2019 data: 26/03/2019 qtde vols.: 5 processo principal: 00017547220155020065</t>
  </si>
  <si>
    <t>arquivamento de acao trabalhista (ordinario) nro da relacao: 73/2019 data: 26/03/2019 qtde vols.: 5 processo principal: 00017547220155020065</t>
  </si>
  <si>
    <t>0000041-29.2017.5.02.0021</t>
  </si>
  <si>
    <t>cristyan herculano da silva</t>
  </si>
  <si>
    <t>bmw financeira s.a - credito, financiamento e investimento.</t>
  </si>
  <si>
    <t xml:space="preserve"> - recebimento de autos - carta de sentenca provisoria por devolucao em razao de carga/vista prevista: 05/07/2018 - perito nivaldo reigada</t>
  </si>
  <si>
    <t>recebimento de autos - carta de sentenca provisoria por devolucao em razao de carga/vista prevista: 05/07/2018 - perito nivaldo reigada</t>
  </si>
  <si>
    <t>0000047-78.2017.5.02.0201</t>
  </si>
  <si>
    <t>janio marlom bento</t>
  </si>
  <si>
    <t>cetelem brasil s.a.-credito financiamento e investimento</t>
  </si>
  <si>
    <t>0000050-09.2013.5.02.0028</t>
  </si>
  <si>
    <t>aline alonso fiorelini maximo</t>
  </si>
  <si>
    <t>unicooper cooperativa de serv tecnicos e administrativos</t>
  </si>
  <si>
    <t xml:space="preserve"> - remessa/devolucao de carta precatoria executoria envio : malote guia : 9832/2013 .</t>
  </si>
  <si>
    <t>remessa/devolucao de carta precatoria executoria envio : malote guia : 9832/2013 .</t>
  </si>
  <si>
    <t>0000050-54.2009.8.26.0505</t>
  </si>
  <si>
    <t>cancelamento e retif. de registro publico (em geral)</t>
  </si>
  <si>
    <t>mateus serafim de oliveira</t>
  </si>
  <si>
    <t>volume 1 arquivado no pacote 2032/2010, aguarda manifestacao - arquivamento</t>
  </si>
  <si>
    <t>volume 1 arquivado no pacote 2032/2010, aguarda manifestacao</t>
  </si>
  <si>
    <t>0000051-68.2014.5.02.0089</t>
  </si>
  <si>
    <t>0001349-95.2014.5.02.0089</t>
  </si>
  <si>
    <t>ivone izilda de azevedo</t>
  </si>
  <si>
    <t xml:space="preserve"> - publicacao de conversao para meio eletronico para o(s) autor(es) e reu(s) sol.nº 610</t>
  </si>
  <si>
    <t>publicacao de conversao para meio eletronico para o(s) autor(es) e reu(s) sol.nº 610</t>
  </si>
  <si>
    <t>0000052-48.2015.5.02.0047</t>
  </si>
  <si>
    <t>jose hermenegildo rodrigues jardim gouveia</t>
  </si>
  <si>
    <t>banco daycoval s.a.</t>
  </si>
  <si>
    <t xml:space="preserve"> - remessa/devolucao de carta precatoria executoria nao cumprida envio : malote guia : 8159/2015</t>
  </si>
  <si>
    <t>remessa/devolucao de carta precatoria executoria nao cumprida envio : malote guia : 8159/2015</t>
  </si>
  <si>
    <t>0000053-89.2014.5.02.0072</t>
  </si>
  <si>
    <t>camila guimaraes papacidero</t>
  </si>
  <si>
    <t xml:space="preserve"> - desarquivamento de acao trabalhista (ordinario) .</t>
  </si>
  <si>
    <t>desarquivamento de acao trabalhista (ordinario) .</t>
  </si>
  <si>
    <t>0000058-53.2012.5.02.0017</t>
  </si>
  <si>
    <t>rodrigo zanfelicce lanca</t>
  </si>
  <si>
    <t xml:space="preserve"> - arquivamento de acao trabalhista (ordinario) nro da relacao: 258/2015 data: 27/07/2015 qtde vols.: 4</t>
  </si>
  <si>
    <t>arquivamento de acao trabalhista (ordinario) nro da relacao: 258/2015 data: 27/07/2015 qtde vols.: 4</t>
  </si>
  <si>
    <t>0000065-71.2014.5.02.0018</t>
  </si>
  <si>
    <t>luiz carlos da costa</t>
  </si>
  <si>
    <t xml:space="preserve"> - desfazer apensamento/acond.de carta de sentenca provisoria nro apartado: 1 00000657120145020018 data de autuacao do apartado: 14/01/14</t>
  </si>
  <si>
    <t>desfazer apensamento/acond.de carta de sentenca provisoria nro apartado: 1 00000657120145020018 data de autuacao do apartado: 14/01/14</t>
  </si>
  <si>
    <t>0000068-29.2011.5.02.0051</t>
  </si>
  <si>
    <t>carta precatoria citatoria</t>
  </si>
  <si>
    <t>marcilene monteiro de holanda</t>
  </si>
  <si>
    <t xml:space="preserve"> - protocolo de peticao de juntada de substab.sem reserva numero do protocolo: 42 nome: unicooper cooperativa de servicos tecnicos e admin</t>
  </si>
  <si>
    <t>protocolo de peticao de juntada de substab.sem reserva numero do protocolo: 42 nome: unicooper cooperativa de servicos tecnicos e admin</t>
  </si>
  <si>
    <t>0000068-58.2023.5.09.0004</t>
  </si>
  <si>
    <t>andre felipini costa</t>
  </si>
  <si>
    <t>mondelez brasil ltda</t>
  </si>
  <si>
    <t>em grau de recurso</t>
  </si>
  <si>
    <t xml:space="preserve"> - remetidos os autos para orgao jurisdicional competente para prosseguir</t>
  </si>
  <si>
    <t>remetidos os autos para orgao jurisdicional competente para prosseguir</t>
  </si>
  <si>
    <t>Improcedente</t>
  </si>
  <si>
    <t>0000075-75.2016.5.02.0041</t>
  </si>
  <si>
    <t>ridelson lopes dos santos</t>
  </si>
  <si>
    <t xml:space="preserve"> - publicado(a) o(a) intimacao em 24/10/2024</t>
  </si>
  <si>
    <t>publicado(a) o(a) intimacao em 24/10/2024</t>
  </si>
  <si>
    <t>0000076-91.2012.5.02.0464</t>
  </si>
  <si>
    <t>elisete nogueira da silva comitre</t>
  </si>
  <si>
    <t xml:space="preserve"> - arquivamento de acao trabalhista (ordinario) nro da relacao: 178/2017 data: 07/07/2017 qtde vols.: 3 processo principal: 00001398720105020464</t>
  </si>
  <si>
    <t>arquivamento de acao trabalhista (ordinario) nro da relacao: 178/2017 data: 07/07/2017 qtde vols.: 3 processo principal: 00001398720105020464</t>
  </si>
  <si>
    <t>0000078-35.2024.5.07.0033</t>
  </si>
  <si>
    <t>lourdisvania oliveira</t>
  </si>
  <si>
    <t>magazine luiza s/a</t>
  </si>
  <si>
    <t xml:space="preserve"> - decorrido o prazo de lourdisvania oliveira em 26/03/2026</t>
  </si>
  <si>
    <t>decorrido o prazo de lourdisvania oliveira em 26/03/2026</t>
  </si>
  <si>
    <t>0000079-12.2015.5.02.0021</t>
  </si>
  <si>
    <t>katiana do nascimento silva</t>
  </si>
  <si>
    <t>banco c6 consignado s.a.</t>
  </si>
  <si>
    <t>0000087-60.2017.5.02.0201</t>
  </si>
  <si>
    <t>rodrigo francisco liu</t>
  </si>
  <si>
    <t>poder judiciario justica do trabalho processo judicial eletronico 1ª vara do trabalho de barueri exprovas 0000087-60.2017.5.02.0201 exequente: rodrigo francisco liu executado: banco santander (brasil) s.a. ao arquivo. barueri/sp, 27 de abril de 2022. milton amadeu junior juiz do trabalho titular - sentenca</t>
  </si>
  <si>
    <t>poder judiciario justica do trabalho processo judicial eletronico 1ª vara do trabalho de barueri exprovas 0000087-60.2017.5.02.0201 exequente: rodrigo francisco liu executado: banco santander (brasil) s.a. ao arquivo. barueri/sp, 27 de abril de 2022. milton amadeu junior juiz do trabalho titular</t>
  </si>
  <si>
    <t>0000090-14.2026.5.09.0004</t>
  </si>
  <si>
    <t>anderson luan da silva decol</t>
  </si>
  <si>
    <t>electrolux do brasil s/a</t>
  </si>
  <si>
    <t xml:space="preserve"> - disponibilizado (a) o(a) intimacao no diario da justica eletronico do dia 06/02/2026</t>
  </si>
  <si>
    <t>disponibilizado (a) o(a) intimacao no diario da justica eletronico do dia 06/02/2026</t>
  </si>
  <si>
    <t>0000091-08.2026.5.09.0001</t>
  </si>
  <si>
    <t>cesar de alcantara cipriano</t>
  </si>
  <si>
    <t xml:space="preserve"> - proferido despacho de mero expediente</t>
  </si>
  <si>
    <t>proferido despacho de mero expediente</t>
  </si>
  <si>
    <t>0000091-96.2026.5.09.0004</t>
  </si>
  <si>
    <t>cristiano ribeiro cordeiro</t>
  </si>
  <si>
    <t xml:space="preserve"> - expedido(a) intimacao a(o) cristiano ribeiro cordeiro</t>
  </si>
  <si>
    <t>expedido(a) intimacao a(o) cristiano ribeiro cordeiro</t>
  </si>
  <si>
    <t>0000092-09.2026.5.09.0028</t>
  </si>
  <si>
    <t>daniel dos santos</t>
  </si>
  <si>
    <t xml:space="preserve"> - expedido(a) intimacao a(o) electrolux do brasil s/a</t>
  </si>
  <si>
    <t>expedido(a) intimacao a(o) electrolux do brasil s/a</t>
  </si>
  <si>
    <t>0000093-57.2026.5.09.0007</t>
  </si>
  <si>
    <t>abel de moura magalhaes</t>
  </si>
  <si>
    <t xml:space="preserve"> - publicado(a) o(a) intimacao em 11/03/2026</t>
  </si>
  <si>
    <t>publicado(a) o(a) intimacao em 11/03/2026</t>
  </si>
  <si>
    <t>0000094-95.2013.5.15.0018</t>
  </si>
  <si>
    <t>fernando thiago alves de souza</t>
  </si>
  <si>
    <t xml:space="preserve"> - remetido ao arquivo na caixa 240/2014, com .. folhas e darf as folhas ..</t>
  </si>
  <si>
    <t>remetido ao arquivo na caixa 240/2014, com .. folhas e darf as folhas ..</t>
  </si>
  <si>
    <t>0000095-83.2013.5.02.0037</t>
  </si>
  <si>
    <t>antonio carlos costa</t>
  </si>
  <si>
    <t xml:space="preserve"> - desarquivamento de carta de sentenca provisoria arquivamento</t>
  </si>
  <si>
    <t>desarquivamento de carta de sentenca provisoria arquivamento</t>
  </si>
  <si>
    <t>0000096-51.2013.5.02.0075</t>
  </si>
  <si>
    <t>rosemeire lemes de aquino</t>
  </si>
  <si>
    <t xml:space="preserve"> - apensamento de carta de sentenca provisoria nro apartado: 1 00000965120135020075 data de autuacao do apartado: 15/01/13</t>
  </si>
  <si>
    <t>apensamento de carta de sentenca provisoria nro apartado: 1 00000965120135020075 data de autuacao do apartado: 15/01/13</t>
  </si>
  <si>
    <t>0000098-32.2010.5.02.0073</t>
  </si>
  <si>
    <t>acao de cumprimento</t>
  </si>
  <si>
    <t>sind empr com hoteleiro similares de sp e regiao</t>
  </si>
  <si>
    <t>alexandre tamehisa suda, fabio keishi suda, lanchonete e bar sociedade dos seis ltda, rodrigo lutfi</t>
  </si>
  <si>
    <t xml:space="preserve"> - publicacao de edital edital 209/2016 publicado no doe nº 3351, em 12/09/2016</t>
  </si>
  <si>
    <t>publicacao de edital edital 209/2016 publicado no doe nº 3351, em 12/09/2016</t>
  </si>
  <si>
    <t>0000098-94.2026.5.09.0002</t>
  </si>
  <si>
    <t>alexander tachechen</t>
  </si>
  <si>
    <t xml:space="preserve"> - disponibilizado (a) o(a) intimacao no diario da justica eletronico do dia 29/01/2026</t>
  </si>
  <si>
    <t>disponibilizado (a) o(a) intimacao no diario da justica eletronico do dia 29/01/2026</t>
  </si>
  <si>
    <t>0000100-72.2012.5.02.0027</t>
  </si>
  <si>
    <t>carlos eduardo santos</t>
  </si>
  <si>
    <t xml:space="preserve"> - apensamento de carta de sentenca provisoria nro apartado: 1 00001007220125020027 data de autuacao do apartado: 20/01/12</t>
  </si>
  <si>
    <t>apensamento de carta de sentenca provisoria nro apartado: 1 00001007220125020027 data de autuacao do apartado: 20/01/12</t>
  </si>
  <si>
    <t>0000101-42.2024.5.09.0124</t>
  </si>
  <si>
    <t>acao trabalhista - rito sumarissimo</t>
  </si>
  <si>
    <t>sonaly da silva bezerra</t>
  </si>
  <si>
    <t>geo turismo ltda</t>
  </si>
  <si>
    <t xml:space="preserve"> - expedido(a) intimacao a(o) priscila scheffer dias - turismo ltda</t>
  </si>
  <si>
    <t>expedido(a) intimacao a(o) priscila scheffer dias - turismo ltda</t>
  </si>
  <si>
    <t>0000102-24.2023.5.09.0007</t>
  </si>
  <si>
    <t>jonas de castro</t>
  </si>
  <si>
    <t>amauri marenda pereira, mondelez brasil ltda</t>
  </si>
  <si>
    <t>0000102-29.2013.5.02.0020</t>
  </si>
  <si>
    <t>thais bellini montini</t>
  </si>
  <si>
    <t xml:space="preserve"> - arquivamento de acao trabalhista (ordinario) nro da relacao: 546/2013 data: 05/07/2013 qtde vols.: 1</t>
  </si>
  <si>
    <t>arquivamento de acao trabalhista (ordinario) nro da relacao: 546/2013 data: 05/07/2013 qtde vols.: 1</t>
  </si>
  <si>
    <t>0000107-79.2012.5.02.0022</t>
  </si>
  <si>
    <t>vanessa pradella do nascimento</t>
  </si>
  <si>
    <t xml:space="preserve"> - arquivamento de acao trabalhista (ordinario) nro da relacao: 78/2014 data: 14/03/2014 qtde vols.: 3</t>
  </si>
  <si>
    <t>arquivamento de acao trabalhista (ordinario) nro da relacao: 78/2014 data: 14/03/2014 qtde vols.: 3</t>
  </si>
  <si>
    <t>0000109-45.2012.5.02.0088</t>
  </si>
  <si>
    <t>jose donizete goncalves moreira</t>
  </si>
  <si>
    <t>hscb bank brasil sa - banco multiplo</t>
  </si>
  <si>
    <t xml:space="preserve"> - arquivamento de acao trabalhista (ordinario) nro da relacao: 322/2016 data: 12/04/2016 qtde vols.: 3</t>
  </si>
  <si>
    <t>arquivamento de acao trabalhista (ordinario) nro da relacao: 322/2016 data: 12/04/2016 qtde vols.: 3</t>
  </si>
  <si>
    <t>0000112-52.2012.5.02.0006</t>
  </si>
  <si>
    <t>solange santos da silva</t>
  </si>
  <si>
    <t xml:space="preserve"> - arquivamento de acao trabalhista (ordinario) nro da relacao: 237/2012 data: 31/10/2012 qtde vols.: 1</t>
  </si>
  <si>
    <t>arquivamento de acao trabalhista (ordinario) nro da relacao: 237/2012 data: 31/10/2012 qtde vols.: 1</t>
  </si>
  <si>
    <t>0000114-94.2012.5.02.0079</t>
  </si>
  <si>
    <t>monica silva alves</t>
  </si>
  <si>
    <t xml:space="preserve"> - arquivamento de acao trabalhista (ordinario) nro da relacao: 169/2013 data: 22/03/2013 qtde vols.: 1</t>
  </si>
  <si>
    <t>arquivamento de acao trabalhista (ordinario) nro da relacao: 169/2013 data: 22/03/2013 qtde vols.: 1</t>
  </si>
  <si>
    <t>0000117-07.2013.5.02.0211</t>
  </si>
  <si>
    <t>ronaldo pereira bastos</t>
  </si>
  <si>
    <t>streck metal comercio de artefatos de metais ltda</t>
  </si>
  <si>
    <t xml:space="preserve"> - arquivamento de acao trabalhista (ordinario) nro da relacao: 143/2013 data: 01/08/2013 qtde vols.: 1</t>
  </si>
  <si>
    <t>arquivamento de acao trabalhista (ordinario) nro da relacao: 143/2013 data: 01/08/2013 qtde vols.: 1</t>
  </si>
  <si>
    <t>0000118-36.2014.5.02.0088</t>
  </si>
  <si>
    <t xml:space="preserve"> - cancelada a autuacao processo original:00001094520125020088 apartado: 1</t>
  </si>
  <si>
    <t>cancelada a autuacao processo original:00001094520125020088 apartado: 1</t>
  </si>
  <si>
    <t>0000118-49.2026.5.09.0014</t>
  </si>
  <si>
    <t>fabio daniel garbelini comino</t>
  </si>
  <si>
    <t>0000119-10.2024.5.17.0005</t>
  </si>
  <si>
    <t>flavia mayer santos da rocha</t>
  </si>
  <si>
    <t>claro s.a.</t>
  </si>
  <si>
    <t xml:space="preserve"> - expedido(a) intimacao a(o) claro s.a.</t>
  </si>
  <si>
    <t>expedido(a) intimacao a(o) claro s.a.</t>
  </si>
  <si>
    <t>0000119-98.2015.5.02.0051</t>
  </si>
  <si>
    <t>otavia rocha ramos</t>
  </si>
  <si>
    <t xml:space="preserve"> - cancelada a autuacao processo original:00001938920145020051 apartado: 1</t>
  </si>
  <si>
    <t>cancelada a autuacao processo original:00001938920145020051 apartado: 1</t>
  </si>
  <si>
    <t>0000122-04.2026.5.09.0009</t>
  </si>
  <si>
    <t>felipe trancoso</t>
  </si>
  <si>
    <t xml:space="preserve"> - disponibilizado (a) o(a) intimacao no diario da justica eletronico do dia 05/03/2026</t>
  </si>
  <si>
    <t>disponibilizado (a) o(a) intimacao no diario da justica eletronico do dia 05/03/2026</t>
  </si>
  <si>
    <t>0000122-16.2026.5.09.0005</t>
  </si>
  <si>
    <t>jesse dionisio de farias</t>
  </si>
  <si>
    <t xml:space="preserve"> - expedido(a) notificacao a(o) electrolux do brasil s/a</t>
  </si>
  <si>
    <t>expedido(a) notificacao a(o) electrolux do brasil s/a</t>
  </si>
  <si>
    <t>0000123-60.2012.5.02.0013</t>
  </si>
  <si>
    <t>sandra cristina castilho zago</t>
  </si>
  <si>
    <t xml:space="preserve"> - arquivamento de acao trabalhista (ordinario) nro da relacao: 467/2014 data: 03/10/2014 qtde vols.: 2 processo principal: 02388008320095020013</t>
  </si>
  <si>
    <t>arquivamento de acao trabalhista (ordinario) nro da relacao: 467/2014 data: 03/10/2014 qtde vols.: 2 processo principal: 02388008320095020013</t>
  </si>
  <si>
    <t>0000123-91.2023.5.09.0009</t>
  </si>
  <si>
    <t>0000668-64.2023.5.09.0009</t>
  </si>
  <si>
    <t>ronaldo benicio de souza</t>
  </si>
  <si>
    <t>poder judiciario justica do trabalho tribunal regional do trabalho da 9ª regiao 09ª vara do trabalho de curitiba atord 0000668-64.2023.5.09.0009 reclamante: ronaldo benicio de souza reclamado: electrolux do brasil s/a decisao reconheco a dependencia em face do processo 0000123-91.2023.5.09.0009, que foi extinto sem resolucao do merito, uma vez que a presente acao reitera pedido formulado naquela demanda, nos termos do art. 286, ii, do codigo de processo civil. curitiba/pr, 19 de junho de 2023. marisa hatsue sakaguchi iwamura diretor de secretaria - decisao de prevencao</t>
  </si>
  <si>
    <t>poder judiciario justica do trabalho tribunal regional do trabalho da 9ª regiao 09ª vara do trabalho de curitiba atord 0000668-64.2023.5.09.0009 reclamante: ronaldo benicio de souza reclamado: electrolux do brasil s/a decisao reconheco a dependencia em face do processo 0000123-91.2023.5.09.0009, que foi extinto sem resolucao do merito, uma vez que a presente acao reitera pedido formulado naquela demanda, nos termos do art. 286, ii, do codigo de processo civil. curitiba/pr, 19 de junho de 2023. marisa hatsue sakaguchi iwamura diretor de secretaria</t>
  </si>
  <si>
    <t>0000125-58.2023.5.09.0010</t>
  </si>
  <si>
    <t>robson de souza gomes</t>
  </si>
  <si>
    <t>0000126-91.2024.5.09.0015</t>
  </si>
  <si>
    <t>luiz felipe vaz</t>
  </si>
  <si>
    <t xml:space="preserve"> - redistribuido por sorteio por determinacao judicial</t>
  </si>
  <si>
    <t>redistribuido por sorteio por determinacao judicial</t>
  </si>
  <si>
    <t>0000127-23.2026.5.09.0010</t>
  </si>
  <si>
    <t>iatan anderson ricardo</t>
  </si>
  <si>
    <t xml:space="preserve"> - expedido(a) intimacao a(o) iatan anderson ricardo</t>
  </si>
  <si>
    <t>expedido(a) intimacao a(o) iatan anderson ricardo</t>
  </si>
  <si>
    <t>0000128-28.2023.5.09.0684</t>
  </si>
  <si>
    <t>hosana da silva carvalho salatta</t>
  </si>
  <si>
    <t>0000128-51.2025.5.09.0007</t>
  </si>
  <si>
    <t>elizangela kutella de oliveira</t>
  </si>
  <si>
    <t xml:space="preserve"> - expedido(a) intimacao a(o) elizangela kutella de oliveira</t>
  </si>
  <si>
    <t>expedido(a) intimacao a(o) elizangela kutella de oliveira</t>
  </si>
  <si>
    <t>0000128-97.2013.5.02.0029</t>
  </si>
  <si>
    <t>pamela reis brito</t>
  </si>
  <si>
    <t>bf promotora de vendas ltda.</t>
  </si>
  <si>
    <t xml:space="preserve"> - desfazer apensamento/acond.de carta de sentenca provisoria nro apartado: 1 00001289720135020029 data de autuacao do apartado: 18/01/13</t>
  </si>
  <si>
    <t>desfazer apensamento/acond.de carta de sentenca provisoria nro apartado: 1 00001289720135020029 data de autuacao do apartado: 18/01/13</t>
  </si>
  <si>
    <t>0000129-36.2013.5.02.0012</t>
  </si>
  <si>
    <t xml:space="preserve"> - publicacao de conversao para meio eletronico para o(s) autor(es) e reu(s) sol.nº 212893</t>
  </si>
  <si>
    <t>publicacao de conversao para meio eletronico para o(s) autor(es) e reu(s) sol.nº 212893</t>
  </si>
  <si>
    <t>0000131-45.2026.5.09.0015</t>
  </si>
  <si>
    <t>ana paula costa</t>
  </si>
  <si>
    <t xml:space="preserve"> - expedido(a) intimacao a(o) ana paula costa</t>
  </si>
  <si>
    <t>expedido(a) intimacao a(o) ana paula costa</t>
  </si>
  <si>
    <t>0000131-72.2026.5.09.0006</t>
  </si>
  <si>
    <t>andressa silveira viana</t>
  </si>
  <si>
    <t xml:space="preserve"> - expedido(a) intimacao a(o) andressa silveira viana</t>
  </si>
  <si>
    <t>expedido(a) intimacao a(o) andressa silveira viana</t>
  </si>
  <si>
    <t>0000131-87.2026.5.09.0001</t>
  </si>
  <si>
    <t>daphinne sthefanie martins jacome</t>
  </si>
  <si>
    <t>poder judiciario justica do trabalho tribunal regional do trabalho da 9ª regiao 01ª vara do trabalho de curitiba atord 0000131-87.2026.5.09.0001 autor: daphinne sthefanie martins jacome reu: electrolux do brasil s/a conclusao nesta data, faco os presentes autos conclusos. curitiba, 06 de marco de 2026. milene cristine cordeiro skrzepszak tecnico judiciario despacho vistos, etc. considerando o comparecimento espontaneo, apenas intime-se a re, por seu procurador, acerca da audiencia inicial designada para o dia 09/04/2026 , de forma presencial, nos termos do art. 5º do ato presidencia-corregedoria nº 113:25 de 26 de janeiro de 2023, ocasiao em que devera comparecer pessoalmente ou por meio de preposto, bem como podera apresentar sua resposta (art. 847 da clt). o nao comparecimento de v. sa. importara revelia e confissao quanto a materia de fato (art. 844 da clt), sendo-lhe facultado designar preposto na forma prevista no art. 843 da clt. em razao da discordancia da re, retifique-se a autuacao para que o feito deixe de tramitar no juizo 100% digital. em consequencia, a audiencia ja designada sera realizada de forma integralmente presencial, nos termos do art. 5º do ato presidencia- corregedoria nº 1 de 26 de janeiro de 2023. intimem-se. curitiba/pr, 06 de marco de 2026. documento assinado eletronicamente por luiz jose alves dos santos junior, em 06/03/2026, as 14:37:16 - 68ecbd6 luiz jose alves dos santos junior juiz do trabalho substituto - despacho</t>
  </si>
  <si>
    <t>poder judiciario justica do trabalho tribunal regional do trabalho da 9ª regiao 01ª vara do trabalho de curitiba atord 0000131-87.2026.5.09.0001 autor: daphinne sthefanie martins jacome reu: electrolux do brasil s/a conclusao nesta data, faco os presentes autos conclusos. curitiba, 06 de marco de 2026. milene cristine cordeiro skrzepszak tecnico judiciario despacho vistos, etc. considerando o comparecimento espontaneo, apenas intime-se a re, por seu procurador, acerca da audiencia inicial designada para o dia 09/04/2026 , de forma presencial, nos termos do art. 5º do ato presidencia-corregedoria nº 113:25 de 26 de janeiro de 2023, ocasiao em que devera comparecer pessoalmente ou por meio de preposto, bem como podera apresentar sua resposta (art. 847 da clt). o nao comparecimento de v. sa. importara revelia e confissao quanto a materia de fato (art. 844 da clt), sendo-lhe facultado designar preposto na forma prevista no art. 843 da clt. em razao da discordancia da re, retifique-se a autuacao para que o feito deixe de tramitar no juizo 100% digital. em consequencia, a audiencia ja designada sera realizada de forma integralmente presencial, nos termos do art. 5º do ato presidencia- corregedoria nº 1 de 26 de janeiro de 2023. intimem-se. curitiba/pr, 06 de marco de 2026. documento assinado eletronicamente por luiz jose alves dos santos junior, em 06/03/2026, as 14:37:16 - 68ecbd6 luiz jose alves dos santos junior juiz do trabalho substituto</t>
  </si>
  <si>
    <t>0000132-36.2026.5.09.0013</t>
  </si>
  <si>
    <t>jonny daniel nunez baez</t>
  </si>
  <si>
    <t xml:space="preserve"> - expedido(a) intimacao a(o) jonny daniel nunez baez</t>
  </si>
  <si>
    <t>expedido(a) intimacao a(o) jonny daniel nunez baez</t>
  </si>
  <si>
    <t>0000132-40.2024.5.09.0002</t>
  </si>
  <si>
    <t>luiz guilherme da silva</t>
  </si>
  <si>
    <t xml:space="preserve"> - conclusos os autos para julgamento proferir sentenca a jeronimo borges pundeck</t>
  </si>
  <si>
    <t>conclusos os autos para julgamento proferir sentenca a jeronimo borges pundeck</t>
  </si>
  <si>
    <t>0000133-42.2026.5.09.0006</t>
  </si>
  <si>
    <t>0000134-33.2026.5.09.0004</t>
  </si>
  <si>
    <t>everton luis veber</t>
  </si>
  <si>
    <t xml:space="preserve"> - publicado(a) o(a) intimacao em 26/02/2026</t>
  </si>
  <si>
    <t>publicado(a) o(a) intimacao em 26/02/2026</t>
  </si>
  <si>
    <t>0000134-59.2024.5.09.0018</t>
  </si>
  <si>
    <t>monique florindo felix</t>
  </si>
  <si>
    <t>agro 100 comercio de produtos agricolas ltda - em recuperacao judicial</t>
  </si>
  <si>
    <t xml:space="preserve"> - disponibilizado (a) o(a) intimacao no diario da justica eletronico do dia 09/06/2025</t>
  </si>
  <si>
    <t>disponibilizado (a) o(a) intimacao no diario da justica eletronico do dia 09/06/2025</t>
  </si>
  <si>
    <t>0000135-22.2023.5.09.0651</t>
  </si>
  <si>
    <t>fabiana santos bruno</t>
  </si>
  <si>
    <t>parana banco s/a</t>
  </si>
  <si>
    <t>0000136-28.2026.5.09.0028</t>
  </si>
  <si>
    <t>cezar henrique francelino da silva</t>
  </si>
  <si>
    <t xml:space="preserve"> - decorrido o prazo de electrolux do brasil s/a em 30/03/2026</t>
  </si>
  <si>
    <t>decorrido o prazo de electrolux do brasil s/a em 30/03/2026</t>
  </si>
  <si>
    <t>0000136-79.2026.5.09.0011</t>
  </si>
  <si>
    <t>almir rogerio rocha</t>
  </si>
  <si>
    <t xml:space="preserve"> - disponibilizado (a) o(a) intimacao no diario da justica eletronico do dia 13/02/2026</t>
  </si>
  <si>
    <t>disponibilizado (a) o(a) intimacao no diario da justica eletronico do dia 13/02/2026</t>
  </si>
  <si>
    <t>0000137-27.2026.5.09.0088</t>
  </si>
  <si>
    <t>elcio dos santos de mello</t>
  </si>
  <si>
    <t>0000137-39.2026.5.09.0084</t>
  </si>
  <si>
    <t>cassia rafaela melo fidelis</t>
  </si>
  <si>
    <t>0000137-67.2026.5.09.0010</t>
  </si>
  <si>
    <t>danyelle rocha carvalho</t>
  </si>
  <si>
    <t>0000137-84.2023.5.09.0006</t>
  </si>
  <si>
    <t>0000186-91.2024.5.09.0006</t>
  </si>
  <si>
    <t>tatieli fagundes oliveira</t>
  </si>
  <si>
    <t>loft solucoes financeiras s/a</t>
  </si>
  <si>
    <t>0000138-24.2026.5.09.0084</t>
  </si>
  <si>
    <t>jose rafael moreira do carmo</t>
  </si>
  <si>
    <t xml:space="preserve"> - decorrido o prazo de jose rafael moreira do carmo em 04/03/2026</t>
  </si>
  <si>
    <t>decorrido o prazo de jose rafael moreira do carmo em 04/03/2026</t>
  </si>
  <si>
    <t>0000138-41.2024.5.09.0004</t>
  </si>
  <si>
    <t>zenirio do carmo franca</t>
  </si>
  <si>
    <t>0000138-56.2026.5.09.0041</t>
  </si>
  <si>
    <t>miguel angelo alves ribeiro</t>
  </si>
  <si>
    <t xml:space="preserve"> - publicado(a) o(a) intimacao em 02/03/2026</t>
  </si>
  <si>
    <t>publicado(a) o(a) intimacao em 02/03/2026</t>
  </si>
  <si>
    <t>0000138-58.2026.5.09.0008</t>
  </si>
  <si>
    <t>anderson adir szczypkovski</t>
  </si>
  <si>
    <t xml:space="preserve"> - publicado(a) o(a) intimacao em 30/01/2026</t>
  </si>
  <si>
    <t>publicado(a) o(a) intimacao em 30/01/2026</t>
  </si>
  <si>
    <t>0000139-05.2026.5.06.0371</t>
  </si>
  <si>
    <t>jonas alves de brito</t>
  </si>
  <si>
    <t>transnova transportes e logistica ltda</t>
  </si>
  <si>
    <t xml:space="preserve"> - disponibilizado (a) o(a) intimacao no diario da justica eletronico do dia 12/02/2026</t>
  </si>
  <si>
    <t>disponibilizado (a) o(a) intimacao no diario da justica eletronico do dia 12/02/2026</t>
  </si>
  <si>
    <t>0000139-87.2010.5.02.0464</t>
  </si>
  <si>
    <t xml:space="preserve"> - publicacao de conversao para meio eletronico para o(s) autor(es) e reu(s) sol.nº 121521</t>
  </si>
  <si>
    <t>publicacao de conversao para meio eletronico para o(s) autor(es) e reu(s) sol.nº 121521</t>
  </si>
  <si>
    <t>0000139-88.2023.5.09.0124</t>
  </si>
  <si>
    <t>caroline aparecida goncalves dos santos</t>
  </si>
  <si>
    <t>raia drogasil s/a</t>
  </si>
  <si>
    <t xml:space="preserve"> - disponibilizado (a) o(a) intimacao no diario da justica eletronico do dia 17/07/2024</t>
  </si>
  <si>
    <t>disponibilizado (a) o(a) intimacao no diario da justica eletronico do dia 17/07/2024</t>
  </si>
  <si>
    <t>0000141-11.2026.5.09.0041</t>
  </si>
  <si>
    <t>0000165-39.2026.5.09.0041</t>
  </si>
  <si>
    <t>alex do nascimento de oliveira</t>
  </si>
  <si>
    <t xml:space="preserve"> - audiencia inicial cancelada (28/04/2026 13:10 sala 01 - juiz titular - 21ª vara do trabalho de curitiba)</t>
  </si>
  <si>
    <t>audiencia inicial cancelada (28/04/2026 13:10 sala 01 - juiz titular - 21ª vara do trabalho de curitiba)</t>
  </si>
  <si>
    <t>0000142-04.2026.5.09.0006</t>
  </si>
  <si>
    <t>wagner aurelio pathecki</t>
  </si>
  <si>
    <t xml:space="preserve"> - expedido(a) intimacao a(o) wagner aurelio pathecki</t>
  </si>
  <si>
    <t>expedido(a) intimacao a(o) wagner aurelio pathecki</t>
  </si>
  <si>
    <t>0000142-63.2015.5.02.0077</t>
  </si>
  <si>
    <t>osvaldo massafumi yamazato</t>
  </si>
  <si>
    <t>banco de tokyo mitsubishi ufj brasil sa, paulo sussamo oura</t>
  </si>
  <si>
    <t xml:space="preserve"> - arquivamento de acao trabalhista (ordinario) nro da relacao: 56/2016 data: 08/03/2016 qtde vols.: 1</t>
  </si>
  <si>
    <t>arquivamento de acao trabalhista (ordinario) nro da relacao: 56/2016 data: 08/03/2016 qtde vols.: 1</t>
  </si>
  <si>
    <t>0000142-92.2026.5.09.0009</t>
  </si>
  <si>
    <t>camila de fatima da silva</t>
  </si>
  <si>
    <t xml:space="preserve"> - publicado(a) o(a) intimacao em 06/03/2026</t>
  </si>
  <si>
    <t>publicado(a) o(a) intimacao em 06/03/2026</t>
  </si>
  <si>
    <t>0000143-98.2026.5.09.0002</t>
  </si>
  <si>
    <t>edson aparecido teodoro dos santos</t>
  </si>
  <si>
    <t>0000144-36.2024.5.09.0008</t>
  </si>
  <si>
    <t>thiago almeida de oliveira</t>
  </si>
  <si>
    <t>0000144-74.2026.5.09.0005</t>
  </si>
  <si>
    <t>valquiria bruna trizote de moraes</t>
  </si>
  <si>
    <t>0000145-57.2025.5.06.0141</t>
  </si>
  <si>
    <t>eriberto vilela da silva</t>
  </si>
  <si>
    <t>bompreco supermercados do nordeste ltda</t>
  </si>
  <si>
    <t xml:space="preserve"> - distribuido por sorteio</t>
  </si>
  <si>
    <t>distribuido por sorteio</t>
  </si>
  <si>
    <t>0000145-58.2026.5.09.0652</t>
  </si>
  <si>
    <t>paulo rafael de macedo</t>
  </si>
  <si>
    <t>0000146-41.2014.5.02.0011</t>
  </si>
  <si>
    <t>rafael tavares de jesus</t>
  </si>
  <si>
    <t xml:space="preserve"> - arquivamento de acao trabalhista (ordinario) nro da relacao: 321/2015 data: 04/11/2015 qtde vols.: 3 processo principal: 00006508120135020011</t>
  </si>
  <si>
    <t>arquivamento de acao trabalhista (ordinario) nro da relacao: 321/2015 data: 04/11/2015 qtde vols.: 3 processo principal: 00006508120135020011</t>
  </si>
  <si>
    <t>0000147-18.2025.5.09.0020</t>
  </si>
  <si>
    <t>wagner carlos monteiro de souza</t>
  </si>
  <si>
    <t>irmaos muffato &amp; cia ltda</t>
  </si>
  <si>
    <t xml:space="preserve"> - revogada a suspensao ou o sobrestamento do processo por cumprimento do acordo ou transacao</t>
  </si>
  <si>
    <t>revogada a suspensao ou o sobrestamento do processo por cumprimento do acordo ou transacao</t>
  </si>
  <si>
    <t>0000147-83.2026.5.09.0084</t>
  </si>
  <si>
    <t>tauane da silva</t>
  </si>
  <si>
    <t xml:space="preserve"> - incluidos os autos no juizo 100% digital</t>
  </si>
  <si>
    <t>incluidos os autos no juizo 100% digital</t>
  </si>
  <si>
    <t>0000147-95.2015.5.02.0009</t>
  </si>
  <si>
    <t>teresa da conceicao basile medina</t>
  </si>
  <si>
    <t>banco rodobens s.a.</t>
  </si>
  <si>
    <t xml:space="preserve"> - publicacao de conversao para meio eletronico para o(s) autor(es) e reu(s) sol.nº 100</t>
  </si>
  <si>
    <t>publicacao de conversao para meio eletronico para o(s) autor(es) e reu(s) sol.nº 100</t>
  </si>
  <si>
    <t>0000148-07.2023.5.09.0009</t>
  </si>
  <si>
    <t>ivo dunke junior</t>
  </si>
  <si>
    <t>poder judiciario justica do trabalho tribunal regional do trabalho da 9ª regiao 09ª vara do trabalho de curitiba atord 0000148-07.2023.5.09.0009 autor: ivo dunke junior reu: electrolux do brasil s/a sentenca vistos etc. ante a satisfacao da obrigacao, julgo extinta a presente execucao, com fulcro no inciso ii do artigo 924 do cpc. sendo o caso exclua-se a parte electrolux do brasil s/a, , no banco nacional de devedores trabalhistas, conforme leicnpj: 76.487.032/0001-25 12.440, de 7 de julho de 2011, bem como cancelem-se eventuais restricoes no renajud, serasajud e cnib. registre-se no sistema os pagamentos realizados e arquivem-se os autos, com as cautelas de praxe. curitiba/pr, 21 de janeiro de 2026. mila malucelli araujo juiza do trabalho substituta - sentenca</t>
  </si>
  <si>
    <t>poder judiciario justica do trabalho tribunal regional do trabalho da 9ª regiao 09ª vara do trabalho de curitiba atord 0000148-07.2023.5.09.0009 autor: ivo dunke junior reu: electrolux do brasil s/a sentenca vistos etc. ante a satisfacao da obrigacao, julgo extinta a presente execucao, com fulcro no inciso ii do artigo 924 do cpc. sendo o caso exclua-se a parte electrolux do brasil s/a, , no banco nacional de devedores trabalhistas, conforme leicnpj: 76.487.032/0001-25 12.440, de 7 de julho de 2011, bem como cancelem-se eventuais restricoes no renajud, serasajud e cnib. registre-se no sistema os pagamentos realizados e arquivem-se os autos, com as cautelas de praxe. curitiba/pr, 21 de janeiro de 2026. mila malucelli araujo juiza do trabalho substituta</t>
  </si>
  <si>
    <t>0000150-73.2015.5.02.0066</t>
  </si>
  <si>
    <t>1000487-06.2019.5.02.0066</t>
  </si>
  <si>
    <t>joel batista de lima</t>
  </si>
  <si>
    <t xml:space="preserve"> - publicacao de conversao para meio eletronico para o(s) autor(es) e reu(s) sol.nº 1308</t>
  </si>
  <si>
    <t>publicacao de conversao para meio eletronico para o(s) autor(es) e reu(s) sol.nº 1308</t>
  </si>
  <si>
    <t>0000152-88.2015.5.02.0051</t>
  </si>
  <si>
    <t>paulo sussumo oura</t>
  </si>
  <si>
    <t>banco de tokyo mitsubishi ufj brasil sa, roberto yukio oguma - testemunha</t>
  </si>
  <si>
    <t xml:space="preserve"> - arquivamento de acao trabalhista (ordinario) nro da relacao: 286/2018 data: 17/08/2018 qtde vols.: 3</t>
  </si>
  <si>
    <t>arquivamento de acao trabalhista (ordinario) nro da relacao: 286/2018 data: 17/08/2018 qtde vols.: 3</t>
  </si>
  <si>
    <t>0000154-23.2023.5.09.0006</t>
  </si>
  <si>
    <t>robson agostini</t>
  </si>
  <si>
    <t>arotubi sistemas para gas ltda</t>
  </si>
  <si>
    <t xml:space="preserve"> - disponibilizado (a) o(a) intimacao no diario da justica eletronico do dia 11/06/2024</t>
  </si>
  <si>
    <t>disponibilizado (a) o(a) intimacao no diario da justica eletronico do dia 11/06/2024</t>
  </si>
  <si>
    <t>0000155-61.2015.5.02.0045</t>
  </si>
  <si>
    <t>paulo artur pereira</t>
  </si>
  <si>
    <t xml:space="preserve"> - arquivamento de acao trabalhista (ordinario) nro da relacao: 363/2017 data: 21/08/2017 qtde vols.: 2 processo principal: 00016678420125020045</t>
  </si>
  <si>
    <t>arquivamento de acao trabalhista (ordinario) nro da relacao: 363/2017 data: 21/08/2017 qtde vols.: 2 processo principal: 00016678420125020045</t>
  </si>
  <si>
    <t>0000156-70.2013.5.02.0383</t>
  </si>
  <si>
    <t>fernanda cristina mussato de sousa</t>
  </si>
  <si>
    <t>anhanguera educacional ltda</t>
  </si>
  <si>
    <t xml:space="preserve"> - arquivamento de acao trabalhista (ordinario) nro da relacao: 229/2013 data: 11/11/2013 qtde vols.: 2</t>
  </si>
  <si>
    <t>arquivamento de acao trabalhista (ordinario) nro da relacao: 229/2013 data: 11/11/2013 qtde vols.: 2</t>
  </si>
  <si>
    <t>0000156-70.2015.5.02.0037</t>
  </si>
  <si>
    <t>luiz fernando cardoso muniz</t>
  </si>
  <si>
    <t xml:space="preserve"> - arquivamento de acao trabalhista (ordinario) nro da relacao: 150/2018 data: 07/05/2018 qtde vols.: 4</t>
  </si>
  <si>
    <t>arquivamento de acao trabalhista (ordinario) nro da relacao: 150/2018 data: 07/05/2018 qtde vols.: 4</t>
  </si>
  <si>
    <t>0000159-55.2026.5.09.0001</t>
  </si>
  <si>
    <t>loreni borges de oliveira</t>
  </si>
  <si>
    <t xml:space="preserve"> - expedido(a) intimacao a(o) loreni borges de oliveira</t>
  </si>
  <si>
    <t>expedido(a) intimacao a(o) loreni borges de oliveira</t>
  </si>
  <si>
    <t>0000160-19.2015.5.02.0034</t>
  </si>
  <si>
    <t>maria edilene muniz correa</t>
  </si>
  <si>
    <t>banco pleno sa</t>
  </si>
  <si>
    <t xml:space="preserve"> - arquivamento de acao trabalhista (ordinario) nro da relacao: 762/2016 data: 04/05/2016 qtde vols.: 4</t>
  </si>
  <si>
    <t>arquivamento de acao trabalhista (ordinario) nro da relacao: 762/2016 data: 04/05/2016 qtde vols.: 4</t>
  </si>
  <si>
    <t>0000160-92.2026.5.09.0016</t>
  </si>
  <si>
    <t>leandro walter chamberleim</t>
  </si>
  <si>
    <t xml:space="preserve"> - publicado(a) o(a) intimacao em 11/02/2026</t>
  </si>
  <si>
    <t>publicado(a) o(a) intimacao em 11/02/2026</t>
  </si>
  <si>
    <t>0000161-10.2026.5.09.0006</t>
  </si>
  <si>
    <t>angelo ribeiro betim</t>
  </si>
  <si>
    <t>0000161-86.2011.5.02.0052</t>
  </si>
  <si>
    <t>alexander dupas braga</t>
  </si>
  <si>
    <t>adriano paiva michellim, banco sumitomo mitsui brasileiro s a, senior solution servicos em informatica ltda., sergio alberto de paula moraes, sinqia s.a.</t>
  </si>
  <si>
    <t xml:space="preserve"> - protocolo de peticao de juntada de documentos numero do protocolo: 12145394 nome: banco sumitomo mitsui</t>
  </si>
  <si>
    <t>protocolo de peticao de juntada de documentos numero do protocolo: 12145394 nome: banco sumitomo mitsui</t>
  </si>
  <si>
    <t>0000162-53.2024.5.05.0013</t>
  </si>
  <si>
    <t>denilson santos oliveira</t>
  </si>
  <si>
    <t xml:space="preserve"> - extinta a execucao ou o cumprimento da sentenca por cumprimento integral do acordo</t>
  </si>
  <si>
    <t>extinta a execucao ou o cumprimento da sentenca por cumprimento integral do acordo</t>
  </si>
  <si>
    <t>0000162-77.2026.5.09.0011</t>
  </si>
  <si>
    <t>osniel pontes</t>
  </si>
  <si>
    <t>0000162-84.2026.5.09.0041</t>
  </si>
  <si>
    <t>fernanda dos santos</t>
  </si>
  <si>
    <t xml:space="preserve"> - excluidos os autos do juizo 100% digital</t>
  </si>
  <si>
    <t>excluidos os autos do juizo 100% digital</t>
  </si>
  <si>
    <t>0000163-23.2010.5.02.0042</t>
  </si>
  <si>
    <t>sabine lisek da silva</t>
  </si>
  <si>
    <t xml:space="preserve"> - arquivamento de acao trabalhista (ordinario) nro da relacao: 167/2018 data: 08/06/2018 qtde vols.: 5</t>
  </si>
  <si>
    <t>arquivamento de acao trabalhista (ordinario) nro da relacao: 167/2018 data: 08/06/2018 qtde vols.: 5</t>
  </si>
  <si>
    <t>0000163-62.2026.5.09.0011</t>
  </si>
  <si>
    <t>kassandra do nascimento gurei</t>
  </si>
  <si>
    <t xml:space="preserve"> - publicado(a) o(a) intimacao em 19/02/2026</t>
  </si>
  <si>
    <t>publicado(a) o(a) intimacao em 19/02/2026</t>
  </si>
  <si>
    <t>0000163-69.2026.5.09.0041</t>
  </si>
  <si>
    <t>patric lopes</t>
  </si>
  <si>
    <t xml:space="preserve"> - publicado(a) o(a) intimacao em 03/03/2026</t>
  </si>
  <si>
    <t>publicado(a) o(a) intimacao em 03/03/2026</t>
  </si>
  <si>
    <t>0000164-50.2026.5.09.0010</t>
  </si>
  <si>
    <t>eduardo aparecido dos santos</t>
  </si>
  <si>
    <t xml:space="preserve"> - expedido(a) intimacao a(o) eduardo aparecido dos santos</t>
  </si>
  <si>
    <t>expedido(a) intimacao a(o) eduardo aparecido dos santos</t>
  </si>
  <si>
    <t>0000164-54.2026.5.09.0041</t>
  </si>
  <si>
    <t>ana iara do nascimento cardoso</t>
  </si>
  <si>
    <t>0000164-59.2026.5.09.0007</t>
  </si>
  <si>
    <t>cassiane santos milke</t>
  </si>
  <si>
    <t>0000166-63.2026.5.09.0028</t>
  </si>
  <si>
    <t>gislaine custodio da silva</t>
  </si>
  <si>
    <t>0000167-10.2026.5.23.0141</t>
  </si>
  <si>
    <t>0000167-45.2011.5.02.0262</t>
  </si>
  <si>
    <t>mauricio da fonseca</t>
  </si>
  <si>
    <t xml:space="preserve"> - extinta a execucao/o cumprimento da sentenca</t>
  </si>
  <si>
    <t>extinta a execucao/o cumprimento da sentenca</t>
  </si>
  <si>
    <t>0000168-04.2026.5.09.0652</t>
  </si>
  <si>
    <t>marcos ribeiro da silva</t>
  </si>
  <si>
    <t>poder judiciario justica do trabalho tribunal regional do trabalho da 9ª regiao 18ª vara do trabalho de curitiba atord 0000168-04.2026.5.09.0652 autor: marcos ribeiro da silva reu: electrolux do brasil s/a defiro a dilacao de prazo solicitada pelo autor, uma vez que nao teve visibilidade dos documentos anexos da constestacao ate a data de 06/04/2026. a parte podera apresentar impugnacao ate o dia 24/04/2026, intime-se. curitiba/pr, 06 de abril de 2026. thiago mira de assumpcao rosado juiz do trabalho substituto - despacho</t>
  </si>
  <si>
    <t>poder judiciario justica do trabalho tribunal regional do trabalho da 9ª regiao 18ª vara do trabalho de curitiba atord 0000168-04.2026.5.09.0652 autor: marcos ribeiro da silva reu: electrolux do brasil s/a defiro a dilacao de prazo solicitada pelo autor, uma vez que nao teve visibilidade dos documentos anexos da constestacao ate a data de 06/04/2026. a parte podera apresentar impugnacao ate o dia 24/04/2026, intime-se. curitiba/pr, 06 de abril de 2026. thiago mira de assumpcao rosado juiz do trabalho substituto</t>
  </si>
  <si>
    <t>0000169-89.2026.5.09.0651</t>
  </si>
  <si>
    <t>hevelin thaina evans dos santos</t>
  </si>
  <si>
    <t xml:space="preserve"> - expedido(a) intimacao a(o) hevelin thaina evans dos santos</t>
  </si>
  <si>
    <t>expedido(a) intimacao a(o) hevelin thaina evans dos santos</t>
  </si>
  <si>
    <t>0000170-29.2026.5.09.0084</t>
  </si>
  <si>
    <t>luana amancio ferreira</t>
  </si>
  <si>
    <t>0000170-81.2026.5.09.0002</t>
  </si>
  <si>
    <t>adriano baldoino</t>
  </si>
  <si>
    <t xml:space="preserve"> - disponibilizado (a) o(a) intimacao no diario da justica eletronico do dia 12/03/2026</t>
  </si>
  <si>
    <t>disponibilizado (a) o(a) intimacao no diario da justica eletronico do dia 12/03/2026</t>
  </si>
  <si>
    <t>0000171-03.2011.5.02.0062</t>
  </si>
  <si>
    <t>andre luiz dias</t>
  </si>
  <si>
    <t>cccoop - cooperativa de trabalho dos profissionais de cadastro, intermediacao de credito, cobranca e atividades de apoio operacional, credial empreendimentos e servicos ltda, omni banco s.a.</t>
  </si>
  <si>
    <t xml:space="preserve"> - arquivamento de acao trabalhista (ordinario) nro da relacao: 398/2013 data: 09/09/2013 qtde vols.: 3</t>
  </si>
  <si>
    <t>arquivamento de acao trabalhista (ordinario) nro da relacao: 398/2013 data: 09/09/2013 qtde vols.: 3</t>
  </si>
  <si>
    <t>0000171-03.2024.5.09.0660</t>
  </si>
  <si>
    <t>willian zatcerkoney bianchi</t>
  </si>
  <si>
    <t>madero industria e comercio s.a.</t>
  </si>
  <si>
    <t xml:space="preserve"> - expedido(a) intimacao a(o) madero industria e comercio s.a.</t>
  </si>
  <si>
    <t>expedido(a) intimacao a(o) madero industria e comercio s.a.</t>
  </si>
  <si>
    <t>0000173-73.2012.5.02.0082</t>
  </si>
  <si>
    <t>leandro pimentel ferraz</t>
  </si>
  <si>
    <t xml:space="preserve"> - arquivamento de acao trabalhista (ordinario) nro da relacao: 25/2017 data: 20/01/2017 qtde vols.: 3</t>
  </si>
  <si>
    <t>arquivamento de acao trabalhista (ordinario) nro da relacao: 25/2017 data: 20/01/2017 qtde vols.: 3</t>
  </si>
  <si>
    <t>0000180-54.2026.5.23.0126</t>
  </si>
  <si>
    <t>0000180-61.2026.5.09.0088</t>
  </si>
  <si>
    <t>luiz henrique dias</t>
  </si>
  <si>
    <t>poder judiciario justica do trabalho tribunal regional do trabalho da 9ª regiao 23ª vara do trabalho de curitiba atord 0000180-61.2026.5.09.0088 autor: luiz henrique dias reu: electrolux do brasil s/a certidao de conclusao nesta data, faco os presentes autos conclusos a mm. juiza desta vara do trabalho em razao da peticao de #id:d8168b8 , em que a parte autora requer a conversao da audiencia presencial para audiencia telepresencial para seu procurador. saulo sampaio madeiro servidor despacho indefiro o requerimento formulado pela parte autora para realizacao da audiencia de forma telepresencial/hibrida para seu procurador. considerando que os autos nao tramitem no juizo 100% digital, nos termos do art. 5º do ato presidencia-corregedoria nº 1 de 26 de janeiro de 2023, a audiencia devera ser realizada de forma .presencial nos termos da resolucao 354, de 18/11/2020, nos seus arts. 4º e 5º, este juizo entende pela inconveniencia da realizacao da audiencia de forma telepresencial/hibrida, mormente em razao do prejuizo enorme que as audiencias realizadas na modalidade telepresencial vem acarretando a pauta, nao so a deste juizo, impondo sempre atrasos e adiamentos por conta de inumeros problemas de conexao, inclusive por advogados, alem de impericia e falta de afinidade em lidar com os dispositivos eletronicos e, em particular, ao aplicativo zoom de plataforma virtual, indo totalmente na contramao dos principios da celeridade processual e duracao razoavel das tramitacoes processuais. isso faz com que se imponham adiamentos e utilizacao de vagas em pauta de audiencia que seriam originalmente reservadas a outras demandas, gerando, desta feita, prejuizos nao so na celeridade de uma lide, em especifico, mas comprometendo sobremaneira a pauta de toda a unidade judiciaria, e por obvio, refletindo diretamente nos parametros, metas e diretrizes locais e nacionais estabelecidos pelo cnj. por fim, e certo que os arts. 236, §3º, 385, §3º, 453, §1º e 461, §2º, do cpc somente autorizam (e nao impoem) a pratica de atos processuais por meio de videoconferencia, possibilitando sua determinacao de oficio ou a requerimento das documento assinado eletronicamente por celia regina marcon leindorf, em 18/03/2026, as 18:04:36 - cacf31a partes; nao preveem, contudo, que determinadas circunstancias ou atendidos certos requisitos a audiencia telepresencial sera obrigatoria. curitiba/pr, 18 de marco de 2026. celia regina marcon leindorf juiza do trabalho substituta - despacho</t>
  </si>
  <si>
    <t>poder judiciario justica do trabalho tribunal regional do trabalho da 9ª regiao 23ª vara do trabalho de curitiba atord 0000180-61.2026.5.09.0088 autor: luiz henrique dias reu: electrolux do brasil s/a certidao de conclusao nesta data, faco os presentes autos conclusos a mm. juiza desta vara do trabalho em razao da peticao de #id:d8168b8 , em que a parte autora requer a conversao da audiencia presencial para audiencia telepresencial para seu procurador. saulo sampaio madeiro servidor despacho indefiro o requerimento formulado pela parte autora para realizacao da audiencia de forma telepresencial/hibrida para seu procurador. considerando que os autos nao tramitem no juizo 100% digital, nos termos do art. 5º do ato presidencia-corregedoria nº 1 de 26 de janeiro de 2023, a audiencia devera ser realizada de forma .presencial nos termos da resolucao 354, de 18/11/2020, nos seus arts. 4º e 5º, este juizo entende pela inconveniencia da realizacao da audiencia de forma telepresencial/hibrida, mormente em razao do prejuizo enorme que as audiencias realizadas na modalidade telepresencial vem acarretando a pauta, nao so a deste juizo, impondo sempre atrasos e adiamentos por conta de inumeros problemas de conexao, inclusive por advogados, alem de impericia e falta de afinidade em lidar com os dispositivos eletronicos e, em particular, ao aplicativo zoom de plataforma virtual, indo totalmente na contramao dos principios da celeridade processual e duracao razoavel das tramitacoes processuais. isso faz com que se imponham adiamentos e utilizacao de vagas em pauta de audiencia que seriam originalmente reservadas a outras demandas, gerando, desta feita, prejuizos nao so na celeridade de uma lide, em especifico, mas comprometendo sobremaneira a pauta de toda a unidade judiciaria, e por obvio, refletindo diretamente nos parametros, metas e diretrizes locais e nacionais estabelecidos pelo cnj. por fim, e certo que os arts. 236, §3º, 385, §3º, 453, §1º e 461, §2º, do cpc somente autorizam (e nao impoem) a pratica de atos processuais por meio de videoconferencia, possibilitando sua determinacao de oficio ou a requerimento das documento assinado eletronicamente por celia regina marcon leindorf, em 18/03/2026, as 18:04:36 - cacf31a partes; nao preveem, contudo, que determinadas circunstancias ou atendidos certos requisitos a audiencia telepresencial sera obrigatoria. curitiba/pr, 18 de marco de 2026. celia regina marcon leindorf juiza do trabalho substituta</t>
  </si>
  <si>
    <t>0000181-39.2023.5.09.0092</t>
  </si>
  <si>
    <t>wesley martins fialho</t>
  </si>
  <si>
    <t>0000183-90.2014.5.02.0036</t>
  </si>
  <si>
    <t>fernando ferreira atanazio</t>
  </si>
  <si>
    <t xml:space="preserve"> - arquivamento de acao trabalhista (ordinario) nro da relacao: 50/2016 data: 24/02/2016 qtde vols.: 4 processo principal: 00011657520125020036</t>
  </si>
  <si>
    <t>arquivamento de acao trabalhista (ordinario) nro da relacao: 50/2016 data: 24/02/2016 qtde vols.: 4 processo principal: 00011657520125020036</t>
  </si>
  <si>
    <t>0000184-72.2025.5.09.0011</t>
  </si>
  <si>
    <t>darli maria de souza</t>
  </si>
  <si>
    <t xml:space="preserve"> - disponibilizado (a) o(a) acordao no diario da justica eletronico do dia 27/03/2026</t>
  </si>
  <si>
    <t>disponibilizado (a) o(a) acordao no diario da justica eletronico do dia 27/03/2026</t>
  </si>
  <si>
    <t>0000184-91.2026.5.23.0126</t>
  </si>
  <si>
    <t>0000185-54.2024.5.09.0088</t>
  </si>
  <si>
    <t>edimar padilha</t>
  </si>
  <si>
    <t>0000185-76.2026.5.23.0126</t>
  </si>
  <si>
    <t>0000185-92.2012.5.02.0242</t>
  </si>
  <si>
    <t>nathalia nascimento silva</t>
  </si>
  <si>
    <t xml:space="preserve"> - arquivamento de acao trabalhista (ordinario) nro da relacao: 138/2012 data: 18/07/2012 qtde vols.: 2</t>
  </si>
  <si>
    <t>arquivamento de acao trabalhista (ordinario) nro da relacao: 138/2012 data: 18/07/2012 qtde vols.: 2</t>
  </si>
  <si>
    <t>0000187-57.2025.5.09.0001</t>
  </si>
  <si>
    <t>stephany piovezani</t>
  </si>
  <si>
    <t>boticario produtos de beleza ltda</t>
  </si>
  <si>
    <t>0000187-93.2015.5.02.0036</t>
  </si>
  <si>
    <t>thiago melo batista</t>
  </si>
  <si>
    <t>adobe assessoria de servicos cadastrais s.a., crefisa sa credito financiamento e investimentos, luciano alcides</t>
  </si>
  <si>
    <t xml:space="preserve"> - arquivamento de acao trabalhista (ordinario) nro da relacao: 481/2017 data: 30/11/2017 qtde vols.: 3</t>
  </si>
  <si>
    <t>arquivamento de acao trabalhista (ordinario) nro da relacao: 481/2017 data: 30/11/2017 qtde vols.: 3</t>
  </si>
  <si>
    <t>0000187-97.2024.5.09.0678</t>
  </si>
  <si>
    <t>cezar luiz malkut da silva</t>
  </si>
  <si>
    <t>aguia sistemas de armazenagem ltda, calcario calponta ltda, emerson junior da silva linhares portaria, geo turismo ltda, j. a. b. linhares portaria</t>
  </si>
  <si>
    <t xml:space="preserve"> - juntada a peticao de solicitacao de habilitacao</t>
  </si>
  <si>
    <t>juntada a peticao de solicitacao de habilitacao</t>
  </si>
  <si>
    <t>0000188-85.2011.5.02.0079</t>
  </si>
  <si>
    <t>wilson teixeira dos santos</t>
  </si>
  <si>
    <t>cooperhotel cooperativa de trabalho dos trabalhad, cooperhotel cooperativa de trabalho dos trabalhado</t>
  </si>
  <si>
    <t xml:space="preserve"> - arquivamento de acao trabalhista (ordinario) nro da relacao: 237/2013 data: 08/05/2013 qtde vols.: 1</t>
  </si>
  <si>
    <t>arquivamento de acao trabalhista (ordinario) nro da relacao: 237/2013 data: 08/05/2013 qtde vols.: 1</t>
  </si>
  <si>
    <t>0000193-89.2014.5.02.0051</t>
  </si>
  <si>
    <t xml:space="preserve"> - arquivamento de acao trabalhista (ordinario) nro da relacao: 228/2019 data: 17/06/2019 qtde vols.: 4</t>
  </si>
  <si>
    <t>arquivamento de acao trabalhista (ordinario) nro da relacao: 228/2019 data: 17/06/2019 qtde vols.: 4</t>
  </si>
  <si>
    <t>0000194-52.2024.5.14.0031</t>
  </si>
  <si>
    <t>sergio de jesus silva</t>
  </si>
  <si>
    <t>cervejaria petropolis s/a - em recuperacao judicial</t>
  </si>
  <si>
    <t xml:space="preserve"> - remetidos os autos para vara do trabalho para cumprir determinacao judicial</t>
  </si>
  <si>
    <t>remetidos os autos para vara do trabalho para cumprir determinacao judicial</t>
  </si>
  <si>
    <t>0000195-14.2015.5.02.0087</t>
  </si>
  <si>
    <t>0000195-61.2015.5.02.0039</t>
  </si>
  <si>
    <t>glaucia lopes barbosa</t>
  </si>
  <si>
    <t xml:space="preserve"> - arquivamento de acao trabalhista (ordinario) nro da relacao: 1039/2016 data: 20/06/2016 qtde vols.: 1</t>
  </si>
  <si>
    <t>arquivamento de acao trabalhista (ordinario) nro da relacao: 1039/2016 data: 20/06/2016 qtde vols.: 1</t>
  </si>
  <si>
    <t>0000196-63.2012.5.02.0035</t>
  </si>
  <si>
    <t>marlon fernando coelho britez</t>
  </si>
  <si>
    <t xml:space="preserve"> - protocolo de peticao de pedido de desistencia numero do protocolo: 941 nome: gisleine barbosa</t>
  </si>
  <si>
    <t>protocolo de peticao de pedido de desistencia numero do protocolo: 941 nome: gisleine barbosa</t>
  </si>
  <si>
    <t>0000197-57.2014.5.02.0074</t>
  </si>
  <si>
    <t>tiago de loura santana</t>
  </si>
  <si>
    <t xml:space="preserve"> - arquivamento de acao trabalhista (ordinario) nro da relacao: 127/2015 data: 04/08/2015 qtde vols.: 1</t>
  </si>
  <si>
    <t>arquivamento de acao trabalhista (ordinario) nro da relacao: 127/2015 data: 04/08/2015 qtde vols.: 1</t>
  </si>
  <si>
    <t>0000198-53.2015.5.02.0059</t>
  </si>
  <si>
    <t>carlos roberto camasmie de campos</t>
  </si>
  <si>
    <t xml:space="preserve"> - publicacao de edital edital 3/2023 publicado no doe nº 3663, em 30/06/2023</t>
  </si>
  <si>
    <t>publicacao de edital edital 3/2023 publicado no doe nº 3663, em 30/06/2023</t>
  </si>
  <si>
    <t>0000199-41.2025.5.09.0011</t>
  </si>
  <si>
    <t>felipe alberto kirchner</t>
  </si>
  <si>
    <t>mastercorp do brasil ltda</t>
  </si>
  <si>
    <t xml:space="preserve"> - expedido(a) intimacao a(o) felipe alberto kirchner</t>
  </si>
  <si>
    <t>expedido(a) intimacao a(o) felipe alberto kirchner</t>
  </si>
  <si>
    <t>0000199-86.2014.5.02.0022</t>
  </si>
  <si>
    <t>orlando scarpellini ribeiro</t>
  </si>
  <si>
    <t xml:space="preserve"> - arquivamento de acao trabalhista (ordinario) nro da relacao: 240/2017 data: 25/04/2017 qtde vols.: 5</t>
  </si>
  <si>
    <t>arquivamento de acao trabalhista (ordinario) nro da relacao: 240/2017 data: 25/04/2017 qtde vols.: 5</t>
  </si>
  <si>
    <t>0000206-34.2015.5.02.0090</t>
  </si>
  <si>
    <t>1001149-97.2016.5.02.0090</t>
  </si>
  <si>
    <t>cristina perpetua santos</t>
  </si>
  <si>
    <t xml:space="preserve"> - decorrido o prazo de cristina perpetua santos em 17/02/2022</t>
  </si>
  <si>
    <t>decorrido o prazo de cristina perpetua santos em 17/02/2022</t>
  </si>
  <si>
    <t>0000206-94.2026.5.12.0017</t>
  </si>
  <si>
    <t>edmilson dos santos mineis</t>
  </si>
  <si>
    <t>seara alimentos ltda</t>
  </si>
  <si>
    <t xml:space="preserve"> - audiencia de instrucao por videoconferencia cancelada (11/05/2026 15:30 sala principal - vara do trabalho de mafra)</t>
  </si>
  <si>
    <t>audiencia de instrucao por videoconferencia cancelada (11/05/2026 15:30 sala principal - vara do trabalho de mafra)</t>
  </si>
  <si>
    <t>0000207-59.2015.5.02.0012</t>
  </si>
  <si>
    <t>mauricio felipe ramos</t>
  </si>
  <si>
    <t xml:space="preserve"> - convertida a tramitacao do processo do meio fisico para o eletronico</t>
  </si>
  <si>
    <t>convertida a tramitacao do processo do meio fisico para o eletronico</t>
  </si>
  <si>
    <t>0000209-04.2013.5.02.0043</t>
  </si>
  <si>
    <t>diogo luiz teodoro</t>
  </si>
  <si>
    <t xml:space="preserve"> - cancelada a autuacao processo original:00005315820125020043 apartado: 1</t>
  </si>
  <si>
    <t>cancelada a autuacao processo original:00005315820125020043 apartado: 1</t>
  </si>
  <si>
    <t>0000209-48.2026.5.09.0012</t>
  </si>
  <si>
    <t>rosana wapnyk, rosana wapnyk schibicheski</t>
  </si>
  <si>
    <t xml:space="preserve"> - decorrido o prazo de electrolux do brasil s/a em 26/03/2026</t>
  </si>
  <si>
    <t>decorrido o prazo de electrolux do brasil s/a em 26/03/2026</t>
  </si>
  <si>
    <t>0000211-19.2012.5.02.0201</t>
  </si>
  <si>
    <t>aline silva santos</t>
  </si>
  <si>
    <t>cetelem brasil s.a.-credito financiamento e investimento, cetelem promotora de negocios ltda., cetelem servicos ltda</t>
  </si>
  <si>
    <t xml:space="preserve"> - protocolo de peticao de resposta de oficio numero do protocolo: 5109 nome: of bb ger 710/16 realizada transf</t>
  </si>
  <si>
    <t>protocolo de peticao de resposta de oficio numero do protocolo: 5109 nome: of bb ger 710/16 realizada transf</t>
  </si>
  <si>
    <t>0000211-67.2015.5.02.0054</t>
  </si>
  <si>
    <t>renato volarini</t>
  </si>
  <si>
    <t>banco sofisa s.a.</t>
  </si>
  <si>
    <t xml:space="preserve"> - arquivamento de acao trabalhista (ordinario) nro da relacao: 2867/2019 data: 16/12/2019 qtde vols.: 5</t>
  </si>
  <si>
    <t>arquivamento de acao trabalhista (ordinario) nro da relacao: 2867/2019 data: 16/12/2019 qtde vols.: 5</t>
  </si>
  <si>
    <t>0000211-80.2024.5.09.0014</t>
  </si>
  <si>
    <t>gilmar lopes, gilson carlos iochucki</t>
  </si>
  <si>
    <t>0000212-10.2015.5.02.0068</t>
  </si>
  <si>
    <t>daniela begiato munhoz</t>
  </si>
  <si>
    <t xml:space="preserve"> - arquivamento de acao trabalhista (ordinario) nro da relacao: 269/2017 data: 30/11/2017 qtde vols.: 3</t>
  </si>
  <si>
    <t>arquivamento de acao trabalhista (ordinario) nro da relacao: 269/2017 data: 30/11/2017 qtde vols.: 3</t>
  </si>
  <si>
    <t>0000212-87.2011.5.02.0411</t>
  </si>
  <si>
    <t>gislaine aparecida dos santos</t>
  </si>
  <si>
    <t>santamalia saude s/a, unicooper cooperativa de servicos tecnicos e admi, unicooper cooperativa de servicos tecnicos e admin</t>
  </si>
  <si>
    <t xml:space="preserve"> - arquivamento de acao trabalhista (ordinario) nro da relacao: 138/2015 data: 27/11/2015 qtde vols.: 4</t>
  </si>
  <si>
    <t>arquivamento de acao trabalhista (ordinario) nro da relacao: 138/2015 data: 27/11/2015 qtde vols.: 4</t>
  </si>
  <si>
    <t>0000212-95.2012.5.02.0203</t>
  </si>
  <si>
    <t>renan aurora araujo</t>
  </si>
  <si>
    <t>cetelem brasil s.a.-credito financiamento e investimento, cetelem promotora de negocios ltda., cetelem servicos ltda, procuradoria-geral federal</t>
  </si>
  <si>
    <t xml:space="preserve"> - desarquivamento de acao trabalhista (ordinario) apensamento da cs</t>
  </si>
  <si>
    <t>desarquivamento de acao trabalhista (ordinario) apensamento da cs</t>
  </si>
  <si>
    <t>0000213-72.2011.5.02.0411</t>
  </si>
  <si>
    <t>0001055-52.2011.5.02.0411</t>
  </si>
  <si>
    <t>gislaine bonanzini romaldini</t>
  </si>
  <si>
    <t>santamalia saude s/a, unicooper cooperativa de serv tecnicos e administrativos</t>
  </si>
  <si>
    <t xml:space="preserve"> - publicacao de conversao para meio eletronico para o(s) autor(es) e reu(s) sol.nº 198340</t>
  </si>
  <si>
    <t>publicacao de conversao para meio eletronico para o(s) autor(es) e reu(s) sol.nº 198340</t>
  </si>
  <si>
    <t>0000213-93.2025.5.09.0053</t>
  </si>
  <si>
    <t>diego henrique da silva de gasperi</t>
  </si>
  <si>
    <t>augustin &amp; cia. ltda.</t>
  </si>
  <si>
    <t xml:space="preserve"> - publicado(a) o(a) intimacao em 08/04/2026</t>
  </si>
  <si>
    <t>publicado(a) o(a) intimacao em 08/04/2026</t>
  </si>
  <si>
    <t>0000214-50.2011.5.02.0090</t>
  </si>
  <si>
    <t>adalberto bispo de almeida</t>
  </si>
  <si>
    <t>credial empreendimentos e servicos ltda, omni banco s.a.</t>
  </si>
  <si>
    <t xml:space="preserve"> - arquivamento de acao trabalhista (ordinario) nro da relacao: 3/2015 data: 13/01/2015 qtde vols.: 3</t>
  </si>
  <si>
    <t>arquivamento de acao trabalhista (ordinario) nro da relacao: 3/2015 data: 13/01/2015 qtde vols.: 3</t>
  </si>
  <si>
    <t>0000214-70.2026.5.09.0012</t>
  </si>
  <si>
    <t>luciano conceicao de souza</t>
  </si>
  <si>
    <t>0000215-55.2026.5.09.0012</t>
  </si>
  <si>
    <t>eduardo vinicius guimaraes</t>
  </si>
  <si>
    <t xml:space="preserve"> - expedido(a) intimacao a(o) eduardo vinicius guimaraes</t>
  </si>
  <si>
    <t>expedido(a) intimacao a(o) eduardo vinicius guimaraes</t>
  </si>
  <si>
    <t>0000216-37.2013.5.02.0385</t>
  </si>
  <si>
    <t>neusa maria sanches antunes</t>
  </si>
  <si>
    <t xml:space="preserve"> - arquivamento de acao trabalhista (ordinario) nro da relacao: 54/2014 data: 29/05/2014 qtde vols.: 3</t>
  </si>
  <si>
    <t>arquivamento de acao trabalhista (ordinario) nro da relacao: 54/2014 data: 29/05/2014 qtde vols.: 3</t>
  </si>
  <si>
    <t>0000218-53.2015.5.02.0056</t>
  </si>
  <si>
    <t>0001940-25.2015.5.02.0056</t>
  </si>
  <si>
    <t>claudia gomes bulgarelli</t>
  </si>
  <si>
    <t xml:space="preserve"> - arquivamento de acao trabalhista (ordinario) nro da relacao: 305/2018 data: 07/08/2018 qtde vols.: 2</t>
  </si>
  <si>
    <t>arquivamento de acao trabalhista (ordinario) nro da relacao: 305/2018 data: 07/08/2018 qtde vols.: 2</t>
  </si>
  <si>
    <t>0000219-36.2012.5.02.0026</t>
  </si>
  <si>
    <t>barbara paschoal finotelli</t>
  </si>
  <si>
    <t>integracao engenharia comercio e representacao ltd</t>
  </si>
  <si>
    <t xml:space="preserve"> - apensamento de carta de sentenca provisoria nro apartado: 1 00002193620125020026 data de autuacao do apartado: 02/02/12</t>
  </si>
  <si>
    <t>apensamento de carta de sentenca provisoria nro apartado: 1 00002193620125020026 data de autuacao do apartado: 02/02/12</t>
  </si>
  <si>
    <t>0000220-44.2013.5.02.0201</t>
  </si>
  <si>
    <t>rosana de jesus masola</t>
  </si>
  <si>
    <t>banco vr s/a</t>
  </si>
  <si>
    <t xml:space="preserve"> - cancelada a autuacao processo original:00002204920105020201 apartado: 1</t>
  </si>
  <si>
    <t>cancelada a autuacao processo original:00002204920105020201 apartado: 1</t>
  </si>
  <si>
    <t>0000220-49.2010.5.02.0201</t>
  </si>
  <si>
    <t>banco vr s/a, vr vales ltda., vr vendas e prestacao de servicos administrativos</t>
  </si>
  <si>
    <t xml:space="preserve"> - arquivamento de acao trabalhista (ordinario) nro da relacao: 112/2017 data: 19/05/2017 qtde vols.: 4</t>
  </si>
  <si>
    <t>arquivamento de acao trabalhista (ordinario) nro da relacao: 112/2017 data: 19/05/2017 qtde vols.: 4</t>
  </si>
  <si>
    <t>0000222-14.2013.5.02.0201</t>
  </si>
  <si>
    <t xml:space="preserve"> - autuado pela vara processo original: 00002204920105020201 apartado nº: 2</t>
  </si>
  <si>
    <t>autuado pela vara processo original: 00002204920105020201 apartado nº: 2</t>
  </si>
  <si>
    <t>0000223-96.2013.5.02.0201</t>
  </si>
  <si>
    <t xml:space="preserve"> - arquivamento de acao trabalhista (ordinario) nro da relacao: 112/2017 data: 19/05/2017 qtde vols.: 4 processo principal: 00002204920105020201</t>
  </si>
  <si>
    <t>arquivamento de acao trabalhista (ordinario) nro da relacao: 112/2017 data: 19/05/2017 qtde vols.: 4 processo principal: 00002204920105020201</t>
  </si>
  <si>
    <t>0000225-02.2026.5.09.0012</t>
  </si>
  <si>
    <t>rosa andreina suarez martinez</t>
  </si>
  <si>
    <t xml:space="preserve"> - expedido(a) intimacao a(o) rosa andreina suarez martinez</t>
  </si>
  <si>
    <t>expedido(a) intimacao a(o) rosa andreina suarez martinez</t>
  </si>
  <si>
    <t>0000226-31.2023.5.09.0678</t>
  </si>
  <si>
    <t>tania aparecida chimil</t>
  </si>
  <si>
    <t xml:space="preserve"> - redistribuido por sucessao por afastamento</t>
  </si>
  <si>
    <t>redistribuido por sucessao por afastamento</t>
  </si>
  <si>
    <t>0000229-53.2011.5.02.0014</t>
  </si>
  <si>
    <t>andrea sinfronio do vale</t>
  </si>
  <si>
    <t>banco do brasil sa, g&amp;p projetos e sistemas s.a., indra brasil solucoes e servicos tecnologicos ltda</t>
  </si>
  <si>
    <t>0000229-95.2014.5.02.0063</t>
  </si>
  <si>
    <t>simone sanches dos santos</t>
  </si>
  <si>
    <t>promocar promotora de vendas ltda</t>
  </si>
  <si>
    <t xml:space="preserve"> - manter acondicion.em apartado carta de sentenca provisoria nro apartado: 1 00002299520145020063 data de autuacao do apartado: 31/01/14</t>
  </si>
  <si>
    <t>manter acondicion.em apartado carta de sentenca provisoria nro apartado: 1 00002299520145020063 data de autuacao do apartado: 31/01/14</t>
  </si>
  <si>
    <t>0000232-67.2025.5.08.0105</t>
  </si>
  <si>
    <t>taina da costa targino</t>
  </si>
  <si>
    <t xml:space="preserve"> - incluido em pauta o processo para 14/04/2026 09:00 gabriel velloso ()</t>
  </si>
  <si>
    <t>incluido em pauta o processo para 14/04/2026 09:00 gabriel velloso ()</t>
  </si>
  <si>
    <t>0000235-25.2013.5.02.0003</t>
  </si>
  <si>
    <t>silvana pereira de lima</t>
  </si>
  <si>
    <t xml:space="preserve"> - publicacao de edital edital 3425/2019 publicado no doe nº 2859, em 23/12/2019</t>
  </si>
  <si>
    <t>publicacao de edital edital 3425/2019 publicado no doe nº 2859, em 23/12/2019</t>
  </si>
  <si>
    <t>0000237-72.2012.5.02.0021</t>
  </si>
  <si>
    <t>yurika soegima</t>
  </si>
  <si>
    <t xml:space="preserve"> - arquivamento de acao trabalhista (ordinario) nro da relacao: 137/2013 data: 06/03/2013 qtde vols.: 1</t>
  </si>
  <si>
    <t>arquivamento de acao trabalhista (ordinario) nro da relacao: 137/2013 data: 06/03/2013 qtde vols.: 1</t>
  </si>
  <si>
    <t>0000237-74.2012.5.02.0085</t>
  </si>
  <si>
    <t>aureliano nobre martins</t>
  </si>
  <si>
    <t>banco bmg solucoes financeiras s.a., banco ge capital sa, ge promocoes e servicos de cobranca e telemarke, manoel jose bussacos, simples participacoes e promocoes de servicos ltda.</t>
  </si>
  <si>
    <t xml:space="preserve"> - arquivamento de acao trabalhista (ordinario) nro da relacao: 99/2017 data: 09/03/2017 qtde vols.: 1</t>
  </si>
  <si>
    <t>arquivamento de acao trabalhista (ordinario) nro da relacao: 99/2017 data: 09/03/2017 qtde vols.: 1</t>
  </si>
  <si>
    <t>0000237-78.2014.5.02.0255</t>
  </si>
  <si>
    <t>joao paulo lamela athanes</t>
  </si>
  <si>
    <t xml:space="preserve"> - arquivamento de acao trabalhista (ordinario) nro da relacao: 362/2016 data: 13/10/2016 qtde vols.: 3 processo principal: 00007213020135020255</t>
  </si>
  <si>
    <t>arquivamento de acao trabalhista (ordinario) nro da relacao: 362/2016 data: 13/10/2016 qtde vols.: 3 processo principal: 00007213020135020255</t>
  </si>
  <si>
    <t>0000238-45.2013.5.02.0046</t>
  </si>
  <si>
    <t>everton de souza moreira</t>
  </si>
  <si>
    <t xml:space="preserve"> - juntada a peticao de manifestacao</t>
  </si>
  <si>
    <t>juntada a peticao de manifestacao</t>
  </si>
  <si>
    <t>0000238-53.2020.5.09.0095</t>
  </si>
  <si>
    <t>rogerio rodrigues pontes</t>
  </si>
  <si>
    <t>caixa economica federal</t>
  </si>
  <si>
    <t xml:space="preserve"> - remetidos os autos para juizo deprecante por ter sido cumprida a carta</t>
  </si>
  <si>
    <t>remetidos os autos para juizo deprecante por ter sido cumprida a carta</t>
  </si>
  <si>
    <t>0000239-04.2014.5.02.0011</t>
  </si>
  <si>
    <t>caio ferracina rodrigues paulino</t>
  </si>
  <si>
    <t xml:space="preserve"> - arquivamento de acao trabalhista (ordinario) nro da relacao: 346/2017 data: 27/07/2017 qtde vols.: 2</t>
  </si>
  <si>
    <t>arquivamento de acao trabalhista (ordinario) nro da relacao: 346/2017 data: 27/07/2017 qtde vols.: 2</t>
  </si>
  <si>
    <t>0000241-65.2026.5.09.0008</t>
  </si>
  <si>
    <t>estela marys goetzinger pereira</t>
  </si>
  <si>
    <t xml:space="preserve"> - publicado(a) o(a) intimacao em 20/02/2026</t>
  </si>
  <si>
    <t>publicado(a) o(a) intimacao em 20/02/2026</t>
  </si>
  <si>
    <t>0000246-75.2026.5.09.0012</t>
  </si>
  <si>
    <t>radrian castelo cardoso</t>
  </si>
  <si>
    <t>poder judiciario justica do trabalho tribunal regional do trabalho da 9ª regiao 12ª vara do trabalho de curitiba atord 0000246-75.2026.5.09.0012 autor: radrian castelo cardoso reu: electrolux do brasil s/a certidao nesta data, faco os presentes autos conclusos. a consideracao superior. sonia maria sereda bojan tecnica judiciario despacho considerando a manifestacao da parte autora de que seus procuradores possuem domicilio em outra jurisdicao e por tratar-se de audiencia inicial, a audiencia designada sera de forma hibrida - presencial e virtual, ficando a cargo das partes o acesso ao link que sera disponibilizado. tendo em vista as dificuldades que podem ocorrer na forma de audiencia por videoconferencia, bem como, que este juiz estara fisicamente presente no forum, recomenda-se as partes que comparecam presencialmente, facilitando a comunicacao. intimem-se as partes da certidao automatica a qual contera o endereco de agendamento, eletronico/link para participar da audiencia virtual. informacoes sobre requisitos de sistema e orientacoes para acesso ao aplicativo zoom poderao ser obtidas no seguinte endereco: https://www.trt9.jus.br/videoconferencia. curitiba/pr, 10 de marco de 2026. rafael tanner fabri juiz do trabalho substituto - despacho</t>
  </si>
  <si>
    <t>poder judiciario justica do trabalho tribunal regional do trabalho da 9ª regiao 12ª vara do trabalho de curitiba atord 0000246-75.2026.5.09.0012 autor: radrian castelo cardoso reu: electrolux do brasil s/a certidao nesta data, faco os presentes autos conclusos. a consideracao superior. sonia maria sereda bojan tecnica judiciario despacho considerando a manifestacao da parte autora de que seus procuradores possuem domicilio em outra jurisdicao e por tratar-se de audiencia inicial, a audiencia designada sera de forma hibrida - presencial e virtual, ficando a cargo das partes o acesso ao link que sera disponibilizado. tendo em vista as dificuldades que podem ocorrer na forma de audiencia por videoconferencia, bem como, que este juiz estara fisicamente presente no forum, recomenda-se as partes que comparecam presencialmente, facilitando a comunicacao. intimem-se as partes da certidao automatica a qual contera o endereco de agendamento, eletronico/link para participar da audiencia virtual. informacoes sobre requisitos de sistema e orientacoes para acesso ao aplicativo zoom poderao ser obtidas no seguinte endereco: https://www.trt9.jus.br/videoconferencia. curitiba/pr, 10 de marco de 2026. rafael tanner fabri juiz do trabalho substituto</t>
  </si>
  <si>
    <t>0000247-41.2011.5.02.0025</t>
  </si>
  <si>
    <t>eduardo cabral da silva</t>
  </si>
  <si>
    <t xml:space="preserve"> - arquivamento de acao trabalhista (ordinario) nro da relacao: 62/2013 data: 18/03/2013 qtde vols.: 1</t>
  </si>
  <si>
    <t>arquivamento de acao trabalhista (ordinario) nro da relacao: 62/2013 data: 18/03/2013 qtde vols.: 1</t>
  </si>
  <si>
    <t>0000248-28.2013.5.02.0034</t>
  </si>
  <si>
    <t>evelyn fernandes dalessi batista</t>
  </si>
  <si>
    <t xml:space="preserve"> - arquivamento de acao trabalhista (ordinario) nro da relacao: 121/2016 data: 20/01/2016 qtde vols.: 1</t>
  </si>
  <si>
    <t>arquivamento de acao trabalhista (ordinario) nro da relacao: 121/2016 data: 20/01/2016 qtde vols.: 1</t>
  </si>
  <si>
    <t>0000249-72.2022.5.09.0011</t>
  </si>
  <si>
    <t>0000484-68.2024.5.09.0011</t>
  </si>
  <si>
    <t>julyan ramon da silva</t>
  </si>
  <si>
    <t>wms supermercados do brasil ltda.</t>
  </si>
  <si>
    <t xml:space="preserve"> - expedido(a) intimacao a(o) wms supermercados do brasil ltda.</t>
  </si>
  <si>
    <t>expedido(a) intimacao a(o) wms supermercados do brasil ltda.</t>
  </si>
  <si>
    <t>0000250-48.2022.5.09.0014</t>
  </si>
  <si>
    <t>0000789-14.2022.5.09.0014</t>
  </si>
  <si>
    <t>eduardo da costa antunes</t>
  </si>
  <si>
    <t>0000250-57.2022.5.09.0011</t>
  </si>
  <si>
    <t>carlos alberto costenaro</t>
  </si>
  <si>
    <t>0000251-54.2023.5.09.0028</t>
  </si>
  <si>
    <t>raquel cardoso percegona</t>
  </si>
  <si>
    <t>logcomex ltda.</t>
  </si>
  <si>
    <t xml:space="preserve"> - remetidos os autos para orgao jurisdicional competente para processar recurso</t>
  </si>
  <si>
    <t>remetidos os autos para orgao jurisdicional competente para processar recurso</t>
  </si>
  <si>
    <t>0000251-90.2023.5.09.0016</t>
  </si>
  <si>
    <t>luciana franco pinto</t>
  </si>
  <si>
    <t xml:space="preserve"> - disponibilizado (a) o(a) intimacao no diario da justica eletronico do dia 21/05/2025</t>
  </si>
  <si>
    <t>disponibilizado (a) o(a) intimacao no diario da justica eletronico do dia 21/05/2025</t>
  </si>
  <si>
    <t>0000254-86.2012.5.02.0384</t>
  </si>
  <si>
    <t>claudia cecilia fontes</t>
  </si>
  <si>
    <t xml:space="preserve"> - arquivamento de acao trabalhista (ordinario) nro da relacao: 102/2017 data: 03/08/2017 qtde vols.: 2 processo principal: 00015736020105020384</t>
  </si>
  <si>
    <t>arquivamento de acao trabalhista (ordinario) nro da relacao: 102/2017 data: 03/08/2017 qtde vols.: 2 processo principal: 00015736020105020384</t>
  </si>
  <si>
    <t>0000256-17.2025.5.09.0122</t>
  </si>
  <si>
    <t>giorge ianeczko souza</t>
  </si>
  <si>
    <t>sumitomo rubber do brasil ltda.</t>
  </si>
  <si>
    <t xml:space="preserve"> - publicado(a) o(a) intimacao em 31/03/2026</t>
  </si>
  <si>
    <t>publicado(a) o(a) intimacao em 31/03/2026</t>
  </si>
  <si>
    <t>0000256-63.2014.5.02.0068</t>
  </si>
  <si>
    <t>jorge massao yokohama</t>
  </si>
  <si>
    <t xml:space="preserve"> - arquivamento de acao trabalhista (ordinario) nro da relacao: 401/2014 data: 16/10/2014 qtde vols.: 1</t>
  </si>
  <si>
    <t>arquivamento de acao trabalhista (ordinario) nro da relacao: 401/2014 data: 16/10/2014 qtde vols.: 1</t>
  </si>
  <si>
    <t>0000256-93.2014.5.02.0058</t>
  </si>
  <si>
    <t>andressa do vale prudente</t>
  </si>
  <si>
    <t xml:space="preserve"> - arquivamento de acao trabalhista (ordinario) nro da relacao: 298/2019 data: 08/02/2019 qtde vols.: 3</t>
  </si>
  <si>
    <t>arquivamento de acao trabalhista (ordinario) nro da relacao: 298/2019 data: 08/02/2019 qtde vols.: 3</t>
  </si>
  <si>
    <t>0000262-44.2025.5.07.0004</t>
  </si>
  <si>
    <t>patricia leina de queiroz silva</t>
  </si>
  <si>
    <t>sendas distribuidora s/a</t>
  </si>
  <si>
    <t xml:space="preserve"> - publicado(a) o(a) intimacao em 27/03/2026</t>
  </si>
  <si>
    <t>publicado(a) o(a) intimacao em 27/03/2026</t>
  </si>
  <si>
    <t>0000263-79.2013.5.02.0039</t>
  </si>
  <si>
    <t>eric riath domingues</t>
  </si>
  <si>
    <t xml:space="preserve"> - arquivamento de acao trabalhista (ordinario) nro da relacao: 110/2016 data: 01/02/2016 qtde vols.: 4</t>
  </si>
  <si>
    <t>arquivamento de acao trabalhista (ordinario) nro da relacao: 110/2016 data: 01/02/2016 qtde vols.: 4</t>
  </si>
  <si>
    <t>0000264-49.2012.5.02.0411</t>
  </si>
  <si>
    <t>unicooper cooperativa de servicos tecnicos e admin</t>
  </si>
  <si>
    <t xml:space="preserve"> - arquivamento de acao trabalhista (ordinario) nro da relacao: 138/2015 data: 27/11/2015 qtde vols.: 4 processo principal: 00002128720115020411</t>
  </si>
  <si>
    <t>arquivamento de acao trabalhista (ordinario) nro da relacao: 138/2015 data: 27/11/2015 qtde vols.: 4 processo principal: 00002128720115020411</t>
  </si>
  <si>
    <t>0000265-34.2012.5.02.0411</t>
  </si>
  <si>
    <t xml:space="preserve"> - arquivamento de acao trabalhista (ordinario) nro da relacao: 230/2016 data: 21/09/2016 qtde vols.: 4 processo principal: 00004613820115020411</t>
  </si>
  <si>
    <t>arquivamento de acao trabalhista (ordinario) nro da relacao: 230/2016 data: 21/09/2016 qtde vols.: 4 processo principal: 00004613820115020411</t>
  </si>
  <si>
    <t>0000266-75.2010.5.02.0027</t>
  </si>
  <si>
    <t>andressa shahinyan haddad</t>
  </si>
  <si>
    <t xml:space="preserve"> - arquivamento de acao trabalhista (ordinario) nro da relacao: 169/2014 data: 11/04/2014 qtde vols.: 2 processo principal: 00080001420095020027</t>
  </si>
  <si>
    <t>arquivamento de acao trabalhista (ordinario) nro da relacao: 169/2014 data: 11/04/2014 qtde vols.: 2 processo principal: 00080001420095020027</t>
  </si>
  <si>
    <t>0000270-19.2024.5.05.0034</t>
  </si>
  <si>
    <t>evandro alves dos santos</t>
  </si>
  <si>
    <t>carrefour comercio e industria ltda</t>
  </si>
  <si>
    <t xml:space="preserve"> - disponibilizado (a) o(a) pauta de julgamento no diario da justica eletronico do dia</t>
  </si>
  <si>
    <t>disponibilizado (a) o(a) pauta de julgamento no diario da justica eletronico do dia</t>
  </si>
  <si>
    <t>0000272-84.2024.5.10.0022</t>
  </si>
  <si>
    <t>wanclair marques moraes aquino</t>
  </si>
  <si>
    <t>ponzan - industria e comercio de produtos alimenticios ltda, procuradoria-geral federal</t>
  </si>
  <si>
    <t xml:space="preserve"> - disponibilizado (a) o(a) intimacao no diario da justica eletronico do dia 12/01/2026</t>
  </si>
  <si>
    <t>disponibilizado (a) o(a) intimacao no diario da justica eletronico do dia 12/01/2026</t>
  </si>
  <si>
    <t>0000273-75.2023.5.09.0008</t>
  </si>
  <si>
    <t>0001245-45.2023.5.09.0008</t>
  </si>
  <si>
    <t>eduardo won kriguer neto</t>
  </si>
  <si>
    <t>allied tecnologia s.a.</t>
  </si>
  <si>
    <t>0000276-84.2011.5.02.0383</t>
  </si>
  <si>
    <t>0000277-83.2022.5.09.0029</t>
  </si>
  <si>
    <t>vera lucia martins</t>
  </si>
  <si>
    <t>farmacia e drogaria nissei s.a</t>
  </si>
  <si>
    <t>0000278-22.2010.5.02.0017</t>
  </si>
  <si>
    <t>solange soares timbo dos santos</t>
  </si>
  <si>
    <t xml:space="preserve"> - arquivamento de acao trabalhista (ordinario) nro da relacao: 381/2017 data: 05/05/2017 qtde vols.: 5</t>
  </si>
  <si>
    <t>arquivamento de acao trabalhista (ordinario) nro da relacao: 381/2017 data: 05/05/2017 qtde vols.: 5</t>
  </si>
  <si>
    <t>0000280-35.2024.5.09.0654</t>
  </si>
  <si>
    <t>esrael hitner</t>
  </si>
  <si>
    <t>gerdau acos longos s.a.</t>
  </si>
  <si>
    <t xml:space="preserve"> - transitado em julgado em 26/04/2024</t>
  </si>
  <si>
    <t>transitado em julgado em 26/04/2024</t>
  </si>
  <si>
    <t>0000281-50.2026.5.09.0007</t>
  </si>
  <si>
    <t>rudson guimaraes jordao</t>
  </si>
  <si>
    <t xml:space="preserve"> - audiencia una designada (09/04/2026 09:00 sala 02 - juiz substituto fixo - 07ª vara do trabalho de curitiba)</t>
  </si>
  <si>
    <t>audiencia una designada (09/04/2026 09:00 sala 02 - juiz substituto fixo - 07ª vara do trabalho de curitiba)</t>
  </si>
  <si>
    <t>0000282-74.2026.5.07.0012</t>
  </si>
  <si>
    <t>mirna eduardo da silva tiburcio</t>
  </si>
  <si>
    <t>0000283-81.2025.5.09.0095</t>
  </si>
  <si>
    <t>tatiane goncalves</t>
  </si>
  <si>
    <t>bijuterias medianeira ltda</t>
  </si>
  <si>
    <t>0000286-17.2013.5.02.0074</t>
  </si>
  <si>
    <t>29.694.374 anderson tressmann, prestaserv prestadora de servicos ltda</t>
  </si>
  <si>
    <t xml:space="preserve"> - cancelada a autuacao processo original:00027525220115020074 apartado: 1</t>
  </si>
  <si>
    <t>cancelada a autuacao processo original:00027525220115020074 apartado: 1</t>
  </si>
  <si>
    <t>0000286-40.2013.5.02.0034</t>
  </si>
  <si>
    <t>rosana gea verissimo dos santos</t>
  </si>
  <si>
    <t>0000286-46.2019.5.09.0095</t>
  </si>
  <si>
    <t>rubia verginia assuncao pinto</t>
  </si>
  <si>
    <t xml:space="preserve"> - transitado em julgado em 24/05/2021</t>
  </si>
  <si>
    <t>transitado em julgado em 24/05/2021</t>
  </si>
  <si>
    <t>0000287-30.2011.5.02.0055</t>
  </si>
  <si>
    <t>marcelo goncalves gomes</t>
  </si>
  <si>
    <t>auto posto pais de gales ltda, ricardo francisco inacio junior</t>
  </si>
  <si>
    <t xml:space="preserve"> - arquivamento de acao trabalhista (ordinario) nro da relacao: 304/2015 data: 28/07/2015 qtde vols.: 1</t>
  </si>
  <si>
    <t>arquivamento de acao trabalhista (ordinario) nro da relacao: 304/2015 data: 28/07/2015 qtde vols.: 1</t>
  </si>
  <si>
    <t>0000287-35.2015.5.02.0202</t>
  </si>
  <si>
    <t>daniel moreira da cruz</t>
  </si>
  <si>
    <t>warner bros (south) inc</t>
  </si>
  <si>
    <t xml:space="preserve"> - manter acondicion.em apartado carta de sentenca provisoria nro apartado: 1 00002873520155020202 data de autuacao do apartado: 02/02/15</t>
  </si>
  <si>
    <t>manter acondicion.em apartado carta de sentenca provisoria nro apartado: 1 00002873520155020202 data de autuacao do apartado: 02/02/15</t>
  </si>
  <si>
    <t>0000288-19.2013.5.02.0031</t>
  </si>
  <si>
    <t>gislaine sueli dos santos</t>
  </si>
  <si>
    <t xml:space="preserve"> - arquivamento de acao trabalhista (ordinario) nro da relacao: 28/2016 data: 14/01/2016 qtde vols.: 3</t>
  </si>
  <si>
    <t>arquivamento de acao trabalhista (ordinario) nro da relacao: 28/2016 data: 14/01/2016 qtde vols.: 3</t>
  </si>
  <si>
    <t>0000289-13.2024.5.09.0002</t>
  </si>
  <si>
    <t>rafael massimo de almeida</t>
  </si>
  <si>
    <t>0000289-42.2026.5.09.0002</t>
  </si>
  <si>
    <t>willian goncalves batista da silva</t>
  </si>
  <si>
    <t>0000289-47.2024.5.10.0014</t>
  </si>
  <si>
    <t>0000049-24.2025.5.10.0014</t>
  </si>
  <si>
    <t>zuleika carvalho de oliveira correia</t>
  </si>
  <si>
    <t>companhia brasileira de distribuicao</t>
  </si>
  <si>
    <t xml:space="preserve"> - disponibilizado (a) o(a) intimacao no diario da justica eletronico do dia 31/03/2025</t>
  </si>
  <si>
    <t>disponibilizado (a) o(a) intimacao no diario da justica eletronico do dia 31/03/2025</t>
  </si>
  <si>
    <t>0000291-58.2013.5.02.0003</t>
  </si>
  <si>
    <t>0003099-36.2013.5.02.0003</t>
  </si>
  <si>
    <t>lucia aparecida rangel de oliveira</t>
  </si>
  <si>
    <t xml:space="preserve"> - publicacao de conversao para meio eletronico para o(s) autor(es) e reu(s) sol.nº 192870</t>
  </si>
  <si>
    <t>publicacao de conversao para meio eletronico para o(s) autor(es) e reu(s) sol.nº 192870</t>
  </si>
  <si>
    <t>0000296-49.2022.5.09.0010</t>
  </si>
  <si>
    <t>sueli ferreira duarte</t>
  </si>
  <si>
    <t>0000296-67.2023.5.09.0122</t>
  </si>
  <si>
    <t>jean leandro de godoi</t>
  </si>
  <si>
    <t>0000298-62.2011.5.02.0054</t>
  </si>
  <si>
    <t>katia de andrade ferreira</t>
  </si>
  <si>
    <t xml:space="preserve"> - arquivamento de acao trabalhista (ordinario) nro da relacao: 316/2018 data: 02/08/2018 qtde vols.: 3</t>
  </si>
  <si>
    <t>arquivamento de acao trabalhista (ordinario) nro da relacao: 316/2018 data: 02/08/2018 qtde vols.: 3</t>
  </si>
  <si>
    <t>0000301-53.2020.5.09.0071</t>
  </si>
  <si>
    <t>juan carlo sabbi</t>
  </si>
  <si>
    <t>caixa economica federal, jose adilson farias, rita cristina rossi, solange jose da silva salamon</t>
  </si>
  <si>
    <t>0000302-38.2022.5.09.0016</t>
  </si>
  <si>
    <t>jose ricardo da cruz</t>
  </si>
  <si>
    <t xml:space="preserve"> - conclusos para voto/decisao (gabinete da ministra maria helena mallmann)</t>
  </si>
  <si>
    <t>conclusos para voto/decisao (gabinete da ministra maria helena mallmann)</t>
  </si>
  <si>
    <t>0000302-58.2011.5.02.0003</t>
  </si>
  <si>
    <t>ricardo leite zeviani</t>
  </si>
  <si>
    <t xml:space="preserve"> - arquivamento de acao trabalhista (ordinario) nro da relacao: 101/2016 data: 23/05/2016 qtde vols.: 2</t>
  </si>
  <si>
    <t>arquivamento de acao trabalhista (ordinario) nro da relacao: 101/2016 data: 23/05/2016 qtde vols.: 2</t>
  </si>
  <si>
    <t>0000304-82.2025.5.09.0022</t>
  </si>
  <si>
    <t>raquel dias souza</t>
  </si>
  <si>
    <t>jp prestadora de servicos ltda</t>
  </si>
  <si>
    <t>0000305-84.2010.5.02.0411</t>
  </si>
  <si>
    <t>marcilene monteiro de holanda, marcilene monteiro holanda serralha</t>
  </si>
  <si>
    <t>santamalia saude sa, santamalia saude s/a, unicooper cooperativa de servicos tecnicos e admi, unicooper cooperativa de servicos tecnicos e admin, unicooper cooperativa de serv tecnicos e administrativos</t>
  </si>
  <si>
    <t xml:space="preserve"> - publicacao de conversao para meio eletronico para o(s) autor(es) e reu(s) sol.nº 187005</t>
  </si>
  <si>
    <t>publicacao de conversao para meio eletronico para o(s) autor(es) e reu(s) sol.nº 187005</t>
  </si>
  <si>
    <t>0000306-36.2026.5.09.0016</t>
  </si>
  <si>
    <t>erick david alves fernandes</t>
  </si>
  <si>
    <t xml:space="preserve"> - publicado(a) o(a) intimacao em 04/03/2026</t>
  </si>
  <si>
    <t>publicado(a) o(a) intimacao em 04/03/2026</t>
  </si>
  <si>
    <t>0000307-12.2026.5.10.0010</t>
  </si>
  <si>
    <t>joao paulo marinho do nascimento</t>
  </si>
  <si>
    <t>vitamedic industria farmaceutica ltda</t>
  </si>
  <si>
    <t xml:space="preserve"> - publicado(a) o(a) intimacao em 19/03/2026</t>
  </si>
  <si>
    <t>publicado(a) o(a) intimacao em 19/03/2026</t>
  </si>
  <si>
    <t>0000307-79.2025.5.18.0121</t>
  </si>
  <si>
    <t>breno gomes garcia</t>
  </si>
  <si>
    <t>itumbiara bioenergia s.a.</t>
  </si>
  <si>
    <t xml:space="preserve"> - recebidos os autos para prosseguir</t>
  </si>
  <si>
    <t>recebidos os autos para prosseguir</t>
  </si>
  <si>
    <t>0000308-57.2011.5.02.0038</t>
  </si>
  <si>
    <t>regina celia da silva de oliveira</t>
  </si>
  <si>
    <t>credial empreendimentos e servicos ltda</t>
  </si>
  <si>
    <t xml:space="preserve"> - redistribuido para: 27ª vara do trabalho de sao paulo - capital novo numero..: 00010562520115020027</t>
  </si>
  <si>
    <t>redistribuido para: 27ª vara do trabalho de sao paulo - capital novo numero..: 00010562520115020027</t>
  </si>
  <si>
    <t>0000315-68.2025.5.09.0004</t>
  </si>
  <si>
    <t>carlos alberto costa</t>
  </si>
  <si>
    <t xml:space="preserve"> - conclusos os autos para julgamento dos embargos de declaracao a valdir barbieri junior</t>
  </si>
  <si>
    <t>conclusos os autos para julgamento dos embargos de declaracao a valdir barbieri junior</t>
  </si>
  <si>
    <t>0000316-83.2026.5.21.0004</t>
  </si>
  <si>
    <t>priscilla santos molla costa</t>
  </si>
  <si>
    <t>xp investimentos corretora de cambio, titulos e valores mobiliarios s/a</t>
  </si>
  <si>
    <t xml:space="preserve"> - publicado(a) o(a) intimacao em 07/04/2026</t>
  </si>
  <si>
    <t>publicado(a) o(a) intimacao em 07/04/2026</t>
  </si>
  <si>
    <t>0000317-05.2011.5.02.0075</t>
  </si>
  <si>
    <t>janete freire de oliveira cabral canuto</t>
  </si>
  <si>
    <t xml:space="preserve"> - arquivamento de acao trabalhista (ordinario) nro da relacao: 112/2015 data: 05/02/2015 qtde vols.: 3</t>
  </si>
  <si>
    <t>arquivamento de acao trabalhista (ordinario) nro da relacao: 112/2015 data: 05/02/2015 qtde vols.: 3</t>
  </si>
  <si>
    <t>0000317-89.2013.5.02.0089</t>
  </si>
  <si>
    <t>francisco de assis pires</t>
  </si>
  <si>
    <t xml:space="preserve"> - arquivamento de acao trabalhista (ordinario) nro da relacao: 83/2015 data: 19/03/2015 qtde vols.: 3 processo principal: 00018805520125020089</t>
  </si>
  <si>
    <t>arquivamento de acao trabalhista (ordinario) nro da relacao: 83/2015 data: 19/03/2015 qtde vols.: 3 processo principal: 00018805520125020089</t>
  </si>
  <si>
    <t>0000318-05.2012.5.02.0382</t>
  </si>
  <si>
    <t>arnaldo ferreira da silva</t>
  </si>
  <si>
    <t xml:space="preserve"> - arquivamento de acao trabalhista (ordinario) nro da relacao: 259/2012 data: 21/05/2012 qtde vols.: 1</t>
  </si>
  <si>
    <t>arquivamento de acao trabalhista (ordinario) nro da relacao: 259/2012 data: 21/05/2012 qtde vols.: 1</t>
  </si>
  <si>
    <t>0000319-51.2024.5.09.0195</t>
  </si>
  <si>
    <t>brida krisley wissmann</t>
  </si>
  <si>
    <t>edson cesar lauriano, grupo casas bahia s.a.</t>
  </si>
  <si>
    <t xml:space="preserve"> - publicado(a) o(a) intimacao em 26/03/2026</t>
  </si>
  <si>
    <t>publicado(a) o(a) intimacao em 26/03/2026</t>
  </si>
  <si>
    <t>0000322-25.2023.5.09.0006</t>
  </si>
  <si>
    <t>rosemary polizel</t>
  </si>
  <si>
    <t>esalflores comercio de flores ltda</t>
  </si>
  <si>
    <t xml:space="preserve"> - publicado(a) o(a) pauta de julgamento em 07/04/2026</t>
  </si>
  <si>
    <t>publicado(a) o(a) pauta de julgamento em 07/04/2026</t>
  </si>
  <si>
    <t>0000323-26.2022.5.09.0303</t>
  </si>
  <si>
    <t>juliana maria back</t>
  </si>
  <si>
    <t>0000324-44.2012.5.02.0048</t>
  </si>
  <si>
    <t>thiago tadeu moltini</t>
  </si>
  <si>
    <t xml:space="preserve"> - protocolo de peticao de juntada de g.p.s. nome: banco santander (brasil) s/a</t>
  </si>
  <si>
    <t>protocolo de peticao de juntada de g.p.s. nome: banco santander (brasil) s/a</t>
  </si>
  <si>
    <t>0000325-30.2025.5.07.0017</t>
  </si>
  <si>
    <t>mariana siqueira rodrigues</t>
  </si>
  <si>
    <t>imifarma produtos farmaceuticos e cosmeticos sa</t>
  </si>
  <si>
    <t>0000330-73.2026.5.07.0031</t>
  </si>
  <si>
    <t>antonio iracildo ribeiro da silva</t>
  </si>
  <si>
    <t>westrock, celulose, papel e embalagens ltda</t>
  </si>
  <si>
    <t xml:space="preserve"> - conclusos os autos para despacho (generica) a kelly cristina diniz porto</t>
  </si>
  <si>
    <t>conclusos os autos para despacho (generica) a kelly cristina diniz porto</t>
  </si>
  <si>
    <t>0000331-62.2025.5.06.0147</t>
  </si>
  <si>
    <t>randal cristiano ferraz mattos</t>
  </si>
  <si>
    <t xml:space="preserve"> - disponibilizado (a) o(a) intimacao no diario da justica eletronico do dia 25/03/2026</t>
  </si>
  <si>
    <t>disponibilizado (a) o(a) intimacao no diario da justica eletronico do dia 25/03/2026</t>
  </si>
  <si>
    <t>0000334-47.2015.5.02.0060</t>
  </si>
  <si>
    <t>rony salvador dos reis</t>
  </si>
  <si>
    <t xml:space="preserve"> - publicacao de edital edital 758/2019 publicado no doe nº 2851, em 11/12/2019</t>
  </si>
  <si>
    <t>publicacao de edital edital 758/2019 publicado no doe nº 2851, em 11/12/2019</t>
  </si>
  <si>
    <t>0000335-16.2015.5.02.0033</t>
  </si>
  <si>
    <t>0002311-58.2015.5.02.0033</t>
  </si>
  <si>
    <t>eduardo zanardi novo</t>
  </si>
  <si>
    <t>banco mufg brasil s.a., paulo sussumo oura</t>
  </si>
  <si>
    <t>0000335-33.2014.5.02.0071</t>
  </si>
  <si>
    <t>maria aparecida berni santiago</t>
  </si>
  <si>
    <t xml:space="preserve"> - remessa/devolucao de carta precatoria executoria envio : malote guia : 10253/2014 cumprida diligencia</t>
  </si>
  <si>
    <t>remessa/devolucao de carta precatoria executoria envio : malote guia : 10253/2014 cumprida diligencia</t>
  </si>
  <si>
    <t>0000336-19.2026.5.09.0001</t>
  </si>
  <si>
    <t>andreia alves martins</t>
  </si>
  <si>
    <t>0000336-28.2014.5.02.0003</t>
  </si>
  <si>
    <t xml:space="preserve"> - protocolo de peticao de discriminacao verbas (acordo) numero do protocolo: 12536149 nome: banco itau unibanco s/a</t>
  </si>
  <si>
    <t>protocolo de peticao de discriminacao verbas (acordo) numero do protocolo: 12536149 nome: banco itau unibanco s/a</t>
  </si>
  <si>
    <t>0000337-17.2013.5.02.0401</t>
  </si>
  <si>
    <t>luciana umbelina cabral</t>
  </si>
  <si>
    <t xml:space="preserve"> - arquivamento de acao trabalhista (ordinario) nro da relacao: 24/2018 data: 20/03/2018 qtde vols.: 3</t>
  </si>
  <si>
    <t>arquivamento de acao trabalhista (ordinario) nro da relacao: 24/2018 data: 20/03/2018 qtde vols.: 3</t>
  </si>
  <si>
    <t>0000337-20.2026.5.09.0028</t>
  </si>
  <si>
    <t>rafael dos santos lopes</t>
  </si>
  <si>
    <t>0000339-79.2014.5.02.0262</t>
  </si>
  <si>
    <t>0000010-62.2017.5.02.0262</t>
  </si>
  <si>
    <t>monica da silva</t>
  </si>
  <si>
    <t xml:space="preserve"> - conclusos para voto/decisao (gabinete da ministra liana chaib)</t>
  </si>
  <si>
    <t>conclusos para voto/decisao (gabinete da ministra liana chaib)</t>
  </si>
  <si>
    <t>0000340-44.2010.5.02.0411</t>
  </si>
  <si>
    <t>renata godoi de souza</t>
  </si>
  <si>
    <t>cooperativa de servicos medicos odontologicos e pa, cooperativa de servicos m. odon. e paramedicos do planalto, santamalia saude sa, santamalia saude s/a</t>
  </si>
  <si>
    <t xml:space="preserve"> - publicacao de conversao para meio eletronico para o(s) autor(es) e reu(s) sol.nº 7288</t>
  </si>
  <si>
    <t>publicacao de conversao para meio eletronico para o(s) autor(es) e reu(s) sol.nº 7288</t>
  </si>
  <si>
    <t>0000340-84.2015.5.02.0050</t>
  </si>
  <si>
    <t>rodrigo luiz taurizano torres</t>
  </si>
  <si>
    <t xml:space="preserve"> - arquivamento de acao trabalhista (ordinario) nro da relacao: 157/2016 data: 31/03/2016 qtde vols.: 1</t>
  </si>
  <si>
    <t>arquivamento de acao trabalhista (ordinario) nro da relacao: 157/2016 data: 31/03/2016 qtde vols.: 1</t>
  </si>
  <si>
    <t>0000340-90.2012.5.02.0082</t>
  </si>
  <si>
    <t>andreia de souza delmondes</t>
  </si>
  <si>
    <t xml:space="preserve"> - arquivamento de acao trabalhista (ordinario) nro da relacao: 61/2013 data: 15/02/2013 qtde vols.: 1</t>
  </si>
  <si>
    <t>arquivamento de acao trabalhista (ordinario) nro da relacao: 61/2013 data: 15/02/2013 qtde vols.: 1</t>
  </si>
  <si>
    <t>0000342-14.2022.5.09.0018</t>
  </si>
  <si>
    <t>nicolas cardoso silva</t>
  </si>
  <si>
    <t>0000343-29.2022.5.09.0008</t>
  </si>
  <si>
    <t>judah correia</t>
  </si>
  <si>
    <t>0000344-14.2015.5.02.0021</t>
  </si>
  <si>
    <t>banco original s/a, rafael constanzo dos santos</t>
  </si>
  <si>
    <t xml:space="preserve"> - publicacao de edital edital 64/2019 publicado no doe nº 2679, em 28/03/2019</t>
  </si>
  <si>
    <t>publicacao de edital edital 64/2019 publicado no doe nº 2679, em 28/03/2019</t>
  </si>
  <si>
    <t>0000344-14.2022.5.09.0008</t>
  </si>
  <si>
    <t>0001059-56.2022.5.09.0008</t>
  </si>
  <si>
    <t>patrick diego rodrigues</t>
  </si>
  <si>
    <t xml:space="preserve"> - conclusos para voto/decisao (gabinete do ministro evandro valadao)</t>
  </si>
  <si>
    <t>conclusos para voto/decisao (gabinete do ministro evandro valadao)</t>
  </si>
  <si>
    <t>0000346-81.2022.5.09.0008</t>
  </si>
  <si>
    <t>rui cesar becker faganello</t>
  </si>
  <si>
    <t xml:space="preserve"> - alterada a classe processual de agravo de instrumento em recurso de revista (1002) para recurso de revista com agravo (11882)</t>
  </si>
  <si>
    <t>alterada a classe processual de agravo de instrumento em recurso de revista (1002) para recurso de revista com agravo (11882)</t>
  </si>
  <si>
    <t>0000348-32.2025.5.10.0812</t>
  </si>
  <si>
    <t>thiago de oliveira izidoro</t>
  </si>
  <si>
    <t>wr engenharia e solucoes ltda, wtech engenharia e servicos de reparos e manutencao predial ltda</t>
  </si>
  <si>
    <t>0000349-74.2024.5.20.0003</t>
  </si>
  <si>
    <t>emmanuella nobre silva pinheiro</t>
  </si>
  <si>
    <t>avon industrial ltda, natura cosmeticos s/a</t>
  </si>
  <si>
    <t xml:space="preserve"> - publicado(a) o(a) intimacao em 13/04/2026</t>
  </si>
  <si>
    <t>publicado(a) o(a) intimacao em 13/04/2026</t>
  </si>
  <si>
    <t>0000353-16.2026.5.09.0014</t>
  </si>
  <si>
    <t>jacqueline teixeira da silva</t>
  </si>
  <si>
    <t>poder judiciario justica do trabalho tribunal regional do trabalho da 9ª regiao 14ª vara do trabalho de curitiba atord 0000353-16.2026.5.09.0014 autor: jacqueline teixeira da silva reu: electrolux do brasil s/a conclusao nesta data, faco os autos conclusos ao magistrado(a) desta vara. 25/03/2026 isabelle gusso boryca fonseca da cruz servidor(a) vistos, etc. distribuida a presente acao, designe-se audiencia inicial por para o dia e intimem-se asvideoconferencia 02/07/2026 10:20 sala 01 - juiza titular partes, observando-se as formalidades de praxe. a audiencia sera realizada de forma atraves davirtual plataforma zoom, cujo link e demais dados de acesso serao certificados nos autos ate o dia anterior ao da audiencia. como se trata de audiencia inicial, a ausencia do autor implicara no arquivamento dos autos e e do reu em revelia e confissao quanto a materia de fato, na forma do artigo 844 da clt. saliento que a audiencia tem como proposito principal a conciliacao das partes (clt, 846). caso nao haja acordo na audiencia, sera deferido prazo posterior para o reu apresentar contestacao. havendo pedido de antecipacao de tutela, a reclamada devera se manifestar quanto a ele no prazo de 5 dias do recebimento da notificacao. caso a parte autora tenha optado pelo , nosjuizo 100% digital termos da resolucao cnj nº 345/2020, a parte reclamada devera se manifestar expressamente (concordando ou nao), no prazo de 5 dias, atraves do aplicativo desenvolvido pelo trt9 em https://digital.trt9.jus.br. documento assinado eletronicamente por rosiris rodrigues de almeida amado ribeiro, em 26/03/2026, as 10:52:06 - f159246 caso seja apresentada excecao de incompetencia territorial, tal peca devera observar o prazo legal previsto no art. 800 da clt, alterado pela lei 13.467 /2017. considerando o teor dos §§ 2º e 3º, do art. 22, da resolucao nº. 185/2017 do csjt, este juizo esclarece, desde ja, que todo e qualquer pedido de sigilo ou segredo de justica (dos autos, de pecas especificas ou de arquivos) devera ser devidamente requerido por peticao com a devida justificativa, para analise do juizo, sendo que a simples marcacao em campo proprio do sistema pje, nao afasta a necessidade de requerimento escrito, ficando a secretaria da vara autorizada a retirar a referida anotacao de segredo ou sigilo. intimem-se. curitiba/pr, 26 de marco de 2026. rosiris rodrigues de almeida amado ribeiro juiza titular de vara do trabalho - despacho</t>
  </si>
  <si>
    <t>poder judiciario justica do trabalho tribunal regional do trabalho da 9ª regiao 14ª vara do trabalho de curitiba atord 0000353-16.2026.5.09.0014 autor: jacqueline teixeira da silva reu: electrolux do brasil s/a conclusao nesta data, faco os autos conclusos ao magistrado(a) desta vara. 25/03/2026 isabelle gusso boryca fonseca da cruz servidor(a) vistos, etc. distribuida a presente acao, designe-se audiencia inicial por para o dia e intimem-se asvideoconferencia 02/07/2026 10:20 sala 01 - juiza titular partes, observando-se as formalidades de praxe. a audiencia sera realizada de forma atraves davirtual plataforma zoom, cujo link e demais dados de acesso serao certificados nos autos ate o dia anterior ao da audiencia. como se trata de audiencia inicial, a ausencia do autor implicara no arquivamento dos autos e e do reu em revelia e confissao quanto a materia de fato, na forma do artigo 844 da clt. saliento que a audiencia tem como proposito principal a conciliacao das partes (clt, 846). caso nao haja acordo na audiencia, sera deferido prazo posterior para o reu apresentar contestacao. havendo pedido de antecipacao de tutela, a reclamada devera se manifestar quanto a ele no prazo de 5 dias do recebimento da notificacao. caso a parte autora tenha optado pelo , nosjuizo 100% digital termos da resolucao cnj nº 345/2020, a parte reclamada devera se manifestar expressamente (concordando ou nao), no prazo de 5 dias, atraves do aplicativo desenvolvido pelo trt9 em https://digital.trt9.jus.br. documento assinado eletronicamente por rosiris rodrigues de almeida amado ribeiro, em 26/03/2026, as 10:52:06 - f159246 caso seja apresentada excecao de incompetencia territorial, tal peca devera observar o prazo legal previsto no art. 800 da clt, alterado pela lei 13.467 /2017. considerando o teor dos §§ 2º e 3º, do art. 22, da resolucao nº. 185/2017 do csjt, este juizo esclarece, desde ja, que todo e qualquer pedido de sigilo ou segredo de justica (dos autos, de pecas especificas ou de arquivos) devera ser devidamente requerido por peticao com a devida justificativa, para analise do juizo, sendo que a simples marcacao em campo proprio do sistema pje, nao afasta a necessidade de requerimento escrito, ficando a secretaria da vara autorizada a retirar a referida anotacao de segredo ou sigilo. intimem-se. curitiba/pr, 26 de marco de 2026. rosiris rodrigues de almeida amado ribeiro juiza titular de vara do trabalho</t>
  </si>
  <si>
    <t>0000353-45.2013.5.02.0053</t>
  </si>
  <si>
    <t>andrea campoi onizuka</t>
  </si>
  <si>
    <t xml:space="preserve"> - arquivamento de acao trabalhista (ordinario) nro da relacao: 658/2016 data: 29/07/2016 qtde vols.: 3 processo principal: 00027066320105020053</t>
  </si>
  <si>
    <t>arquivamento de acao trabalhista (ordinario) nro da relacao: 658/2016 data: 29/07/2016 qtde vols.: 3 processo principal: 00027066320105020053</t>
  </si>
  <si>
    <t>0000353-97.2012.5.02.0435</t>
  </si>
  <si>
    <t>luana elilba lima de silva</t>
  </si>
  <si>
    <t>kirton bank s.a. - banco multiplo, losango promocoes de vendas ltda</t>
  </si>
  <si>
    <t xml:space="preserve"> - arquivamento de acao trabalhista (ordinario) nro da relacao: 16/2012 data: 14/06/2012 qtde vols.: 1</t>
  </si>
  <si>
    <t>arquivamento de acao trabalhista (ordinario) nro da relacao: 16/2012 data: 14/06/2012 qtde vols.: 1</t>
  </si>
  <si>
    <t>0000357-32.2010.5.02.0039</t>
  </si>
  <si>
    <t>carla andrade</t>
  </si>
  <si>
    <t xml:space="preserve"> - arquivamento de acao trabalhista (ordinario) nro da relacao: 1146/2016 data: 07/07/2016 qtde vols.: 3</t>
  </si>
  <si>
    <t>arquivamento de acao trabalhista (ordinario) nro da relacao: 1146/2016 data: 07/07/2016 qtde vols.: 3</t>
  </si>
  <si>
    <t>0000358-18.2026.5.21.0042</t>
  </si>
  <si>
    <t>regivaldo soares</t>
  </si>
  <si>
    <t>amcor flexibles do brasil industria e comercio de embalagens ltda.</t>
  </si>
  <si>
    <t xml:space="preserve"> - disponibilizado (a) o(a) intimacao no diario da justica eletronico do dia 06/04/2026</t>
  </si>
  <si>
    <t>disponibilizado (a) o(a) intimacao no diario da justica eletronico do dia 06/04/2026</t>
  </si>
  <si>
    <t>0000358-67.2025.5.09.0242</t>
  </si>
  <si>
    <t>wesley abade da silva</t>
  </si>
  <si>
    <t>0000360-22.2014.5.02.0079</t>
  </si>
  <si>
    <t>tiago borges siqueiros</t>
  </si>
  <si>
    <t xml:space="preserve"> - arquivamento de acao trabalhista (ordinario) nro da relacao: 1121/2016 data: 20/10/2016 qtde vols.: 3 processo principal: 00019604920125020079</t>
  </si>
  <si>
    <t>arquivamento de acao trabalhista (ordinario) nro da relacao: 1121/2016 data: 20/10/2016 qtde vols.: 3 processo principal: 00019604920125020079</t>
  </si>
  <si>
    <t>0000360-68.2010.5.02.0012</t>
  </si>
  <si>
    <t>rene teles sampaio</t>
  </si>
  <si>
    <t xml:space="preserve"> - publicacao de edital edital 29/2021 publicado no doe nº 3142, em 23/03/2021</t>
  </si>
  <si>
    <t>publicacao de edital edital 29/2021 publicado no doe nº 3142, em 23/03/2021</t>
  </si>
  <si>
    <t>0000361-04.2022.5.09.0088</t>
  </si>
  <si>
    <t>lucimara ziomek</t>
  </si>
  <si>
    <t>ministerio publico da uniao, mondelez brasil ltda</t>
  </si>
  <si>
    <t xml:space="preserve"> - suspenso ou sobrestado o processo por decisao judicial</t>
  </si>
  <si>
    <t>suspenso ou sobrestado o processo por decisao judicial</t>
  </si>
  <si>
    <t>0000362-24.2025.5.09.0010</t>
  </si>
  <si>
    <t>denise aparecida riberski bueno</t>
  </si>
  <si>
    <t>0000362-86.2025.5.21.0043</t>
  </si>
  <si>
    <t>davy lima da silva</t>
  </si>
  <si>
    <t>lojas renner s.a.</t>
  </si>
  <si>
    <t xml:space="preserve"> - decorrido o prazo de lojas renner s.a. em 24/11/2025</t>
  </si>
  <si>
    <t>decorrido o prazo de lojas renner s.a. em 24/11/2025</t>
  </si>
  <si>
    <t>0000365-19.2023.5.09.0084</t>
  </si>
  <si>
    <t>rogerio do monte palma</t>
  </si>
  <si>
    <t>electrolux do brasil s/a, in haus industrial e servicos de logistica s/a</t>
  </si>
  <si>
    <t>0000366-72.2025.5.06.0001</t>
  </si>
  <si>
    <t>abraao rodrigues da silva</t>
  </si>
  <si>
    <t xml:space="preserve"> - disponibilizado (a) o(a) acordao no diario da justica eletronico do dia 19/03/2026</t>
  </si>
  <si>
    <t>disponibilizado (a) o(a) acordao no diario da justica eletronico do dia 19/03/2026</t>
  </si>
  <si>
    <t>0000367-57.2010.5.02.0013</t>
  </si>
  <si>
    <t>alisson michael teixeira da silva</t>
  </si>
  <si>
    <t xml:space="preserve"> - arquivamento de acao trabalhista (ordinario) nro da relacao: 149/2012 data: 20/04/2012 qtde vols.: 1</t>
  </si>
  <si>
    <t>arquivamento de acao trabalhista (ordinario) nro da relacao: 149/2012 data: 20/04/2012 qtde vols.: 1</t>
  </si>
  <si>
    <t>0000368-67.2012.5.02.0079</t>
  </si>
  <si>
    <t>marcelo rodrigo amorim</t>
  </si>
  <si>
    <t xml:space="preserve"> - arquivamento de acao trabalhista (ordinario) nro da relacao: 434/2012 data: 12/09/2012 qtde vols.: 1</t>
  </si>
  <si>
    <t>arquivamento de acao trabalhista (ordinario) nro da relacao: 434/2012 data: 12/09/2012 qtde vols.: 1</t>
  </si>
  <si>
    <t>0000369-40.2013.5.02.0201</t>
  </si>
  <si>
    <t>jorge luiz camilo ferreira</t>
  </si>
  <si>
    <t>pontocred negocios de varejo ltda</t>
  </si>
  <si>
    <t xml:space="preserve"> - remessa/devolucao de carta precatoria executoria envio : malote guia : 302/2013 negativa</t>
  </si>
  <si>
    <t>remessa/devolucao de carta precatoria executoria envio : malote guia : 302/2013 negativa</t>
  </si>
  <si>
    <t>0000370-03.2024.5.09.0053</t>
  </si>
  <si>
    <t>ricardo jose gropo</t>
  </si>
  <si>
    <t xml:space="preserve"> - remetidos os autos para tribunal superior do trabalho para processar recurso</t>
  </si>
  <si>
    <t>remetidos os autos para tribunal superior do trabalho para processar recurso</t>
  </si>
  <si>
    <t>0000371-02.2023.5.09.0965</t>
  </si>
  <si>
    <t>cristiano rodrigo de oliveira</t>
  </si>
  <si>
    <t>faurecia automotive do brasil ltda, gi group brasil recursos humanos ltda</t>
  </si>
  <si>
    <t>0000372-79.2015.5.02.0021</t>
  </si>
  <si>
    <t>fabio fantozzi</t>
  </si>
  <si>
    <t xml:space="preserve"> - arquivamento de acao trabalhista (ordinario) nro da relacao: 793/2018 data: 18/12/2018 qtde vols.: 1</t>
  </si>
  <si>
    <t>arquivamento de acao trabalhista (ordinario) nro da relacao: 793/2018 data: 18/12/2018 qtde vols.: 1</t>
  </si>
  <si>
    <t>0000372-81.2015.5.02.0085</t>
  </si>
  <si>
    <t>simples participacoes e promocoes de servicos ltda.</t>
  </si>
  <si>
    <t xml:space="preserve"> - arquivamento de acao trabalhista (ordinario) nro da relacao: 99/2017 data: 09/03/2017 qtde vols.: 1 processo principal: 00002377420125020085</t>
  </si>
  <si>
    <t>arquivamento de acao trabalhista (ordinario) nro da relacao: 99/2017 data: 09/03/2017 qtde vols.: 1 processo principal: 00002377420125020085</t>
  </si>
  <si>
    <t>0000372-95.2015.5.02.0048</t>
  </si>
  <si>
    <t>cesar franco bonanati</t>
  </si>
  <si>
    <t xml:space="preserve"> - arquivamento de acao trabalhista (ordinario) nro da relacao: 76/2017 data: 27/01/2017 qtde vols.: 3</t>
  </si>
  <si>
    <t>arquivamento de acao trabalhista (ordinario) nro da relacao: 76/2017 data: 27/01/2017 qtde vols.: 3</t>
  </si>
  <si>
    <t>0000374-03.2025.5.21.0043</t>
  </si>
  <si>
    <t>rodrigo da cruz silva</t>
  </si>
  <si>
    <t>industrial potengy ltda</t>
  </si>
  <si>
    <t>0000374-77.2025.5.07.0015</t>
  </si>
  <si>
    <t>livia braga nocrato</t>
  </si>
  <si>
    <t xml:space="preserve"> - conclusos os autos para julgamento (relatar) a plauto carneiro porto</t>
  </si>
  <si>
    <t>conclusos os autos para julgamento (relatar) a plauto carneiro porto</t>
  </si>
  <si>
    <t>0000376-37.2025.5.13.0029</t>
  </si>
  <si>
    <t>ronaldo dos santos henriques</t>
  </si>
  <si>
    <t>fast shop s.a</t>
  </si>
  <si>
    <t xml:space="preserve"> - publicado(a) o(a) intimacao em 09/04/2026</t>
  </si>
  <si>
    <t>publicado(a) o(a) intimacao em 09/04/2026</t>
  </si>
  <si>
    <t>0000380-07.2014.5.02.0081</t>
  </si>
  <si>
    <t>ivaneide lages da silva</t>
  </si>
  <si>
    <t xml:space="preserve"> - arquivamento de acao trabalhista (ordinario) nro da relacao: 139/2016 data: 21/03/2016 qtde vols.: 4 processo principal: 00024445820125020081</t>
  </si>
  <si>
    <t>arquivamento de acao trabalhista (ordinario) nro da relacao: 139/2016 data: 21/03/2016 qtde vols.: 4 processo principal: 00024445820125020081</t>
  </si>
  <si>
    <t>0000382-52.2015.5.02.0077</t>
  </si>
  <si>
    <t>heber marcos da silva</t>
  </si>
  <si>
    <t>antonio m. franco neto, banco bnp paribas brasil s.a.</t>
  </si>
  <si>
    <t xml:space="preserve"> - convertida a tramitacao do processo</t>
  </si>
  <si>
    <t>convertida a tramitacao do processo</t>
  </si>
  <si>
    <t>0000382-94.2014.5.02.0042</t>
  </si>
  <si>
    <t>tais fernanda cardoso torres</t>
  </si>
  <si>
    <t xml:space="preserve"> - arquivamento de acao trabalhista (ordinario) nro da relacao: 139/2017 data: 23/01/2017 qtde vols.: 3 processo principal: 00018280620125020042</t>
  </si>
  <si>
    <t>arquivamento de acao trabalhista (ordinario) nro da relacao: 139/2017 data: 23/01/2017 qtde vols.: 3 processo principal: 00018280620125020042</t>
  </si>
  <si>
    <t>0000383-35.2014.5.02.0089</t>
  </si>
  <si>
    <t>rogerio alves bezirganian, rogerio alves da silva</t>
  </si>
  <si>
    <t xml:space="preserve"> - publicacao de edital edital 3/2017 publicado no doe nº 3419, em 12/01/2017</t>
  </si>
  <si>
    <t>publicacao de edital edital 3/2017 publicado no doe nº 3419, em 12/01/2017</t>
  </si>
  <si>
    <t>0000385-51.2011.5.02.0431</t>
  </si>
  <si>
    <t>cristiane vicente silva lira</t>
  </si>
  <si>
    <t xml:space="preserve"> - arquivamento de acao trabalhista (ordinario) nro da relacao: 162/2011 data: 06/05/2011 qtde vols.: 1</t>
  </si>
  <si>
    <t>arquivamento de acao trabalhista (ordinario) nro da relacao: 162/2011 data: 06/05/2011 qtde vols.: 1</t>
  </si>
  <si>
    <t>0000386-11.2012.5.02.0040</t>
  </si>
  <si>
    <t>camila moncia rodrigues</t>
  </si>
  <si>
    <t xml:space="preserve"> - arquivamento de acao trabalhista (ordinario) nro da relacao: 560/2012 data: 11/07/2012 qtde vols.: 1</t>
  </si>
  <si>
    <t>arquivamento de acao trabalhista (ordinario) nro da relacao: 560/2012 data: 11/07/2012 qtde vols.: 1</t>
  </si>
  <si>
    <t>0000388-23.2015.5.02.0089</t>
  </si>
  <si>
    <t>antonio gesse do nascimento</t>
  </si>
  <si>
    <t>banco bmg s.a</t>
  </si>
  <si>
    <t xml:space="preserve"> - decorrido o prazo de banco bmg sa em 08/09/2022</t>
  </si>
  <si>
    <t>decorrido o prazo de banco bmg sa em 08/09/2022</t>
  </si>
  <si>
    <t>0000388-54.2011.5.02.0221</t>
  </si>
  <si>
    <t>cesar martin paci maruzzo</t>
  </si>
  <si>
    <t xml:space="preserve"> - arquivamento de acao trabalhista (ordinario) nro da relacao: 212/2011 data: 27/06/2011 qtde vols.: 2</t>
  </si>
  <si>
    <t>arquivamento de acao trabalhista (ordinario) nro da relacao: 212/2011 data: 27/06/2011 qtde vols.: 2</t>
  </si>
  <si>
    <t>0000388-75.2011.5.15.0097</t>
  </si>
  <si>
    <t xml:space="preserve"> - remetido ao arquivo na caixa 2794, com . folhas e darf as folhas ..</t>
  </si>
  <si>
    <t>remetido ao arquivo na caixa 2794, com . folhas e darf as folhas ..</t>
  </si>
  <si>
    <t>0000391-22.2014.5.02.0021</t>
  </si>
  <si>
    <t>daniel cordeiro braga</t>
  </si>
  <si>
    <t xml:space="preserve"> - desarquivamento de acao trabalhista (ordinario) xc</t>
  </si>
  <si>
    <t>desarquivamento de acao trabalhista (ordinario) xc</t>
  </si>
  <si>
    <t>0000391-52.2015.5.02.0032</t>
  </si>
  <si>
    <t>tatiane silva justino jorge</t>
  </si>
  <si>
    <t>banco abc brasil s.a.</t>
  </si>
  <si>
    <t xml:space="preserve"> - arquivamento de acao trabalhista (ordinario) nro da relacao: 37/2016 data: 29/01/2016 qtde vols.: 1</t>
  </si>
  <si>
    <t>arquivamento de acao trabalhista (ordinario) nro da relacao: 37/2016 data: 29/01/2016 qtde vols.: 1</t>
  </si>
  <si>
    <t>0000392-78.2014.5.02.0062</t>
  </si>
  <si>
    <t>henrique lopes de macedo</t>
  </si>
  <si>
    <t>banco de lage landen brasil s.a., rodrigo nogueira de abreu</t>
  </si>
  <si>
    <t xml:space="preserve"> - protocolo de peticao de juntada de substabelecimento numero do protocolo: 11576823 nome: ana paula paniagua etchalus</t>
  </si>
  <si>
    <t>protocolo de peticao de juntada de substabelecimento numero do protocolo: 11576823 nome: ana paula paniagua etchalus</t>
  </si>
  <si>
    <t>0000394-38.2022.5.09.0041</t>
  </si>
  <si>
    <t>charles natan vieira da corte gois</t>
  </si>
  <si>
    <t>0000395-30.2015.5.02.0084</t>
  </si>
  <si>
    <t>niceia pereira dos santos devecchi</t>
  </si>
  <si>
    <t>adobe assessoria de servicos cadastrais s.a., crefisa sa credito financiamento e investimentos, mauricio fracchetta rossi</t>
  </si>
  <si>
    <t xml:space="preserve"> - publicacao de conversao para meio eletronico para o(s) autor(es) e reu(s) ed.nº 2568 sol.nº 2306</t>
  </si>
  <si>
    <t>publicacao de conversao para meio eletronico para o(s) autor(es) e reu(s) ed.nº 2568 sol.nº 2306</t>
  </si>
  <si>
    <t>0000398-63.2024.5.07.0008</t>
  </si>
  <si>
    <t>alex alisson viana gomes da costa</t>
  </si>
  <si>
    <t>alexya alisson viana gomes da costa, lojas renner s.a.</t>
  </si>
  <si>
    <t>0000399-61.2025.5.23.0107</t>
  </si>
  <si>
    <t>angela cristina giuriatti</t>
  </si>
  <si>
    <t>brf s.a.</t>
  </si>
  <si>
    <t>poder judiciario justica do trabalho pje - processo judicial eletronico - 23ª regiao 2ª vara do trabalho de varzea grande atord 0000399-61.2025.5.23.0107 reclamante: angela cristina giuriatti reclamado(a): brf s.a. ata de audiencia em 29 de outubro de 2025, na sala de sessoes da mm. 2ª vara do trabalho de varzea grande, sob a direcao do(a) exmo(a). sr(a). juiz(a) do trabalho andreia tomasi raubust, realizou-se audiencia relativa a acao trabalhista - rito ordinario numero 0000399-61.2025.5.23.0107, supramencionada. as 09:35, aberta a audiencia, foram apregoadas as partes. presente a parte reclamante angela cristina giuriatti, pessoalmente, acompanhado(a) de seu(a) advogado(a), dr(a). georgia vadala nascimento, oab 499254/sp e dr. altamir bezerra vale neto, oab 527056/sp. presente a parte reclamada brf s.a., representado(a) pelo(a) preposto (a) sr.(a) izabella louize de araujo lucas, acompanhado(a) de seu(a) advogado (a), dr(a). marcos vinicius machado franca, oab 224737/mg. registra-se o comparecimento presencial da magistrada e da autora na sede da vara do trabalho e telepresencial dos demais participantes (art. 78, iii, provimento nº 4/gcgjt, de 26/09/2023). inconciliados. a reclamante informa que duas de suas testemunhas, devidamente convidadas, conforme cartas convite anexadas aos autos, nao compareceram, requerendo a redesignacao da audiencia. a parte autora afirma ser indispensavel a oitiva de sua testemunha. assim, comprovado o convite, redesigno a presente audiencia, na forma do art. 825 da clt. a pedido da partes, a proxima audiencia sera telepresencial. documento assinado eletronicamente por andreia tomasi raubust, em 29/10/2025, as 11:32:11 - 150190f fica a presente audiencia de instrucao redesignada para o dia 07/04 , a ser realizada de forma telepresencial, por meio da plataforma/2026 as 10h30 zoom, sendo que o novo link para acesso a sala virtual ficara disponivel nos autos. as testemunhas da reclamante, por ser a audiencia telepresencial, comparecerao independente de intimacao, conforme confirmado pela procuradora. a testemunha adriano rodrigues rezende, convidado pela reclamante, e a testemunha antonio sergio rezende pires, convidado pela reclamada, ficam cientes da nova data de audiencia. audiencia encerrada as 09h47. andreia tomasi raubust juiz(a) do trabalho ata redigida por ,nathalia urt de carvalho secretario(a) de audiencia. - ata da audiencia</t>
  </si>
  <si>
    <t>poder judiciario justica do trabalho pje - processo judicial eletronico - 23ª regiao 2ª vara do trabalho de varzea grande atord 0000399-61.2025.5.23.0107 reclamante: angela cristina giuriatti reclamado(a): brf s.a. ata de audiencia em 29 de outubro de 2025, na sala de sessoes da mm. 2ª vara do trabalho de varzea grande, sob a direcao do(a) exmo(a). sr(a). juiz(a) do trabalho andreia tomasi raubust, realizou-se audiencia relativa a acao trabalhista - rito ordinario numero 0000399-61.2025.5.23.0107, supramencionada. as 09:35, aberta a audiencia, foram apregoadas as partes. presente a parte reclamante angela cristina giuriatti, pessoalmente, acompanhado(a) de seu(a) advogado(a), dr(a). georgia vadala nascimento, oab 499254/sp e dr. altamir bezerra vale neto, oab 527056/sp. presente a parte reclamada brf s.a., representado(a) pelo(a) preposto (a) sr.(a) izabella louize de araujo lucas, acompanhado(a) de seu(a) advogado (a), dr(a). marcos vinicius machado franca, oab 224737/mg. registra-se o comparecimento presencial da magistrada e da autora na sede da vara do trabalho e telepresencial dos demais participantes (art. 78, iii, provimento nº 4/gcgjt, de 26/09/2023). inconciliados. a reclamante informa que duas de suas testemunhas, devidamente convidadas, conforme cartas convite anexadas aos autos, nao compareceram, requerendo a redesignacao da audiencia. a parte autora afirma ser indispensavel a oitiva de sua testemunha. assim, comprovado o convite, redesigno a presente audiencia, na forma do art. 825 da clt. a pedido da partes, a proxima audiencia sera telepresencial. documento assinado eletronicamente por andreia tomasi raubust, em 29/10/2025, as 11:32:11 - 150190f fica a presente audiencia de instrucao redesignada para o dia 07/04 , a ser realizada de forma telepresencial, por meio da plataforma/2026 as 10h30 zoom, sendo que o novo link para acesso a sala virtual ficara disponivel nos autos. as testemunhas da reclamante, por ser a audiencia telepresencial, comparecerao independente de intimacao, conforme confirmado pela procuradora. a testemunha adriano rodrigues rezende, convidado pela reclamante, e a testemunha antonio sergio rezende pires, convidado pela reclamada, ficam cientes da nova data de audiencia. audiencia encerrada as 09h47. andreia tomasi raubust juiz(a) do trabalho ata redigida por ,nathalia urt de carvalho secretario(a) de audiencia.</t>
  </si>
  <si>
    <t>0000400-60.2025.5.18.0018</t>
  </si>
  <si>
    <t>rafael paes da motta e albuquerque henriques</t>
  </si>
  <si>
    <t>tronnix solucoes de seguranca ltda</t>
  </si>
  <si>
    <t>0000401-14.2026.5.09.0001</t>
  </si>
  <si>
    <t>daniel luigi veiga</t>
  </si>
  <si>
    <t>ligga telecomunicacoes s.a.</t>
  </si>
  <si>
    <t>0000401-40.2015.5.02.0083</t>
  </si>
  <si>
    <t>galberto de alcantara assis</t>
  </si>
  <si>
    <t>banco do brasil sa</t>
  </si>
  <si>
    <t>0000402-27.2025.5.05.0039</t>
  </si>
  <si>
    <t>juliana dos santos assis</t>
  </si>
  <si>
    <t xml:space="preserve"> - conclusos os autos para julgamento (relatar) a alice maria santos braga</t>
  </si>
  <si>
    <t>conclusos os autos para julgamento (relatar) a alice maria santos braga</t>
  </si>
  <si>
    <t>0000403-58.2014.5.02.0046</t>
  </si>
  <si>
    <t>cleiton de souza dias</t>
  </si>
  <si>
    <t xml:space="preserve"> - arquivamento de acao trabalhista (ordinario) nro da relacao: 15/2015 data: 14/01/2015 qtde vols.: 1</t>
  </si>
  <si>
    <t>arquivamento de acao trabalhista (ordinario) nro da relacao: 15/2015 data: 14/01/2015 qtde vols.: 1</t>
  </si>
  <si>
    <t>0000404-38.2023.5.09.0594</t>
  </si>
  <si>
    <t>denilso de almeida</t>
  </si>
  <si>
    <t>gelopar refrigeracao paranaense ltda</t>
  </si>
  <si>
    <t>0000405-57.2013.5.02.0080</t>
  </si>
  <si>
    <t>diogo gomes ramos</t>
  </si>
  <si>
    <t xml:space="preserve"> - arquivamento de acao trabalhista (ordinario) nro da relacao: 146/2018 data: 09/08/2018 qtde vols.: 3</t>
  </si>
  <si>
    <t>arquivamento de acao trabalhista (ordinario) nro da relacao: 146/2018 data: 09/08/2018 qtde vols.: 3</t>
  </si>
  <si>
    <t>0000406-42.2022.5.09.0012</t>
  </si>
  <si>
    <t>0000801-97.2023.5.09.0012</t>
  </si>
  <si>
    <t>fernando cardoso ferreira</t>
  </si>
  <si>
    <t xml:space="preserve"> - conclusos os autos para despacho (generica) a sandra mara flugel assad</t>
  </si>
  <si>
    <t>conclusos os autos para despacho (generica) a sandra mara flugel assad</t>
  </si>
  <si>
    <t>0000407-47.2014.5.02.0062</t>
  </si>
  <si>
    <t>mariano costa teixeira nogueira neto</t>
  </si>
  <si>
    <t xml:space="preserve"> - arquivamento de acao trabalhista (ordinario) nro da relacao: 230/2017 data: 08/05/2017 qtde vols.: 2</t>
  </si>
  <si>
    <t>arquivamento de acao trabalhista (ordinario) nro da relacao: 230/2017 data: 08/05/2017 qtde vols.: 2</t>
  </si>
  <si>
    <t>0000408-95.2010.5.15.0131</t>
  </si>
  <si>
    <t>heder wagner de oliveira, uniao - procuradoria geral federal</t>
  </si>
  <si>
    <t xml:space="preserve"> - remetido ao arquivo na caixa 3089, com . folhas e darf as folhas ..</t>
  </si>
  <si>
    <t>remetido ao arquivo na caixa 3089, com . folhas e darf as folhas ..</t>
  </si>
  <si>
    <t>0000409-25.2014.5.02.0027</t>
  </si>
  <si>
    <t>helio oliveira da silva</t>
  </si>
  <si>
    <t>adobe assessoria de servico cadastrais ltda, adobe assessoria de servicos cadastrais s.a., crefisa sa credito financiamento e investimentos, jose roberto garcia bueno</t>
  </si>
  <si>
    <t xml:space="preserve"> - arquivamento de acao trabalhista (ordinario) nro da relacao: 381/2018 data: 27/07/2018 qtde vols.: 4</t>
  </si>
  <si>
    <t>arquivamento de acao trabalhista (ordinario) nro da relacao: 381/2018 data: 27/07/2018 qtde vols.: 4</t>
  </si>
  <si>
    <t>0000412-67.2022.5.09.0006</t>
  </si>
  <si>
    <t>claudete chudoba jadevizak ribeiro</t>
  </si>
  <si>
    <t xml:space="preserve"> - decorrido o prazo de ana paula felippe arcoverde em 12/11/2025</t>
  </si>
  <si>
    <t>decorrido o prazo de ana paula felippe arcoverde em 12/11/2025</t>
  </si>
  <si>
    <t>0000413-52.2022.5.09.0006</t>
  </si>
  <si>
    <t>valdeci cirineu machado</t>
  </si>
  <si>
    <t>jota ele construcoes civis s/a</t>
  </si>
  <si>
    <t>0000416-12.2024.5.09.0014</t>
  </si>
  <si>
    <t>roberto gustavo ferreira gomes</t>
  </si>
  <si>
    <t>0000416-72.2010.5.02.0054</t>
  </si>
  <si>
    <t>vera lucia dos santos</t>
  </si>
  <si>
    <t>pegasos multifestas ltda</t>
  </si>
  <si>
    <t xml:space="preserve"> - arquivamento de acao trabalhista (ordinario) para o(s) autor(es) e reu(s) sol.nº 676</t>
  </si>
  <si>
    <t>arquivamento de acao trabalhista (ordinario) para o(s) autor(es) e reu(s) sol.nº 676</t>
  </si>
  <si>
    <t>0000416-74.2026.5.09.0003</t>
  </si>
  <si>
    <t>danievelyn cristina dias prestes</t>
  </si>
  <si>
    <t>condor super center ltda</t>
  </si>
  <si>
    <t xml:space="preserve"> - audiencia inicial (rito sumarissimo) por videoconferencia designada (15/06/2026 08:35 sala 02 - juiza substituta fixa - 03ª vara do trabalho de curitiba)</t>
  </si>
  <si>
    <t>audiencia inicial (rito sumarissimo) por videoconferencia designada (15/06/2026 08:35 sala 02 - juiza substituta fixa - 03ª vara do trabalho de curitiba)</t>
  </si>
  <si>
    <t>0000418-28.2025.5.23.0023</t>
  </si>
  <si>
    <t>adriana bender</t>
  </si>
  <si>
    <t>0000419-10.2025.5.12.0026</t>
  </si>
  <si>
    <t>moises viana de oliveira neto</t>
  </si>
  <si>
    <t>plansul planejamento e consultoria ltda</t>
  </si>
  <si>
    <t xml:space="preserve"> - publicado(a) o(a) intimacao em 30/10/2025</t>
  </si>
  <si>
    <t>publicado(a) o(a) intimacao em 30/10/2025</t>
  </si>
  <si>
    <t>0000419-48.2024.5.09.0666</t>
  </si>
  <si>
    <t>daniel da costa malaquias</t>
  </si>
  <si>
    <t>aero comercio de portas e batentes ltda., composite technology international inc, linea florestal s/a em recuperacao judicial, linea parana madeiras ltda em recuperacao judicial, taedda industria e comercio de moveis ltda</t>
  </si>
  <si>
    <t xml:space="preserve"> - encerrada a conclusao</t>
  </si>
  <si>
    <t>encerrada a conclusao</t>
  </si>
  <si>
    <t>0000420-12.2025.5.09.0015</t>
  </si>
  <si>
    <t>joaquim eduardo de barros</t>
  </si>
  <si>
    <t>master vigilancia especializada ltda</t>
  </si>
  <si>
    <t xml:space="preserve"> - disponibilizado (a) o(a) intimacao no diario da justica eletronico do dia 16/03/2026</t>
  </si>
  <si>
    <t>disponibilizado (a) o(a) intimacao no diario da justica eletronico do dia 16/03/2026</t>
  </si>
  <si>
    <t>0000420-46.2015.5.02.0083</t>
  </si>
  <si>
    <t>volney ferreira de almeida</t>
  </si>
  <si>
    <t xml:space="preserve"> - arquivamento de acao trabalhista (ordinario) nro da relacao: 492/2017 data: 27/07/2017 qtde vols.: 2</t>
  </si>
  <si>
    <t>arquivamento de acao trabalhista (ordinario) nro da relacao: 492/2017 data: 27/07/2017 qtde vols.: 2</t>
  </si>
  <si>
    <t>0000422-11.2023.5.09.0125</t>
  </si>
  <si>
    <t>0000504-08.2024.5.09.0125</t>
  </si>
  <si>
    <t>douglas henrique dos santos</t>
  </si>
  <si>
    <t>0000426-54.2026.5.09.0671</t>
  </si>
  <si>
    <t>ocimar ferreira dos reis</t>
  </si>
  <si>
    <t>klabin s.a.</t>
  </si>
  <si>
    <t>0000427-28.2012.5.02.0088</t>
  </si>
  <si>
    <t>vandelea simone soler celestino</t>
  </si>
  <si>
    <t xml:space="preserve"> - arquivamento de acao trabalhista (ordinario) nro da relacao: 591/2016 data: 08/07/2016 qtde vols.: 2 processo principal: 00004821320115020088</t>
  </si>
  <si>
    <t>arquivamento de acao trabalhista (ordinario) nro da relacao: 591/2016 data: 08/07/2016 qtde vols.: 2 processo principal: 00004821320115020088</t>
  </si>
  <si>
    <t>0000427-47.2024.5.09.0594</t>
  </si>
  <si>
    <t>marcio rodrigues de oliveira</t>
  </si>
  <si>
    <t>aam do brasil ltda.</t>
  </si>
  <si>
    <t xml:space="preserve"> - publicado(a) o(a) decisao monocratica em 23/02/2026</t>
  </si>
  <si>
    <t>publicado(a) o(a) decisao monocratica em 23/02/2026</t>
  </si>
  <si>
    <t>0000428-90.2014.5.02.0072</t>
  </si>
  <si>
    <t>jose leornado da silva junior</t>
  </si>
  <si>
    <t xml:space="preserve"> - arquivamento de acao trabalhista (ordinario) nro da relacao: 248/2014 data: 12/12/2014 qtde vols.: 2</t>
  </si>
  <si>
    <t>arquivamento de acao trabalhista (ordinario) nro da relacao: 248/2014 data: 12/12/2014 qtde vols.: 2</t>
  </si>
  <si>
    <t>0000431-17.2024.5.09.0002</t>
  </si>
  <si>
    <t>eduardo menengolo</t>
  </si>
  <si>
    <t xml:space="preserve"> - publicado(a) o(a) intimacao em 07/05/2025</t>
  </si>
  <si>
    <t>publicado(a) o(a) intimacao em 07/05/2025</t>
  </si>
  <si>
    <t>0000431-49.2022.5.09.0014</t>
  </si>
  <si>
    <t>tamara regiane marques rossi</t>
  </si>
  <si>
    <t>0000431-62.2024.5.09.0666</t>
  </si>
  <si>
    <t>emily de jesus pedroso dias</t>
  </si>
  <si>
    <t xml:space="preserve"> - disponibilizado (a) o(a) acordao no diario da justica eletronico do dia 09/04/2026</t>
  </si>
  <si>
    <t>disponibilizado (a) o(a) acordao no diario da justica eletronico do dia 09/04/2026</t>
  </si>
  <si>
    <t>0000432-47.2024.5.09.0666</t>
  </si>
  <si>
    <t>fabricio lisboa dos santos</t>
  </si>
  <si>
    <t xml:space="preserve"> - disponibilizado (a) o(a) acordao no diario da justica eletronico do dia 26/03/2026</t>
  </si>
  <si>
    <t>disponibilizado (a) o(a) acordao no diario da justica eletronico do dia 26/03/2026</t>
  </si>
  <si>
    <t>0000433-32.2024.5.09.0666</t>
  </si>
  <si>
    <t>giovanna melo almeida</t>
  </si>
  <si>
    <t xml:space="preserve"> - disponibilizado (a) o(a) acordao no diario da justica eletronico do dia 10/04/2026</t>
  </si>
  <si>
    <t>disponibilizado (a) o(a) acordao no diario da justica eletronico do dia 10/04/2026</t>
  </si>
  <si>
    <t>0000433-33.2014.5.02.0066</t>
  </si>
  <si>
    <t>fernando garcia</t>
  </si>
  <si>
    <t xml:space="preserve"> - arquivamento de acao trabalhista (ordinario) nro da relacao: 1565/2019 data: 03/12/2019 qtde vols.: 4 processo principal: 00016181420115020066</t>
  </si>
  <si>
    <t>arquivamento de acao trabalhista (ordinario) nro da relacao: 1565/2019 data: 03/12/2019 qtde vols.: 4 processo principal: 00016181420115020066</t>
  </si>
  <si>
    <t>0000433-66.2024.5.09.0008</t>
  </si>
  <si>
    <t>jean felipe lopes enes</t>
  </si>
  <si>
    <t>0000433-86.2025.5.12.0060</t>
  </si>
  <si>
    <t>edelcio caetano da silva</t>
  </si>
  <si>
    <t>ambev s.a.</t>
  </si>
  <si>
    <t xml:space="preserve"> - expedido(a) intimacao a(o) edelcio caetano da silva</t>
  </si>
  <si>
    <t>expedido(a) intimacao a(o) edelcio caetano da silva</t>
  </si>
  <si>
    <t>0000434-17.2024.5.09.0666</t>
  </si>
  <si>
    <t>joao aparecido dos santos</t>
  </si>
  <si>
    <t xml:space="preserve"> - conclusos os autos para julgamento (relatar) a ricardo bruel da silveira</t>
  </si>
  <si>
    <t>conclusos os autos para julgamento (relatar) a ricardo bruel da silveira</t>
  </si>
  <si>
    <t>0000435-02.2024.5.09.0666</t>
  </si>
  <si>
    <t>juliano da luz santos</t>
  </si>
  <si>
    <t xml:space="preserve"> - conclusos os autos para julgamento (relatar) a thereza cristina gosdal</t>
  </si>
  <si>
    <t>conclusos os autos para julgamento (relatar) a thereza cristina gosdal</t>
  </si>
  <si>
    <t>0000435-41.2015.5.02.0042</t>
  </si>
  <si>
    <t>marcia valeria lopes</t>
  </si>
  <si>
    <t>0000437-17.2024.5.09.0651</t>
  </si>
  <si>
    <t>sara jhessica ilario zanine</t>
  </si>
  <si>
    <t xml:space="preserve"> - juntada a peticao de impugnacao aos calculos de liquidacao</t>
  </si>
  <si>
    <t>juntada a peticao de impugnacao aos calculos de liquidacao</t>
  </si>
  <si>
    <t>0000437-50.2014.5.02.0202</t>
  </si>
  <si>
    <t>marcela agatha de almeida</t>
  </si>
  <si>
    <t>cetelem servicos ltda</t>
  </si>
  <si>
    <t xml:space="preserve"> - arquivamento de acao trabalhista (ordinario) nro da relacao: 293/2015 data: 15/05/2015 qtde vols.: 3 processo principal: 00006367720115020202</t>
  </si>
  <si>
    <t>arquivamento de acao trabalhista (ordinario) nro da relacao: 293/2015 data: 15/05/2015 qtde vols.: 3 processo principal: 00006367720115020202</t>
  </si>
  <si>
    <t>0000437-53.2022.5.09.0015</t>
  </si>
  <si>
    <t>nicolly yngridi calegari dos santos</t>
  </si>
  <si>
    <t>0000437-62.2022.5.09.0012</t>
  </si>
  <si>
    <t>julio cesar ribas zampier</t>
  </si>
  <si>
    <t>0000437-69.2024.5.09.0666</t>
  </si>
  <si>
    <t>kevelyn mielniczenko</t>
  </si>
  <si>
    <t>0000438-54.2024.5.09.0666</t>
  </si>
  <si>
    <t>paulo ricardo dos santos</t>
  </si>
  <si>
    <t>0000438-82.2025.5.23.0002</t>
  </si>
  <si>
    <t>rodrigo reis de oliveira</t>
  </si>
  <si>
    <t xml:space="preserve"> - publicado(a) o(a) intimacao em 06/04/2026</t>
  </si>
  <si>
    <t>publicado(a) o(a) intimacao em 06/04/2026</t>
  </si>
  <si>
    <t>0000439-39.2024.5.09.0666</t>
  </si>
  <si>
    <t>taiane aparecida da silva</t>
  </si>
  <si>
    <t>0000440-24.2024.5.09.0666</t>
  </si>
  <si>
    <t>thiago silva de melo</t>
  </si>
  <si>
    <t xml:space="preserve"> - incluido em pauta o processo para 07/04/2026 10:00 1t - presencial (telep art 937) - novos ()</t>
  </si>
  <si>
    <t>incluido em pauta o processo para 07/04/2026 10:00 1t - presencial (telep art 937) - novos ()</t>
  </si>
  <si>
    <t>0000442-79.2014.5.02.0038</t>
  </si>
  <si>
    <t>ronaldo lopes</t>
  </si>
  <si>
    <t>banco c6 consignado s.a., quis promotora de vendas e servicos ltda</t>
  </si>
  <si>
    <t xml:space="preserve"> - arquivamento de acao trabalhista (ordinario) nro da relacao: 101/2015 data: 10/04/2015 qtde vols.: 2</t>
  </si>
  <si>
    <t>arquivamento de acao trabalhista (ordinario) nro da relacao: 101/2015 data: 10/04/2015 qtde vols.: 2</t>
  </si>
  <si>
    <t>0000446-86.2015.5.02.0069</t>
  </si>
  <si>
    <t>emerson luis da conceicao</t>
  </si>
  <si>
    <t xml:space="preserve"> - arquivamento de acao trabalhista (ordinario) nro da relacao: 583/2016 data: 21/10/2016 qtde vols.: 4</t>
  </si>
  <si>
    <t>arquivamento de acao trabalhista (ordinario) nro da relacao: 583/2016 data: 21/10/2016 qtde vols.: 4</t>
  </si>
  <si>
    <t>0000448-37.2023.5.23.0022</t>
  </si>
  <si>
    <t>gabriel ballen brendler</t>
  </si>
  <si>
    <t>0000451-07.2013.5.02.0384</t>
  </si>
  <si>
    <t>rafael costa cabello</t>
  </si>
  <si>
    <t xml:space="preserve"> - arquivamento de acao trabalhista (ordinario) nro da relacao: 192/2015 data: 20/11/2015 qtde vols.: 2</t>
  </si>
  <si>
    <t>arquivamento de acao trabalhista (ordinario) nro da relacao: 192/2015 data: 20/11/2015 qtde vols.: 2</t>
  </si>
  <si>
    <t>0000453-16.2022.5.09.0012</t>
  </si>
  <si>
    <t>marcelo pereira de holanda</t>
  </si>
  <si>
    <t>volvo do brasil veiculos ltda</t>
  </si>
  <si>
    <t>0000453-66.2025.5.22.0103</t>
  </si>
  <si>
    <t>janderson de castro silva</t>
  </si>
  <si>
    <t>atacadao s.a.</t>
  </si>
  <si>
    <t xml:space="preserve"> - disponibilizado (a) o(a) intimacao no diario da justica eletronico do dia 24/03/2026</t>
  </si>
  <si>
    <t>disponibilizado (a) o(a) intimacao no diario da justica eletronico do dia 24/03/2026</t>
  </si>
  <si>
    <t>0000454-04.2022.5.09.0011</t>
  </si>
  <si>
    <t>ariadne deziree bastos</t>
  </si>
  <si>
    <t>0000454-22.2022.5.09.0005</t>
  </si>
  <si>
    <t>dirceu vaz dos santos</t>
  </si>
  <si>
    <t>condor auto posto ltda</t>
  </si>
  <si>
    <t>0000455-45.2024.5.09.0002</t>
  </si>
  <si>
    <t>fabiana nataly cintra</t>
  </si>
  <si>
    <t xml:space="preserve"> - publicado(a) o(a) intimacao em 09/12/2025</t>
  </si>
  <si>
    <t>publicado(a) o(a) intimacao em 09/12/2025</t>
  </si>
  <si>
    <t>0000455-85.2015.5.02.0089</t>
  </si>
  <si>
    <t>rogerio alves da silva</t>
  </si>
  <si>
    <t xml:space="preserve"> - arquivamento de acao trabalhista (ordinario) nro da relacao: 3/2017 data: 10/01/2017 qtde vols.: 2 processo principal: 00003833520145020089</t>
  </si>
  <si>
    <t>arquivamento de acao trabalhista (ordinario) nro da relacao: 3/2017 data: 10/01/2017 qtde vols.: 2 processo principal: 00003833520145020089</t>
  </si>
  <si>
    <t>0000456-74.2022.5.09.0010</t>
  </si>
  <si>
    <t>0000727-83.2022.5.09.0010</t>
  </si>
  <si>
    <t>breno guilherme geremias</t>
  </si>
  <si>
    <t>poder judiciario justica do trabalho tribunal regional do trabalho da 9ª regiao 10ª vara do trabalho de curitiba atord 0000456-74.2022.5.09.0010 autor: breno guilherme geremias reu: mondelez brasil ltda despacho 1. ante as liberacoes de valores, liquidadas as guias de retirada e zerado o saldo das contas judiciais, declaro extinta a execucao. observe-se o lancamento estatistico. 2. arquivem-se os autos com as cautelas de praxe. curitiba/pr, 24 de marco de 2026. thais cavalheiro da silva juiza do trabalho substituta - sentenca</t>
  </si>
  <si>
    <t>poder judiciario justica do trabalho tribunal regional do trabalho da 9ª regiao 10ª vara do trabalho de curitiba atord 0000456-74.2022.5.09.0010 autor: breno guilherme geremias reu: mondelez brasil ltda despacho 1. ante as liberacoes de valores, liquidadas as guias de retirada e zerado o saldo das contas judiciais, declaro extinta a execucao. observe-se o lancamento estatistico. 2. arquivem-se os autos com as cautelas de praxe. curitiba/pr, 24 de marco de 2026. thais cavalheiro da silva juiza do trabalho substituta</t>
  </si>
  <si>
    <t>0000457-54.2015.5.02.0057</t>
  </si>
  <si>
    <t>banco fibra sa, banco fibra s.a.</t>
  </si>
  <si>
    <t>0000457-67.2015.5.02.0085</t>
  </si>
  <si>
    <t>roberta prates prado marcondes</t>
  </si>
  <si>
    <t xml:space="preserve"> - protocolo de peticao de pedido de expedicao de alvara numero do protocolo: 10605720 nome: itau unibanco s/a</t>
  </si>
  <si>
    <t>protocolo de peticao de pedido de expedicao de alvara numero do protocolo: 10605720 nome: itau unibanco s/a</t>
  </si>
  <si>
    <t>0000458-62.2012.5.02.0051</t>
  </si>
  <si>
    <t>sonia cristina de almeida</t>
  </si>
  <si>
    <t xml:space="preserve"> - arquivamento de acao trabalhista (ordinario) nro da relacao: 111/2013 data: 22/02/2013 qtde vols.: 1</t>
  </si>
  <si>
    <t>arquivamento de acao trabalhista (ordinario) nro da relacao: 111/2013 data: 22/02/2013 qtde vols.: 1</t>
  </si>
  <si>
    <t>0000458-71.2023.5.09.0022</t>
  </si>
  <si>
    <t>guilherme luiz inacio</t>
  </si>
  <si>
    <t>spal industria brasileira de bebidas s/a, unidade de pronto atendimento</t>
  </si>
  <si>
    <t xml:space="preserve"> - transitado em julgado em 18/10/2024</t>
  </si>
  <si>
    <t>transitado em julgado em 18/10/2024</t>
  </si>
  <si>
    <t>0000458-90.2012.5.02.0074</t>
  </si>
  <si>
    <t>marli eugenio cadette</t>
  </si>
  <si>
    <t xml:space="preserve"> - protocolo de peticao de outros - diversos nome: email nucleo de conciliacao</t>
  </si>
  <si>
    <t>protocolo de peticao de outros - diversos nome: email nucleo de conciliacao</t>
  </si>
  <si>
    <t>0000459-23.2015.5.02.0025</t>
  </si>
  <si>
    <t>glauco vinha goncalves</t>
  </si>
  <si>
    <t xml:space="preserve"> - apensamento de carta de sentenca provisoria nro apartado: 1 00004592320155020025 data de autuacao do apartado: 11/03/15</t>
  </si>
  <si>
    <t>apensamento de carta de sentenca provisoria nro apartado: 1 00004592320155020025 data de autuacao do apartado: 11/03/15</t>
  </si>
  <si>
    <t>0000459-37.2014.5.02.0064</t>
  </si>
  <si>
    <t>mario sergio fustinoni</t>
  </si>
  <si>
    <t xml:space="preserve"> - manter acondicion.em apartado carta de sentenca provisoria nro apartado: 1 00004593720145020064 data de autuacao do apartado: 26/02/14</t>
  </si>
  <si>
    <t>manter acondicion.em apartado carta de sentenca provisoria nro apartado: 1 00004593720145020064 data de autuacao do apartado: 26/02/14</t>
  </si>
  <si>
    <t>0000459-58.2025.5.09.0128</t>
  </si>
  <si>
    <t>thurga tamara da silva bosio</t>
  </si>
  <si>
    <t>crbs s/a</t>
  </si>
  <si>
    <t xml:space="preserve"> - decorrido o prazo de crbs s/a em 01/09/2025</t>
  </si>
  <si>
    <t>decorrido o prazo de crbs s/a em 01/09/2025</t>
  </si>
  <si>
    <t>0000460-71.2023.5.09.0012</t>
  </si>
  <si>
    <t>benedito monteiro ferreira junior</t>
  </si>
  <si>
    <t>samurai comercio de ovos e hortifrutigranjeiros ltda</t>
  </si>
  <si>
    <t xml:space="preserve"> - transitado em julgado em 31/08/2023</t>
  </si>
  <si>
    <t>transitado em julgado em 31/08/2023</t>
  </si>
  <si>
    <t>0000460-74.2012.5.02.0037</t>
  </si>
  <si>
    <t xml:space="preserve"> - apensamento de carta de sentenca provisoria nro apartado: 1 data de autuacao do apartado: 16/01/13</t>
  </si>
  <si>
    <t>apensamento de carta de sentenca provisoria nro apartado: 1 data de autuacao do apartado: 16/01/13</t>
  </si>
  <si>
    <t>0000460-80.2023.5.09.0009</t>
  </si>
  <si>
    <t>0001008-08.2023.5.09.0009</t>
  </si>
  <si>
    <t>evelise da luz bueno</t>
  </si>
  <si>
    <t>claro nxt telecomunicacoes s/a</t>
  </si>
  <si>
    <t>0000461-69.2025.5.06.0012</t>
  </si>
  <si>
    <t>maria eduarda lima da silva</t>
  </si>
  <si>
    <t>hapvida assistencia medica s.a., ultra som servicos medicos s.a.</t>
  </si>
  <si>
    <t xml:space="preserve"> - disponibilizado (a) o(a) acordao no diario da justica eletronico do dia 30/03/2026</t>
  </si>
  <si>
    <t>disponibilizado (a) o(a) acordao no diario da justica eletronico do dia 30/03/2026</t>
  </si>
  <si>
    <t>0000461-69.2025.5.17.0010</t>
  </si>
  <si>
    <t>gabriel batista pereira da silva</t>
  </si>
  <si>
    <t>zamp s.a.</t>
  </si>
  <si>
    <t>0000462-12.2025.5.09.0678</t>
  </si>
  <si>
    <t>joel ferreira da costa</t>
  </si>
  <si>
    <t>i.s.a. integradora de sistemas de automacao, comercio e industria ltda, maltaria campos gerais sa, patricia de nobrega lima, zeppelin systems latin america equipamentos industriais ltda</t>
  </si>
  <si>
    <t>0000462-23.2011.5.02.0411</t>
  </si>
  <si>
    <t>karen regina da silva tondatto</t>
  </si>
  <si>
    <t>paramedica cooperativa de trabalho na area de sau, paramedica cooperativa de trabalho na area de saud, santamalia saude s/a</t>
  </si>
  <si>
    <t xml:space="preserve"> - arquivamento de acao trabalhista (ordinario) nro da relacao: 8/2019 data: 28/01/2019 qtde vols.: 3</t>
  </si>
  <si>
    <t>arquivamento de acao trabalhista (ordinario) nro da relacao: 8/2019 data: 28/01/2019 qtde vols.: 3</t>
  </si>
  <si>
    <t>0000462-93.2022.5.09.0006</t>
  </si>
  <si>
    <t>0001205-69.2023.5.09.0006</t>
  </si>
  <si>
    <t>leandro cesar maciel</t>
  </si>
  <si>
    <t>0000463-70.2014.5.02.0033</t>
  </si>
  <si>
    <t xml:space="preserve"> - arquivamento de acao trabalhista (ordinario) nro da relacao: 102/2015 data: 19/02/2015 qtde vols.: 1</t>
  </si>
  <si>
    <t>arquivamento de acao trabalhista (ordinario) nro da relacao: 102/2015 data: 19/02/2015 qtde vols.: 1</t>
  </si>
  <si>
    <t>0000465-30.2023.5.09.0130</t>
  </si>
  <si>
    <t>aldair jose furtado sabino</t>
  </si>
  <si>
    <t>0000466-30.2022.5.09.0007</t>
  </si>
  <si>
    <t>luciano douglas da silva</t>
  </si>
  <si>
    <t>0000467-10.2026.5.09.0028</t>
  </si>
  <si>
    <t>jeferson da luz</t>
  </si>
  <si>
    <t>0000468-29.2025.5.12.0001</t>
  </si>
  <si>
    <t>alessandra silva</t>
  </si>
  <si>
    <t xml:space="preserve"> - disponibilizado (a) o(a) intimacao no diario da justica eletronico do dia 19/12/2025</t>
  </si>
  <si>
    <t>disponibilizado (a) o(a) intimacao no diario da justica eletronico do dia 19/12/2025</t>
  </si>
  <si>
    <t>0000470-21.2014.5.02.0079</t>
  </si>
  <si>
    <t>banco votorantim s.a.</t>
  </si>
  <si>
    <t xml:space="preserve"> - arquivamento de acao trabalhista (ordinario) nro da relacao: 92/2014 data: 15/04/2014 qtde vols.: 1</t>
  </si>
  <si>
    <t>arquivamento de acao trabalhista (ordinario) nro da relacao: 92/2014 data: 15/04/2014 qtde vols.: 1</t>
  </si>
  <si>
    <t>0000470-58.2026.5.06.0121</t>
  </si>
  <si>
    <t>fabian marcio souza silva</t>
  </si>
  <si>
    <t>mateus supermercados e varejo s.a.</t>
  </si>
  <si>
    <t>0000471-49.2011.5.02.0034</t>
  </si>
  <si>
    <t>antonio jose batista</t>
  </si>
  <si>
    <t>cooperhotel cooperativa de trabalho dos trabalhado</t>
  </si>
  <si>
    <t xml:space="preserve"> - expedicao de notificacao p/ ciencia decisao doc : 00835/2013 rel:00019/2013 nºreg: jj168412648br nome: distribuidor de feitos do tribunal de justica/sp</t>
  </si>
  <si>
    <t>expedicao de notificacao p/ ciencia decisao doc : 00835/2013 rel:00019/2013 nºreg: jj168412648br nome: distribuidor de feitos do tribunal de justica/sp</t>
  </si>
  <si>
    <t>0000471-63.2015.5.02.0081</t>
  </si>
  <si>
    <t xml:space="preserve"> - arquivamento de acao trabalhista (ordinario) nro da relacao: 627/2015 data: 28/10/2015 qtde vols.: 3 processo principal: 00017578120125020081</t>
  </si>
  <si>
    <t>arquivamento de acao trabalhista (ordinario) nro da relacao: 627/2015 data: 28/10/2015 qtde vols.: 3 processo principal: 00017578120125020081</t>
  </si>
  <si>
    <t>0000474-16.2025.5.23.0038</t>
  </si>
  <si>
    <t>fernanda cassemiro goulart</t>
  </si>
  <si>
    <t>0000476-78.2024.5.09.0662</t>
  </si>
  <si>
    <t>paulo henrique pereira zanzin</t>
  </si>
  <si>
    <t>fibertech technologia em ti e telecomunicacoes s/s ltda, ligga telecomunicacoes s.a.</t>
  </si>
  <si>
    <t xml:space="preserve"> - expedido(a) intimacao a(o) ligga telecomunicacoes s.a.</t>
  </si>
  <si>
    <t>expedido(a) intimacao a(o) ligga telecomunicacoes s.a.</t>
  </si>
  <si>
    <t>0000477-29.2015.5.02.0030</t>
  </si>
  <si>
    <t>fabio soares de souza</t>
  </si>
  <si>
    <t>banco rendimento s/a</t>
  </si>
  <si>
    <t xml:space="preserve"> - publicacao de conversao para meio eletronico para o(s) autor(es) e reu(s) sol.nº 75380</t>
  </si>
  <si>
    <t>publicacao de conversao para meio eletronico para o(s) autor(es) e reu(s) sol.nº 75380</t>
  </si>
  <si>
    <t>0000477-77.2022.5.09.0001</t>
  </si>
  <si>
    <t>izaias evangelista de souza</t>
  </si>
  <si>
    <t xml:space="preserve"> - expedido(a) intimacao a(o) daniel salvia fernandes</t>
  </si>
  <si>
    <t>expedido(a) intimacao a(o) daniel salvia fernandes</t>
  </si>
  <si>
    <t>0000478-66.2026.5.09.0019</t>
  </si>
  <si>
    <t>cumprimento provisorio de sentenca</t>
  </si>
  <si>
    <t>leandro kopp ribeiro</t>
  </si>
  <si>
    <t xml:space="preserve"> - distribuido por dependencia/prevencao</t>
  </si>
  <si>
    <t>distribuido por dependencia/prevencao</t>
  </si>
  <si>
    <t>0000478-90.2025.5.06.0017</t>
  </si>
  <si>
    <t>waldir francisco da silva junior</t>
  </si>
  <si>
    <t>0000479-28.2025.5.18.0054</t>
  </si>
  <si>
    <t>jacqueline da silva bento</t>
  </si>
  <si>
    <t>lavebras gestao de texteis s.a.</t>
  </si>
  <si>
    <t xml:space="preserve"> - transitado em julgado em 26/03/2025</t>
  </si>
  <si>
    <t>transitado em julgado em 26/03/2025</t>
  </si>
  <si>
    <t>0000479-32.2012.5.02.0053</t>
  </si>
  <si>
    <t>rosicleia regina lima</t>
  </si>
  <si>
    <t xml:space="preserve"> - arquivamento de acao trabalhista (ordinario) nro da relacao: 313/2016 data: 06/05/2016 qtde vols.: 2</t>
  </si>
  <si>
    <t>arquivamento de acao trabalhista (ordinario) nro da relacao: 313/2016 data: 06/05/2016 qtde vols.: 2</t>
  </si>
  <si>
    <t>0000482-13.2011.5.02.0088</t>
  </si>
  <si>
    <t xml:space="preserve"> - expedicao de notificacao ciencia despacho doc : 00417/2018 rel:00081/2018 envio: carta simples nome: sergio da costa barbosa filho</t>
  </si>
  <si>
    <t>expedicao de notificacao ciencia despacho doc : 00417/2018 rel:00081/2018 envio: carta simples nome: sergio da costa barbosa filho</t>
  </si>
  <si>
    <t>0000486-44.2014.5.02.0056</t>
  </si>
  <si>
    <t>giselle medeiros mesiara</t>
  </si>
  <si>
    <t>0000486-57.2025.5.05.0191</t>
  </si>
  <si>
    <t>gilmar dos santos brito</t>
  </si>
  <si>
    <t>l auto cargo transporte rodoviario s/a</t>
  </si>
  <si>
    <t>0000488-63.2011.5.02.0203</t>
  </si>
  <si>
    <t>cleo carlos dos reis filho</t>
  </si>
  <si>
    <t xml:space="preserve"> - arquivamento de acao trabalhista (ordinario) nro da relacao: 123/2012 data: 21/05/2012 qtde vols.: 1</t>
  </si>
  <si>
    <t>arquivamento de acao trabalhista (ordinario) nro da relacao: 123/2012 data: 21/05/2012 qtde vols.: 1</t>
  </si>
  <si>
    <t>0000490-49.2022.5.09.0010</t>
  </si>
  <si>
    <t>0000459-58.2024.5.09.0010</t>
  </si>
  <si>
    <t>cleyton lima duarte</t>
  </si>
  <si>
    <t>0000491-86.2026.5.09.0594</t>
  </si>
  <si>
    <t>0000492-95.2026.5.09.0004</t>
  </si>
  <si>
    <t>thiago henrique da maia domingues</t>
  </si>
  <si>
    <t>veper - servicos de vigilancia ltda</t>
  </si>
  <si>
    <t>0000493-85.2023.5.09.0004</t>
  </si>
  <si>
    <t>douglas delpasso de moraes</t>
  </si>
  <si>
    <t xml:space="preserve"> - expedido(a) intimacao a(o) douglas delpasso de moraes</t>
  </si>
  <si>
    <t>expedido(a) intimacao a(o) douglas delpasso de moraes</t>
  </si>
  <si>
    <t>0000494-58.2022.5.09.0084</t>
  </si>
  <si>
    <t>vasco jocemir oliveira taborda</t>
  </si>
  <si>
    <t xml:space="preserve"> - disponibilizado (a) o(a) intimacao no diario da justica eletronico do dia 25/02/2026</t>
  </si>
  <si>
    <t>disponibilizado (a) o(a) intimacao no diario da justica eletronico do dia 25/02/2026</t>
  </si>
  <si>
    <t>0000497-11.2025.5.07.0004</t>
  </si>
  <si>
    <t>promil promotora de vendas ltda</t>
  </si>
  <si>
    <t>0000500-41.2023.5.09.0016</t>
  </si>
  <si>
    <t>silvano salvo</t>
  </si>
  <si>
    <t xml:space="preserve"> - redistribuido por sorteio por impedimento</t>
  </si>
  <si>
    <t>redistribuido por sorteio por impedimento</t>
  </si>
  <si>
    <t>0000500-90.2015.5.02.0024</t>
  </si>
  <si>
    <t>jaques murilho guimaraes</t>
  </si>
  <si>
    <t>banco pine s/a</t>
  </si>
  <si>
    <t xml:space="preserve"> - cancelada a autuacao processo original:00016103220125020024 apartado: 1</t>
  </si>
  <si>
    <t>cancelada a autuacao processo original:00016103220125020024 apartado: 1</t>
  </si>
  <si>
    <t>0000501-61.2011.5.02.0074</t>
  </si>
  <si>
    <t>cinthia soares chefaly</t>
  </si>
  <si>
    <t>banco panamericano sa, mc global analise e recuperacao de credito ltda</t>
  </si>
  <si>
    <t xml:space="preserve"> - arquivamento de acao trabalhista (ordinario) nro da relacao: 207/2012 data: 23/07/2012 qtde vols.: 1</t>
  </si>
  <si>
    <t>arquivamento de acao trabalhista (ordinario) nro da relacao: 207/2012 data: 23/07/2012 qtde vols.: 1</t>
  </si>
  <si>
    <t>0000502-72.2023.5.09.0513</t>
  </si>
  <si>
    <t>claudio marcos alves</t>
  </si>
  <si>
    <t xml:space="preserve"> - decorrido o prazo de claudio marcos alves em 24/03/2026</t>
  </si>
  <si>
    <t>decorrido o prazo de claudio marcos alves em 24/03/2026</t>
  </si>
  <si>
    <t>0000502-95.2025.5.10.0021</t>
  </si>
  <si>
    <t>jacqueline da silva bento sperandio</t>
  </si>
  <si>
    <t>jacqueline da silva bento, lavebras gestao de texteis s.a.</t>
  </si>
  <si>
    <t xml:space="preserve"> - decorrido o prazo de lavebras gestao de texteis s.a. em 17/03/2026</t>
  </si>
  <si>
    <t>decorrido o prazo de lavebras gestao de texteis s.a. em 17/03/2026</t>
  </si>
  <si>
    <t>0000504-92.2025.5.09.0021</t>
  </si>
  <si>
    <t>hugo de carvalho lengruber</t>
  </si>
  <si>
    <t>procuradoria-geral federal, transpanorama transportes s.a.</t>
  </si>
  <si>
    <t>0000507-83.2025.5.09.0009</t>
  </si>
  <si>
    <t>0000832-58.2025.5.09.0009</t>
  </si>
  <si>
    <t>paulo cesar da rocha</t>
  </si>
  <si>
    <t>poder judiciario justica do trabalho tribunal regional do trabalho da 9ª regiao 09ª vara do trabalho de curitiba atord 0000832-58.2025.5.09.0009 reclamante: paulo cesar da rocha reclamado: electrolux do brasil s/a decisao reconheco a dependencia em face do processo 0000507- que foi , uma vez que a presente83.2025.5.09.0009, extinto sem resolucao do merito acao reitera pedido formulado naquela demanda, nos termos do art. 286, ii, do codigo de processo civil. curitiba/pr, 16 de junho de 2025. marcello dibi ercolani magistrado - decisao de prevencao</t>
  </si>
  <si>
    <t>poder judiciario justica do trabalho tribunal regional do trabalho da 9ª regiao 09ª vara do trabalho de curitiba atord 0000832-58.2025.5.09.0009 reclamante: paulo cesar da rocha reclamado: electrolux do brasil s/a decisao reconheco a dependencia em face do processo 0000507- que foi , uma vez que a presente83.2025.5.09.0009, extinto sem resolucao do merito acao reitera pedido formulado naquela demanda, nos termos do art. 286, ii, do codigo de processo civil. curitiba/pr, 16 de junho de 2025. marcello dibi ercolani magistrado</t>
  </si>
  <si>
    <t>0000508-20.2025.5.11.0007</t>
  </si>
  <si>
    <t>milene maia da silva</t>
  </si>
  <si>
    <t>0000508-25.2026.5.09.0012</t>
  </si>
  <si>
    <t>marcio domingos taveira</t>
  </si>
  <si>
    <t xml:space="preserve"> - expedido(a) intimacao a(o) marcio domingos taveira</t>
  </si>
  <si>
    <t>expedido(a) intimacao a(o) marcio domingos taveira</t>
  </si>
  <si>
    <t>0000508-70.2022.5.09.0010</t>
  </si>
  <si>
    <t>geovanni dorigon</t>
  </si>
  <si>
    <t>0000509-20.2013.5.02.0025</t>
  </si>
  <si>
    <t xml:space="preserve"> - disponibilizado (a) o(a) intimacao no diario da justica eletronico do dia 28/02/2025</t>
  </si>
  <si>
    <t>disponibilizado (a) o(a) intimacao no diario da justica eletronico do dia 28/02/2025</t>
  </si>
  <si>
    <t>0000510-38.2011.5.02.0069</t>
  </si>
  <si>
    <t>hermes alexandre branco</t>
  </si>
  <si>
    <t>debora sapienza, kirton bank s.a. - banco multiplo</t>
  </si>
  <si>
    <t xml:space="preserve"> - arquivamento de acao trabalhista (ordinario) nro da relacao: 658/2011 data: 30/09/2011 qtde vols.: 1</t>
  </si>
  <si>
    <t>arquivamento de acao trabalhista (ordinario) nro da relacao: 658/2011 data: 30/09/2011 qtde vols.: 1</t>
  </si>
  <si>
    <t>0000513-37.2014.5.02.0085</t>
  </si>
  <si>
    <t>rafael bruno stanize</t>
  </si>
  <si>
    <t xml:space="preserve"> - protocolo de peticao de pedido de desarquivamento numero do protocolo: 318 nome: banco bradesco s/a</t>
  </si>
  <si>
    <t>protocolo de peticao de pedido de desarquivamento numero do protocolo: 318 nome: banco bradesco s/a</t>
  </si>
  <si>
    <t>0000513-61.2025.5.09.0245</t>
  </si>
  <si>
    <t>elaine cristina da silva dos santos</t>
  </si>
  <si>
    <t>wickbold &amp; nosso pao industrias alimenticias ltda</t>
  </si>
  <si>
    <t>0000515-18.2024.5.09.0002</t>
  </si>
  <si>
    <t>cibele moreira santos sa</t>
  </si>
  <si>
    <t xml:space="preserve"> - publicado(a) o(a) intimacao em 29/10/2024</t>
  </si>
  <si>
    <t>publicado(a) o(a) intimacao em 29/10/2024</t>
  </si>
  <si>
    <t>0000515-81.2011.5.02.0062</t>
  </si>
  <si>
    <t>debora raquel de oliveira canola da paixao</t>
  </si>
  <si>
    <t xml:space="preserve"> - arquivamento de acao trabalhista (ordinario) nro da relacao: 169/2014 data: 29/03/2014 qtde vols.: 3</t>
  </si>
  <si>
    <t>arquivamento de acao trabalhista (ordinario) nro da relacao: 169/2014 data: 29/03/2014 qtde vols.: 3</t>
  </si>
  <si>
    <t>0000516-53.2013.5.02.0464</t>
  </si>
  <si>
    <t>mariana izolani</t>
  </si>
  <si>
    <t xml:space="preserve"> - arquivamento de acao trabalhista (ordinario) nro da relacao: 29/2015 data: 04/02/2015 qtde vols.: 3 processo principal: 00022267920115020464</t>
  </si>
  <si>
    <t>arquivamento de acao trabalhista (ordinario) nro da relacao: 29/2015 data: 04/02/2015 qtde vols.: 3 processo principal: 00022267920115020464</t>
  </si>
  <si>
    <t>0000517-03.2015.5.02.0065</t>
  </si>
  <si>
    <t>aguinaldo biffi da silva</t>
  </si>
  <si>
    <t xml:space="preserve"> - disponibilizado (a) o(a) intimacao no diario da justica eletronico</t>
  </si>
  <si>
    <t>disponibilizado (a) o(a) intimacao no diario da justica eletronico</t>
  </si>
  <si>
    <t>0000517-32.2012.5.02.0057</t>
  </si>
  <si>
    <t>luis claudio goncalves</t>
  </si>
  <si>
    <t xml:space="preserve"> - arquivamento de acao trabalhista (ordinario) nro da relacao: 193/2014 data: 25/04/2014 qtde vols.: 1</t>
  </si>
  <si>
    <t>arquivamento de acao trabalhista (ordinario) nro da relacao: 193/2014 data: 25/04/2014 qtde vols.: 1</t>
  </si>
  <si>
    <t>0000517-68.2014.5.02.0087</t>
  </si>
  <si>
    <t>alexandro cavalcanti da silva</t>
  </si>
  <si>
    <t>banco industrial e comercial sa</t>
  </si>
  <si>
    <t xml:space="preserve"> - arquivamento de acao trabalhista (ordinario) nro da relacao: 641/2015 data: 24/11/2015 qtde vols.: 1</t>
  </si>
  <si>
    <t>arquivamento de acao trabalhista (ordinario) nro da relacao: 641/2015 data: 24/11/2015 qtde vols.: 1</t>
  </si>
  <si>
    <t>0000519-06.2011.5.02.0067</t>
  </si>
  <si>
    <t>jussara maria pereira fagundes</t>
  </si>
  <si>
    <t xml:space="preserve"> - arquivamento de acao trabalhista (ordinario) nro da relacao: 137/2017 data: 05/05/2017 qtde vols.: 2</t>
  </si>
  <si>
    <t>arquivamento de acao trabalhista (ordinario) nro da relacao: 137/2017 data: 05/05/2017 qtde vols.: 2</t>
  </si>
  <si>
    <t>0000519-67.2025.5.09.0892</t>
  </si>
  <si>
    <t>emanuel arcanjo nardelli</t>
  </si>
  <si>
    <t>lojas riachuelo sa</t>
  </si>
  <si>
    <t xml:space="preserve"> - decorrido o prazo de lojas riachuelo sa em 27/05/2025</t>
  </si>
  <si>
    <t>decorrido o prazo de lojas riachuelo sa em 27/05/2025</t>
  </si>
  <si>
    <t>0000520-35.2012.5.02.0041</t>
  </si>
  <si>
    <t>leandro rocha</t>
  </si>
  <si>
    <t xml:space="preserve"> - arquivamento de acao trabalhista (ordinario) nro da relacao: 387/2012 data: 18/09/2012 qtde vols.: 1</t>
  </si>
  <si>
    <t>arquivamento de acao trabalhista (ordinario) nro da relacao: 387/2012 data: 18/09/2012 qtde vols.: 1</t>
  </si>
  <si>
    <t>0000521-34.2012.5.02.0004</t>
  </si>
  <si>
    <t>pedro velicu</t>
  </si>
  <si>
    <t>agp servicos temporarios ltda, multi labor recursos humanos limitada, votorantim s.a.</t>
  </si>
  <si>
    <t xml:space="preserve"> - arquivamento de acao trabalhista (ordinario) nro da relacao: 418/2013 data: 28/06/2013 qtde vols.: 1</t>
  </si>
  <si>
    <t>arquivamento de acao trabalhista (ordinario) nro da relacao: 418/2013 data: 28/06/2013 qtde vols.: 1</t>
  </si>
  <si>
    <t>0000529-86.2025.5.06.0022</t>
  </si>
  <si>
    <t>eron petreson cavalcante da silva</t>
  </si>
  <si>
    <t>movida locacao de veiculos s.a.</t>
  </si>
  <si>
    <t xml:space="preserve"> - conclusos os autos para decisao de admissibilidade do recurso de revista a eduardo pugliesi</t>
  </si>
  <si>
    <t>conclusos os autos para decisao de admissibilidade do recurso de revista a eduardo pugliesi</t>
  </si>
  <si>
    <t>0000530-34.2013.5.02.0465</t>
  </si>
  <si>
    <t xml:space="preserve"> - arquivamento de acao trabalhista (ordinario) nro da relacao: 445/2019 data: 27/09/2019 qtde vols.: 2 processo principal: 00020722420125020465</t>
  </si>
  <si>
    <t>arquivamento de acao trabalhista (ordinario) nro da relacao: 445/2019 data: 27/09/2019 qtde vols.: 2 processo principal: 00020722420125020465</t>
  </si>
  <si>
    <t>0000530-45.2012.5.02.0020</t>
  </si>
  <si>
    <t>luiz cardoso da silva neto</t>
  </si>
  <si>
    <t xml:space="preserve"> - arquivamento de acao trabalhista (ordinario) nro da relacao: 526/2012 data: 21/09/2012 qtde vols.: 1</t>
  </si>
  <si>
    <t>arquivamento de acao trabalhista (ordinario) nro da relacao: 526/2012 data: 21/09/2012 qtde vols.: 1</t>
  </si>
  <si>
    <t>0000530-53.2025.5.09.0001</t>
  </si>
  <si>
    <t>fabio jose cardoso</t>
  </si>
  <si>
    <t>alfredo andersen neto, mondelez brasil ltda</t>
  </si>
  <si>
    <t xml:space="preserve"> - conclusos os autos para julgamento (relatar) a ilse marcelina bernardi lora</t>
  </si>
  <si>
    <t>conclusos os autos para julgamento (relatar) a ilse marcelina bernardi lora</t>
  </si>
  <si>
    <t>0000531-58.2012.5.02.0043</t>
  </si>
  <si>
    <t xml:space="preserve"> - arquivamento de acao trabalhista (ordinario) nro da relacao: 529/2019 data: 20/09/2019 qtde vols.: 3</t>
  </si>
  <si>
    <t>arquivamento de acao trabalhista (ordinario) nro da relacao: 529/2019 data: 20/09/2019 qtde vols.: 3</t>
  </si>
  <si>
    <t>0000532-52.2014.5.02.0082</t>
  </si>
  <si>
    <t>marina vieira batista souto</t>
  </si>
  <si>
    <t xml:space="preserve"> - arquivamento de acao trabalhista (ordinario) nro da relacao: 229/2015 data: 20/05/2015 qtde vols.: 2</t>
  </si>
  <si>
    <t>arquivamento de acao trabalhista (ordinario) nro da relacao: 229/2015 data: 20/05/2015 qtde vols.: 2</t>
  </si>
  <si>
    <t>0000532-56.2025.5.05.0511</t>
  </si>
  <si>
    <t>alessandro oliveira da silva</t>
  </si>
  <si>
    <t>veracel celulose s.a.</t>
  </si>
  <si>
    <t>0000533-41.2025.5.05.0511</t>
  </si>
  <si>
    <t>ademilton de almeida gomes</t>
  </si>
  <si>
    <t xml:space="preserve"> - audiencia de instrucao por videoconferencia realizada (24/02/2026 14:10 sala principal - vara do trabalho de eunapolis)</t>
  </si>
  <si>
    <t>audiencia de instrucao por videoconferencia realizada (24/02/2026 14:10 sala principal - vara do trabalho de eunapolis)</t>
  </si>
  <si>
    <t>0000534-26.2025.5.05.0511</t>
  </si>
  <si>
    <t>augusto ferreira de siqueira</t>
  </si>
  <si>
    <t xml:space="preserve"> - publicado(a) o(a) intimacao em 25/02/2026</t>
  </si>
  <si>
    <t>publicado(a) o(a) intimacao em 25/02/2026</t>
  </si>
  <si>
    <t>0000534-42.2014.5.02.0431</t>
  </si>
  <si>
    <t>thiago frederico costa benites</t>
  </si>
  <si>
    <t>banco citibank s a</t>
  </si>
  <si>
    <t xml:space="preserve"> - arquivamento de acao trabalhista (ordinario) nro da relacao: 240/2014 data: 09/05/2014 qtde vols.: 1</t>
  </si>
  <si>
    <t>arquivamento de acao trabalhista (ordinario) nro da relacao: 240/2014 data: 09/05/2014 qtde vols.: 1</t>
  </si>
  <si>
    <t>0000534-77.2022.5.09.0007</t>
  </si>
  <si>
    <t>vilma colaco machado</t>
  </si>
  <si>
    <t>0000534-91.2024.5.09.0012</t>
  </si>
  <si>
    <t>tatiane loize prestes</t>
  </si>
  <si>
    <t>0000535-74.2023.5.09.0024</t>
  </si>
  <si>
    <t>franciane batista</t>
  </si>
  <si>
    <t>0000535-79.2024.5.09.0011</t>
  </si>
  <si>
    <t>talita campos de almeida</t>
  </si>
  <si>
    <t>0000537-97.2025.5.09.0016</t>
  </si>
  <si>
    <t>waldemar gomes filho</t>
  </si>
  <si>
    <t xml:space="preserve"> - disponibilizado (a) o(a) acordao no diario da justica eletronico do dia 31/03/2026</t>
  </si>
  <si>
    <t>disponibilizado (a) o(a) acordao no diario da justica eletronico do dia 31/03/2026</t>
  </si>
  <si>
    <t>0000540-38.2014.5.02.0079</t>
  </si>
  <si>
    <t>mauro mantovani filho</t>
  </si>
  <si>
    <t xml:space="preserve"> - arquivamento de acao trabalhista (ordinario) nro da relacao: 11/2015 data: 15/01/2015 qtde vols.: 1</t>
  </si>
  <si>
    <t>arquivamento de acao trabalhista (ordinario) nro da relacao: 11/2015 data: 15/01/2015 qtde vols.: 1</t>
  </si>
  <si>
    <t>0000540-58.2023.5.09.0651</t>
  </si>
  <si>
    <t>ademir antunes rodrigues</t>
  </si>
  <si>
    <t>0000541-55.2024.5.07.0007</t>
  </si>
  <si>
    <t>josue teixeira maia</t>
  </si>
  <si>
    <t>0000543-88.2022.5.09.0023</t>
  </si>
  <si>
    <t>hemerson da silva lacerda</t>
  </si>
  <si>
    <t>banco triangulo s/a, nilson campiolo</t>
  </si>
  <si>
    <t>0000544-28.2024.5.09.0662</t>
  </si>
  <si>
    <t>oi s.a. - em recuperacao judicial, serede - servicos de rede s.a. - em recuperacao judicial</t>
  </si>
  <si>
    <t>0000544-52.2023.5.23.0022</t>
  </si>
  <si>
    <t>0000545-94.2023.5.09.0129</t>
  </si>
  <si>
    <t>rodrigo santos de oliveira</t>
  </si>
  <si>
    <t>irmaos muffato &amp; cia ltda, procuradoria-geral federal</t>
  </si>
  <si>
    <t>poder judiciario justica do trabalho tribunal regional do trabalho da 9ª regiao 08ª vara do trabalho de londrina atord 0000545-94.2023.5.09.0129 autor: rodrigo santos de oliveira reu: irmaos muffato &amp; cia ltda relatorio irmaos muffato s.a, executada, apresentada embargos a execucao, conforme alegacoes sob id. 6c8d4eb. oportunizada resposta. manifestacao do perito calculista sob id. 54e1535. e, em sintese, o relatorio. autos conclusos para julgamento. decido. f u n d a m e n t a c a o admissibilidade: regulares e tempestivos, admito os embargos a execucao, uma vez que se encontram preenchidos os requisitos legais para sua admissibilidade. embargos a execucao horas extras - domingos e feriados - reflexos e multiplicador a parte executa se insurge quanto ao calculo das horas extras sobre repouso semanal remunerado. o titulo transitado em julgado determinou tais reflexos de forma simples, ou seja, que as horas extras apuradas deveriam incidir sobre os dias remunerados de descanso, determinacao que foi seguida nos calculos de liquidacao conforme se constata da planilha de id - 312e177. em relacao ao adicional, basta a leitura para se aferir que o adicional utilizado foi de 100% e nao dobrado, como argumenta o executado. nada a reparar. documento assinado eletronicamente por mayra cristina navarro guelfi, em 05/03/2026, as 09:37:29 - a089367 horas extras - reflexos em aviso previo consta expressamente do titulo a determinacao de incidencia das horas extras em aviso previo, por se tratar de tipica verba rescisoria. corretos os calculos (art. 879, § 1º da clt). inss e terco de ferias corretos os calculos. em se tratando de parcela remuneratoria e de pagamento habitual, incide contribuicao sobre terco de ferias, exceto aquelas indenizadas. multa de 40% de fgts sobre aviso conforme consta do trct o aviso previo foi indenizado, com afastamento imediato do empregado. desse modo, aplica-se o entendimento consolidado na orientacao jurisprudencial 42, ii, da sdi-1do tst no sentido de que a multa de 40% sobre o fgts nao incide sobre o valor do aviso previo indenizado devendo se considerar apenas o saldo da conta vinculada na data do efetivo desligamento, sem a projecao do aviso indenizado na base de calculo da multa. merece reforma os calculos nesse ponto. inss os calculos estao corretos, pois guardam consonancia com o criterio que emerge do titulo transitado em julgado (oj ex se 24 do trt9). fgts em se tratando de dispensa sem justa causa, deferiu-se o pagamento do fgts diretamente ao autor sem determinacao para deposito em conta. dispositivo diante do exposto, conheco dos embargos a execucao e, no merito, acolho em parte a pretensao do executado, tudo na forma da fundamentacao supra a que este integra .decisum custas no importe de r$ 44,26, referentes aos embargos a execucao, pelo executado, nos termos do artigo 789-a, v, da clt. ao sr. contador para a retificacao determinada. intimem-se. prossiga-se apos o transito. documento assinado eletronicamente por mayra cristina navarro guelfi, em 05/03/2026, as 09:37:29 - a089367 nada mais. londrina/pr, 05 de marco de 2026. mayra cristina navarro guelfi juiza do trabalho substituta - sentenca</t>
  </si>
  <si>
    <t>poder judiciario justica do trabalho tribunal regional do trabalho da 9ª regiao 08ª vara do trabalho de londrina atord 0000545-94.2023.5.09.0129 autor: rodrigo santos de oliveira reu: irmaos muffato &amp; cia ltda relatorio irmaos muffato s.a, executada, apresentada embargos a execucao, conforme alegacoes sob id. 6c8d4eb. oportunizada resposta. manifestacao do perito calculista sob id. 54e1535. e, em sintese, o relatorio. autos conclusos para julgamento. decido. f u n d a m e n t a c a o admissibilidade: regulares e tempestivos, admito os embargos a execucao, uma vez que se encontram preenchidos os requisitos legais para sua admissibilidade. embargos a execucao horas extras - domingos e feriados - reflexos e multiplicador a parte executa se insurge quanto ao calculo das horas extras sobre repouso semanal remunerado. o titulo transitado em julgado determinou tais reflexos de forma simples, ou seja, que as horas extras apuradas deveriam incidir sobre os dias remunerados de descanso, determinacao que foi seguida nos calculos de liquidacao conforme se constata da planilha de id - 312e177. em relacao ao adicional, basta a leitura para se aferir que o adicional utilizado foi de 100% e nao dobrado, como argumenta o executado. nada a reparar. documento assinado eletronicamente por mayra cristina navarro guelfi, em 05/03/2026, as 09:37:29 - a089367 horas extras - reflexos em aviso previo consta expressamente do titulo a determinacao de incidencia das horas extras em aviso previo, por se tratar de tipica verba rescisoria. corretos os calculos (art. 879, § 1º da clt). inss e terco de ferias corretos os calculos. em se tratando de parcela remuneratoria e de pagamento habitual, incide contribuicao sobre terco de ferias, exceto aquelas indenizadas. multa de 40% de fgts sobre aviso conforme consta do trct o aviso previo foi indenizado, com afastamento imediato do empregado. desse modo, aplica-se o entendimento consolidado na orientacao jurisprudencial 42, ii, da sdi-1do tst no sentido de que a multa de 40% sobre o fgts nao incide sobre o valor do aviso previo indenizado devendo se considerar apenas o saldo da conta vinculada na data do efetivo desligamento, sem a projecao do aviso indenizado na base de calculo da multa. merece reforma os calculos nesse ponto. inss os calculos estao corretos, pois guardam consonancia com o criterio que emerge do titulo transitado em julgado (oj ex se 24 do trt9). fgts em se tratando de dispensa sem justa causa, deferiu-se o pagamento do fgts diretamente ao autor sem determinacao para deposito em conta. dispositivo diante do exposto, conheco dos embargos a execucao e, no merito, acolho em parte a pretensao do executado, tudo na forma da fundamentacao supra a que este integra .decisum custas no importe de r$ 44,26, referentes aos embargos a execucao, pelo executado, nos termos do artigo 789-a, v, da clt. ao sr. contador para a retificacao determinada. intimem-se. prossiga-se apos o transito. documento assinado eletronicamente por mayra cristina navarro guelfi, em 05/03/2026, as 09:37:29 - a089367 nada mais. londrina/pr, 05 de marco de 2026. mayra cristina navarro guelfi juiza do trabalho substituta</t>
  </si>
  <si>
    <t>0000546-05.2024.5.09.0013</t>
  </si>
  <si>
    <t>kamila jessica de araujo santos</t>
  </si>
  <si>
    <t>0000546-08.2024.5.09.0012</t>
  </si>
  <si>
    <t>eder henrique da silva</t>
  </si>
  <si>
    <t>0000546-47.2024.5.09.0678</t>
  </si>
  <si>
    <t>cleri proenca viana</t>
  </si>
  <si>
    <t>0000546-84.2024.5.21.0008</t>
  </si>
  <si>
    <t>alex lopes de moura</t>
  </si>
  <si>
    <t>0000547-43.2010.5.02.0411</t>
  </si>
  <si>
    <t>sheila teixeira conceicao</t>
  </si>
  <si>
    <t>santamalia saude s/a, unicooper cooperativa de servicos tecnicos e admin</t>
  </si>
  <si>
    <t xml:space="preserve"> - arquivamento de acao trabalhista (ordinario) nro da relacao: 246/2015 data: 15/12/2015 qtde vols.: 4</t>
  </si>
  <si>
    <t>arquivamento de acao trabalhista (ordinario) nro da relacao: 246/2015 data: 15/12/2015 qtde vols.: 4</t>
  </si>
  <si>
    <t>0000547-49.2015.5.02.0029</t>
  </si>
  <si>
    <t>rildo santana</t>
  </si>
  <si>
    <t xml:space="preserve"> - arquivamento de acao trabalhista (ordinario) nro da relacao: 481/2019 data: 29/07/2019 qtde vols.: 3</t>
  </si>
  <si>
    <t>arquivamento de acao trabalhista (ordinario) nro da relacao: 481/2019 data: 29/07/2019 qtde vols.: 3</t>
  </si>
  <si>
    <t>0000548-18.2010.5.02.0382</t>
  </si>
  <si>
    <t>milton ferreira da silva</t>
  </si>
  <si>
    <t xml:space="preserve"> - arquivamento de acao trabalhista (ordinario) nro da relacao: 83/2014 data: 12/05/2014 qtde vols.: 4</t>
  </si>
  <si>
    <t>arquivamento de acao trabalhista (ordinario) nro da relacao: 83/2014 data: 12/05/2014 qtde vols.: 4</t>
  </si>
  <si>
    <t>0000551-75.2013.5.02.0411</t>
  </si>
  <si>
    <t>gleice kelly rodrigues</t>
  </si>
  <si>
    <t>santamalia saude s/a, unicooper cooperativa de servicos tecnicos e admi</t>
  </si>
  <si>
    <t xml:space="preserve"> - arquivamento de acao trabalhista (ordinario) nro da relacao: 120/2016 data: 04/07/2016 qtde vols.: 1</t>
  </si>
  <si>
    <t>arquivamento de acao trabalhista (ordinario) nro da relacao: 120/2016 data: 04/07/2016 qtde vols.: 1</t>
  </si>
  <si>
    <t>0000554-88.2010.5.02.0361</t>
  </si>
  <si>
    <t>elaine goncalves dos santos</t>
  </si>
  <si>
    <t>orbral - organizacao brasileira de prestacao de servicos ltda.</t>
  </si>
  <si>
    <t xml:space="preserve"> - arquivamento de acao trabalhista (ordinario) nro da relacao: 684/2016 data: 19/08/2016 qtde vols.: 3 processo principal: 00467006120085020361</t>
  </si>
  <si>
    <t>arquivamento de acao trabalhista (ordinario) nro da relacao: 684/2016 data: 19/08/2016 qtde vols.: 3 processo principal: 00467006120085020361</t>
  </si>
  <si>
    <t>0000555-11.2025.5.09.0084</t>
  </si>
  <si>
    <t>cleber rossi</t>
  </si>
  <si>
    <t xml:space="preserve"> - publicado(a) o(a) intimacao em 20/03/2026</t>
  </si>
  <si>
    <t>publicado(a) o(a) intimacao em 20/03/2026</t>
  </si>
  <si>
    <t>0000556-21.2014.5.02.0037</t>
  </si>
  <si>
    <t>luis augusto bianco gracie</t>
  </si>
  <si>
    <t xml:space="preserve"> - arquivamento de acao trabalhista (ordinario) nro da relacao: 284/2017 data: 08/05/2017 qtde vols.: 2</t>
  </si>
  <si>
    <t>arquivamento de acao trabalhista (ordinario) nro da relacao: 284/2017 data: 08/05/2017 qtde vols.: 2</t>
  </si>
  <si>
    <t>0000557-24.2024.5.05.0020</t>
  </si>
  <si>
    <t>fabricio de oliveira santos</t>
  </si>
  <si>
    <t>0000558-13.2025.5.11.0018</t>
  </si>
  <si>
    <t>bruno fabricio duarte colares</t>
  </si>
  <si>
    <t>0000558-25.2023.5.09.0863</t>
  </si>
  <si>
    <t>0000641-70.2025.5.09.0863</t>
  </si>
  <si>
    <t>ailton fernandes</t>
  </si>
  <si>
    <t>0000559-19.2025.5.10.0020</t>
  </si>
  <si>
    <t>leandro soares borges</t>
  </si>
  <si>
    <t xml:space="preserve"> - disponibilizado (a) o(a) intimacao no diario da justica eletronico do dia 05/02/2026</t>
  </si>
  <si>
    <t>disponibilizado (a) o(a) intimacao no diario da justica eletronico do dia 05/02/2026</t>
  </si>
  <si>
    <t>0000559-76.2024.5.09.0668</t>
  </si>
  <si>
    <t>marcela dos santos</t>
  </si>
  <si>
    <t>0000560-55.2013.5.02.0017</t>
  </si>
  <si>
    <t>rafael donato pedroso costa</t>
  </si>
  <si>
    <t xml:space="preserve"> - arquivamento de acao trabalhista (ordinario) nro da relacao: 106/2014 data: 12/05/2014 qtde vols.: 1</t>
  </si>
  <si>
    <t>arquivamento de acao trabalhista (ordinario) nro da relacao: 106/2014 data: 12/05/2014 qtde vols.: 1</t>
  </si>
  <si>
    <t>0000560-67.2013.5.02.0013</t>
  </si>
  <si>
    <t>camilla spinelli</t>
  </si>
  <si>
    <t xml:space="preserve"> - arquivamento de acao trabalhista (ordinario) nro da relacao: 350/2015 data: 04/09/2015 qtde vols.: 5 processo principal: 00006378120105020013</t>
  </si>
  <si>
    <t>arquivamento de acao trabalhista (ordinario) nro da relacao: 350/2015 data: 04/09/2015 qtde vols.: 5 processo principal: 00006378120105020013</t>
  </si>
  <si>
    <t>0000560-81.2013.5.02.0461</t>
  </si>
  <si>
    <t>claudio jose lepore</t>
  </si>
  <si>
    <t>0000561-15.2024.5.12.0037</t>
  </si>
  <si>
    <t>0001223-76.2024.5.12.0037</t>
  </si>
  <si>
    <t>gregory maciel</t>
  </si>
  <si>
    <t xml:space="preserve"> - expedido(a) intimacao a(o) gregory maciel</t>
  </si>
  <si>
    <t>expedido(a) intimacao a(o) gregory maciel</t>
  </si>
  <si>
    <t>0000562-06.2010.5.02.0316</t>
  </si>
  <si>
    <t>anderson augusto gomes da silva</t>
  </si>
  <si>
    <t xml:space="preserve"> - protocolo de peticao de juntada de recolhimentos nome: banco do brasil</t>
  </si>
  <si>
    <t>protocolo de peticao de juntada de recolhimentos nome: banco do brasil</t>
  </si>
  <si>
    <t>0000562-14.2023.5.09.0006</t>
  </si>
  <si>
    <t>jose aparecido da cruz</t>
  </si>
  <si>
    <t xml:space="preserve"> - juntada a peticao de contraminuta</t>
  </si>
  <si>
    <t>juntada a peticao de contraminuta</t>
  </si>
  <si>
    <t>0000565-55.2014.5.02.0013</t>
  </si>
  <si>
    <t>carlos alexandre ribeiro</t>
  </si>
  <si>
    <t xml:space="preserve"> - arquivamento de acao trabalhista (ordinario) nro da relacao: 700/2019 data: 27/11/2019 qtde vols.: 3</t>
  </si>
  <si>
    <t>arquivamento de acao trabalhista (ordinario) nro da relacao: 700/2019 data: 27/11/2019 qtde vols.: 3</t>
  </si>
  <si>
    <t>0000565-92.2013.5.02.0012</t>
  </si>
  <si>
    <t>elis da silva bispo</t>
  </si>
  <si>
    <t>finaustria assessoria, administracao e servicos de credito ltda.</t>
  </si>
  <si>
    <t xml:space="preserve"> - arquivamento de acao trabalhista (ordinario) nro da relacao: 518/2018 data: 10/08/2018 qtde vols.: 3 processo principal: 00007520820105020012</t>
  </si>
  <si>
    <t>arquivamento de acao trabalhista (ordinario) nro da relacao: 518/2018 data: 10/08/2018 qtde vols.: 3 processo principal: 00007520820105020012</t>
  </si>
  <si>
    <t>0000568-16.2025.5.17.0010</t>
  </si>
  <si>
    <t>calebe alves moreira</t>
  </si>
  <si>
    <t>banco original s/a, picpay bank - banco multiplo s.a., picpay instituicao de pagamento s/a</t>
  </si>
  <si>
    <t>0000568-41.2014.5.02.0035</t>
  </si>
  <si>
    <t>arilma de jesus trindade</t>
  </si>
  <si>
    <t xml:space="preserve"> - arquivamento de acao trabalhista (ordinario) nro da relacao: 1107/2016 data: 07/11/2016 qtde vols.: 1</t>
  </si>
  <si>
    <t>arquivamento de acao trabalhista (ordinario) nro da relacao: 1107/2016 data: 07/11/2016 qtde vols.: 1</t>
  </si>
  <si>
    <t>0000568-80.2012.5.02.0077</t>
  </si>
  <si>
    <t>ane caroline rodrigues silva</t>
  </si>
  <si>
    <t xml:space="preserve"> - arquivamento de acao trabalhista (ordinario) nro da relacao: 174/2017 data: 29/03/2017 qtde vols.: 3</t>
  </si>
  <si>
    <t>arquivamento de acao trabalhista (ordinario) nro da relacao: 174/2017 data: 29/03/2017 qtde vols.: 3</t>
  </si>
  <si>
    <t>0000569-47.2021.5.09.0015</t>
  </si>
  <si>
    <t>maria rosimeire cardoso polo</t>
  </si>
  <si>
    <t>companhia brasileira de distribuicao, procuradoria-geral federal</t>
  </si>
  <si>
    <t>0000569-62.2019.5.13.0029</t>
  </si>
  <si>
    <t>diego nunes lira barbosa</t>
  </si>
  <si>
    <t xml:space="preserve"> - decorrido o prazo de diego nunes lira barbosa em 16/09/2019</t>
  </si>
  <si>
    <t>decorrido o prazo de diego nunes lira barbosa em 16/09/2019</t>
  </si>
  <si>
    <t>0000570-12.2015.5.02.0088</t>
  </si>
  <si>
    <t>marcio henrique ramos rodrigues</t>
  </si>
  <si>
    <t xml:space="preserve"> - arquivamento de acao trabalhista (ordinario) nro da relacao: 586/2016 data: 08/07/2016 qtde vols.: 2 processo principal: 00006585520125020088</t>
  </si>
  <si>
    <t>arquivamento de acao trabalhista (ordinario) nro da relacao: 586/2016 data: 08/07/2016 qtde vols.: 2 processo principal: 00006585520125020088</t>
  </si>
  <si>
    <t>0000570-56.2012.5.02.0463</t>
  </si>
  <si>
    <t>eduardo leite fonseca</t>
  </si>
  <si>
    <t xml:space="preserve"> - arquivamento de acao trabalhista (ordinario) nro da relacao: 180/2017 data: 21/08/2017 qtde vols.: 2</t>
  </si>
  <si>
    <t>arquivamento de acao trabalhista (ordinario) nro da relacao: 180/2017 data: 21/08/2017 qtde vols.: 2</t>
  </si>
  <si>
    <t>0000572-06.2024.5.10.0003</t>
  </si>
  <si>
    <t>josias telis leandro</t>
  </si>
  <si>
    <t>0000575-97.2024.5.09.0872</t>
  </si>
  <si>
    <t>cumprimento de sentenca</t>
  </si>
  <si>
    <t>poder judiciario justica do trabalho tribunal regional do trabalho da 9ª regiao 05ª vara do trabalho de maringa cumsen 0000575-97.2024.5.09.0872 exequente: wesley martins fialho executado: claro s.a. conclusao nesta data, faco os presentes autos conclusos ao mm. juiz do trabalho desta vara. sandra alvarenga de mello peroco sentenca de extincao da execucao 1. ante a extincao total da divida obtida pela parte executada, julgo extinta a execucao, nos termos do art. 924, iii, do cpc. 2. arquivem-se, certificando-se a inexistencia de pendencias. maringa/pr, 20 de marco de 2026. humberto eduardo schmitz juiz titular de vara do trabalho - sentenca extincao</t>
  </si>
  <si>
    <t>poder judiciario justica do trabalho tribunal regional do trabalho da 9ª regiao 05ª vara do trabalho de maringa cumsen 0000575-97.2024.5.09.0872 exequente: wesley martins fialho executado: claro s.a. conclusao nesta data, faco os presentes autos conclusos ao mm. juiz do trabalho desta vara. sandra alvarenga de mello peroco sentenca de extincao da execucao 1. ante a extincao total da divida obtida pela parte executada, julgo extinta a execucao, nos termos do art. 924, iii, do cpc. 2. arquivem-se, certificando-se a inexistencia de pendencias. maringa/pr, 20 de marco de 2026. humberto eduardo schmitz juiz titular de vara do trabalho</t>
  </si>
  <si>
    <t>0000576-70.2012.5.02.0008</t>
  </si>
  <si>
    <t>renato toshikazu murakami</t>
  </si>
  <si>
    <t xml:space="preserve"> - cancelada a autuacao processo original:00016599220105020008 apartado: 1</t>
  </si>
  <si>
    <t>cancelada a autuacao processo original:00016599220105020008 apartado: 1</t>
  </si>
  <si>
    <t>0000576-91.2012.5.02.0001</t>
  </si>
  <si>
    <t>wagner augusto dos santos</t>
  </si>
  <si>
    <t xml:space="preserve"> - arquivamento de acao trabalhista (ordinario) nro da relacao: 290/2015 data: 02/09/2015 qtde vols.: 3</t>
  </si>
  <si>
    <t>arquivamento de acao trabalhista (ordinario) nro da relacao: 290/2015 data: 02/09/2015 qtde vols.: 3</t>
  </si>
  <si>
    <t>0000578-45.2013.5.02.0383</t>
  </si>
  <si>
    <t>regina teixeira dada</t>
  </si>
  <si>
    <t xml:space="preserve"> - cancelada a autuacao processo original:00010354820115020383 apartado: 1</t>
  </si>
  <si>
    <t>cancelada a autuacao processo original:00010354820115020383 apartado: 1</t>
  </si>
  <si>
    <t>0000578-77.2024.5.10.0014</t>
  </si>
  <si>
    <t>marcio ribeiro campos junior</t>
  </si>
  <si>
    <t>0000579-06.2012.5.02.0079</t>
  </si>
  <si>
    <t>paulo haruo nakai</t>
  </si>
  <si>
    <t xml:space="preserve"> - arquivamento de acao trabalhista (ordinario) nro da relacao: 338/2014 data: 24/07/2014 qtde vols.: 1</t>
  </si>
  <si>
    <t>arquivamento de acao trabalhista (ordinario) nro da relacao: 338/2014 data: 24/07/2014 qtde vols.: 1</t>
  </si>
  <si>
    <t>0000579-22.2014.5.02.0051</t>
  </si>
  <si>
    <t>adailton aguiar de andrade</t>
  </si>
  <si>
    <t xml:space="preserve"> - desfazer apensamento/acond.de carta de sentenca provisoria nro apartado: 1 00005792220145020051 data de autuacao do apartado: 14/03/14</t>
  </si>
  <si>
    <t>desfazer apensamento/acond.de carta de sentenca provisoria nro apartado: 1 00005792220145020051 data de autuacao do apartado: 14/03/14</t>
  </si>
  <si>
    <t>0000579-30.2013.5.02.0383</t>
  </si>
  <si>
    <t xml:space="preserve"> - cancelada a autuacao processo original:00010354820115020383 apartado: 2</t>
  </si>
  <si>
    <t>cancelada a autuacao processo original:00010354820115020383 apartado: 2</t>
  </si>
  <si>
    <t>0000579-48.2022.5.09.0018</t>
  </si>
  <si>
    <t>josiane mendes vicente wolf</t>
  </si>
  <si>
    <t>farmacia vale verde ltda</t>
  </si>
  <si>
    <t>0000580-11.2015.5.02.0006</t>
  </si>
  <si>
    <t>ericka costa ribeiro</t>
  </si>
  <si>
    <t>banco cacique s/a., banco societe generale brasil s.a., fabiano pereira, fernanda roberta martinez da silva, luiz rafael</t>
  </si>
  <si>
    <t xml:space="preserve"> - publicacao de conversao para meio eletronico para o(s) autor(es) e reu(s) sol.nº 237681</t>
  </si>
  <si>
    <t>publicacao de conversao para meio eletronico para o(s) autor(es) e reu(s) sol.nº 237681</t>
  </si>
  <si>
    <t>0000580-35.2010.5.02.0087</t>
  </si>
  <si>
    <t>janice de sousa lima lourenco</t>
  </si>
  <si>
    <t xml:space="preserve"> - arquivamento de acao trabalhista (ordinario) nro da relacao: 310/2018 data: 20/08/2018 qtde vols.: 5</t>
  </si>
  <si>
    <t>arquivamento de acao trabalhista (ordinario) nro da relacao: 310/2018 data: 20/08/2018 qtde vols.: 5</t>
  </si>
  <si>
    <t>0000581-43.2024.5.09.0084</t>
  </si>
  <si>
    <t>barbara louise carneiro</t>
  </si>
  <si>
    <t>0000582-65.2023.5.06.0013</t>
  </si>
  <si>
    <t>antonio jose fernandes dos santos</t>
  </si>
  <si>
    <t>servico nacional de aprendizagem industrial, servico social da industria</t>
  </si>
  <si>
    <t>0000582-82.2013.5.02.0383</t>
  </si>
  <si>
    <t xml:space="preserve"> - arquivamento de acao trabalhista (ordinario) nro da relacao: 85/2017 data: 01/06/2017 qtde vols.: 4 processo principal: 00010354820115020383</t>
  </si>
  <si>
    <t>arquivamento de acao trabalhista (ordinario) nro da relacao: 85/2017 data: 01/06/2017 qtde vols.: 4 processo principal: 00010354820115020383</t>
  </si>
  <si>
    <t>0000584-98.2025.5.09.0007</t>
  </si>
  <si>
    <t>karine santiago da silva</t>
  </si>
  <si>
    <t>daju ltda</t>
  </si>
  <si>
    <t xml:space="preserve"> - disponibilizado (a) o(a) intimacao no diario da justica eletronico do dia 31/03/2026</t>
  </si>
  <si>
    <t>disponibilizado (a) o(a) intimacao no diario da justica eletronico do dia 31/03/2026</t>
  </si>
  <si>
    <t>0000585-15.2015.5.02.0012</t>
  </si>
  <si>
    <t>diogo rocha de mesquita</t>
  </si>
  <si>
    <t xml:space="preserve"> - cancelada a autuacao processo original:00026781920135020012 apartado: 1</t>
  </si>
  <si>
    <t>cancelada a autuacao processo original:00026781920135020012 apartado: 1</t>
  </si>
  <si>
    <t>0000586-29.2015.5.02.0067</t>
  </si>
  <si>
    <t>hellen menon</t>
  </si>
  <si>
    <t xml:space="preserve"> - publicacao de conversao para meio eletronico para o(s) autor(es) e reu(s) sol.nº 2394</t>
  </si>
  <si>
    <t>publicacao de conversao para meio eletronico para o(s) autor(es) e reu(s) sol.nº 2394</t>
  </si>
  <si>
    <t>0000587-16.2025.5.17.0012</t>
  </si>
  <si>
    <t>ingrid cruz de andrade capelanes</t>
  </si>
  <si>
    <t>0000587-31.2025.5.05.0018</t>
  </si>
  <si>
    <t>ronan filipe da cruz silva</t>
  </si>
  <si>
    <t>0000588-28.2013.5.02.0080</t>
  </si>
  <si>
    <t>karina yumi katsuura</t>
  </si>
  <si>
    <t xml:space="preserve"> - apensamento de carta de sentenca provisoria nro apartado: 1 00005882820135020080 data de autuacao do apartado: 08/03/13</t>
  </si>
  <si>
    <t>apensamento de carta de sentenca provisoria nro apartado: 1 00005882820135020080 data de autuacao do apartado: 08/03/13</t>
  </si>
  <si>
    <t>0000588-43.2011.5.02.0033</t>
  </si>
  <si>
    <t>sandra teixeira da rocha</t>
  </si>
  <si>
    <t xml:space="preserve"> - arquivamento de acao trabalhista (ordinario) nro da relacao: 519/2013 data: 13/09/2013 qtde vols.: 1</t>
  </si>
  <si>
    <t>arquivamento de acao trabalhista (ordinario) nro da relacao: 519/2013 data: 13/09/2013 qtde vols.: 1</t>
  </si>
  <si>
    <t>0000588-86.2025.5.09.0670</t>
  </si>
  <si>
    <t>guilherme mariano da cruz kamiroski</t>
  </si>
  <si>
    <t>unidocks assessoria e logistica de materiais ltda</t>
  </si>
  <si>
    <t>0000589-25.2023.5.09.0029</t>
  </si>
  <si>
    <t>marcelo mendes machado</t>
  </si>
  <si>
    <t>0000589-29.2011.5.02.0065</t>
  </si>
  <si>
    <t>antonio jose de oliveira</t>
  </si>
  <si>
    <t>banco letsbank s.a.- em liquidacao extrajudicial</t>
  </si>
  <si>
    <t xml:space="preserve"> - arquivamento de acao trabalhista (ordinario) nro da relacao: 98/2017 data: 16/03/2017 qtde vols.: 2</t>
  </si>
  <si>
    <t>arquivamento de acao trabalhista (ordinario) nro da relacao: 98/2017 data: 16/03/2017 qtde vols.: 2</t>
  </si>
  <si>
    <t>0000590-25.2015.5.02.0016</t>
  </si>
  <si>
    <t>valdenir piassi</t>
  </si>
  <si>
    <t>banco cacique s/a.</t>
  </si>
  <si>
    <t xml:space="preserve"> - arquivamento de acao trabalhista (ordinario) nro da relacao: 614/2018 data: 28/06/2018 qtde vols.: 2</t>
  </si>
  <si>
    <t>arquivamento de acao trabalhista (ordinario) nro da relacao: 614/2018 data: 28/06/2018 qtde vols.: 2</t>
  </si>
  <si>
    <t>0000590-36.2024.5.09.0009</t>
  </si>
  <si>
    <t>andre andrade martins</t>
  </si>
  <si>
    <t>0000592-92.2010.5.02.0008</t>
  </si>
  <si>
    <t>osmar batista da silva junior</t>
  </si>
  <si>
    <t>issam atef sammour</t>
  </si>
  <si>
    <t xml:space="preserve"> - arquivamento de acao trabalhista (ordinario) nro da relacao: 28/2013 data: 07/02/2013 qtde vols.: 1</t>
  </si>
  <si>
    <t>arquivamento de acao trabalhista (ordinario) nro da relacao: 28/2013 data: 07/02/2013 qtde vols.: 1</t>
  </si>
  <si>
    <t>0000594-09.2014.5.02.0045</t>
  </si>
  <si>
    <t>guilherme santos fernandes carvalho</t>
  </si>
  <si>
    <t xml:space="preserve"> - publicacao de conversao para meio eletronico para o(s) autor(es) e reu(s) sol.nº 118372</t>
  </si>
  <si>
    <t>publicacao de conversao para meio eletronico para o(s) autor(es) e reu(s) sol.nº 118372</t>
  </si>
  <si>
    <t>0000594-74.2024.5.09.0041</t>
  </si>
  <si>
    <t>tatiana renata soares barbosa</t>
  </si>
  <si>
    <t xml:space="preserve"> - decorrido o prazo de credpago servicos de cobranca s/a. em 28/10/2024</t>
  </si>
  <si>
    <t>decorrido o prazo de credpago servicos de cobranca s/a. em 28/10/2024</t>
  </si>
  <si>
    <t>0000595-03.2024.5.06.0022</t>
  </si>
  <si>
    <t>leonardo leandro da silva</t>
  </si>
  <si>
    <t>hnk br industria de bebidas ltda.</t>
  </si>
  <si>
    <t>0000595-26.2025.5.17.0001</t>
  </si>
  <si>
    <t>lucas rocha souza</t>
  </si>
  <si>
    <t xml:space="preserve"> - decorrido o prazo de calebe alves moreira em 19/12/2025</t>
  </si>
  <si>
    <t>decorrido o prazo de calebe alves moreira em 19/12/2025</t>
  </si>
  <si>
    <t>0000595-71.2015.5.02.0008</t>
  </si>
  <si>
    <t>jean pierre de brito</t>
  </si>
  <si>
    <t xml:space="preserve"> - arquivamento de acao trabalhista (ordinario) nro da relacao: 259/2018 data: 26/07/2018 qtde vols.: 3</t>
  </si>
  <si>
    <t>arquivamento de acao trabalhista (ordinario) nro da relacao: 259/2018 data: 26/07/2018 qtde vols.: 3</t>
  </si>
  <si>
    <t>0000598-94.2025.5.09.0003</t>
  </si>
  <si>
    <t>fabio cezar de lima scharnoveber</t>
  </si>
  <si>
    <t xml:space="preserve"> - disponibilizado (a) o(a) intimacao no diario da justica eletronico do dia 02/03/2026</t>
  </si>
  <si>
    <t>disponibilizado (a) o(a) intimacao no diario da justica eletronico do dia 02/03/2026</t>
  </si>
  <si>
    <t>0000599-09.2018.5.09.0041</t>
  </si>
  <si>
    <t>fernando paulo pinheiro de sousa</t>
  </si>
  <si>
    <t>67ª vara do trabalho de sao paulo, banco finaxis s.a, finaxis corretora de titulos e valores mobiliarios s.a, thalliny amanda de oliveira nazario, thalliny amanda de oliveira nazario vallejo</t>
  </si>
  <si>
    <t xml:space="preserve"> - audiencia inquiricao de testemunha (juizo deprecado) realizada (05/02/2019 15:15 - 21ª vara do trabalho de curitiba)</t>
  </si>
  <si>
    <t>audiencia inquiricao de testemunha (juizo deprecado) realizada (05/02/2019 15:15 - 21ª vara do trabalho de curitiba)</t>
  </si>
  <si>
    <t>0000599-44.2023.5.09.0005</t>
  </si>
  <si>
    <t>leandro lopes padilha</t>
  </si>
  <si>
    <t>0000600-26.2023.5.09.0006</t>
  </si>
  <si>
    <t>priscila juliana de franca</t>
  </si>
  <si>
    <t>electrolux do brasil s/a, g4s vanguarda seguranca e vigilancia ltda.</t>
  </si>
  <si>
    <t xml:space="preserve"> - alterado o tipo de peticao de impugnacao aos calculos de liquidacao (id: 927b0c9) para impugnacao</t>
  </si>
  <si>
    <t>alterado o tipo de peticao de impugnacao aos calculos de liquidacao (id: 927b0c9) para impugnacao</t>
  </si>
  <si>
    <t>0000602-18.2013.5.02.0078</t>
  </si>
  <si>
    <t>evaldo alan vitor ferreira</t>
  </si>
  <si>
    <t xml:space="preserve"> - desarquivamento de acao trabalhista (ordinario) fora da cx</t>
  </si>
  <si>
    <t>desarquivamento de acao trabalhista (ordinario) fora da cx</t>
  </si>
  <si>
    <t>0000602-66.2023.5.09.0015</t>
  </si>
  <si>
    <t>maria leocadio de sampaio</t>
  </si>
  <si>
    <t>pareti servicos administrativos ltda</t>
  </si>
  <si>
    <t xml:space="preserve"> - juntada a peticao de apresentacao de renuncia de procuracao/substabelecimento</t>
  </si>
  <si>
    <t>juntada a peticao de apresentacao de renuncia de procuracao/substabelecimento</t>
  </si>
  <si>
    <t>0000603-83.2011.5.02.0074</t>
  </si>
  <si>
    <t>rodolfo percevallis pereira</t>
  </si>
  <si>
    <t xml:space="preserve"> - arquivamento de acao trabalhista (ordinario) nro da relacao: 374/2012 data: 10/12/2012 qtde vols.: 1</t>
  </si>
  <si>
    <t>arquivamento de acao trabalhista (ordinario) nro da relacao: 374/2012 data: 10/12/2012 qtde vols.: 1</t>
  </si>
  <si>
    <t>0000604-23.2008.8.26.0505</t>
  </si>
  <si>
    <t>procedimento comum civel</t>
  </si>
  <si>
    <t>douglas ryoti nishiyama</t>
  </si>
  <si>
    <t>hdi seguros s.a.</t>
  </si>
  <si>
    <t>0000604-70.2012.5.02.0062</t>
  </si>
  <si>
    <t>cccoop - cooperativa de trabalho de profissionais</t>
  </si>
  <si>
    <t xml:space="preserve"> - arquivamento de acao trabalhista (ordinario) .</t>
  </si>
  <si>
    <t>arquivamento de acao trabalhista (ordinario) .</t>
  </si>
  <si>
    <t>0000605-04.2013.5.02.0003</t>
  </si>
  <si>
    <t>andre rombaldi purificacao</t>
  </si>
  <si>
    <t xml:space="preserve"> - arquivamento de acao trabalhista (ordinario) nro da relacao: 165/2014 data: 11/04/2014 qtde vols.: 1</t>
  </si>
  <si>
    <t>arquivamento de acao trabalhista (ordinario) nro da relacao: 165/2014 data: 11/04/2014 qtde vols.: 1</t>
  </si>
  <si>
    <t>0000605-15.2012.5.02.0431</t>
  </si>
  <si>
    <t>luis mauricio santos carvalho veiga</t>
  </si>
  <si>
    <t xml:space="preserve"> - arquivamento de acao trabalhista (ordinario) nro da relacao: 614/2012 data: 13/08/2012 qtde vols.: 1</t>
  </si>
  <si>
    <t>arquivamento de acao trabalhista (ordinario) nro da relacao: 614/2012 data: 13/08/2012 qtde vols.: 1</t>
  </si>
  <si>
    <t>0000606-59.2025.5.09.0007</t>
  </si>
  <si>
    <t>anny gabriely andrade de oliveira</t>
  </si>
  <si>
    <t>0000606-65.2023.5.19.0261</t>
  </si>
  <si>
    <t>aparecido da silva alves</t>
  </si>
  <si>
    <t xml:space="preserve"> - audiencia de julgamento cancelada (14/03/2024 14:02 sala principal 2a vt arapiraca - 2a vara do trabalho de arapiraca)</t>
  </si>
  <si>
    <t>audiencia de julgamento cancelada (14/03/2024 14:02 sala principal 2a vt arapiraca - 2a vara do trabalho de arapiraca)</t>
  </si>
  <si>
    <t>0000606-68.2011.5.02.0064</t>
  </si>
  <si>
    <t>eliane aparecida gomes gianelli</t>
  </si>
  <si>
    <t xml:space="preserve"> - arquivamento de acao trabalhista (ordinario) nro da relacao: 575/2011 data: 26/08/2011 qtde vols.: 2</t>
  </si>
  <si>
    <t>arquivamento de acao trabalhista (ordinario) nro da relacao: 575/2011 data: 26/08/2011 qtde vols.: 2</t>
  </si>
  <si>
    <t>0000606-97.2012.5.02.0431</t>
  </si>
  <si>
    <t xml:space="preserve"> - remessa de acao trabalhista (ordinario) para: santo andre/sp livre distribuicao</t>
  </si>
  <si>
    <t>remessa de acao trabalhista (ordinario) para: santo andre/sp livre distribuicao</t>
  </si>
  <si>
    <t>0000608-93.2015.5.02.0065</t>
  </si>
  <si>
    <t>suelen garcia nascimento marques</t>
  </si>
  <si>
    <t>banco cacique s/a., procuradoria-geral federal</t>
  </si>
  <si>
    <t xml:space="preserve"> - publicacao de edital edital 184/2018 publicado no doe nº 2579, em 11/10/2018</t>
  </si>
  <si>
    <t>publicacao de edital edital 184/2018 publicado no doe nº 2579, em 11/10/2018</t>
  </si>
  <si>
    <t>0000608-96.2015.5.02.0064</t>
  </si>
  <si>
    <t>claudio manso</t>
  </si>
  <si>
    <t xml:space="preserve"> - arquivamento de acao trabalhista (ordinario) nro da relacao: 80/2017 data: 26/01/2017 qtde vols.: 4</t>
  </si>
  <si>
    <t>arquivamento de acao trabalhista (ordinario) nro da relacao: 80/2017 data: 26/01/2017 qtde vols.: 4</t>
  </si>
  <si>
    <t>0000610-21.2010.5.02.0071</t>
  </si>
  <si>
    <t>gislene nunes teixeira de souza</t>
  </si>
  <si>
    <t xml:space="preserve"> - arquivamento de acao trabalhista (ordinario) nro da relacao: 422/2017 data: 03/10/2017 qtde vols.: 3</t>
  </si>
  <si>
    <t>arquivamento de acao trabalhista (ordinario) nro da relacao: 422/2017 data: 03/10/2017 qtde vols.: 3</t>
  </si>
  <si>
    <t>0000610-91.2011.5.02.0004</t>
  </si>
  <si>
    <t>agp servicos temporarios ltda, banco votorantim s.a., multilabor recursos humanos ltda</t>
  </si>
  <si>
    <t xml:space="preserve"> - arquivamento de acao trabalhista (ordinario) nro da relacao: 250/2011 data: 12/08/2011 qtde vols.: 1</t>
  </si>
  <si>
    <t>arquivamento de acao trabalhista (ordinario) nro da relacao: 250/2011 data: 12/08/2011 qtde vols.: 1</t>
  </si>
  <si>
    <t>0000612-13.2025.5.12.0030</t>
  </si>
  <si>
    <t>elieser volnei da silva ruiz</t>
  </si>
  <si>
    <t>allianz seguros s/a</t>
  </si>
  <si>
    <t xml:space="preserve"> - expedido(a) intimacao a(o) allianz seguros s/a</t>
  </si>
  <si>
    <t>expedido(a) intimacao a(o) allianz seguros s/a</t>
  </si>
  <si>
    <t>0000612-25.2015.5.02.0003</t>
  </si>
  <si>
    <t>anderson cavalcante silva</t>
  </si>
  <si>
    <t xml:space="preserve"> - publicacao de edital edital 100/2019 publicado no doe nº 2779, em 27/08/2019</t>
  </si>
  <si>
    <t>publicacao de edital edital 100/2019 publicado no doe nº 2779, em 27/08/2019</t>
  </si>
  <si>
    <t>0000612-85.2015.5.02.0080</t>
  </si>
  <si>
    <t>reginaldo redolfi</t>
  </si>
  <si>
    <t>0000614-67.2023.5.09.0084</t>
  </si>
  <si>
    <t>marcelo pereira lopes</t>
  </si>
  <si>
    <t xml:space="preserve"> - expedido(a) intimacao a(o) ricardo batista nobile</t>
  </si>
  <si>
    <t>expedido(a) intimacao a(o) ricardo batista nobile</t>
  </si>
  <si>
    <t>0000615-10.2011.5.02.0006</t>
  </si>
  <si>
    <t>gentil afonso pereira filho</t>
  </si>
  <si>
    <t xml:space="preserve"> - publicacao de conversao para meio eletronico para o(s) autor(es) e reu(s) sol.nº 26</t>
  </si>
  <si>
    <t>publicacao de conversao para meio eletronico para o(s) autor(es) e reu(s) sol.nº 26</t>
  </si>
  <si>
    <t>0000615-35.2015.5.02.0017</t>
  </si>
  <si>
    <t>raphael constanzo dos santos</t>
  </si>
  <si>
    <t xml:space="preserve"> - publicacao de edital edital 729/2019 publicado no doe nº 2818, em 21/10/2019</t>
  </si>
  <si>
    <t>publicacao de edital edital 729/2019 publicado no doe nº 2818, em 21/10/2019</t>
  </si>
  <si>
    <t>0000618-74.2015.5.02.0086</t>
  </si>
  <si>
    <t>eliane antonia alves da rocha</t>
  </si>
  <si>
    <t xml:space="preserve"> - publicacao de edital edital 41/2018 publicado no doe nº 3704, em 17/04/2018</t>
  </si>
  <si>
    <t>publicacao de edital edital 41/2018 publicado no doe nº 3704, em 17/04/2018</t>
  </si>
  <si>
    <t>0000620-86.2023.5.07.0001</t>
  </si>
  <si>
    <t>geraldo junior amancio gomes</t>
  </si>
  <si>
    <t xml:space="preserve"> - decorrido o prazo de sendas distribuidora s/a em 29/08/2023</t>
  </si>
  <si>
    <t>decorrido o prazo de sendas distribuidora s/a em 29/08/2023</t>
  </si>
  <si>
    <t>0000621-36.2015.5.02.0019</t>
  </si>
  <si>
    <t>elza caje</t>
  </si>
  <si>
    <t xml:space="preserve"> - publicacao de edital edital 91/2021 publicado no doe nº 3312, em 09/12/2021</t>
  </si>
  <si>
    <t>publicacao de edital edital 91/2021 publicado no doe nº 3312, em 09/12/2021</t>
  </si>
  <si>
    <t>0000621-38.2013.5.02.0041</t>
  </si>
  <si>
    <t xml:space="preserve"> - arquivamento de acao trabalhista (ordinario) nro da relacao: 93/2014 data: 21/02/2014 qtde vols.: 2</t>
  </si>
  <si>
    <t>arquivamento de acao trabalhista (ordinario) nro da relacao: 93/2014 data: 21/02/2014 qtde vols.: 2</t>
  </si>
  <si>
    <t>0000623-82.2015.5.02.0026</t>
  </si>
  <si>
    <t>lucia helena lazzarini trimer</t>
  </si>
  <si>
    <t xml:space="preserve"> - protocolo de peticao de juntada de g.p.s. numero do protocolo: 10739040 nome: banco itau unibanco s/a</t>
  </si>
  <si>
    <t>protocolo de peticao de juntada de g.p.s. numero do protocolo: 10739040 nome: banco itau unibanco s/a</t>
  </si>
  <si>
    <t>0000623-92.2015.5.02.0055</t>
  </si>
  <si>
    <t>rosinei da silva reis</t>
  </si>
  <si>
    <t>banco master multiplo s.a.</t>
  </si>
  <si>
    <t xml:space="preserve"> - arquivamento de acao trabalhista (ordinario) nro da relacao: 203/2016 data: 05/05/2016 qtde vols.: 1</t>
  </si>
  <si>
    <t>arquivamento de acao trabalhista (ordinario) nro da relacao: 203/2016 data: 05/05/2016 qtde vols.: 1</t>
  </si>
  <si>
    <t>0000624-64.2024.5.12.0029</t>
  </si>
  <si>
    <t>suzana da rosa brustolin</t>
  </si>
  <si>
    <t xml:space="preserve"> - conclusos os autos para julgamento proferir sentenca a renata felipe ferrari</t>
  </si>
  <si>
    <t>conclusos os autos para julgamento proferir sentenca a renata felipe ferrari</t>
  </si>
  <si>
    <t>0000626-29.2025.5.09.0014</t>
  </si>
  <si>
    <t>lilian machado</t>
  </si>
  <si>
    <t>0000627-31.2022.5.09.0010</t>
  </si>
  <si>
    <t>0000775-42.2022.5.09.0010</t>
  </si>
  <si>
    <t>shauny alexsandra do amaral</t>
  </si>
  <si>
    <t>0000627-55.2015.5.02.0015</t>
  </si>
  <si>
    <t>ana maria lacava olyntho</t>
  </si>
  <si>
    <t xml:space="preserve"> - publicacao de edital edital 258/2019 publicado no doe nº 2748, em 15/07/2019</t>
  </si>
  <si>
    <t>publicacao de edital edital 258/2019 publicado no doe nº 2748, em 15/07/2019</t>
  </si>
  <si>
    <t>0000627-95.2011.5.02.0047</t>
  </si>
  <si>
    <t>banco abc brasil s/a, ronaldo affonso</t>
  </si>
  <si>
    <t xml:space="preserve"> - arquivamento de acao trabalhista (ordinario) nro da relacao: 257/2012 data: 02/07/2012 qtde vols.: 1</t>
  </si>
  <si>
    <t>arquivamento de acao trabalhista (ordinario) nro da relacao: 257/2012 data: 02/07/2012 qtde vols.: 1</t>
  </si>
  <si>
    <t>0000628-73.2019.5.10.0016</t>
  </si>
  <si>
    <t>rafael werlang</t>
  </si>
  <si>
    <t>0000629-06.2025.5.12.0012</t>
  </si>
  <si>
    <t>laecio pereira alves da silva</t>
  </si>
  <si>
    <t>0000629-12.2022.5.09.0071</t>
  </si>
  <si>
    <t>0000530-08.2023.5.09.0071</t>
  </si>
  <si>
    <t>thais slompo</t>
  </si>
  <si>
    <t xml:space="preserve"> - disponibilizado (a) o(a) intimacao no diario da justica eletronico do dia 11/03/2025</t>
  </si>
  <si>
    <t>disponibilizado (a) o(a) intimacao no diario da justica eletronico do dia 11/03/2025</t>
  </si>
  <si>
    <t>0000630-51.2015.5.02.0066</t>
  </si>
  <si>
    <t>flavio dos santos filho</t>
  </si>
  <si>
    <t>banco rendimentos sa</t>
  </si>
  <si>
    <t xml:space="preserve"> - protocolo de peticao de manifestacao sobre despacho numero do protocolo: 12455535 nome: banco rendimentos s/a</t>
  </si>
  <si>
    <t>protocolo de peticao de manifestacao sobre despacho numero do protocolo: 12455535 nome: banco rendimentos s/a</t>
  </si>
  <si>
    <t>0000630-76.2015.5.02.0090</t>
  </si>
  <si>
    <t>catia cristina bueno imazava</t>
  </si>
  <si>
    <t xml:space="preserve"> - arquivamento de acao trabalhista (ordinario) nro da relacao: 94/2018 data: 08/02/2018 qtde vols.: 3</t>
  </si>
  <si>
    <t>arquivamento de acao trabalhista (ordinario) nro da relacao: 94/2018 data: 08/02/2018 qtde vols.: 3</t>
  </si>
  <si>
    <t>0000631-53.2025.5.05.0017</t>
  </si>
  <si>
    <t>rubem de araujo chagas</t>
  </si>
  <si>
    <t>companhia do metro da bahia</t>
  </si>
  <si>
    <t xml:space="preserve"> - publicado(a) o(a) intimacao em 10/04/2026</t>
  </si>
  <si>
    <t>publicado(a) o(a) intimacao em 10/04/2026</t>
  </si>
  <si>
    <t>0000632-73.2010.5.02.0461</t>
  </si>
  <si>
    <t>efigenia luiza pereira da costa</t>
  </si>
  <si>
    <t xml:space="preserve"> - arquivamento de acao trabalhista (ordinario) nro da relacao: 123/2014 data: 25/06/2014 qtde vols.: 3</t>
  </si>
  <si>
    <t>arquivamento de acao trabalhista (ordinario) nro da relacao: 123/2014 data: 25/06/2014 qtde vols.: 3</t>
  </si>
  <si>
    <t>0000633-62.2013.5.02.0070</t>
  </si>
  <si>
    <t>valeria cristina de carvalho</t>
  </si>
  <si>
    <t xml:space="preserve"> - arquivamento de acao trabalhista (ordinario) nro da relacao: 93/2015 data: 29/01/2015 qtde vols.: 5 processo principal: 00007620420125020070</t>
  </si>
  <si>
    <t>arquivamento de acao trabalhista (ordinario) nro da relacao: 93/2015 data: 29/01/2015 qtde vols.: 5 processo principal: 00007620420125020070</t>
  </si>
  <si>
    <t>0000634-33.2013.5.02.0010</t>
  </si>
  <si>
    <t>marcio goncalves cardoso</t>
  </si>
  <si>
    <t>0000635-03.2013.5.02.0015</t>
  </si>
  <si>
    <t>rodrigo tadeu de faria salgado negrini</t>
  </si>
  <si>
    <t>banco csf s/a, carrefour promotora de vendas e participacoes ltda.</t>
  </si>
  <si>
    <t xml:space="preserve"> - publicacao de conversao para meio eletronico para o(s) autor(es) e reu(s) ed.nº 3686 sol.nº 2286</t>
  </si>
  <si>
    <t>publicacao de conversao para meio eletronico para o(s) autor(es) e reu(s) ed.nº 3686 sol.nº 2286</t>
  </si>
  <si>
    <t>0000635-33.2024.5.09.0658</t>
  </si>
  <si>
    <t>joao victor fagundes de lima</t>
  </si>
  <si>
    <t xml:space="preserve"> - disponibilizado (a) o(a) despacho no diario da justica eletronico do dia 31/03/2026</t>
  </si>
  <si>
    <t>disponibilizado (a) o(a) despacho no diario da justica eletronico do dia 31/03/2026</t>
  </si>
  <si>
    <t>0000635-90.2025.5.18.0191</t>
  </si>
  <si>
    <t>0000636-04.2013.5.02.0042</t>
  </si>
  <si>
    <t>mariana bellato de souza vendramini</t>
  </si>
  <si>
    <t xml:space="preserve"> - arquivamento de acao trabalhista (ordinario) nro da relacao: 312/2014 data: 26/06/2014 qtde vols.: 1</t>
  </si>
  <si>
    <t>arquivamento de acao trabalhista (ordinario) nro da relacao: 312/2014 data: 26/06/2014 qtde vols.: 1</t>
  </si>
  <si>
    <t>0000636-53.2013.5.02.0058</t>
  </si>
  <si>
    <t>nelson aparecido pereira</t>
  </si>
  <si>
    <t>banco nossa caixa s.a., g&amp;p projetos e sistemas s.a., m.i. montreal informatica s.a, paulo sergio de assumpcao</t>
  </si>
  <si>
    <t xml:space="preserve"> - protocolo de peticao de recebimento de oficio nome: 19ª vt de rio de janeiro</t>
  </si>
  <si>
    <t>protocolo de peticao de recebimento de oficio nome: 19ª vt de rio de janeiro</t>
  </si>
  <si>
    <t>0000636-58.2023.5.09.0656</t>
  </si>
  <si>
    <t>joceleia dos santos</t>
  </si>
  <si>
    <t xml:space="preserve"> - expedido(a) intimacao a(o) vera lucia sitorski guimaraes</t>
  </si>
  <si>
    <t>expedido(a) intimacao a(o) vera lucia sitorski guimaraes</t>
  </si>
  <si>
    <t>0000636-77.2011.5.02.0202</t>
  </si>
  <si>
    <t>cetelem brasil sa - credito, financiamento e inv, cetelem promotora de negocios ltda., cetelem servicos ltda</t>
  </si>
  <si>
    <t xml:space="preserve"> - protocolo de peticao de juntada de substabelecimento numero do protocolo: 11572515 nome: cetelem servicos ltda</t>
  </si>
  <si>
    <t>protocolo de peticao de juntada de substabelecimento numero do protocolo: 11572515 nome: cetelem servicos ltda</t>
  </si>
  <si>
    <t>0000637-62.2011.5.02.0202</t>
  </si>
  <si>
    <t>yara gama da silva</t>
  </si>
  <si>
    <t>ancora servicos empresariais ltda, cetelem brasil s.a.-credito financiamento e investimento, cetelem promotora de negocios ltda.</t>
  </si>
  <si>
    <t xml:space="preserve"> - arquivamento de acao trabalhista (ordinario) nro da relacao: 33/2014 data: 14/02/2014 qtde vols.: 3</t>
  </si>
  <si>
    <t>arquivamento de acao trabalhista (ordinario) nro da relacao: 33/2014 data: 14/02/2014 qtde vols.: 3</t>
  </si>
  <si>
    <t>0000637-70.2012.5.02.0382</t>
  </si>
  <si>
    <t>claudemir vieira de souza</t>
  </si>
  <si>
    <t xml:space="preserve"> - arquivamento de acao trabalhista (ordinario) nro da relacao: 114/2014 data: 16/05/2014 qtde vols.: 3 processo principal: 00022437020115020382</t>
  </si>
  <si>
    <t>arquivamento de acao trabalhista (ordinario) nro da relacao: 114/2014 data: 16/05/2014 qtde vols.: 3 processo principal: 00022437020115020382</t>
  </si>
  <si>
    <t>0000637-75.2015.5.02.0023</t>
  </si>
  <si>
    <t>regiane pereira vieira</t>
  </si>
  <si>
    <t xml:space="preserve"> - protocolo de peticao de pedido de desarquivamento numero do protocolo: 12752649 nome: banco bradesco s.a</t>
  </si>
  <si>
    <t>protocolo de peticao de pedido de desarquivamento numero do protocolo: 12752649 nome: banco bradesco s.a</t>
  </si>
  <si>
    <t>0000637-81.2010.5.02.0013</t>
  </si>
  <si>
    <t xml:space="preserve"> - arquivamento de acao trabalhista (ordinario) nro da relacao: 350/2015 data: 04/09/2015 qtde vols.: 5</t>
  </si>
  <si>
    <t>arquivamento de acao trabalhista (ordinario) nro da relacao: 350/2015 data: 04/09/2015 qtde vols.: 5</t>
  </si>
  <si>
    <t>0000638-92.2015.5.02.0077</t>
  </si>
  <si>
    <t>luis miguel pinto rebocho</t>
  </si>
  <si>
    <t xml:space="preserve"> - arquivamento de acao trabalhista (ordinario) nro da relacao: 124/2018 data: 07/05/2018 qtde vols.: 2</t>
  </si>
  <si>
    <t>arquivamento de acao trabalhista (ordinario) nro da relacao: 124/2018 data: 07/05/2018 qtde vols.: 2</t>
  </si>
  <si>
    <t>0000640-61.2013.5.02.0003</t>
  </si>
  <si>
    <t>0002955-62.2013.5.02.0003</t>
  </si>
  <si>
    <t>carlos antonio longhitano</t>
  </si>
  <si>
    <t xml:space="preserve"> - decurso de prazo para recurso ordinario prazo vencido em 02/09/2015 parte carlos antonio longhitano</t>
  </si>
  <si>
    <t>decurso de prazo para recurso ordinario prazo vencido em 02/09/2015 parte carlos antonio longhitano</t>
  </si>
  <si>
    <t>0000643-08.2025.5.23.0101</t>
  </si>
  <si>
    <t>karla francislaine correia</t>
  </si>
  <si>
    <t xml:space="preserve"> - transitado em julgado em 13/08/2025</t>
  </si>
  <si>
    <t>transitado em julgado em 13/08/2025</t>
  </si>
  <si>
    <t>0000644-64.2010.5.02.0016</t>
  </si>
  <si>
    <t>adalgisa bandeira da costa</t>
  </si>
  <si>
    <t xml:space="preserve"> - expedicao de notificacao p/ ciencia decisao doc : 00749/2018 rel:00092/2018 nºreg: jj891329609br nome: dr guilherme montoro de oliveira leite- advogado</t>
  </si>
  <si>
    <t>expedicao de notificacao p/ ciencia decisao doc : 00749/2018 rel:00092/2018 nºreg: jj891329609br nome: dr guilherme montoro de oliveira leite- advogado</t>
  </si>
  <si>
    <t>0000645-18.2015.5.02.0002</t>
  </si>
  <si>
    <t>carla lima assumpcao</t>
  </si>
  <si>
    <t>0000645-49.2025.5.17.0002</t>
  </si>
  <si>
    <t>douglas teixeira de souza</t>
  </si>
  <si>
    <t>0000646-72.2015.5.02.0076</t>
  </si>
  <si>
    <t>debora caroline pires faria</t>
  </si>
  <si>
    <t xml:space="preserve"> - publicacao de notificacao ciencia despacho para o(s) reu(s) ed.nº 3796 sol.nº 2274</t>
  </si>
  <si>
    <t>publicacao de notificacao ciencia despacho para o(s) reu(s) ed.nº 3796 sol.nº 2274</t>
  </si>
  <si>
    <t>0000646-72.2025.5.09.0029</t>
  </si>
  <si>
    <t>emerson toni dos santos guimaraes</t>
  </si>
  <si>
    <t xml:space="preserve"> - conclusos os autos para despacho (generica) a carlos martins kaminski</t>
  </si>
  <si>
    <t>conclusos os autos para despacho (generica) a carlos martins kaminski</t>
  </si>
  <si>
    <t>0000650-76.2015.5.02.0087</t>
  </si>
  <si>
    <t>consignacao em pagamento</t>
  </si>
  <si>
    <t>douglas cardoso</t>
  </si>
  <si>
    <t xml:space="preserve"> - arquivamento de consignacao em pagamento nro da relacao: 566/2017 data: 18/12/2017 qtde vols.: 1</t>
  </si>
  <si>
    <t>arquivamento de consignacao em pagamento nro da relacao: 566/2017 data: 18/12/2017 qtde vols.: 1</t>
  </si>
  <si>
    <t>0000650-81.2013.5.02.0011</t>
  </si>
  <si>
    <t xml:space="preserve"> - arquivamento de acao trabalhista (ordinario) nro da relacao: 321/2015 data: 04/11/2015 qtde vols.: 3</t>
  </si>
  <si>
    <t>arquivamento de acao trabalhista (ordinario) nro da relacao: 321/2015 data: 04/11/2015 qtde vols.: 3</t>
  </si>
  <si>
    <t>0000650-91.2024.5.21.0003</t>
  </si>
  <si>
    <t>joao maria freire da silva</t>
  </si>
  <si>
    <t>0000652-67.2015.5.02.0080</t>
  </si>
  <si>
    <t>regina kiuna nakayoshi</t>
  </si>
  <si>
    <t xml:space="preserve"> - arquivamento de acao trabalhista (ordinario) nro da relacao: 284/2017 data: 25/04/2017 qtde vols.: 1</t>
  </si>
  <si>
    <t>arquivamento de acao trabalhista (ordinario) nro da relacao: 284/2017 data: 25/04/2017 qtde vols.: 1</t>
  </si>
  <si>
    <t>0000652-86.2024.5.23.0106</t>
  </si>
  <si>
    <t>adriana ajala da silva</t>
  </si>
  <si>
    <t>0000653-03.2023.5.09.0654</t>
  </si>
  <si>
    <t>tiago machado cerri de almeida</t>
  </si>
  <si>
    <t>imcopa - importacao, exportacao e industria de oleos s.a - em recuperacao judicial</t>
  </si>
  <si>
    <t>0000654-19.2015.5.02.0086</t>
  </si>
  <si>
    <t>aguimar cerqueira</t>
  </si>
  <si>
    <t>banco topazio s.a.</t>
  </si>
  <si>
    <t xml:space="preserve"> - arquivamento de acao trabalhista (ordinario) nro da relacao: 445/2016 data: 14/06/2016 qtde vols.: 2</t>
  </si>
  <si>
    <t>arquivamento de acao trabalhista (ordinario) nro da relacao: 445/2016 data: 14/06/2016 qtde vols.: 2</t>
  </si>
  <si>
    <t>0000654-68.2013.5.02.0060</t>
  </si>
  <si>
    <t>jesse de jesus alves</t>
  </si>
  <si>
    <t xml:space="preserve"> - arquivamento de acao trabalhista (ordinario) nro da relacao: 295/2016 data: 14/03/2016 qtde vols.: 3 processo principal: 00027225920115020060</t>
  </si>
  <si>
    <t>arquivamento de acao trabalhista (ordinario) nro da relacao: 295/2016 data: 14/03/2016 qtde vols.: 3 processo principal: 00027225920115020060</t>
  </si>
  <si>
    <t>0000655-41.2012.5.02.0431</t>
  </si>
  <si>
    <t xml:space="preserve"> - arquivamento de acao trabalhista (ordinario) nro da relacao: 299/2017 data: 05/12/2017 qtde vols.: 3</t>
  </si>
  <si>
    <t>arquivamento de acao trabalhista (ordinario) nro da relacao: 299/2017 data: 05/12/2017 qtde vols.: 3</t>
  </si>
  <si>
    <t>0000655-92.2015.5.02.0089</t>
  </si>
  <si>
    <t>arnaldo felicio de mendes junior</t>
  </si>
  <si>
    <t>aguimar cerqueira, banco topazio s.a.</t>
  </si>
  <si>
    <t xml:space="preserve"> - arquivamento de acao trabalhista (ordinario) nro da relacao: 387/2016 data: 10/05/2016 qtde vols.: 2</t>
  </si>
  <si>
    <t>arquivamento de acao trabalhista (ordinario) nro da relacao: 387/2016 data: 10/05/2016 qtde vols.: 2</t>
  </si>
  <si>
    <t>0000656-28.2024.5.20.0003</t>
  </si>
  <si>
    <t>maria jose vieira santos</t>
  </si>
  <si>
    <t>maxmix comercial ltda, procuradoria-geral federal</t>
  </si>
  <si>
    <t>0000656-73.2015.5.02.0058</t>
  </si>
  <si>
    <t>luiz felipe rochiti handa</t>
  </si>
  <si>
    <t xml:space="preserve"> - arquivamento de acao trabalhista (ordinario) nro da relacao: 1495/2019 data: 23/10/2019 qtde vols.: 4</t>
  </si>
  <si>
    <t>arquivamento de acao trabalhista (ordinario) nro da relacao: 1495/2019 data: 23/10/2019 qtde vols.: 4</t>
  </si>
  <si>
    <t>0000657-80.2015.5.02.0083</t>
  </si>
  <si>
    <t>eduardo ramos giannotti</t>
  </si>
  <si>
    <t>banco votorantim s.a., bv financeira sa credito financiamento e investimento</t>
  </si>
  <si>
    <t xml:space="preserve"> - arquivamento de acao trabalhista (ordinario) nro da relacao: 407/2017 data: 20/06/2017 qtde vols.: 2</t>
  </si>
  <si>
    <t>arquivamento de acao trabalhista (ordinario) nro da relacao: 407/2017 data: 20/06/2017 qtde vols.: 2</t>
  </si>
  <si>
    <t>0000657-84.2015.5.02.0017</t>
  </si>
  <si>
    <t>thiago tadeu miranda dos santos</t>
  </si>
  <si>
    <t xml:space="preserve"> - arquivamento de acao trabalhista (ordinario) nro da relacao: 421/2017 data: 26/05/2017 qtde vols.: 2</t>
  </si>
  <si>
    <t>arquivamento de acao trabalhista (ordinario) nro da relacao: 421/2017 data: 26/05/2017 qtde vols.: 2</t>
  </si>
  <si>
    <t>0000658-55.2012.5.02.0088</t>
  </si>
  <si>
    <t xml:space="preserve"> - protocolo de peticao de juntada de procuracao numero do protocolo: 11334836 nome: marcio henrique ramos rodrigues</t>
  </si>
  <si>
    <t>protocolo de peticao de juntada de procuracao numero do protocolo: 11334836 nome: marcio henrique ramos rodrigues</t>
  </si>
  <si>
    <t>0000659-33.2015.5.02.0024</t>
  </si>
  <si>
    <t>ricardo gomes goncalvez</t>
  </si>
  <si>
    <t xml:space="preserve"> - arquivamento de acao trabalhista (ordinario) nro da relacao: 14/2018 data: 06/02/2018 qtde vols.: 3</t>
  </si>
  <si>
    <t>arquivamento de acao trabalhista (ordinario) nro da relacao: 14/2018 data: 06/02/2018 qtde vols.: 3</t>
  </si>
  <si>
    <t>0000661-41.2015.5.02.0076</t>
  </si>
  <si>
    <t>renan rugene ramos</t>
  </si>
  <si>
    <t xml:space="preserve"> - arquivamento de acao trabalhista (ordinario) nro da relacao: 18/2016 data: 13/01/2016 qtde vols.: 1</t>
  </si>
  <si>
    <t>arquivamento de acao trabalhista (ordinario) nro da relacao: 18/2016 data: 13/01/2016 qtde vols.: 1</t>
  </si>
  <si>
    <t>0000665-21.2013.5.02.0053</t>
  </si>
  <si>
    <t>aldo fabricio michielin rodrigues dos santos</t>
  </si>
  <si>
    <t xml:space="preserve"> - expedido(a) intimacao a(o) banco do brasil sa</t>
  </si>
  <si>
    <t>expedido(a) intimacao a(o) banco do brasil sa</t>
  </si>
  <si>
    <t>0000666-63.2024.5.09.0008</t>
  </si>
  <si>
    <t>olevir dos santos soares</t>
  </si>
  <si>
    <t>0000666-83.2013.5.02.0383</t>
  </si>
  <si>
    <t>marcos aurelio sanches</t>
  </si>
  <si>
    <t xml:space="preserve"> - arquivamento de acao trabalhista (ordinario) nro da relacao: 45/2014 data: 27/02/2014 qtde vols.: 2</t>
  </si>
  <si>
    <t>arquivamento de acao trabalhista (ordinario) nro da relacao: 45/2014 data: 27/02/2014 qtde vols.: 2</t>
  </si>
  <si>
    <t>0000666-85.2023.5.09.0012</t>
  </si>
  <si>
    <t>diego willian reway santos</t>
  </si>
  <si>
    <t>poder judiciario justica do trabalho tribunal regional do trabalho da 9ª regiao 12ª vara do trabalho de curitiba atord 0000666-85.2023.5.09.0012 reclamante: diego willian reway santos reclamado: banco bradesco s.a. certidao nesta data, faco os presentes autos conclusos. a consideracao superior. juliana vila nova tecnico judiciario despacho arquivem-se os autos. curitiba/pr, 13 de dezembro de 2023. sandra mara flugel assad juiza titular de vara do trabalho - despacho</t>
  </si>
  <si>
    <t>poder judiciario justica do trabalho tribunal regional do trabalho da 9ª regiao 12ª vara do trabalho de curitiba atord 0000666-85.2023.5.09.0012 reclamante: diego willian reway santos reclamado: banco bradesco s.a. certidao nesta data, faco os presentes autos conclusos. a consideracao superior. juliana vila nova tecnico judiciario despacho arquivem-se os autos. curitiba/pr, 13 de dezembro de 2023. sandra mara flugel assad juiza titular de vara do trabalho</t>
  </si>
  <si>
    <t>0000668-55.2022.5.09.0088</t>
  </si>
  <si>
    <t>merari milhares da silva dos santos</t>
  </si>
  <si>
    <t>havan s.a</t>
  </si>
  <si>
    <t xml:space="preserve"> - decorrido o prazo de havan s.a. em 28/05/2024</t>
  </si>
  <si>
    <t>decorrido o prazo de havan s.a. em 28/05/2024</t>
  </si>
  <si>
    <t>electrolux do brasil s/a, multiplier fundo de investimento em direitos creditorios nao-padronizado</t>
  </si>
  <si>
    <t xml:space="preserve"> - conclusos os autos para julgamento (relatar) a luiz alves</t>
  </si>
  <si>
    <t>conclusos os autos para julgamento (relatar) a luiz alves</t>
  </si>
  <si>
    <t>0000669-08.2025.5.08.0106</t>
  </si>
  <si>
    <t>carlos daniel barbosa bezerra</t>
  </si>
  <si>
    <t>0000669-37.2013.5.02.0060</t>
  </si>
  <si>
    <t>sergio luiz goncalves sousa</t>
  </si>
  <si>
    <t>0000672-62.2015.5.02.0014</t>
  </si>
  <si>
    <t>claudio marcio moreira</t>
  </si>
  <si>
    <t xml:space="preserve"> - protocolo de peticao de juntada de procuracao numero do protocolo: 12386056 nome: banco itau unibanco s/a</t>
  </si>
  <si>
    <t>protocolo de peticao de juntada de procuracao numero do protocolo: 12386056 nome: banco itau unibanco s/a</t>
  </si>
  <si>
    <t>0000673-34.2025.5.23.0007</t>
  </si>
  <si>
    <t>ledhiene spinola da silva pereira</t>
  </si>
  <si>
    <t>energisa comercializadora de energia ltda.</t>
  </si>
  <si>
    <t>0000673-62.2015.5.02.0009</t>
  </si>
  <si>
    <t>guilherme castro cunha</t>
  </si>
  <si>
    <t xml:space="preserve"> - arquivamento de acao trabalhista (ordinario) nro da relacao: 155/2015 data: 20/08/2015 qtde vols.: 1</t>
  </si>
  <si>
    <t>arquivamento de acao trabalhista (ordinario) nro da relacao: 155/2015 data: 20/08/2015 qtde vols.: 1</t>
  </si>
  <si>
    <t>0000679-04.2013.5.02.0021</t>
  </si>
  <si>
    <t>claudete de jesus silva</t>
  </si>
  <si>
    <t xml:space="preserve"> - arquivamento de acao trabalhista (ordinario) nro da relacao: 215/2014 data: 13/05/2014 qtde vols.: 1</t>
  </si>
  <si>
    <t>arquivamento de acao trabalhista (ordinario) nro da relacao: 215/2014 data: 13/05/2014 qtde vols.: 1</t>
  </si>
  <si>
    <t>0000681-08.2024.5.09.0016</t>
  </si>
  <si>
    <t>michely caroline machado de borba</t>
  </si>
  <si>
    <t>0000681-88.2022.5.09.0012</t>
  </si>
  <si>
    <t>0000769-92.2023.5.09.0012</t>
  </si>
  <si>
    <t>claudio polli da motta</t>
  </si>
  <si>
    <t>0000685-75.2015.5.02.0074</t>
  </si>
  <si>
    <t>rodrigo alves roque</t>
  </si>
  <si>
    <t xml:space="preserve"> - arquivamento de acao trabalhista (ordinario) nro da relacao: 89/2016 data: 12/01/2016 qtde vols.: 1</t>
  </si>
  <si>
    <t>arquivamento de acao trabalhista (ordinario) nro da relacao: 89/2016 data: 12/01/2016 qtde vols.: 1</t>
  </si>
  <si>
    <t>0000686-11.2011.5.02.0362</t>
  </si>
  <si>
    <t>carta precatoria inquiritoria</t>
  </si>
  <si>
    <t>diogo dos santos</t>
  </si>
  <si>
    <t xml:space="preserve"> - remessa/devolucao de carta precatoria inquiritoria positiva</t>
  </si>
  <si>
    <t>remessa/devolucao de carta precatoria inquiritoria positiva</t>
  </si>
  <si>
    <t>0000686-17.2015.5.02.0056</t>
  </si>
  <si>
    <t xml:space="preserve"> - arquivamento de acao trabalhista (ordinario) nro da relacao: 289/2017 data: 23/06/2017 qtde vols.: 3</t>
  </si>
  <si>
    <t>arquivamento de acao trabalhista (ordinario) nro da relacao: 289/2017 data: 23/06/2017 qtde vols.: 3</t>
  </si>
  <si>
    <t>0000686-34.2025.5.06.0192</t>
  </si>
  <si>
    <t>rodrigo lindemberg nunes de melo</t>
  </si>
  <si>
    <t>tegma gestao logistica s.a.</t>
  </si>
  <si>
    <t>0000687-77.2025.5.12.0054</t>
  </si>
  <si>
    <t>jailson cardoso</t>
  </si>
  <si>
    <t>0000687-89.2022.5.09.0014</t>
  </si>
  <si>
    <t>douglas spimpolo mafra</t>
  </si>
  <si>
    <t>0000688-29.2012.5.02.0076</t>
  </si>
  <si>
    <t>deuselita coelho rodrigues</t>
  </si>
  <si>
    <t>mercadinho nova patricia ltda</t>
  </si>
  <si>
    <t xml:space="preserve"> - arquivamento de acao trabalhista (ordinario) nro da relacao: 634/2012 data: 08/11/2012 qtde vols.: 1</t>
  </si>
  <si>
    <t>arquivamento de acao trabalhista (ordinario) nro da relacao: 634/2012 data: 08/11/2012 qtde vols.: 1</t>
  </si>
  <si>
    <t>0000690-35.2014.5.02.0009</t>
  </si>
  <si>
    <t>wagner lucio maia</t>
  </si>
  <si>
    <t xml:space="preserve"> - arquivamento de acao trabalhista (ordinario) nro da relacao: 308/2018 data: 27/08/2018 qtde vols.: 1</t>
  </si>
  <si>
    <t>arquivamento de acao trabalhista (ordinario) nro da relacao: 308/2018 data: 27/08/2018 qtde vols.: 1</t>
  </si>
  <si>
    <t>0000690-77.2013.5.02.0071</t>
  </si>
  <si>
    <t>haroldo roberto teixeira</t>
  </si>
  <si>
    <t xml:space="preserve"> - arquivamento de acao trabalhista (ordinario) nro da relacao: 138/2016 data: 28/01/2016 qtde vols.: 4</t>
  </si>
  <si>
    <t>arquivamento de acao trabalhista (ordinario) nro da relacao: 138/2016 data: 28/01/2016 qtde vols.: 4</t>
  </si>
  <si>
    <t>0000691-32.2013.5.02.0081</t>
  </si>
  <si>
    <t>silvio adriano rodrigues vilaca</t>
  </si>
  <si>
    <t xml:space="preserve"> - arquivamento de acao trabalhista (ordinario) nro da relacao: 93/2014 data: 17/03/2014 qtde vols.: 1</t>
  </si>
  <si>
    <t>arquivamento de acao trabalhista (ordinario) nro da relacao: 93/2014 data: 17/03/2014 qtde vols.: 1</t>
  </si>
  <si>
    <t>0000691-66.2025.5.19.0007</t>
  </si>
  <si>
    <t>wagner moreira hilario</t>
  </si>
  <si>
    <t xml:space="preserve"> - suspenso o processo por recurso extraordinario com repercussao geral nº 1389</t>
  </si>
  <si>
    <t>suspenso o processo por recurso extraordinario com repercussao geral nº 1389</t>
  </si>
  <si>
    <t>0000693-30.2025.5.09.0002</t>
  </si>
  <si>
    <t>willian mendes correa</t>
  </si>
  <si>
    <t>0000694-70.2010.5.02.0443</t>
  </si>
  <si>
    <t>thais bueno battistini</t>
  </si>
  <si>
    <t xml:space="preserve"> - arquivamento de acao trabalhista (ordinario) nro da relacao: 301/2013 data: 01/07/2013 qtde vols.: 3</t>
  </si>
  <si>
    <t>arquivamento de acao trabalhista (ordinario) nro da relacao: 301/2013 data: 01/07/2013 qtde vols.: 3</t>
  </si>
  <si>
    <t>0000694-89.2012.5.02.0026</t>
  </si>
  <si>
    <t>luis rogerio sambiase chistiano</t>
  </si>
  <si>
    <t xml:space="preserve"> - publicacao de conversao para meio eletronico para o(s) autor(es) e reu(s) ed.nº 3471 sol.nº 3504</t>
  </si>
  <si>
    <t>publicacao de conversao para meio eletronico para o(s) autor(es) e reu(s) ed.nº 3471 sol.nº 3504</t>
  </si>
  <si>
    <t>0000695-13.2024.5.09.0009</t>
  </si>
  <si>
    <t>vanessa silveira viana</t>
  </si>
  <si>
    <t>0000698-16.2025.5.10.0005</t>
  </si>
  <si>
    <t>rodrigo felipe correia dos santos</t>
  </si>
  <si>
    <t>concept comercio de alimentos e servicos ltda</t>
  </si>
  <si>
    <t xml:space="preserve"> - publicado(a) o(a) intimacao em 16/12/2025</t>
  </si>
  <si>
    <t>publicado(a) o(a) intimacao em 16/12/2025</t>
  </si>
  <si>
    <t>0000698-47.2025.5.23.0007</t>
  </si>
  <si>
    <t>rafael pereira lopes</t>
  </si>
  <si>
    <t>energisa comercializadora de energia ltda., energisa mato grosso - distribuidora de energia s.a.</t>
  </si>
  <si>
    <t xml:space="preserve"> - conclusos os autos para julgamento proferir sentenca a rosana maria de barros caldas</t>
  </si>
  <si>
    <t>conclusos os autos para julgamento proferir sentenca a rosana maria de barros caldas</t>
  </si>
  <si>
    <t>0000698-86.2012.5.02.0007</t>
  </si>
  <si>
    <t>marianne yamabe</t>
  </si>
  <si>
    <t xml:space="preserve"> - apensamento de carta de sentenca provisoria nro apartado: 1 00006988620125020007 data de autuacao do apartado: 27/03/12</t>
  </si>
  <si>
    <t>apensamento de carta de sentenca provisoria nro apartado: 1 00006988620125020007 data de autuacao do apartado: 27/03/12</t>
  </si>
  <si>
    <t>0000699-27.2012.5.02.0054</t>
  </si>
  <si>
    <t>flavio de souza</t>
  </si>
  <si>
    <t xml:space="preserve"> - arquivamento de acao trabalhista (ordinario) nro da relacao: 506/2012 data: 15/10/2012 qtde vols.: 1</t>
  </si>
  <si>
    <t>arquivamento de acao trabalhista (ordinario) nro da relacao: 506/2012 data: 15/10/2012 qtde vols.: 1</t>
  </si>
  <si>
    <t>0000700-26.2025.5.23.0004</t>
  </si>
  <si>
    <t>keila luciana da silva arruda</t>
  </si>
  <si>
    <t xml:space="preserve"> - disponibilizado (a) o(a) intimacao no diario da justica eletronico do dia 27/03/2026</t>
  </si>
  <si>
    <t>disponibilizado (a) o(a) intimacao no diario da justica eletronico do dia 27/03/2026</t>
  </si>
  <si>
    <t>0000700-27.2012.5.02.0049</t>
  </si>
  <si>
    <t>paulo sergio victorino machado</t>
  </si>
  <si>
    <t xml:space="preserve"> - arquivamento de acao trabalhista (ordinario) nro da relacao: 268/2013 data: 11/04/2013 qtde vols.: 1</t>
  </si>
  <si>
    <t>arquivamento de acao trabalhista (ordinario) nro da relacao: 268/2013 data: 11/04/2013 qtde vols.: 1</t>
  </si>
  <si>
    <t>0000700-38.2023.5.09.0084</t>
  </si>
  <si>
    <t>eduardo de souza caires</t>
  </si>
  <si>
    <t xml:space="preserve"> - decorrido o prazo de eduardo de souza caires em 25/06/2025</t>
  </si>
  <si>
    <t>decorrido o prazo de eduardo de souza caires em 25/06/2025</t>
  </si>
  <si>
    <t>0000700-66.2014.5.02.0078</t>
  </si>
  <si>
    <t>ricardo boessio dos santos</t>
  </si>
  <si>
    <t xml:space="preserve"> - arquivamento de acao trabalhista (ordinario) nro da relacao: 238/2015 data: 12/05/2015 qtde vols.: 1</t>
  </si>
  <si>
    <t>arquivamento de acao trabalhista (ordinario) nro da relacao: 238/2015 data: 12/05/2015 qtde vols.: 1</t>
  </si>
  <si>
    <t>0000702-58.2012.5.02.0061</t>
  </si>
  <si>
    <t>celina parri marques</t>
  </si>
  <si>
    <t xml:space="preserve"> - arquivamento de acao trabalhista (ordinario) nro da relacao: 463/2012 data: 14/09/2012 qtde vols.: 1</t>
  </si>
  <si>
    <t>arquivamento de acao trabalhista (ordinario) nro da relacao: 463/2012 data: 14/09/2012 qtde vols.: 1</t>
  </si>
  <si>
    <t>0000702-70.2022.5.09.0010</t>
  </si>
  <si>
    <t>0000777-75.2023.5.09.0010</t>
  </si>
  <si>
    <t>marcio gomes bueno</t>
  </si>
  <si>
    <t xml:space="preserve"> - disponibilizado (a) o(a) intimacao no diario da justica eletronico do dia 27/06/2025</t>
  </si>
  <si>
    <t>disponibilizado (a) o(a) intimacao no diario da justica eletronico do dia 27/06/2025</t>
  </si>
  <si>
    <t>0000703-35.2023.5.09.0652</t>
  </si>
  <si>
    <t>jessyca aline ferreira de salles bueno</t>
  </si>
  <si>
    <t xml:space="preserve"> - publicado(a) o(a) intimacao em 18/03/2026</t>
  </si>
  <si>
    <t>publicado(a) o(a) intimacao em 18/03/2026</t>
  </si>
  <si>
    <t>0000703-49.2024.5.12.0027</t>
  </si>
  <si>
    <t>eduarda de oliveira hidalgo</t>
  </si>
  <si>
    <t>procuradoria-geral federal, sdb comercio de alimentos ltda</t>
  </si>
  <si>
    <t xml:space="preserve"> - expedido(a) intimacao a(o) sdb comercio de alimentos ltda</t>
  </si>
  <si>
    <t>expedido(a) intimacao a(o) sdb comercio de alimentos ltda</t>
  </si>
  <si>
    <t>0000704-69.2013.5.02.0036</t>
  </si>
  <si>
    <t>0000033-07.2017.5.02.0036</t>
  </si>
  <si>
    <t>renata costa oliveira pareta</t>
  </si>
  <si>
    <t>banco fibra sa, credifibra s.a. - credito, financiamento e investimento, evelyn lopes bocucci</t>
  </si>
  <si>
    <t xml:space="preserve"> - publicacao de edital edital 17/2022 publicado no doe nº 3527, em 16/11/2022</t>
  </si>
  <si>
    <t>publicacao de edital edital 17/2022 publicado no doe nº 3527, em 16/11/2022</t>
  </si>
  <si>
    <t>0000704-87.2014.5.02.0051</t>
  </si>
  <si>
    <t>edgar correa da costa</t>
  </si>
  <si>
    <t xml:space="preserve"> - arquivamento de acao trabalhista (ordinario) nro da relacao: 305/2018 data: 20/08/2018 qtde vols.: 3</t>
  </si>
  <si>
    <t>arquivamento de acao trabalhista (ordinario) nro da relacao: 305/2018 data: 20/08/2018 qtde vols.: 3</t>
  </si>
  <si>
    <t>0000705-61.2015.5.02.0011</t>
  </si>
  <si>
    <t>roberta julio ferreira</t>
  </si>
  <si>
    <t xml:space="preserve"> - apensamento de carta de sentenca provisoria nro apartado: 1 00007056120155020011 data de autuacao do apartado: 09/04/15</t>
  </si>
  <si>
    <t>apensamento de carta de sentenca provisoria nro apartado: 1 00007056120155020011 data de autuacao do apartado: 09/04/15</t>
  </si>
  <si>
    <t>0000705-74.2012.5.02.0073</t>
  </si>
  <si>
    <t>sandra antonia do amaral benedicto</t>
  </si>
  <si>
    <t xml:space="preserve"> - arquivamento de acao trabalhista (ordinario) nro da relacao: 41/2014 data: 31/01/2014 qtde vols.: 2 processo principal: 00022739620105020073</t>
  </si>
  <si>
    <t>arquivamento de acao trabalhista (ordinario) nro da relacao: 41/2014 data: 31/01/2014 qtde vols.: 2 processo principal: 00022739620105020073</t>
  </si>
  <si>
    <t>0000707-70.2025.5.09.0242</t>
  </si>
  <si>
    <t>jose carlos mendes pereira</t>
  </si>
  <si>
    <t>spal industria brasileira de bebidas s/a</t>
  </si>
  <si>
    <t xml:space="preserve"> - expedido(a) intimacao a(o) spal industria brasileira de bebidas s/a</t>
  </si>
  <si>
    <t>expedido(a) intimacao a(o) spal industria brasileira de bebidas s/a</t>
  </si>
  <si>
    <t>0000707-74.2021.5.09.0092</t>
  </si>
  <si>
    <t>jaina lao santos leite</t>
  </si>
  <si>
    <t xml:space="preserve"> - juntada a peticao de manifestacao (manifestacao)</t>
  </si>
  <si>
    <t>juntada a peticao de manifestacao (manifestacao)</t>
  </si>
  <si>
    <t>0000709-77.2025.5.05.0007</t>
  </si>
  <si>
    <t>josevaldo de jesus fernandes</t>
  </si>
  <si>
    <t xml:space="preserve"> - publicado(a) o(a) intimacao em 05/03/2026</t>
  </si>
  <si>
    <t>publicado(a) o(a) intimacao em 05/03/2026</t>
  </si>
  <si>
    <t>0000710-05.2012.5.02.0071</t>
  </si>
  <si>
    <t xml:space="preserve"> - arquivamento de acao trabalhista (ordinario) nro da relacao: 333/2012 data: 02/10/2012 qtde vols.: 1</t>
  </si>
  <si>
    <t>arquivamento de acao trabalhista (ordinario) nro da relacao: 333/2012 data: 02/10/2012 qtde vols.: 1</t>
  </si>
  <si>
    <t>0000710-91.2012.5.02.0010</t>
  </si>
  <si>
    <t>adolfo pires da silva</t>
  </si>
  <si>
    <t>a. ulderigo rossi manutencao de maquinas graficas ltda, glorys isabel johnscher tiedemannm, gutenberg assistencia tecnica ltda, gutenberg comercio e servicos graficos ltda, gutenberg maquinas e mater graf ltda (massa fal, gutenberg maquinas e materiais graficos ltda, jose manuel miro fernandes, klaus bruno tiedemann, perfecta do brasil comercio importacao e exportac, peter wilhelm tiedemann</t>
  </si>
  <si>
    <t xml:space="preserve"> - arquivamento de acao trabalhista (ordinario) nro da relacao: 324/2017 data: 05/07/2017 qtde vols.: 1</t>
  </si>
  <si>
    <t>arquivamento de acao trabalhista (ordinario) nro da relacao: 324/2017 data: 05/07/2017 qtde vols.: 1</t>
  </si>
  <si>
    <t>0000711-52.2024.5.07.0031</t>
  </si>
  <si>
    <t>christian willame oliveira de carvalho</t>
  </si>
  <si>
    <t xml:space="preserve"> - decorrido o prazo de brf s.a. em 11/09/2025</t>
  </si>
  <si>
    <t>decorrido o prazo de brf s.a. em 11/09/2025</t>
  </si>
  <si>
    <t>0000713-34.2012.5.02.0014</t>
  </si>
  <si>
    <t>leonardo machado de miranda</t>
  </si>
  <si>
    <t>banco citibank s a, banco citicard sa</t>
  </si>
  <si>
    <t xml:space="preserve"> - arquivamento de acao trabalhista (ordinario)</t>
  </si>
  <si>
    <t>arquivamento de acao trabalhista (ordinario)</t>
  </si>
  <si>
    <t>0000715-10.2020.5.10.0011</t>
  </si>
  <si>
    <t>0000715-14.2013.5.02.0064</t>
  </si>
  <si>
    <t xml:space="preserve"> - publicacao de edital edital 127/2017 publicado no doe nº 3524, em 23/06/2017</t>
  </si>
  <si>
    <t>publicacao de edital edital 127/2017 publicado no doe nº 3524, em 23/06/2017</t>
  </si>
  <si>
    <t>0000715-82.2013.5.02.0009</t>
  </si>
  <si>
    <t>susana bergamo paes fernandes</t>
  </si>
  <si>
    <t xml:space="preserve"> - publicacao de conversao para meio eletronico para o(s) autor(es) e reu(s) ed.nº 3477 sol.nº 3949</t>
  </si>
  <si>
    <t>publicacao de conversao para meio eletronico para o(s) autor(es) e reu(s) ed.nº 3477 sol.nº 3949</t>
  </si>
  <si>
    <t>0000718-35.2013.5.02.0042</t>
  </si>
  <si>
    <t>paulo roberto belinato de freitas</t>
  </si>
  <si>
    <t xml:space="preserve"> - arquivamento de acao trabalhista (ordinario) nro da relacao: 349/2013 data: 14/06/2013 qtde vols.: 1</t>
  </si>
  <si>
    <t>arquivamento de acao trabalhista (ordinario) nro da relacao: 349/2013 data: 14/06/2013 qtde vols.: 1</t>
  </si>
  <si>
    <t>0000718-40.2012.5.02.0084</t>
  </si>
  <si>
    <t>tania mara mainardes bueno</t>
  </si>
  <si>
    <t xml:space="preserve"> - apensamento de carta de sentenca provisoria nro apartado: 1 00007184020125020084 data de autuacao do apartado: 30/03/12</t>
  </si>
  <si>
    <t>apensamento de carta de sentenca provisoria nro apartado: 1 00007184020125020084 data de autuacao do apartado: 30/03/12</t>
  </si>
  <si>
    <t>0000719-37.2014.5.02.0025</t>
  </si>
  <si>
    <t>renato annoni</t>
  </si>
  <si>
    <t>ernst e young terco assessoria empresarial ltda, ernst &amp; young assessoria empresarial ltda, ricardo grego</t>
  </si>
  <si>
    <t xml:space="preserve"> - publicacao de conversao para meio eletronico para o(s) autor(es) e reu(s) sol.nº 76019</t>
  </si>
  <si>
    <t>publicacao de conversao para meio eletronico para o(s) autor(es) e reu(s) sol.nº 76019</t>
  </si>
  <si>
    <t>0000721-30.2013.5.02.0255</t>
  </si>
  <si>
    <t xml:space="preserve"> - arquivamento de acao trabalhista (ordinario) nro da relacao: 362/2016 data: 13/10/2016 qtde vols.: 3</t>
  </si>
  <si>
    <t>arquivamento de acao trabalhista (ordinario) nro da relacao: 362/2016 data: 13/10/2016 qtde vols.: 3</t>
  </si>
  <si>
    <t>0000722-38.2013.5.02.0021</t>
  </si>
  <si>
    <t>maria jose dos santos</t>
  </si>
  <si>
    <t xml:space="preserve"> - arquivamento de acao trabalhista (ordinario) nro da relacao: 485/2013 data: 24/09/2013 qtde vols.: 2</t>
  </si>
  <si>
    <t>arquivamento de acao trabalhista (ordinario) nro da relacao: 485/2013 data: 24/09/2013 qtde vols.: 2</t>
  </si>
  <si>
    <t>0000723-30.2013.5.02.0051</t>
  </si>
  <si>
    <t>carla isis dos santos</t>
  </si>
  <si>
    <t xml:space="preserve"> - protocolo de peticao de devolucao de notificacao nome: acao directa multibeneficios ltda</t>
  </si>
  <si>
    <t>protocolo de peticao de devolucao de notificacao nome: acao directa multibeneficios ltda</t>
  </si>
  <si>
    <t>0000724-08.2025.5.07.0034</t>
  </si>
  <si>
    <t>marcos aurelio da silva</t>
  </si>
  <si>
    <t>teclav - tecnologia e lavagem industrial ltda</t>
  </si>
  <si>
    <t xml:space="preserve"> - recebidos os autos para incluir em pauta</t>
  </si>
  <si>
    <t>recebidos os autos para incluir em pauta</t>
  </si>
  <si>
    <t>0000726-30.2015.5.02.0078</t>
  </si>
  <si>
    <t xml:space="preserve"> - protocolo de peticao de discriminacao verbas (acordo) numero do protocolo: 63174 nome: banco abc brasil s/a</t>
  </si>
  <si>
    <t>protocolo de peticao de discriminacao verbas (acordo) numero do protocolo: 63174 nome: banco abc brasil s/a</t>
  </si>
  <si>
    <t>0000729-17.2010.5.02.0027</t>
  </si>
  <si>
    <t xml:space="preserve"> - arquivamento de acao trabalhista (ordinario) nro da relacao: 195/2012 data: 19/07/2012 qtde vols.: 1</t>
  </si>
  <si>
    <t>arquivamento de acao trabalhista (ordinario) nro da relacao: 195/2012 data: 19/07/2012 qtde vols.: 1</t>
  </si>
  <si>
    <t>0000730-41.2011.5.02.0035</t>
  </si>
  <si>
    <t>cristiano da degolacao</t>
  </si>
  <si>
    <t xml:space="preserve"> - arquivamento de acao trabalhista (ordinario) nro da relacao: 251/2011 data: 06/07/2011 qtde vols.: 1</t>
  </si>
  <si>
    <t>arquivamento de acao trabalhista (ordinario) nro da relacao: 251/2011 data: 06/07/2011 qtde vols.: 1</t>
  </si>
  <si>
    <t>0000730-78.2024.5.09.0071</t>
  </si>
  <si>
    <t>grupo casas bahia s.a.</t>
  </si>
  <si>
    <t>0000730-89.2015.5.02.0006</t>
  </si>
  <si>
    <t>bruno eduardo santos oliveira</t>
  </si>
  <si>
    <t xml:space="preserve"> - arquivamento de acao trabalhista (ordinario) nro da relacao: 419/2018 data: 28/09/2018 qtde vols.: 3</t>
  </si>
  <si>
    <t>arquivamento de acao trabalhista (ordinario) nro da relacao: 419/2018 data: 28/09/2018 qtde vols.: 3</t>
  </si>
  <si>
    <t>0000731-19.2023.5.05.0036</t>
  </si>
  <si>
    <t>gilson oliveira de deus</t>
  </si>
  <si>
    <t xml:space="preserve"> - conclusos os autos para julgamento (relatar) a luiza aparecida oliveira lomba</t>
  </si>
  <si>
    <t>conclusos os autos para julgamento (relatar) a luiza aparecida oliveira lomba</t>
  </si>
  <si>
    <t>0000732-83.2013.5.02.0053</t>
  </si>
  <si>
    <t xml:space="preserve"> - arquivamento de acao trabalhista (ordinario) nro da relacao: 313/2016 data: 06/05/2016 qtde vols.: 2 processo principal: 00004793220125020053</t>
  </si>
  <si>
    <t>arquivamento de acao trabalhista (ordinario) nro da relacao: 313/2016 data: 06/05/2016 qtde vols.: 2 processo principal: 00004793220125020053</t>
  </si>
  <si>
    <t>0000734-04.2013.5.02.0037</t>
  </si>
  <si>
    <t>luciano ferreira barreto</t>
  </si>
  <si>
    <t xml:space="preserve"> - arquivamento de acao trabalhista (ordinario) nro da relacao: 32/2015 data: 23/02/2015 qtde vols.: 1</t>
  </si>
  <si>
    <t>arquivamento de acao trabalhista (ordinario) nro da relacao: 32/2015 data: 23/02/2015 qtde vols.: 1</t>
  </si>
  <si>
    <t>0000734-29.2023.5.09.0014</t>
  </si>
  <si>
    <t>camilla martins</t>
  </si>
  <si>
    <t>0000735-48.2019.5.13.0012</t>
  </si>
  <si>
    <t>william damasceno oliveira</t>
  </si>
  <si>
    <t>0000738-26.2025.5.11.0019</t>
  </si>
  <si>
    <t>raimundo peres do amaral</t>
  </si>
  <si>
    <t>alelo s.a.</t>
  </si>
  <si>
    <t xml:space="preserve"> - disponibilizado (a) o(a) acordao no diario da justica eletronico do dia 16/03/2026</t>
  </si>
  <si>
    <t>disponibilizado (a) o(a) acordao no diario da justica eletronico do dia 16/03/2026</t>
  </si>
  <si>
    <t>0000738-97.2023.5.09.0133</t>
  </si>
  <si>
    <t>janaina aparecida regioli</t>
  </si>
  <si>
    <t>0000739-14.2022.5.09.0652</t>
  </si>
  <si>
    <t>gilmar brito</t>
  </si>
  <si>
    <t>0000741-75.2014.5.02.0064</t>
  </si>
  <si>
    <t>david de almeida pinto filho</t>
  </si>
  <si>
    <t>ancora servicos empresariais ltda</t>
  </si>
  <si>
    <t xml:space="preserve"> - remessa/devolucao de carta precatoria executoria envio : malote guia : 16063/2014 .</t>
  </si>
  <si>
    <t>remessa/devolucao de carta precatoria executoria envio : malote guia : 16063/2014 .</t>
  </si>
  <si>
    <t>0000743-54.2024.5.09.0014</t>
  </si>
  <si>
    <t>lucas flavio de oliveira massaneiro guimaraes</t>
  </si>
  <si>
    <t xml:space="preserve"> - conclusos os autos para despacho (generica) a fabiana meyenberg vieira</t>
  </si>
  <si>
    <t>conclusos os autos para despacho (generica) a fabiana meyenberg vieira</t>
  </si>
  <si>
    <t>0000746-27.2012.5.02.0013</t>
  </si>
  <si>
    <t>chistiane pires de siqueira</t>
  </si>
  <si>
    <t xml:space="preserve"> - arquivamento de acao trabalhista (ordinario) nro da relacao: 324/2013 data: 16/08/2013 qtde vols.: 1</t>
  </si>
  <si>
    <t>arquivamento de acao trabalhista (ordinario) nro da relacao: 324/2013 data: 16/08/2013 qtde vols.: 1</t>
  </si>
  <si>
    <t>0000746-35.2012.5.02.0075</t>
  </si>
  <si>
    <t>gisele de paula chaves</t>
  </si>
  <si>
    <t xml:space="preserve"> - arquivamento de acao trabalhista (ordinario) nro da relacao: 23/2013 data: 24/01/2013 qtde vols.: 1</t>
  </si>
  <si>
    <t>arquivamento de acao trabalhista (ordinario) nro da relacao: 23/2013 data: 24/01/2013 qtde vols.: 1</t>
  </si>
  <si>
    <t>0000746-52.2011.5.02.0016</t>
  </si>
  <si>
    <t>mauricio ferreira domingues</t>
  </si>
  <si>
    <t xml:space="preserve"> - expedicao de notificacao ciencia despacho doc : 06529/2013 rel:00095/2013 envio: carta simples nome: fernando borges vieira</t>
  </si>
  <si>
    <t>expedicao de notificacao ciencia despacho doc : 06529/2013 rel:00095/2013 envio: carta simples nome: fernando borges vieira</t>
  </si>
  <si>
    <t>0000748-47.2013.5.02.0373</t>
  </si>
  <si>
    <t>marcelo massaki okaze</t>
  </si>
  <si>
    <t xml:space="preserve"> - arquivamento de acao trabalhista (ordinario) nro da relacao: 164/2019 data: 19/06/2019 qtde vols.: 5</t>
  </si>
  <si>
    <t>arquivamento de acao trabalhista (ordinario) nro da relacao: 164/2019 data: 19/06/2019 qtde vols.: 5</t>
  </si>
  <si>
    <t>0000749-94.2015.5.02.0071</t>
  </si>
  <si>
    <t>alessandra cristina perico moreno</t>
  </si>
  <si>
    <t xml:space="preserve"> - protocolo de peticao de juntada de recolhimentos numero do protocolo: 17151 nome: banco santander (brasil) s/a</t>
  </si>
  <si>
    <t>protocolo de peticao de juntada de recolhimentos numero do protocolo: 17151 nome: banco santander (brasil) s/a</t>
  </si>
  <si>
    <t>0000750-38.2022.5.09.0007</t>
  </si>
  <si>
    <t>bruna silva ramos</t>
  </si>
  <si>
    <t xml:space="preserve"> - alterado o tipo de peticao de recurso ordinario (id: 8bcb21e) para manifestacao</t>
  </si>
  <si>
    <t>alterado o tipo de peticao de recurso ordinario (id: 8bcb21e) para manifestacao</t>
  </si>
  <si>
    <t>0000752-08.2010.5.02.0012</t>
  </si>
  <si>
    <t xml:space="preserve"> - publicacao de edital edital 2/2024 publicado no doe nº 3780, em 12/01/2024</t>
  </si>
  <si>
    <t>publicacao de edital edital 2/2024 publicado no doe nº 3780, em 12/01/2024</t>
  </si>
  <si>
    <t>0000752-52.2012.5.02.0201</t>
  </si>
  <si>
    <t xml:space="preserve"> - arquivamento de acao trabalhista (ordinario) nro da relacao: 169/2014 data: 25/11/2014 qtde vols.: 2</t>
  </si>
  <si>
    <t>arquivamento de acao trabalhista (ordinario) nro da relacao: 169/2014 data: 25/11/2014 qtde vols.: 2</t>
  </si>
  <si>
    <t>0000752-65.2023.5.09.0009</t>
  </si>
  <si>
    <t>valdenice lemes pontes</t>
  </si>
  <si>
    <t>cia beal de alimentos</t>
  </si>
  <si>
    <t xml:space="preserve"> - decorrido o prazo de cia beal de alimentos em 01/02/2024</t>
  </si>
  <si>
    <t>decorrido o prazo de cia beal de alimentos em 01/02/2024</t>
  </si>
  <si>
    <t>0000753-85.2022.5.09.0041</t>
  </si>
  <si>
    <t>rodolfo alves dos santos</t>
  </si>
  <si>
    <t>0000754-37.2013.5.02.0023</t>
  </si>
  <si>
    <t>renan crispiniano de paolo</t>
  </si>
  <si>
    <t xml:space="preserve"> - arquivamento de acao trabalhista (ordinario) nro da relacao: 552/2015 data: 17/12/2015 qtde vols.: 1</t>
  </si>
  <si>
    <t>arquivamento de acao trabalhista (ordinario) nro da relacao: 552/2015 data: 17/12/2015 qtde vols.: 1</t>
  </si>
  <si>
    <t>0000754-75.2015.5.02.0020</t>
  </si>
  <si>
    <t>maria teresa dos santos gallo</t>
  </si>
  <si>
    <t>cooperativa de servicos medicos, odontologicos e p</t>
  </si>
  <si>
    <t xml:space="preserve"> - remessa/devolucao de carta precatoria executoria cumprida a carta envio : malote guia : 15840/2015</t>
  </si>
  <si>
    <t>remessa/devolucao de carta precatoria executoria cumprida a carta envio : malote guia : 15840/2015</t>
  </si>
  <si>
    <t>0000758-33.2022.5.09.0001</t>
  </si>
  <si>
    <t>loana alves dos santos</t>
  </si>
  <si>
    <t>0000758-51.2022.5.09.0965</t>
  </si>
  <si>
    <t>jaime motelevicz</t>
  </si>
  <si>
    <t>0000758-80.2025.5.07.0034</t>
  </si>
  <si>
    <t>fabio goncalves da silva</t>
  </si>
  <si>
    <t>0000759-96.2015.5.02.0085</t>
  </si>
  <si>
    <t>moacir aparecido lima</t>
  </si>
  <si>
    <t xml:space="preserve"> - decorrido o prazo de banco master multiplo s.a. em 18/02/2025</t>
  </si>
  <si>
    <t>decorrido o prazo de banco master multiplo s.a. em 18/02/2025</t>
  </si>
  <si>
    <t>0000760-16.2022.5.09.0029</t>
  </si>
  <si>
    <t>0000809-23.2023.5.09.0029</t>
  </si>
  <si>
    <t>senira de oliveira</t>
  </si>
  <si>
    <t>0000761-61.2022.5.09.0009</t>
  </si>
  <si>
    <t>fabio medeiros nonato</t>
  </si>
  <si>
    <t>0000762-04.2012.5.02.0070</t>
  </si>
  <si>
    <t xml:space="preserve"> - arquivamento de acao trabalhista (ordinario) nro da relacao: 93/2015 data: 29/01/2015 qtde vols.: 5</t>
  </si>
  <si>
    <t>arquivamento de acao trabalhista (ordinario) nro da relacao: 93/2015 data: 29/01/2015 qtde vols.: 5</t>
  </si>
  <si>
    <t>0000763-62.2012.5.02.0078</t>
  </si>
  <si>
    <t>jose luiz bonfitto</t>
  </si>
  <si>
    <t xml:space="preserve"> - arquivamento de acao trabalhista (ordinario) nro da relacao: 87/2019 data: 15/03/2019 qtde vols.: 3</t>
  </si>
  <si>
    <t>arquivamento de acao trabalhista (ordinario) nro da relacao: 87/2019 data: 15/03/2019 qtde vols.: 3</t>
  </si>
  <si>
    <t>0000763-93.2010.5.02.0058</t>
  </si>
  <si>
    <t>maria do carmo de alcantara libero</t>
  </si>
  <si>
    <t xml:space="preserve"> - protocolo de peticao de juntada de substabelecimento numero do protocolo: 11558245 nome: banco bradesco s.a</t>
  </si>
  <si>
    <t>protocolo de peticao de juntada de substabelecimento numero do protocolo: 11558245 nome: banco bradesco s.a</t>
  </si>
  <si>
    <t>0000764-14.2024.5.09.0084</t>
  </si>
  <si>
    <t>everton batista de goes</t>
  </si>
  <si>
    <t xml:space="preserve"> - disponibilizado (a) o(a) intimacao no diario da justica eletronico do dia 14/10/2025</t>
  </si>
  <si>
    <t>disponibilizado (a) o(a) intimacao no diario da justica eletronico do dia 14/10/2025</t>
  </si>
  <si>
    <t>0000765-10.2010.5.02.0011</t>
  </si>
  <si>
    <t>paulo henrique camargo zanelato</t>
  </si>
  <si>
    <t xml:space="preserve"> - arquivamento de acao trabalhista (ordinario) nro da relacao: 689/2012 data: 30/11/2012 qtde vols.: 3</t>
  </si>
  <si>
    <t>arquivamento de acao trabalhista (ordinario) nro da relacao: 689/2012 data: 30/11/2012 qtde vols.: 3</t>
  </si>
  <si>
    <t>0000768-44.2021.5.09.0088</t>
  </si>
  <si>
    <t>ingrit stupp tonett correa</t>
  </si>
  <si>
    <t>0000769-14.2015.5.02.0030</t>
  </si>
  <si>
    <t>sergio rodrigues dos santos</t>
  </si>
  <si>
    <t xml:space="preserve"> - arquivamento de acao trabalhista (ordinario) nro da relacao: 2119/2019 data: 05/12/2019 qtde vols.: 3</t>
  </si>
  <si>
    <t>arquivamento de acao trabalhista (ordinario) nro da relacao: 2119/2019 data: 05/12/2019 qtde vols.: 3</t>
  </si>
  <si>
    <t>0000769-67.2025.5.23.0001</t>
  </si>
  <si>
    <t>nilton angelo da silva moraes</t>
  </si>
  <si>
    <t>energisa mato grosso - distribuidora de energia s.a.</t>
  </si>
  <si>
    <t xml:space="preserve"> - conclusos os autos para julgamento (relatar) a william guilherme correia ribeiro</t>
  </si>
  <si>
    <t>conclusos os autos para julgamento (relatar) a william guilherme correia ribeiro</t>
  </si>
  <si>
    <t>0000770-03.2025.5.09.0014</t>
  </si>
  <si>
    <t>henrique ortiz ribeiro</t>
  </si>
  <si>
    <t xml:space="preserve"> - publicado(a) o(a) intimacao em 30/03/2026</t>
  </si>
  <si>
    <t>publicado(a) o(a) intimacao em 30/03/2026</t>
  </si>
  <si>
    <t>0000771-41.2023.5.09.0019</t>
  </si>
  <si>
    <t>roseli pereira dos santos</t>
  </si>
  <si>
    <t xml:space="preserve"> - decorrido o prazo de sendas distribuidora s/a em 15/05/2024</t>
  </si>
  <si>
    <t>decorrido o prazo de sendas distribuidora s/a em 15/05/2024</t>
  </si>
  <si>
    <t>0000771-46.2024.5.09.0006</t>
  </si>
  <si>
    <t>0001280-74.2024.5.09.0006</t>
  </si>
  <si>
    <t>marcio viriato da silva</t>
  </si>
  <si>
    <t>0000773-06.2014.5.02.0024</t>
  </si>
  <si>
    <t>marcelo andrade sivieri</t>
  </si>
  <si>
    <t xml:space="preserve"> - cancelada a autuacao processo original:00012924920125020024 apartado: 1</t>
  </si>
  <si>
    <t>cancelada a autuacao processo original:00012924920125020024 apartado: 1</t>
  </si>
  <si>
    <t>0000775-92.2024.5.09.0003</t>
  </si>
  <si>
    <t>anterino klayver de lima miranda</t>
  </si>
  <si>
    <t>0000776-79.2013.5.02.0384</t>
  </si>
  <si>
    <t>ivo luis longhi de albuquerque</t>
  </si>
  <si>
    <t xml:space="preserve"> - arquivamento de acao trabalhista (ordinario) nro da relacao: 121/2017 data: 07/08/2017 qtde vols.: 2 processo principal: 00013261120125020384</t>
  </si>
  <si>
    <t>arquivamento de acao trabalhista (ordinario) nro da relacao: 121/2017 data: 07/08/2017 qtde vols.: 2 processo principal: 00013261120125020384</t>
  </si>
  <si>
    <t>0000776-84.2022.5.09.0670</t>
  </si>
  <si>
    <t>alcir alves cordeiro</t>
  </si>
  <si>
    <t>0000776-92.2023.5.09.0656</t>
  </si>
  <si>
    <t>julian traczykowski</t>
  </si>
  <si>
    <t xml:space="preserve"> - disponibilizado (a) o(a) intimacao no diario da justica eletronico do dia 28/04/2025</t>
  </si>
  <si>
    <t>disponibilizado (a) o(a) intimacao no diario da justica eletronico do dia 28/04/2025</t>
  </si>
  <si>
    <t>0000777-33.2022.5.09.0003</t>
  </si>
  <si>
    <t>roberto sampaio</t>
  </si>
  <si>
    <t>0000780-05.2024.5.09.0007</t>
  </si>
  <si>
    <t>anastasiia ursakii barbosa reis</t>
  </si>
  <si>
    <t>0000780-46.2013.5.02.0084</t>
  </si>
  <si>
    <t>fernando tassinari</t>
  </si>
  <si>
    <t xml:space="preserve"> - publicacao de edital edital 347/2016 publicado no doe nº 3374, em 14/10/2016</t>
  </si>
  <si>
    <t>publicacao de edital edital 347/2016 publicado no doe nº 3374, em 14/10/2016</t>
  </si>
  <si>
    <t>0000780-91.2022.5.09.0001</t>
  </si>
  <si>
    <t xml:space="preserve"> - transitado em julgado em 05/10/2022</t>
  </si>
  <si>
    <t>transitado em julgado em 05/10/2022</t>
  </si>
  <si>
    <t>0000781-98.2013.5.02.0385</t>
  </si>
  <si>
    <t>marco aurelio wesley silva</t>
  </si>
  <si>
    <t xml:space="preserve"> - apensamento de carta de sentenca provisoria nro apartado: 1 00007819820135020385 data de autuacao do apartado: 20/06/13</t>
  </si>
  <si>
    <t>apensamento de carta de sentenca provisoria nro apartado: 1 00007819820135020385 data de autuacao do apartado: 20/06/13</t>
  </si>
  <si>
    <t>0000782-34.2022.5.09.0010</t>
  </si>
  <si>
    <t>elayne de andrade romer germel</t>
  </si>
  <si>
    <t>0000782-49.2011.5.02.0031</t>
  </si>
  <si>
    <t>marco antonio de abreu</t>
  </si>
  <si>
    <t xml:space="preserve"> - arquivamento de acao trabalhista (ordinario) nro da relacao: 539/2014 data: 17/12/2014 qtde vols.: 2</t>
  </si>
  <si>
    <t>arquivamento de acao trabalhista (ordinario) nro da relacao: 539/2014 data: 17/12/2014 qtde vols.: 2</t>
  </si>
  <si>
    <t>0000782-68.2015.5.02.0044</t>
  </si>
  <si>
    <t>regiane lima garrido</t>
  </si>
  <si>
    <t xml:space="preserve"> - arquivamento de acao trabalhista (ordinario) nro da relacao: 173/2015 data: 12/06/2015 qtde vols.: 1</t>
  </si>
  <si>
    <t>arquivamento de acao trabalhista (ordinario) nro da relacao: 173/2015 data: 12/06/2015 qtde vols.: 1</t>
  </si>
  <si>
    <t>0000782-97.2025.5.12.0025</t>
  </si>
  <si>
    <t>gelson farias</t>
  </si>
  <si>
    <t>cooperativa central aurora alimentos</t>
  </si>
  <si>
    <t xml:space="preserve"> - expedido(a) intimacao a(o) gelson farias</t>
  </si>
  <si>
    <t>expedido(a) intimacao a(o) gelson farias</t>
  </si>
  <si>
    <t>0000783-60.2014.5.02.0053</t>
  </si>
  <si>
    <t>kleber alves da silva</t>
  </si>
  <si>
    <t xml:space="preserve"> - recebimento do trt de acao trabalhista (ordinario) ao arquivo</t>
  </si>
  <si>
    <t>recebimento do trt de acao trabalhista (ordinario) ao arquivo</t>
  </si>
  <si>
    <t>0000783-88.2024.5.12.0002</t>
  </si>
  <si>
    <t>joao paulo de oliveira domingos</t>
  </si>
  <si>
    <t>hnk br industria de bebidas ltda., hnk br logistica e distribuicao ltda.</t>
  </si>
  <si>
    <t>0000785-67.2025.5.06.0171</t>
  </si>
  <si>
    <t>edinaria carla dos santos</t>
  </si>
  <si>
    <t>yoki distribuidora de alimentos ltda.</t>
  </si>
  <si>
    <t>0000785-97.2012.5.02.0021</t>
  </si>
  <si>
    <t>lucimar rosario leal</t>
  </si>
  <si>
    <t xml:space="preserve"> - arquivamento de acao trabalhista (ordinario) nro da relacao: 372/2014 data: 11/09/2014 qtde vols.: 1</t>
  </si>
  <si>
    <t>arquivamento de acao trabalhista (ordinario) nro da relacao: 372/2014 data: 11/09/2014 qtde vols.: 1</t>
  </si>
  <si>
    <t>0000787-36.2025.5.09.0015</t>
  </si>
  <si>
    <t>aguinaldo dos santos</t>
  </si>
  <si>
    <t xml:space="preserve"> - publicado(a) o(a) acordao em 31/03/2026</t>
  </si>
  <si>
    <t>publicado(a) o(a) acordao em 31/03/2026</t>
  </si>
  <si>
    <t>0000787-75.2024.5.12.0051</t>
  </si>
  <si>
    <t>denilson barreiros</t>
  </si>
  <si>
    <t xml:space="preserve"> - decorrido o prazo de cia. hering em 07/04/2026</t>
  </si>
  <si>
    <t>decorrido o prazo de cia. hering em 07/04/2026</t>
  </si>
  <si>
    <t>0000788-14.2019.5.21.0042</t>
  </si>
  <si>
    <t>orlando niegski neto</t>
  </si>
  <si>
    <t>ata de audiencia processo: 0000788-14.2019.5.21.0042 reclamante: orlando niegski neto reclamada: caixa economica federal aos 04 de dezembro de 2019, as 09h19min estando aberta a audiencia da 12ª vara do trabalho de natal, na sua sede no edificio guimaraes falcao - avenida capitao-mor gouveia, 3104 - lagoa nova - natal rn, com a presenca do excelentissimo senhor juiz do trabalho jose mauricio pontes junior, e, por ordem do mesmo foram apregoados os litigantes: ausente a parte autora, presente a advogada dra. beatriz estela da costa kozasinski - oab nº 320513/sp. presente a parte reclamada representada pelo senhor renato dutra gondim, cpf 049.797.624-25, preposto, assistido pelo dr. francisco frederico felipe marrocos - oab nº 4619/rn. instalada a audiencia e relatado o processo. renovada sem exito a possibilidade de conciliacao. os pontos controvertidos objeto da prova oral, assim delimitados pelo juizo, seguem subdivididos em topicos grafados em negrito e caixa alta. depoimento da testemunha da parte reclamante: jackeline wanderley da silva lopes, cpf nº. 379.385.504-00, brasileira, residente e domiciliada na rua humberto monte, 1835 - ap 701 - capim macio, natal/rn, compromissada na forma da lei, disse: " que a depoente trabalhou para reclamada de junho de 1987 a marco de 2018, tendo como ultima funcao a de gerente de clientes e negocios ii; que trabalhou com o reclamante na superintendencia de maio de 2017 a marco de 2018; que a depoente nao trabalhou com o reclamante em agencia; que no periodo em que trabalhou com o reclamante na superintendencia este tinha a mesma funcao que a depoente (gerente de clientes e negocios ii); que, apesar de exercerem as mesmas funcoes, a depoente, encarregada da inadimplencia, tinha subordinados, mas o reclamante nao tinha subordinados; que a depoente nao sabe informar os horarios de inicio e encerramento da jornada do reclamante, pois se encontravam apenas em reunioes de colegiado; que a depoente encontrava com o reclamante no almoco, em media, uma vez por semana; que o intervalo da depoente e reclamante nesse dia em que coincidiam seus horarios de almoco era de aproximadamente 30 minutos; que a atividade do reclamante enquanto gerente de clientes e negocios ii consistia em dar apoio na area de investimento as agencias do rn e especificamente o gerente geral; que hierarquicamente superiores ao reclamante dentro da superintendencia, havia o gerente regional de pessoa fisica e o superintendente; que nao havia teto de investimento do cliente para que o reclamante pudesse atender; que quando precisava se ausentar por motivo de saude o reclamante apresentava o atestado ao gerente regional, mesmo procedimento a ser observado nas ausencias permitidas por interesse particular; que o reclamante nao tinha poderes para decidir sobre cargo em comissao; que o reclamante nao tinha nenhuma intervencao de procedimento de punicao a empregado; que o reclamante nao tinha alcada para conceder condicoes mais beneficas a clientes, a exemplo de taxas de juros, sem a intervencao do gerente geral; que o reclamante nao tinha poderes para realizar aplicacoes e resgate de aplicacoes; que o reclamante nao participava de comite de creditos; que o superintendente e o gerente regional ficavam no mesmo espaco fisico do reclamante; que o gerente regional e o superintendente faziam o controle visual da jornada do reclamante; que a depoente nao sabe informar se o reclamante poderia ser acionado apos o encerramento de sua jornada; que nao sabe informar se o reclamante representou a reclamada em eventos tais como feiras em que eram comercializados os produtos da cef; que o reclamante nao representou a reclamada em contratos". nada mais disse nem lhe foi perguntado. consigna-se a arguicao de nulidade processual por cerceamento de defesa (protesto) formulada pela parte reclamada em virtude do indeferimento das seguintes perguntas: “1) qual o procedimento de demissao de empregados da cef, que formalidades devem ser obedecidas e se existe algum gestor da caixa que pode por si so, demitir o empregado sem obedecer o processo de apuracao normativamente estabelecido?”. depoimento da testemunha da parte reclamada: lamarck rodrigues mangueira, brasileiro, residente e domiciliado na av. engenheiro. roberto freire, 4450 - ap 401 - ponta negra - natal/rn, cpf nº. .689.849.524-00. a parte reclamante apresentou contradita, sob o argumento de que tem interesse no resultado da causa haja vista que o resultado o processo pode impactar nas suas metas e plr, em vista do cargo de gerente regional. em seguida, o mm. juiz do trabalho passou a proferir a seguinte decisao: a parte reclamante arguiu a contradita da testemunha arrolada pela parte reclamada, sob o argumento desta ter interesse no resultado da causa pelos argumentos que expos. este juizo entende, entretanto, que os fatos alegados pela contraditante, por si so, nao se amoldam a nenhuma das hipoteses legais de suspeicao nem impedimento para prestar depoimento compromissado em juizo. ante o exposto, foi rejeitada a contradita. a parte contraditante registrou protesto em razao da rejeicao da contradita, facultado reiterar e fundamentar em razoes finais. compromissado na forma da lei, disse: "que o depoente e gerente regional no seguimento de pessoa fisica, desde novembro de 2016; que trabalhou junto com o reclamante na superintendencia aproximadamente durante dois anos de novembro de 2016 ate o final de 2017/inicio de 2018; que durante o periodo em que trabalharam juntos na superintendencia, o depoente era chefe imediato do reclamante; que o reclamante nao tinha funcionarios diretamente subordinados a ele; que, observados os parametros preestabelecidos no sistema da cef, o reclamante tinha poderes para conceder condicoes mais beneficas ao cliente, a exemplo de taxa de juros; que os parametros mencionados na resposta anterior se aplicam ao superintendente ao ora depoente; que o reclamante nao tinha nenhuma participacao em processos de punicao a empregados; que, quando o reclamante precisava se ausentar do servico por motivo de saude ou para tratar de interesses particulares, precisava informar o fato ao depoente ou ao superintendente, a exemplo de todos os demais empregados da cef; que quando o investimento do cliente superasse a alcada previsto nos normativos internos, o reclamante precisava encaminhar a decisao dos assuntos para as instancias superiores; que o reclamante tinha poderes para realizar aplicacoes e resgate de aplicacoes; que o reclamante, em media, iniciava sua jornada, as 8h30/9h00, tinha intervalo de 01h00/1h30, e encerrava a jornada as 17h50/18h30, a exemplo dos demais empregados da cef; que o reclamante nao tinha menos do que 1 hora de intervalo, haja vista que o depoente almocava com o reclamante; que o reclamante so participava do comite de credito em assuntos pontuais pertinentes as suas funcoes; que o reclamante nao e membro do comite de credito nem como titular, nem suplente;que a reclamada nao acionava o reclamante apos o encerramento da jornada deste, podendo haver apenas contatos telefonicos de clientes diretamente ao reclamante de forma esporadica; que o reclamante compartilhava com o ora depoente quando um cliente ligava fora de sua jornada; que o reclamante nao representou a reclamada em contratos, mas sim em eventos em que eram comercializados os produtos da cef; que o reclamante, a exemplo do ora depoente e do superintendente, tinha metas a cumprir dentro do ciclo preestabelecido;". nada mais disse nem lhe foi perguntado. consigna-se a arguicao de nulidade processual por cerceamento de defesa (protesto) formulada pela parte reclamante em virtude do indeferimento das seguintes perguntas: “1) se acontecia de o reclamante trabalhar apos as 18h30 ?”. cumprido o objetivo da carta precatoria, remetam-se os autos ao juizo deprecante. audiencia encerrada as 10h35. nada mais. e, para constar, foi lavrada o presente termo, que, na forma da lei, vai devidamente assinado. jose mauricio pontes junior juiz do trabalho asa - ata da audiencia</t>
  </si>
  <si>
    <t>ata de audiencia processo: 0000788-14.2019.5.21.0042 reclamante: orlando niegski neto reclamada: caixa economica federal aos 04 de dezembro de 2019, as 09h19min estando aberta a audiencia da 12ª vara do trabalho de natal, na sua sede no edificio guimaraes falcao - avenida capitao-mor gouveia, 3104 - lagoa nova - natal rn, com a presenca do excelentissimo senhor juiz do trabalho jose mauricio pontes junior, e, por ordem do mesmo foram apregoados os litigantes: ausente a parte autora, presente a advogada dra. beatriz estela da costa kozasinski - oab nº 320513/sp. presente a parte reclamada representada pelo senhor renato dutra gondim, cpf 049.797.624-25, preposto, assistido pelo dr. francisco frederico felipe marrocos - oab nº 4619/rn. instalada a audiencia e relatado o processo. renovada sem exito a possibilidade de conciliacao. os pontos controvertidos objeto da prova oral, assim delimitados pelo juizo, seguem subdivididos em topicos grafados em negrito e caixa alta. depoimento da testemunha da parte reclamante: jackeline wanderley da silva lopes, cpf nº. 379.385.504-00, brasileira, residente e domiciliada na rua humberto monte, 1835 - ap 701 - capim macio, natal/rn, compromissada na forma da lei, disse: " que a depoente trabalhou para reclamada de junho de 1987 a marco de 2018, tendo como ultima funcao a de gerente de clientes e negocios ii; que trabalhou com o reclamante na superintendencia de maio de 2017 a marco de 2018; que a depoente nao trabalhou com o reclamante em agencia; que no periodo em que trabalhou com o reclamante na superintendencia este tinha a mesma funcao que a depoente (gerente de clientes e negocios ii); que, apesar de exercerem as mesmas funcoes, a depoente, encarregada da inadimplencia, tinha subordinados, mas o reclamante nao tinha subordinados; que a depoente nao sabe informar os horarios de inicio e encerramento da jornada do reclamante, pois se encontravam apenas em reunioes de colegiado; que a depoente encontrava com o reclamante no almoco, em media, uma vez por semana; que o intervalo da depoente e reclamante nesse dia em que coincidiam seus horarios de almoco era de aproximadamente 30 minutos; que a atividade do reclamante enquanto gerente de clientes e negocios ii consistia em dar apoio na area de investimento as agencias do rn e especificamente o gerente geral; que hierarquicamente superiores ao reclamante dentro da superintendencia, havia o gerente regional de pessoa fisica e o superintendente; que nao havia teto de investimento do cliente para que o reclamante pudesse atender; que quando precisava se ausentar por motivo de saude o reclamante apresentava o atestado ao gerente regional, mesmo procedimento a ser observado nas ausencias permitidas por interesse particular; que o reclamante nao tinha poderes para decidir sobre cargo em comissao; que o reclamante nao tinha nenhuma intervencao de procedimento de punicao a empregado; que o reclamante nao tinha alcada para conceder condicoes mais beneficas a clientes, a exemplo de taxas de juros, sem a intervencao do gerente geral; que o reclamante nao tinha poderes para realizar aplicacoes e resgate de aplicacoes; que o reclamante nao participava de comite de creditos; que o superintendente e o gerente regional ficavam no mesmo espaco fisico do reclamante; que o gerente regional e o superintendente faziam o controle visual da jornada do reclamante; que a depoente nao sabe informar se o reclamante poderia ser acionado apos o encerramento de sua jornada; que nao sabe informar se o reclamante representou a reclamada em eventos tais como feiras em que eram comercializados os produtos da cef; que o reclamante nao representou a reclamada em contratos". nada mais disse nem lhe foi perguntado. consigna-se a arguicao de nulidade processual por cerceamento de defesa (protesto) formulada pela parte reclamada em virtude do indeferimento das seguintes perguntas: “1) qual o procedimento de demissao de empregados da cef, que formalidades devem ser obedecidas e se existe algum gestor da caixa que pode por si so, demitir o empregado sem obedecer o processo de apuracao normativamente estabelecido?”. depoimento da testemunha da parte reclamada: lamarck rodrigues mangueira, brasileiro, residente e domiciliado na av. engenheiro. roberto freire, 4450 - ap 401 - ponta negra - natal/rn, cpf nº. .689.849.524-00. a parte reclamante apresentou contradita, sob o argumento de que tem interesse no resultado da causa haja vista que o resultado o processo pode impactar nas suas metas e plr, em vista do cargo de gerente regional. em seguida, o mm. juiz do trabalho passou a proferir a seguinte decisao: a parte reclamante arguiu a contradita da testemunha arrolada pela parte reclamada, sob o argumento desta ter interesse no resultado da causa pelos argumentos que expos. este juizo entende, entretanto, que os fatos alegados pela contraditante, por si so, nao se amoldam a nenhuma das hipoteses legais de suspeicao nem impedimento para prestar depoimento compromissado em juizo. ante o exposto, foi rejeitada a contradita. a parte contraditante registrou protesto em razao da rejeicao da contradita, facultado reiterar e fundamentar em razoes finais. compromissado na forma da lei, disse: "que o depoente e gerente regional no seguimento de pessoa fisica, desde novembro de 2016; que trabalhou junto com o reclamante na superintendencia aproximadamente durante dois anos de novembro de 2016 ate o final de 2017/inicio de 2018; que durante o periodo em que trabalharam juntos na superintendencia, o depoente era chefe imediato do reclamante; que o reclamante nao tinha funcionarios diretamente subordinados a ele; que, observados os parametros preestabelecidos no sistema da cef, o reclamante tinha poderes para conceder condicoes mais beneficas ao cliente, a exemplo de taxa de juros; que os parametros mencionados na resposta anterior se aplicam ao superintendente ao ora depoente; que o reclamante nao tinha nenhuma participacao em processos de punicao a empregados; que, quando o reclamante precisava se ausentar do servico por motivo de saude ou para tratar de interesses particulares, precisava informar o fato ao depoente ou ao superintendente, a exemplo de todos os demais empregados da cef; que quando o investimento do cliente superasse a alcada previsto nos normativos internos, o reclamante precisava encaminhar a decisao dos assuntos para as instancias superiores; que o reclamante tinha poderes para realizar aplicacoes e resgate de aplicacoes; que o reclamante, em media, iniciava sua jornada, as 8h30/9h00, tinha intervalo de 01h00/1h30, e encerrava a jornada as 17h50/18h30, a exemplo dos demais empregados da cef; que o reclamante nao tinha menos do que 1 hora de intervalo, haja vista que o depoente almocava com o reclamante; que o reclamante so participava do comite de credito em assuntos pontuais pertinentes as suas funcoes; que o reclamante nao e membro do comite de credito nem como titular, nem suplente;que a reclamada nao acionava o reclamante apos o encerramento da jornada deste, podendo haver apenas contatos telefonicos de clientes diretamente ao reclamante de forma esporadica; que o reclamante compartilhava com o ora depoente quando um cliente ligava fora de sua jornada; que o reclamante nao representou a reclamada em contratos, mas sim em eventos em que eram comercializados os produtos da cef; que o reclamante, a exemplo do ora depoente e do superintendente, tinha metas a cumprir dentro do ciclo preestabelecido;". nada mais disse nem lhe foi perguntado. consigna-se a arguicao de nulidade processual por cerceamento de defesa (protesto) formulada pela parte reclamante em virtude do indeferimento das seguintes perguntas: “1) se acontecia de o reclamante trabalhar apos as 18h30 ?”. cumprido o objetivo da carta precatoria, remetam-se os autos ao juizo deprecante. audiencia encerrada as 10h35. nada mais. e, para constar, foi lavrada o presente termo, que, na forma da lei, vai devidamente assinado. jose mauricio pontes junior juiz do trabalho asa</t>
  </si>
  <si>
    <t xml:space="preserve"> - conclusos os autos para julgamento proferir sentenca a edson takeshi assahide</t>
  </si>
  <si>
    <t>conclusos os autos para julgamento proferir sentenca a edson takeshi assahide</t>
  </si>
  <si>
    <t>0000790-74.2012.5.02.0036</t>
  </si>
  <si>
    <t>audrei renata de azevedo silva</t>
  </si>
  <si>
    <t>0000790-97.2025.5.09.0594</t>
  </si>
  <si>
    <t>allan robert patricio domingues</t>
  </si>
  <si>
    <t>imediatta trabalho temporario ltda, tortuga-produtos de borracha ltda</t>
  </si>
  <si>
    <t>0000791-36.2022.5.09.0029</t>
  </si>
  <si>
    <t>wagner luiz rodrigues de carvalho</t>
  </si>
  <si>
    <t xml:space="preserve"> - transitado em julgado em 27/08/2024</t>
  </si>
  <si>
    <t>transitado em julgado em 27/08/2024</t>
  </si>
  <si>
    <t>0000791-48.2013.5.02.0384</t>
  </si>
  <si>
    <t>jose donizete silva</t>
  </si>
  <si>
    <t xml:space="preserve"> - arquivamento de acao trabalhista (ordinario) nro da relacao: 128/2017 data: 07/08/2017 qtde vols.: 3 processo principal: 00017878020125020384</t>
  </si>
  <si>
    <t>arquivamento de acao trabalhista (ordinario) nro da relacao: 128/2017 data: 07/08/2017 qtde vols.: 3 processo principal: 00017878020125020384</t>
  </si>
  <si>
    <t>0000791-51.2015.5.02.0037</t>
  </si>
  <si>
    <t>0002427-52.2015.5.02.0037</t>
  </si>
  <si>
    <t>ana cristina da silva alves</t>
  </si>
  <si>
    <t xml:space="preserve"> - publicacao de edital edital 112/2021 publicado no doe nº 3250, em 31/08/2021</t>
  </si>
  <si>
    <t>publicacao de edital edital 112/2021 publicado no doe nº 3250, em 31/08/2021</t>
  </si>
  <si>
    <t>0000799-79.2022.5.09.0007</t>
  </si>
  <si>
    <t>claudecir laurindo da costa</t>
  </si>
  <si>
    <t>0000801-19.2012.5.02.0064</t>
  </si>
  <si>
    <t xml:space="preserve"> - arquivamento de acao trabalhista (ordinario) nro da relacao: 476/2012 data: 05/11/2012 qtde vols.: 1</t>
  </si>
  <si>
    <t>arquivamento de acao trabalhista (ordinario) nro da relacao: 476/2012 data: 05/11/2012 qtde vols.: 1</t>
  </si>
  <si>
    <t>0000801-88.2023.5.07.0033</t>
  </si>
  <si>
    <t>0000207-40.2024.5.07.0033</t>
  </si>
  <si>
    <t>diego alves de souza</t>
  </si>
  <si>
    <t>0000802-22.2022.5.09.0011</t>
  </si>
  <si>
    <t>geysa ditzel</t>
  </si>
  <si>
    <t xml:space="preserve"> - disponibilizado (a) o(a) intimacao no diario da justica eletronico do dia 18/03/2026</t>
  </si>
  <si>
    <t>disponibilizado (a) o(a) intimacao no diario da justica eletronico do dia 18/03/2026</t>
  </si>
  <si>
    <t>0000802-40.2023.5.09.0026</t>
  </si>
  <si>
    <t>carlos henrique da silva</t>
  </si>
  <si>
    <t>companhia sulamericana de distribuicao</t>
  </si>
  <si>
    <t xml:space="preserve"> - disponibilizado (a) o(a) intimacao no diario da justica eletronico do dia 17/06/2025</t>
  </si>
  <si>
    <t>disponibilizado (a) o(a) intimacao no diario da justica eletronico do dia 17/06/2025</t>
  </si>
  <si>
    <t>0000802-73.2023.5.07.0033</t>
  </si>
  <si>
    <t>0000208-25.2024.5.07.0033</t>
  </si>
  <si>
    <t>tony gerson alves de araujo</t>
  </si>
  <si>
    <t>0000802-74.2025.5.05.0222</t>
  </si>
  <si>
    <t>victor santos souza</t>
  </si>
  <si>
    <t>0000802-77.2012.5.02.0072</t>
  </si>
  <si>
    <t>bruno raphael masetto</t>
  </si>
  <si>
    <t xml:space="preserve"> - arquivamento de acao trabalhista (ordinario) nro da relacao: 358/2017 data: 28/04/2017 qtde vols.: 3</t>
  </si>
  <si>
    <t>arquivamento de acao trabalhista (ordinario) nro da relacao: 358/2017 data: 28/04/2017 qtde vols.: 3</t>
  </si>
  <si>
    <t>0000806-11.2014.5.02.0019</t>
  </si>
  <si>
    <t>vanessa nunes cid</t>
  </si>
  <si>
    <t>banco citibank s a, banco credicard s.a., citifinancial promotora de negocios e cobranca lt, credicard promotora de vendas ltda.</t>
  </si>
  <si>
    <t xml:space="preserve"> - arquivamento de acao trabalhista (ordinario) nro da relacao: 27/2018 data: 08/02/2018 qtde vols.: 4</t>
  </si>
  <si>
    <t>arquivamento de acao trabalhista (ordinario) nro da relacao: 27/2018 data: 08/02/2018 qtde vols.: 4</t>
  </si>
  <si>
    <t>0000806-14.2013.5.02.0385</t>
  </si>
  <si>
    <t>carta de sentenca definitiva</t>
  </si>
  <si>
    <t xml:space="preserve"> - arquivamento de acao trabalhista (ordinario) nro da relacao: 65/2018 data: 23/11/2018 qtde vols.: 4 processo principal: 00023930820125020385</t>
  </si>
  <si>
    <t>arquivamento de acao trabalhista (ordinario) nro da relacao: 65/2018 data: 23/11/2018 qtde vols.: 4 processo principal: 00023930820125020385</t>
  </si>
  <si>
    <t>0000808-18.2025.5.09.0013</t>
  </si>
  <si>
    <t>fabiana rodrigues da silva</t>
  </si>
  <si>
    <t xml:space="preserve"> - disponibilizado (a) o(a) intimacao no diario da justica eletronico do dia 15/12/2025</t>
  </si>
  <si>
    <t>disponibilizado (a) o(a) intimacao no diario da justica eletronico do dia 15/12/2025</t>
  </si>
  <si>
    <t>0000810-58.2013.5.02.0027</t>
  </si>
  <si>
    <t>bruno e silva boarato</t>
  </si>
  <si>
    <t xml:space="preserve"> - arquivamento de acao trabalhista (ordinario) nro da relacao: 9/2014 data: 17/01/2014 qtde vols.: 2</t>
  </si>
  <si>
    <t>arquivamento de acao trabalhista (ordinario) nro da relacao: 9/2014 data: 17/01/2014 qtde vols.: 2</t>
  </si>
  <si>
    <t>0000812-41.2022.5.09.0084</t>
  </si>
  <si>
    <t>cleverson castanha</t>
  </si>
  <si>
    <t>0000814-89.2025.5.09.0121</t>
  </si>
  <si>
    <t>dilma miranda dos santos da silva</t>
  </si>
  <si>
    <t xml:space="preserve"> - expedido(a) intimacao a(o) brf s.a.</t>
  </si>
  <si>
    <t>expedido(a) intimacao a(o) brf s.a.</t>
  </si>
  <si>
    <t>0000817-41.2025.5.22.0005</t>
  </si>
  <si>
    <t>priscylla ribeiro soares</t>
  </si>
  <si>
    <t>oi s.a. - em recuperacao judicial</t>
  </si>
  <si>
    <t xml:space="preserve"> - disponibilizado (a) o(a) intimacao no diario da justica eletronico do dia 08/04/2026</t>
  </si>
  <si>
    <t>disponibilizado (a) o(a) intimacao no diario da justica eletronico do dia 08/04/2026</t>
  </si>
  <si>
    <t>0000817-73.2014.5.02.0202</t>
  </si>
  <si>
    <t>antonio carlos patrocinio</t>
  </si>
  <si>
    <t>warner bros south inc</t>
  </si>
  <si>
    <t xml:space="preserve"> - arquivamento de acao trabalhista (ordinario) nro da relacao: 686/2015 data: 14/12/2015 qtde vols.: 2</t>
  </si>
  <si>
    <t>arquivamento de acao trabalhista (ordinario) nro da relacao: 686/2015 data: 14/12/2015 qtde vols.: 2</t>
  </si>
  <si>
    <t>0000817-73.2023.5.11.0019</t>
  </si>
  <si>
    <t>francisco monteiro de assis junior</t>
  </si>
  <si>
    <t>0000817-79.2011.5.02.0040</t>
  </si>
  <si>
    <t>sandra aparecida eurick robles</t>
  </si>
  <si>
    <t xml:space="preserve"> - arquivamento de acao trabalhista (ordinario) nro da relacao: 151/2013 data: 06/03/2013 qtde vols.: 2</t>
  </si>
  <si>
    <t>arquivamento de acao trabalhista (ordinario) nro da relacao: 151/2013 data: 06/03/2013 qtde vols.: 2</t>
  </si>
  <si>
    <t>0000821-52.2013.5.02.0071</t>
  </si>
  <si>
    <t>carlos augusto groke</t>
  </si>
  <si>
    <t xml:space="preserve"> - arquivamento de acao trabalhista (ordinario) nro da relacao: 198/2017 data: 30/03/2017 qtde vols.: 3</t>
  </si>
  <si>
    <t>arquivamento de acao trabalhista (ordinario) nro da relacao: 198/2017 data: 30/03/2017 qtde vols.: 3</t>
  </si>
  <si>
    <t>0000824-08.2013.5.02.0006</t>
  </si>
  <si>
    <t>jose paulo povinski</t>
  </si>
  <si>
    <t xml:space="preserve"> - arquivamento de acao trabalhista (ordinario) nro da relacao: 200/2017 data: 05/04/2017 qtde vols.: 3 processo principal: 00015092020105020006</t>
  </si>
  <si>
    <t>arquivamento de acao trabalhista (ordinario) nro da relacao: 200/2017 data: 05/04/2017 qtde vols.: 3 processo principal: 00015092020105020006</t>
  </si>
  <si>
    <t>0000824-92.2023.5.09.0028</t>
  </si>
  <si>
    <t>alberto jose da silva</t>
  </si>
  <si>
    <t xml:space="preserve"> - conclusos os autos para despacho (generica) a vanessa maria assis de rezende</t>
  </si>
  <si>
    <t>conclusos os autos para despacho (generica) a vanessa maria assis de rezende</t>
  </si>
  <si>
    <t>0000824-94.2025.5.23.0008</t>
  </si>
  <si>
    <t>stone instituicao de pagamento s.a</t>
  </si>
  <si>
    <t xml:space="preserve"> - disponibilizado (a) o(a) intimacao no diario da justica eletronico do dia 26/03/2026</t>
  </si>
  <si>
    <t>disponibilizado (a) o(a) intimacao no diario da justica eletronico do dia 26/03/2026</t>
  </si>
  <si>
    <t>0000827-47.2023.5.09.0028</t>
  </si>
  <si>
    <t>pedro rafael rodrigues</t>
  </si>
  <si>
    <t>poder judiciario justica do trabalho tribunal regional do trabalho da 9ª regiao 19ª vara do trabalho de curitiba 0000827-47.2023.5.09.0028 : pedro rafael rodrigues : electrolux do brasil s/a conclusao nesta data, faco os presentes autos conclusos ao mm. juiz do trabalho desta vara. lucimeri fatima klein de castilho ribas diretor de secretaria despacho vistos, comprovadas as liberacoes, declaro extinta a execucao, nos termos do artigo 924, ii, do cpc e determino o arquivamento do processo. curitiba/pr, 08 de maio de 2025. vanessa maria assis de rezende juiza do trabalho substituta - sentenca</t>
  </si>
  <si>
    <t>poder judiciario justica do trabalho tribunal regional do trabalho da 9ª regiao 19ª vara do trabalho de curitiba 0000827-47.2023.5.09.0028 : pedro rafael rodrigues : electrolux do brasil s/a conclusao nesta data, faco os presentes autos conclusos ao mm. juiz do trabalho desta vara. lucimeri fatima klein de castilho ribas diretor de secretaria despacho vistos, comprovadas as liberacoes, declaro extinta a execucao, nos termos do artigo 924, ii, do cpc e determino o arquivamento do processo. curitiba/pr, 08 de maio de 2025. vanessa maria assis de rezende juiza do trabalho substituta</t>
  </si>
  <si>
    <t>0000830-53.2025.5.12.0026</t>
  </si>
  <si>
    <t>jorge renato da silva ferreira</t>
  </si>
  <si>
    <t>gas da ilha distribuidora ltda, scal log transportes ltda</t>
  </si>
  <si>
    <t xml:space="preserve"> - publicado(a) o(a) intimacao em 08/10/2025</t>
  </si>
  <si>
    <t>publicado(a) o(a) intimacao em 08/10/2025</t>
  </si>
  <si>
    <t>0000830-82.2024.5.09.0863</t>
  </si>
  <si>
    <t>welita camila silva pereira</t>
  </si>
  <si>
    <t>marisa lojas s.a.</t>
  </si>
  <si>
    <t xml:space="preserve"> - disponibilizado (a) o(a) intimacao no diario da justica eletronico do dia 03/10/2025</t>
  </si>
  <si>
    <t>disponibilizado (a) o(a) intimacao no diario da justica eletronico do dia 03/10/2025</t>
  </si>
  <si>
    <t>0000831-74.2015.5.02.0088</t>
  </si>
  <si>
    <t>joao daud junior</t>
  </si>
  <si>
    <t xml:space="preserve"> - cancelada a autuacao processo original:00025690520125020088 apartado: 1</t>
  </si>
  <si>
    <t>cancelada a autuacao processo original:00025690520125020088 apartado: 1</t>
  </si>
  <si>
    <t>0000831-96.2022.5.09.0003</t>
  </si>
  <si>
    <t>0001767-19.2025.5.09.0003</t>
  </si>
  <si>
    <t>maximiliano henrique alves procopio batista</t>
  </si>
  <si>
    <t>poder judiciario justica do trabalho tribunal regional do trabalho da 9ª regiao 03ª vara do trabalho de curitiba cumsen 0001767-19.2025.5.09.0003 exequente: filla e munhoz da rocha advogados associados executado: maximiliano henrique alves procopio batista decisao reconheco a dependencia em face da com o processo conexao nos termos dos artigos 54, 55 e 286, i, combinados com os0000831-96.2022.5.09.0003, arts. 55, § 1º e 58 do codigo de processo civil. curitiba/pr, 25 de novembro de 2025. jose mario kohler magistrado - decisao de prevencao</t>
  </si>
  <si>
    <t>poder judiciario justica do trabalho tribunal regional do trabalho da 9ª regiao 03ª vara do trabalho de curitiba cumsen 0001767-19.2025.5.09.0003 exequente: filla e munhoz da rocha advogados associados executado: maximiliano henrique alves procopio batista decisao reconheco a dependencia em face da com o processo conexao nos termos dos artigos 54, 55 e 286, i, combinados com os0000831-96.2022.5.09.0003, arts. 55, § 1º e 58 do codigo de processo civil. curitiba/pr, 25 de novembro de 2025. jose mario kohler magistrado</t>
  </si>
  <si>
    <t>0000833-88.2024.5.09.0652</t>
  </si>
  <si>
    <t>0001638-07.2025.5.09.0652</t>
  </si>
  <si>
    <t>joelmir fernandes santos</t>
  </si>
  <si>
    <t>mg vidros automotivos ltda</t>
  </si>
  <si>
    <t>poder judiciario justica do trabalho tribunal regional do trabalho da 9ª regiao 18ª vara do trabalho de curitiba cumprse 0001638-07.2025.5.09.0652 requerente: joelmir fernandes santos requerido: mg vidros automotivos ltda decisao reconheco a dependencia em face da com o processo conexao nos termos dos artigos 54, 55 e 286, i, combinados com os0000833-88.2024.5.09.0652, arts. 55, § 1º e 58 do codigo de processo civil. curitiba/pr, 10 de outubro de 2025. lourival barao marques filho magistrado - decisao de prevencao</t>
  </si>
  <si>
    <t>poder judiciario justica do trabalho tribunal regional do trabalho da 9ª regiao 18ª vara do trabalho de curitiba cumprse 0001638-07.2025.5.09.0652 requerente: joelmir fernandes santos requerido: mg vidros automotivos ltda decisao reconheco a dependencia em face da com o processo conexao nos termos dos artigos 54, 55 e 286, i, combinados com os0000833-88.2024.5.09.0652, arts. 55, § 1º e 58 do codigo de processo civil. curitiba/pr, 10 de outubro de 2025. lourival barao marques filho magistrado</t>
  </si>
  <si>
    <t>0000835-66.2012.5.02.0040</t>
  </si>
  <si>
    <t>gabriel marcondes de oliveira</t>
  </si>
  <si>
    <t xml:space="preserve"> - recebidos os autos (retorno do tst)</t>
  </si>
  <si>
    <t>recebidos os autos (retorno do tst)</t>
  </si>
  <si>
    <t>0000835-69.2015.5.02.0005</t>
  </si>
  <si>
    <t>elaine francisca da silva</t>
  </si>
  <si>
    <t>banco csf s/a</t>
  </si>
  <si>
    <t xml:space="preserve"> - expedicao de oficio texto livre doc : 00004/2020 rel:00001/2020 envio: em maos nome: caixa economica federal - ag. poder judiciario</t>
  </si>
  <si>
    <t>expedicao de oficio texto livre doc : 00004/2020 rel:00001/2020 envio: em maos nome: caixa economica federal - ag. poder judiciario</t>
  </si>
  <si>
    <t>0000841-16.2022.5.09.0012</t>
  </si>
  <si>
    <t>bruna teofilo da silva</t>
  </si>
  <si>
    <t xml:space="preserve"> - transitado em julgado em 07/03/2023</t>
  </si>
  <si>
    <t>transitado em julgado em 07/03/2023</t>
  </si>
  <si>
    <t>0000842-82.2023.5.09.0006</t>
  </si>
  <si>
    <t>luiz fernando ferreira do vale</t>
  </si>
  <si>
    <t>0000843-76.2024.5.09.0024</t>
  </si>
  <si>
    <t>bruno batista pinheiro</t>
  </si>
  <si>
    <t>geo turismo ltda, j. a. b. linhares portaria</t>
  </si>
  <si>
    <t xml:space="preserve"> - decorrido o prazo de bruno batista pinheiro em 06/02/2025</t>
  </si>
  <si>
    <t>decorrido o prazo de bruno batista pinheiro em 06/02/2025</t>
  </si>
  <si>
    <t>0000846-33.2013.5.02.0017</t>
  </si>
  <si>
    <t>moderna assessoria empresarial ltda</t>
  </si>
  <si>
    <t xml:space="preserve"> - cancelada a autuacao processo original:00000585320125020017 apartado: 1</t>
  </si>
  <si>
    <t>cancelada a autuacao processo original:00000585320125020017 apartado: 1</t>
  </si>
  <si>
    <t>0000848-61.2023.5.06.0010</t>
  </si>
  <si>
    <t>jadenildo saraiva marques</t>
  </si>
  <si>
    <t>barbosa &amp; marques s a em recuperacao judicial</t>
  </si>
  <si>
    <t xml:space="preserve"> - suspenso o processo por falencia ou recuperacao judicial</t>
  </si>
  <si>
    <t>suspenso o processo por falencia ou recuperacao judicial</t>
  </si>
  <si>
    <t>0000851-37.2025.5.23.0086</t>
  </si>
  <si>
    <t>murilo guillardi alves</t>
  </si>
  <si>
    <t>0000852-22.2025.5.23.0086</t>
  </si>
  <si>
    <t xml:space="preserve"> - transitado em julgado em 14/11/2025</t>
  </si>
  <si>
    <t>transitado em julgado em 14/11/2025</t>
  </si>
  <si>
    <t>0000853-22.2010.5.02.0052</t>
  </si>
  <si>
    <t>luiz carlos simplicio da silva</t>
  </si>
  <si>
    <t xml:space="preserve"> - arquivamento de acao trabalhista (ordinario) nro da relacao: 449/2012 data: 21/09/2012 qtde vols.: 1</t>
  </si>
  <si>
    <t>arquivamento de acao trabalhista (ordinario) nro da relacao: 449/2012 data: 21/09/2012 qtde vols.: 1</t>
  </si>
  <si>
    <t>0000856-15.2012.5.02.0049</t>
  </si>
  <si>
    <t>ermelindo baptista paulino junior</t>
  </si>
  <si>
    <t>fic promotora de vendas ltda.</t>
  </si>
  <si>
    <t xml:space="preserve"> - arquivamento de acao trabalhista (ordinario) nro da relacao: 181/2014 data: 05/05/2014 qtde vols.: 3 processo principal: 00013458620115020049</t>
  </si>
  <si>
    <t>arquivamento de acao trabalhista (ordinario) nro da relacao: 181/2014 data: 05/05/2014 qtde vols.: 3 processo principal: 00013458620115020049</t>
  </si>
  <si>
    <t>0000858-82.2022.5.09.0002</t>
  </si>
  <si>
    <t>julio cezar de godoy junior</t>
  </si>
  <si>
    <t>formula comercio de automoveis ltda</t>
  </si>
  <si>
    <t>0000858-97.2012.5.02.0044</t>
  </si>
  <si>
    <t xml:space="preserve"> - cancelada a autuacao processo original:00009597120115020044 apartado: 1</t>
  </si>
  <si>
    <t>cancelada a autuacao processo original:00009597120115020044 apartado: 1</t>
  </si>
  <si>
    <t>0000859-45.2023.5.09.0095</t>
  </si>
  <si>
    <t>vagner barbosa</t>
  </si>
  <si>
    <t>0000861-91.2023.5.09.0005</t>
  </si>
  <si>
    <t>manoella salomao hofmann</t>
  </si>
  <si>
    <t xml:space="preserve"> - publicado(a) o(a) intimacao em 07/10/2024</t>
  </si>
  <si>
    <t>publicado(a) o(a) intimacao em 07/10/2024</t>
  </si>
  <si>
    <t>0000862-51.2012.5.02.0007</t>
  </si>
  <si>
    <t>thiago henrique da silva</t>
  </si>
  <si>
    <t>banif banco internacional do funchal brasil sa</t>
  </si>
  <si>
    <t xml:space="preserve"> - arquivamento de acao trabalhista (ordinario) nro da relacao: 197/2018 data: 16/04/2018 qtde vols.: 3 processo principal: 00021619720115020007</t>
  </si>
  <si>
    <t>arquivamento de acao trabalhista (ordinario) nro da relacao: 197/2018 data: 16/04/2018 qtde vols.: 3 processo principal: 00021619720115020007</t>
  </si>
  <si>
    <t>0000862-68.2024.5.14.0404</t>
  </si>
  <si>
    <t>danyela andrade de oliveira</t>
  </si>
  <si>
    <t xml:space="preserve"> - disponibilizado (a) o(a) decisao monocratica no diario da justica eletronico do dia 17/03/2026</t>
  </si>
  <si>
    <t>disponibilizado (a) o(a) decisao monocratica no diario da justica eletronico do dia 17/03/2026</t>
  </si>
  <si>
    <t>0000864-48.2025.5.09.0014</t>
  </si>
  <si>
    <t>tarsis anjos de lima</t>
  </si>
  <si>
    <t>estre ambiental s/a</t>
  </si>
  <si>
    <t>0000868-25.2014.5.15.0040</t>
  </si>
  <si>
    <t>jose roberto albuquerque araruna junior</t>
  </si>
  <si>
    <t xml:space="preserve"> - remetido ao arquivo na caixa 402016, com 410 folhas e darf as folhas 00.</t>
  </si>
  <si>
    <t>remetido ao arquivo na caixa 402016, com 410 folhas e darf as folhas 00.</t>
  </si>
  <si>
    <t>0000869-08.2014.5.02.0481</t>
  </si>
  <si>
    <t xml:space="preserve"> - remessa/devolucao de carta precatoria inquiritoria cumprida a carta</t>
  </si>
  <si>
    <t>remessa/devolucao de carta precatoria inquiritoria cumprida a carta</t>
  </si>
  <si>
    <t>0000874-10.2010.5.02.0048</t>
  </si>
  <si>
    <t>silvia cristina correa de freitas</t>
  </si>
  <si>
    <t>provar negocios de varejo ltda., unibanco-uniao de bancos brasileiros s.a.</t>
  </si>
  <si>
    <t xml:space="preserve"> - desfazer apensamento/acond.de carta de sentenca provisoria nro apartado: 1 data de autuacao do apartado: 29/06/12</t>
  </si>
  <si>
    <t>desfazer apensamento/acond.de carta de sentenca provisoria nro apartado: 1 data de autuacao do apartado: 29/06/12</t>
  </si>
  <si>
    <t>0000874-75.2024.5.09.0128</t>
  </si>
  <si>
    <t>francisco franco de almeida junior</t>
  </si>
  <si>
    <t>0000874-91.2024.5.12.0031</t>
  </si>
  <si>
    <t>laryssa cristina da silva</t>
  </si>
  <si>
    <t>leroy merlin companhia brasileira de bricolagem</t>
  </si>
  <si>
    <t xml:space="preserve"> - publicado(a) o(a) intimacao em 24/04/2025</t>
  </si>
  <si>
    <t>publicado(a) o(a) intimacao em 24/04/2025</t>
  </si>
  <si>
    <t>0000877-45.2012.5.02.0031</t>
  </si>
  <si>
    <t>0000878-28.2011.5.02.0431</t>
  </si>
  <si>
    <t xml:space="preserve"> - arquivamento de acao trabalhista (ordinario) nro da relacao: 377/2011 data: 31/08/2011 qtde vols.: 1</t>
  </si>
  <si>
    <t>arquivamento de acao trabalhista (ordinario) nro da relacao: 377/2011 data: 31/08/2011 qtde vols.: 1</t>
  </si>
  <si>
    <t>0000885-27.2012.5.02.0385</t>
  </si>
  <si>
    <t xml:space="preserve"> - publicacao de edital edital 9/2019 publicado no doe nº 2848, em 06/12/2019</t>
  </si>
  <si>
    <t>publicacao de edital edital 9/2019 publicado no doe nº 2848, em 06/12/2019</t>
  </si>
  <si>
    <t>0000885-34.2025.5.12.0016</t>
  </si>
  <si>
    <t>thaynara cury da silveira</t>
  </si>
  <si>
    <t>0000888-44.2015.5.02.0201</t>
  </si>
  <si>
    <t>leandro de oliveira gomes</t>
  </si>
  <si>
    <t xml:space="preserve"> - arquivamento de acao trabalhista (ordinario) nro da relacao: 737/2018 data: 05/12/2018 qtde vols.: 3</t>
  </si>
  <si>
    <t>arquivamento de acao trabalhista (ordinario) nro da relacao: 737/2018 data: 05/12/2018 qtde vols.: 3</t>
  </si>
  <si>
    <t>0000889-05.2024.5.13.0008</t>
  </si>
  <si>
    <t>sebastiao fernandes da silva</t>
  </si>
  <si>
    <t>alpargatas s.a.</t>
  </si>
  <si>
    <t>0000890-23.2010.5.02.0384</t>
  </si>
  <si>
    <t xml:space="preserve"> - arquivamento de acao trabalhista (ordinario) nro da relacao: 20/2019 data: 26/02/2019 qtde vols.: 3</t>
  </si>
  <si>
    <t>arquivamento de acao trabalhista (ordinario) nro da relacao: 20/2019 data: 26/02/2019 qtde vols.: 3</t>
  </si>
  <si>
    <t>0000894-04.2014.5.02.0034</t>
  </si>
  <si>
    <t>ricardo das chagas</t>
  </si>
  <si>
    <t xml:space="preserve"> - publicacao de edital edital 41/2020 publicado no doe nº 2985, em 17/07/2020</t>
  </si>
  <si>
    <t>publicacao de edital edital 41/2020 publicado no doe nº 2985, em 17/07/2020</t>
  </si>
  <si>
    <t>0000895-68.2014.5.02.0040</t>
  </si>
  <si>
    <t>guilherme marques da roz</t>
  </si>
  <si>
    <t xml:space="preserve"> - arquivamento de acao trabalhista (ordinario) nro da relacao: 619/2014 data: 13/08/2014 qtde vols.: 2</t>
  </si>
  <si>
    <t>arquivamento de acao trabalhista (ordinario) nro da relacao: 619/2014 data: 13/08/2014 qtde vols.: 2</t>
  </si>
  <si>
    <t>0000897-44.2013.5.02.0017</t>
  </si>
  <si>
    <t>carla cardoso garcia</t>
  </si>
  <si>
    <t xml:space="preserve"> - arquivamento de acao trabalhista (ordinario) nro da relacao: 134/2017 data: 24/03/2017 qtde vols.: 4</t>
  </si>
  <si>
    <t>arquivamento de acao trabalhista (ordinario) nro da relacao: 134/2017 data: 24/03/2017 qtde vols.: 4</t>
  </si>
  <si>
    <t>0000898-58.2025.5.06.0191</t>
  </si>
  <si>
    <t>erivelton jose costa da silva</t>
  </si>
  <si>
    <t>lm wind power do brasil ltda</t>
  </si>
  <si>
    <t xml:space="preserve"> - disponibilizado (a) o(a) intimacao no diario da justica eletronico do dia 07/04/2026</t>
  </si>
  <si>
    <t>disponibilizado (a) o(a) intimacao no diario da justica eletronico do dia 07/04/2026</t>
  </si>
  <si>
    <t>0000899-59.2025.5.07.0015</t>
  </si>
  <si>
    <t>ana cleia gomes da silva</t>
  </si>
  <si>
    <t xml:space="preserve"> - publicado(a) o(a) intimacao em 06/02/2026</t>
  </si>
  <si>
    <t>publicado(a) o(a) intimacao em 06/02/2026</t>
  </si>
  <si>
    <t>0000900-27.2025.5.10.0802</t>
  </si>
  <si>
    <t>isabel santos silva pereira</t>
  </si>
  <si>
    <t>0000900-56.2024.5.09.0651</t>
  </si>
  <si>
    <t>mayke fernando alves da silva xavier</t>
  </si>
  <si>
    <t xml:space="preserve"> - expedido(a) intimacao a(o) mayke fernando alves da silva xavier</t>
  </si>
  <si>
    <t>expedido(a) intimacao a(o) mayke fernando alves da silva xavier</t>
  </si>
  <si>
    <t>0000901-06.2024.5.09.0016</t>
  </si>
  <si>
    <t>juarez valeriano da silva</t>
  </si>
  <si>
    <t>0000904-09.2023.5.17.0004</t>
  </si>
  <si>
    <t>sergio luiz xavier</t>
  </si>
  <si>
    <t>0000905-39.2015.5.02.0053</t>
  </si>
  <si>
    <t xml:space="preserve"> - publicacao de notificacao ciencia despacho para o(s) autor(es) e reu(s) sol.nº 5097</t>
  </si>
  <si>
    <t>publicacao de notificacao ciencia despacho para o(s) autor(es) e reu(s) sol.nº 5097</t>
  </si>
  <si>
    <t>0000911-89.2014.5.02.0050</t>
  </si>
  <si>
    <t>alexandre morales martines</t>
  </si>
  <si>
    <t xml:space="preserve"> - decorrido o prazo de alexandre morales martines em 08/07/2024</t>
  </si>
  <si>
    <t>decorrido o prazo de alexandre morales martines em 08/07/2024</t>
  </si>
  <si>
    <t>0000916-09.2015.5.02.0202</t>
  </si>
  <si>
    <t>rodrigo teixeira poli</t>
  </si>
  <si>
    <t>banco bv s.a., banco votorantim s.a., bv financeira sa credito financiamento e investimento</t>
  </si>
  <si>
    <t xml:space="preserve"> - arquivamento de acao trabalhista (ordinario) para o(s) reu(s) sol.nº 17</t>
  </si>
  <si>
    <t>arquivamento de acao trabalhista (ordinario) para o(s) reu(s) sol.nº 17</t>
  </si>
  <si>
    <t>0000917-37.2022.5.09.0013</t>
  </si>
  <si>
    <t>0000767-22.2023.5.09.0013</t>
  </si>
  <si>
    <t>daniel leder de oliveira</t>
  </si>
  <si>
    <t>0000920-92.2013.5.02.0080</t>
  </si>
  <si>
    <t>mauro sergio goncalves gomes</t>
  </si>
  <si>
    <t xml:space="preserve"> - arquivamento de acao trabalhista (ordinario) nro da relacao: 169/2014 data: 12/05/2014 qtde vols.: 1 processo principal: 00008025320125020080</t>
  </si>
  <si>
    <t>arquivamento de acao trabalhista (ordinario) nro da relacao: 169/2014 data: 12/05/2014 qtde vols.: 1 processo principal: 00008025320125020080</t>
  </si>
  <si>
    <t>0000923-58.2013.5.02.0044</t>
  </si>
  <si>
    <t>rafael cirilo de luna</t>
  </si>
  <si>
    <t xml:space="preserve"> - arquivamento de acao trabalhista (ordinario) nro da relacao: 479/2013 data: 25/10/2013 qtde vols.: 1</t>
  </si>
  <si>
    <t>arquivamento de acao trabalhista (ordinario) nro da relacao: 479/2013 data: 25/10/2013 qtde vols.: 1</t>
  </si>
  <si>
    <t>0000924-57.2025.5.09.0002</t>
  </si>
  <si>
    <t>rodrigo domingos pessoa</t>
  </si>
  <si>
    <t>0000926-12.2015.5.02.0054</t>
  </si>
  <si>
    <t>marcelo do prado pereira</t>
  </si>
  <si>
    <t xml:space="preserve"> - apensamento de carta de sentenca provisoria nro apartado: 1 00009261220155020054 data de autuacao do apartado: 08/05/15</t>
  </si>
  <si>
    <t>apensamento de carta de sentenca provisoria nro apartado: 1 00009261220155020054 data de autuacao do apartado: 08/05/15</t>
  </si>
  <si>
    <t>0000926-62.2012.5.02.0039</t>
  </si>
  <si>
    <t>neliane aparecida brito de oliveira</t>
  </si>
  <si>
    <t xml:space="preserve"> - arquivamento de acao trabalhista (ordinario) nro da relacao: 177/2016 data: 17/02/2016 qtde vols.: 4 processo principal: 00023951720105020039</t>
  </si>
  <si>
    <t>arquivamento de acao trabalhista (ordinario) nro da relacao: 177/2016 data: 17/02/2016 qtde vols.: 4 processo principal: 00023951720105020039</t>
  </si>
  <si>
    <t>0000928-46.2025.5.23.0086</t>
  </si>
  <si>
    <t xml:space="preserve"> - transitado em julgado em 03/12/2025</t>
  </si>
  <si>
    <t>transitado em julgado em 03/12/2025</t>
  </si>
  <si>
    <t>0000928-72.2022.5.09.0011</t>
  </si>
  <si>
    <t>leandro zinherco sousa</t>
  </si>
  <si>
    <t xml:space="preserve"> - disponibilizado (a) o(a) intimacao no diario da justica eletronico do dia 26/03/2024</t>
  </si>
  <si>
    <t>disponibilizado (a) o(a) intimacao no diario da justica eletronico do dia 26/03/2024</t>
  </si>
  <si>
    <t>0000930-74.2024.5.09.0010</t>
  </si>
  <si>
    <t>carlos adriano chaves de jesus</t>
  </si>
  <si>
    <t>0000931-75.2022.5.09.0965</t>
  </si>
  <si>
    <t>gilberto luciano</t>
  </si>
  <si>
    <t>faurecia automotive do brasil ltda</t>
  </si>
  <si>
    <t xml:space="preserve"> - extinta a execucao ou o cumprimento da sentenca por satisfacao da obrigacao</t>
  </si>
  <si>
    <t>extinta a execucao ou o cumprimento da sentenca por satisfacao da obrigacao</t>
  </si>
  <si>
    <t>0000935-77.2024.5.23.0052</t>
  </si>
  <si>
    <t>alex luiz de oliveira</t>
  </si>
  <si>
    <t>eduardo jose oenning soares, seara alimentos norte ltda</t>
  </si>
  <si>
    <t xml:space="preserve"> - disponibilizado (a) o(a) intimacao no diario da justica eletronico do dia 09/04/2026</t>
  </si>
  <si>
    <t>disponibilizado (a) o(a) intimacao no diario da justica eletronico do dia 09/04/2026</t>
  </si>
  <si>
    <t>0000937-65.2024.5.09.0657</t>
  </si>
  <si>
    <t>francine cruz cavassin de faria</t>
  </si>
  <si>
    <t xml:space="preserve"> - publicado(a) o(a) pauta de julgamento em 31/03/2026</t>
  </si>
  <si>
    <t>publicado(a) o(a) pauta de julgamento em 31/03/2026</t>
  </si>
  <si>
    <t>0000938-47.2024.5.17.0004</t>
  </si>
  <si>
    <t>victor silva santos</t>
  </si>
  <si>
    <t>picpay instituicao de pagamento s/a</t>
  </si>
  <si>
    <t xml:space="preserve"> - publicado(a) o(a) intimacao em 03/11/2025</t>
  </si>
  <si>
    <t>publicado(a) o(a) intimacao em 03/11/2025</t>
  </si>
  <si>
    <t>0000943-22.2014.5.02.0074</t>
  </si>
  <si>
    <t xml:space="preserve"> - publicacao de conversao para meio eletronico para o(s) autor(es) e reu(s) sol.nº 8496</t>
  </si>
  <si>
    <t>publicacao de conversao para meio eletronico para o(s) autor(es) e reu(s) sol.nº 8496</t>
  </si>
  <si>
    <t>0000943-97.2025.5.10.0014</t>
  </si>
  <si>
    <t>0000337-35.2026.5.10.0014</t>
  </si>
  <si>
    <t>mucio aparicio da silva costa</t>
  </si>
  <si>
    <t>poder judiciario justica do trabalho tribunal regional do trabalho da 10ª regiao 14ª vara do trabalho de brasilia - df cumprse 0000337-35.2026.5.10.0014 requerente: mucio aparicio da silva requerido: sendas distribuidora s/a decisao reconheco a com o processo prevencao 0000943- por se tratar de execucao provisoria de sentenca.97.2025.5.10.0014, brasilia/df, 11 de marco de 2026. idalia rosa da silva magistrado - decisao de prevencao</t>
  </si>
  <si>
    <t>poder judiciario justica do trabalho tribunal regional do trabalho da 10ª regiao 14ª vara do trabalho de brasilia - df cumprse 0000337-35.2026.5.10.0014 requerente: mucio aparicio da silva requerido: sendas distribuidora s/a decisao reconheco a com o processo prevencao 0000943- por se tratar de execucao provisoria de sentenca.97.2025.5.10.0014, brasilia/df, 11 de marco de 2026. idalia rosa da silva magistrado</t>
  </si>
  <si>
    <t>0000944-60.2025.5.23.0066</t>
  </si>
  <si>
    <t>marcylene aparecida da silva</t>
  </si>
  <si>
    <t>0000948-08.2011.5.02.0411</t>
  </si>
  <si>
    <t xml:space="preserve"> - apensamento de carta de sentenca provisoria nro apartado: 1 00009480820115020411 data de autuacao do apartado: 31/05/11</t>
  </si>
  <si>
    <t>apensamento de carta de sentenca provisoria nro apartado: 1 00009480820115020411 data de autuacao do apartado: 31/05/11</t>
  </si>
  <si>
    <t>0000948-34.2011.5.02.0079</t>
  </si>
  <si>
    <t xml:space="preserve"> - arquivamento de acao trabalhista (ordinario) nro da relacao: 271/2012 data: 04/07/2012 qtde vols.: 1</t>
  </si>
  <si>
    <t>arquivamento de acao trabalhista (ordinario) nro da relacao: 271/2012 data: 04/07/2012 qtde vols.: 1</t>
  </si>
  <si>
    <t>0000949-06.2025.5.09.0670</t>
  </si>
  <si>
    <t>magda marquesa pinesso verbinski lucas</t>
  </si>
  <si>
    <t>0000951-21.2025.5.05.0012</t>
  </si>
  <si>
    <t>maximo lopes da silva neto</t>
  </si>
  <si>
    <t xml:space="preserve"> - publicado(a) o(a) intimacao em 11/12/2025</t>
  </si>
  <si>
    <t>publicado(a) o(a) intimacao em 11/12/2025</t>
  </si>
  <si>
    <t>0000952-85.2022.5.09.0016</t>
  </si>
  <si>
    <t>0000236-87.2024.5.09.0016</t>
  </si>
  <si>
    <t>geovani feliciano dos santos</t>
  </si>
  <si>
    <t>frigorifico sereno ltda</t>
  </si>
  <si>
    <t>0000953-43.2011.5.02.0051</t>
  </si>
  <si>
    <t>rui horacio de sousa costa</t>
  </si>
  <si>
    <t>hsbc servicos e participacoes ltda, kirton bank s.a. - banco multiplo</t>
  </si>
  <si>
    <t xml:space="preserve"> - arquivamento de acao trabalhista (ordinario) nro da relacao: 580/2011 data: 28/11/2011 qtde vols.: 1</t>
  </si>
  <si>
    <t>arquivamento de acao trabalhista (ordinario) nro da relacao: 580/2011 data: 28/11/2011 qtde vols.: 1</t>
  </si>
  <si>
    <t>0000956-83.2024.5.09.0071</t>
  </si>
  <si>
    <t>marcelo veloso</t>
  </si>
  <si>
    <t xml:space="preserve"> - decorrido o prazo de marcelo veloso em 11/03/2026</t>
  </si>
  <si>
    <t>decorrido o prazo de marcelo veloso em 11/03/2026</t>
  </si>
  <si>
    <t>0000959-62.2025.5.09.0084</t>
  </si>
  <si>
    <t>lucca vinicios brum dos santos</t>
  </si>
  <si>
    <t>0000959-71.2011.5.02.0044</t>
  </si>
  <si>
    <t>banco votorantim s.a., financeira sa - credito, financiamento e investi</t>
  </si>
  <si>
    <t xml:space="preserve"> - protocolo de peticao de juntada de procuracao numero do protocolo: 12100292 nome: financeira s.a - credito, financiamento e investim</t>
  </si>
  <si>
    <t>protocolo de peticao de juntada de procuracao numero do protocolo: 12100292 nome: financeira s.a - credito, financiamento e investim</t>
  </si>
  <si>
    <t>0000959-79.2023.5.09.0004</t>
  </si>
  <si>
    <t>augusto de oliveira fogaca</t>
  </si>
  <si>
    <t xml:space="preserve"> - expedido(a) intimacao a(o) augusto de oliveira fogaca</t>
  </si>
  <si>
    <t>expedido(a) intimacao a(o) augusto de oliveira fogaca</t>
  </si>
  <si>
    <t>0000960-34.2023.5.09.0014</t>
  </si>
  <si>
    <t>bruna francieli valentim bochi</t>
  </si>
  <si>
    <t>0000961-07.2024.5.17.0161</t>
  </si>
  <si>
    <t>caio prata mairinck vale</t>
  </si>
  <si>
    <t>eurofarma laboratorios s.a.</t>
  </si>
  <si>
    <t xml:space="preserve"> - conclusos os autos para decisao de admissibilidade do recurso de revista a alzenir bollesi de pla loeffler</t>
  </si>
  <si>
    <t>conclusos os autos para decisao de admissibilidade do recurso de revista a alzenir bollesi de pla loeffler</t>
  </si>
  <si>
    <t>0000962-88.2021.5.09.0041</t>
  </si>
  <si>
    <t>willian neves chervinski</t>
  </si>
  <si>
    <t>0000964-55.2023.5.17.0012</t>
  </si>
  <si>
    <t>driely maria da silva</t>
  </si>
  <si>
    <t>0000966-03.2013.5.02.0009</t>
  </si>
  <si>
    <t>paulo eduardo caetano alves</t>
  </si>
  <si>
    <t xml:space="preserve"> - desfazer apensamento/acond.de carta de sentenca provisoria nro apartado: 1 00009660320135020009 data de autuacao do apartado: 22/04/13</t>
  </si>
  <si>
    <t>desfazer apensamento/acond.de carta de sentenca provisoria nro apartado: 1 00009660320135020009 data de autuacao do apartado: 22/04/13</t>
  </si>
  <si>
    <t>0000968-08.2013.5.02.0062</t>
  </si>
  <si>
    <t>andrea wolfred schug</t>
  </si>
  <si>
    <t xml:space="preserve"> - arquivamento de acao trabalhista (ordinario) nro da relacao: 24/2014 data: 31/01/2014 qtde vols.: 1</t>
  </si>
  <si>
    <t>arquivamento de acao trabalhista (ordinario) nro da relacao: 24/2014 data: 31/01/2014 qtde vols.: 1</t>
  </si>
  <si>
    <t>0000971-21.2025.5.09.0652</t>
  </si>
  <si>
    <t>arthur zanatta vieira</t>
  </si>
  <si>
    <t>0000972-74.2023.5.09.0652</t>
  </si>
  <si>
    <t>0001038-20.2024.5.09.0652</t>
  </si>
  <si>
    <t>net+phone telecomunicacoes ltda., pagseguro internet instituicao de pagamento s.a.</t>
  </si>
  <si>
    <t>0000973-81.2015.5.02.0087</t>
  </si>
  <si>
    <t xml:space="preserve"> - arquivamento de acao trabalhista (ordinario) nro da relacao: 492/2017 data: 18/10/2017 qtde vols.: 4</t>
  </si>
  <si>
    <t>arquivamento de acao trabalhista (ordinario) nro da relacao: 492/2017 data: 18/10/2017 qtde vols.: 4</t>
  </si>
  <si>
    <t>0000974-26.2015.5.02.0068</t>
  </si>
  <si>
    <t>alvaro jose micossi silva</t>
  </si>
  <si>
    <t xml:space="preserve"> - arquivamento de acao trabalhista (ordinario) nro da relacao: 605/2019 data: 15/10/2019 qtde vols.: 5</t>
  </si>
  <si>
    <t>arquivamento de acao trabalhista (ordinario) nro da relacao: 605/2019 data: 15/10/2019 qtde vols.: 5</t>
  </si>
  <si>
    <t>0000974-77.2025.5.09.0004</t>
  </si>
  <si>
    <t>roberto kujavsky</t>
  </si>
  <si>
    <t>0000975-83.2014.5.02.0023</t>
  </si>
  <si>
    <t>luciana ferraz da silva</t>
  </si>
  <si>
    <t xml:space="preserve"> - arquivamento de acao trabalhista (ordinario) nro da relacao: 76/2016 data: 11/02/2016 qtde vols.: 1</t>
  </si>
  <si>
    <t>arquivamento de acao trabalhista (ordinario) nro da relacao: 76/2016 data: 11/02/2016 qtde vols.: 1</t>
  </si>
  <si>
    <t>0000977-94.2014.5.02.0074</t>
  </si>
  <si>
    <t>carla milani zanette</t>
  </si>
  <si>
    <t xml:space="preserve"> - arquivamento de acao trabalhista (ordinario) nro da relacao: 368/2017 data: 20/10/2017 qtde vols.: 3</t>
  </si>
  <si>
    <t>arquivamento de acao trabalhista (ordinario) nro da relacao: 368/2017 data: 20/10/2017 qtde vols.: 3</t>
  </si>
  <si>
    <t>0000978-06.2024.5.10.0010</t>
  </si>
  <si>
    <t>leonardo minervino cosme brito</t>
  </si>
  <si>
    <t xml:space="preserve"> - conclusos os autos para julgamento (relatar) a joao luis rocha sampaio</t>
  </si>
  <si>
    <t>conclusos os autos para julgamento (relatar) a joao luis rocha sampaio</t>
  </si>
  <si>
    <t>0000978-30.2014.5.02.0058</t>
  </si>
  <si>
    <t>erika tatiane fonseca pedrao</t>
  </si>
  <si>
    <t xml:space="preserve"> - arquivamento de acao trabalhista (ordinario) nro da relacao: 413/2018 data: 25/10/2018 qtde vols.: 2</t>
  </si>
  <si>
    <t>arquivamento de acao trabalhista (ordinario) nro da relacao: 413/2018 data: 25/10/2018 qtde vols.: 2</t>
  </si>
  <si>
    <t>0000982-09.2025.5.09.0019</t>
  </si>
  <si>
    <t xml:space="preserve"> - expedido(a) intimacao a(o) leandro kopp ribeiro de matos de souza</t>
  </si>
  <si>
    <t>expedido(a) intimacao a(o) leandro kopp ribeiro de matos de souza</t>
  </si>
  <si>
    <t>0000982-11.2023.5.09.0041</t>
  </si>
  <si>
    <t>cristiane roessle</t>
  </si>
  <si>
    <t>0000983-10.2013.5.02.0051</t>
  </si>
  <si>
    <t>ricardo rimedi</t>
  </si>
  <si>
    <t xml:space="preserve"> - arquivamento de acao trabalhista (ordinario) nro da relacao: 615/2013 data: 11/10/2013 qtde vols.: 1</t>
  </si>
  <si>
    <t>arquivamento de acao trabalhista (ordinario) nro da relacao: 615/2013 data: 11/10/2013 qtde vols.: 1</t>
  </si>
  <si>
    <t>0000983-46.2024.5.09.0013</t>
  </si>
  <si>
    <t>weslei felipe bonaldo meinerz</t>
  </si>
  <si>
    <t>0000984-84.2022.5.09.0018</t>
  </si>
  <si>
    <t>mayara dos santos</t>
  </si>
  <si>
    <t>0000985-53.2014.5.02.0080</t>
  </si>
  <si>
    <t xml:space="preserve"> - arquivamento de acao trabalhista (ordinario) nro da relacao: 146/2018 data: 09/08/2018 qtde vols.: 3 processo principal: 00004055720135020080</t>
  </si>
  <si>
    <t>arquivamento de acao trabalhista (ordinario) nro da relacao: 146/2018 data: 09/08/2018 qtde vols.: 3 processo principal: 00004055720135020080</t>
  </si>
  <si>
    <t>0000986-29.2015.5.02.0201</t>
  </si>
  <si>
    <t xml:space="preserve"> - publicacao de conversao para meio eletronico para o(s) autor(es) e reu(s) sol.nº 22</t>
  </si>
  <si>
    <t>publicacao de conversao para meio eletronico para o(s) autor(es) e reu(s) sol.nº 22</t>
  </si>
  <si>
    <t>0000986-38.2015.5.02.0004</t>
  </si>
  <si>
    <t>ricardo cesar lovo</t>
  </si>
  <si>
    <t xml:space="preserve"> - arquivamento de acao trabalhista (ordinario) nro da relacao: 422/2017 data: 04/09/2017 qtde vols.: 1</t>
  </si>
  <si>
    <t>arquivamento de acao trabalhista (ordinario) nro da relacao: 422/2017 data: 04/09/2017 qtde vols.: 1</t>
  </si>
  <si>
    <t>0000987-02.2014.5.02.0087</t>
  </si>
  <si>
    <t>leila viana teixeira</t>
  </si>
  <si>
    <t xml:space="preserve"> - arquivamento de acao trabalhista (ordinario) edital 807/2019 publicado no doe nº 2848, em 06/12/2019</t>
  </si>
  <si>
    <t>arquivamento de acao trabalhista (ordinario) edital 807/2019 publicado no doe nº 2848, em 06/12/2019</t>
  </si>
  <si>
    <t>0000989-17.2023.5.09.0004</t>
  </si>
  <si>
    <t>0000990-52.2025.5.07.0015</t>
  </si>
  <si>
    <t>0000328-54.2026.5.07.0015</t>
  </si>
  <si>
    <t>francisco rodrigues de sousa</t>
  </si>
  <si>
    <t xml:space="preserve"> - disponibilizado (a) o(a) intimacao no diario da justica eletronico do dia 30/03/2026</t>
  </si>
  <si>
    <t>disponibilizado (a) o(a) intimacao no diario da justica eletronico do dia 30/03/2026</t>
  </si>
  <si>
    <t>0000990-65.2015.5.02.0072</t>
  </si>
  <si>
    <t>douglas san martin conceicao</t>
  </si>
  <si>
    <t xml:space="preserve"> - publicacao de conversao para meio eletronico para o(s) autor(es) e reu(s) sol.nº 14</t>
  </si>
  <si>
    <t>publicacao de conversao para meio eletronico para o(s) autor(es) e reu(s) sol.nº 14</t>
  </si>
  <si>
    <t>0000991-46.2012.5.02.0463</t>
  </si>
  <si>
    <t>caroline hidalgo marcolin</t>
  </si>
  <si>
    <t xml:space="preserve"> - arquivamento de acao trabalhista (ordinario) nro da relacao: 65/2012 data: 31/10/2012 qtde vols.: 1</t>
  </si>
  <si>
    <t>arquivamento de acao trabalhista (ordinario) nro da relacao: 65/2012 data: 31/10/2012 qtde vols.: 1</t>
  </si>
  <si>
    <t>0000991-70.2025.5.17.0011</t>
  </si>
  <si>
    <t>adryelle souza santos</t>
  </si>
  <si>
    <t>banco original s/a, joao guilherme tavares marchiori, picpay bank - banco multiplo s.a., picpay instituicao de pagamento s/a</t>
  </si>
  <si>
    <t>0000993-48.2012.5.02.0032</t>
  </si>
  <si>
    <t>flavia da cruz oliveira</t>
  </si>
  <si>
    <t xml:space="preserve"> - publicacao de edital edital 74/2017 publicado no doe nº 3527, em 28/06/2017</t>
  </si>
  <si>
    <t>publicacao de edital edital 74/2017 publicado no doe nº 3527, em 28/06/2017</t>
  </si>
  <si>
    <t>0000995-17.2025.5.08.0122</t>
  </si>
  <si>
    <t>tadeu nogueira bechara</t>
  </si>
  <si>
    <t>0000996-18.2024.5.09.0022</t>
  </si>
  <si>
    <t>ingrid regina dos santos</t>
  </si>
  <si>
    <t>walter cavalcanti</t>
  </si>
  <si>
    <t xml:space="preserve"> - transitado em julgado em 04/02/2025</t>
  </si>
  <si>
    <t>transitado em julgado em 04/02/2025</t>
  </si>
  <si>
    <t>0000996-21.2014.5.02.0068</t>
  </si>
  <si>
    <t>ricardo bento da silva</t>
  </si>
  <si>
    <t xml:space="preserve"> - arquivamento de acao trabalhista (ordinario) nro da relacao: 28/2015 data: 13/01/2015 qtde vols.: 1</t>
  </si>
  <si>
    <t>arquivamento de acao trabalhista (ordinario) nro da relacao: 28/2015 data: 13/01/2015 qtde vols.: 1</t>
  </si>
  <si>
    <t>0000996-73.2022.5.09.0673</t>
  </si>
  <si>
    <t>jefferson lelis gertrudes</t>
  </si>
  <si>
    <t>0001000-47.2015.5.02.0028</t>
  </si>
  <si>
    <t>claudio marcio silva pereira</t>
  </si>
  <si>
    <t>0001000-84.2025.5.09.0001</t>
  </si>
  <si>
    <t>0001680-69.2025.5.09.0001</t>
  </si>
  <si>
    <t>helbert fernando leme</t>
  </si>
  <si>
    <t>wurth do brasil pecas de fixacao ltda</t>
  </si>
  <si>
    <t>0001001-07.2022.5.09.0088</t>
  </si>
  <si>
    <t>0000159-56.2024.5.09.0088</t>
  </si>
  <si>
    <t>juliano alves rosa</t>
  </si>
  <si>
    <t>0001006-47.2010.5.02.0087</t>
  </si>
  <si>
    <t xml:space="preserve"> - registro no bndt excluido cnpj:02038394006648-bf promotora de vendas ltda.</t>
  </si>
  <si>
    <t>registro no bndt excluido cnpj:02038394006648-bf promotora de vendas ltda.</t>
  </si>
  <si>
    <t>0001007-45.2023.5.09.0325</t>
  </si>
  <si>
    <t>josiane braga pena pereira</t>
  </si>
  <si>
    <t>magazine luiza s/a, moura, nakano, silva pereira sociedade de advogados.</t>
  </si>
  <si>
    <t xml:space="preserve"> - disponibilizado (a) o(a) intimacao no diario da justica eletronico do dia 11/02/2026</t>
  </si>
  <si>
    <t>disponibilizado (a) o(a) intimacao no diario da justica eletronico do dia 11/02/2026</t>
  </si>
  <si>
    <t>0001008-09.2015.5.02.0033</t>
  </si>
  <si>
    <t>ivan matos vasconcelos</t>
  </si>
  <si>
    <t xml:space="preserve"> - arquivamento de acao trabalhista (ordinario) nro da relacao: 391/2018 data: 22/11/2018 qtde vols.: 3 processo principal: 00010907420145020033</t>
  </si>
  <si>
    <t>arquivamento de acao trabalhista (ordinario) nro da relacao: 391/2018 data: 22/11/2018 qtde vols.: 3 processo principal: 00010907420145020033</t>
  </si>
  <si>
    <t>0001008-44.2015.5.02.0086</t>
  </si>
  <si>
    <t>claudio roberto da silva rato novo</t>
  </si>
  <si>
    <t xml:space="preserve"> - arquivamento de acao trabalhista (ordinario) nro da relacao(m): 00104/2019 data: 28/03/2019 qtd vols: 3</t>
  </si>
  <si>
    <t>arquivamento de acao trabalhista (ordinario) nro da relacao(m): 00104/2019 data: 28/03/2019 qtd vols: 3</t>
  </si>
  <si>
    <t>0001008-60.2023.5.09.0024</t>
  </si>
  <si>
    <t>eduardo otto grunow</t>
  </si>
  <si>
    <t>0001009-07.2024.5.07.0011</t>
  </si>
  <si>
    <t>amanda amaral do carmo</t>
  </si>
  <si>
    <t>0001010-12.2014.5.02.0001</t>
  </si>
  <si>
    <t>iane almeida de melo</t>
  </si>
  <si>
    <t xml:space="preserve"> - arquivamento de acao trabalhista (ordinario) nro da relacao: 239/2014 data: 14/11/2014 qtde vols.: 1</t>
  </si>
  <si>
    <t>arquivamento de acao trabalhista (ordinario) nro da relacao: 239/2014 data: 14/11/2014 qtde vols.: 1</t>
  </si>
  <si>
    <t>0001010-24.2012.5.02.0052</t>
  </si>
  <si>
    <t xml:space="preserve"> - arquivamento de acao trabalhista (ordinario) nro da relacao: 156/2013 data: 01/03/2013 qtde vols.: 1</t>
  </si>
  <si>
    <t>arquivamento de acao trabalhista (ordinario) nro da relacao: 156/2013 data: 01/03/2013 qtde vols.: 1</t>
  </si>
  <si>
    <t>0001013-35.2022.5.09.0245</t>
  </si>
  <si>
    <t>leonardo ferreira</t>
  </si>
  <si>
    <t>perneta comercio de alimentos ltda</t>
  </si>
  <si>
    <t>0001013-42.2023.5.09.0005</t>
  </si>
  <si>
    <t>carmen josiane anselmo</t>
  </si>
  <si>
    <t>0001016-86.2012.5.02.0066</t>
  </si>
  <si>
    <t>ana paula vaz</t>
  </si>
  <si>
    <t xml:space="preserve"> - arquivamento de acao trabalhista (ordinario) nro da relacao: 207/2015 data: 14/04/2015 qtde vols.: 1</t>
  </si>
  <si>
    <t>arquivamento de acao trabalhista (ordinario) nro da relacao: 207/2015 data: 14/04/2015 qtde vols.: 1</t>
  </si>
  <si>
    <t>0001018-31.2023.5.09.0016</t>
  </si>
  <si>
    <t>juliana valeria de macedo</t>
  </si>
  <si>
    <t xml:space="preserve"> - extinta a execucao ou o cumprimento da sentenca por extincao total da divida obtida pelo executado</t>
  </si>
  <si>
    <t>extinta a execucao ou o cumprimento da sentenca por extincao total da divida obtida pelo executado</t>
  </si>
  <si>
    <t>0001019-06.2015.5.02.0076</t>
  </si>
  <si>
    <t xml:space="preserve"> - arquivamento de acao trabalhista (ordinario) nro da relacao: 169/2017 data: 12/05/2017 qtde vols.: 4</t>
  </si>
  <si>
    <t>arquivamento de acao trabalhista (ordinario) nro da relacao: 169/2017 data: 12/05/2017 qtde vols.: 4</t>
  </si>
  <si>
    <t>0001021-94.2015.5.02.0069</t>
  </si>
  <si>
    <t>fernando correia toledo camargo</t>
  </si>
  <si>
    <t xml:space="preserve"> - protocolo de peticao de juntada de g.p.s. numero do protocolo: 11708272 nome: caixa economica federal (c092580)</t>
  </si>
  <si>
    <t>protocolo de peticao de juntada de g.p.s. numero do protocolo: 11708272 nome: caixa economica federal (c092580)</t>
  </si>
  <si>
    <t>0001022-42.2014.5.02.0028</t>
  </si>
  <si>
    <t>daniela afonso do fojo gimenez</t>
  </si>
  <si>
    <t xml:space="preserve"> - publicacao de edital edital 120/2017 publicado no doe nº 3497, em 15/05/2017</t>
  </si>
  <si>
    <t>publicacao de edital edital 120/2017 publicado no doe nº 3497, em 15/05/2017</t>
  </si>
  <si>
    <t>0001022-86.2007.8.26.0604</t>
  </si>
  <si>
    <t>carta precatoria criminal</t>
  </si>
  <si>
    <t>claudio jose da silva, jose lourival de jesus, luiz carlos da silva</t>
  </si>
  <si>
    <t xml:space="preserve"> - remetida a carta precatoria ao cartorio de origem sem cumprimento</t>
  </si>
  <si>
    <t>remetida a carta precatoria ao cartorio de origem sem cumprimento</t>
  </si>
  <si>
    <t>0001023-61.2023.5.09.0660</t>
  </si>
  <si>
    <t>maykon vinicius breus</t>
  </si>
  <si>
    <t>0001026-46.2025.5.10.0004</t>
  </si>
  <si>
    <t>kelly pereira de sa da paixao</t>
  </si>
  <si>
    <t>centro clinico mantevida ltda</t>
  </si>
  <si>
    <t>0001026-62.2015.5.02.0087</t>
  </si>
  <si>
    <t>liliana pinheiro da silva</t>
  </si>
  <si>
    <t xml:space="preserve"> - arquivamento de acao trabalhista (ordinario) nro da relacao: 229/2016 data: 12/05/2016 qtde vols.: 1</t>
  </si>
  <si>
    <t>arquivamento de acao trabalhista (ordinario) nro da relacao: 229/2016 data: 12/05/2016 qtde vols.: 1</t>
  </si>
  <si>
    <t>0001027-08.2014.5.02.0079</t>
  </si>
  <si>
    <t>banco votorantim s.a., john hiroshi iano, procuradoria-geral federal, rafaella giovannetti moliterno</t>
  </si>
  <si>
    <t xml:space="preserve"> - apensamento de carta de sentenca provisoria nro apartado: 1 data de autuacao do apartado: 21/09/15</t>
  </si>
  <si>
    <t>apensamento de carta de sentenca provisoria nro apartado: 1 data de autuacao do apartado: 21/09/15</t>
  </si>
  <si>
    <t>0001027-67.2025.5.09.0001</t>
  </si>
  <si>
    <t>jose ricardo diniz</t>
  </si>
  <si>
    <t>0001028-80.2011.5.02.0084</t>
  </si>
  <si>
    <t>jose antonio ferreira</t>
  </si>
  <si>
    <t xml:space="preserve"> - arquivamento de acao trabalhista (ordinario) nro da relacao: 320/2011 data: 16/12/2011 qtde vols.: 1</t>
  </si>
  <si>
    <t>arquivamento de acao trabalhista (ordinario) nro da relacao: 320/2011 data: 16/12/2011 qtde vols.: 1</t>
  </si>
  <si>
    <t>0001028-98.2023.5.12.0046</t>
  </si>
  <si>
    <t>0001038-45.2023.5.12.0046</t>
  </si>
  <si>
    <t>vitor santos de jesus</t>
  </si>
  <si>
    <t>0001031-18.2024.5.09.0041</t>
  </si>
  <si>
    <t>rodrigo martins pereira</t>
  </si>
  <si>
    <t>0001031-93.2015.5.02.0084</t>
  </si>
  <si>
    <t>cintia tavares de oliveira isa</t>
  </si>
  <si>
    <t xml:space="preserve"> - arquivamento de acao trabalhista (ordinario) nro da relacao: 295/2018 data: 05/07/2018 qtde vols.: 4</t>
  </si>
  <si>
    <t>arquivamento de acao trabalhista (ordinario) nro da relacao: 295/2018 data: 05/07/2018 qtde vols.: 4</t>
  </si>
  <si>
    <t>0001033-71.2020.5.09.0673</t>
  </si>
  <si>
    <t>walter felipe mion lucas</t>
  </si>
  <si>
    <t>wmb supermercados do brasil ltda.</t>
  </si>
  <si>
    <t>0001035-48.2011.5.02.0383</t>
  </si>
  <si>
    <t xml:space="preserve"> - arquivamento de acao trabalhista (ordinario) nro da relacao: 85/2017 data: 01/06/2017 qtde vols.: 4</t>
  </si>
  <si>
    <t>arquivamento de acao trabalhista (ordinario) nro da relacao: 85/2017 data: 01/06/2017 qtde vols.: 4</t>
  </si>
  <si>
    <t>0001036-18.2015.5.02.0084</t>
  </si>
  <si>
    <t>reynaldo leal de figueiredo tessarin</t>
  </si>
  <si>
    <t>amauri da cruz lopes, banco fibra sa, vera lucia pires santos</t>
  </si>
  <si>
    <t xml:space="preserve"> - incluido em pauta o processo para o julgamento virtual de 08/04/2026 a 15/04/2026. os processos excluidos da sessao virtual serao incluidos oportunamente em sessao futura.</t>
  </si>
  <si>
    <t>incluido em pauta o processo para o julgamento virtual de 08/04/2026 a 15/04/2026. os processos excluidos da sessao virtual serao incluidos oportunamente em sessao futura.</t>
  </si>
  <si>
    <t>0001036-33.2023.5.09.0669</t>
  </si>
  <si>
    <t>0000049-26.2025.5.09.0669</t>
  </si>
  <si>
    <t>carina aparecida hammel kovalski</t>
  </si>
  <si>
    <t>0001036-40.2011.5.02.0025</t>
  </si>
  <si>
    <t>eduardo andrade teixeira</t>
  </si>
  <si>
    <t>banco abc brasil s.a., eduardo de azevedo ferreira</t>
  </si>
  <si>
    <t xml:space="preserve"> - publicacao de conversao para meio eletronico para o(s) autor(es) e reu(s) sol.nº 105</t>
  </si>
  <si>
    <t>publicacao de conversao para meio eletronico para o(s) autor(es) e reu(s) sol.nº 105</t>
  </si>
  <si>
    <t>0001037-27.2015.5.02.0076</t>
  </si>
  <si>
    <t>jair suetsugo</t>
  </si>
  <si>
    <t xml:space="preserve"> - arquivamento de acao trabalhista (ordinario) nro da relacao: 397/2015 data: 24/07/2015 qtde vols.: 1</t>
  </si>
  <si>
    <t>arquivamento de acao trabalhista (ordinario) nro da relacao: 397/2015 data: 24/07/2015 qtde vols.: 1</t>
  </si>
  <si>
    <t>0001037-87.2010.5.02.0048</t>
  </si>
  <si>
    <t>anderson soares timbo</t>
  </si>
  <si>
    <t xml:space="preserve"> - arquivamento de acao trabalhista (ordinario) nro da relacao: 11/2012 data: 13/02/2012 qtde vols.: 1</t>
  </si>
  <si>
    <t>arquivamento de acao trabalhista (ordinario) nro da relacao: 11/2012 data: 13/02/2012 qtde vols.: 1</t>
  </si>
  <si>
    <t>0001037-88.2023.5.09.0678</t>
  </si>
  <si>
    <t>celina kouba</t>
  </si>
  <si>
    <t>adobe assessoria de servicos cadastrais s.a., crefisa sa credito financiamento e investimentos</t>
  </si>
  <si>
    <t xml:space="preserve"> - decorrido o prazo de crefisa sa credito financiamento e investimentos em 06/05/2025</t>
  </si>
  <si>
    <t>decorrido o prazo de crefisa sa credito financiamento e investimentos em 06/05/2025</t>
  </si>
  <si>
    <t>0001039-85.2012.5.02.0016</t>
  </si>
  <si>
    <t>felipe dos santos ribeiro</t>
  </si>
  <si>
    <t xml:space="preserve"> - arquivamento de acao trabalhista (ordinario) nro da relacao: 430/2013 data: 23/09/2013 qtde vols.: 1</t>
  </si>
  <si>
    <t>arquivamento de acao trabalhista (ordinario) nro da relacao: 430/2013 data: 23/09/2013 qtde vols.: 1</t>
  </si>
  <si>
    <t>0001040-43.2019.5.09.0303</t>
  </si>
  <si>
    <t>caixa economica federal, laurence cabreira pereira, rita cristina rossi</t>
  </si>
  <si>
    <t xml:space="preserve"> - conclusos para voto/decisao (gabinete do ministro sergio pinto martins)</t>
  </si>
  <si>
    <t>conclusos para voto/decisao (gabinete do ministro sergio pinto martins)</t>
  </si>
  <si>
    <t>0001040-93.2025.5.08.0001</t>
  </si>
  <si>
    <t>francivalda pereira ferreira</t>
  </si>
  <si>
    <t>prosegur brasil s/a transportadora de valores e seguranca</t>
  </si>
  <si>
    <t>0001041-57.2023.5.12.0027</t>
  </si>
  <si>
    <t>rosiane dias de jesus</t>
  </si>
  <si>
    <t>laerte mello soares, sdb comercio de alimentos ltda</t>
  </si>
  <si>
    <t xml:space="preserve"> - publicado(a) o(a) acordao em 07/04/2026</t>
  </si>
  <si>
    <t>publicado(a) o(a) acordao em 07/04/2026</t>
  </si>
  <si>
    <t>0001041-80.2012.5.02.0040</t>
  </si>
  <si>
    <t>felipe duarte dos reis</t>
  </si>
  <si>
    <t xml:space="preserve"> - arquivamento de acao trabalhista (ordinario) nro da relacao: 853/2014 data: 03/11/2014 qtde vols.: 2</t>
  </si>
  <si>
    <t>arquivamento de acao trabalhista (ordinario) nro da relacao: 853/2014 data: 03/11/2014 qtde vols.: 2</t>
  </si>
  <si>
    <t>0001043-20.2023.5.08.0130</t>
  </si>
  <si>
    <t>janice moura medeiros</t>
  </si>
  <si>
    <t xml:space="preserve"> - expedido(a) intimacao a(o) banco santander (brasil) s.a.</t>
  </si>
  <si>
    <t>expedido(a) intimacao a(o) banco santander (brasil) s.a.</t>
  </si>
  <si>
    <t>0001044-49.2014.5.02.0045</t>
  </si>
  <si>
    <t>cleunice lacerda</t>
  </si>
  <si>
    <t>banco cacique s/a., cacique promotora de vendas ltda</t>
  </si>
  <si>
    <t xml:space="preserve"> - arquivamento de acao trabalhista (ordinario) nro da relacao: 159/2015 data: 22/04/2015 qtde vols.: 1</t>
  </si>
  <si>
    <t>arquivamento de acao trabalhista (ordinario) nro da relacao: 159/2015 data: 22/04/2015 qtde vols.: 1</t>
  </si>
  <si>
    <t>0001044-66.2022.5.09.0015</t>
  </si>
  <si>
    <t>0000467-54.2023.5.09.0015</t>
  </si>
  <si>
    <t>mauricio krambeck rosa</t>
  </si>
  <si>
    <t>condominio alto da xv mall</t>
  </si>
  <si>
    <t xml:space="preserve"> - transitado em julgado em 25/09/2023</t>
  </si>
  <si>
    <t>transitado em julgado em 25/09/2023</t>
  </si>
  <si>
    <t>0001044-69.2011.5.02.0040</t>
  </si>
  <si>
    <t>marcus vinicius maia pereira</t>
  </si>
  <si>
    <t>marcus vinicius maia ferreira, provar negocios de varejo ltda., unibanco-uniao de bancos brasileiros s.a.</t>
  </si>
  <si>
    <t>0001045-31.2015.5.02.0067</t>
  </si>
  <si>
    <t>luiz carlos faquineli</t>
  </si>
  <si>
    <t xml:space="preserve"> - arquivamento de acao trabalhista (ordinario) nro da relacao: 1402/2019 data: 07/11/2019 qtde vols.: 4</t>
  </si>
  <si>
    <t>arquivamento de acao trabalhista (ordinario) nro da relacao: 1402/2019 data: 07/11/2019 qtde vols.: 4</t>
  </si>
  <si>
    <t>0001045-63.2013.5.02.0079</t>
  </si>
  <si>
    <t xml:space="preserve"> - apensamento de carta de sentenca provisoria nro apartado: 1 00010456320135020079 data de autuacao do apartado: 26/04/13</t>
  </si>
  <si>
    <t>apensamento de carta de sentenca provisoria nro apartado: 1 00010456320135020079 data de autuacao do apartado: 26/04/13</t>
  </si>
  <si>
    <t>0001046-11.2023.5.09.0012</t>
  </si>
  <si>
    <t>jose donizeti nogueira</t>
  </si>
  <si>
    <t>mondelez brasil ltda, procuradoria-geral federal</t>
  </si>
  <si>
    <t>0001047-80.2023.5.06.0011</t>
  </si>
  <si>
    <t>marcelo sobral de freitas</t>
  </si>
  <si>
    <t>0001048-90.2011.5.02.0013</t>
  </si>
  <si>
    <t>osmar vieira</t>
  </si>
  <si>
    <t>banco votorantim s.a., votorantim corretora tvm ltda</t>
  </si>
  <si>
    <t xml:space="preserve"> - arquivamento de acao trabalhista (ordinario) nro da relacao: 275/2014 data: 17/07/2014 qtde vols.: 3</t>
  </si>
  <si>
    <t>arquivamento de acao trabalhista (ordinario) nro da relacao: 275/2014 data: 17/07/2014 qtde vols.: 3</t>
  </si>
  <si>
    <t>0001049-12.2015.5.02.0021</t>
  </si>
  <si>
    <t xml:space="preserve"> - decorrido o prazo de bmw financeira s.a - credito, financiamento e investimento. em 18/05/2020</t>
  </si>
  <si>
    <t>decorrido o prazo de bmw financeira s.a - credito, financiamento e investimento. em 18/05/2020</t>
  </si>
  <si>
    <t>0001052-67.2023.5.09.0513</t>
  </si>
  <si>
    <t>0001066-80.2025.5.09.0513</t>
  </si>
  <si>
    <t>victor antonio do amaral pereira</t>
  </si>
  <si>
    <t xml:space="preserve"> - publicado(a) o(a) intimacao em 07/10/2025</t>
  </si>
  <si>
    <t>publicado(a) o(a) intimacao em 07/10/2025</t>
  </si>
  <si>
    <t>0001052-69.2014.5.02.0063</t>
  </si>
  <si>
    <t>noemi franco batista</t>
  </si>
  <si>
    <t xml:space="preserve"> - arquivamento de acao trabalhista (ordinario) nro da relacao: 169/2015 data: 23/03/2015 qtde vols.: 2</t>
  </si>
  <si>
    <t>arquivamento de acao trabalhista (ordinario) nro da relacao: 169/2015 data: 23/03/2015 qtde vols.: 2</t>
  </si>
  <si>
    <t>0001052-98.2014.5.02.0021</t>
  </si>
  <si>
    <t>braulio teixeira de andrade</t>
  </si>
  <si>
    <t xml:space="preserve"> - arquivamento de acao trabalhista (ordinario) nro da relacao: 413/2014 data: 09/10/2014 qtde vols.: 2</t>
  </si>
  <si>
    <t>arquivamento de acao trabalhista (ordinario) nro da relacao: 413/2014 data: 09/10/2014 qtde vols.: 2</t>
  </si>
  <si>
    <t>0001053-37.2011.5.02.0038</t>
  </si>
  <si>
    <t>newton de souza lima junior</t>
  </si>
  <si>
    <t xml:space="preserve"> - remessa de acao trabalhista (ordinario) para: sao paulo - capital/sp .</t>
  </si>
  <si>
    <t>remessa de acao trabalhista (ordinario) para: sao paulo - capital/sp .</t>
  </si>
  <si>
    <t>0001054-29.2024.5.09.0084</t>
  </si>
  <si>
    <t>elison rodrigues de oliveira</t>
  </si>
  <si>
    <t xml:space="preserve"> - remetidos os autos para setor de recursos para cumprir determinacao judicial</t>
  </si>
  <si>
    <t>remetidos os autos para setor de recursos para cumprir determinacao judicial</t>
  </si>
  <si>
    <t xml:space="preserve"> - apensamento de carta de sentenca provisoria nro apartado: 1 00010555220115020411 data de autuacao do apartado: 31/08/11</t>
  </si>
  <si>
    <t>apensamento de carta de sentenca provisoria nro apartado: 1 00010555220115020411 data de autuacao do apartado: 31/08/11</t>
  </si>
  <si>
    <t>0001055-58.2011.5.02.0021</t>
  </si>
  <si>
    <t>itamaraca despachante</t>
  </si>
  <si>
    <t xml:space="preserve"> - arquivamento de acao trabalhista (ordinario) nro da relacao: 410/2011 data: 24/10/2011 qtde vols.: 1</t>
  </si>
  <si>
    <t>arquivamento de acao trabalhista (ordinario) nro da relacao: 410/2011 data: 24/10/2011 qtde vols.: 1</t>
  </si>
  <si>
    <t>0001056-25.2011.5.02.0027</t>
  </si>
  <si>
    <t xml:space="preserve"> - publicacao de notificacao ciencia despacho para o(s) autor(es) e reu(s) sol.nº 895</t>
  </si>
  <si>
    <t>publicacao de notificacao ciencia despacho para o(s) autor(es) e reu(s) sol.nº 895</t>
  </si>
  <si>
    <t>0001056-94.2023.5.09.0678</t>
  </si>
  <si>
    <t>marcio ricardo kolossowski</t>
  </si>
  <si>
    <t xml:space="preserve"> - conclusos os autos para despacho (generica) a silvana souza netto mandalozzo</t>
  </si>
  <si>
    <t>conclusos os autos para despacho (generica) a silvana souza netto mandalozzo</t>
  </si>
  <si>
    <t>0001057-49.2024.5.23.0001</t>
  </si>
  <si>
    <t>anderson luis de arruda mendes</t>
  </si>
  <si>
    <t>0001058-15.2011.5.02.0085</t>
  </si>
  <si>
    <t>vanessa pereira lelo</t>
  </si>
  <si>
    <t xml:space="preserve"> - arquivamento de acao trabalhista (ordinario) nro da relacao: 527/2018 data: 15/10/2018 qtde vols.: 4</t>
  </si>
  <si>
    <t>arquivamento de acao trabalhista (ordinario) nro da relacao: 527/2018 data: 15/10/2018 qtde vols.: 4</t>
  </si>
  <si>
    <t>0001058-33.2014.5.02.0045</t>
  </si>
  <si>
    <t>evandro herrera</t>
  </si>
  <si>
    <t>anete labate, banco votorantim s.a.</t>
  </si>
  <si>
    <t xml:space="preserve"> - publicacao de notificacao ciencia despacho para o(s) reu(s) ed.nº 3199 sol.nº 7766</t>
  </si>
  <si>
    <t>publicacao de notificacao ciencia despacho para o(s) reu(s) ed.nº 3199 sol.nº 7766</t>
  </si>
  <si>
    <t>0001059-41.2011.5.02.0039</t>
  </si>
  <si>
    <t>erica kely de sousa ribeiro</t>
  </si>
  <si>
    <t xml:space="preserve"> - arquivamento de acao trabalhista (ordinario) nro da relacao: 252/2012 data: 28/05/2012 qtde vols.: 1</t>
  </si>
  <si>
    <t>arquivamento de acao trabalhista (ordinario) nro da relacao: 252/2012 data: 28/05/2012 qtde vols.: 1</t>
  </si>
  <si>
    <t>0001065-11.2023.5.07.0032</t>
  </si>
  <si>
    <t>antonio danuzio correia alves</t>
  </si>
  <si>
    <t xml:space="preserve"> - disponibilizado (a) o(a) intimacao no diario da justica eletronico do dia 30/01/2024</t>
  </si>
  <si>
    <t>disponibilizado (a) o(a) intimacao no diario da justica eletronico do dia 30/01/2024</t>
  </si>
  <si>
    <t>0001066-94.2014.5.02.0017</t>
  </si>
  <si>
    <t xml:space="preserve"> - decorrido o prazo de caixa economica federal em 21/02/2022</t>
  </si>
  <si>
    <t>decorrido o prazo de caixa economica federal em 21/02/2022</t>
  </si>
  <si>
    <t>0001067-48.2022.5.09.0003</t>
  </si>
  <si>
    <t>0000202-54.2024.5.09.0003</t>
  </si>
  <si>
    <t>alisson cardoso de araujo</t>
  </si>
  <si>
    <t>0001067-60.2025.5.12.0035</t>
  </si>
  <si>
    <t>ibanez alves nunes</t>
  </si>
  <si>
    <t>adservig - vigilancia ltda</t>
  </si>
  <si>
    <t>poder judiciario justica do trabalho tribunal regional do trabalho da 12ª regiao 5ª vara do trabalho de florianopolis atord 0001067-60.2025.5.12.0035 reclamante: ibanez alves nunes reclamado: adservig - vigilancia ltda vistos, etc. 1 - tenho por suficientemente instruido o feito e determino o podendo as partes apresentarem encerramento da instrucao processual, razoes finais .no prazo de 48 horas 2 - intimem-se as partes. 3 - apos o prazo, remetam-se os autos conclusos para sentenca, adiada da qual os procuradores serao intimados.sine die, florianopolis/sc, 26 de marco de 2026. joao carlos trois scalco juiz(a) do trabalho titular - despacho</t>
  </si>
  <si>
    <t>poder judiciario justica do trabalho tribunal regional do trabalho da 12ª regiao 5ª vara do trabalho de florianopolis atord 0001067-60.2025.5.12.0035 reclamante: ibanez alves nunes reclamado: adservig - vigilancia ltda vistos, etc. 1 - tenho por suficientemente instruido o feito e determino o podendo as partes apresentarem encerramento da instrucao processual, razoes finais .no prazo de 48 horas 2 - intimem-se as partes. 3 - apos o prazo, remetam-se os autos conclusos para sentenca, adiada da qual os procuradores serao intimados.sine die, florianopolis/sc, 26 de marco de 2026. joao carlos trois scalco juiz(a) do trabalho titular</t>
  </si>
  <si>
    <t>0001067-93.2023.5.09.0009</t>
  </si>
  <si>
    <t>nathalie lacerda schettini</t>
  </si>
  <si>
    <t xml:space="preserve"> - decorrido o prazo de farmacia e drogaria nissei s.a em 30/01/2025</t>
  </si>
  <si>
    <t>decorrido o prazo de farmacia e drogaria nissei s.a em 30/01/2025</t>
  </si>
  <si>
    <t>0001068-55.2014.5.02.0020</t>
  </si>
  <si>
    <t>ayra cristina coutinho de candia</t>
  </si>
  <si>
    <t xml:space="preserve"> - arquivamento de acao trabalhista (ordinario) nro da relacao: 346/2016 data: 15/09/2016 qtde vols.: 2</t>
  </si>
  <si>
    <t>arquivamento de acao trabalhista (ordinario) nro da relacao: 346/2016 data: 15/09/2016 qtde vols.: 2</t>
  </si>
  <si>
    <t>0001069-90.2015.5.02.0089</t>
  </si>
  <si>
    <t xml:space="preserve"> - arquivamento de acao trabalhista (ordinario) nro da relacao: 14/2019 data: 16/01/2019 qtde vols.: 3</t>
  </si>
  <si>
    <t>arquivamento de acao trabalhista (ordinario) nro da relacao: 14/2019 data: 16/01/2019 qtde vols.: 3</t>
  </si>
  <si>
    <t>0001070-38.2012.5.02.0006</t>
  </si>
  <si>
    <t xml:space="preserve"> - publicacao de edital edital 827/2019 publicado no doe nº 2843, em 29/11/2019</t>
  </si>
  <si>
    <t>publicacao de edital edital 827/2019 publicado no doe nº 2843, em 29/11/2019</t>
  </si>
  <si>
    <t>0001071-67.2022.5.09.0009</t>
  </si>
  <si>
    <t>joarez won kriguer</t>
  </si>
  <si>
    <t>ibq - industrias quimicas s/a</t>
  </si>
  <si>
    <t>0001072-87.2025.5.11.0010</t>
  </si>
  <si>
    <t>isabelly louise pedrosa beltrao duarte</t>
  </si>
  <si>
    <t>manaus ambiental s.a.</t>
  </si>
  <si>
    <t>0001073-82.2013.5.02.0062</t>
  </si>
  <si>
    <t>edmila montezani</t>
  </si>
  <si>
    <t xml:space="preserve"> - arquivamento de acao trabalhista (ordinario) nro da relacao: 227/2019 data: 23/07/2019 qtde vols.: 3</t>
  </si>
  <si>
    <t>arquivamento de acao trabalhista (ordinario) nro da relacao: 227/2019 data: 23/07/2019 qtde vols.: 3</t>
  </si>
  <si>
    <t>0001074-73.2015.5.02.0005</t>
  </si>
  <si>
    <t>tiago gestinari trindade</t>
  </si>
  <si>
    <t>banco bva sa</t>
  </si>
  <si>
    <t xml:space="preserve"> - publicacao de notificacao ciencia despacho para o(s) autor(es) e reu(s) ed.nº 3268 sol.nº 6859</t>
  </si>
  <si>
    <t>publicacao de notificacao ciencia despacho para o(s) autor(es) e reu(s) ed.nº 3268 sol.nº 6859</t>
  </si>
  <si>
    <t>0001074-87.2012.5.02.0002</t>
  </si>
  <si>
    <t>andre ricardo fabian</t>
  </si>
  <si>
    <t xml:space="preserve"> - arquivamento de acao trabalhista (ordinario) nro da relacao: 246/2019 data: 08/03/2019 qtde vols.: 4</t>
  </si>
  <si>
    <t>arquivamento de acao trabalhista (ordinario) nro da relacao: 246/2019 data: 08/03/2019 qtde vols.: 4</t>
  </si>
  <si>
    <t>0001075-58.2015.5.02.0005</t>
  </si>
  <si>
    <t>elza dos santos moreira gomes</t>
  </si>
  <si>
    <t>banco pan s.a., vanessa da cunha dos anjos</t>
  </si>
  <si>
    <t xml:space="preserve"> - arquivamento de acao trabalhista (ordinario) nro da relacao: 279/2016 data: 08/04/2016 qtde vols.: 1</t>
  </si>
  <si>
    <t>arquivamento de acao trabalhista (ordinario) nro da relacao: 279/2016 data: 08/04/2016 qtde vols.: 1</t>
  </si>
  <si>
    <t>0001078-21.2015.5.02.0067</t>
  </si>
  <si>
    <t>adriano leandro roque, banco sumitomo mitsui brasileiro s a</t>
  </si>
  <si>
    <t xml:space="preserve"> - arquivamento de acao trabalhista (ordinario) nro da relacao: 52/2016 data: 22/01/2016 qtde vols.: 1</t>
  </si>
  <si>
    <t>arquivamento de acao trabalhista (ordinario) nro da relacao: 52/2016 data: 22/01/2016 qtde vols.: 1</t>
  </si>
  <si>
    <t>0001078-83.2014.5.02.0090</t>
  </si>
  <si>
    <t>maria teodora sesso ronchi</t>
  </si>
  <si>
    <t xml:space="preserve"> - decorrido o prazo de uniao federal (pgf) em 20/08/2024</t>
  </si>
  <si>
    <t>decorrido o prazo de uniao federal (pgf) em 20/08/2024</t>
  </si>
  <si>
    <t>0001082-71.2014.5.02.0074</t>
  </si>
  <si>
    <t xml:space="preserve"> - arquivamento de acao trabalhista (ordinario) nro da relacao: 150/2015 data: 05/08/2015 qtde vols.: 1</t>
  </si>
  <si>
    <t>arquivamento de acao trabalhista (ordinario) nro da relacao: 150/2015 data: 05/08/2015 qtde vols.: 1</t>
  </si>
  <si>
    <t>0001084-89.2011.5.02.0383</t>
  </si>
  <si>
    <t xml:space="preserve"> - remessa/devolucao de carta precatoria executoria cump.</t>
  </si>
  <si>
    <t>remessa/devolucao de carta precatoria executoria cump.</t>
  </si>
  <si>
    <t>0001085-74.2011.5.02.0383</t>
  </si>
  <si>
    <t xml:space="preserve"> - publicacao de notificacao ciencia despacho para o(s) autor(es) e reu(s) ed.nº 2694 sol.nº 4093</t>
  </si>
  <si>
    <t>publicacao de notificacao ciencia despacho para o(s) autor(es) e reu(s) ed.nº 2694 sol.nº 4093</t>
  </si>
  <si>
    <t>0001086-23.2013.5.02.0049</t>
  </si>
  <si>
    <t>paramedica - cooperativa de trabalho na area da saude</t>
  </si>
  <si>
    <t xml:space="preserve"> - remessa/devolucao de carta precatoria executoria envio : malote guia : 20604/2013 .</t>
  </si>
  <si>
    <t>remessa/devolucao de carta precatoria executoria envio : malote guia : 20604/2013 .</t>
  </si>
  <si>
    <t>0001086-76.2014.5.02.0020</t>
  </si>
  <si>
    <t>viviane aparecida cupola</t>
  </si>
  <si>
    <t xml:space="preserve"> - arquivamento de acao trabalhista (ordinario) nro da relacao: 310/2017 data: 21/07/2017 qtde vols.: 3</t>
  </si>
  <si>
    <t>arquivamento de acao trabalhista (ordinario) nro da relacao: 310/2017 data: 21/07/2017 qtde vols.: 3</t>
  </si>
  <si>
    <t>0001087-52.2014.5.02.0023</t>
  </si>
  <si>
    <t>paulo rogerio belezi</t>
  </si>
  <si>
    <t>a. c. da silva ltda, alexandro cavalcanti da silva, banco idustrial e comercial sa</t>
  </si>
  <si>
    <t xml:space="preserve"> - protocolo de peticao de juntada de contrato social numero do protocolo: 9656401 nome: banco idustrial e comercial s/a</t>
  </si>
  <si>
    <t>protocolo de peticao de juntada de contrato social numero do protocolo: 9656401 nome: banco idustrial e comercial s/a</t>
  </si>
  <si>
    <t>0001087-95.2014.5.15.0021</t>
  </si>
  <si>
    <t>fabio eduardo ulrich</t>
  </si>
  <si>
    <t>0001089-62.2015.5.02.0063</t>
  </si>
  <si>
    <t>marco aurelio waisenburger</t>
  </si>
  <si>
    <t xml:space="preserve"> - arquivamento de acao trabalhista (ordinario) nro da relacao: 519/2018 data: 03/07/2018 qtde vols.: 3</t>
  </si>
  <si>
    <t>arquivamento de acao trabalhista (ordinario) nro da relacao: 519/2018 data: 03/07/2018 qtde vols.: 3</t>
  </si>
  <si>
    <t>0001090-74.2014.5.02.0033</t>
  </si>
  <si>
    <t xml:space="preserve"> - arquivamento de acao trabalhista (ordinario) nro da relacao: 391/2018 data: 22/11/2018 qtde vols.: 3</t>
  </si>
  <si>
    <t>arquivamento de acao trabalhista (ordinario) nro da relacao: 391/2018 data: 22/11/2018 qtde vols.: 3</t>
  </si>
  <si>
    <t>0001091-52.2023.5.09.0129</t>
  </si>
  <si>
    <t>ivan marcos maldonado</t>
  </si>
  <si>
    <t xml:space="preserve"> - disponibilizado (a) o(a) intimacao no diario da justica eletronico do dia 10/03/2026</t>
  </si>
  <si>
    <t>disponibilizado (a) o(a) intimacao no diario da justica eletronico do dia 10/03/2026</t>
  </si>
  <si>
    <t>0001091-74.2014.5.02.0028</t>
  </si>
  <si>
    <t>joana borges duarte de carvalho</t>
  </si>
  <si>
    <t xml:space="preserve"> - arquivamento de acao trabalhista (ordinario) nro da relacao: 137/2015 data: 04/09/2015 qtde vols.: 1</t>
  </si>
  <si>
    <t>arquivamento de acao trabalhista (ordinario) nro da relacao: 137/2015 data: 04/09/2015 qtde vols.: 1</t>
  </si>
  <si>
    <t>0001093-36.2010.5.02.0076</t>
  </si>
  <si>
    <t>cinara mendes dos santos</t>
  </si>
  <si>
    <t xml:space="preserve"> - arquivamento de acao trabalhista (ordinario) nro da relacao: 589/2013 data: 16/08/2013 qtde vols.: 3</t>
  </si>
  <si>
    <t>arquivamento de acao trabalhista (ordinario) nro da relacao: 589/2013 data: 16/08/2013 qtde vols.: 3</t>
  </si>
  <si>
    <t>0001093-91.2010.5.02.0090</t>
  </si>
  <si>
    <t>marcelo satoru sonohara</t>
  </si>
  <si>
    <t xml:space="preserve"> - arquivamento de acao trabalhista (ordinario) nro da relacao: 527/2012 data: 12/12/2012 qtde vols.: 3</t>
  </si>
  <si>
    <t>arquivamento de acao trabalhista (ordinario) nro da relacao: 527/2012 data: 12/12/2012 qtde vols.: 3</t>
  </si>
  <si>
    <t>0001094-24.2014.5.02.0062</t>
  </si>
  <si>
    <t>isabella sanches de marzio</t>
  </si>
  <si>
    <t xml:space="preserve"> - arquivamento de acao trabalhista (ordinario) nro da relacao: 147/2018 data: 27/04/2018 qtde vols.: 2</t>
  </si>
  <si>
    <t>arquivamento de acao trabalhista (ordinario) nro da relacao: 147/2018 data: 27/04/2018 qtde vols.: 2</t>
  </si>
  <si>
    <t>0001095-44.2012.5.02.0073</t>
  </si>
  <si>
    <t>renata ferraz</t>
  </si>
  <si>
    <t xml:space="preserve"> - arquivamento de acao trabalhista (ordinario) nro da relacao: 561/2017 data: 25/07/2017 qtde vols.: 3</t>
  </si>
  <si>
    <t>arquivamento de acao trabalhista (ordinario) nro da relacao: 561/2017 data: 25/07/2017 qtde vols.: 3</t>
  </si>
  <si>
    <t>0001095-49.2014.5.02.0081</t>
  </si>
  <si>
    <t>paula regina gasola pinheiro</t>
  </si>
  <si>
    <t xml:space="preserve"> - arquivamento de acao trabalhista (ordinario) nro da relacao: 352/2015 data: 16/07/2015 qtde vols.: 1 processo principal: 00009012020125020081</t>
  </si>
  <si>
    <t>arquivamento de acao trabalhista (ordinario) nro da relacao: 352/2015 data: 16/07/2015 qtde vols.: 1 processo principal: 00009012020125020081</t>
  </si>
  <si>
    <t>0001097-25.2023.5.09.0011</t>
  </si>
  <si>
    <t>0001008-65.2024.5.09.0011</t>
  </si>
  <si>
    <t>nara cristina de oliveira</t>
  </si>
  <si>
    <t>0001097-73.2012.5.02.0021</t>
  </si>
  <si>
    <t>rubia leticia de oliveira</t>
  </si>
  <si>
    <t xml:space="preserve"> - protocolo de peticao de juntada de g.p.s. numero do protocolo: 4339759 nome: banco santander s/a</t>
  </si>
  <si>
    <t>protocolo de peticao de juntada de g.p.s. numero do protocolo: 4339759 nome: banco santander s/a</t>
  </si>
  <si>
    <t>0001098-38.2014.5.02.0005</t>
  </si>
  <si>
    <t>banco bva sa, massa falida do banco bva s.a.</t>
  </si>
  <si>
    <t xml:space="preserve"> - publicacao de edital edital 484/2015 publicado no doe nº 3168, em 23/11/2015</t>
  </si>
  <si>
    <t>publicacao de edital edital 484/2015 publicado no doe nº 3168, em 23/11/2015</t>
  </si>
  <si>
    <t>0001101-70.2024.5.06.0024</t>
  </si>
  <si>
    <t>paulo ricardo oliveira de aguiar</t>
  </si>
  <si>
    <t>0001102-31.2023.5.12.0054</t>
  </si>
  <si>
    <t>juliano vieira da rosa</t>
  </si>
  <si>
    <t xml:space="preserve"> - expedido(a) intimacao a(o) adservig - vigilancia ltda</t>
  </si>
  <si>
    <t>expedido(a) intimacao a(o) adservig - vigilancia ltda</t>
  </si>
  <si>
    <t>0001102-71.2014.5.02.0071</t>
  </si>
  <si>
    <t xml:space="preserve"> - arquivamento de acao trabalhista (ordinario) nro da relacao: 198/2017 data: 30/03/2017 qtde vols.: 3 processo principal: 00008215220135020071</t>
  </si>
  <si>
    <t>arquivamento de acao trabalhista (ordinario) nro da relacao: 198/2017 data: 30/03/2017 qtde vols.: 3 processo principal: 00008215220135020071</t>
  </si>
  <si>
    <t>0001103-65.2012.5.02.0317</t>
  </si>
  <si>
    <t>roberta carnevale de campos</t>
  </si>
  <si>
    <t xml:space="preserve"> - desfazer apensamento/acond.de carta de sentenca provisoria nro apartado: 1 00011036520125020317 data de autuacao do apartado: 18/05/12</t>
  </si>
  <si>
    <t>desfazer apensamento/acond.de carta de sentenca provisoria nro apartado: 1 00011036520125020317 data de autuacao do apartado: 18/05/12</t>
  </si>
  <si>
    <t>0001103-96.2022.5.09.0001</t>
  </si>
  <si>
    <t>anorberto viana brujnolo</t>
  </si>
  <si>
    <t>0001105-33.2022.5.09.0012</t>
  </si>
  <si>
    <t>gleicimar de araujo</t>
  </si>
  <si>
    <t xml:space="preserve"> - decorrido o prazo de spal industria brasileira de bebidas s/a em 18/03/2024</t>
  </si>
  <si>
    <t>decorrido o prazo de spal industria brasileira de bebidas s/a em 18/03/2024</t>
  </si>
  <si>
    <t>0001106-02.2024.5.11.0009</t>
  </si>
  <si>
    <t>andre rocha dutra</t>
  </si>
  <si>
    <t xml:space="preserve"> - disponibilizado (a) o(a) intimacao no diario da justica eletronico do dia 21/01/2026</t>
  </si>
  <si>
    <t>disponibilizado (a) o(a) intimacao no diario da justica eletronico do dia 21/01/2026</t>
  </si>
  <si>
    <t>0001106-60.2012.5.02.0045</t>
  </si>
  <si>
    <t>reginaldo rocha dos santos</t>
  </si>
  <si>
    <t>0001107-49.2024.5.09.0653</t>
  </si>
  <si>
    <t>fabieli aparecida lopes</t>
  </si>
  <si>
    <t>0001107-53.2024.5.09.0005</t>
  </si>
  <si>
    <t>jessica de souza saraiva</t>
  </si>
  <si>
    <t xml:space="preserve"> - publicado(a) o(a) acordao em 10/04/2026</t>
  </si>
  <si>
    <t>publicado(a) o(a) acordao em 10/04/2026</t>
  </si>
  <si>
    <t>0001113-51.2014.5.02.0055</t>
  </si>
  <si>
    <t>samanta goncalves rocha carvalho</t>
  </si>
  <si>
    <t xml:space="preserve"> - arquivamento de acao trabalhista (ordinario) nro da relacao: 366/2014 data: 03/11/2014 qtde vols.: 1</t>
  </si>
  <si>
    <t>arquivamento de acao trabalhista (ordinario) nro da relacao: 366/2014 data: 03/11/2014 qtde vols.: 1</t>
  </si>
  <si>
    <t>0001113-91.2011.5.02.0011</t>
  </si>
  <si>
    <t>fernando silveira bernardo</t>
  </si>
  <si>
    <t xml:space="preserve"> - arquivamento de acao trabalhista (ordinario) nro da relacao: 202/2013 data: 24/10/2013 qtde vols.: 3</t>
  </si>
  <si>
    <t>arquivamento de acao trabalhista (ordinario) nro da relacao: 202/2013 data: 24/10/2013 qtde vols.: 3</t>
  </si>
  <si>
    <t>0001115-40.2013.5.02.0060</t>
  </si>
  <si>
    <t>lilian riguete preteli</t>
  </si>
  <si>
    <t xml:space="preserve"> - arquivamento de acao trabalhista (ordinario) nro da relacao: 276/2017 data: 14/07/2017 qtde vols.: 3 processo principal: 00015236520125020060</t>
  </si>
  <si>
    <t>arquivamento de acao trabalhista (ordinario) nro da relacao: 276/2017 data: 14/07/2017 qtde vols.: 3 processo principal: 00015236520125020060</t>
  </si>
  <si>
    <t>0001117-67.2022.5.09.0652</t>
  </si>
  <si>
    <t>0000178-19.2024.5.09.0652</t>
  </si>
  <si>
    <t>angelica baldi de castro da cruz</t>
  </si>
  <si>
    <t>0001117-85.2011.5.02.0381</t>
  </si>
  <si>
    <t>banco finasa s/a.</t>
  </si>
  <si>
    <t xml:space="preserve"> - remessa/devolucao de carta precatoria executoria cumprida</t>
  </si>
  <si>
    <t>remessa/devolucao de carta precatoria executoria cumprida</t>
  </si>
  <si>
    <t>0001118-53.2022.5.09.0005</t>
  </si>
  <si>
    <t>gislaine fernandes pinheiro</t>
  </si>
  <si>
    <t>antonio vanderlei dos santos, farmacia strafarma ltda</t>
  </si>
  <si>
    <t>0001125-08.2024.5.09.0124</t>
  </si>
  <si>
    <t>0000563-62.2025.5.09.0124</t>
  </si>
  <si>
    <t>milton aleixo junior</t>
  </si>
  <si>
    <t>0001125-25.2012.5.02.0382</t>
  </si>
  <si>
    <t>luis cesar vieira alaminho</t>
  </si>
  <si>
    <t xml:space="preserve"> - arquivamento de acao trabalhista (ordinario) nro da relacao: 126/2016 data: 11/04/2016 qtde vols.: 3</t>
  </si>
  <si>
    <t>arquivamento de acao trabalhista (ordinario) nro da relacao: 126/2016 data: 11/04/2016 qtde vols.: 3</t>
  </si>
  <si>
    <t>0001126-29.2022.5.09.0652</t>
  </si>
  <si>
    <t>claudia regina ferreira lima</t>
  </si>
  <si>
    <t>0001126-65.2023.5.17.0007</t>
  </si>
  <si>
    <t>0001129-89.2014.5.02.0027</t>
  </si>
  <si>
    <t>marcelo oliveira de menezes</t>
  </si>
  <si>
    <t xml:space="preserve"> - arquivamento de acao trabalhista (ordinario) nro da relacao: 937/2016 data: 15/12/2016 qtde vols.: 3 processo principal: 00015277020135020027</t>
  </si>
  <si>
    <t>arquivamento de acao trabalhista (ordinario) nro da relacao: 937/2016 data: 15/12/2016 qtde vols.: 3 processo principal: 00015277020135020027</t>
  </si>
  <si>
    <t>0001131-26.2024.5.09.0088</t>
  </si>
  <si>
    <t>felipe marcondes tome</t>
  </si>
  <si>
    <t>0001132-70.2023.5.09.0015</t>
  </si>
  <si>
    <t>vinicius rodrigues da rocha</t>
  </si>
  <si>
    <t>electrolux do brasil s/a, procuradoria-geral federal</t>
  </si>
  <si>
    <t xml:space="preserve"> - decorrido o prazo de vinicius rodrigues da rocha em 26/03/2026</t>
  </si>
  <si>
    <t>decorrido o prazo de vinicius rodrigues da rocha em 26/03/2026</t>
  </si>
  <si>
    <t>0001133-61.2012.5.02.0039</t>
  </si>
  <si>
    <t xml:space="preserve"> - arquivamento de acao trabalhista (ordinario) nro da relacao: 470/2012 data: 20/09/2012 qtde vols.: 1</t>
  </si>
  <si>
    <t>arquivamento de acao trabalhista (ordinario) nro da relacao: 470/2012 data: 20/09/2012 qtde vols.: 1</t>
  </si>
  <si>
    <t>0001136-24.2014.5.02.0046</t>
  </si>
  <si>
    <t xml:space="preserve"> - arquivamento de acao trabalhista (ordinario) nro da relacao: 288/2016 data: 19/05/2016 qtde vols.: 1 processo principal: 00002384520135020046</t>
  </si>
  <si>
    <t>arquivamento de acao trabalhista (ordinario) nro da relacao: 288/2016 data: 19/05/2016 qtde vols.: 1 processo principal: 00002384520135020046</t>
  </si>
  <si>
    <t>0001136-30.2024.5.06.0024</t>
  </si>
  <si>
    <t>pedro felipe de lima santiago</t>
  </si>
  <si>
    <t xml:space="preserve"> - disponibilizado (a) o(a) intimacao no diario da justica eletronico do dia 10/04/2026</t>
  </si>
  <si>
    <t>disponibilizado (a) o(a) intimacao no diario da justica eletronico do dia 10/04/2026</t>
  </si>
  <si>
    <t>0001138-34.2025.5.12.0012</t>
  </si>
  <si>
    <t>marcia chaves dias</t>
  </si>
  <si>
    <t>0001139-30.2025.5.08.0109</t>
  </si>
  <si>
    <t>waramys miranda serzedelo</t>
  </si>
  <si>
    <t>bancoseguro s.a., net+phone telecomunicacoes ltda., pagseguro internet instituicao de pagamento s.a.</t>
  </si>
  <si>
    <t xml:space="preserve"> - transitado em julgado em 20/02/2026</t>
  </si>
  <si>
    <t>transitado em julgado em 20/02/2026</t>
  </si>
  <si>
    <t>0001142-32.2024.5.10.0022</t>
  </si>
  <si>
    <t>ivan chicoski</t>
  </si>
  <si>
    <t>ativos s.a. securitizadora de creditos financeiros, banco do brasil sa</t>
  </si>
  <si>
    <t>0001143-54.2014.5.02.0001</t>
  </si>
  <si>
    <t>eduardo medeiros</t>
  </si>
  <si>
    <t xml:space="preserve"> - arquivamento de acao trabalhista (ordinario) nro da relacao: 226/2019 data: 05/08/2019 qtde vols.: 5</t>
  </si>
  <si>
    <t>arquivamento de acao trabalhista (ordinario) nro da relacao: 226/2019 data: 05/08/2019 qtde vols.: 5</t>
  </si>
  <si>
    <t>0001143-59.2010.5.02.0077</t>
  </si>
  <si>
    <t>luiz carlos tuffi</t>
  </si>
  <si>
    <t xml:space="preserve"> - arquivamento de acao trabalhista (ordinario) nro da relacao: 109/2018 data: 03/05/2018 qtde vols.: 2</t>
  </si>
  <si>
    <t>arquivamento de acao trabalhista (ordinario) nro da relacao: 109/2018 data: 03/05/2018 qtde vols.: 2</t>
  </si>
  <si>
    <t>0001143-77.2014.5.02.0446</t>
  </si>
  <si>
    <t>tiago vinha stranieri</t>
  </si>
  <si>
    <t>0001144-12.2010.5.02.0411</t>
  </si>
  <si>
    <t>cooperativa de servicos medicos, odontologicos e p, santamalia saude s/a, sergio de noronha torrezao</t>
  </si>
  <si>
    <t>0001145-57.2023.5.09.0892</t>
  </si>
  <si>
    <t>luis carlos moreira</t>
  </si>
  <si>
    <t>supermercado jacomar ltda</t>
  </si>
  <si>
    <t>0001146-27.2022.5.09.0003</t>
  </si>
  <si>
    <t>0000782-21.2023.5.09.0003</t>
  </si>
  <si>
    <t>regiane da costa molinski</t>
  </si>
  <si>
    <t>0001147-57.2023.5.09.0009</t>
  </si>
  <si>
    <t>regiane vitalino de oliveira dinao</t>
  </si>
  <si>
    <t>farmacia strafarma ltda</t>
  </si>
  <si>
    <t xml:space="preserve"> - decorrido o prazo de regiane vitalino de oliveira em 05/02/2026</t>
  </si>
  <si>
    <t>decorrido o prazo de regiane vitalino de oliveira em 05/02/2026</t>
  </si>
  <si>
    <t>0001151-30.2010.5.02.0079</t>
  </si>
  <si>
    <t>hercio wiesel colucio</t>
  </si>
  <si>
    <t xml:space="preserve"> - arquivamento de acao trabalhista (ordinario) nro da relacao: 272/2013 data: 09/05/2013 qtde vols.: 3</t>
  </si>
  <si>
    <t>arquivamento de acao trabalhista (ordinario) nro da relacao: 272/2013 data: 09/05/2013 qtde vols.: 3</t>
  </si>
  <si>
    <t>0001152-67.2024.5.23.0005</t>
  </si>
  <si>
    <t>laura thatiane de souza batista</t>
  </si>
  <si>
    <t>unimed cuiaba cooperativa de trabalho medico</t>
  </si>
  <si>
    <t xml:space="preserve"> - conclusos os autos para julgamento (relatar) a maria beatriz theodoro gomes</t>
  </si>
  <si>
    <t>conclusos os autos para julgamento (relatar) a maria beatriz theodoro gomes</t>
  </si>
  <si>
    <t>0001153-33.2023.5.09.0084</t>
  </si>
  <si>
    <t>fabio willian karolkiewicz</t>
  </si>
  <si>
    <t>0001153-81.2010.5.02.0052</t>
  </si>
  <si>
    <t>paulo alves tinoco</t>
  </si>
  <si>
    <t>asap log - logistica e solucoes ltda., banco investcred unibanco s a, nivaldo reigada, pontocred negocios de varejo ltda, unibanco-uniao de bancos brasileiros s.a.</t>
  </si>
  <si>
    <t xml:space="preserve"> - publicacao de edital edital 2585/2019 publicado no doe nº 2859, em 23/12/2019</t>
  </si>
  <si>
    <t>publicacao de edital edital 2585/2019 publicado no doe nº 2859, em 23/12/2019</t>
  </si>
  <si>
    <t>0001153-83.2014.5.02.0006</t>
  </si>
  <si>
    <t>1000126-72.2019.5.02.0006</t>
  </si>
  <si>
    <t>vanessa moreira santos</t>
  </si>
  <si>
    <t xml:space="preserve"> - publicacao de edital edital 3613/2019 publicado no doe nº 2859, em 23/12/2019</t>
  </si>
  <si>
    <t>publicacao de edital edital 3613/2019 publicado no doe nº 2859, em 23/12/2019</t>
  </si>
  <si>
    <t>0001155-65.2013.5.02.0078</t>
  </si>
  <si>
    <t>santamalia saude s/a</t>
  </si>
  <si>
    <t xml:space="preserve"> - remessa/devolucao de carta precatoria executoria envio : malote guia : 21130/2013 .</t>
  </si>
  <si>
    <t>remessa/devolucao de carta precatoria executoria envio : malote guia : 21130/2013 .</t>
  </si>
  <si>
    <t>0001156-09.2024.5.09.0001</t>
  </si>
  <si>
    <t>erica lueiny pitol</t>
  </si>
  <si>
    <t>0001156-34.2014.5.02.0072</t>
  </si>
  <si>
    <t>daniel craveiro quintas</t>
  </si>
  <si>
    <t xml:space="preserve"> - arquivamento de acao trabalhista (ordinario) nro da relacao: 278/2015 data: 27/07/2015 qtde vols.: 2</t>
  </si>
  <si>
    <t>arquivamento de acao trabalhista (ordinario) nro da relacao: 278/2015 data: 27/07/2015 qtde vols.: 2</t>
  </si>
  <si>
    <t>0001156-87.2014.5.02.0022</t>
  </si>
  <si>
    <t>tatiana alves nascimento</t>
  </si>
  <si>
    <t xml:space="preserve"> - cancelada a autuacao processo original:00011796720135020022 apartado: 1</t>
  </si>
  <si>
    <t>cancelada a autuacao processo original:00011796720135020022 apartado: 1</t>
  </si>
  <si>
    <t>0001157-71.2025.5.05.0194</t>
  </si>
  <si>
    <t>marcio da silva santos</t>
  </si>
  <si>
    <t>0001158-78.2010.5.02.0028</t>
  </si>
  <si>
    <t>mychell sampaio pedrosa</t>
  </si>
  <si>
    <t>banco bmg solucoes financeiras s.a., g e promocoes e servicos de cobranca e telemark, simples participacoes e promocoes de servicos ltda</t>
  </si>
  <si>
    <t xml:space="preserve"> - protocolo de peticao de juntada de procuracao nome: simples participacoes e promocoes de servicos ltda</t>
  </si>
  <si>
    <t>protocolo de peticao de juntada de procuracao nome: simples participacoes e promocoes de servicos ltda</t>
  </si>
  <si>
    <t>0001159-86.2013.5.02.0051</t>
  </si>
  <si>
    <t xml:space="preserve"> - desfazer apensamento/acond.de carta de sentenca provisoria nro apartado: 1 data de autuacao do apartado: 14/03/14</t>
  </si>
  <si>
    <t>desfazer apensamento/acond.de carta de sentenca provisoria nro apartado: 1 data de autuacao do apartado: 14/03/14</t>
  </si>
  <si>
    <t>0001162-93.2014.5.02.0087</t>
  </si>
  <si>
    <t>diogo almeida gal</t>
  </si>
  <si>
    <t xml:space="preserve"> - arquivamento de acao trabalhista (ordinario) nro da relacao: 70/2016 data: 12/02/2016 qtde vols.: 1</t>
  </si>
  <si>
    <t>arquivamento de acao trabalhista (ordinario) nro da relacao: 70/2016 data: 12/02/2016 qtde vols.: 1</t>
  </si>
  <si>
    <t>0001163-17.2023.5.09.0007</t>
  </si>
  <si>
    <t>0000305-49.2024.5.09.0007, 0000193-80.2024.5.09.0007</t>
  </si>
  <si>
    <t>ingrid vieira dos santos</t>
  </si>
  <si>
    <t>0001163-26.2011.5.02.0203</t>
  </si>
  <si>
    <t>jussemara goncalves</t>
  </si>
  <si>
    <t>cetelem brasil s.a.-credito financiamento e investimento, cetelem promotora de negocios ltda., luandre ltda, luandre temporarios ltda</t>
  </si>
  <si>
    <t xml:space="preserve"> - expedicao de oficio transf. de valores doc : 01426/2013 rel:00001/2013 envio: em maos banco do brasil s/a - total r$ : 800,00</t>
  </si>
  <si>
    <t>expedicao de oficio transf. de valores doc : 01426/2013 rel:00001/2013 envio: em maos banco do brasil s/a - total r$ : 800,00</t>
  </si>
  <si>
    <t>0001163-28.2011.5.02.0073</t>
  </si>
  <si>
    <t>marcio faria de abreu</t>
  </si>
  <si>
    <t xml:space="preserve"> - arquivamento de acao trabalhista (ordinario) nro da relacao: 164/2014 data: 27/06/2014 qtde vols.: 1</t>
  </si>
  <si>
    <t>arquivamento de acao trabalhista (ordinario) nro da relacao: 164/2014 data: 27/06/2014 qtde vols.: 1</t>
  </si>
  <si>
    <t>0001163-56.2022.5.09.0652</t>
  </si>
  <si>
    <t>0000804-72.2023.5.09.0652</t>
  </si>
  <si>
    <t>marlon de oliveira lopes</t>
  </si>
  <si>
    <t>0001165-75.2012.5.02.0036</t>
  </si>
  <si>
    <t xml:space="preserve"> - protocolo de peticao de juntada de g.p.s. numero do protocolo: 9913162 nome: caixa economica federal (c092580)</t>
  </si>
  <si>
    <t>protocolo de peticao de juntada de g.p.s. numero do protocolo: 9913162 nome: caixa economica federal (c092580)</t>
  </si>
  <si>
    <t>0001166-41.2013.5.02.0031</t>
  </si>
  <si>
    <t xml:space="preserve"> - remessa/devolucao de carta precatoria executoria envio : malote guia : 18174/2013 .</t>
  </si>
  <si>
    <t>remessa/devolucao de carta precatoria executoria envio : malote guia : 18174/2013 .</t>
  </si>
  <si>
    <t>0001167-69.2014.5.02.0070</t>
  </si>
  <si>
    <t>marcela oliveira</t>
  </si>
  <si>
    <t>banco c6 consignado s.a., paula regina gasola, roberto cantadore</t>
  </si>
  <si>
    <t xml:space="preserve"> - arquivamento de acao trabalhista (ordinario) nro da relacao: 548/2014 data: 13/08/2014 qtde vols.: 1</t>
  </si>
  <si>
    <t>arquivamento de acao trabalhista (ordinario) nro da relacao: 548/2014 data: 13/08/2014 qtde vols.: 1</t>
  </si>
  <si>
    <t>0001169-28.2013.5.02.0085</t>
  </si>
  <si>
    <t>anderson de souza moreira</t>
  </si>
  <si>
    <t>banco citibank s a, capgemini brasil ltda., enio fatica (socio), sonda do brasil ltda</t>
  </si>
  <si>
    <t xml:space="preserve"> - arquivamento de acao trabalhista (ordinario) nro da relacao: 256/2014 data: 01/12/2014 qtde vols.: 1 processo principal: 00718007020085020085</t>
  </si>
  <si>
    <t>arquivamento de acao trabalhista (ordinario) nro da relacao: 256/2014 data: 01/12/2014 qtde vols.: 1 processo principal: 00718007020085020085</t>
  </si>
  <si>
    <t>0001170-03.2014.5.02.0077</t>
  </si>
  <si>
    <t>banco bnp paribas brasil s.a., qw prestadora de servico ltda</t>
  </si>
  <si>
    <t xml:space="preserve"> - arquivamento de acao trabalhista (ordinario) nro da relacao: 50/2015 data: 26/01/2015 qtde vols.: 2</t>
  </si>
  <si>
    <t>arquivamento de acao trabalhista (ordinario) nro da relacao: 50/2015 data: 26/01/2015 qtde vols.: 2</t>
  </si>
  <si>
    <t>0001171-21.2024.5.21.0008</t>
  </si>
  <si>
    <t>carlos henrique dos santos souza</t>
  </si>
  <si>
    <t>asap log - logistica e solucoes ltda.</t>
  </si>
  <si>
    <t xml:space="preserve"> - juntada a peticao de agravo interno</t>
  </si>
  <si>
    <t>juntada a peticao de agravo interno</t>
  </si>
  <si>
    <t>0001171-67.2014.5.02.0083</t>
  </si>
  <si>
    <t>vagner kustor</t>
  </si>
  <si>
    <t xml:space="preserve"> - arquivamento de acao trabalhista (ordinario) nro da relacao: 121/2017 data: 24/02/2017 qtde vols.: 1</t>
  </si>
  <si>
    <t>arquivamento de acao trabalhista (ordinario) nro da relacao: 121/2017 data: 24/02/2017 qtde vols.: 1</t>
  </si>
  <si>
    <t>0001172-14.2025.5.09.0684</t>
  </si>
  <si>
    <t>carlos eduardo dos santos</t>
  </si>
  <si>
    <t>banco xp s.a, xp investimentos corretora de cambio, titulos e valores mobiliarios s/a</t>
  </si>
  <si>
    <t xml:space="preserve"> - publicado(a) o(a) intimacao em 10/02/2026</t>
  </si>
  <si>
    <t>publicado(a) o(a) intimacao em 10/02/2026</t>
  </si>
  <si>
    <t>0001172-71.2014.5.02.0012</t>
  </si>
  <si>
    <t>rosana keiko da costa</t>
  </si>
  <si>
    <t xml:space="preserve"> - protocolo de peticao de juntada de procuracao numero do protocolo: 11229739 nome: banco santander (brasil) s/a</t>
  </si>
  <si>
    <t>protocolo de peticao de juntada de procuracao numero do protocolo: 11229739 nome: banco santander (brasil) s/a</t>
  </si>
  <si>
    <t>0001173-37.2014.5.02.0083</t>
  </si>
  <si>
    <t xml:space="preserve"> - arquivamento de acao trabalhista (ordinario) nro da relacao: 233/2015 data: 23/04/2015 qtde vols.: 1</t>
  </si>
  <si>
    <t>arquivamento de acao trabalhista (ordinario) nro da relacao: 233/2015 data: 23/04/2015 qtde vols.: 1</t>
  </si>
  <si>
    <t>0001173-65.2014.5.02.0009</t>
  </si>
  <si>
    <t>marcio figueiredo mollica</t>
  </si>
  <si>
    <t xml:space="preserve"> - arquivamento de acao trabalhista (ordinario) nro da relacao: 371/2014 data: 18/11/2014 qtde vols.: 1</t>
  </si>
  <si>
    <t>arquivamento de acao trabalhista (ordinario) nro da relacao: 371/2014 data: 18/11/2014 qtde vols.: 1</t>
  </si>
  <si>
    <t>0001174-54.2010.5.02.0053</t>
  </si>
  <si>
    <t>sergio barbosa santos</t>
  </si>
  <si>
    <t>banco industrial do brasil s/a, b i administradora de cartoes de credito e servi, industrial do brasil administradora de creditos l</t>
  </si>
  <si>
    <t xml:space="preserve"> - arquivamento de acao trabalhista (ordinario) nro da relacao: 389/2017 data: 13/07/2017 qtde vols.: 4</t>
  </si>
  <si>
    <t>arquivamento de acao trabalhista (ordinario) nro da relacao: 389/2017 data: 13/07/2017 qtde vols.: 4</t>
  </si>
  <si>
    <t>0001174-74.2022.5.09.0009</t>
  </si>
  <si>
    <t xml:space="preserve"> - concedida a assistencia judiciaria gratuita a vanessa silveira viana</t>
  </si>
  <si>
    <t>concedida a assistencia judiciaria gratuita a vanessa silveira viana</t>
  </si>
  <si>
    <t>0001174-75.2014.5.02.0033</t>
  </si>
  <si>
    <t>celia regina adamo souza</t>
  </si>
  <si>
    <t xml:space="preserve"> - publicacao de edital edital 33/2017 publicado no doe nº 3446, em 21/02/2017</t>
  </si>
  <si>
    <t>publicacao de edital edital 33/2017 publicado no doe nº 3446, em 21/02/2017</t>
  </si>
  <si>
    <t>0001175-85.2013.5.02.0036</t>
  </si>
  <si>
    <t>wendy barbosa</t>
  </si>
  <si>
    <t xml:space="preserve"> - arquivamento de acao trabalhista (ordinario) nro da relacao: 548/2013 data: 05/12/2013 qtde vols.: 1</t>
  </si>
  <si>
    <t>arquivamento de acao trabalhista (ordinario) nro da relacao: 548/2013 data: 05/12/2013 qtde vols.: 1</t>
  </si>
  <si>
    <t>0001176-58.2024.5.07.0032</t>
  </si>
  <si>
    <t>marcos roberto ferreira</t>
  </si>
  <si>
    <t>0001177-57.2013.5.02.0003</t>
  </si>
  <si>
    <t>douglas viola barbosa</t>
  </si>
  <si>
    <t xml:space="preserve"> - arquivamento de acao trabalhista (ordinario) nro da relacao: 322/2017 data: 02/08/2017 qtde vols.: 3</t>
  </si>
  <si>
    <t>arquivamento de acao trabalhista (ordinario) nro da relacao: 322/2017 data: 02/08/2017 qtde vols.: 3</t>
  </si>
  <si>
    <t>0001177-61.2014.5.02.0443</t>
  </si>
  <si>
    <t>rubia dias raposo goncalves</t>
  </si>
  <si>
    <t xml:space="preserve"> - arquivamento de acao trabalhista (ordinario) nro da relacao: 209/2019 data: 04/07/2019 qtde vols.: 4</t>
  </si>
  <si>
    <t>arquivamento de acao trabalhista (ordinario) nro da relacao: 209/2019 data: 04/07/2019 qtde vols.: 4</t>
  </si>
  <si>
    <t>0001178-38.2022.5.09.0001</t>
  </si>
  <si>
    <t>ederson de oliveira mattos</t>
  </si>
  <si>
    <t xml:space="preserve"> - redistribuido por sucessao ao exmº ministro mgd - t3 - art. 109 do ritst.</t>
  </si>
  <si>
    <t>redistribuido por sucessao ao exmº ministro mgd - t3 - art. 109 do ritst.</t>
  </si>
  <si>
    <t>0001179-67.2013.5.02.0022</t>
  </si>
  <si>
    <t>0001180-03.2013.5.02.0006</t>
  </si>
  <si>
    <t xml:space="preserve"> - cancelada a autuacao processo original:00010703820125020006 apartado: 1</t>
  </si>
  <si>
    <t>cancelada a autuacao processo original:00010703820125020006 apartado: 1</t>
  </si>
  <si>
    <t>0001180-22.2015.5.02.0074</t>
  </si>
  <si>
    <t xml:space="preserve"> - arquivamento de acao trabalhista (ordinario) nro da relacao: 375/2017 data: 20/10/2017 qtde vols.: 3</t>
  </si>
  <si>
    <t>arquivamento de acao trabalhista (ordinario) nro da relacao: 375/2017 data: 20/10/2017 qtde vols.: 3</t>
  </si>
  <si>
    <t>0001180-65.2011.5.02.0202</t>
  </si>
  <si>
    <t>flavia clerici burgese</t>
  </si>
  <si>
    <t xml:space="preserve"> - arquivamento de acao trabalhista (ordinario) nro da relacao: 335/2017 data: 03/05/2017 qtde vols.: 4</t>
  </si>
  <si>
    <t>arquivamento de acao trabalhista (ordinario) nro da relacao: 335/2017 data: 03/05/2017 qtde vols.: 4</t>
  </si>
  <si>
    <t>0001181-26.2023.5.09.0011</t>
  </si>
  <si>
    <t>fernanda godinho</t>
  </si>
  <si>
    <t xml:space="preserve"> - juntada a peticao de manifestacao (ciencia)</t>
  </si>
  <si>
    <t>juntada a peticao de manifestacao (ciencia)</t>
  </si>
  <si>
    <t>0001183-93.2013.5.02.0058</t>
  </si>
  <si>
    <t>silvana santis massoca</t>
  </si>
  <si>
    <t xml:space="preserve"> - decorrido o prazo de uniao federal (pgf) em 21/11/2022</t>
  </si>
  <si>
    <t>decorrido o prazo de uniao federal (pgf) em 21/11/2022</t>
  </si>
  <si>
    <t>0001186-05.2022.5.09.0651</t>
  </si>
  <si>
    <t>0000023-53.2023.5.09.0651, 0000809-97.2023.5.09.0651</t>
  </si>
  <si>
    <t>edna aparecida gionelli</t>
  </si>
  <si>
    <t xml:space="preserve"> - decorrido o prazo de electrolux do brasil s/a em 03/03/2026</t>
  </si>
  <si>
    <t>decorrido o prazo de electrolux do brasil s/a em 03/03/2026</t>
  </si>
  <si>
    <t>0001186-14.2014.5.02.0446</t>
  </si>
  <si>
    <t xml:space="preserve"> - arquivamento de acao trabalhista (ordinario) nro da relacao: 665/2016 data: 11/08/2016 qtde vols.: 4 processo principal: 00017782920125020446</t>
  </si>
  <si>
    <t>arquivamento de acao trabalhista (ordinario) nro da relacao: 665/2016 data: 11/08/2016 qtde vols.: 4 processo principal: 00017782920125020446</t>
  </si>
  <si>
    <t>0001186-85.2022.5.09.0010</t>
  </si>
  <si>
    <t>fernanda ferreira mayer</t>
  </si>
  <si>
    <t>votorantim cimentos s.a.</t>
  </si>
  <si>
    <t>0001188-98.2015.5.02.0041</t>
  </si>
  <si>
    <t>juliana scandalo garcia</t>
  </si>
  <si>
    <t>banco c6 consignado s.a., ederlyn rodrigues da silva, eliane carmona</t>
  </si>
  <si>
    <t xml:space="preserve"> - arquivamento de acao trabalhista (ordinario) nro da relacao: 622/2017 data: 06/10/2017 qtde vols.: 3 processo principal: 00020686120135020041</t>
  </si>
  <si>
    <t>arquivamento de acao trabalhista (ordinario) nro da relacao: 622/2017 data: 06/10/2017 qtde vols.: 3 processo principal: 00020686120135020041</t>
  </si>
  <si>
    <t>0001189-29.2013.5.02.0017</t>
  </si>
  <si>
    <t>samuel araujo de lima</t>
  </si>
  <si>
    <t xml:space="preserve"> - arquivamento de acao trabalhista (ordinario) nro da relacao: 411/2013 data: 16/09/2013 qtde vols.: 1</t>
  </si>
  <si>
    <t>arquivamento de acao trabalhista (ordinario) nro da relacao: 411/2013 data: 16/09/2013 qtde vols.: 1</t>
  </si>
  <si>
    <t>0001196-11.2015.5.02.0030</t>
  </si>
  <si>
    <t>fabio lemes da silva</t>
  </si>
  <si>
    <t xml:space="preserve"> - arquivamento de acao trabalhista (ordinario) nro da relacao: 510/2016 data: 11/08/2016 qtde vols.: 1</t>
  </si>
  <si>
    <t>arquivamento de acao trabalhista (ordinario) nro da relacao: 510/2016 data: 11/08/2016 qtde vols.: 1</t>
  </si>
  <si>
    <t>0001197-92.2014.5.02.0074</t>
  </si>
  <si>
    <t>lara luciana lopes finatti</t>
  </si>
  <si>
    <t>0001201-18.2013.5.02.0090</t>
  </si>
  <si>
    <t>gleidson marques de carvalho</t>
  </si>
  <si>
    <t xml:space="preserve"> - manter acondicion.em apartado carta de sentenca provisoria nro apartado: 1 00012011820135020090 data de autuacao do apartado: 15/05/13</t>
  </si>
  <si>
    <t>manter acondicion.em apartado carta de sentenca provisoria nro apartado: 1 00012011820135020090 data de autuacao do apartado: 15/05/13</t>
  </si>
  <si>
    <t>0001201-76.2013.5.02.0006</t>
  </si>
  <si>
    <t xml:space="preserve"> - apensamento de carta de sentenca provisoria nro apartado: 1 00012017620135020006 data de autuacao do apartado: 13/05/13</t>
  </si>
  <si>
    <t>apensamento de carta de sentenca provisoria nro apartado: 1 00012017620135020006 data de autuacao do apartado: 13/05/13</t>
  </si>
  <si>
    <t>0001203-80.2014.5.02.0048</t>
  </si>
  <si>
    <t>felipe augusto galego</t>
  </si>
  <si>
    <t xml:space="preserve"> - publicacao de conversao para meio eletronico para o(s) autor(es) e reu(s) ed.nº 3596 sol.nº 2569</t>
  </si>
  <si>
    <t>publicacao de conversao para meio eletronico para o(s) autor(es) e reu(s) ed.nº 3596 sol.nº 2569</t>
  </si>
  <si>
    <t>0001204-80.2014.5.02.0431</t>
  </si>
  <si>
    <t xml:space="preserve"> - arquivamento de acao trabalhista (ordinario) nro da relacao: 383/2014 data: 08/08/2014 qtde vols.: 1</t>
  </si>
  <si>
    <t>arquivamento de acao trabalhista (ordinario) nro da relacao: 383/2014 data: 08/08/2014 qtde vols.: 1</t>
  </si>
  <si>
    <t>0001204-95.2025.5.21.0001</t>
  </si>
  <si>
    <t>veronica da silva santos</t>
  </si>
  <si>
    <t>0001205-05.2014.5.02.0063</t>
  </si>
  <si>
    <t>rafael maranezzi</t>
  </si>
  <si>
    <t>banco credicard s.a.</t>
  </si>
  <si>
    <t xml:space="preserve"> - arquivamento de acao trabalhista (ordinario) nro da relacao: 389/2014 data: 17/11/2014 qtde vols.: 1</t>
  </si>
  <si>
    <t>arquivamento de acao trabalhista (ordinario) nro da relacao: 389/2014 data: 17/11/2014 qtde vols.: 1</t>
  </si>
  <si>
    <t>0001205-36.2015.5.02.0203</t>
  </si>
  <si>
    <t>cilene cassia da silva martinelli</t>
  </si>
  <si>
    <t xml:space="preserve"> - publicacao de conversao para meio eletronico para o(s) autor(es) e reu(s) ed.nº 3639 sol.nº 880</t>
  </si>
  <si>
    <t>publicacao de conversao para meio eletronico para o(s) autor(es) e reu(s) ed.nº 3639 sol.nº 880</t>
  </si>
  <si>
    <t>0001205-39.2023.5.07.0034</t>
  </si>
  <si>
    <t>jose vandir rodrigues de lima ferreira</t>
  </si>
  <si>
    <t>s a c : 8 0 0  0 2, seara alimentos ltda, cnpj: 830440160001-23</t>
  </si>
  <si>
    <t xml:space="preserve"> - conhecido o recurso de jose vandir rodrigues de lima ferreira - cpf: nnn.nnn.nnn-nn e nao provido</t>
  </si>
  <si>
    <t>conhecido o recurso de jose vandir rodrigues de lima ferreira - cpf: nnn.nnn.nnn-nn e nao provido</t>
  </si>
  <si>
    <t>0001205-85.2025.5.23.0046</t>
  </si>
  <si>
    <t>0001208-21.2013.5.02.0054</t>
  </si>
  <si>
    <t>rodrigo marques de oliveira, rodrigo marques oliveira</t>
  </si>
  <si>
    <t xml:space="preserve"> - publicacao de conversao para meio eletronico para o(s) autor(es) e reu(s) ed.nº 3537 sol.nº 3176</t>
  </si>
  <si>
    <t>publicacao de conversao para meio eletronico para o(s) autor(es) e reu(s) ed.nº 3537 sol.nº 3176</t>
  </si>
  <si>
    <t>0001210-57.2012.5.02.0011</t>
  </si>
  <si>
    <t xml:space="preserve"> - apensamento de carta de sentenca provisoria nro apartado: 1 data de autuacao do apartado: 09/04/15</t>
  </si>
  <si>
    <t>apensamento de carta de sentenca provisoria nro apartado: 1 data de autuacao do apartado: 09/04/15</t>
  </si>
  <si>
    <t>0001210-88.2013.5.02.0054</t>
  </si>
  <si>
    <t>osmar alves de oliveira junior</t>
  </si>
  <si>
    <t>0001211-14.2025.5.09.0004</t>
  </si>
  <si>
    <t>solange de fatima dos santos</t>
  </si>
  <si>
    <t>0001213-93.2013.5.02.0005</t>
  </si>
  <si>
    <t>massa falida do banco bva s.a.</t>
  </si>
  <si>
    <t xml:space="preserve"> - arquivamento de acao trabalhista (ordinario) nro da relacao: 195/2014 data: 14/05/2014 qtde vols.: 1</t>
  </si>
  <si>
    <t>arquivamento de acao trabalhista (ordinario) nro da relacao: 195/2014 data: 14/05/2014 qtde vols.: 1</t>
  </si>
  <si>
    <t>0001214-39.2014.5.02.0039</t>
  </si>
  <si>
    <t>ana claudia silva alves</t>
  </si>
  <si>
    <t xml:space="preserve"> - arquivamento de acao trabalhista (ordinario) nro da relacao: 114/2018 data: 14/03/2018 qtde vols.: 6</t>
  </si>
  <si>
    <t>arquivamento de acao trabalhista (ordinario) nro da relacao: 114/2018 data: 14/03/2018 qtde vols.: 6</t>
  </si>
  <si>
    <t>0001214-50.2012.5.02.0058</t>
  </si>
  <si>
    <t>tiago miyazaki</t>
  </si>
  <si>
    <t xml:space="preserve"> - cancelada a autuacao processo original:00014350420105020058 apartado: 1</t>
  </si>
  <si>
    <t>cancelada a autuacao processo original:00014350420105020058 apartado: 1</t>
  </si>
  <si>
    <t>0001214-62.2022.5.09.0007</t>
  </si>
  <si>
    <t>adriana fernandes alves da silva</t>
  </si>
  <si>
    <t>0001214-80.2014.5.02.0090</t>
  </si>
  <si>
    <t>jessica campanholo alves</t>
  </si>
  <si>
    <t xml:space="preserve"> - publicacao de edital edital 207/2018 publicado no doe nº 2581, em 16/10/2018</t>
  </si>
  <si>
    <t>publicacao de edital edital 207/2018 publicado no doe nº 2581, em 16/10/2018</t>
  </si>
  <si>
    <t>0001215-65.2014.5.02.0090</t>
  </si>
  <si>
    <t>marcos de medeiros souza</t>
  </si>
  <si>
    <t xml:space="preserve"> - arquivamento de acao trabalhista (ordinario) nro da relacao: 360/2014 data: 26/11/2014 qtde vols.: 1</t>
  </si>
  <si>
    <t>arquivamento de acao trabalhista (ordinario) nro da relacao: 360/2014 data: 26/11/2014 qtde vols.: 1</t>
  </si>
  <si>
    <t>0001215-85.2024.5.09.0004</t>
  </si>
  <si>
    <t>philipe carneiro de carvalho</t>
  </si>
  <si>
    <t>0001216-58.2023.5.09.0084</t>
  </si>
  <si>
    <t>0001220-34.2015.5.02.0064</t>
  </si>
  <si>
    <t>charlles ferreira dos santos</t>
  </si>
  <si>
    <t xml:space="preserve"> - expedicao de notificacao p/ ciencia decisao doc : 00797/2017 rel:00165/2017 nºreg: jj792279588br nome: moura. nakano, souza &amp; pereira advogados.</t>
  </si>
  <si>
    <t>expedicao de notificacao p/ ciencia decisao doc : 00797/2017 rel:00165/2017 nºreg: jj792279588br nome: moura. nakano, souza &amp; pereira advogados.</t>
  </si>
  <si>
    <t>0001221-55.2024.5.12.0054</t>
  </si>
  <si>
    <t>joana darc costa</t>
  </si>
  <si>
    <t>minas sul empreendimentos em alimentacao coletiva ltda</t>
  </si>
  <si>
    <t>0001222-20.2011.5.02.0007</t>
  </si>
  <si>
    <t xml:space="preserve"> - arquivamento de acao trabalhista (ordinario) nro da relacao: 498/2018 data: 21/09/2018 qtde vols.: 4</t>
  </si>
  <si>
    <t>arquivamento de acao trabalhista (ordinario) nro da relacao: 498/2018 data: 21/09/2018 qtde vols.: 4</t>
  </si>
  <si>
    <t>0001222-31.2025.5.09.0008</t>
  </si>
  <si>
    <t>jose marcos de oliveira</t>
  </si>
  <si>
    <t>dca delta cable americas ltda</t>
  </si>
  <si>
    <t>0001223-44.2023.5.17.0014</t>
  </si>
  <si>
    <t>leticia paes schneider de oliveira</t>
  </si>
  <si>
    <t>0001224-62.2014.5.02.0046</t>
  </si>
  <si>
    <t>luciana da conceicao</t>
  </si>
  <si>
    <t xml:space="preserve"> - publicacao de conversao para meio eletronico para o(s) autor(es) e reu(s) ed.nº 3234 sol.nº 5235</t>
  </si>
  <si>
    <t>publicacao de conversao para meio eletronico para o(s) autor(es) e reu(s) ed.nº 3234 sol.nº 5235</t>
  </si>
  <si>
    <t>0001225-42.2014.5.02.0080</t>
  </si>
  <si>
    <t>fabio kanashiro</t>
  </si>
  <si>
    <t xml:space="preserve"> - arquivamento de acao trabalhista (ordinario) nro da relacao: 282/2017 data: 25/04/2017 qtde vols.: 2</t>
  </si>
  <si>
    <t>arquivamento de acao trabalhista (ordinario) nro da relacao: 282/2017 data: 25/04/2017 qtde vols.: 2</t>
  </si>
  <si>
    <t>0001226-69.2014.5.02.0066</t>
  </si>
  <si>
    <t>claudia maria lopes</t>
  </si>
  <si>
    <t xml:space="preserve"> - publicacao de conversao para meio eletronico para o(s) autor(es) e reu(s) sol.nº 68</t>
  </si>
  <si>
    <t>publicacao de conversao para meio eletronico para o(s) autor(es) e reu(s) sol.nº 68</t>
  </si>
  <si>
    <t>0001227-57.2012.5.02.0411</t>
  </si>
  <si>
    <t>paramedica cooperativa de trabalho na area de saud</t>
  </si>
  <si>
    <t xml:space="preserve"> - arquivamento de acao trabalhista (ordinario) nro da relacao: 8/2019 data: 28/01/2019 qtde vols.: 3 processo principal: 00004622320115020411</t>
  </si>
  <si>
    <t>arquivamento de acao trabalhista (ordinario) nro da relacao: 8/2019 data: 28/01/2019 qtde vols.: 3 processo principal: 00004622320115020411</t>
  </si>
  <si>
    <t>0001228-14.2013.5.02.0021</t>
  </si>
  <si>
    <t xml:space="preserve"> - arquivamento de acao trabalhista (ordinario) nro da relacao: 625/2013 data: 16/12/2013 qtde vols.: 2</t>
  </si>
  <si>
    <t>arquivamento de acao trabalhista (ordinario) nro da relacao: 625/2013 data: 16/12/2013 qtde vols.: 2</t>
  </si>
  <si>
    <t>0001228-48.2013.5.02.0042</t>
  </si>
  <si>
    <t>grace bispo mathias</t>
  </si>
  <si>
    <t>adobe assessoria de servicos cadastrais s.a., crefisa sa credito financiamento e investimentos, maria aparecida pinheiro kato</t>
  </si>
  <si>
    <t xml:space="preserve"> - publicacao de conversao para meio eletronico para o(s) autor(es) e reu(s) ed.nº 2566 sol.nº 1031</t>
  </si>
  <si>
    <t>publicacao de conversao para meio eletronico para o(s) autor(es) e reu(s) ed.nº 2566 sol.nº 1031</t>
  </si>
  <si>
    <t>0001230-07.2012.5.02.0057</t>
  </si>
  <si>
    <t>maria regiane ximenes de oliveira</t>
  </si>
  <si>
    <t xml:space="preserve"> - publicacao de conversao para meio eletronico para o(s) autor(es) e reu(s) ed.nº 3293 sol.nº 5538</t>
  </si>
  <si>
    <t>publicacao de conversao para meio eletronico para o(s) autor(es) e reu(s) ed.nº 3293 sol.nº 5538</t>
  </si>
  <si>
    <t>0001230-42.2023.5.09.0084</t>
  </si>
  <si>
    <t>raiany hillary ferreira</t>
  </si>
  <si>
    <t>dbm call center ltda</t>
  </si>
  <si>
    <t>0001231-02.2014.5.02.0031</t>
  </si>
  <si>
    <t>maira alonso zacarias</t>
  </si>
  <si>
    <t xml:space="preserve"> - apensamento de carta de sentenca provisoria nro apartado: 1 data de autuacao do apartado: 16/07/15</t>
  </si>
  <si>
    <t>apensamento de carta de sentenca provisoria nro apartado: 1 data de autuacao do apartado: 16/07/15</t>
  </si>
  <si>
    <t>0001231-31.2014.5.02.0086</t>
  </si>
  <si>
    <t>carolina simoes perrone, jose carlos pessuto</t>
  </si>
  <si>
    <t>0001231-90.2013.5.02.0013</t>
  </si>
  <si>
    <t>luiz ricardo nascimento</t>
  </si>
  <si>
    <t xml:space="preserve"> - arquivamento de acao trabalhista (ordinario) nro da relacao: 46/2019 data: 10/01/2019 qtde vols.: 4</t>
  </si>
  <si>
    <t>arquivamento de acao trabalhista (ordinario) nro da relacao: 46/2019 data: 10/01/2019 qtde vols.: 4</t>
  </si>
  <si>
    <t>0001235-88.2023.5.17.0004</t>
  </si>
  <si>
    <t>janaina da silva vargas vieira</t>
  </si>
  <si>
    <t xml:space="preserve"> - decorrido o prazo de claro s.a. em 11/03/2024</t>
  </si>
  <si>
    <t>decorrido o prazo de claro s.a. em 11/03/2024</t>
  </si>
  <si>
    <t>0001239-65.2023.5.09.0872</t>
  </si>
  <si>
    <t>adriana alcantara de lucena valerio</t>
  </si>
  <si>
    <t>advocacia geral da uniao, irmaos muffato &amp; cia ltda</t>
  </si>
  <si>
    <t xml:space="preserve"> - decorrido o prazo de uniao federal (agu) em 25/11/2025</t>
  </si>
  <si>
    <t>decorrido o prazo de uniao federal (agu) em 25/11/2025</t>
  </si>
  <si>
    <t>0001239-83.2022.5.09.0651</t>
  </si>
  <si>
    <t>flavio henrique rodrigues</t>
  </si>
  <si>
    <t>0001239-90.2010.5.02.0007</t>
  </si>
  <si>
    <t>banco investcred unibanco s a, pontocred negocios de varejo ltda, unibanco-uniao de bancos brasileiros s.a.</t>
  </si>
  <si>
    <t xml:space="preserve"> - protocolo de peticao de juntada de procuracao numero do protocolo: 9895923 nome: pontocred negocios de varejo ltda</t>
  </si>
  <si>
    <t>protocolo de peticao de juntada de procuracao numero do protocolo: 9895923 nome: pontocred negocios de varejo ltda</t>
  </si>
  <si>
    <t>0001241-97.2014.5.02.0402</t>
  </si>
  <si>
    <t xml:space="preserve"> - arquivamento de acao trabalhista (ordinario) nro da relacao: 173/2016 data: 01/07/2016 qtde vols.: 1</t>
  </si>
  <si>
    <t>arquivamento de acao trabalhista (ordinario) nro da relacao: 173/2016 data: 01/07/2016 qtde vols.: 1</t>
  </si>
  <si>
    <t>0001244-55.2015.5.02.0034</t>
  </si>
  <si>
    <t>roberto aparecido pitondo</t>
  </si>
  <si>
    <t xml:space="preserve"> - arquivamento de acao trabalhista (ordinario) nro da relacao: 369/2017 data: 24/08/2017 qtde vols.: 1</t>
  </si>
  <si>
    <t>arquivamento de acao trabalhista (ordinario) nro da relacao: 369/2017 data: 24/08/2017 qtde vols.: 1</t>
  </si>
  <si>
    <t>0001245-84.2015.5.02.0084</t>
  </si>
  <si>
    <t>eliete toreta</t>
  </si>
  <si>
    <t xml:space="preserve"> - arquivamento de acao trabalhista (ordinario) nro da relacao: 392/2019 data: 04/09/2019 qtde vols.: 2 processo principal: 00015587920145020084</t>
  </si>
  <si>
    <t>arquivamento de acao trabalhista (ordinario) nro da relacao: 392/2019 data: 04/09/2019 qtde vols.: 2 processo principal: 00015587920145020084</t>
  </si>
  <si>
    <t>0001246-91.2012.5.02.0046</t>
  </si>
  <si>
    <t>aroldo caetano de santana</t>
  </si>
  <si>
    <t>banco cruzeiro do sul s.a. - falido</t>
  </si>
  <si>
    <t xml:space="preserve"> - registro no bndt excluido cnpj:62136254000199-banco cruzeiro do sul s/a-em liquidacao</t>
  </si>
  <si>
    <t>registro no bndt excluido cnpj:62136254000199-banco cruzeiro do sul s/a-em liquidacao</t>
  </si>
  <si>
    <t>0001247-83.2022.5.09.0029</t>
  </si>
  <si>
    <t>0000179-30.2024.5.09.0029</t>
  </si>
  <si>
    <t>adriana da silva</t>
  </si>
  <si>
    <t>0001252-25.2018.5.20.0002</t>
  </si>
  <si>
    <t>hamilton carlos miranda junior</t>
  </si>
  <si>
    <t xml:space="preserve"> - publicado(a) o(a) intimacao em 28/08/2025</t>
  </si>
  <si>
    <t>publicado(a) o(a) intimacao em 28/08/2025</t>
  </si>
  <si>
    <t>0001252-32.2013.5.02.0089</t>
  </si>
  <si>
    <t xml:space="preserve"> - remessa/devolucao de carta precatoria executoria nao cumprida ...</t>
  </si>
  <si>
    <t>remessa/devolucao de carta precatoria executoria nao cumprida ...</t>
  </si>
  <si>
    <t>0001253-76.2015.5.02.0079</t>
  </si>
  <si>
    <t>marcia barnaba commerco</t>
  </si>
  <si>
    <t xml:space="preserve"> - protocolo de peticao de juntada de documentos numero do protocolo: 12306841 nome: banco itau unibanco s/a</t>
  </si>
  <si>
    <t>protocolo de peticao de juntada de documentos numero do protocolo: 12306841 nome: banco itau unibanco s/a</t>
  </si>
  <si>
    <t>0001256-39.2013.5.02.0002</t>
  </si>
  <si>
    <t xml:space="preserve"> - arquivamento de acao trabalhista (ordinario) nro da relacao: 246/2019 data: 08/03/2019 qtde vols.: 4 processo principal: 00010748720125020002</t>
  </si>
  <si>
    <t>arquivamento de acao trabalhista (ordinario) nro da relacao: 246/2019 data: 08/03/2019 qtde vols.: 4 processo principal: 00010748720125020002</t>
  </si>
  <si>
    <t>0001261-71.2011.5.02.0086</t>
  </si>
  <si>
    <t>wilson aparecido goncalves teixeira</t>
  </si>
  <si>
    <t xml:space="preserve"> - arquivamento de acao trabalhista (ordinario) nro da relacao: 66/2016 data: 19/02/2016 qtde vols.: 3</t>
  </si>
  <si>
    <t>arquivamento de acao trabalhista (ordinario) nro da relacao: 66/2016 data: 19/02/2016 qtde vols.: 3</t>
  </si>
  <si>
    <t>0001262-31.2023.5.12.0030</t>
  </si>
  <si>
    <t>carlos zoto junior</t>
  </si>
  <si>
    <t>mundialmix comercio de alimentos ltda</t>
  </si>
  <si>
    <t>0001264-37.2015.5.02.0037</t>
  </si>
  <si>
    <t>patricia martins pretto</t>
  </si>
  <si>
    <t xml:space="preserve"> - protocolo de peticao de pedido de expedicao de alvara numero do protocolo: 26188 nome: banco bradesco s/a</t>
  </si>
  <si>
    <t>protocolo de peticao de pedido de expedicao de alvara numero do protocolo: 26188 nome: banco bradesco s/a</t>
  </si>
  <si>
    <t>0001265-81.2023.5.07.0011</t>
  </si>
  <si>
    <t>cesar augusto cruz da silva</t>
  </si>
  <si>
    <t>tecno industria e comercio de computadores ltda</t>
  </si>
  <si>
    <t>0001267-20.2025.5.09.0013</t>
  </si>
  <si>
    <t>alexandre jose da cruz golin</t>
  </si>
  <si>
    <t>0001267-72.2015.5.02.0075</t>
  </si>
  <si>
    <t xml:space="preserve"> - publicacao de notificacao ciencia despacho para o(s) reu(s) sol.nº 2723</t>
  </si>
  <si>
    <t>publicacao de notificacao ciencia despacho para o(s) reu(s) sol.nº 2723</t>
  </si>
  <si>
    <t>0001268-08.2014.5.02.0038</t>
  </si>
  <si>
    <t xml:space="preserve"> - publicacao de edital edital 393/2019 publicado no doe nº 2814, em 15/10/2019</t>
  </si>
  <si>
    <t>publicacao de edital edital 393/2019 publicado no doe nº 2814, em 15/10/2019</t>
  </si>
  <si>
    <t>0001270-49.2023.5.09.0011</t>
  </si>
  <si>
    <t>0001411-97.2025.5.09.0011</t>
  </si>
  <si>
    <t>alexssander mendes da silva</t>
  </si>
  <si>
    <t>poder judiciario justica do trabalho tribunal regional do trabalho da 9ª regiao 11ª vara do trabalho de curitiba cumprse 0001411-97.2025.5.09.0011 requerente: alexssander mendes da silva requerido: electrolux do brasil s/a decisao reconheco a dependencia em face da com o processo conexao nos termos dos artigos 54, 55 e 286, i, combinados com os0001270-49.2023.5.09.0011, arts. 55, § 1º e 58 do codigo de processo civil. curitiba/pr, 23 de outubro de 2025. leonardo vieira wandelli magistrado - decisao de prevencao</t>
  </si>
  <si>
    <t>poder judiciario justica do trabalho tribunal regional do trabalho da 9ª regiao 11ª vara do trabalho de curitiba cumprse 0001411-97.2025.5.09.0011 requerente: alexssander mendes da silva requerido: electrolux do brasil s/a decisao reconheco a dependencia em face da com o processo conexao nos termos dos artigos 54, 55 e 286, i, combinados com os0001270-49.2023.5.09.0011, arts. 55, § 1º e 58 do codigo de processo civil. curitiba/pr, 23 de outubro de 2025. leonardo vieira wandelli magistrado</t>
  </si>
  <si>
    <t>0001270-50.2015.5.02.0035</t>
  </si>
  <si>
    <t>sergio renato simioni</t>
  </si>
  <si>
    <t xml:space="preserve"> - publicacao de edital edital 1190/2019 publicado no doe nº 2854, em 16/12/2019</t>
  </si>
  <si>
    <t>publicacao de edital edital 1190/2019 publicado no doe nº 2854, em 16/12/2019</t>
  </si>
  <si>
    <t>0001271-50.2014.5.02.0009</t>
  </si>
  <si>
    <t>edson bernardo da silva</t>
  </si>
  <si>
    <t xml:space="preserve"> - arquivamento de acao trabalhista (ordinario) nro da relacao: 319/2016 data: 24/05/2016 qtde vols.: 2 processo principal: 00021104620125020009</t>
  </si>
  <si>
    <t>arquivamento de acao trabalhista (ordinario) nro da relacao: 319/2016 data: 24/05/2016 qtde vols.: 2 processo principal: 00021104620125020009</t>
  </si>
  <si>
    <t>0001275-91.2011.5.02.0462</t>
  </si>
  <si>
    <t>fabio rufino marques</t>
  </si>
  <si>
    <t xml:space="preserve"> - arquivamento de acao trabalhista (ordinario) nro da relacao: 242/2012 data: 11/04/2012 qtde vols.: 2</t>
  </si>
  <si>
    <t>arquivamento de acao trabalhista (ordinario) nro da relacao: 242/2012 data: 11/04/2012 qtde vols.: 2</t>
  </si>
  <si>
    <t>0001276-24.2025.5.09.0872</t>
  </si>
  <si>
    <t>wilton roberto furlan</t>
  </si>
  <si>
    <t>cielo s.a - instituicao de pagamento</t>
  </si>
  <si>
    <t>0001279-84.2012.5.02.0045</t>
  </si>
  <si>
    <t>anderson rocha ludovico de meneses</t>
  </si>
  <si>
    <t>banco citibank s a, capgemini brasil ltda., sonda do brasil ltda</t>
  </si>
  <si>
    <t xml:space="preserve"> - publicacao de conversao para meio eletronico para o(s) autor(es) e reu(s) ed.nº 3277 sol.nº 4458</t>
  </si>
  <si>
    <t>publicacao de conversao para meio eletronico para o(s) autor(es) e reu(s) ed.nº 3277 sol.nº 4458</t>
  </si>
  <si>
    <t>0001280-10.2025.5.10.0007</t>
  </si>
  <si>
    <t>andre bim hartmann</t>
  </si>
  <si>
    <t>tdc utilidades domesticas ltda</t>
  </si>
  <si>
    <t xml:space="preserve"> - juntada a peticao de replica</t>
  </si>
  <si>
    <t>juntada a peticao de replica</t>
  </si>
  <si>
    <t>0001280-14.2023.5.09.0005</t>
  </si>
  <si>
    <t>alessandro antunes caetano</t>
  </si>
  <si>
    <t>electrolux do brasil s/a, leonardo meneghetti ribas</t>
  </si>
  <si>
    <t>0001282-92.2015.5.02.0058</t>
  </si>
  <si>
    <t xml:space="preserve"> - publicacao de conversao para meio eletronico para o(s) autor(es) e reu(s) sol.nº 1029</t>
  </si>
  <si>
    <t>publicacao de conversao para meio eletronico para o(s) autor(es) e reu(s) sol.nº 1029</t>
  </si>
  <si>
    <t>0001284-20.2012.5.02.0009</t>
  </si>
  <si>
    <t xml:space="preserve"> - desfazer apensamento/acond.de carta de sentenca provisoria nro apartado: 1 data de autuacao do apartado: 22/04/13</t>
  </si>
  <si>
    <t>desfazer apensamento/acond.de carta de sentenca provisoria nro apartado: 1 data de autuacao do apartado: 22/04/13</t>
  </si>
  <si>
    <t>0001285-78.2024.5.09.0012</t>
  </si>
  <si>
    <t>marcos reginaldo de jesus</t>
  </si>
  <si>
    <t xml:space="preserve"> - publicado(a) o(a) intimacao em 16/03/2026</t>
  </si>
  <si>
    <t>publicado(a) o(a) intimacao em 16/03/2026</t>
  </si>
  <si>
    <t>0001285-92.2024.5.09.0654</t>
  </si>
  <si>
    <t>maria claudia santos rodrigues</t>
  </si>
  <si>
    <t>0001288-27.2022.5.09.0651</t>
  </si>
  <si>
    <t>0000792-61.2023.5.09.0651</t>
  </si>
  <si>
    <t>carlos alberto da silva</t>
  </si>
  <si>
    <t>0001289-15.2013.5.02.0039</t>
  </si>
  <si>
    <t>renaldo freire nunes</t>
  </si>
  <si>
    <t xml:space="preserve"> - peticao: 246873/2016 - instrumento de mandato</t>
  </si>
  <si>
    <t>peticao: 246873/2016 - instrumento de mandato</t>
  </si>
  <si>
    <t>0001289-60.2012.5.02.0003</t>
  </si>
  <si>
    <t xml:space="preserve"> - cancelada a autuacao processo original:00003025820115020003 apartado: 1</t>
  </si>
  <si>
    <t>cancelada a autuacao processo original:00003025820115020003 apartado: 1</t>
  </si>
  <si>
    <t>0001290-22.2010.5.02.0001</t>
  </si>
  <si>
    <t>celso luis cipoli da fonseca</t>
  </si>
  <si>
    <t>banco citicard sa</t>
  </si>
  <si>
    <t xml:space="preserve"> - arquivamento de acao trabalhista (ordinario) nro da relacao: 337/2012 data: 27/08/2012 qtde vols.: 1</t>
  </si>
  <si>
    <t>arquivamento de acao trabalhista (ordinario) nro da relacao: 337/2012 data: 27/08/2012 qtde vols.: 1</t>
  </si>
  <si>
    <t>0001292-49.2012.5.02.0024</t>
  </si>
  <si>
    <t xml:space="preserve"> - protocolo de peticao de oficios - bancos - diversos numero do protocolo: 9995541 nome: banco do brasil</t>
  </si>
  <si>
    <t>protocolo de peticao de oficios - bancos - diversos numero do protocolo: 9995541 nome: banco do brasil</t>
  </si>
  <si>
    <t>0001292-59.2025.5.09.0651</t>
  </si>
  <si>
    <t>hugo vinicius januario machado</t>
  </si>
  <si>
    <t>0001294-36.2010.5.02.0041</t>
  </si>
  <si>
    <t>emerson robert de godoy</t>
  </si>
  <si>
    <t xml:space="preserve"> - publicacao de notificacao ciencia despacho para o(s) reu(s) ed.nº 2968 sol.nº 3005</t>
  </si>
  <si>
    <t>publicacao de notificacao ciencia despacho para o(s) reu(s) ed.nº 2968 sol.nº 3005</t>
  </si>
  <si>
    <t>0001296-55.2014.5.02.0044</t>
  </si>
  <si>
    <t>thiago almeida leite</t>
  </si>
  <si>
    <t xml:space="preserve"> - publicacao de conversao para meio eletronico para o(s) autor(es) e reu(s) ed.nº 3232 sol.nº 5679</t>
  </si>
  <si>
    <t>publicacao de conversao para meio eletronico para o(s) autor(es) e reu(s) ed.nº 3232 sol.nº 5679</t>
  </si>
  <si>
    <t>0001298-92.2025.5.09.0028</t>
  </si>
  <si>
    <t>raphael aris becker</t>
  </si>
  <si>
    <t xml:space="preserve"> - publicado(a) o(a) intimacao em 17/03/2026</t>
  </si>
  <si>
    <t>publicado(a) o(a) intimacao em 17/03/2026</t>
  </si>
  <si>
    <t>0001299-93.2023.5.09.0013</t>
  </si>
  <si>
    <t>eliaklim vilmar ribeiro</t>
  </si>
  <si>
    <t>0001300-96.2012.5.02.0033</t>
  </si>
  <si>
    <t>cristiane bissiguini boscolo</t>
  </si>
  <si>
    <t>0001302-74.2023.5.09.0651</t>
  </si>
  <si>
    <t>jorian fabiano correia</t>
  </si>
  <si>
    <t>0001303-92.2024.5.09.0661</t>
  </si>
  <si>
    <t>ingre aparecida da silva</t>
  </si>
  <si>
    <t xml:space="preserve"> - publicado(a) o(a) intimacao em 01/08/2025</t>
  </si>
  <si>
    <t>publicado(a) o(a) intimacao em 01/08/2025</t>
  </si>
  <si>
    <t>0001305-96.2023.5.09.0661</t>
  </si>
  <si>
    <t>0001306-78.2024.5.09.0004</t>
  </si>
  <si>
    <t>0001307-61.2023.5.09.0016</t>
  </si>
  <si>
    <t>0001082-41.2023.5.09.0016</t>
  </si>
  <si>
    <t>nilson jose nogueira</t>
  </si>
  <si>
    <t xml:space="preserve"> - decorrido o prazo de nilson jose nogueira em 10/06/2025</t>
  </si>
  <si>
    <t>decorrido o prazo de nilson jose nogueira em 10/06/2025</t>
  </si>
  <si>
    <t>0001307-88.2023.5.09.0007</t>
  </si>
  <si>
    <t>jose carlos de souza</t>
  </si>
  <si>
    <t>0001314-90.2025.5.12.0051</t>
  </si>
  <si>
    <t>damiao pereira dos santos</t>
  </si>
  <si>
    <t>engeplacas forros e divisorias ltda, joao adair correia ltda</t>
  </si>
  <si>
    <t>0001315-10.2024.5.09.0014</t>
  </si>
  <si>
    <t>clarisse pires gregorio</t>
  </si>
  <si>
    <t xml:space="preserve"> - transitado em julgado em 09/03/2026</t>
  </si>
  <si>
    <t>transitado em julgado em 09/03/2026</t>
  </si>
  <si>
    <t>0001315-35.2011.5.02.0022</t>
  </si>
  <si>
    <t>marco paulo navarro</t>
  </si>
  <si>
    <t xml:space="preserve"> - arquivamento de acao trabalhista (ordinario) nro da relacao(m): 00421/2016 data: 24/05/2016 qtd vols: 1</t>
  </si>
  <si>
    <t>arquivamento de acao trabalhista (ordinario) nro da relacao(m): 00421/2016 data: 24/05/2016 qtd vols: 1</t>
  </si>
  <si>
    <t>0001321-87.2012.5.02.0028</t>
  </si>
  <si>
    <t>joao batista de oliveira lopes</t>
  </si>
  <si>
    <t>0001322-44.2023.5.17.0004</t>
  </si>
  <si>
    <t>victor lima dos santos</t>
  </si>
  <si>
    <t>0001326-11.2012.5.02.0384</t>
  </si>
  <si>
    <t xml:space="preserve"> - arquivamento de acao trabalhista (ordinario) nro da relacao: 121/2017 data: 07/08/2017 qtde vols.: 2</t>
  </si>
  <si>
    <t>arquivamento de acao trabalhista (ordinario) nro da relacao: 121/2017 data: 07/08/2017 qtde vols.: 2</t>
  </si>
  <si>
    <t>0001326-56.2014.5.02.0023</t>
  </si>
  <si>
    <t>wellington galdino leite</t>
  </si>
  <si>
    <t>0001331-90.2014.5.02.0019</t>
  </si>
  <si>
    <t>miriam bueno de oliveira</t>
  </si>
  <si>
    <t xml:space="preserve"> - arquivamento de acao trabalhista (ordinario) nro da relacao: 421/2016 data: 07/07/2016 qtde vols.: 2 processo principal: 00016809820115020019</t>
  </si>
  <si>
    <t>arquivamento de acao trabalhista (ordinario) nro da relacao: 421/2016 data: 07/07/2016 qtde vols.: 2 processo principal: 00016809820115020019</t>
  </si>
  <si>
    <t>0001332-60.2014.5.02.0024</t>
  </si>
  <si>
    <t>carlos augusto bozzo dos santos</t>
  </si>
  <si>
    <t xml:space="preserve"> - existencia carta de sentenca eletronica - pje</t>
  </si>
  <si>
    <t>existencia carta de sentenca eletronica - pje</t>
  </si>
  <si>
    <t>0001333-39.2025.5.08.0106</t>
  </si>
  <si>
    <t>0001084-88.2025.5.08.0106</t>
  </si>
  <si>
    <t>adeliene izabela rodrigues favacho</t>
  </si>
  <si>
    <t>0001334-09.2011.5.02.0065</t>
  </si>
  <si>
    <t>alexandre siqueira calcada</t>
  </si>
  <si>
    <t>banco bmg solucoes financeiras s.a., ge do brasil participacoes ltda., geparticipacoes e promocoes de servicos ltda, g e promocoes e servicos de cobranca e telemark</t>
  </si>
  <si>
    <t>0001337-50.2025.5.09.0041</t>
  </si>
  <si>
    <t>elton henrique lourenco da silva</t>
  </si>
  <si>
    <t>0001337-57.2023.5.09.0029</t>
  </si>
  <si>
    <t>geferson pedro da silva</t>
  </si>
  <si>
    <t>denso do brasil ltda</t>
  </si>
  <si>
    <t>0001338-24.2010.5.02.0019</t>
  </si>
  <si>
    <t>carmem silvia tarantin granado</t>
  </si>
  <si>
    <t xml:space="preserve"> - arquivamento de acao trabalhista (ordinario) nro da relacao: 508/2014 data: 04/12/2014 qtde vols.: 3</t>
  </si>
  <si>
    <t>arquivamento de acao trabalhista (ordinario) nro da relacao: 508/2014 data: 04/12/2014 qtde vols.: 3</t>
  </si>
  <si>
    <t>0001338-63.2012.5.02.0242</t>
  </si>
  <si>
    <t xml:space="preserve"> - arquivamento de acao trabalhista (ordinario) nro da relacao: 231/2014 data: 29/10/2014 qtde vols.: 1</t>
  </si>
  <si>
    <t>arquivamento de acao trabalhista (ordinario) nro da relacao: 231/2014 data: 29/10/2014 qtde vols.: 1</t>
  </si>
  <si>
    <t>0001340-07.2024.5.09.0084</t>
  </si>
  <si>
    <t>aneline daniela anastacio domiciano</t>
  </si>
  <si>
    <t>0001340-82.2024.5.12.0032</t>
  </si>
  <si>
    <t>elizandro de paula schaumile</t>
  </si>
  <si>
    <t>0001345-86.2011.5.02.0049</t>
  </si>
  <si>
    <t xml:space="preserve"> - arquivamento de acao trabalhista (ordinario) nro da relacao: 181/2014 data: 05/05/2014 qtde vols.: 3</t>
  </si>
  <si>
    <t>arquivamento de acao trabalhista (ordinario) nro da relacao: 181/2014 data: 05/05/2014 qtde vols.: 3</t>
  </si>
  <si>
    <t>0001346-51.2013.5.02.0033</t>
  </si>
  <si>
    <t>raquel slavez rodrigues</t>
  </si>
  <si>
    <t xml:space="preserve"> - publicacao de conversao para meio eletronico para o(s) autor(es) e reu(s) sol.nº 1605</t>
  </si>
  <si>
    <t>publicacao de conversao para meio eletronico para o(s) autor(es) e reu(s) sol.nº 1605</t>
  </si>
  <si>
    <t xml:space="preserve"> - protocolo de peticao de juntada de g.p.s. numero do protocolo: 12355875 nome: caixa economica federal (c0669507)</t>
  </si>
  <si>
    <t>protocolo de peticao de juntada de g.p.s. numero do protocolo: 12355875 nome: caixa economica federal (c0669507)</t>
  </si>
  <si>
    <t>0001351-85.2025.5.10.0015</t>
  </si>
  <si>
    <t>manuella macieira gomes de azevedo</t>
  </si>
  <si>
    <t>0001353-49.2025.5.22.0006</t>
  </si>
  <si>
    <t>paulo fernando martins cunha ribeiro</t>
  </si>
  <si>
    <t>mds logistica de cargas s/a</t>
  </si>
  <si>
    <t>0001355-44.2023.5.09.0008</t>
  </si>
  <si>
    <t>0001196-67.2024.5.09.0008</t>
  </si>
  <si>
    <t>israel mendes da silva</t>
  </si>
  <si>
    <t>0001356-80.2014.5.02.0059</t>
  </si>
  <si>
    <t>deborah gimenez duarte cruz</t>
  </si>
  <si>
    <t xml:space="preserve"> - publicacao de edital edital 42/2024 publicado no doe nº 3886, em 21/06/2024</t>
  </si>
  <si>
    <t>publicacao de edital edital 42/2024 publicado no doe nº 3886, em 21/06/2024</t>
  </si>
  <si>
    <t>0001359-56.2015.5.02.0073</t>
  </si>
  <si>
    <t>thiago simoes pinto de andrade</t>
  </si>
  <si>
    <t xml:space="preserve"> - arquivamento de acao trabalhista (ordinario) nro da relacao: 702/2016 data: 08/08/2016 qtde vols.: 1</t>
  </si>
  <si>
    <t>arquivamento de acao trabalhista (ordinario) nro da relacao: 702/2016 data: 08/08/2016 qtde vols.: 1</t>
  </si>
  <si>
    <t>0001359-82.2011.5.02.0045</t>
  </si>
  <si>
    <t>odair delgado batista</t>
  </si>
  <si>
    <t>banco panamericano sa, light promotora de vendas e servicos ltda</t>
  </si>
  <si>
    <t xml:space="preserve"> - arquivamento de acao trabalhista (ordinario) nro da relacao: 340/2012 data: 20/07/2012 qtde vols.: 1</t>
  </si>
  <si>
    <t>arquivamento de acao trabalhista (ordinario) nro da relacao: 340/2012 data: 20/07/2012 qtde vols.: 1</t>
  </si>
  <si>
    <t>0001365-03.2024.5.11.0007</t>
  </si>
  <si>
    <t>poder judiciario justica do trabalho tribunal regional do trabalho da 11ª regiao 7ª vara do trabalho de manaus atord 0000508-20.2025.5.11.0007 reclamante: milene maia da silva reclamado: sendas distribuidora s/a decisao reconheco a dependencia em face do processo 0001365- que foi , uma vez que a presente03.2024.5.11.0007, extinto sem resolucao do merito acao reitera pedido formulado naquela demanda, nos termos do art. 286, ii, do codigo de processo civil. assim, determino: i - proceda-se a triagem inicial; ii - apos, conclusos. manaus/am, 23 de abril de 2025. edna maria fernandes barbosa magistrado - decisao de prevencao</t>
  </si>
  <si>
    <t>poder judiciario justica do trabalho tribunal regional do trabalho da 11ª regiao 7ª vara do trabalho de manaus atord 0000508-20.2025.5.11.0007 reclamante: milene maia da silva reclamado: sendas distribuidora s/a decisao reconheco a dependencia em face do processo 0001365- que foi , uma vez que a presente03.2024.5.11.0007, extinto sem resolucao do merito acao reitera pedido formulado naquela demanda, nos termos do art. 286, ii, do codigo de processo civil. assim, determino: i - proceda-se a triagem inicial; ii - apos, conclusos. manaus/am, 23 de abril de 2025. edna maria fernandes barbosa magistrado</t>
  </si>
  <si>
    <t>0001365-33.2024.5.09.0015</t>
  </si>
  <si>
    <t>ronaldo de oliveira dos santos</t>
  </si>
  <si>
    <t xml:space="preserve"> - suspenso o processo por homologacao de acordo ou transacao</t>
  </si>
  <si>
    <t>suspenso o processo por homologacao de acordo ou transacao</t>
  </si>
  <si>
    <t>0001366-12.2024.5.06.0141</t>
  </si>
  <si>
    <t>poder judiciario justica do trabalho tribunal regional do trabalho da 6ª regiao 1ª vara do trabalho de jaboatao 0000145-57.2025.5.06.0141 : eriberto vilela da silva : bompreco supermercados do nordeste ltda decisao reconheco a dependencia em face do processo 0001366-12.2024.5.06.0141, que foi extinto sem resolucao do merito, uma vez que a presente acao reitera pedido formulado naquela demanda, nos termos do art. 286, ii, do codigo de processo civil. inclua-se na pauta de audiencia inicial para o dia 25/04/2025, as 09:30 horas, nesta 1a vara do trabalho de jaboatao dos guararapes - 3º andar, conforme previsto no artigo 843 da clt. de-se ciencia a parte autora e seu patrono. expeca-se notificacao inicial a demandada. em caso de controversia quanto a jornada de trabalho a (o) reclamada (o) devera apresentar os controles de horarios, conforme sumula nº 338 do c.tst. o nao comparecimento do(a) reclamado(a) importara a aplicacao de revelia, alem de confissao quanto a materia de fato (art. 844 da clt), reputando-se verdadeiros os fatos alegados na peticao inicial. a defesa devera ser apresentada oralmente em audiencia ou mediante peca escrita ja salva no ambiente do pje-jt, com pelo menos uma hora de antecedencia, valendo-se a parte interessada dos seus proprios meios ou dos equipamentos disponibilizados no foro trabalhista da cidade de jaboatao dos guararapes-pe, em sistema de auto-atendimento. as partes deverao estar presentes independentemente do comparecimento de advogado (artigo 843, clt). de acordo com art.7º, ato conjunto trt6-gp-gvp-crt nº 5/2022, as audiencias ocorrerao exclusivamente no formato presencial. se por qualquer motivo for designada audiencia telepresencial, mesmo assim, a colheita da prova testemunhal sera realizada exclusivamente com a presenca da testemunha na sala de audiencias a fim de garantir a sua incomunicabilidade, salvo nos casos legalmente autorizados e expressamente decididos pelo juizo. registra-se que, se as partes chegarem a uma eventual conciliacao, segue minuta de acordo - clique no link, e so imprimir, preencher sem rasuras, colher as assinaturas e protocolizar: link da minuta: https://url.gratis/immjg jaboatao dos guararapes/pe, 11 de fevereiro de 2025. saulo bosco souza de medeiros magistrado - decisao de prevencao</t>
  </si>
  <si>
    <t>poder judiciario justica do trabalho tribunal regional do trabalho da 6ª regiao 1ª vara do trabalho de jaboatao 0000145-57.2025.5.06.0141 : eriberto vilela da silva : bompreco supermercados do nordeste ltda decisao reconheco a dependencia em face do processo 0001366-12.2024.5.06.0141, que foi extinto sem resolucao do merito, uma vez que a presente acao reitera pedido formulado naquela demanda, nos termos do art. 286, ii, do codigo de processo civil. inclua-se na pauta de audiencia inicial para o dia 25/04/2025, as 09:30 horas, nesta 1a vara do trabalho de jaboatao dos guararapes - 3º andar, conforme previsto no artigo 843 da clt. de-se ciencia a parte autora e seu patrono. expeca-se notificacao inicial a demandada. em caso de controversia quanto a jornada de trabalho a (o) reclamada (o) devera apresentar os controles de horarios, conforme sumula nº 338 do c.tst. o nao comparecimento do(a) reclamado(a) importara a aplicacao de revelia, alem de confissao quanto a materia de fato (art. 844 da clt), reputando-se verdadeiros os fatos alegados na peticao inicial. a defesa devera ser apresentada oralmente em audiencia ou mediante peca escrita ja salva no ambiente do pje-jt, com pelo menos uma hora de antecedencia, valendo-se a parte interessada dos seus proprios meios ou dos equipamentos disponibilizados no foro trabalhista da cidade de jaboatao dos guararapes-pe, em sistema de auto-atendimento. as partes deverao estar presentes independentemente do comparecimento de advogado (artigo 843, clt). de acordo com art.7º, ato conjunto trt6-gp-gvp-crt nº 5/2022, as audiencias ocorrerao exclusivamente no formato presencial. se por qualquer motivo for designada audiencia telepresencial, mesmo assim, a colheita da prova testemunhal sera realizada exclusivamente com a presenca da testemunha na sala de audiencias a fim de garantir a sua incomunicabilidade, salvo nos casos legalmente autorizados e expressamente decididos pelo juizo. registra-se que, se as partes chegarem a uma eventual conciliacao, segue minuta de acordo - clique no link, e so imprimir, preencher sem rasuras, colher as assinaturas e protocolizar: link da minuta: https://url.gratis/immjg jaboatao dos guararapes/pe, 11 de fevereiro de 2025. saulo bosco souza de medeiros magistrado</t>
  </si>
  <si>
    <t>0001366-44.2015.5.02.0042</t>
  </si>
  <si>
    <t>luciana fonseca xavier</t>
  </si>
  <si>
    <t xml:space="preserve"> - arquivamento de acao trabalhista (ordinario) nro da relacao: 19/2016 data: 05/02/2016 qtde vols.: 1</t>
  </si>
  <si>
    <t>arquivamento de acao trabalhista (ordinario) nro da relacao: 19/2016 data: 05/02/2016 qtde vols.: 1</t>
  </si>
  <si>
    <t>0001366-97.2025.5.12.0015</t>
  </si>
  <si>
    <t>marlene dos santos</t>
  </si>
  <si>
    <t xml:space="preserve"> - decorrido o prazo de gilson gohlke em 28/01/2026</t>
  </si>
  <si>
    <t>decorrido o prazo de gilson gohlke em 28/01/2026</t>
  </si>
  <si>
    <t>0001368-19.2012.5.02.0042</t>
  </si>
  <si>
    <t>clislaine lamin da silva pereira</t>
  </si>
  <si>
    <t xml:space="preserve"> - arquivamento de acao trabalhista (ordinario) nro da relacao: 7/2013 data: 21/01/2013 qtde vols.: 1</t>
  </si>
  <si>
    <t>arquivamento de acao trabalhista (ordinario) nro da relacao: 7/2013 data: 21/01/2013 qtde vols.: 1</t>
  </si>
  <si>
    <t>0001369-86.2024.5.12.0015</t>
  </si>
  <si>
    <t>anderson lago</t>
  </si>
  <si>
    <t xml:space="preserve"> - expedido(a) intimacao a(o) anderson lago</t>
  </si>
  <si>
    <t>expedido(a) intimacao a(o) anderson lago</t>
  </si>
  <si>
    <t>0001371-25.2024.5.09.0020</t>
  </si>
  <si>
    <t>anderson pinheiro silva</t>
  </si>
  <si>
    <t>0001374-04.2023.5.09.0088</t>
  </si>
  <si>
    <t>alison arnaldo pereira</t>
  </si>
  <si>
    <t>0001375-87.2023.5.10.0014</t>
  </si>
  <si>
    <t>poder judiciario justica do trabalho tribunal regional do trabalho da 10a regiao 14ª vara do trabalho de brasilia - df atord 0000289-47.2024.5.10.0014 reclamante: zuleika carvalho de oliveira correia reclamado: companhia brasileira de distribuicao decisao reconheco a dependencia em face do processo 0001375-87.2023.5.10.0014, que foi extinto sem resolucao do merito, uma vez que a presente acao reitera pedido formulado naquela demanda, nos termos do art. 286, ii, do codigo de processo civil. brasilia/df, 08 de marco de 2024. ludmila de cerqueira souza assessor - decisao de prevencao</t>
  </si>
  <si>
    <t>poder judiciario justica do trabalho tribunal regional do trabalho da 10a regiao 14ª vara do trabalho de brasilia - df atord 0000289-47.2024.5.10.0014 reclamante: zuleika carvalho de oliveira correia reclamado: companhia brasileira de distribuicao decisao reconheco a dependencia em face do processo 0001375-87.2023.5.10.0014, que foi extinto sem resolucao do merito, uma vez que a presente acao reitera pedido formulado naquela demanda, nos termos do art. 286, ii, do codigo de processo civil. brasilia/df, 08 de marco de 2024. ludmila de cerqueira souza assessor</t>
  </si>
  <si>
    <t>0001377-21.2012.5.02.0061</t>
  </si>
  <si>
    <t>andre paoliello matos</t>
  </si>
  <si>
    <t xml:space="preserve"> - publicacao de conversao para meio eletronico para o(s) autor(es) e reu(s) sol.nº 25545</t>
  </si>
  <si>
    <t>publicacao de conversao para meio eletronico para o(s) autor(es) e reu(s) sol.nº 25545</t>
  </si>
  <si>
    <t>0001378-78.2011.5.02.0501</t>
  </si>
  <si>
    <t>marcus vinicius dos santos ricardo</t>
  </si>
  <si>
    <t xml:space="preserve"> - arquivamento de acao trabalhista (ordinario) nro da relacao: 358/2012 data: 23/08/2012 qtde vols.: 1</t>
  </si>
  <si>
    <t>arquivamento de acao trabalhista (ordinario) nro da relacao: 358/2012 data: 23/08/2012 qtde vols.: 1</t>
  </si>
  <si>
    <t>0001381-45.2013.5.02.0054</t>
  </si>
  <si>
    <t>aelson francisco santos</t>
  </si>
  <si>
    <t xml:space="preserve"> - arquivamento de acao trabalhista (ordinario) nro da relacao: 189/2015 data: 23/03/2015 qtde vols.: 4 processo principal: 00023693720115020054</t>
  </si>
  <si>
    <t>arquivamento de acao trabalhista (ordinario) nro da relacao: 189/2015 data: 23/03/2015 qtde vols.: 4 processo principal: 00023693720115020054</t>
  </si>
  <si>
    <t>0001382-22.2014.5.02.0013</t>
  </si>
  <si>
    <t xml:space="preserve"> - arquivamento de acao trabalhista (ordinario) nro da relacao: 46/2019 data: 10/01/2019 qtde vols.: 4 processo principal: 00012319020135020013</t>
  </si>
  <si>
    <t>arquivamento de acao trabalhista (ordinario) nro da relacao: 46/2019 data: 10/01/2019 qtde vols.: 4 processo principal: 00012319020135020013</t>
  </si>
  <si>
    <t>0001388-68.2011.5.02.0034</t>
  </si>
  <si>
    <t>felipe alexandre martins de souza</t>
  </si>
  <si>
    <t xml:space="preserve"> - arquivamento de acao trabalhista (ordinario) nro da relacao: 125/2012 data: 16/02/2012 qtde vols.: 1</t>
  </si>
  <si>
    <t>arquivamento de acao trabalhista (ordinario) nro da relacao: 125/2012 data: 16/02/2012 qtde vols.: 1</t>
  </si>
  <si>
    <t>0001389-34.2010.5.02.0084</t>
  </si>
  <si>
    <t xml:space="preserve"> - protocolo de peticao de juntada de g.p.s. numero do protocolo: 11430531 nome: caixa economica federal (c092580)</t>
  </si>
  <si>
    <t>protocolo de peticao de juntada de g.p.s. numero do protocolo: 11430531 nome: caixa economica federal (c092580)</t>
  </si>
  <si>
    <t>0001395-85.2015.5.02.0045</t>
  </si>
  <si>
    <t>rogerio inacio de souza</t>
  </si>
  <si>
    <t>banco votorantim s.a., bv sistemas de tecnologia da informacao s.a.</t>
  </si>
  <si>
    <t xml:space="preserve"> - publicacao de conversao para meio eletronico para o(s) autor(es) e reu(s) sol.nº 64105</t>
  </si>
  <si>
    <t>publicacao de conversao para meio eletronico para o(s) autor(es) e reu(s) sol.nº 64105</t>
  </si>
  <si>
    <t>0001403-79.2012.5.02.0041</t>
  </si>
  <si>
    <t>marcia helena sberveglieri</t>
  </si>
  <si>
    <t xml:space="preserve"> - arquivamento de acao trabalhista (ordinario) nro da relacao: 342/2014 data: 04/07/2014 qtde vols.: 2 processo principal: 00017184420115020041</t>
  </si>
  <si>
    <t>arquivamento de acao trabalhista (ordinario) nro da relacao: 342/2014 data: 04/07/2014 qtde vols.: 2 processo principal: 00017184420115020041</t>
  </si>
  <si>
    <t>0001404-45.2025.5.09.0128</t>
  </si>
  <si>
    <t>abrahan de jesus maneiro ugas</t>
  </si>
  <si>
    <t>danielly gomes barbosa, sementes tormenta ltda.</t>
  </si>
  <si>
    <t xml:space="preserve"> - expedido(a) intimacao a(o) sementes tormenta ltda.</t>
  </si>
  <si>
    <t>expedido(a) intimacao a(o) sementes tormenta ltda.</t>
  </si>
  <si>
    <t>0001406-37.2015.5.02.0006</t>
  </si>
  <si>
    <t>marina colodro barbosa</t>
  </si>
  <si>
    <t xml:space="preserve"> - arquivamento de acao trabalhista (ordinario) nro da relacao: 126/2016 data: 28/01/2016 qtde vols.: 1</t>
  </si>
  <si>
    <t>arquivamento de acao trabalhista (ordinario) nro da relacao: 126/2016 data: 28/01/2016 qtde vols.: 1</t>
  </si>
  <si>
    <t>0001406-63.2025.5.09.0015</t>
  </si>
  <si>
    <t>jonathas gentil lima</t>
  </si>
  <si>
    <t>flexotom industria e comercio de produtos quimicos para construcao ltda, wurth do brasil pecas de fixacao ltda</t>
  </si>
  <si>
    <t xml:space="preserve"> - disponibilizado (a) o(a) intimacao no diario da justica eletronico do dia 04/02/2026</t>
  </si>
  <si>
    <t>disponibilizado (a) o(a) intimacao no diario da justica eletronico do dia 04/02/2026</t>
  </si>
  <si>
    <t>0001407-98.2015.5.02.0013</t>
  </si>
  <si>
    <t xml:space="preserve"> - arquivamento de acao trabalhista (ordinario) nro da relacao: 700/2019 data: 27/11/2019 qtde vols.: 3 processo principal: 00005655520145020013</t>
  </si>
  <si>
    <t>arquivamento de acao trabalhista (ordinario) nro da relacao: 700/2019 data: 27/11/2019 qtde vols.: 3 processo principal: 00005655520145020013</t>
  </si>
  <si>
    <t>0001408-58.2012.5.02.0023</t>
  </si>
  <si>
    <t xml:space="preserve"> - arquivamento de acao trabalhista (ordinario) nro da relacao: 67/2013 data: 13/03/2013 qtde vols.: 1</t>
  </si>
  <si>
    <t>arquivamento de acao trabalhista (ordinario) nro da relacao: 67/2013 data: 13/03/2013 qtde vols.: 1</t>
  </si>
  <si>
    <t>0001412-34.2015.5.02.0074</t>
  </si>
  <si>
    <t>felipe augusto conte siqueira marcondes de campos</t>
  </si>
  <si>
    <t xml:space="preserve"> - arquivamento de acao trabalhista (ordinario) para o(s) autor(es) ed.nº 3737 sol.nº 886</t>
  </si>
  <si>
    <t>arquivamento de acao trabalhista (ordinario) para o(s) autor(es) ed.nº 3737 sol.nº 886</t>
  </si>
  <si>
    <t>0001414-89.2023.5.12.0059</t>
  </si>
  <si>
    <t>0000091-78.2025.5.12.0059</t>
  </si>
  <si>
    <t>daniela rocha da silva</t>
  </si>
  <si>
    <t>0001415-58.2025.5.09.0004</t>
  </si>
  <si>
    <t>vagner de souza brito</t>
  </si>
  <si>
    <t xml:space="preserve"> - disponibilizado (a) o(a) intimacao no diario da justica eletronico do dia 10/02/2026</t>
  </si>
  <si>
    <t>disponibilizado (a) o(a) intimacao no diario da justica eletronico do dia 10/02/2026</t>
  </si>
  <si>
    <t>0001418-32.2015.5.02.0077</t>
  </si>
  <si>
    <t>izabella pereira moura</t>
  </si>
  <si>
    <t xml:space="preserve"> - publicacao de edital edital 101/2021 publicado no doe nº 3246, em 25/08/2021</t>
  </si>
  <si>
    <t>publicacao de edital edital 101/2021 publicado no doe nº 3246, em 25/08/2021</t>
  </si>
  <si>
    <t>0001419-82.2011.5.02.0036</t>
  </si>
  <si>
    <t>ancora servicos empresariais ltda, juliana de lima bezerra</t>
  </si>
  <si>
    <t xml:space="preserve"> - remessa/devolucao de carta precatoria executoria envio : malote guia : 39236/2011 '</t>
  </si>
  <si>
    <t>remessa/devolucao de carta precatoria executoria envio : malote guia : 39236/2011 '</t>
  </si>
  <si>
    <t>0001421-80.2015.5.02.0046</t>
  </si>
  <si>
    <t>lucy fratino naberezny fantini</t>
  </si>
  <si>
    <t xml:space="preserve"> - publicacao de intimacao comparecer secret. para o(s) reu(s) ed.nº 3332 sol.nº 5994 prazo judicial 5 dias.</t>
  </si>
  <si>
    <t>publicacao de intimacao comparecer secret. para o(s) reu(s) ed.nº 3332 sol.nº 5994 prazo judicial 5 dias.</t>
  </si>
  <si>
    <t>0001423-89.2012.5.02.0067</t>
  </si>
  <si>
    <t>lucimara da silva pessoa</t>
  </si>
  <si>
    <t xml:space="preserve"> - protocolo de peticao de juntada comprov.recolh. custas numero do protocolo: 4406515 nome: banco santander (brasil) s/a</t>
  </si>
  <si>
    <t>protocolo de peticao de juntada comprov.recolh. custas numero do protocolo: 4406515 nome: banco santander (brasil) s/a</t>
  </si>
  <si>
    <t>0001424-72.2015.5.02.0066</t>
  </si>
  <si>
    <t>luis correa de lima</t>
  </si>
  <si>
    <t>banco pan s.a.</t>
  </si>
  <si>
    <t xml:space="preserve"> - arquivamento de acao trabalhista (ordinario) nro da relacao: 82/2018 data: 10/04/2018 qtde vols.: 2</t>
  </si>
  <si>
    <t>arquivamento de acao trabalhista (ordinario) nro da relacao: 82/2018 data: 10/04/2018 qtde vols.: 2</t>
  </si>
  <si>
    <t>0001427-04.2010.5.02.0001</t>
  </si>
  <si>
    <t>camila nunes freitas</t>
  </si>
  <si>
    <t xml:space="preserve"> - protocolo de peticao de alteracao de dados cadastrais numero do protocolo: 12483 nome: itau - unibanco s/a</t>
  </si>
  <si>
    <t>protocolo de peticao de alteracao de dados cadastrais numero do protocolo: 12483 nome: itau - unibanco s/a</t>
  </si>
  <si>
    <t>0001427-58.2024.5.09.0020</t>
  </si>
  <si>
    <t>0001390-94.2025.5.09.0020</t>
  </si>
  <si>
    <t>gisele bartolomeu da silva</t>
  </si>
  <si>
    <t xml:space="preserve"> - disponibilizado (a) o(a) intimacao no diario da justica eletronico do dia 09/03/2026</t>
  </si>
  <si>
    <t>disponibilizado (a) o(a) intimacao no diario da justica eletronico do dia 09/03/2026</t>
  </si>
  <si>
    <t>0001429-64.2015.5.02.0076</t>
  </si>
  <si>
    <t xml:space="preserve"> - arquivamento de acao trabalhista (ordinario) nro da relacao: 450/2015 data: 25/09/2015 qtde vols.: 1</t>
  </si>
  <si>
    <t>arquivamento de acao trabalhista (ordinario) nro da relacao: 450/2015 data: 25/09/2015 qtde vols.: 1</t>
  </si>
  <si>
    <t>0001431-41.2012.5.02.0431</t>
  </si>
  <si>
    <t xml:space="preserve"> - arquivamento de acao trabalhista (ordinario) nro da relacao: 162/2013 data: 16/04/2013 qtde vols.: 2</t>
  </si>
  <si>
    <t>arquivamento de acao trabalhista (ordinario) nro da relacao: 162/2013 data: 16/04/2013 qtde vols.: 2</t>
  </si>
  <si>
    <t>0001431-65.2023.5.09.0009</t>
  </si>
  <si>
    <t>sergio percicotte</t>
  </si>
  <si>
    <t>0001433-70.2010.5.02.0046</t>
  </si>
  <si>
    <t xml:space="preserve"> - recebimento do trt de acao trabalhista (ordinario) recebimento em diligencia</t>
  </si>
  <si>
    <t>recebimento do trt de acao trabalhista (ordinario) recebimento em diligencia</t>
  </si>
  <si>
    <t>0001433-77.2012.5.02.0312</t>
  </si>
  <si>
    <t xml:space="preserve"> - arquivamento de acao trabalhista (ordinario) nro da relacao: 1732/2019 data: 22/11/2019 qtde vols.: 3</t>
  </si>
  <si>
    <t>arquivamento de acao trabalhista (ordinario) nro da relacao: 1732/2019 data: 22/11/2019 qtde vols.: 3</t>
  </si>
  <si>
    <t>0001435-04.2010.5.02.0058</t>
  </si>
  <si>
    <t xml:space="preserve"> - arquivamento de acao trabalhista (ordinario) nro da relacao: 519/2016 data: 03/08/2016 qtde vols.: 4</t>
  </si>
  <si>
    <t>arquivamento de acao trabalhista (ordinario) nro da relacao: 519/2016 data: 03/08/2016 qtde vols.: 4</t>
  </si>
  <si>
    <t>0001439-28.2015.5.02.0038</t>
  </si>
  <si>
    <t>willians roberto silva</t>
  </si>
  <si>
    <t xml:space="preserve"> - apensamento de carta de sentenca provisoria nro apartado: 1 00014392820155020038 data de autuacao do apartado: 13/07/15</t>
  </si>
  <si>
    <t>apensamento de carta de sentenca provisoria nro apartado: 1 00014392820155020038 data de autuacao do apartado: 13/07/15</t>
  </si>
  <si>
    <t>0001440-02.2014.5.02.0053</t>
  </si>
  <si>
    <t xml:space="preserve"> - publicacao de conversao para meio eletronico para o(s) autor(es) e reu(s) ed.nº 3244 sol.nº 2194</t>
  </si>
  <si>
    <t>publicacao de conversao para meio eletronico para o(s) autor(es) e reu(s) ed.nº 3244 sol.nº 2194</t>
  </si>
  <si>
    <t>0001441-05.2013.5.02.0026</t>
  </si>
  <si>
    <t>alexandre beck conrado</t>
  </si>
  <si>
    <t xml:space="preserve"> - arquivamento de acao trabalhista (ordinario) nro da relacao: 19/2015 data: 23/01/2015 qtde vols.: 3 processo principal: 00008357920105020026</t>
  </si>
  <si>
    <t>arquivamento de acao trabalhista (ordinario) nro da relacao: 19/2015 data: 23/01/2015 qtde vols.: 3 processo principal: 00008357920105020026</t>
  </si>
  <si>
    <t>0001442-31.2015.5.02.0022</t>
  </si>
  <si>
    <t>fransley thome de gioia</t>
  </si>
  <si>
    <t xml:space="preserve"> - decorrido o prazo de itau unibanco s.a. em 10/06/2020</t>
  </si>
  <si>
    <t>decorrido o prazo de itau unibanco s.a. em 10/06/2020</t>
  </si>
  <si>
    <t>0001442-69.2013.5.02.0032</t>
  </si>
  <si>
    <t xml:space="preserve"> - remessa/devolucao de carta precatoria inquiritoria cumprida a carta .</t>
  </si>
  <si>
    <t>remessa/devolucao de carta precatoria inquiritoria cumprida a carta .</t>
  </si>
  <si>
    <t>0001447-80.2012.5.02.0047</t>
  </si>
  <si>
    <t>sergio melo carvalho</t>
  </si>
  <si>
    <t xml:space="preserve"> - arquivamento de acao trabalhista (ordinario) nro da relacao: 278/2017 data: 17/05/2017 qtde vols.: 2 processo principal: 00020676320105020047</t>
  </si>
  <si>
    <t>arquivamento de acao trabalhista (ordinario) nro da relacao: 278/2017 data: 17/05/2017 qtde vols.: 2 processo principal: 00020676320105020047</t>
  </si>
  <si>
    <t>0001448-40.2015.5.02.0086</t>
  </si>
  <si>
    <t>thais neves ferreira da silva</t>
  </si>
  <si>
    <t xml:space="preserve"> - publicacao de notificacao ciencia despacho para o(s) reu(s) ed.nº 3434 sol.nº 2041</t>
  </si>
  <si>
    <t>publicacao de notificacao ciencia despacho para o(s) reu(s) ed.nº 3434 sol.nº 2041</t>
  </si>
  <si>
    <t>0001448-64.2014.5.02.0057</t>
  </si>
  <si>
    <t>sueli mercatelli diniz</t>
  </si>
  <si>
    <t xml:space="preserve"> - arquivamento de acao trabalhista (ordinario) nro da relacao: 548/2014 data: 30/10/2014 qtde vols.: 1</t>
  </si>
  <si>
    <t>arquivamento de acao trabalhista (ordinario) nro da relacao: 548/2014 data: 30/10/2014 qtde vols.: 1</t>
  </si>
  <si>
    <t>0001450-18.2013.5.02.0009</t>
  </si>
  <si>
    <t>milton pereira de oliveira</t>
  </si>
  <si>
    <t xml:space="preserve"> - recebimento de autos - acao trabalhista (ordinario) por devolucao em razao de carga/vista prevista: 21/01/2019 - inss</t>
  </si>
  <si>
    <t>recebimento de autos - acao trabalhista (ordinario) por devolucao em razao de carga/vista prevista: 21/01/2019 - inss</t>
  </si>
  <si>
    <t>0001452-05.2012.5.02.0047</t>
  </si>
  <si>
    <t xml:space="preserve"> - protocolo de peticao de pedido de desarquivamento numero do protocolo: 709598 nome: banco bradesco s/a</t>
  </si>
  <si>
    <t>protocolo de peticao de pedido de desarquivamento numero do protocolo: 709598 nome: banco bradesco s/a</t>
  </si>
  <si>
    <t>0001452-65.2014.5.02.0069</t>
  </si>
  <si>
    <t>kirton bank s.a. - banco multiplo, marcos rogerio monteiro</t>
  </si>
  <si>
    <t xml:space="preserve"> - publicacao de notificacao ciencia despacho para o(s) autor(es) ed.nº 3043 sol.nº 116</t>
  </si>
  <si>
    <t>publicacao de notificacao ciencia despacho para o(s) autor(es) ed.nº 3043 sol.nº 116</t>
  </si>
  <si>
    <t>0001452-67.2012.5.02.0382</t>
  </si>
  <si>
    <t>0001454-49.2025.5.09.0006</t>
  </si>
  <si>
    <t>0001455-34.2025.5.09.0006</t>
  </si>
  <si>
    <t>joice veronica de moura</t>
  </si>
  <si>
    <t xml:space="preserve"> - disponibilizado (a) o(a) intimacao no diario da justica eletronico do dia 17/12/2025</t>
  </si>
  <si>
    <t>disponibilizado (a) o(a) intimacao no diario da justica eletronico do dia 17/12/2025</t>
  </si>
  <si>
    <t>0001455-59.2015.5.02.0077</t>
  </si>
  <si>
    <t>vanessa gualhanone</t>
  </si>
  <si>
    <t xml:space="preserve"> - arquivamento de acao trabalhista (ordinario) nro da relacao: 54/2018 data: 03/05/2018 qtde vols.: 3 processo principal: 00015153720125020077</t>
  </si>
  <si>
    <t>arquivamento de acao trabalhista (ordinario) nro da relacao: 54/2018 data: 03/05/2018 qtde vols.: 3 processo principal: 00015153720125020077</t>
  </si>
  <si>
    <t>0001457-77.2013.5.02.0019</t>
  </si>
  <si>
    <t>maria aparecida rocha dos santos</t>
  </si>
  <si>
    <t xml:space="preserve"> - arquivamento de acao trabalhista (ordinario) nro da relacao: 68/2017 data: 23/01/2017 qtde vols.: 3</t>
  </si>
  <si>
    <t>arquivamento de acao trabalhista (ordinario) nro da relacao: 68/2017 data: 23/01/2017 qtde vols.: 3</t>
  </si>
  <si>
    <t>0001460-80.2025.5.18.0111</t>
  </si>
  <si>
    <t>eduardo moura da silva</t>
  </si>
  <si>
    <t xml:space="preserve"> - publicado(a) o(a) intimacao em 12/02/2026</t>
  </si>
  <si>
    <t>publicado(a) o(a) intimacao em 12/02/2026</t>
  </si>
  <si>
    <t>0001463-51.2014.5.02.0051</t>
  </si>
  <si>
    <t>ligya theodoro anativo</t>
  </si>
  <si>
    <t xml:space="preserve"> - arquivamento de acao trabalhista (ordinario) nro da relacao: 75/2019 data: 21/02/2019 qtde vols.: 5</t>
  </si>
  <si>
    <t>arquivamento de acao trabalhista (ordinario) nro da relacao: 75/2019 data: 21/02/2019 qtde vols.: 5</t>
  </si>
  <si>
    <t>0001466-23.2013.5.02.0089</t>
  </si>
  <si>
    <t xml:space="preserve"> - arquivamento de acao trabalhista (ordinario) nro da relacao: 58/2014 data: 28/02/2014 qtde vols.: 1</t>
  </si>
  <si>
    <t>arquivamento de acao trabalhista (ordinario) nro da relacao: 58/2014 data: 28/02/2014 qtde vols.: 1</t>
  </si>
  <si>
    <t>0001467-45.2025.5.09.0007</t>
  </si>
  <si>
    <t>fabio machado paixao</t>
  </si>
  <si>
    <t>localiza rent a car sa</t>
  </si>
  <si>
    <t>0001467-90.2012.5.02.0461</t>
  </si>
  <si>
    <t xml:space="preserve"> - apensamento de carta de sentenca provisoria nro apartado: 1 data de autuacao do apartado: 26/09/13</t>
  </si>
  <si>
    <t>apensamento de carta de sentenca provisoria nro apartado: 1 data de autuacao do apartado: 26/09/13</t>
  </si>
  <si>
    <t>0001468-05.2014.5.02.0009</t>
  </si>
  <si>
    <t>flavia regina do rosario lima vieira de souza</t>
  </si>
  <si>
    <t xml:space="preserve"> - arquivamento de acao trabalhista (ordinario) nro da relacao: 740/2016 data: 23/11/2016 qtde vols.: 4</t>
  </si>
  <si>
    <t>arquivamento de acao trabalhista (ordinario) nro da relacao: 740/2016 data: 23/11/2016 qtde vols.: 4</t>
  </si>
  <si>
    <t>0001468-97.2023.5.09.0654</t>
  </si>
  <si>
    <t>paulo reginaldo karpinski</t>
  </si>
  <si>
    <t>0001471-12.2025.5.07.0016</t>
  </si>
  <si>
    <t>ana patricia ferreira damasceno</t>
  </si>
  <si>
    <t>0001474-09.2012.5.02.0065</t>
  </si>
  <si>
    <t>tatiane regina alves catalan</t>
  </si>
  <si>
    <t xml:space="preserve"> - arquivamento de acao trabalhista (ordinario) nro da relacao: 603/2012 data: 11/12/2012 qtde vols.: 1</t>
  </si>
  <si>
    <t>arquivamento de acao trabalhista (ordinario) nro da relacao: 603/2012 data: 11/12/2012 qtde vols.: 1</t>
  </si>
  <si>
    <t>0001474-12.2011.5.02.0431</t>
  </si>
  <si>
    <t>izildinha rodrigues lima</t>
  </si>
  <si>
    <t xml:space="preserve"> - arquivamento de acao trabalhista (ordinario) nro da relacao: 497/2011 data: 06/10/2011 qtde vols.: 1</t>
  </si>
  <si>
    <t>arquivamento de acao trabalhista (ordinario) nro da relacao: 497/2011 data: 06/10/2011 qtde vols.: 1</t>
  </si>
  <si>
    <t>0001474-25.2024.5.07.0008</t>
  </si>
  <si>
    <t>samantha alves viana</t>
  </si>
  <si>
    <t xml:space="preserve"> - juntada a peticao de apresentacao de procuracao</t>
  </si>
  <si>
    <t>juntada a peticao de apresentacao de procuracao</t>
  </si>
  <si>
    <t>0001477-36.2023.5.07.0033</t>
  </si>
  <si>
    <t>0001480-48.2013.5.02.0043</t>
  </si>
  <si>
    <t>0000036-72.2016.5.02.0043</t>
  </si>
  <si>
    <t>eric reinaldo niens</t>
  </si>
  <si>
    <t xml:space="preserve"> - decorrido o prazo de eric reinaldo niens em 10/02/2021</t>
  </si>
  <si>
    <t>decorrido o prazo de eric reinaldo niens em 10/02/2021</t>
  </si>
  <si>
    <t>0001480-74.2014.5.02.0023</t>
  </si>
  <si>
    <t>alexandre lerche valsani</t>
  </si>
  <si>
    <t xml:space="preserve"> - protocolo de peticao de juntada de documentos numero do protocolo: 8916206 nome: banco abc brasil s.a</t>
  </si>
  <si>
    <t>protocolo de peticao de juntada de documentos numero do protocolo: 8916206 nome: banco abc brasil s.a</t>
  </si>
  <si>
    <t>0001480-91.2014.5.02.0082</t>
  </si>
  <si>
    <t>mercedes fernandes garcia goes</t>
  </si>
  <si>
    <t xml:space="preserve"> - arquivamento de acao trabalhista (ordinario) nro da relacao: 151/2019 data: 04/06/2019 qtde vols.: 1</t>
  </si>
  <si>
    <t>arquivamento de acao trabalhista (ordinario) nro da relacao: 151/2019 data: 04/06/2019 qtde vols.: 1</t>
  </si>
  <si>
    <t>0001484-43.2014.5.02.0078</t>
  </si>
  <si>
    <t>claudia estevam rangel</t>
  </si>
  <si>
    <t xml:space="preserve"> - arquivamento de acao trabalhista (ordinario) nro da relacao: 534/2014 data: 03/09/2014 qtde vols.: 2 processo principal: 00014870320115020078</t>
  </si>
  <si>
    <t>arquivamento de acao trabalhista (ordinario) nro da relacao: 534/2014 data: 03/09/2014 qtde vols.: 2 processo principal: 00014870320115020078</t>
  </si>
  <si>
    <t>0001485-33.2013.5.02.0023</t>
  </si>
  <si>
    <t>laercio reis bezerra</t>
  </si>
  <si>
    <t xml:space="preserve"> - decorrido o prazo de banco santander (brasil) s.a. em 09/03/2023</t>
  </si>
  <si>
    <t>decorrido o prazo de banco santander (brasil) s.a. em 09/03/2023</t>
  </si>
  <si>
    <t>0001486-39.2024.5.07.0008</t>
  </si>
  <si>
    <t>daniel de freitas goncalves</t>
  </si>
  <si>
    <t xml:space="preserve"> - juntada a peticao de recurso de revista</t>
  </si>
  <si>
    <t>juntada a peticao de recurso de revista</t>
  </si>
  <si>
    <t>0001487-82.2012.5.02.0202</t>
  </si>
  <si>
    <t xml:space="preserve"> - arquivamento de acao trabalhista (ordinario) nro da relacao: 335/2017 data: 03/05/2017 qtde vols.: 4 processo principal: 00011806520115020202</t>
  </si>
  <si>
    <t>arquivamento de acao trabalhista (ordinario) nro da relacao: 335/2017 data: 03/05/2017 qtde vols.: 4 processo principal: 00011806520115020202</t>
  </si>
  <si>
    <t>0001488-43.2012.5.02.0016</t>
  </si>
  <si>
    <t xml:space="preserve"> - arquivamento de acao trabalhista (ordinario) nro da relacao: 361/2018 data: 21/05/2018 qtde vols.: 2 processo principal: 00006446420105020016</t>
  </si>
  <si>
    <t>arquivamento de acao trabalhista (ordinario) nro da relacao: 361/2018 data: 21/05/2018 qtde vols.: 2 processo principal: 00006446420105020016</t>
  </si>
  <si>
    <t>0001489-33.2015.5.02.0045</t>
  </si>
  <si>
    <t>1000583-21.2018.5.02.0045</t>
  </si>
  <si>
    <t xml:space="preserve"> - arquivamento de acao trabalhista (ordinario) nro da relacao: 86/2019 data: 14/01/2019 qtde vols.: 2</t>
  </si>
  <si>
    <t>arquivamento de acao trabalhista (ordinario) nro da relacao: 86/2019 data: 14/01/2019 qtde vols.: 2</t>
  </si>
  <si>
    <t>0001492-93.2015.5.02.0010</t>
  </si>
  <si>
    <t>1000095-40.2019.5.02.0010</t>
  </si>
  <si>
    <t>ana lucia santana silvetre</t>
  </si>
  <si>
    <t>bank of america merrill lynch banco multiplo s.a., procuradoria-geral federal</t>
  </si>
  <si>
    <t xml:space="preserve"> - publicacao de conversao para meio eletronico para o(s) autor(es) e reu(s) sol.nº 671</t>
  </si>
  <si>
    <t>publicacao de conversao para meio eletronico para o(s) autor(es) e reu(s) sol.nº 671</t>
  </si>
  <si>
    <t>0001492-97.2025.5.19.0001</t>
  </si>
  <si>
    <t>jonas cocco</t>
  </si>
  <si>
    <t>mateus supermercados s.a.</t>
  </si>
  <si>
    <t xml:space="preserve"> - publicado(a) o(a) intimacao em 16/04/2026</t>
  </si>
  <si>
    <t>publicado(a) o(a) intimacao em 16/04/2026</t>
  </si>
  <si>
    <t>0001494-33.2024.5.12.0022</t>
  </si>
  <si>
    <t>fablo dias almeida</t>
  </si>
  <si>
    <t>0001495-52.2011.5.15.0131</t>
  </si>
  <si>
    <t>heder wagner de oliveira</t>
  </si>
  <si>
    <t xml:space="preserve"> - juntado ao processo n. 408/2010-rtord-j12</t>
  </si>
  <si>
    <t>juntado ao processo n. 408/2010-rtord-j12</t>
  </si>
  <si>
    <t>0001498-12.2012.5.02.0332</t>
  </si>
  <si>
    <t xml:space="preserve"> - remessa/devolucao de carta precatoria inquiritoria ,</t>
  </si>
  <si>
    <t>remessa/devolucao de carta precatoria inquiritoria ,</t>
  </si>
  <si>
    <t>0001501-65.2015.5.02.0039</t>
  </si>
  <si>
    <t>vanessa fernanda paula</t>
  </si>
  <si>
    <t xml:space="preserve"> - arquivamento de acao trabalhista (ordinario) nro da relacao: 348/2018 data: 05/09/2018 qtde vols.: 3</t>
  </si>
  <si>
    <t>arquivamento de acao trabalhista (ordinario) nro da relacao: 348/2018 data: 05/09/2018 qtde vols.: 3</t>
  </si>
  <si>
    <t>0001502-04.2010.5.02.0014</t>
  </si>
  <si>
    <t>aleksandre ricardo piedade</t>
  </si>
  <si>
    <t xml:space="preserve"> - arquivamento de acao trabalhista (ordinario) nro da relacao: 41/2015 data: 22/01/2015 qtde vols.: 3</t>
  </si>
  <si>
    <t>arquivamento de acao trabalhista (ordinario) nro da relacao: 41/2015 data: 22/01/2015 qtde vols.: 3</t>
  </si>
  <si>
    <t>0001503-59.2015.5.02.0031</t>
  </si>
  <si>
    <t xml:space="preserve"> - arquivamento de acao trabalhista (ordinario) nro da relacao: 969/2016 data: 10/10/2016 qtde vols.: 4 processo principal: 00012310220145020031</t>
  </si>
  <si>
    <t>arquivamento de acao trabalhista (ordinario) nro da relacao: 969/2016 data: 10/10/2016 qtde vols.: 4 processo principal: 00012310220145020031</t>
  </si>
  <si>
    <t>0001507-59.2025.5.05.0194</t>
  </si>
  <si>
    <t>marcos vinicius lima santos</t>
  </si>
  <si>
    <t>0001509-20.2010.5.02.0006</t>
  </si>
  <si>
    <t xml:space="preserve"> - arquivamento de acao trabalhista (ordinario) nro da relacao: 200/2017 data: 05/04/2017 qtde vols.: 3</t>
  </si>
  <si>
    <t>arquivamento de acao trabalhista (ordinario) nro da relacao: 200/2017 data: 05/04/2017 qtde vols.: 3</t>
  </si>
  <si>
    <t>0001510-48.2015.5.02.0032</t>
  </si>
  <si>
    <t>luiz fernando araujo batista</t>
  </si>
  <si>
    <t xml:space="preserve"> - arquivamento de acao trabalhista (ordinario) nro da relacao: 164/2017 data: 23/05/2017 qtde vols.: 1</t>
  </si>
  <si>
    <t>arquivamento de acao trabalhista (ordinario) nro da relacao: 164/2017 data: 23/05/2017 qtde vols.: 1</t>
  </si>
  <si>
    <t>0001513-67.2011.5.02.0056</t>
  </si>
  <si>
    <t>ricardo de assis da conceicao</t>
  </si>
  <si>
    <t xml:space="preserve"> - arquivamento de acao trabalhista (ordinario) nro da relacao: 410/2015 data: 02/10/2015 qtde vols.: 3</t>
  </si>
  <si>
    <t>arquivamento de acao trabalhista (ordinario) nro da relacao: 410/2015 data: 02/10/2015 qtde vols.: 3</t>
  </si>
  <si>
    <t>0001514-45.2012.5.02.0241</t>
  </si>
  <si>
    <t>anderson alves lima</t>
  </si>
  <si>
    <t>celote logistica e transportes ltda</t>
  </si>
  <si>
    <t xml:space="preserve"> - arquivamento de acao trabalhista (ordinario) nro da relacao: 92/2013 data: 26/02/2013 qtde vols.: 1</t>
  </si>
  <si>
    <t>arquivamento de acao trabalhista (ordinario) nro da relacao: 92/2013 data: 26/02/2013 qtde vols.: 1</t>
  </si>
  <si>
    <t>0001515-30.2015.5.02.0013</t>
  </si>
  <si>
    <t>0000061-78.2016.5.02.0013</t>
  </si>
  <si>
    <t xml:space="preserve"> - decorrido o prazo de banco safra s a em 26/11/2021</t>
  </si>
  <si>
    <t>decorrido o prazo de banco safra s a em 26/11/2021</t>
  </si>
  <si>
    <t>0001515-37.2012.5.02.0077</t>
  </si>
  <si>
    <t xml:space="preserve"> - arquivamento de acao trabalhista (ordinario) nro da relacao: 54/2018 data: 03/05/2018 qtde vols.: 3</t>
  </si>
  <si>
    <t>arquivamento de acao trabalhista (ordinario) nro da relacao: 54/2018 data: 03/05/2018 qtde vols.: 3</t>
  </si>
  <si>
    <t>0001517-82.2012.5.02.0052</t>
  </si>
  <si>
    <t>sinqia s.a.</t>
  </si>
  <si>
    <t xml:space="preserve"> - arquivamento de acao trabalhista (ordinario) nro da relacao: 237/2016 data: 29/04/2016 qtde vols.: 2 processo principal: 00001618620115020052</t>
  </si>
  <si>
    <t>arquivamento de acao trabalhista (ordinario) nro da relacao: 237/2016 data: 29/04/2016 qtde vols.: 2 processo principal: 00001618620115020052</t>
  </si>
  <si>
    <t>0001518-39.2014.5.02.0071</t>
  </si>
  <si>
    <t xml:space="preserve"> - arquivamento de acao trabalhista (ordinario) nro da relacao: 138/2016 data: 28/01/2016 qtde vols.: 4 processo principal: 00006907720135020071</t>
  </si>
  <si>
    <t>arquivamento de acao trabalhista (ordinario) nro da relacao: 138/2016 data: 28/01/2016 qtde vols.: 4 processo principal: 00006907720135020071</t>
  </si>
  <si>
    <t>0001520-82.2012.5.02.0231</t>
  </si>
  <si>
    <t>nilma rocha de souza</t>
  </si>
  <si>
    <t xml:space="preserve"> - arquivamento de acao trabalhista (ordinario) nro da relacao: 93/2013 data: 05/06/2013 qtde vols.: 2</t>
  </si>
  <si>
    <t>arquivamento de acao trabalhista (ordinario) nro da relacao: 93/2013 data: 05/06/2013 qtde vols.: 2</t>
  </si>
  <si>
    <t>0001521-26.2015.5.02.0049</t>
  </si>
  <si>
    <t>raphael marqueti alves correa</t>
  </si>
  <si>
    <t xml:space="preserve"> - publicacao de conversao para meio eletronico para o(s) autor(es) e reu(s) sol.nº 841</t>
  </si>
  <si>
    <t>publicacao de conversao para meio eletronico para o(s) autor(es) e reu(s) sol.nº 841</t>
  </si>
  <si>
    <t>0001522-35.2012.5.02.0463</t>
  </si>
  <si>
    <t>joao luis alves de oliveira</t>
  </si>
  <si>
    <t xml:space="preserve"> - publicacao de notificacao ciencia despacho para o(s) autor(es) ed.nº 2727 sol.nº 375</t>
  </si>
  <si>
    <t>publicacao de notificacao ciencia despacho para o(s) autor(es) ed.nº 2727 sol.nº 375</t>
  </si>
  <si>
    <t>0001522-65.2013.5.02.0086</t>
  </si>
  <si>
    <t>isban brasil s.a.</t>
  </si>
  <si>
    <t xml:space="preserve"> - arquivamento de acao trabalhista (ordinario) nro da relacao: 66/2016 data: 19/02/2016 qtde vols.: 3 processo principal: 00012617120115020086</t>
  </si>
  <si>
    <t>arquivamento de acao trabalhista (ordinario) nro da relacao: 66/2016 data: 19/02/2016 qtde vols.: 3 processo principal: 00012617120115020086</t>
  </si>
  <si>
    <t>0001523-35.2010.5.02.0028</t>
  </si>
  <si>
    <t>norma de sousa santos</t>
  </si>
  <si>
    <t xml:space="preserve"> - arquivamento de acao trabalhista (ordinario) nro da relacao: 35/2013 data: 18/01/2013 qtde vols.: 3</t>
  </si>
  <si>
    <t>arquivamento de acao trabalhista (ordinario) nro da relacao: 35/2013 data: 18/01/2013 qtde vols.: 3</t>
  </si>
  <si>
    <t>0001523-46.2010.5.02.0089</t>
  </si>
  <si>
    <t>eliana guedes teixeira</t>
  </si>
  <si>
    <t>banco ubs pactual sa</t>
  </si>
  <si>
    <t xml:space="preserve"> - arquivamento de acao trabalhista (ordinario) nro da relacao: 361/2014 data: 29/08/2014 qtde vols.: 3</t>
  </si>
  <si>
    <t>arquivamento de acao trabalhista (ordinario) nro da relacao: 361/2014 data: 29/08/2014 qtde vols.: 3</t>
  </si>
  <si>
    <t>0001523-65.2012.5.02.0060</t>
  </si>
  <si>
    <t>lilian riguete preteli, lilian riguete preteli,</t>
  </si>
  <si>
    <t>0001525-21.2014.5.02.0042</t>
  </si>
  <si>
    <t>maria claudia bertoni santos</t>
  </si>
  <si>
    <t xml:space="preserve"> - arquivamento de acao trabalhista (ordinario) nro da relacao: 449/2017 data: 07/08/2017 qtde vols.: 3</t>
  </si>
  <si>
    <t>arquivamento de acao trabalhista (ordinario) nro da relacao: 449/2017 data: 07/08/2017 qtde vols.: 3</t>
  </si>
  <si>
    <t>0001525-42.2013.5.02.0014</t>
  </si>
  <si>
    <t>politec ltda</t>
  </si>
  <si>
    <t xml:space="preserve"> - publicacao de notificacao ciencia despacho para o(s) autor(es) ed.nº 3350 sol.nº 3110</t>
  </si>
  <si>
    <t>publicacao de notificacao ciencia despacho para o(s) autor(es) ed.nº 3350 sol.nº 3110</t>
  </si>
  <si>
    <t>0001526-62.2013.5.02.0261</t>
  </si>
  <si>
    <t>andressa carvalho de almeida</t>
  </si>
  <si>
    <t xml:space="preserve"> - arquivamento de acao trabalhista (ordinario) nro da relacao: 137/2017 data: 16/02/2017 qtde vols.: 4</t>
  </si>
  <si>
    <t>arquivamento de acao trabalhista (ordinario) nro da relacao: 137/2017 data: 16/02/2017 qtde vols.: 4</t>
  </si>
  <si>
    <t>0001527-70.2013.5.02.0027</t>
  </si>
  <si>
    <t xml:space="preserve"> - arquivamento de acao trabalhista (ordinario) nro da relacao: 937/2016 data: 15/12/2016 qtde vols.: 3</t>
  </si>
  <si>
    <t>arquivamento de acao trabalhista (ordinario) nro da relacao: 937/2016 data: 15/12/2016 qtde vols.: 3</t>
  </si>
  <si>
    <t>0001532-98.2015.5.02.0067</t>
  </si>
  <si>
    <t>jose airton da silva</t>
  </si>
  <si>
    <t>0001533-03.2015.5.02.0029</t>
  </si>
  <si>
    <t>luciana forin rodrigues alonso</t>
  </si>
  <si>
    <t xml:space="preserve"> - arquivamento de acao trabalhista (ordinario) nro da relacao: 490/2017 data: 11/09/2017 qtde vols.: 1</t>
  </si>
  <si>
    <t>arquivamento de acao trabalhista (ordinario) nro da relacao: 490/2017 data: 11/09/2017 qtde vols.: 1</t>
  </si>
  <si>
    <t>0001533-48.2012.5.02.0242</t>
  </si>
  <si>
    <t xml:space="preserve"> - arquivamento de acao trabalhista (ordinario) nro da relacao: 320/2019 data: 03/12/2019 qtde vols.: 4</t>
  </si>
  <si>
    <t>arquivamento de acao trabalhista (ordinario) nro da relacao: 320/2019 data: 03/12/2019 qtde vols.: 4</t>
  </si>
  <si>
    <t>0001534-79.2014.5.02.0010</t>
  </si>
  <si>
    <t>liliane rossi garcia</t>
  </si>
  <si>
    <t xml:space="preserve"> - publicacao de edital edital 300/2018 publicado no doe nº 2571, em 01/10/2018</t>
  </si>
  <si>
    <t>publicacao de edital edital 300/2018 publicado no doe nº 2571, em 01/10/2018</t>
  </si>
  <si>
    <t>0001537-77.2013.5.02.0201</t>
  </si>
  <si>
    <t>denise regina da silva</t>
  </si>
  <si>
    <t xml:space="preserve"> - remessa/devolucao de carta precatoria inquiritoria nao cumprida</t>
  </si>
  <si>
    <t>remessa/devolucao de carta precatoria inquiritoria nao cumprida</t>
  </si>
  <si>
    <t>0001538-56.2015.5.02.0051</t>
  </si>
  <si>
    <t xml:space="preserve"> - cancelada a autuacao processo original:00007048720145020051 apartado: 1</t>
  </si>
  <si>
    <t>cancelada a autuacao processo original:00007048720145020051 apartado: 1</t>
  </si>
  <si>
    <t>0001541-05.2015.5.02.0053</t>
  </si>
  <si>
    <t>divaldo ribeiro barbosa filho</t>
  </si>
  <si>
    <t>banco rabobank international brasil s/a</t>
  </si>
  <si>
    <t xml:space="preserve"> - publicacao de edital edital 4803/2019 publicado no doe nº 2859, em 23/12/2019</t>
  </si>
  <si>
    <t>publicacao de edital edital 4803/2019 publicado no doe nº 2859, em 23/12/2019</t>
  </si>
  <si>
    <t>0001541-93.2013.5.02.0014</t>
  </si>
  <si>
    <t>rose mary gaspar</t>
  </si>
  <si>
    <t xml:space="preserve"> - manter acondicion.em apartado carta de sentenca provisoria nro apartado: 1 00015419320135020014 data de autuacao do apartado: 14/06/13</t>
  </si>
  <si>
    <t>manter acondicion.em apartado carta de sentenca provisoria nro apartado: 1 00015419320135020014 data de autuacao do apartado: 14/06/13</t>
  </si>
  <si>
    <t>0001542-33.2024.5.09.0003</t>
  </si>
  <si>
    <t>gilberto alves dias</t>
  </si>
  <si>
    <t>0001548-17.2013.5.02.0069</t>
  </si>
  <si>
    <t>tadeu cury manfroni</t>
  </si>
  <si>
    <t xml:space="preserve"> - protocolo de peticao de juntada de comprov. rec. i.r. numero do protocolo: 11741941 nome: caixa economica federal (c092580)</t>
  </si>
  <si>
    <t>protocolo de peticao de juntada de comprov. rec. i.r. numero do protocolo: 11741941 nome: caixa economica federal (c092580)</t>
  </si>
  <si>
    <t>0001549-86.2014.5.02.0062</t>
  </si>
  <si>
    <t xml:space="preserve"> - arquivamento de acao trabalhista (ordinario) nro da relacao: 227/2019 data: 23/07/2019 qtde vols.: 3 processo principal: 00010738220135020062</t>
  </si>
  <si>
    <t>arquivamento de acao trabalhista (ordinario) nro da relacao: 227/2019 data: 23/07/2019 qtde vols.: 3 processo principal: 00010738220135020062</t>
  </si>
  <si>
    <t>0001552-38.2014.5.02.0063</t>
  </si>
  <si>
    <t>eduardo alexandre decco</t>
  </si>
  <si>
    <t xml:space="preserve"> - arquivamento de acao trabalhista (ordinario) nro da relacao: 759/2018 data: 03/10/2018 qtde vols.: 3 processo principal: 00031619020135020063</t>
  </si>
  <si>
    <t>arquivamento de acao trabalhista (ordinario) nro da relacao: 759/2018 data: 03/10/2018 qtde vols.: 3 processo principal: 00031619020135020063</t>
  </si>
  <si>
    <t>0001554-05.2013.5.02.0431</t>
  </si>
  <si>
    <t>thiago guimaraes barbosa</t>
  </si>
  <si>
    <t xml:space="preserve"> - arquivamento de acao trabalhista (ordinario) nro da relacao: 650/2013 data: 12/11/2013 qtde vols.: 1</t>
  </si>
  <si>
    <t>arquivamento de acao trabalhista (ordinario) nro da relacao: 650/2013 data: 12/11/2013 qtde vols.: 1</t>
  </si>
  <si>
    <t>0001556-53.2024.5.09.0088</t>
  </si>
  <si>
    <t>alessandra cristina alves de souza</t>
  </si>
  <si>
    <t>instituto presbiteriano mackenzie</t>
  </si>
  <si>
    <t xml:space="preserve"> - conclusos os autos para julgamento (relatar) a ana carolina zaina</t>
  </si>
  <si>
    <t>conclusos os autos para julgamento (relatar) a ana carolina zaina</t>
  </si>
  <si>
    <t>0001557-73.2015.5.02.0015</t>
  </si>
  <si>
    <t>tatiana cristina bernini feltrin</t>
  </si>
  <si>
    <t xml:space="preserve"> - arquivamento de acao trabalhista (ordinario) nro da relacao: 141/2016 data: 21/03/2016 qtde vols.: 2</t>
  </si>
  <si>
    <t>arquivamento de acao trabalhista (ordinario) nro da relacao: 141/2016 data: 21/03/2016 qtde vols.: 2</t>
  </si>
  <si>
    <t>0001558-17.2025.5.08.0120</t>
  </si>
  <si>
    <t>naara walquiria correia da silva</t>
  </si>
  <si>
    <t>mapemi - brasil materiais medicos e odontologicos ltda</t>
  </si>
  <si>
    <t xml:space="preserve"> - disponibilizado (a) o(a) intimacao no diario da justica eletronico do dia 19/02/2026</t>
  </si>
  <si>
    <t>disponibilizado (a) o(a) intimacao no diario da justica eletronico do dia 19/02/2026</t>
  </si>
  <si>
    <t>0001558-72.2012.5.02.0012</t>
  </si>
  <si>
    <t xml:space="preserve"> - arquivamento de acao trabalhista (ordinario) nro da relacao: 74/2014 data: 14/03/2014 qtde vols.: 1</t>
  </si>
  <si>
    <t>arquivamento de acao trabalhista (ordinario) nro da relacao: 74/2014 data: 14/03/2014 qtde vols.: 1</t>
  </si>
  <si>
    <t>0001558-79.2014.5.02.0084</t>
  </si>
  <si>
    <t xml:space="preserve"> - arquivamento de acao trabalhista (ordinario) nro da relacao: 392/2019 data: 04/09/2019 qtde vols.: 2</t>
  </si>
  <si>
    <t>arquivamento de acao trabalhista (ordinario) nro da relacao: 392/2019 data: 04/09/2019 qtde vols.: 2</t>
  </si>
  <si>
    <t>0001562-84.2011.5.02.0064</t>
  </si>
  <si>
    <t>leandro de souza cardozo</t>
  </si>
  <si>
    <t xml:space="preserve"> - arquivamento de acao trabalhista (ordinario) nro da relacao: 159/2012 data: 30/03/2012 qtde vols.: 2</t>
  </si>
  <si>
    <t>arquivamento de acao trabalhista (ordinario) nro da relacao: 159/2012 data: 30/03/2012 qtde vols.: 2</t>
  </si>
  <si>
    <t>0001567-49.2024.5.09.0002</t>
  </si>
  <si>
    <t>aline florencio schandler araujo</t>
  </si>
  <si>
    <t xml:space="preserve"> - publicado(a) o(a) intimacao em 07/02/2025</t>
  </si>
  <si>
    <t>publicado(a) o(a) intimacao em 07/02/2025</t>
  </si>
  <si>
    <t>0001567-51.2015.5.02.0037</t>
  </si>
  <si>
    <t>thais pavanelli passos</t>
  </si>
  <si>
    <t>omni banco s.a.</t>
  </si>
  <si>
    <t xml:space="preserve"> - arquivamento de acao trabalhista (ordinario) nro da relacao: 667/2015 data: 15/10/2015 qtde vols.: 1</t>
  </si>
  <si>
    <t>arquivamento de acao trabalhista (ordinario) nro da relacao: 667/2015 data: 15/10/2015 qtde vols.: 1</t>
  </si>
  <si>
    <t>0001567-59.2014.5.02.0078</t>
  </si>
  <si>
    <t>juliana aparecida rodrigues</t>
  </si>
  <si>
    <t xml:space="preserve"> - protocolo de peticao de aviso de credito origem do credito: 104/3011/0420496992-0 guia: 1410/2016 data do credito: 13/07/2016</t>
  </si>
  <si>
    <t>protocolo de peticao de aviso de credito origem do credito: 104/3011/0420496992-0 guia: 1410/2016 data do credito: 13/07/2016</t>
  </si>
  <si>
    <t>0001567-94.2025.5.09.0008</t>
  </si>
  <si>
    <t xml:space="preserve"> - disponibilizado (a) o(a) intimacao no diario da justica eletronico do dia 20/02/2026</t>
  </si>
  <si>
    <t>disponibilizado (a) o(a) intimacao no diario da justica eletronico do dia 20/02/2026</t>
  </si>
  <si>
    <t>0001568-75.2010.5.02.0016</t>
  </si>
  <si>
    <t>rogerio antonio ferreira leite</t>
  </si>
  <si>
    <t xml:space="preserve"> - arquivamento de acao trabalhista (ordinario) nro da relacao: 745/2016 data: 10/08/2016 qtde vols.: 2</t>
  </si>
  <si>
    <t>arquivamento de acao trabalhista (ordinario) nro da relacao: 745/2016 data: 10/08/2016 qtde vols.: 2</t>
  </si>
  <si>
    <t>0001573-60.2010.5.02.0384</t>
  </si>
  <si>
    <t xml:space="preserve"> - arquivamento de acao trabalhista (ordinario) nro da relacao: 102/2017 data: 03/08/2017 qtde vols.: 2</t>
  </si>
  <si>
    <t>arquivamento de acao trabalhista (ordinario) nro da relacao: 102/2017 data: 03/08/2017 qtde vols.: 2</t>
  </si>
  <si>
    <t>0001575-77.2010.5.02.0045</t>
  </si>
  <si>
    <t>roberto itiro higa</t>
  </si>
  <si>
    <t xml:space="preserve"> - arquivamento de acao trabalhista (ordinario) nro da relacao: 214/2014 data: 03/07/2014 qtde vols.: 2</t>
  </si>
  <si>
    <t>arquivamento de acao trabalhista (ordinario) nro da relacao: 214/2014 data: 03/07/2014 qtde vols.: 2</t>
  </si>
  <si>
    <t>0001577-81.2024.5.09.0006</t>
  </si>
  <si>
    <t>jose alvir lopes</t>
  </si>
  <si>
    <t xml:space="preserve"> - publicado(a) o(a) acordao em 20/03/2026</t>
  </si>
  <si>
    <t>publicado(a) o(a) acordao em 20/03/2026</t>
  </si>
  <si>
    <t>0001578-65.2024.5.09.0071</t>
  </si>
  <si>
    <t>0001579-40.2014.5.02.0089</t>
  </si>
  <si>
    <t>rodrigo da silva bispo de freitas</t>
  </si>
  <si>
    <t xml:space="preserve"> - arquivamento de acao trabalhista (ordinario) nro da relacao: 174/2015 data: 17/04/2015 qtde vols.: 1</t>
  </si>
  <si>
    <t>arquivamento de acao trabalhista (ordinario) nro da relacao: 174/2015 data: 17/04/2015 qtde vols.: 1</t>
  </si>
  <si>
    <t>0001583-13.2012.5.02.0036</t>
  </si>
  <si>
    <t>franceli barbosa da silva</t>
  </si>
  <si>
    <t>0001592-47.2024.5.09.0007</t>
  </si>
  <si>
    <t>marcio eliandro ferreira</t>
  </si>
  <si>
    <t>0001595-86.2025.5.07.0018</t>
  </si>
  <si>
    <t>danilo soares de sousa</t>
  </si>
  <si>
    <t>0001597-86.2015.5.02.0037</t>
  </si>
  <si>
    <t>alessandra barbosa dos santos, angelica pigola, banco j. p. morgan s.a., karen koshiyama, maria claudia amaral santos pace</t>
  </si>
  <si>
    <t xml:space="preserve"> - protocolo de peticao de juntada de documentos numero do protocolo: 10416856 nome: banco j. p. morgan s/a</t>
  </si>
  <si>
    <t>protocolo de peticao de juntada de documentos numero do protocolo: 10416856 nome: banco j. p. morgan s/a</t>
  </si>
  <si>
    <t>0001602-12.2011.5.02.0082</t>
  </si>
  <si>
    <t>cibele da cruz domingues</t>
  </si>
  <si>
    <t xml:space="preserve"> - arquivamento de acao trabalhista (ordinario) nro da relacao: 154/2012 data: 25/10/2012 qtde vols.: 1</t>
  </si>
  <si>
    <t>arquivamento de acao trabalhista (ordinario) nro da relacao: 154/2012 data: 25/10/2012 qtde vols.: 1</t>
  </si>
  <si>
    <t>0001603-14.2012.5.02.0065</t>
  </si>
  <si>
    <t>anderson araujo pereira</t>
  </si>
  <si>
    <t xml:space="preserve"> - arquivamento de acao trabalhista (ordinario) nro da relacao: 116/2013 data: 14/03/2013 qtde vols.: 1</t>
  </si>
  <si>
    <t>arquivamento de acao trabalhista (ordinario) nro da relacao: 116/2013 data: 14/03/2013 qtde vols.: 1</t>
  </si>
  <si>
    <t>0001604-04.2014.5.02.0073</t>
  </si>
  <si>
    <t>priscila vaz de almeida prado</t>
  </si>
  <si>
    <t xml:space="preserve"> - publicacao de edital edital 78/2018 publicado no doe nº 3723, em 16/05/2018</t>
  </si>
  <si>
    <t>publicacao de edital edital 78/2018 publicado no doe nº 3723, em 16/05/2018</t>
  </si>
  <si>
    <t>0001605-36.2025.5.09.0678</t>
  </si>
  <si>
    <t>leandro filho</t>
  </si>
  <si>
    <t>lindamara machado ltda</t>
  </si>
  <si>
    <t>0001605-62.2015.5.02.0005</t>
  </si>
  <si>
    <t xml:space="preserve"> - arquivamento de acao trabalhista (ordinario) nro da relacao: 111/2017 data: 17/02/2017 qtde vols.: 2</t>
  </si>
  <si>
    <t>arquivamento de acao trabalhista (ordinario) nro da relacao: 111/2017 data: 17/02/2017 qtde vols.: 2</t>
  </si>
  <si>
    <t>0001607-74.2012.5.02.0025</t>
  </si>
  <si>
    <t xml:space="preserve"> - apensamento de carta de sentenca provisoria nro apartado: 1 00016077420125020025 data de autuacao do apartado: 27/06/12</t>
  </si>
  <si>
    <t>apensamento de carta de sentenca provisoria nro apartado: 1 00016077420125020025 data de autuacao do apartado: 27/06/12</t>
  </si>
  <si>
    <t>0001609-05.2011.5.02.0017</t>
  </si>
  <si>
    <t>cinthia ferreira costa</t>
  </si>
  <si>
    <t xml:space="preserve"> - arquivamento de acao trabalhista (ordinario) nro da relacao: 455/2012 data: 09/11/2012 qtde vols.: 2</t>
  </si>
  <si>
    <t>arquivamento de acao trabalhista (ordinario) nro da relacao: 455/2012 data: 09/11/2012 qtde vols.: 2</t>
  </si>
  <si>
    <t>0001610-32.2012.5.02.0024</t>
  </si>
  <si>
    <t xml:space="preserve"> - protocolo de peticao de juntada de substabelecimento numero do protocolo: 9875014 nome: banco pine s/a</t>
  </si>
  <si>
    <t>protocolo de peticao de juntada de substabelecimento numero do protocolo: 9875014 nome: banco pine s/a</t>
  </si>
  <si>
    <t>0001611-19.2025.5.09.0007</t>
  </si>
  <si>
    <t>gislaine pereira campo</t>
  </si>
  <si>
    <t>0001612-50.2012.5.02.0202</t>
  </si>
  <si>
    <t>ancora servicos empresariais ltda, cetelem brasil sa - credito, financiamentos e in, cetelem promotora de negocios ltda., cetelem servicos ltda, donisete dos anjos</t>
  </si>
  <si>
    <t xml:space="preserve"> - arquivamento de acao trabalhista (ordinario) nro da relacao: 320/2016 data: 20/05/2016 qtde vols.: 5</t>
  </si>
  <si>
    <t>arquivamento de acao trabalhista (ordinario) nro da relacao: 320/2016 data: 20/05/2016 qtde vols.: 5</t>
  </si>
  <si>
    <t>0001615-12.2015.5.02.0004</t>
  </si>
  <si>
    <t>thaine cristiane de paula</t>
  </si>
  <si>
    <t>0001615-56.2010.5.02.0046</t>
  </si>
  <si>
    <t>silvana aparecida goncalves charadia</t>
  </si>
  <si>
    <t xml:space="preserve"> - arquivamento de acao trabalhista (ordinario) nro da relacao: 436/2016 data: 11/07/2016 qtde vols.: 3</t>
  </si>
  <si>
    <t>arquivamento de acao trabalhista (ordinario) nro da relacao: 436/2016 data: 11/07/2016 qtde vols.: 3</t>
  </si>
  <si>
    <t>0001618-14.2011.5.02.0066</t>
  </si>
  <si>
    <t xml:space="preserve"> - arquivamento de acao trabalhista (ordinario) nro da relacao: 1565/2019 data: 03/12/2019 qtde vols.: 4</t>
  </si>
  <si>
    <t>arquivamento de acao trabalhista (ordinario) nro da relacao: 1565/2019 data: 03/12/2019 qtde vols.: 4</t>
  </si>
  <si>
    <t>0001621-15.2015.5.02.0070</t>
  </si>
  <si>
    <t>eduardo ordoni rodrigues de amorim</t>
  </si>
  <si>
    <t>banco de tokyo mitsubishi ufj brasil sa</t>
  </si>
  <si>
    <t xml:space="preserve"> - arquivamento de acao trabalhista (ordinario) nro da relacao: 966/2015 data: 05/10/2015 qtde vols.: 1 processo principal: 00000966620135020070</t>
  </si>
  <si>
    <t>arquivamento de acao trabalhista (ordinario) nro da relacao: 966/2015 data: 05/10/2015 qtde vols.: 1 processo principal: 00000966620135020070</t>
  </si>
  <si>
    <t>0001621-62.2024.5.09.0245</t>
  </si>
  <si>
    <t>josiane martins da cunha</t>
  </si>
  <si>
    <t>0001626-33.2011.5.02.0052</t>
  </si>
  <si>
    <t>marcos da silva santos</t>
  </si>
  <si>
    <t xml:space="preserve"> - arquivamento de acao trabalhista (ordinario) nro da relacao: 195/2013 data: 19/03/2013 qtde vols.: 1</t>
  </si>
  <si>
    <t>arquivamento de acao trabalhista (ordinario) nro da relacao: 195/2013 data: 19/03/2013 qtde vols.: 1</t>
  </si>
  <si>
    <t>0001629-37.2009.8.26.0505</t>
  </si>
  <si>
    <t>acao penal - procedimento ordinario</t>
  </si>
  <si>
    <t>sao paulo tribunal de justica</t>
  </si>
  <si>
    <t>cristiane soares, eliseu inacio dos santos, jonatha dos santos nascimento, luiz fernando santos do nascimento, maria helena ribeiro de oliveira</t>
  </si>
  <si>
    <t>por r. decisao datada de 25/09/2012, foi julgada extinta a pena privativa de liberdade, pelo integral cumprimento - t.j para o m.p em 05/10/2012 e para a defesa em 20/10/2012. concedido indulto pecuniario quanto a pena de multa, com fundamento no artigo 1º, inc. ix, do decreto nº 7.648/2011. t.j. para o m.p. em 01/12/2012 e para a defesa em 08/12/2012 - data da decisao da multa: 26/11/2012.(vara do juri e execucoes criminais de sao bernardo do campo -sp). - baixa definitiva</t>
  </si>
  <si>
    <t>por r. decisao datada de 25/09/2012, foi julgada extinta a pena privativa de liberdade, pelo integral cumprimento - t.j para o m.p em 05/10/2012 e para a defesa em 20/10/2012. concedido indulto pecuniario quanto a pena de multa, com fundamento no artigo 1º, inc. ix, do decreto nº 7.648/2011. t.j. para o m.p. em 01/12/2012 e para a defesa em 08/12/2012 - data da decisao da multa: 26/11/2012.(vara do juri e execucoes criminais de sao bernardo do campo -sp).</t>
  </si>
  <si>
    <t>0001632-46.2012.5.02.0071</t>
  </si>
  <si>
    <t xml:space="preserve"> - protocolo de peticao de juntada de substabelecimento nome: banco itau unibanco s/a</t>
  </si>
  <si>
    <t>protocolo de peticao de juntada de substabelecimento nome: banco itau unibanco s/a</t>
  </si>
  <si>
    <t>0001633-03.2012.5.02.0048</t>
  </si>
  <si>
    <t>provar negocios de varejo ltda.</t>
  </si>
  <si>
    <t xml:space="preserve"> - desfazer apensamento/acond.de carta de sentenca provisoria nro apartado: 1 00016330320125020048 data de autuacao do apartado: 29/06/12</t>
  </si>
  <si>
    <t>desfazer apensamento/acond.de carta de sentenca provisoria nro apartado: 1 00016330320125020048 data de autuacao do apartado: 29/06/12</t>
  </si>
  <si>
    <t>0001633-28.2015.5.02.0038</t>
  </si>
  <si>
    <t>flavia alves da silva</t>
  </si>
  <si>
    <t xml:space="preserve"> - decorrido o prazo de flavia alves da silva em 28/01/2025</t>
  </si>
  <si>
    <t>decorrido o prazo de flavia alves da silva em 28/01/2025</t>
  </si>
  <si>
    <t>0001636-23.2011.5.02.0070</t>
  </si>
  <si>
    <t>reinaldo franz kruger</t>
  </si>
  <si>
    <t xml:space="preserve"> - protocolo de peticao de manifestacao nome: reinaldo franz kruger</t>
  </si>
  <si>
    <t>protocolo de peticao de manifestacao nome: reinaldo franz kruger</t>
  </si>
  <si>
    <t>0001639-82.2010.5.02.0079</t>
  </si>
  <si>
    <t>cesar augusto dos reis souza</t>
  </si>
  <si>
    <t xml:space="preserve"> - arquivamento de acao trabalhista (ordinario) nro da relacao: 774/2013 data: 18/11/2013 qtde vols.: 2</t>
  </si>
  <si>
    <t>arquivamento de acao trabalhista (ordinario) nro da relacao: 774/2013 data: 18/11/2013 qtde vols.: 2</t>
  </si>
  <si>
    <t>0001641-21.2015.5.02.0065</t>
  </si>
  <si>
    <t>daniela dias santos martins</t>
  </si>
  <si>
    <t xml:space="preserve"> - arquivamento de acao trabalhista (ordinario) nro da relacao: 57/2018 data: 27/02/2018 qtde vols.: 1</t>
  </si>
  <si>
    <t>arquivamento de acao trabalhista (ordinario) nro da relacao: 57/2018 data: 27/02/2018 qtde vols.: 1</t>
  </si>
  <si>
    <t>0001641-89.2014.5.02.0086</t>
  </si>
  <si>
    <t>donisete dos anjos</t>
  </si>
  <si>
    <t xml:space="preserve"> - remessa/devolucao de carta precatoria executoria envio : malote guia : 25909/2014 .</t>
  </si>
  <si>
    <t>remessa/devolucao de carta precatoria executoria envio : malote guia : 25909/2014 .</t>
  </si>
  <si>
    <t>0001642-87.2011.5.02.0051</t>
  </si>
  <si>
    <t>wagner pereira vieira</t>
  </si>
  <si>
    <t xml:space="preserve"> - arquivamento de acao trabalhista (ordinario) nro da relacao: 547/2012 data: 14/09/2012 qtde vols.: 1</t>
  </si>
  <si>
    <t>arquivamento de acao trabalhista (ordinario) nro da relacao: 547/2012 data: 14/09/2012 qtde vols.: 1</t>
  </si>
  <si>
    <t>0001643-42.2014.5.02.0027</t>
  </si>
  <si>
    <t>leonardo frank salvetti marchetti</t>
  </si>
  <si>
    <t xml:space="preserve"> - arquivamento de acao trabalhista (ordinario) nro da relacao: 118/2015 data: 31/03/2015 qtde vols.: 1</t>
  </si>
  <si>
    <t>arquivamento de acao trabalhista (ordinario) nro da relacao: 118/2015 data: 31/03/2015 qtde vols.: 1</t>
  </si>
  <si>
    <t>0001645-79.2010.5.02.0050</t>
  </si>
  <si>
    <t>ana claudia vannucci gouvea</t>
  </si>
  <si>
    <t xml:space="preserve"> - publicacao de conversao para meio eletronico para o(s) autor(es) e reu(s) ed.nº 3300 sol.nº 7338</t>
  </si>
  <si>
    <t>publicacao de conversao para meio eletronico para o(s) autor(es) e reu(s) ed.nº 3300 sol.nº 7338</t>
  </si>
  <si>
    <t>0001647-03.2024.5.09.0652</t>
  </si>
  <si>
    <t>penrose emory bueno ribeiro</t>
  </si>
  <si>
    <t>tim s a</t>
  </si>
  <si>
    <t xml:space="preserve"> - decorrido o prazo de penrose emory bueno ribeiro em 10/11/2025</t>
  </si>
  <si>
    <t>decorrido o prazo de penrose emory bueno ribeiro em 10/11/2025</t>
  </si>
  <si>
    <t>0001648-27.2015.5.02.0028</t>
  </si>
  <si>
    <t xml:space="preserve"> - manter acondicion.em apartado carta de sentenca provisoria nro apartado: 1 00016482720155020028 data de autuacao do apartado: 03/08/15</t>
  </si>
  <si>
    <t>manter acondicion.em apartado carta de sentenca provisoria nro apartado: 1 00016482720155020028 data de autuacao do apartado: 03/08/15</t>
  </si>
  <si>
    <t>0001648-52.2025.5.09.0684</t>
  </si>
  <si>
    <t>kelly cristina da silva pinheiro</t>
  </si>
  <si>
    <t xml:space="preserve"> - disponibilizado (a) o(a) intimacao no diario da justica eletronico do dia 23/01/2026</t>
  </si>
  <si>
    <t>disponibilizado (a) o(a) intimacao no diario da justica eletronico do dia 23/01/2026</t>
  </si>
  <si>
    <t>0001648-94.2015.5.02.0038</t>
  </si>
  <si>
    <t>miriam de melo patricio</t>
  </si>
  <si>
    <t xml:space="preserve"> - arquivamento de carta de sentenca provisoria nro da relacao: 4601/2019 data: 18/12/2019 qtde vols.: 1</t>
  </si>
  <si>
    <t>arquivamento de carta de sentenca provisoria nro da relacao: 4601/2019 data: 18/12/2019 qtde vols.: 1</t>
  </si>
  <si>
    <t>0001651-37.2014.5.02.0021</t>
  </si>
  <si>
    <t>luis fernando lisboa</t>
  </si>
  <si>
    <t xml:space="preserve"> - arquivamento de acao trabalhista (ordinario) nro da relacao: 74/2018 data: 19/03/2018 qtde vols.: 3</t>
  </si>
  <si>
    <t>arquivamento de acao trabalhista (ordinario) nro da relacao: 74/2018 data: 19/03/2018 qtde vols.: 3</t>
  </si>
  <si>
    <t>0001652-22.2025.5.07.0013</t>
  </si>
  <si>
    <t>tiago liberato da silva</t>
  </si>
  <si>
    <t>rodrigo moreira bezerra, sendas distribuidora s/a</t>
  </si>
  <si>
    <t>0001652-74.2012.5.02.0382</t>
  </si>
  <si>
    <t xml:space="preserve"> - arquivamento de acao trabalhista (ordinario) nro da relacao: 253/2013 data: 15/05/2013 qtde vols.: 2</t>
  </si>
  <si>
    <t>arquivamento de acao trabalhista (ordinario) nro da relacao: 253/2013 data: 15/05/2013 qtde vols.: 2</t>
  </si>
  <si>
    <t>0001655-85.2014.5.02.0082</t>
  </si>
  <si>
    <t xml:space="preserve"> - juntada a peticao de manifestacao (juntada de substabelecimento do autor)</t>
  </si>
  <si>
    <t>juntada a peticao de manifestacao (juntada de substabelecimento do autor)</t>
  </si>
  <si>
    <t>0001658-05.2015.5.02.0050</t>
  </si>
  <si>
    <t>janaina freire santos crivelaro</t>
  </si>
  <si>
    <t xml:space="preserve"> - arquivamento de acao trabalhista (ordinario) nro da relacao: 117/2016 data: 29/03/2016 qtde vols.: 1</t>
  </si>
  <si>
    <t>arquivamento de acao trabalhista (ordinario) nro da relacao: 117/2016 data: 29/03/2016 qtde vols.: 1</t>
  </si>
  <si>
    <t>0001658-90.2015.5.02.0054</t>
  </si>
  <si>
    <t>priscila de oliveira silva</t>
  </si>
  <si>
    <t xml:space="preserve"> - apensamento de carta de sentenca provisoria nro apartado: 1 00016589020155020054 data de autuacao do apartado: 21/08/15</t>
  </si>
  <si>
    <t>apensamento de carta de sentenca provisoria nro apartado: 1 00016589020155020054 data de autuacao do apartado: 21/08/15</t>
  </si>
  <si>
    <t>0001659-92.2010.5.02.0008</t>
  </si>
  <si>
    <t xml:space="preserve"> - arquivamento de acao trabalhista (ordinario) nro da relacao: 215/2013 data: 08/05/2013 qtde vols.: 2</t>
  </si>
  <si>
    <t>arquivamento de acao trabalhista (ordinario) nro da relacao: 215/2013 data: 08/05/2013 qtde vols.: 2</t>
  </si>
  <si>
    <t>0001661-54.2015.5.02.0051</t>
  </si>
  <si>
    <t>banco mufg brasil s.a.</t>
  </si>
  <si>
    <t xml:space="preserve"> - cancelada a autuacao processo original:00001528820155020051 apartado: 1</t>
  </si>
  <si>
    <t>cancelada a autuacao processo original:00001528820155020051 apartado: 1</t>
  </si>
  <si>
    <t>0001662-73.2024.5.09.0004</t>
  </si>
  <si>
    <t>fernando cesar de melo</t>
  </si>
  <si>
    <t>c.vale - cooperativa agroindustrial</t>
  </si>
  <si>
    <t xml:space="preserve"> - publicado(a) o(a) acordao em 06/04/2026</t>
  </si>
  <si>
    <t>publicado(a) o(a) acordao em 06/04/2026</t>
  </si>
  <si>
    <t>0001662-87.2015.5.02.0035</t>
  </si>
  <si>
    <t>camilla teixeira dos santos</t>
  </si>
  <si>
    <t>credial empreendimentos e servicos ltda, jaqueline cerqueira da silva, omni banco s.a.</t>
  </si>
  <si>
    <t xml:space="preserve"> - arquivamento de acao trabalhista (ordinario) nro da relacao: 633/2016 data: 29/07/2016 qtde vols.: 1</t>
  </si>
  <si>
    <t>arquivamento de acao trabalhista (ordinario) nro da relacao: 633/2016 data: 29/07/2016 qtde vols.: 1</t>
  </si>
  <si>
    <t>0001663-85.2015.5.02.0063</t>
  </si>
  <si>
    <t>cairo eduardo machado cruz</t>
  </si>
  <si>
    <t xml:space="preserve"> - arquivamento de acao trabalhista (ordinario) nro da relacao: 1316/2016 data: 16/11/2016 qtde vols.: 4 processo principal: 00016805820145020063</t>
  </si>
  <si>
    <t>arquivamento de acao trabalhista (ordinario) nro da relacao: 1316/2016 data: 16/11/2016 qtde vols.: 4 processo principal: 00016805820145020063</t>
  </si>
  <si>
    <t>0001667-78.2024.5.12.0015</t>
  </si>
  <si>
    <t>marilucia datzuk, marilucia datzuk froeder</t>
  </si>
  <si>
    <t xml:space="preserve"> - decorrido o prazo de marilucia datzuk froeder em 07/04/2026</t>
  </si>
  <si>
    <t>decorrido o prazo de marilucia datzuk froeder em 07/04/2026</t>
  </si>
  <si>
    <t>0001668-45.2015.5.02.0019</t>
  </si>
  <si>
    <t>juliana carvalho miranda lago</t>
  </si>
  <si>
    <t xml:space="preserve"> - publicacao de edital edital 153/2019 publicado no doe nº 2835, em 18/11/2019</t>
  </si>
  <si>
    <t>publicacao de edital edital 153/2019 publicado no doe nº 2835, em 18/11/2019</t>
  </si>
  <si>
    <t>0001671-86.2011.5.02.0068</t>
  </si>
  <si>
    <t>elis muniz das virgens</t>
  </si>
  <si>
    <t xml:space="preserve"> - protocolo de peticao de oficios - bancos - diversos numero do protocolo: 5674879 nome: banco do brasil s/a</t>
  </si>
  <si>
    <t>protocolo de peticao de oficios - bancos - diversos numero do protocolo: 5674879 nome: banco do brasil s/a</t>
  </si>
  <si>
    <t>0001674-10.2012.5.02.0067</t>
  </si>
  <si>
    <t xml:space="preserve"> - cancelada a autuacao processo original:00005190620115020067 apartado: 1</t>
  </si>
  <si>
    <t>cancelada a autuacao processo original:00005190620115020067 apartado: 1</t>
  </si>
  <si>
    <t>0001674-19.2014.5.02.0203</t>
  </si>
  <si>
    <t xml:space="preserve"> - apensamento de carta de sentenca provisoria nro apartado: 1 00016741920145020203 data de autuacao do apartado: 16/05/14</t>
  </si>
  <si>
    <t>apensamento de carta de sentenca provisoria nro apartado: 1 00016741920145020203 data de autuacao do apartado: 16/05/14</t>
  </si>
  <si>
    <t>0001674-49.2011.5.02.0033</t>
  </si>
  <si>
    <t>adalberto pinto angelino</t>
  </si>
  <si>
    <t xml:space="preserve"> - arquivamento de acao trabalhista (ordinario) nro da relacao: 133/2014 data: 27/05/2014 qtde vols.: 3</t>
  </si>
  <si>
    <t>arquivamento de acao trabalhista (ordinario) nro da relacao: 133/2014 data: 27/05/2014 qtde vols.: 3</t>
  </si>
  <si>
    <t>0001675-29.2012.5.02.0088</t>
  </si>
  <si>
    <t>bruno baroni manprin</t>
  </si>
  <si>
    <t xml:space="preserve"> - arquivamento de acao trabalhista (ordinario) nro da relacao: 107/2013 data: 23/04/2013 qtde vols.: 2 processo principal: 00026412620115020088</t>
  </si>
  <si>
    <t>arquivamento de acao trabalhista (ordinario) nro da relacao: 107/2013 data: 23/04/2013 qtde vols.: 2 processo principal: 00026412620115020088</t>
  </si>
  <si>
    <t>0001675-77.2014.5.02.0017</t>
  </si>
  <si>
    <t>guilherme augusto del col santichiolli</t>
  </si>
  <si>
    <t>cacique promotora de vendas ltda</t>
  </si>
  <si>
    <t xml:space="preserve"> - cancelada a autuacao processo original:00031357020125020017 apartado: 1</t>
  </si>
  <si>
    <t>cancelada a autuacao processo original:00031357020125020017 apartado: 1</t>
  </si>
  <si>
    <t>0001677-41.2011.5.02.0053</t>
  </si>
  <si>
    <t>rodrigo domiciano</t>
  </si>
  <si>
    <t>banco pan s.a., pan financeira s.a. - sociedade de credito financiamento e investimentos</t>
  </si>
  <si>
    <t xml:space="preserve"> - arquivamento de acao trabalhista (ordinario) nro da relacao: 135/2012 data: 24/04/2012 qtde vols.: 2</t>
  </si>
  <si>
    <t>arquivamento de acao trabalhista (ordinario) nro da relacao: 135/2012 data: 24/04/2012 qtde vols.: 2</t>
  </si>
  <si>
    <t>0001677-54.2025.5.05.0251</t>
  </si>
  <si>
    <t>cosme ribeiro da silva</t>
  </si>
  <si>
    <t xml:space="preserve"> - decorrido o prazo de banco original do agronegocio s/a em 16/12/2025</t>
  </si>
  <si>
    <t>decorrido o prazo de banco original do agronegocio s/a em 16/12/2025</t>
  </si>
  <si>
    <t>0001678-81.2011.5.02.0067</t>
  </si>
  <si>
    <t>simone de oliveira santos</t>
  </si>
  <si>
    <t xml:space="preserve"> - audiencia de conciliacao (execucao) cancelada (02/12/2016 18:10 julgamento - 67ª vara do trabalho de sao paulo)</t>
  </si>
  <si>
    <t>audiencia de conciliacao (execucao) cancelada (02/12/2016 18:10 julgamento - 67ª vara do trabalho de sao paulo)</t>
  </si>
  <si>
    <t>0001678-85.2013.5.02.0431</t>
  </si>
  <si>
    <t xml:space="preserve"> - arquivamento de acao trabalhista (ordinario) nro da relacao: 318/2017 data: 18/12/2017 qtde vols.: 3</t>
  </si>
  <si>
    <t>arquivamento de acao trabalhista (ordinario) nro da relacao: 318/2017 data: 18/12/2017 qtde vols.: 3</t>
  </si>
  <si>
    <t>0001679-69.2011.5.02.0066</t>
  </si>
  <si>
    <t>marcos camargo bueno</t>
  </si>
  <si>
    <t xml:space="preserve"> - arquivamento de acao trabalhista (ordinario) nro da relacao: 303/2019 data: 30/04/2019 qtde vols.: 2</t>
  </si>
  <si>
    <t>arquivamento de acao trabalhista (ordinario) nro da relacao: 303/2019 data: 30/04/2019 qtde vols.: 2</t>
  </si>
  <si>
    <t>0001680-58.2014.5.02.0063</t>
  </si>
  <si>
    <t xml:space="preserve"> - arquivamento de acao trabalhista (ordinario) nro da relacao: 1316/2016 data: 16/11/2016 qtde vols.: 4</t>
  </si>
  <si>
    <t>arquivamento de acao trabalhista (ordinario) nro da relacao: 1316/2016 data: 16/11/2016 qtde vols.: 4</t>
  </si>
  <si>
    <t>0001680-98.2011.5.02.0019</t>
  </si>
  <si>
    <t xml:space="preserve"> - publicacao de conversao para meio eletronico para o(s) autor(es) e reu(s) ed.nº 3308 sol.nº 6002</t>
  </si>
  <si>
    <t>publicacao de conversao para meio eletronico para o(s) autor(es) e reu(s) ed.nº 3308 sol.nº 6002</t>
  </si>
  <si>
    <t>0001682-03.2025.5.09.0013</t>
  </si>
  <si>
    <t>maiko rodrigues dos santos</t>
  </si>
  <si>
    <t>0001685-03.2011.5.02.0058</t>
  </si>
  <si>
    <t xml:space="preserve"> - arquivamento de acao trabalhista (ordinario) nro da relacao: 387/2012 data: 27/11/2012 qtde vols.: 1</t>
  </si>
  <si>
    <t>arquivamento de acao trabalhista (ordinario) nro da relacao: 387/2012 data: 27/11/2012 qtde vols.: 1</t>
  </si>
  <si>
    <t>0001686-45.2010.5.02.0018</t>
  </si>
  <si>
    <t>aline barbosa teixeira</t>
  </si>
  <si>
    <t xml:space="preserve"> - manter acondicion.em apartado carta de sentenca provisoria nro apartado: 1 data de autuacao do apartado: 13/07/11</t>
  </si>
  <si>
    <t>manter acondicion.em apartado carta de sentenca provisoria nro apartado: 1 data de autuacao do apartado: 13/07/11</t>
  </si>
  <si>
    <t>0001686-48.2011.5.02.0038</t>
  </si>
  <si>
    <t>lindomar jeronimo de souza</t>
  </si>
  <si>
    <t>banco panamericano sa, cunha &amp; porto assessoria de credito e cobranca lt, cunha &amp; porto assessoria de credito e cobranca ltd</t>
  </si>
  <si>
    <t xml:space="preserve"> - arquivamento de acao trabalhista (ordinario) nro da relacao: 275/2012 data: 24/07/2012 qtde vols.: 1</t>
  </si>
  <si>
    <t>arquivamento de acao trabalhista (ordinario) nro da relacao: 275/2012 data: 24/07/2012 qtde vols.: 1</t>
  </si>
  <si>
    <t>0001689-18.2025.5.09.0652</t>
  </si>
  <si>
    <t>rodrigo stubert</t>
  </si>
  <si>
    <t xml:space="preserve"> - incluido em pauta o processo para 14/04/2026 08:55 5ª turma - sessao virtual ()</t>
  </si>
  <si>
    <t>incluido em pauta o processo para 14/04/2026 08:55 5ª turma - sessao virtual ()</t>
  </si>
  <si>
    <t>0001692-93.2014.5.02.0056</t>
  </si>
  <si>
    <t>jill regina gennari nunes</t>
  </si>
  <si>
    <t xml:space="preserve"> - recebimento do trt de acao trabalhista (ordinario) retorno em fase de execucao</t>
  </si>
  <si>
    <t>recebimento do trt de acao trabalhista (ordinario) retorno em fase de execucao</t>
  </si>
  <si>
    <t>0001697-17.2011.5.02.0446</t>
  </si>
  <si>
    <t>karen de medeiros calixto ferreira</t>
  </si>
  <si>
    <t xml:space="preserve"> - arquivamento de acao trabalhista (ordinario) nro da relacao: 401/2012 data: 13/11/2012 qtde vols.: 1</t>
  </si>
  <si>
    <t>arquivamento de acao trabalhista (ordinario) nro da relacao: 401/2012 data: 13/11/2012 qtde vols.: 1</t>
  </si>
  <si>
    <t>0001697-21.2014.5.02.0055</t>
  </si>
  <si>
    <t>fabio moderno schillet</t>
  </si>
  <si>
    <t>kirton bank s.a. - banco multiplo, piraju imirim studer caetano</t>
  </si>
  <si>
    <t xml:space="preserve"> - arquivamento de acao trabalhista (ordinario) nro da relacao: 208/2018 data: 28/09/2018 qtde vols.: 2 processo principal: 00017129220115020055</t>
  </si>
  <si>
    <t>arquivamento de acao trabalhista (ordinario) nro da relacao: 208/2018 data: 28/09/2018 qtde vols.: 2 processo principal: 00017129220115020055</t>
  </si>
  <si>
    <t>0001700-05.2010.5.02.0026</t>
  </si>
  <si>
    <t>reinaldo souza de oliveira junior</t>
  </si>
  <si>
    <t xml:space="preserve"> - processo renumerado conforme disposto no ato conj. nº 28/09 tst.csjt.gp.se. numero anterior: 01700002720105020026 numero atual : 00017000520105020026</t>
  </si>
  <si>
    <t>processo renumerado conforme disposto no ato conj. nº 28/09 tst.csjt.gp.se. numero anterior: 01700002720105020026 numero atual : 00017000520105020026</t>
  </si>
  <si>
    <t>0001704-67.2015.5.02.0446</t>
  </si>
  <si>
    <t xml:space="preserve"> - arquivamento de acao trabalhista (ordinario) nro da relacao: 359/2018 data: 04/09/2018 qtde vols.: 2 processo principal: 00011437720145020446</t>
  </si>
  <si>
    <t>arquivamento de acao trabalhista (ordinario) nro da relacao: 359/2018 data: 04/09/2018 qtde vols.: 2 processo principal: 00011437720145020446</t>
  </si>
  <si>
    <t>0001705-18.2010.5.02.0029</t>
  </si>
  <si>
    <t xml:space="preserve"> - desfazer apensamento/acond.de carta de sentenca provisoria nro apartado: 1 data de autuacao do apartado: 18/01/13</t>
  </si>
  <si>
    <t>desfazer apensamento/acond.de carta de sentenca provisoria nro apartado: 1 data de autuacao do apartado: 18/01/13</t>
  </si>
  <si>
    <t>0001715-58.2015.5.02.0006</t>
  </si>
  <si>
    <t xml:space="preserve"> - arquivamento de acao trabalhista (ordinario) nro da relacao: 418/2017 data: 29/09/2017 qtde vols.: 2</t>
  </si>
  <si>
    <t>arquivamento de acao trabalhista (ordinario) nro da relacao: 418/2017 data: 29/09/2017 qtde vols.: 2</t>
  </si>
  <si>
    <t>0001716-25.2014.5.02.0088</t>
  </si>
  <si>
    <t>joelso antonio de lima</t>
  </si>
  <si>
    <t xml:space="preserve"> - arquivamento de acao trabalhista (ordinario) nro da relacao: 242/2015 data: 08/05/2015 qtde vols.: 1</t>
  </si>
  <si>
    <t>arquivamento de acao trabalhista (ordinario) nro da relacao: 242/2015 data: 08/05/2015 qtde vols.: 1</t>
  </si>
  <si>
    <t>0001717-59.2011.5.02.0041</t>
  </si>
  <si>
    <t>mariana dos santos arruda</t>
  </si>
  <si>
    <t xml:space="preserve"> - arquivamento de acao trabalhista (ordinario) nro da relacao: 316/2013 data: 24/05/2013 qtde vols.: 1</t>
  </si>
  <si>
    <t>arquivamento de acao trabalhista (ordinario) nro da relacao: 316/2013 data: 24/05/2013 qtde vols.: 1</t>
  </si>
  <si>
    <t>0001718-44.2011.5.02.0041</t>
  </si>
  <si>
    <t xml:space="preserve"> - arquivamento de acao trabalhista (ordinario) nro da relacao: 342/2014 data: 04/07/2014 qtde vols.: 2</t>
  </si>
  <si>
    <t>arquivamento de acao trabalhista (ordinario) nro da relacao: 342/2014 data: 04/07/2014 qtde vols.: 2</t>
  </si>
  <si>
    <t>0001722-37.2025.5.09.0028</t>
  </si>
  <si>
    <t>thalita tayane stela</t>
  </si>
  <si>
    <t xml:space="preserve"> - publicado(a) o(a) despacho em 04/03/2026</t>
  </si>
  <si>
    <t>publicado(a) o(a) despacho em 04/03/2026</t>
  </si>
  <si>
    <t>0001727-16.2013.5.02.0015</t>
  </si>
  <si>
    <t>roberto almeida</t>
  </si>
  <si>
    <t xml:space="preserve"> - arquivamento de acao trabalhista (ordinario) nro da relacao: 163/2014 data: 02/07/2014 qtde vols.: 1</t>
  </si>
  <si>
    <t>arquivamento de acao trabalhista (ordinario) nro da relacao: 163/2014 data: 02/07/2014 qtde vols.: 1</t>
  </si>
  <si>
    <t>0001730-76.2015.5.02.0022</t>
  </si>
  <si>
    <t>ricardo voltan franciotti</t>
  </si>
  <si>
    <t xml:space="preserve"> - publicacao de conversao para meio eletronico para o(s) autor(es) e reu(s) sol.nº 58</t>
  </si>
  <si>
    <t>publicacao de conversao para meio eletronico para o(s) autor(es) e reu(s) sol.nº 58</t>
  </si>
  <si>
    <t>0001732-67.2025.5.18.0081</t>
  </si>
  <si>
    <t>lucas sousa batista</t>
  </si>
  <si>
    <t xml:space="preserve"> - disponibilizado (a) o(a) intimacao no diario da justica eletronico do dia 11/03/2026</t>
  </si>
  <si>
    <t>disponibilizado (a) o(a) intimacao no diario da justica eletronico do dia 11/03/2026</t>
  </si>
  <si>
    <t>0001733-54.2014.5.02.0058</t>
  </si>
  <si>
    <t xml:space="preserve"> - remessa/devolucao de carta precatoria executoria envio : malote guia : 27932/2014 .</t>
  </si>
  <si>
    <t>remessa/devolucao de carta precatoria executoria envio : malote guia : 27932/2014 .</t>
  </si>
  <si>
    <t>0001734-62.2014.5.02.0018</t>
  </si>
  <si>
    <t>tamara lucia babeto</t>
  </si>
  <si>
    <t xml:space="preserve"> - arquivamento de acao trabalhista (ordinario) nro da relacao: 377/2014 data: 19/09/2014 qtde vols.: 1</t>
  </si>
  <si>
    <t>arquivamento de acao trabalhista (ordinario) nro da relacao: 377/2014 data: 19/09/2014 qtde vols.: 1</t>
  </si>
  <si>
    <t>0001738-85.2014.5.02.0055</t>
  </si>
  <si>
    <t>ana lucia fernandes</t>
  </si>
  <si>
    <t xml:space="preserve"> - publicacao de intimacao comparecer secret. para o(s) reu(s) sol.nº 5646 prazo judicial 10 dias.</t>
  </si>
  <si>
    <t>publicacao de intimacao comparecer secret. para o(s) reu(s) sol.nº 5646 prazo judicial 10 dias.</t>
  </si>
  <si>
    <t>0001742-65.2011.5.02.0011</t>
  </si>
  <si>
    <t>sandra moraes pimentel</t>
  </si>
  <si>
    <t xml:space="preserve"> - arquivamento de acao trabalhista (ordinario) nro da relacao: 696/2015 data: 30/11/2015 qtde vols.: 2</t>
  </si>
  <si>
    <t>arquivamento de acao trabalhista (ordinario) nro da relacao: 696/2015 data: 30/11/2015 qtde vols.: 2</t>
  </si>
  <si>
    <t>0001744-06.2024.5.09.0651</t>
  </si>
  <si>
    <t>larissa martins silva</t>
  </si>
  <si>
    <t>0001750-05.2015.5.02.0075</t>
  </si>
  <si>
    <t>ana paula maeda</t>
  </si>
  <si>
    <t xml:space="preserve"> - publicacao de notificacao ciencia despacho para o(s) reu(s) ed.nº 3301 sol.nº 2317</t>
  </si>
  <si>
    <t>publicacao de notificacao ciencia despacho para o(s) reu(s) ed.nº 3301 sol.nº 2317</t>
  </si>
  <si>
    <t>0001750-37.2011.5.02.0045</t>
  </si>
  <si>
    <t xml:space="preserve"> - arquivamento de acao trabalhista (ordinario) nro da relacao: 68/2012 data: 11/06/2012 qtde vols.: 1</t>
  </si>
  <si>
    <t>arquivamento de acao trabalhista (ordinario) nro da relacao: 68/2012 data: 11/06/2012 qtde vols.: 1</t>
  </si>
  <si>
    <t>0001750-60.2012.5.02.0026</t>
  </si>
  <si>
    <t>evandro elias do carmo</t>
  </si>
  <si>
    <t xml:space="preserve"> - arquivamento de acao trabalhista (ordinario) nro da relacao: 125/2019 data: 28/03/2019 qtde vols.: 2</t>
  </si>
  <si>
    <t>arquivamento de acao trabalhista (ordinario) nro da relacao: 125/2019 data: 28/03/2019 qtde vols.: 2</t>
  </si>
  <si>
    <t>0001753-32.2024.5.09.0662</t>
  </si>
  <si>
    <t>zelia aparecida caires santos</t>
  </si>
  <si>
    <t xml:space="preserve"> - conclusos os autos para julgamento (relatar) a luiz eduardo gunther</t>
  </si>
  <si>
    <t>conclusos os autos para julgamento (relatar) a luiz eduardo gunther</t>
  </si>
  <si>
    <t>0001754-02.2014.5.02.0035</t>
  </si>
  <si>
    <t>natalia rangel pedro</t>
  </si>
  <si>
    <t>0001754-72.2015.5.02.0065</t>
  </si>
  <si>
    <t xml:space="preserve"> - arquivamento de acao trabalhista (ordinario) nro da relacao: 73/2019 data: 26/03/2019 qtde vols.: 5</t>
  </si>
  <si>
    <t>arquivamento de acao trabalhista (ordinario) nro da relacao: 73/2019 data: 26/03/2019 qtde vols.: 5</t>
  </si>
  <si>
    <t>0001757-81.2012.5.02.0081</t>
  </si>
  <si>
    <t xml:space="preserve"> - publicacao de edital edital 756/2015 publicado no doe nº 3155, em 03/11/2015</t>
  </si>
  <si>
    <t>publicacao de edital edital 756/2015 publicado no doe nº 3155, em 03/11/2015</t>
  </si>
  <si>
    <t>0001758-23.2014.5.02.0008</t>
  </si>
  <si>
    <t>marcos shigueru suzuki</t>
  </si>
  <si>
    <t xml:space="preserve"> - arquivamento de acao trabalhista (ordinario) nro da relacao: 394/2016 data: 22/06/2016 qtde vols.: 1</t>
  </si>
  <si>
    <t>arquivamento de acao trabalhista (ordinario) nro da relacao: 394/2016 data: 22/06/2016 qtde vols.: 1</t>
  </si>
  <si>
    <t>0001759-82.2012.5.02.0006</t>
  </si>
  <si>
    <t>rodrigo nogueira de queiroz</t>
  </si>
  <si>
    <t xml:space="preserve"> - arquivamento de acao trabalhista (ordinario) nro da relacao: 347/2015 data: 18/06/2015 qtde vols.: 1</t>
  </si>
  <si>
    <t>arquivamento de acao trabalhista (ordinario) nro da relacao: 347/2015 data: 18/06/2015 qtde vols.: 1</t>
  </si>
  <si>
    <t>0001761-12.2024.5.09.0661</t>
  </si>
  <si>
    <t>elton santos de souza</t>
  </si>
  <si>
    <t xml:space="preserve"> - disponibilizado (a) o(a) intimacao no diario da justica eletronico do dia 15/05/2025</t>
  </si>
  <si>
    <t>disponibilizado (a) o(a) intimacao no diario da justica eletronico do dia 15/05/2025</t>
  </si>
  <si>
    <t>0001763-71.2013.5.02.0043</t>
  </si>
  <si>
    <t xml:space="preserve"> - apensamento de carta de sentenca provisoria nro apartado: 1 00017637120135020043 data de autuacao do apartado: 03/12/12</t>
  </si>
  <si>
    <t>apensamento de carta de sentenca provisoria nro apartado: 1 00017637120135020043 data de autuacao do apartado: 03/12/12</t>
  </si>
  <si>
    <t>0001764-90.2012.5.02.0043</t>
  </si>
  <si>
    <t>maria idalez de andrade campos</t>
  </si>
  <si>
    <t xml:space="preserve"> - arquivamento de acao trabalhista (ordinario) nro da relacao: 233/2014 data: 11/04/2014 qtde vols.: 1</t>
  </si>
  <si>
    <t>arquivamento de acao trabalhista (ordinario) nro da relacao: 233/2014 data: 11/04/2014 qtde vols.: 1</t>
  </si>
  <si>
    <t>0001769-46.2015.5.02.0031</t>
  </si>
  <si>
    <t>amilton menezes tavares</t>
  </si>
  <si>
    <t xml:space="preserve"> - arquivamento de acao trabalhista (ordinario) nro da relacao: 757/2018 data: 05/11/2018 qtde vols.: 3</t>
  </si>
  <si>
    <t>arquivamento de acao trabalhista (ordinario) nro da relacao: 757/2018 data: 05/11/2018 qtde vols.: 3</t>
  </si>
  <si>
    <t>0001769-49.2012.5.02.0064</t>
  </si>
  <si>
    <t>monica kobashi</t>
  </si>
  <si>
    <t xml:space="preserve"> - arquivamento de acao trabalhista (ordinario) nro da relacao: 216/2013 data: 12/04/2013 qtde vols.: 2</t>
  </si>
  <si>
    <t>arquivamento de acao trabalhista (ordinario) nro da relacao: 216/2013 data: 12/04/2013 qtde vols.: 2</t>
  </si>
  <si>
    <t>0001770-26.2014.5.02.0044</t>
  </si>
  <si>
    <t xml:space="preserve"> - arquivamento de acao trabalhista (ordinario) nro da relacao: 123/2017 data: 06/03/2017 qtde vols.: 3</t>
  </si>
  <si>
    <t>arquivamento de acao trabalhista (ordinario) nro da relacao: 123/2017 data: 06/03/2017 qtde vols.: 3</t>
  </si>
  <si>
    <t>0001771-15.2011.5.02.0012</t>
  </si>
  <si>
    <t>douglas concenso motroni</t>
  </si>
  <si>
    <t xml:space="preserve"> - arquivamento de acao trabalhista (ordinario) nro da relacao: 285/2012 data: 29/08/2012 qtde vols.: 1</t>
  </si>
  <si>
    <t>arquivamento de acao trabalhista (ordinario) nro da relacao: 285/2012 data: 29/08/2012 qtde vols.: 1</t>
  </si>
  <si>
    <t>0001773-74.2015.5.02.0034</t>
  </si>
  <si>
    <t xml:space="preserve"> - arquivamento de acao trabalhista (ordinario) nro da relacao: 425/2017 data: 25/09/2017 qtde vols.: 2 processo principal: 00002864020135020034</t>
  </si>
  <si>
    <t>arquivamento de acao trabalhista (ordinario) nro da relacao: 425/2017 data: 25/09/2017 qtde vols.: 2 processo principal: 00002864020135020034</t>
  </si>
  <si>
    <t>0001773-81.2015.5.02.0064</t>
  </si>
  <si>
    <t>celia da silveira reis</t>
  </si>
  <si>
    <t xml:space="preserve"> - arquivamento de acao trabalhista (ordinario) nro da relacao: 331/2018 data: 01/08/2018 qtde vols.: 3</t>
  </si>
  <si>
    <t>arquivamento de acao trabalhista (ordinario) nro da relacao: 331/2018 data: 01/08/2018 qtde vols.: 3</t>
  </si>
  <si>
    <t>0001774-08.2025.5.09.0004</t>
  </si>
  <si>
    <t>0001774-17.2012.5.02.0082</t>
  </si>
  <si>
    <t>aparecida de oliveira almeida ribeiro</t>
  </si>
  <si>
    <t xml:space="preserve"> - arquivamento de acao trabalhista (ordinario) nro da relacao: 379/2015 data: 04/08/2015 qtde vols.: 1</t>
  </si>
  <si>
    <t>arquivamento de acao trabalhista (ordinario) nro da relacao: 379/2015 data: 04/08/2015 qtde vols.: 1</t>
  </si>
  <si>
    <t>0001774-88.2014.5.02.0068</t>
  </si>
  <si>
    <t>oswaldo luiz fagundes mendes</t>
  </si>
  <si>
    <t xml:space="preserve"> - arquivamento de acao trabalhista (ordinario) nro da relacao: 116/2017 data: 23/03/2017 qtde vols.: 2</t>
  </si>
  <si>
    <t>arquivamento de acao trabalhista (ordinario) nro da relacao: 116/2017 data: 23/03/2017 qtde vols.: 2</t>
  </si>
  <si>
    <t>0001775-57.2015.5.02.0062</t>
  </si>
  <si>
    <t>vagner moutinho albaladejo</t>
  </si>
  <si>
    <t xml:space="preserve"> - publicacao de notificacao ciencia despacho para o(s) reu(s) ed.nº 2574 sol.nº 1509</t>
  </si>
  <si>
    <t>publicacao de notificacao ciencia despacho para o(s) reu(s) ed.nº 2574 sol.nº 1509</t>
  </si>
  <si>
    <t>0001778-23.2015.5.02.0026</t>
  </si>
  <si>
    <t>carlos henrique marcatto</t>
  </si>
  <si>
    <t xml:space="preserve"> - arquivamento de acao trabalhista (ordinario) nro da relacao: 523/2016 data: 09/09/2016 qtde vols.: 1</t>
  </si>
  <si>
    <t>arquivamento de acao trabalhista (ordinario) nro da relacao: 523/2016 data: 09/09/2016 qtde vols.: 1</t>
  </si>
  <si>
    <t>0001778-29.2012.5.02.0446</t>
  </si>
  <si>
    <t xml:space="preserve"> - arquivamento de acao trabalhista (ordinario) nro da relacao: 665/2016 data: 11/08/2016 qtde vols.: 4</t>
  </si>
  <si>
    <t>arquivamento de acao trabalhista (ordinario) nro da relacao: 665/2016 data: 11/08/2016 qtde vols.: 4</t>
  </si>
  <si>
    <t>0001778-78.2012.5.02.0074</t>
  </si>
  <si>
    <t>banco panamericano sa, marcelo claudino barbosa, mc global analise e recuperacao de credito ltda</t>
  </si>
  <si>
    <t xml:space="preserve"> - arquivamento de acao trabalhista (ordinario) nro da relacao: 166/2017 data: 07/02/2017 qtde vols.: 2</t>
  </si>
  <si>
    <t>arquivamento de acao trabalhista (ordinario) nro da relacao: 166/2017 data: 07/02/2017 qtde vols.: 2</t>
  </si>
  <si>
    <t>0001781-62.2011.5.02.0011</t>
  </si>
  <si>
    <t>alex sandro augusto</t>
  </si>
  <si>
    <t>banco panamericano sa, liderprime - prestadora de servicos ltda., panamericano prestadora de servicos ltda</t>
  </si>
  <si>
    <t xml:space="preserve"> - arquivamento de acao trabalhista (ordinario) nro da relacao: 390/2012 data: 16/08/2012 qtde vols.: 1</t>
  </si>
  <si>
    <t>arquivamento de acao trabalhista (ordinario) nro da relacao: 390/2012 data: 16/08/2012 qtde vols.: 1</t>
  </si>
  <si>
    <t>0001782-72.2014.5.02.0001</t>
  </si>
  <si>
    <t>tabiana lancanova</t>
  </si>
  <si>
    <t xml:space="preserve"> - arquivamento de acao trabalhista (ordinario) nro da relacao: 73/2015 data: 27/01/2015 qtde vols.: 1</t>
  </si>
  <si>
    <t>arquivamento de acao trabalhista (ordinario) nro da relacao: 73/2015 data: 27/01/2015 qtde vols.: 1</t>
  </si>
  <si>
    <t>0001782-76.2012.5.02.0087</t>
  </si>
  <si>
    <t>liana trindade viana</t>
  </si>
  <si>
    <t xml:space="preserve"> - arquivamento de acao trabalhista (ordinario) nro da relacao: 4/2014 data: 27/03/2014 qtde vols.: 1</t>
  </si>
  <si>
    <t>arquivamento de acao trabalhista (ordinario) nro da relacao: 4/2014 data: 27/03/2014 qtde vols.: 1</t>
  </si>
  <si>
    <t>0001783-90.2012.5.02.0045</t>
  </si>
  <si>
    <t xml:space="preserve"> - arquivamento de acao trabalhista (ordinario) nro da relacao: 214/2014 data: 03/07/2014 qtde vols.: 2 processo principal: 00015757720105020045</t>
  </si>
  <si>
    <t>arquivamento de acao trabalhista (ordinario) nro da relacao: 214/2014 data: 03/07/2014 qtde vols.: 2 processo principal: 00015757720105020045</t>
  </si>
  <si>
    <t>0001784-77.2024.5.09.0007</t>
  </si>
  <si>
    <t>marciane de lima</t>
  </si>
  <si>
    <t>jjgc industria e comercio de materiais dentarios s.a</t>
  </si>
  <si>
    <t>0001785-40.2024.5.09.0661</t>
  </si>
  <si>
    <t>raquel rosa sabin da silva</t>
  </si>
  <si>
    <t xml:space="preserve"> - disponibilizado (a) o(a) intimacao no diario da justica eletronico do dia 04/07/2025</t>
  </si>
  <si>
    <t>disponibilizado (a) o(a) intimacao no diario da justica eletronico do dia 04/07/2025</t>
  </si>
  <si>
    <t>0001787-44.2015.5.02.0071</t>
  </si>
  <si>
    <t xml:space="preserve"> - protocolo de peticao de oficios - bancos - diversos numero do protocolo: 11628771 nome: banco do brasil s/a</t>
  </si>
  <si>
    <t>protocolo de peticao de oficios - bancos - diversos numero do protocolo: 11628771 nome: banco do brasil s/a</t>
  </si>
  <si>
    <t>0001787-80.2012.5.02.0384</t>
  </si>
  <si>
    <t xml:space="preserve"> - arquivamento de acao trabalhista (ordinario) nro da relacao: 128/2017 data: 07/08/2017 qtde vols.: 3</t>
  </si>
  <si>
    <t>arquivamento de acao trabalhista (ordinario) nro da relacao: 128/2017 data: 07/08/2017 qtde vols.: 3</t>
  </si>
  <si>
    <t>0001792-78.2015.5.02.0067</t>
  </si>
  <si>
    <t>fernando do amaral junior</t>
  </si>
  <si>
    <t>adobe assessoria de servicos cadastrais s.a., crefisa sa  credito, financiamento e investimen, estela bernal ramos, gilberto nascimento silva, joana d'arc domingos araujo</t>
  </si>
  <si>
    <t xml:space="preserve"> - protocolo de peticao de juntada de documentos numero do protocolo: 9652372 nome: adobe assessoria de servicos cadastrais ltda</t>
  </si>
  <si>
    <t>protocolo de peticao de juntada de documentos numero do protocolo: 9652372 nome: adobe assessoria de servicos cadastrais ltda</t>
  </si>
  <si>
    <t>0001794-77.2012.5.02.0059</t>
  </si>
  <si>
    <t>cleiton conceicao dos santos</t>
  </si>
  <si>
    <t xml:space="preserve"> - arquivamento de acao trabalhista (ordinario) nro da relacao: 401/2017 data: 31/07/2017 qtde vols.: 4</t>
  </si>
  <si>
    <t>arquivamento de acao trabalhista (ordinario) nro da relacao: 401/2017 data: 31/07/2017 qtde vols.: 4</t>
  </si>
  <si>
    <t>0001796-85.2012.5.02.0014</t>
  </si>
  <si>
    <t xml:space="preserve"> - cancelada a autuacao processo original:00015020420105020014 apartado: 1</t>
  </si>
  <si>
    <t>cancelada a autuacao processo original:00015020420105020014 apartado: 1</t>
  </si>
  <si>
    <t>0001798-65.2014.5.02.0085</t>
  </si>
  <si>
    <t>aparecida defacio ferreira de almeida</t>
  </si>
  <si>
    <t xml:space="preserve"> - arquivamento de acao trabalhista (ordinario) nro da relacao: 617/2016 data: 19/07/2016 qtde vols.: 1</t>
  </si>
  <si>
    <t>arquivamento de acao trabalhista (ordinario) nro da relacao: 617/2016 data: 19/07/2016 qtde vols.: 1</t>
  </si>
  <si>
    <t>0001799-62.2012.5.02.0039</t>
  </si>
  <si>
    <t>denise souza da silva</t>
  </si>
  <si>
    <t xml:space="preserve"> - decurso de prazo para contrarrazoes r.a. prazo vencido em 30/08/2013 parte banco bradesco s/a</t>
  </si>
  <si>
    <t>decurso de prazo para contrarrazoes r.a. prazo vencido em 30/08/2013 parte banco bradesco s/a</t>
  </si>
  <si>
    <t>0001799-67.2015.5.02.0068</t>
  </si>
  <si>
    <t xml:space="preserve"> - arquivamento de acao trabalhista (ordinario) nro da relacao: 314/2017 data: 13/12/2017 qtde vols.: 3</t>
  </si>
  <si>
    <t>arquivamento de acao trabalhista (ordinario) nro da relacao: 314/2017 data: 13/12/2017 qtde vols.: 3</t>
  </si>
  <si>
    <t>0001800-73.2014.5.02.0040</t>
  </si>
  <si>
    <t>0001801-42.2025.5.09.0084</t>
  </si>
  <si>
    <t>mariana schafer monteiro pinto</t>
  </si>
  <si>
    <t>0001801-79.2025.5.09.0007</t>
  </si>
  <si>
    <t>leandro henrique da silva</t>
  </si>
  <si>
    <t xml:space="preserve"> - disponibilizado (a) o(a) intimacao no diario da justica eletronico do dia 13/03/2026</t>
  </si>
  <si>
    <t>disponibilizado (a) o(a) intimacao no diario da justica eletronico do dia 13/03/2026</t>
  </si>
  <si>
    <t>0001802-51.2015.5.02.0026</t>
  </si>
  <si>
    <t>agravo de instrumento</t>
  </si>
  <si>
    <t>banco daycoval s.a., evandro elias do carmo</t>
  </si>
  <si>
    <t xml:space="preserve"> - arquivamento de acao trabalhista (ordinario) nro da relacao: 125/2019 data: 28/03/2019 qtde vols.: 2 processo principal: 00017506020125020026</t>
  </si>
  <si>
    <t>arquivamento de acao trabalhista (ordinario) nro da relacao: 125/2019 data: 28/03/2019 qtde vols.: 2 processo principal: 00017506020125020026</t>
  </si>
  <si>
    <t>0001807-76.2014.5.02.0004</t>
  </si>
  <si>
    <t>lina yajima morassi</t>
  </si>
  <si>
    <t xml:space="preserve"> - arquivamento de acao trabalhista (ordinario) nro da relacao: 191/2015 data: 14/10/2015 qtde vols.: 2</t>
  </si>
  <si>
    <t>arquivamento de acao trabalhista (ordinario) nro da relacao: 191/2015 data: 14/10/2015 qtde vols.: 2</t>
  </si>
  <si>
    <t>0001807-82.2012.5.02.0445</t>
  </si>
  <si>
    <t xml:space="preserve"> - arquivamento de acao trabalhista (ordinario) nro da relacao: 411/2018 data: 07/12/2018 qtde vols.: 2 processo principal: 00019336920115020445</t>
  </si>
  <si>
    <t>arquivamento de acao trabalhista (ordinario) nro da relacao: 411/2018 data: 07/12/2018 qtde vols.: 2 processo principal: 00019336920115020445</t>
  </si>
  <si>
    <t>0001807-97.2011.5.02.0031</t>
  </si>
  <si>
    <t>edmelson goncalves da silva</t>
  </si>
  <si>
    <t xml:space="preserve"> - arquivamento de acao trabalhista (ordinario) nro da relacao: 2/2015 data: 23/01/2015 qtde vols.: 3 processo principal: 02814006520095020031</t>
  </si>
  <si>
    <t>arquivamento de acao trabalhista (ordinario) nro da relacao: 2/2015 data: 23/01/2015 qtde vols.: 3 processo principal: 02814006520095020031</t>
  </si>
  <si>
    <t>0001810-53.2014.5.02.0029</t>
  </si>
  <si>
    <t>alberto carlos da silva</t>
  </si>
  <si>
    <t xml:space="preserve"> - arquivamento de acao trabalhista (ordinario) nro da relacao: 216/2015 data: 13/08/2015 qtde vols.: 2</t>
  </si>
  <si>
    <t>arquivamento de acao trabalhista (ordinario) nro da relacao: 216/2015 data: 13/08/2015 qtde vols.: 2</t>
  </si>
  <si>
    <t>0001811-80.2012.5.02.0070</t>
  </si>
  <si>
    <t>arthur figlie minotelli</t>
  </si>
  <si>
    <t xml:space="preserve"> - arquivamento de acao trabalhista (ordinario) nro da relacao: 638/2012 data: 31/08/2012 qtde vols.: 1</t>
  </si>
  <si>
    <t>arquivamento de acao trabalhista (ordinario) nro da relacao: 638/2012 data: 31/08/2012 qtde vols.: 1</t>
  </si>
  <si>
    <t>0001815-13.2014.5.02.0373</t>
  </si>
  <si>
    <t xml:space="preserve"> - arquivamento de acao trabalhista (ordinario) nro da relacao: 164/2019 data: 19/06/2019 qtde vols.: 5 processo principal: 00007484720135020373</t>
  </si>
  <si>
    <t>arquivamento de acao trabalhista (ordinario) nro da relacao: 164/2019 data: 19/06/2019 qtde vols.: 5 processo principal: 00007484720135020373</t>
  </si>
  <si>
    <t>0001816-29.2015.5.02.0028</t>
  </si>
  <si>
    <t>antonio carlos rocha</t>
  </si>
  <si>
    <t>banco votorantim s.a., talent pro information technology ltda</t>
  </si>
  <si>
    <t>0001816-52.2012.5.02.0022</t>
  </si>
  <si>
    <t>rafael batista colares</t>
  </si>
  <si>
    <t xml:space="preserve"> - arquivamento de acao trabalhista (ordinario) nro da relacao: 338/2012 data: 27/09/2012 qtde vols.: 1</t>
  </si>
  <si>
    <t>arquivamento de acao trabalhista (ordinario) nro da relacao: 338/2012 data: 27/09/2012 qtde vols.: 1</t>
  </si>
  <si>
    <t>0001816-95.2012.5.02.0040</t>
  </si>
  <si>
    <t xml:space="preserve"> - arquivamento de acao trabalhista (ordinario) nro da relacao: 12/2013 data: 08/01/2013 qtde vols.: 1</t>
  </si>
  <si>
    <t>arquivamento de acao trabalhista (ordinario) nro da relacao: 12/2013 data: 08/01/2013 qtde vols.: 1</t>
  </si>
  <si>
    <t>0001820-10.2015.5.02.0079</t>
  </si>
  <si>
    <t>daiana jovem da silva</t>
  </si>
  <si>
    <t xml:space="preserve"> - arquivamento de acao trabalhista (ordinario) nro da relacao: 445/2018 data: 25/07/2018 qtde vols.: 3 processo principal: 00025627420115020079</t>
  </si>
  <si>
    <t>arquivamento de acao trabalhista (ordinario) nro da relacao: 445/2018 data: 25/07/2018 qtde vols.: 3 processo principal: 00025627420115020079</t>
  </si>
  <si>
    <t>0001821-82.2012.5.02.0472</t>
  </si>
  <si>
    <t>cleber carvalho soares</t>
  </si>
  <si>
    <t xml:space="preserve"> - arquivamento de acao trabalhista (ordinario) nro da relacao: 14/2014 data: 06/02/2014 qtde vols.: 1</t>
  </si>
  <si>
    <t>arquivamento de acao trabalhista (ordinario) nro da relacao: 14/2014 data: 06/02/2014 qtde vols.: 1</t>
  </si>
  <si>
    <t>0001825-53.2015.5.02.0072</t>
  </si>
  <si>
    <t>anabella santelena romano</t>
  </si>
  <si>
    <t>banco master multiplo s.a., banif investimento participacoes s.a., centaurus realty group investimentos imobiliarios</t>
  </si>
  <si>
    <t xml:space="preserve"> - arquivamento de acao trabalhista (ordinario) nro da relacao: 380/2016 data: 19/07/2016 qtde vols.: 1</t>
  </si>
  <si>
    <t>arquivamento de acao trabalhista (ordinario) nro da relacao: 380/2016 data: 19/07/2016 qtde vols.: 1</t>
  </si>
  <si>
    <t>0001826-23.2014.5.02.0056</t>
  </si>
  <si>
    <t>gabriel barbosa de oliveira</t>
  </si>
  <si>
    <t xml:space="preserve"> - arquivamento de acao trabalhista (ordinario) nro da relacao: 119/2015 data: 30/04/2015 qtde vols.: 1</t>
  </si>
  <si>
    <t>arquivamento de acao trabalhista (ordinario) nro da relacao: 119/2015 data: 30/04/2015 qtde vols.: 1</t>
  </si>
  <si>
    <t>0001828-06.2012.5.02.0042</t>
  </si>
  <si>
    <t xml:space="preserve"> - arquivamento de acao trabalhista (ordinario) nro da relacao: 139/2017 data: 23/01/2017 qtde vols.: 3</t>
  </si>
  <si>
    <t>arquivamento de acao trabalhista (ordinario) nro da relacao: 139/2017 data: 23/01/2017 qtde vols.: 3</t>
  </si>
  <si>
    <t>0001828-84.2015.5.02.0079</t>
  </si>
  <si>
    <t>0001829-32.2014.5.02.0038</t>
  </si>
  <si>
    <t xml:space="preserve"> - arquivamento de acao trabalhista (ordinario) nro da relacao: 44/2015 data: 20/02/2015 qtde vols.: 1</t>
  </si>
  <si>
    <t>arquivamento de acao trabalhista (ordinario) nro da relacao: 44/2015 data: 20/02/2015 qtde vols.: 1</t>
  </si>
  <si>
    <t>0001836-57.2025.5.09.0001</t>
  </si>
  <si>
    <t>juliano ferreira soares</t>
  </si>
  <si>
    <t>0001837-19.2014.5.02.0067</t>
  </si>
  <si>
    <t>luizianey claudia tamulis moraes</t>
  </si>
  <si>
    <t xml:space="preserve"> - arquivamento de acao trabalhista (ordinario) nro da relacao: 289/2015 data: 26/06/2015 qtde vols.: 1</t>
  </si>
  <si>
    <t>arquivamento de acao trabalhista (ordinario) nro da relacao: 289/2015 data: 26/06/2015 qtde vols.: 1</t>
  </si>
  <si>
    <t>0001841-76.2015.5.02.0049</t>
  </si>
  <si>
    <t>0000032-80.2017.5.02.0049</t>
  </si>
  <si>
    <t>lucimar camarini oyakawa</t>
  </si>
  <si>
    <t>0001844-19.2015.5.02.0053</t>
  </si>
  <si>
    <t xml:space="preserve"> - arquivamento de acao trabalhista (ordinario) nro da relacao: 87/2016 data: 04/04/2016 qtde vols.: 2 processo principal: 00014400220145020053</t>
  </si>
  <si>
    <t>arquivamento de acao trabalhista (ordinario) nro da relacao: 87/2016 data: 04/04/2016 qtde vols.: 2 processo principal: 00014400220145020053</t>
  </si>
  <si>
    <t>0001845-04.2024.5.17.0010</t>
  </si>
  <si>
    <t>philippe de cordeiro e povoa</t>
  </si>
  <si>
    <t>banco original s/a, picpay instituicao de pagamento s/a</t>
  </si>
  <si>
    <t xml:space="preserve"> - publicado(a) o(a) intimacao em 21/01/2026</t>
  </si>
  <si>
    <t>publicado(a) o(a) intimacao em 21/01/2026</t>
  </si>
  <si>
    <t>0001846-10.2012.5.02.0080</t>
  </si>
  <si>
    <t xml:space="preserve"> - publicacao de conversao para meio eletronico para o(s) autor(es) e reu(s) sol.nº 4677</t>
  </si>
  <si>
    <t>publicacao de conversao para meio eletronico para o(s) autor(es) e reu(s) sol.nº 4677</t>
  </si>
  <si>
    <t>0001847-53.2025.5.09.0012</t>
  </si>
  <si>
    <t>reginaldo de freitas</t>
  </si>
  <si>
    <t>transportes soares de andrade ltda</t>
  </si>
  <si>
    <t xml:space="preserve"> - disponibilizado (a) o(a) intimacao no diario da justica eletronico do dia 06/03/2026</t>
  </si>
  <si>
    <t>disponibilizado (a) o(a) intimacao no diario da justica eletronico do dia 06/03/2026</t>
  </si>
  <si>
    <t>0001847-75.2014.5.02.0063</t>
  </si>
  <si>
    <t>alexandro tomas de oliveira bonfim</t>
  </si>
  <si>
    <t xml:space="preserve"> - arquivamento de acao trabalhista (ordinario) nro da relacao: 458/2018 data: 20/06/2018 qtde vols.: 3</t>
  </si>
  <si>
    <t>arquivamento de acao trabalhista (ordinario) nro da relacao: 458/2018 data: 20/06/2018 qtde vols.: 3</t>
  </si>
  <si>
    <t>0001847-87.2014.5.02.0059</t>
  </si>
  <si>
    <t>luiz eduardo sanzoni de lorenzi</t>
  </si>
  <si>
    <t xml:space="preserve"> - arquivamento de acao trabalhista (ordinario) nro da relacao: 280/2016 data: 23/05/2016 qtde vols.: 1</t>
  </si>
  <si>
    <t>arquivamento de acao trabalhista (ordinario) nro da relacao: 280/2016 data: 23/05/2016 qtde vols.: 1</t>
  </si>
  <si>
    <t>0001848-57.2012.5.02.0022</t>
  </si>
  <si>
    <t>araken moreira de lima</t>
  </si>
  <si>
    <t>gc solution gestao administrativa ltda</t>
  </si>
  <si>
    <t xml:space="preserve"> - arquivamento de acao trabalhista (ordinario) nro da relacao: 337/2013 data: 05/11/2013 qtde vols.: 2</t>
  </si>
  <si>
    <t>arquivamento de acao trabalhista (ordinario) nro da relacao: 337/2013 data: 05/11/2013 qtde vols.: 2</t>
  </si>
  <si>
    <t>0001848-59.2025.5.09.0005</t>
  </si>
  <si>
    <t>murilo gouveia ramos</t>
  </si>
  <si>
    <t>0001850-80.2023.5.12.0016</t>
  </si>
  <si>
    <t>romulo kaike pinto traya</t>
  </si>
  <si>
    <t>lojas colombo sa comercio de utilidades domesticas</t>
  </si>
  <si>
    <t>0001852-87.2009.8.26.0505</t>
  </si>
  <si>
    <t>mandado de seguranca civel</t>
  </si>
  <si>
    <t>amadeu soares de franca</t>
  </si>
  <si>
    <t>municipio de ribeirao pires, secretaria de estado da saude</t>
  </si>
  <si>
    <t>0001861-89.2011.5.02.0087</t>
  </si>
  <si>
    <t>finasa promotora de vendas ltda</t>
  </si>
  <si>
    <t xml:space="preserve"> - cancelada a autuacao processo original:00010064720105020087 apartado: 1</t>
  </si>
  <si>
    <t>cancelada a autuacao processo original:00010064720105020087 apartado: 1</t>
  </si>
  <si>
    <t>0001863-25.2025.5.09.0006</t>
  </si>
  <si>
    <t>gustavo aparecido de araujo</t>
  </si>
  <si>
    <t xml:space="preserve"> - publicado(a) o(a) intimacao em 26/01/2026</t>
  </si>
  <si>
    <t>publicado(a) o(a) intimacao em 26/01/2026</t>
  </si>
  <si>
    <t>0001865-40.2015.5.02.0038</t>
  </si>
  <si>
    <t>ana gabriela camargo e godoy</t>
  </si>
  <si>
    <t xml:space="preserve"> - cancelada a autuacao processo original:00021373920125020038 apartado: 1</t>
  </si>
  <si>
    <t>cancelada a autuacao processo original:00021373920125020038 apartado: 1</t>
  </si>
  <si>
    <t>0001867-37.2013.5.02.0084</t>
  </si>
  <si>
    <t>paulo sergio ferreira</t>
  </si>
  <si>
    <t xml:space="preserve"> - arquivamento de acao trabalhista (ordinario) nro da relacao: 5/2015 data: 09/01/2015 qtde vols.: 1</t>
  </si>
  <si>
    <t>arquivamento de acao trabalhista (ordinario) nro da relacao: 5/2015 data: 09/01/2015 qtde vols.: 1</t>
  </si>
  <si>
    <t>0001869-04.2015.5.02.0030</t>
  </si>
  <si>
    <t>victor ubeda gomes</t>
  </si>
  <si>
    <t xml:space="preserve"> - arquivamento de acao trabalhista (ordinario) nro da relacao: 180/2016 data: 04/03/2016 qtde vols.: 1</t>
  </si>
  <si>
    <t>arquivamento de acao trabalhista (ordinario) nro da relacao: 180/2016 data: 04/03/2016 qtde vols.: 1</t>
  </si>
  <si>
    <t>0001870-23.2025.5.09.0004</t>
  </si>
  <si>
    <t>eduardo augusto santin machado</t>
  </si>
  <si>
    <t>engefoto engenharia e aerolevantamentos ltda</t>
  </si>
  <si>
    <t xml:space="preserve"> - disponibilizado (a) o(a) intimacao no diario da justica eletronico do dia 23/03/2026</t>
  </si>
  <si>
    <t>disponibilizado (a) o(a) intimacao no diario da justica eletronico do dia 23/03/2026</t>
  </si>
  <si>
    <t>0001870-42.2011.5.02.0381</t>
  </si>
  <si>
    <t>aluizio da silva santos</t>
  </si>
  <si>
    <t xml:space="preserve"> - arquivamento de acao trabalhista (ordinario) nro da relacao: 46/2017 data: 05/09/2017 qtde vols.: 3 processo principal: 00019019620105020381</t>
  </si>
  <si>
    <t>arquivamento de acao trabalhista (ordinario) nro da relacao: 46/2017 data: 05/09/2017 qtde vols.: 3 processo principal: 00019019620105020381</t>
  </si>
  <si>
    <t>0001873-54.2014.5.02.0037</t>
  </si>
  <si>
    <t xml:space="preserve"> - expedicao de alvara de levantamento doc. : 2483/2016 envio: em maos referente: execucao origem do deposito: 104/3011/04204896932-3 data: 16/03/2016</t>
  </si>
  <si>
    <t>expedicao de alvara de levantamento doc. : 2483/2016 envio: em maos referente: execucao origem do deposito: 104/3011/04204896932-3 data: 16/03/2016</t>
  </si>
  <si>
    <t>0001874-40.2010.5.02.0373</t>
  </si>
  <si>
    <t>rodrigo avelino da silva</t>
  </si>
  <si>
    <t>banco ibi sa - banco multiplo, ibi promotora de vendas ltda.</t>
  </si>
  <si>
    <t xml:space="preserve"> - arquivamento de acao trabalhista (ordinario) nro da relacao: 60/2015 data: 30/01/2015 qtde vols.: 4</t>
  </si>
  <si>
    <t>arquivamento de acao trabalhista (ordinario) nro da relacao: 60/2015 data: 30/01/2015 qtde vols.: 4</t>
  </si>
  <si>
    <t>0001875-22.2014.5.02.0070</t>
  </si>
  <si>
    <t>emerson ribeiro de sousa</t>
  </si>
  <si>
    <t xml:space="preserve"> - arquivamento de acao trabalhista (ordinario) nro da relacao: 674/2014 data: 01/10/2014 qtde vols.: 1</t>
  </si>
  <si>
    <t>arquivamento de acao trabalhista (ordinario) nro da relacao: 674/2014 data: 01/10/2014 qtde vols.: 1</t>
  </si>
  <si>
    <t>0001876-39.2010.5.02.0040</t>
  </si>
  <si>
    <t>luciana rodrigues dos santos souza</t>
  </si>
  <si>
    <t xml:space="preserve"> - arquivamento de acao trabalhista (ordinario) nro da relacao: 666/2013 data: 22/07/2013 qtde vols.: 2</t>
  </si>
  <si>
    <t>arquivamento de acao trabalhista (ordinario) nro da relacao: 666/2013 data: 22/07/2013 qtde vols.: 2</t>
  </si>
  <si>
    <t>0001878-06.2010.5.02.0041</t>
  </si>
  <si>
    <t xml:space="preserve"> - publicacao de notificacao p/ ciencia decisao para o(s) autor(es) e reu(s) ed.nº 2769 sol.nº 6946</t>
  </si>
  <si>
    <t>publicacao de notificacao p/ ciencia decisao para o(s) autor(es) e reu(s) ed.nº 2769 sol.nº 6946</t>
  </si>
  <si>
    <t>0001878-14.2010.5.02.0006</t>
  </si>
  <si>
    <t>wandercy aparecida mariano correa carletti</t>
  </si>
  <si>
    <t>banco volkswagen s.a., volkswagen servicos financeiros sa</t>
  </si>
  <si>
    <t xml:space="preserve"> - arquivamento de acao trabalhista (ordinario) nro da relacao: 63/2015 data: 27/02/2015 qtde vols.: 4</t>
  </si>
  <si>
    <t>arquivamento de acao trabalhista (ordinario) nro da relacao: 63/2015 data: 27/02/2015 qtde vols.: 4</t>
  </si>
  <si>
    <t>0001878-63.2025.5.09.0662</t>
  </si>
  <si>
    <t>lucas berti de souza</t>
  </si>
  <si>
    <t xml:space="preserve"> - disponibilizado (a) o(a) intimacao no diario da justica eletronico do dia 26/02/2026</t>
  </si>
  <si>
    <t>disponibilizado (a) o(a) intimacao no diario da justica eletronico do dia 26/02/2026</t>
  </si>
  <si>
    <t>0001880-55.2012.5.02.0089</t>
  </si>
  <si>
    <t xml:space="preserve"> - arquivamento de acao trabalhista (ordinario) nro da relacao: 83/2015 data: 19/03/2015 qtde vols.: 3</t>
  </si>
  <si>
    <t>arquivamento de acao trabalhista (ordinario) nro da relacao: 83/2015 data: 19/03/2015 qtde vols.: 3</t>
  </si>
  <si>
    <t>0001881-39.2015.5.02.0023</t>
  </si>
  <si>
    <t>wilson de oliveira filho</t>
  </si>
  <si>
    <t>banco pan s.a., guilherme stoliar, panamericano prestadora de servicos ltda</t>
  </si>
  <si>
    <t xml:space="preserve"> - arquivamento de acao trabalhista (ordinario) nro da relacao: 157/2016 data: 19/04/2016 qtde vols.: 1</t>
  </si>
  <si>
    <t>arquivamento de acao trabalhista (ordinario) nro da relacao: 157/2016 data: 19/04/2016 qtde vols.: 1</t>
  </si>
  <si>
    <t>0001883-20.2015.5.02.0084</t>
  </si>
  <si>
    <t>euclides santos adriano</t>
  </si>
  <si>
    <t>china construction bank(brasil) banco multiplo sa</t>
  </si>
  <si>
    <t xml:space="preserve"> - publicacao de conversao para meio eletronico para o(s) autor(es) e reu(s) sol.nº 2760</t>
  </si>
  <si>
    <t>publicacao de conversao para meio eletronico para o(s) autor(es) e reu(s) sol.nº 2760</t>
  </si>
  <si>
    <t>0001884-43.2011.5.02.0052</t>
  </si>
  <si>
    <t xml:space="preserve"> - arquivamento de acao trabalhista (ordinario) nro da relacao: 227/2015 data: 29/07/2015 qtde vols.: 3 processo principal: 00011538120105020052</t>
  </si>
  <si>
    <t>arquivamento de acao trabalhista (ordinario) nro da relacao: 227/2015 data: 29/07/2015 qtde vols.: 3 processo principal: 00011538120105020052</t>
  </si>
  <si>
    <t>0001885-60.2011.5.02.0009</t>
  </si>
  <si>
    <t>polixemi cristina de albuquerque</t>
  </si>
  <si>
    <t xml:space="preserve"> - arquivamento de acao trabalhista (ordinario) nro da relacao: 150/2017 data: 08/03/2017 qtde vols.: 3 processo principal: 02738005920095020009</t>
  </si>
  <si>
    <t>arquivamento de acao trabalhista (ordinario) nro da relacao: 150/2017 data: 08/03/2017 qtde vols.: 3 processo principal: 02738005920095020009</t>
  </si>
  <si>
    <t>0001886-15.2011.5.02.0019</t>
  </si>
  <si>
    <t xml:space="preserve"> - arquivamento de acao trabalhista (ordinario) nro da relacao: 508/2014 data: 04/12/2014 qtde vols.: 3 processo principal: 00013382420105020019</t>
  </si>
  <si>
    <t>arquivamento de acao trabalhista (ordinario) nro da relacao: 508/2014 data: 04/12/2014 qtde vols.: 3 processo principal: 00013382420105020019</t>
  </si>
  <si>
    <t>0001888-80.2015.5.02.0039</t>
  </si>
  <si>
    <t>joaquim da silva cardoso</t>
  </si>
  <si>
    <t xml:space="preserve"> - arquivamento de acao trabalhista (ordinario) nro da relacao: 329/2016 data: 20/04/2016 qtde vols.: 1</t>
  </si>
  <si>
    <t>arquivamento de acao trabalhista (ordinario) nro da relacao: 329/2016 data: 20/04/2016 qtde vols.: 1</t>
  </si>
  <si>
    <t>0001889-12.2015.5.02.0089</t>
  </si>
  <si>
    <t>cristiane ribeiro de castro</t>
  </si>
  <si>
    <t xml:space="preserve"> - arquivamento de acao trabalhista (ordinario) nro da relacao: 668/2016 data: 09/08/2016 qtde vols.: 3</t>
  </si>
  <si>
    <t>arquivamento de acao trabalhista (ordinario) nro da relacao: 668/2016 data: 09/08/2016 qtde vols.: 3</t>
  </si>
  <si>
    <t>0001890-48.2015.5.02.0072</t>
  </si>
  <si>
    <t xml:space="preserve"> - apensamento de carta de sentenca provisoria nro apartado: 1 00018904820155020072 data de autuacao do apartado: 05/10/15</t>
  </si>
  <si>
    <t>apensamento de carta de sentenca provisoria nro apartado: 1 00018904820155020072 data de autuacao do apartado: 05/10/15</t>
  </si>
  <si>
    <t>0001891-89.2015.5.02.0021</t>
  </si>
  <si>
    <t xml:space="preserve"> - cancelada a autuacao processo original:00003912220145020021 apartado: 1</t>
  </si>
  <si>
    <t>cancelada a autuacao processo original:00003912220145020021 apartado: 1</t>
  </si>
  <si>
    <t>0001892-27.2011.5.02.0082</t>
  </si>
  <si>
    <t>nadia simone nascimento dos santos</t>
  </si>
  <si>
    <t xml:space="preserve"> - arquivamento de acao trabalhista (ordinario) nro da relacao: 147/2013 data: 10/04/2013 qtde vols.: 4 processo principal: 02769009420095020082</t>
  </si>
  <si>
    <t>arquivamento de acao trabalhista (ordinario) nro da relacao: 147/2013 data: 10/04/2013 qtde vols.: 4 processo principal: 02769009420095020082</t>
  </si>
  <si>
    <t>0001894-29.2011.5.02.0039</t>
  </si>
  <si>
    <t>moacir arlindo vieceli</t>
  </si>
  <si>
    <t xml:space="preserve"> - arquivamento de acao trabalhista (ordinario) nro da relacao: 456/2015 data: 10/11/2015 qtde vols.: 3 processo principal: 01762004520095020039</t>
  </si>
  <si>
    <t>arquivamento de acao trabalhista (ordinario) nro da relacao: 456/2015 data: 10/11/2015 qtde vols.: 3 processo principal: 01762004520095020039</t>
  </si>
  <si>
    <t>0001897-63.2011.5.02.0045</t>
  </si>
  <si>
    <t>adriano alves do nascimento</t>
  </si>
  <si>
    <t xml:space="preserve"> - arquivamento de acao trabalhista (ordinario) nro da relacao: 409/2014 data: 31/10/2014 qtde vols.: 3 processo principal: 02764004220095020045</t>
  </si>
  <si>
    <t>arquivamento de acao trabalhista (ordinario) nro da relacao: 409/2014 data: 31/10/2014 qtde vols.: 3 processo principal: 02764004220095020045</t>
  </si>
  <si>
    <t>0001898-40.2013.5.02.0025</t>
  </si>
  <si>
    <t>cristiano henrique dos anjos lopes</t>
  </si>
  <si>
    <t>banco societe generale brasil s.a.</t>
  </si>
  <si>
    <t xml:space="preserve"> - arquivamento de acao trabalhista (ordinario) apensar aos principais</t>
  </si>
  <si>
    <t>arquivamento de acao trabalhista (ordinario) apensar aos principais</t>
  </si>
  <si>
    <t>0001899-51.2011.5.02.0039</t>
  </si>
  <si>
    <t xml:space="preserve"> - protocolo de peticao de pedido de desarquivamento numero do protocolo: 29432 nome: banco bradesco s/a</t>
  </si>
  <si>
    <t>protocolo de peticao de pedido de desarquivamento numero do protocolo: 29432 nome: banco bradesco s/a</t>
  </si>
  <si>
    <t>0001901-96.2010.5.02.0381</t>
  </si>
  <si>
    <t xml:space="preserve"> - decurso de prazo para contestacao calculos liquid. prazo vencido em 17/05/2012 parte banco bradesco s.a</t>
  </si>
  <si>
    <t>decurso de prazo para contestacao calculos liquid. prazo vencido em 17/05/2012 parte banco bradesco s.a</t>
  </si>
  <si>
    <t>0001903-03.2011.5.02.0035</t>
  </si>
  <si>
    <t>angelica belchior de oliveira silva</t>
  </si>
  <si>
    <t xml:space="preserve"> - arquivamento de acao trabalhista (ordinario) nro da relacao: 167/2017 data: 07/04/2017 qtde vols.: 10 processo principal: 02541001920095020035</t>
  </si>
  <si>
    <t>arquivamento de acao trabalhista (ordinario) nro da relacao: 167/2017 data: 07/04/2017 qtde vols.: 10 processo principal: 02541001920095020035</t>
  </si>
  <si>
    <t>0001903-38.2012.5.02.0012</t>
  </si>
  <si>
    <t xml:space="preserve"> - apensamento de carta de sentenca provisoria nro apartado: 1 00019033820125020012 data de autuacao do apartado: 27/07/12</t>
  </si>
  <si>
    <t>apensamento de carta de sentenca provisoria nro apartado: 1 00019033820125020012 data de autuacao do apartado: 27/07/12</t>
  </si>
  <si>
    <t>0001903-53.2011.5.02.0083</t>
  </si>
  <si>
    <t>willians luis simao</t>
  </si>
  <si>
    <t xml:space="preserve"> - cancelada a autuacao processo original:02472007020095020083 apartado: 1</t>
  </si>
  <si>
    <t>cancelada a autuacao processo original:02472007020095020083 apartado: 1</t>
  </si>
  <si>
    <t>0001904-59.2011.5.02.0076</t>
  </si>
  <si>
    <t>cesar siqueira pescuma</t>
  </si>
  <si>
    <t>prime informatica alpha ltda</t>
  </si>
  <si>
    <t xml:space="preserve"> - arquivamento de acao trabalhista (ordinario) nro da relacao: 341/2018 data: 09/08/2018 qtde vols.: 4 processo principal: 02747003520095020076</t>
  </si>
  <si>
    <t>arquivamento de acao trabalhista (ordinario) nro da relacao: 341/2018 data: 09/08/2018 qtde vols.: 4 processo principal: 02747003520095020076</t>
  </si>
  <si>
    <t>0001910-03.2013.5.02.0042</t>
  </si>
  <si>
    <t>fabiana marques</t>
  </si>
  <si>
    <t xml:space="preserve"> - publicacao de edital edital 1531/2019 publicado no doe nº 2851, em 11/12/2019</t>
  </si>
  <si>
    <t>publicacao de edital edital 1531/2019 publicado no doe nº 2851, em 11/12/2019</t>
  </si>
  <si>
    <t>0001916-30.2015.5.02.0045</t>
  </si>
  <si>
    <t>roseli filipim barreto</t>
  </si>
  <si>
    <t xml:space="preserve"> - apensamento de carta de sentenca provisoria nro apartado: 1 00019163020155020045 data de autuacao do apartado: 08/10/15</t>
  </si>
  <si>
    <t>apensamento de carta de sentenca provisoria nro apartado: 1 00019163020155020045 data de autuacao do apartado: 08/10/15</t>
  </si>
  <si>
    <t>0001918-08.2010.5.02.0002</t>
  </si>
  <si>
    <t>ana keila pacileo anchieta alba ferrer, banco daycoval s.a.</t>
  </si>
  <si>
    <t xml:space="preserve"> - publicacao de conversao para meio eletronico para o(s) autor(es) e reu(s) sol.nº 329</t>
  </si>
  <si>
    <t>publicacao de conversao para meio eletronico para o(s) autor(es) e reu(s) sol.nº 329</t>
  </si>
  <si>
    <t>0001918-12.2012.5.02.0463</t>
  </si>
  <si>
    <t xml:space="preserve"> - arquivamento de acao trabalhista (ordinario) nro da relacao: 639/2019 data: 30/08/2019 qtde vols.: 2</t>
  </si>
  <si>
    <t>arquivamento de acao trabalhista (ordinario) nro da relacao: 639/2019 data: 30/08/2019 qtde vols.: 2</t>
  </si>
  <si>
    <t>0001918-98.2011.5.02.0090</t>
  </si>
  <si>
    <t>orbitall processamento de informacoes comerciais l</t>
  </si>
  <si>
    <t xml:space="preserve"> - arquivamento de acao trabalhista (ordinario) nro da relacao: 527/2012 data: 12/12/2012 qtde vols.: 3 processo principal: 00010939120105020090</t>
  </si>
  <si>
    <t>arquivamento de acao trabalhista (ordinario) nro da relacao: 527/2012 data: 12/12/2012 qtde vols.: 3 processo principal: 00010939120105020090</t>
  </si>
  <si>
    <t>0001919-96.2014.5.02.0084</t>
  </si>
  <si>
    <t>diana coutinho pimentel da silva</t>
  </si>
  <si>
    <t xml:space="preserve"> - arquivamento de acao trabalhista (ordinario) nro da relacao: 623/2014 data: 03/10/2014 qtde vols.: 1</t>
  </si>
  <si>
    <t>arquivamento de acao trabalhista (ordinario) nro da relacao: 623/2014 data: 03/10/2014 qtde vols.: 1</t>
  </si>
  <si>
    <t>0001920-84.2009.4.03.6301</t>
  </si>
  <si>
    <t>procedimento do juizado especial civel</t>
  </si>
  <si>
    <t>ronaldo rodrigues</t>
  </si>
  <si>
    <t xml:space="preserve"> - definitivo - baixa definitiva</t>
  </si>
  <si>
    <t>definitivo - baixa definitiva</t>
  </si>
  <si>
    <t>0001921-46.2011.5.02.0060</t>
  </si>
  <si>
    <t>jose carlos anselmo</t>
  </si>
  <si>
    <t>gerdau comercial de acos s.a.</t>
  </si>
  <si>
    <t xml:space="preserve"> - arquivamento de acao trabalhista (ordinario) nro da relacao: 440/2016 data: 16/05/2016 qtde vols.: 2 processo principal: 02660002120095020060</t>
  </si>
  <si>
    <t>arquivamento de acao trabalhista (ordinario) nro da relacao: 440/2016 data: 16/05/2016 qtde vols.: 2 processo principal: 02660002120095020060</t>
  </si>
  <si>
    <t>0001922-71.2011.5.02.0079</t>
  </si>
  <si>
    <t xml:space="preserve"> - arquivamento de acao trabalhista (ordinario) nro da relacao: 774/2013 data: 18/11/2013 qtde vols.: 2 processo principal: 00016398220105020079</t>
  </si>
  <si>
    <t>arquivamento de acao trabalhista (ordinario) nro da relacao: 774/2013 data: 18/11/2013 qtde vols.: 2 processo principal: 00016398220105020079</t>
  </si>
  <si>
    <t>0001924-02.2011.5.02.0383</t>
  </si>
  <si>
    <t>0001930-48.2011.5.02.0079</t>
  </si>
  <si>
    <t>carlos nelson diniz reis junior</t>
  </si>
  <si>
    <t xml:space="preserve"> - arquivamento de acao trabalhista (ordinario) nro da relacao: 225/2013 data: 03/04/2013 qtde vols.: 2 processo principal: 00024365820105020079</t>
  </si>
  <si>
    <t>arquivamento de acao trabalhista (ordinario) nro da relacao: 225/2013 data: 03/04/2013 qtde vols.: 2 processo principal: 00024365820105020079</t>
  </si>
  <si>
    <t>0001930-75.2011.5.02.0070</t>
  </si>
  <si>
    <t>arnaldo aparecido rodrigues vivian</t>
  </si>
  <si>
    <t>sprink seguranca contra incendio ltda - falido</t>
  </si>
  <si>
    <t xml:space="preserve"> - arquivamento de acao trabalhista (ordinario) nro da relacao: 423/2018 data: 08/11/2018 qtde vols.: 2 processo principal: 02055005620095020070</t>
  </si>
  <si>
    <t>arquivamento de acao trabalhista (ordinario) nro da relacao: 423/2018 data: 08/11/2018 qtde vols.: 2 processo principal: 02055005620095020070</t>
  </si>
  <si>
    <t>0001932-94.2014.5.02.0052</t>
  </si>
  <si>
    <t>andre nicollati penteado serra</t>
  </si>
  <si>
    <t xml:space="preserve"> - arquivamento de acao trabalhista (ordinario) nro da relacao: 263/2015 data: 04/08/2015 qtde vols.: 1</t>
  </si>
  <si>
    <t>arquivamento de acao trabalhista (ordinario) nro da relacao: 263/2015 data: 04/08/2015 qtde vols.: 1</t>
  </si>
  <si>
    <t>0001933-69.2011.5.02.0445</t>
  </si>
  <si>
    <t xml:space="preserve"> - arquivamento de acao trabalhista (ordinario) nro da relacao: 411/2018 data: 07/12/2018 qtde vols.: 2</t>
  </si>
  <si>
    <t>arquivamento de acao trabalhista (ordinario) nro da relacao: 411/2018 data: 07/12/2018 qtde vols.: 2</t>
  </si>
  <si>
    <t>0001934-30.2025.5.09.0005</t>
  </si>
  <si>
    <t>rodrigo mayer do rosario</t>
  </si>
  <si>
    <t xml:space="preserve"> - disponibilizado (a) o(a) intimacao no diario da justica eletronico do dia 18/12/2025</t>
  </si>
  <si>
    <t>disponibilizado (a) o(a) intimacao no diario da justica eletronico do dia 18/12/2025</t>
  </si>
  <si>
    <t>0001934-53.2015.5.02.0012</t>
  </si>
  <si>
    <t>felipe favero bochete</t>
  </si>
  <si>
    <t>banco citibank s a, cristiane brandao jarenchuk, felipe guerra ibarra</t>
  </si>
  <si>
    <t xml:space="preserve"> - arquivamento de acao trabalhista (ordinario) nro da relacao: 238/2018 data: 22/05/2018 qtde vols.: 1</t>
  </si>
  <si>
    <t>arquivamento de acao trabalhista (ordinario) nro da relacao: 238/2018 data: 22/05/2018 qtde vols.: 1</t>
  </si>
  <si>
    <t>0001936-21.2015.5.02.0045</t>
  </si>
  <si>
    <t>merielen vieira maeda</t>
  </si>
  <si>
    <t xml:space="preserve"> - apensamento de carta de sentenca provisoria nro apartado: 1 00019362120155020045 data de autuacao do apartado: 09/10/15</t>
  </si>
  <si>
    <t>apensamento de carta de sentenca provisoria nro apartado: 1 00019362120155020045 data de autuacao do apartado: 09/10/15</t>
  </si>
  <si>
    <t>0001936-87.2015.5.02.0023</t>
  </si>
  <si>
    <t xml:space="preserve"> - cancelada a autuacao processo original:00013265620145020023 apartado: 1</t>
  </si>
  <si>
    <t>cancelada a autuacao processo original:00013265620145020023 apartado: 1</t>
  </si>
  <si>
    <t>0001937-67.2014.5.02.0036</t>
  </si>
  <si>
    <t>1000066-09.2019.5.02.0036</t>
  </si>
  <si>
    <t>rosimeire aparecida de amorim santos calca</t>
  </si>
  <si>
    <t xml:space="preserve"> - remetidos os autos para orgao jurisdicional competente para apreciar acordo</t>
  </si>
  <si>
    <t>remetidos os autos para orgao jurisdicional competente para apreciar acordo</t>
  </si>
  <si>
    <t>0001939-67.2011.5.02.0060</t>
  </si>
  <si>
    <t>rogerio motta</t>
  </si>
  <si>
    <t xml:space="preserve"> - arquivamento de acao trabalhista (ordinario) nro da relacao: 44/2015 data: 13/03/2015 qtde vols.: 2 processo principal: 00027237820105020060</t>
  </si>
  <si>
    <t>arquivamento de acao trabalhista (ordinario) nro da relacao: 44/2015 data: 13/03/2015 qtde vols.: 2 processo principal: 00027237820105020060</t>
  </si>
  <si>
    <t xml:space="preserve"> - arquivamento de acao trabalhista (ordinario) nro da relacao: 305/2018 data: 07/08/2018 qtde vols.: 2 processo principal: 00002185320155020056</t>
  </si>
  <si>
    <t>arquivamento de acao trabalhista (ordinario) nro da relacao: 305/2018 data: 07/08/2018 qtde vols.: 2 processo principal: 00002185320155020056</t>
  </si>
  <si>
    <t>0001945-87.2014.5.02.0054</t>
  </si>
  <si>
    <t>mara regina mesquita mendes</t>
  </si>
  <si>
    <t xml:space="preserve"> - arquivamento de acao trabalhista (ordinario) numero do protocolo: 12391087 nome: itau unibanco s/a</t>
  </si>
  <si>
    <t>arquivamento de acao trabalhista (ordinario) numero do protocolo: 12391087 nome: itau unibanco s/a</t>
  </si>
  <si>
    <t>0001946-94.2011.5.02.0016</t>
  </si>
  <si>
    <t xml:space="preserve"> - arquivamento de acao trabalhista (ordinario) nro da relacao: 745/2016 data: 10/08/2016 qtde vols.: 2 processo principal: 00015687520105020016</t>
  </si>
  <si>
    <t>arquivamento de acao trabalhista (ordinario) nro da relacao: 745/2016 data: 10/08/2016 qtde vols.: 2 processo principal: 00015687520105020016</t>
  </si>
  <si>
    <t>0001953-21.2010.5.02.0049</t>
  </si>
  <si>
    <t>silvia rogeria oliveira lima</t>
  </si>
  <si>
    <t xml:space="preserve"> - arquivamento de acao trabalhista (ordinario) nro da relacao: 177/2013 data: 08/03/2013 qtde vols.: 2</t>
  </si>
  <si>
    <t>arquivamento de acao trabalhista (ordinario) nro da relacao: 177/2013 data: 08/03/2013 qtde vols.: 2</t>
  </si>
  <si>
    <t>0001954-64.2014.5.02.0049</t>
  </si>
  <si>
    <t>daniel martins tognini</t>
  </si>
  <si>
    <t xml:space="preserve"> - arquivamento de acao trabalhista (ordinario) nro da relacao: 363/2017 data: 15/12/2017 qtde vols.: 3</t>
  </si>
  <si>
    <t>arquivamento de acao trabalhista (ordinario) nro da relacao: 363/2017 data: 15/12/2017 qtde vols.: 3</t>
  </si>
  <si>
    <t>0001957-19.2011.5.02.0083</t>
  </si>
  <si>
    <t>natercia souza de almeida</t>
  </si>
  <si>
    <t>0001959-52.2014.5.02.0028</t>
  </si>
  <si>
    <t>reynaldo de aguirre stecconi silva</t>
  </si>
  <si>
    <t xml:space="preserve"> - arquivamento de acao trabalhista (ordinario) nro da relacao: 364/2019 data: 29/08/2019 qtde vols.: 3</t>
  </si>
  <si>
    <t>arquivamento de acao trabalhista (ordinario) nro da relacao: 364/2019 data: 29/08/2019 qtde vols.: 3</t>
  </si>
  <si>
    <t>0001960-49.2012.5.02.0079</t>
  </si>
  <si>
    <t xml:space="preserve"> - arquivamento de acao trabalhista (ordinario) nro da relacao: 1121/2016 data: 20/10/2016 qtde vols.: 3</t>
  </si>
  <si>
    <t>arquivamento de acao trabalhista (ordinario) nro da relacao: 1121/2016 data: 20/10/2016 qtde vols.: 3</t>
  </si>
  <si>
    <t>0001961-64.2013.5.02.0090</t>
  </si>
  <si>
    <t>lugma orades azevedo</t>
  </si>
  <si>
    <t xml:space="preserve"> - desarquivamento de acao trabalhista (ordinario) para arquivar carta de sentenca</t>
  </si>
  <si>
    <t>desarquivamento de acao trabalhista (ordinario) para arquivar carta de sentenca</t>
  </si>
  <si>
    <t>0001962-56.2012.5.02.0002</t>
  </si>
  <si>
    <t xml:space="preserve"> - remessa/devolucao de carta precatoria executoria envio : malote guia : 37439/2012 .</t>
  </si>
  <si>
    <t>remessa/devolucao de carta precatoria executoria envio : malote guia : 37439/2012 .</t>
  </si>
  <si>
    <t>0001962-94.2011.5.02.0033</t>
  </si>
  <si>
    <t>adriana alexandre de sousa</t>
  </si>
  <si>
    <t xml:space="preserve"> - arquivamento de acao trabalhista (ordinario) nro da relacao: 524/2013 data: 13/09/2013 qtde vols.: 1</t>
  </si>
  <si>
    <t>arquivamento de acao trabalhista (ordinario) nro da relacao: 524/2013 data: 13/09/2013 qtde vols.: 1</t>
  </si>
  <si>
    <t>0001963-78.2012.5.02.0313</t>
  </si>
  <si>
    <t>simone cezar curcio</t>
  </si>
  <si>
    <t xml:space="preserve"> - arquivamento de acao trabalhista (ordinario) nro da relacao: 238/2019 data: 28/10/2019 qtde vols.: 3</t>
  </si>
  <si>
    <t>arquivamento de acao trabalhista (ordinario) nro da relacao: 238/2019 data: 28/10/2019 qtde vols.: 3</t>
  </si>
  <si>
    <t>0001968-84.2014.5.02.0037</t>
  </si>
  <si>
    <t>antonio carlos berbel</t>
  </si>
  <si>
    <t xml:space="preserve"> - arquivamento de acao trabalhista (ordinario) nro da relacao: 627/2014 data: 09/12/2014 qtde vols.: 1 processo principal: 00005098620105020037</t>
  </si>
  <si>
    <t>arquivamento de acao trabalhista (ordinario) nro da relacao: 627/2014 data: 09/12/2014 qtde vols.: 1 processo principal: 00005098620105020037</t>
  </si>
  <si>
    <t>0001970-91.2012.5.02.0015</t>
  </si>
  <si>
    <t xml:space="preserve"> - arquivamento de acao trabalhista (ordinario) nro da relacao: 576/2012 data: 13/11/2012 qtde vols.: 1</t>
  </si>
  <si>
    <t>arquivamento de acao trabalhista (ordinario) nro da relacao: 576/2012 data: 13/11/2012 qtde vols.: 1</t>
  </si>
  <si>
    <t>0001970-97.2012.5.02.0013</t>
  </si>
  <si>
    <t>alfredo fiore de jesus</t>
  </si>
  <si>
    <t xml:space="preserve"> - arquivamento de acao trabalhista (ordinario) nro da relacao: 78/2013 data: 08/02/2013 qtde vols.: 3 processo principal: 02430003620095020013</t>
  </si>
  <si>
    <t>arquivamento de acao trabalhista (ordinario) nro da relacao: 78/2013 data: 08/02/2013 qtde vols.: 3 processo principal: 02430003620095020013</t>
  </si>
  <si>
    <t>0001971-33.2015.5.02.0060</t>
  </si>
  <si>
    <t xml:space="preserve"> - arquivamento de acao trabalhista (ordinario) nro da relacao: 154/2017 data: 05/05/2017 qtde vols.: 1</t>
  </si>
  <si>
    <t>arquivamento de acao trabalhista (ordinario) nro da relacao: 154/2017 data: 05/05/2017 qtde vols.: 1</t>
  </si>
  <si>
    <t>0001972-66.2012.5.02.0078</t>
  </si>
  <si>
    <t>andressa fagundes pereira</t>
  </si>
  <si>
    <t>banco nossa caixa s.a., g&amp;p projetos e sistemas s.a., katia regina luongo</t>
  </si>
  <si>
    <t xml:space="preserve"> - protocolo de peticao de juntada de contrato social numero do protocolo: 5147336 nome: g&amp;p projetos e sistemas ltda</t>
  </si>
  <si>
    <t>protocolo de peticao de juntada de contrato social numero do protocolo: 5147336 nome: g&amp;p projetos e sistemas ltda</t>
  </si>
  <si>
    <t>0001976-26.2011.5.02.0018</t>
  </si>
  <si>
    <t xml:space="preserve"> - manter acondicion.em apartado carta de sentenca provisoria nro apartado: 1 00019762620115020018 data de autuacao do apartado: 13/07/11</t>
  </si>
  <si>
    <t>manter acondicion.em apartado carta de sentenca provisoria nro apartado: 1 00019762620115020018 data de autuacao do apartado: 13/07/11</t>
  </si>
  <si>
    <t>0001977-72.2013.5.02.0072</t>
  </si>
  <si>
    <t>maxwell lima pereira</t>
  </si>
  <si>
    <t xml:space="preserve"> - arquivamento de acao trabalhista (ordinario) nro da relacao: 169/2017 data: 17/02/2017 qtde vols.: 3</t>
  </si>
  <si>
    <t>arquivamento de acao trabalhista (ordinario) nro da relacao: 169/2017 data: 17/02/2017 qtde vols.: 3</t>
  </si>
  <si>
    <t>0001984-13.2013.5.02.0089</t>
  </si>
  <si>
    <t>iva alves pereira</t>
  </si>
  <si>
    <t xml:space="preserve"> - arquivamento de acao trabalhista (ordinario) nro da relacao: 521/2013 data: 11/12/2013 qtde vols.: 1</t>
  </si>
  <si>
    <t>arquivamento de acao trabalhista (ordinario) nro da relacao: 521/2013 data: 11/12/2013 qtde vols.: 1</t>
  </si>
  <si>
    <t>0001987-31.2011.5.02.0026</t>
  </si>
  <si>
    <t>carlos airton de oliveira coutinho</t>
  </si>
  <si>
    <t xml:space="preserve"> - arquivamento de acao trabalhista (ordinario) nro da relacao: 200/2015 data: 18/03/2015 qtde vols.: 2</t>
  </si>
  <si>
    <t>arquivamento de acao trabalhista (ordinario) nro da relacao: 200/2015 data: 18/03/2015 qtde vols.: 2</t>
  </si>
  <si>
    <t>0001992-79.2011.5.02.0082</t>
  </si>
  <si>
    <t>daniela marcelino carneiro moreti</t>
  </si>
  <si>
    <t xml:space="preserve"> - arquivamento de acao trabalhista (ordinario) nro da relacao: 18/2013 data: 22/01/2013 qtde vols.: 2 processo principal: 02479004920095020082</t>
  </si>
  <si>
    <t>arquivamento de acao trabalhista (ordinario) nro da relacao: 18/2013 data: 22/01/2013 qtde vols.: 2 processo principal: 02479004920095020082</t>
  </si>
  <si>
    <t>0001995-13.2013.5.02.0034</t>
  </si>
  <si>
    <t>chistiane moraes</t>
  </si>
  <si>
    <t xml:space="preserve"> - protocolo de peticao de juntada de recolhimentos nome: banco safra sa</t>
  </si>
  <si>
    <t>protocolo de peticao de juntada de recolhimentos nome: banco safra sa</t>
  </si>
  <si>
    <t>0001997-53.2015.5.02.0085</t>
  </si>
  <si>
    <t>ary gomes filho</t>
  </si>
  <si>
    <t xml:space="preserve"> - peticao: 388159/2021 - instrumento de mandato</t>
  </si>
  <si>
    <t>peticao: 388159/2021 - instrumento de mandato</t>
  </si>
  <si>
    <t>0001999-08.2015.5.02.0090</t>
  </si>
  <si>
    <t xml:space="preserve"> - arquivamento de acao trabalhista (ordinario) nro da relacao: 823/2019 data: 18/12/2019 qtde vols.: 1 processo principal: 00010788320145020090</t>
  </si>
  <si>
    <t>arquivamento de acao trabalhista (ordinario) nro da relacao: 823/2019 data: 18/12/2019 qtde vols.: 1 processo principal: 00010788320145020090</t>
  </si>
  <si>
    <t>0002003-54.2013.5.02.0045</t>
  </si>
  <si>
    <t xml:space="preserve"> - arquivamento de acao trabalhista (ordinario) nro da relacao: 227/2013 data: 12/12/2013 qtde vols.: 2</t>
  </si>
  <si>
    <t>arquivamento de acao trabalhista (ordinario) nro da relacao: 227/2013 data: 12/12/2013 qtde vols.: 2</t>
  </si>
  <si>
    <t>0002005-07.2012.5.02.0062</t>
  </si>
  <si>
    <t>andreia costa de lima</t>
  </si>
  <si>
    <t>prestaserv prestadora de servicos ltda</t>
  </si>
  <si>
    <t xml:space="preserve"> - arquivamento de acao trabalhista (ordinario) nro da relacao: 885/2019 data: 06/12/2019 qtde vols.: 4 processo principal: 00026575820115020062</t>
  </si>
  <si>
    <t>arquivamento de acao trabalhista (ordinario) nro da relacao: 885/2019 data: 06/12/2019 qtde vols.: 4 processo principal: 00026575820115020062</t>
  </si>
  <si>
    <t>0002006-63.2013.5.02.0027</t>
  </si>
  <si>
    <t>vanessa fernades de souza</t>
  </si>
  <si>
    <t xml:space="preserve"> - arquivamento de acao trabalhista (ordinario) nro da relacao: 394/2017 data: 07/08/2017 qtde vols.: 2</t>
  </si>
  <si>
    <t>arquivamento de acao trabalhista (ordinario) nro da relacao: 394/2017 data: 07/08/2017 qtde vols.: 2</t>
  </si>
  <si>
    <t>0002012-07.2015.5.02.0090</t>
  </si>
  <si>
    <t>jonas alexandre nogueira</t>
  </si>
  <si>
    <t xml:space="preserve"> - arquivamento de acao trabalhista (ordinario) nro da relacao: 390/2019 data: 23/10/2019 qtde vols.: 2</t>
  </si>
  <si>
    <t>arquivamento de acao trabalhista (ordinario) nro da relacao: 390/2019 data: 23/10/2019 qtde vols.: 2</t>
  </si>
  <si>
    <t>0002013-02.2014.5.02.0001</t>
  </si>
  <si>
    <t>anderson luiz bueno</t>
  </si>
  <si>
    <t xml:space="preserve"> - arquivamento de acao trabalhista (ordinario) nro da relacao: 243/2015 data: 03/06/2015 qtde vols.: 1</t>
  </si>
  <si>
    <t>arquivamento de acao trabalhista (ordinario) nro da relacao: 243/2015 data: 03/06/2015 qtde vols.: 1</t>
  </si>
  <si>
    <t>0002014-94.2015.5.02.0051</t>
  </si>
  <si>
    <t>ledio de oliveira silva</t>
  </si>
  <si>
    <t xml:space="preserve"> - publicacao de edital edital 382/2019 publicado no doe nº 2808, em 07/10/2019</t>
  </si>
  <si>
    <t>publicacao de edital edital 382/2019 publicado no doe nº 2808, em 07/10/2019</t>
  </si>
  <si>
    <t>0002015-71.2011.5.02.0002</t>
  </si>
  <si>
    <t xml:space="preserve"> - apensamento de carta de sentenca provisoria nro apartado: 1 00020157120115020002 data de autuacao do apartado: 31/08/11</t>
  </si>
  <si>
    <t>apensamento de carta de sentenca provisoria nro apartado: 1 00020157120115020002 data de autuacao do apartado: 31/08/11</t>
  </si>
  <si>
    <t>0002015-82.2013.5.02.0008</t>
  </si>
  <si>
    <t>joyce pereira arruda</t>
  </si>
  <si>
    <t xml:space="preserve"> - arquivamento de acao trabalhista (ordinario) nro da relacao: 569/2017 data: 31/10/2017 qtde vols.: 3</t>
  </si>
  <si>
    <t>arquivamento de acao trabalhista (ordinario) nro da relacao: 569/2017 data: 31/10/2017 qtde vols.: 3</t>
  </si>
  <si>
    <t>0002021-47.2015.5.02.0064</t>
  </si>
  <si>
    <t>nadia natsue sinobi</t>
  </si>
  <si>
    <t>banco mufg brasil s.a., edson massanori tsuji</t>
  </si>
  <si>
    <t xml:space="preserve"> - arquivamento de acao trabalhista (ordinario) nro da relacao: 378/2016 data: 12/05/2016 qtde vols.: 3</t>
  </si>
  <si>
    <t>arquivamento de acao trabalhista (ordinario) nro da relacao: 378/2016 data: 12/05/2016 qtde vols.: 3</t>
  </si>
  <si>
    <t>0002021-60.2013.5.02.0050</t>
  </si>
  <si>
    <t>marcus vinicius espoladore da silva</t>
  </si>
  <si>
    <t xml:space="preserve"> - arquivamento de acao trabalhista (ordinario) nro da relacao: 214/2017 data: 15/05/2017 qtde vols.: 3</t>
  </si>
  <si>
    <t>arquivamento de acao trabalhista (ordinario) nro da relacao: 214/2017 data: 15/05/2017 qtde vols.: 3</t>
  </si>
  <si>
    <t>0002022-62.2013.5.02.0012</t>
  </si>
  <si>
    <t>karla conceicao simoes</t>
  </si>
  <si>
    <t xml:space="preserve"> - arquivamento de acao trabalhista (ordinario) nro da relacao: 25/2019 data: 17/01/2019 qtde vols.: 4</t>
  </si>
  <si>
    <t>arquivamento de acao trabalhista (ordinario) nro da relacao: 25/2019 data: 17/01/2019 qtde vols.: 4</t>
  </si>
  <si>
    <t>0002023-27.2012.5.02.0030</t>
  </si>
  <si>
    <t>monica da silva franca</t>
  </si>
  <si>
    <t xml:space="preserve"> - arquivamento de acao trabalhista (ordinario) nro da relacao: 476/2013 data: 18/09/2013 qtde vols.: 1</t>
  </si>
  <si>
    <t>arquivamento de acao trabalhista (ordinario) nro da relacao: 476/2013 data: 18/09/2013 qtde vols.: 1</t>
  </si>
  <si>
    <t>0002023-56.2014.5.02.0030</t>
  </si>
  <si>
    <t>sergio rodrigues dos santoss</t>
  </si>
  <si>
    <t xml:space="preserve"> - arquivamento de acao trabalhista (ordinario) nro da relacao: 132/2015 data: 27/05/2015 qtde vols.: 2</t>
  </si>
  <si>
    <t>arquivamento de acao trabalhista (ordinario) nro da relacao: 132/2015 data: 27/05/2015 qtde vols.: 2</t>
  </si>
  <si>
    <t>0002024-54.2012.5.02.0501</t>
  </si>
  <si>
    <t xml:space="preserve"> - arquivamento de acao trabalhista (ordinario) nro da relacao: 50/2014 data: 07/03/2014 qtde vols.: 1</t>
  </si>
  <si>
    <t>arquivamento de acao trabalhista (ordinario) nro da relacao: 50/2014 data: 07/03/2014 qtde vols.: 1</t>
  </si>
  <si>
    <t>0002026-37.2012.5.02.0044</t>
  </si>
  <si>
    <t>judith muniz de mello</t>
  </si>
  <si>
    <t xml:space="preserve"> - protocolo de peticao de oficios - bancos - diversos numero do protocolo: 1029802 nome: banco do brasil - ag. poder judiciario</t>
  </si>
  <si>
    <t>protocolo de peticao de oficios - bancos - diversos numero do protocolo: 1029802 nome: banco do brasil - ag. poder judiciario</t>
  </si>
  <si>
    <t>0002026-91.2014.5.02.0068</t>
  </si>
  <si>
    <t>jaqueline aparecida peixoto guedes</t>
  </si>
  <si>
    <t xml:space="preserve"> - arquivamento de acao trabalhista (ordinario) nro da relacao: 174/2018 data: 19/07/2018 qtde vols.: 1</t>
  </si>
  <si>
    <t>arquivamento de acao trabalhista (ordinario) nro da relacao: 174/2018 data: 19/07/2018 qtde vols.: 1</t>
  </si>
  <si>
    <t>0002027-24.2011.5.02.0087</t>
  </si>
  <si>
    <t>elaine de lucas rodrigues</t>
  </si>
  <si>
    <t xml:space="preserve"> - arquivamento de acao trabalhista (ordinario) nro da relacao: 75/2013 data: 27/05/2013 qtde vols.: 1</t>
  </si>
  <si>
    <t>arquivamento de acao trabalhista (ordinario) nro da relacao: 75/2013 data: 27/05/2013 qtde vols.: 1</t>
  </si>
  <si>
    <t>0002028-31.2013.5.02.0057</t>
  </si>
  <si>
    <t>thiago talarico teixeira</t>
  </si>
  <si>
    <t xml:space="preserve"> - arquivamento de acao trabalhista (ordinario) excluido cnpj:60746948000112-banco bradesco s.a.</t>
  </si>
  <si>
    <t>arquivamento de acao trabalhista (ordinario) excluido cnpj:60746948000112-banco bradesco s.a.</t>
  </si>
  <si>
    <t>0002028-47.2011.5.02.0042</t>
  </si>
  <si>
    <t>concremat engenharia e tecnologia s/a</t>
  </si>
  <si>
    <t xml:space="preserve"> - arquivamento de acao trabalhista (ordinario) nro da relacao: 167/2018 data: 08/06/2018 qtde vols.: 5 processo principal: 00001632320105020042</t>
  </si>
  <si>
    <t>arquivamento de acao trabalhista (ordinario) nro da relacao: 167/2018 data: 08/06/2018 qtde vols.: 5 processo principal: 00001632320105020042</t>
  </si>
  <si>
    <t>0002034-81.2025.5.09.0652</t>
  </si>
  <si>
    <t>michelle andressa carneiro da silva</t>
  </si>
  <si>
    <t>0002036-36.2013.5.02.0080</t>
  </si>
  <si>
    <t>benedito marcio braz</t>
  </si>
  <si>
    <t>banco citibank s a, resource solucoes em tecnologia paulista ltda.</t>
  </si>
  <si>
    <t xml:space="preserve"> - arquivamento de acao trabalhista (ordinario) nro da relacao: 587/2013 data: 06/12/2013 qtde vols.: 1</t>
  </si>
  <si>
    <t>arquivamento de acao trabalhista (ordinario) nro da relacao: 587/2013 data: 06/12/2013 qtde vols.: 1</t>
  </si>
  <si>
    <t>0002039-04.2015.5.02.0053</t>
  </si>
  <si>
    <t>eduardo guimaraes cintra</t>
  </si>
  <si>
    <t xml:space="preserve"> - arquivamento de acao trabalhista (ordinario) nro da relacao: 339/2018 data: 22/11/2018 qtde vols.: 2</t>
  </si>
  <si>
    <t>arquivamento de acao trabalhista (ordinario) nro da relacao: 339/2018 data: 22/11/2018 qtde vols.: 2</t>
  </si>
  <si>
    <t>0002039-56.2013.5.02.0026</t>
  </si>
  <si>
    <t>maria de fatima rodrigues castello</t>
  </si>
  <si>
    <t xml:space="preserve"> - arquivamento de acao trabalhista (ordinario) nro da relacao: 832/2016 data: 12/12/2016 qtde vols.: 3</t>
  </si>
  <si>
    <t>arquivamento de acao trabalhista (ordinario) nro da relacao: 832/2016 data: 12/12/2016 qtde vols.: 3</t>
  </si>
  <si>
    <t>0002044-85.2015.5.02.0001</t>
  </si>
  <si>
    <t xml:space="preserve"> - cancelada a autuacao processo original:00029890920145020001 apartado: 1</t>
  </si>
  <si>
    <t>cancelada a autuacao processo original:00029890920145020001 apartado: 1</t>
  </si>
  <si>
    <t>0002046-76.2010.5.02.0083</t>
  </si>
  <si>
    <t>rafael moraes da silva</t>
  </si>
  <si>
    <t>ambc informatica ltda, banco citibank s a</t>
  </si>
  <si>
    <t xml:space="preserve"> - publicacao de notificacao ciencia despacho para o(s) reu(s) ed.nº 2573 sol.nº 1489</t>
  </si>
  <si>
    <t>publicacao de notificacao ciencia despacho para o(s) reu(s) ed.nº 2573 sol.nº 1489</t>
  </si>
  <si>
    <t>0002047-43.2014.5.02.0076</t>
  </si>
  <si>
    <t xml:space="preserve"> - arquivamento de acao trabalhista (ordinario) nro da relacao: 428/2014 data: 29/09/2014 qtde vols.: 1</t>
  </si>
  <si>
    <t>arquivamento de acao trabalhista (ordinario) nro da relacao: 428/2014 data: 29/09/2014 qtde vols.: 1</t>
  </si>
  <si>
    <t>0002048-94.2025.5.10.0019</t>
  </si>
  <si>
    <t>david oliveira de alvarenga</t>
  </si>
  <si>
    <t>midway s.a. - sociedade de credito, financiamento e investimento</t>
  </si>
  <si>
    <t>0002050-28.2014.5.02.0066</t>
  </si>
  <si>
    <t>valmir nunes sanches</t>
  </si>
  <si>
    <t xml:space="preserve"> - arquivamento de acao trabalhista (ordinario) nro da relacao: 334/2018 data: 06/09/2018 qtde vols.: 1</t>
  </si>
  <si>
    <t>arquivamento de acao trabalhista (ordinario) nro da relacao: 334/2018 data: 06/09/2018 qtde vols.: 1</t>
  </si>
  <si>
    <t>0002051-20.2011.5.02.0033</t>
  </si>
  <si>
    <t>keli regina cunha batista</t>
  </si>
  <si>
    <t xml:space="preserve"> - arquivamento de acao trabalhista (ordinario) nro da relacao: 450/2013 data: 23/08/2013 qtde vols.: 2</t>
  </si>
  <si>
    <t>arquivamento de acao trabalhista (ordinario) nro da relacao: 450/2013 data: 23/08/2013 qtde vols.: 2</t>
  </si>
  <si>
    <t>0002052-17.2010.5.02.0202</t>
  </si>
  <si>
    <t xml:space="preserve"> - arquivamento de acao trabalhista (ordinario) nro da relacao: 245/2017 data: 17/03/2017 qtde vols.: 4</t>
  </si>
  <si>
    <t>arquivamento de acao trabalhista (ordinario) nro da relacao: 245/2017 data: 17/03/2017 qtde vols.: 4</t>
  </si>
  <si>
    <t>0002054-85.2014.5.02.0027</t>
  </si>
  <si>
    <t>daniel junior da silva martins</t>
  </si>
  <si>
    <t xml:space="preserve"> - arquivamento de acao trabalhista (ordinario) nro da relacao: 127/2015 data: 31/03/2015 qtde vols.: 2</t>
  </si>
  <si>
    <t>arquivamento de acao trabalhista (ordinario) nro da relacao: 127/2015 data: 31/03/2015 qtde vols.: 2</t>
  </si>
  <si>
    <t>0002055-30.2015.5.02.0029</t>
  </si>
  <si>
    <t>aline lima prieto de souza</t>
  </si>
  <si>
    <t xml:space="preserve"> - decorrido o prazo de banco bradesco s.a. em 07/06/2022</t>
  </si>
  <si>
    <t>decorrido o prazo de banco bradesco s.a. em 07/06/2022</t>
  </si>
  <si>
    <t>0002057-36.2015.5.02.0017</t>
  </si>
  <si>
    <t>barbara porto bernardo</t>
  </si>
  <si>
    <t>0002061-82.2015.5.02.0014</t>
  </si>
  <si>
    <t>euridice de souza</t>
  </si>
  <si>
    <t xml:space="preserve"> - desarquivamento de acao trabalhista (ordinario) x</t>
  </si>
  <si>
    <t>desarquivamento de acao trabalhista (ordinario) x</t>
  </si>
  <si>
    <t>0002067-57.2025.5.10.0001</t>
  </si>
  <si>
    <t>paulo antonio maciel</t>
  </si>
  <si>
    <t>0002067-63.2010.5.02.0047</t>
  </si>
  <si>
    <t xml:space="preserve"> - arquivamento de acao trabalhista (ordinario) nro da relacao: 278/2017 data: 17/05/2017 qtde vols.: 2</t>
  </si>
  <si>
    <t>arquivamento de acao trabalhista (ordinario) nro da relacao: 278/2017 data: 17/05/2017 qtde vols.: 2</t>
  </si>
  <si>
    <t>0002068-95.2015.5.02.0201</t>
  </si>
  <si>
    <t>1000196-86.2019.5.02.0201</t>
  </si>
  <si>
    <t>eliane rocha medeiros</t>
  </si>
  <si>
    <t>0002069-17.2011.5.02.0041</t>
  </si>
  <si>
    <t xml:space="preserve"> - arquivamento de acao trabalhista (ordinario) nro da relacao: 627/2014 data: 05/12/2014 qtde vols.: 3 processo principal: 00012943620105020041</t>
  </si>
  <si>
    <t>arquivamento de acao trabalhista (ordinario) nro da relacao: 627/2014 data: 05/12/2014 qtde vols.: 3 processo principal: 00012943620105020041</t>
  </si>
  <si>
    <t>0002071-27.2010.5.02.0039</t>
  </si>
  <si>
    <t>ednaldo lopes de oliveira junior</t>
  </si>
  <si>
    <t xml:space="preserve"> - arquivamento de acao trabalhista (ordinario) nro da relacao: 356/2018 data: 05/09/2018 qtde vols.: 2</t>
  </si>
  <si>
    <t>arquivamento de acao trabalhista (ordinario) nro da relacao: 356/2018 data: 05/09/2018 qtde vols.: 2</t>
  </si>
  <si>
    <t>0002072-24.2012.5.02.0465</t>
  </si>
  <si>
    <t xml:space="preserve"> - arquivamento de acao trabalhista (ordinario) nro da relacao: 445/2019 data: 27/09/2019 qtde vols.: 2</t>
  </si>
  <si>
    <t>arquivamento de acao trabalhista (ordinario) nro da relacao: 445/2019 data: 27/09/2019 qtde vols.: 2</t>
  </si>
  <si>
    <t>0002073-35.2012.5.02.0036</t>
  </si>
  <si>
    <t>rogel paulo ghenov</t>
  </si>
  <si>
    <t xml:space="preserve"> - arquivamento de acao trabalhista (ordinario) nro da relacao: 163/2015 data: 25/06/2015 qtde vols.: 3</t>
  </si>
  <si>
    <t>arquivamento de acao trabalhista (ordinario) nro da relacao: 163/2015 data: 25/06/2015 qtde vols.: 3</t>
  </si>
  <si>
    <t>0002074-14.2015.5.02.0004</t>
  </si>
  <si>
    <t>roziene maria de oliveira buzatto</t>
  </si>
  <si>
    <t>0002075-55.2013.5.02.0202</t>
  </si>
  <si>
    <t xml:space="preserve"> - disponibilizado (a) o(a) intimacao no diario da justica eletronico do dia 28/02/2024</t>
  </si>
  <si>
    <t>disponibilizado (a) o(a) intimacao no diario da justica eletronico do dia 28/02/2024</t>
  </si>
  <si>
    <t>0002077-76.2013.5.02.0088</t>
  </si>
  <si>
    <t>ricardo rodrigues</t>
  </si>
  <si>
    <t xml:space="preserve"> - publicacao de conversao para meio eletronico para o(s) autor(es) e reu(s) ed.nº 3330 sol.nº 6047</t>
  </si>
  <si>
    <t>publicacao de conversao para meio eletronico para o(s) autor(es) e reu(s) ed.nº 3330 sol.nº 6047</t>
  </si>
  <si>
    <t>0002090-21.2015.5.02.0051</t>
  </si>
  <si>
    <t>cristiane thomaz dos santos</t>
  </si>
  <si>
    <t>0002095-87.2014.5.02.0080</t>
  </si>
  <si>
    <t>patricia gachido goncalves</t>
  </si>
  <si>
    <t xml:space="preserve"> - arquivamento de acao trabalhista (ordinario) nro da relacao: 114/2018 data: 26/06/2018 qtde vols.: 3</t>
  </si>
  <si>
    <t>arquivamento de acao trabalhista (ordinario) nro da relacao: 114/2018 data: 26/06/2018 qtde vols.: 3</t>
  </si>
  <si>
    <t>0002104-36.2014.5.02.0052</t>
  </si>
  <si>
    <t>pamela tarantelli crestani</t>
  </si>
  <si>
    <t xml:space="preserve"> - publicacao de edital edital 38/2017 publicado no doe nº 3455, em 09/03/2017</t>
  </si>
  <si>
    <t>publicacao de edital edital 38/2017 publicado no doe nº 3455, em 09/03/2017</t>
  </si>
  <si>
    <t>0002104-73.2014.5.02.0072</t>
  </si>
  <si>
    <t>jose leonardo da silva junior</t>
  </si>
  <si>
    <t xml:space="preserve"> - publicacao de conversao para meio eletronico para o(s) autor(es) e reu(s) sol.nº 12</t>
  </si>
  <si>
    <t>publicacao de conversao para meio eletronico para o(s) autor(es) e reu(s) sol.nº 12</t>
  </si>
  <si>
    <t>0002107-73.2013.5.02.0036</t>
  </si>
  <si>
    <t>fabio jose de siqueira</t>
  </si>
  <si>
    <t xml:space="preserve"> - protocolo de peticao de juntada de documentos numero do protocolo: 48314 nome: banco santander brasil s/a</t>
  </si>
  <si>
    <t>protocolo de peticao de juntada de documentos numero do protocolo: 48314 nome: banco santander brasil s/a</t>
  </si>
  <si>
    <t>0002107-86.2011.5.02.0022</t>
  </si>
  <si>
    <t>leia teles cauzzo</t>
  </si>
  <si>
    <t xml:space="preserve"> - arquivamento de acao trabalhista (ordinario) nro da relacao: 38/2012 data: 08/02/2012 qtde vols.: 1 processo principal: 02799008820095020022</t>
  </si>
  <si>
    <t>arquivamento de acao trabalhista (ordinario) nro da relacao: 38/2012 data: 08/02/2012 qtde vols.: 1 processo principal: 02799008820095020022</t>
  </si>
  <si>
    <t>0002110-46.2012.5.02.0009</t>
  </si>
  <si>
    <t xml:space="preserve"> - arquivamento de acao trabalhista (ordinario) nro da relacao: 319/2016 data: 24/05/2016 qtde vols.: 2</t>
  </si>
  <si>
    <t>arquivamento de acao trabalhista (ordinario) nro da relacao: 319/2016 data: 24/05/2016 qtde vols.: 2</t>
  </si>
  <si>
    <t>0002118-50.2013.5.02.0021</t>
  </si>
  <si>
    <t>banco c6 consignado s.a., nivaldo reigada</t>
  </si>
  <si>
    <t>0002119-37.2012.5.02.0064</t>
  </si>
  <si>
    <t>luciana da silva domingos</t>
  </si>
  <si>
    <t xml:space="preserve"> - arquivamento de acao trabalhista (ordinario) nro da relacao: 395/2013 data: 02/08/2013 qtde vols.: 1</t>
  </si>
  <si>
    <t>arquivamento de acao trabalhista (ordinario) nro da relacao: 395/2013 data: 02/08/2013 qtde vols.: 1</t>
  </si>
  <si>
    <t>0002124-28.2013.5.15.0140</t>
  </si>
  <si>
    <t>claudia jardim memolo</t>
  </si>
  <si>
    <t xml:space="preserve"> - juntado ao processo no. 2175/2011-rtord-j01 - joao dionisio viveiros teixeira</t>
  </si>
  <si>
    <t>juntado ao processo no. 2175/2011-rtord-j01 - joao dionisio viveiros teixeira</t>
  </si>
  <si>
    <t>0002124-62.2015.5.02.0029</t>
  </si>
  <si>
    <t>0002128-62.2010.5.02.0001</t>
  </si>
  <si>
    <t>julio augusto de figueiredo</t>
  </si>
  <si>
    <t xml:space="preserve"> - arquivamento de acao trabalhista (ordinario) nro da relacao: 281/2012 data: 11/07/2012 qtde vols.: 1</t>
  </si>
  <si>
    <t>arquivamento de acao trabalhista (ordinario) nro da relacao: 281/2012 data: 11/07/2012 qtde vols.: 1</t>
  </si>
  <si>
    <t>0002129-09.2012.5.02.0088</t>
  </si>
  <si>
    <t xml:space="preserve"> - arquivamento de acao trabalhista (ordinario) nro da relacao: 266/2014 data: 13/11/2014 qtde vols.: 2</t>
  </si>
  <si>
    <t>arquivamento de acao trabalhista (ordinario) nro da relacao: 266/2014 data: 13/11/2014 qtde vols.: 2</t>
  </si>
  <si>
    <t>0002132-92.2015.5.02.0076</t>
  </si>
  <si>
    <t>1000401-05.2019.5.02.0076</t>
  </si>
  <si>
    <t>valdir de oliveira</t>
  </si>
  <si>
    <t>0002133-40.2012.5.02.0090</t>
  </si>
  <si>
    <t xml:space="preserve"> - arquivamento de acao trabalhista (ordinario) nro da relacao: 824/2016 data: 06/12/2016 qtde vols.: 4</t>
  </si>
  <si>
    <t>arquivamento de acao trabalhista (ordinario) nro da relacao: 824/2016 data: 06/12/2016 qtde vols.: 4</t>
  </si>
  <si>
    <t>0002137-39.2012.5.02.0038</t>
  </si>
  <si>
    <t xml:space="preserve"> - arquivamento de acao trabalhista (ordinario) nro da relacao: 64/2019 data: 22/03/2019 qtde vols.: 3</t>
  </si>
  <si>
    <t>arquivamento de acao trabalhista (ordinario) nro da relacao: 64/2019 data: 22/03/2019 qtde vols.: 3</t>
  </si>
  <si>
    <t>0002138-80.2010.5.02.0042</t>
  </si>
  <si>
    <t>roberto carlos de freitas</t>
  </si>
  <si>
    <t xml:space="preserve"> - arquivamento de acao trabalhista (ordinario) nro da relacao: 279/2013 data: 29/04/2013 qtde vols.: 3</t>
  </si>
  <si>
    <t>arquivamento de acao trabalhista (ordinario) nro da relacao: 279/2013 data: 29/04/2013 qtde vols.: 3</t>
  </si>
  <si>
    <t>0002144-81.2014.5.02.0031</t>
  </si>
  <si>
    <t>mary afonso coelho</t>
  </si>
  <si>
    <t xml:space="preserve"> - publicacao de edital edital 597/2015 publicado no doe nº 3161, em 11/11/2015</t>
  </si>
  <si>
    <t>publicacao de edital edital 597/2015 publicado no doe nº 3161, em 11/11/2015</t>
  </si>
  <si>
    <t>0002149-88.2011.5.02.0070</t>
  </si>
  <si>
    <t>rodrigo alves deu</t>
  </si>
  <si>
    <t xml:space="preserve"> - arquivamento de acao trabalhista (ordinario) nro da relacao: 460/2012 data: 21/06/2012 qtde vols.: 1</t>
  </si>
  <si>
    <t>arquivamento de acao trabalhista (ordinario) nro da relacao: 460/2012 data: 21/06/2012 qtde vols.: 1</t>
  </si>
  <si>
    <t>0002152-82.2012.5.02.0078</t>
  </si>
  <si>
    <t>ubirajara augusto montalvao</t>
  </si>
  <si>
    <t xml:space="preserve"> - protocolo de peticao de juntada de substabelecimento numero do protocolo: 10911277 nome: isban brasil s/a</t>
  </si>
  <si>
    <t>protocolo de peticao de juntada de substabelecimento numero do protocolo: 10911277 nome: isban brasil s/a</t>
  </si>
  <si>
    <t>0002155-20.2013.5.02.0040</t>
  </si>
  <si>
    <t>adriana lopes ferreira</t>
  </si>
  <si>
    <t xml:space="preserve"> - arquivamento de acao trabalhista (ordinario) nro da relacao: 168/2014 data: 24/02/2014 qtde vols.: 1</t>
  </si>
  <si>
    <t>arquivamento de acao trabalhista (ordinario) nro da relacao: 168/2014 data: 24/02/2014 qtde vols.: 1</t>
  </si>
  <si>
    <t>0002161-97.2011.5.02.0007</t>
  </si>
  <si>
    <t xml:space="preserve"> - publicacao de notificacao ciencia despacho para o(s) autor(es) e reu(s) ed.nº 2570 sol.nº 2755</t>
  </si>
  <si>
    <t>publicacao de notificacao ciencia despacho para o(s) autor(es) e reu(s) ed.nº 2570 sol.nº 2755</t>
  </si>
  <si>
    <t>0002162-74.2014.5.02.0202</t>
  </si>
  <si>
    <t>ivia maria moretti, osvaldo dos santos</t>
  </si>
  <si>
    <t xml:space="preserve"> - arquivamento de acao trabalhista (ordinario) para o(s) autor(es) e reu(s) sol.nº 3886</t>
  </si>
  <si>
    <t>arquivamento de acao trabalhista (ordinario) para o(s) autor(es) e reu(s) sol.nº 3886</t>
  </si>
  <si>
    <t>0002163-76.2012.5.02.0025</t>
  </si>
  <si>
    <t>banco societe generale brasil s.a., rafael linhares</t>
  </si>
  <si>
    <t xml:space="preserve"> - arquivamento de acao trabalhista (ordinario) nro da relacao: 4979/2019 data: 16/12/2019 qtde vols.: 3</t>
  </si>
  <si>
    <t>arquivamento de acao trabalhista (ordinario) nro da relacao: 4979/2019 data: 16/12/2019 qtde vols.: 3</t>
  </si>
  <si>
    <t>0002167-60.2011.5.02.0054</t>
  </si>
  <si>
    <t>rogerio luongo</t>
  </si>
  <si>
    <t>banco do brasil sa, banco nossa caixa s.a., francisco jose lopes confeccoes, g&amp;p projetos e sistemas s.a., indra brasil solucoes e servicos tecnologicos ltda, m.i. montreal informatica s.a, politec tecnologia informatica sa, renato felix pereira otero, request informatica ltda., request it consultoria em solucoes tecnologicas ltda</t>
  </si>
  <si>
    <t>0002171-20.2014.5.02.0078</t>
  </si>
  <si>
    <t xml:space="preserve"> - expedicao de notificacao ciencia despacho doc : 00755/2017 rel:00097/2017 envio: carta simples nome: maria da gloria chagas arruda</t>
  </si>
  <si>
    <t>expedicao de notificacao ciencia despacho doc : 00755/2017 rel:00097/2017 envio: carta simples nome: maria da gloria chagas arruda</t>
  </si>
  <si>
    <t>0002172-64.2025.5.18.0016</t>
  </si>
  <si>
    <t>jose divino bonifacio venancio</t>
  </si>
  <si>
    <t>fabricadora de espumas e colchoes centro oeste ltda</t>
  </si>
  <si>
    <t>0002175-05.2015.5.02.0084</t>
  </si>
  <si>
    <t xml:space="preserve"> - arquivamento de acao trabalhista (ordinario) nro da relacao: 459/2016 data: 19/05/2016 qtde vols.: 1 processo principal: 00026639120145020084</t>
  </si>
  <si>
    <t>arquivamento de acao trabalhista (ordinario) nro da relacao: 459/2016 data: 19/05/2016 qtde vols.: 1 processo principal: 00026639120145020084</t>
  </si>
  <si>
    <t>0002175-10.2011.5.15.0140</t>
  </si>
  <si>
    <t>0002177-58.2014.5.02.0003</t>
  </si>
  <si>
    <t xml:space="preserve"> - arquivamento de acao trabalhista (ordinario) nro da relacao: 322/2017 data: 02/08/2017 qtde vols.: 3 processo principal: 00011775720135020003</t>
  </si>
  <si>
    <t>arquivamento de acao trabalhista (ordinario) nro da relacao: 322/2017 data: 02/08/2017 qtde vols.: 3 processo principal: 00011775720135020003</t>
  </si>
  <si>
    <t>0002178-45.2015.5.02.0088</t>
  </si>
  <si>
    <t>vanessa marella neves da silva</t>
  </si>
  <si>
    <t>juliana lopes dos santos valino, kirton bank s.a. - banco multiplo, priscilla buzone</t>
  </si>
  <si>
    <t xml:space="preserve"> - protocolo de peticao de juntada de g.p.s. numero do protocolo: 111751 nome: hsbc bank brasil s/a - banco multiplo</t>
  </si>
  <si>
    <t>protocolo de peticao de juntada de g.p.s. numero do protocolo: 111751 nome: hsbc bank brasil s/a - banco multiplo</t>
  </si>
  <si>
    <t>0002180-24.2013.5.02.0431</t>
  </si>
  <si>
    <t xml:space="preserve"> - arquivamento de acao trabalhista (ordinario) nro da relacao: 702/2013 data: 04/12/2013 qtde vols.: 1</t>
  </si>
  <si>
    <t>arquivamento de acao trabalhista (ordinario) nro da relacao: 702/2013 data: 04/12/2013 qtde vols.: 1</t>
  </si>
  <si>
    <t>0002180-40.2015.5.02.0015</t>
  </si>
  <si>
    <t xml:space="preserve"> - manter acondicion.em apartado carta de sentenca provisoria nro apartado: 1 00021804020155020015 data de autuacao do apartado: 28/09/15</t>
  </si>
  <si>
    <t>manter acondicion.em apartado carta de sentenca provisoria nro apartado: 1 00021804020155020015 data de autuacao do apartado: 28/09/15</t>
  </si>
  <si>
    <t>0002180-55.2014.5.02.0086</t>
  </si>
  <si>
    <t>amaury moreira mendes</t>
  </si>
  <si>
    <t xml:space="preserve"> - arquivamento de acao trabalhista (ordinario) nro da relacao: 202/2019 data: 19/06/2019 qtde vols.: 3</t>
  </si>
  <si>
    <t>arquivamento de acao trabalhista (ordinario) nro da relacao: 202/2019 data: 19/06/2019 qtde vols.: 3</t>
  </si>
  <si>
    <t>0002181-08.2013.5.02.0011</t>
  </si>
  <si>
    <t>fatima aparecida pires baptista</t>
  </si>
  <si>
    <t>banco citibank s a, instituto nacional do seguro social</t>
  </si>
  <si>
    <t xml:space="preserve"> - publicado(a) o(a) intimacao em 26/11/2020</t>
  </si>
  <si>
    <t>publicado(a) o(a) intimacao em 26/11/2020</t>
  </si>
  <si>
    <t>0002182-98.2011.8.26.0510</t>
  </si>
  <si>
    <t>outros procedimentos de jurisdicao voluntaria</t>
  </si>
  <si>
    <t>miria fugikawa tomita</t>
  </si>
  <si>
    <t>sergio diro tomita</t>
  </si>
  <si>
    <t xml:space="preserve"> - arquivado definitivamente</t>
  </si>
  <si>
    <t>arquivado definitivamente</t>
  </si>
  <si>
    <t>0002187-94.2010.5.02.0051</t>
  </si>
  <si>
    <t>ingrid scotti gomes cardoso</t>
  </si>
  <si>
    <t xml:space="preserve"> - arquivamento de acao trabalhista (ordinario) nro da relacao: 608/2011 data: 30/11/2011 qtde vols.: 1</t>
  </si>
  <si>
    <t>arquivamento de acao trabalhista (ordinario) nro da relacao: 608/2011 data: 30/11/2011 qtde vols.: 1</t>
  </si>
  <si>
    <t>0002192-63.2015.5.02.0012</t>
  </si>
  <si>
    <t>patricia oliveira fialho</t>
  </si>
  <si>
    <t xml:space="preserve"> - arquivamento de acao trabalhista (ordinario) nro da relacao: 482/2018 data: 06/08/2018 qtde vols.: 1</t>
  </si>
  <si>
    <t>arquivamento de acao trabalhista (ordinario) nro da relacao: 482/2018 data: 06/08/2018 qtde vols.: 1</t>
  </si>
  <si>
    <t>0002192-74.2011.5.02.0086</t>
  </si>
  <si>
    <t>mario fernando da silva moreno</t>
  </si>
  <si>
    <t>0002193-32.2015.5.02.0082</t>
  </si>
  <si>
    <t>celia aparecida dos santos</t>
  </si>
  <si>
    <t>0002194-45.2014.5.02.0084</t>
  </si>
  <si>
    <t>adobe assessoria de servicos cadastrais s.a., ana carolina bisquolo pereira, crefisa sa credito financiamento e investimentos</t>
  </si>
  <si>
    <t xml:space="preserve"> - arquivamento de acao trabalhista (ordinario) nro da relacao: 106/2015 data: 23/01/2015 qtde vols.: 1</t>
  </si>
  <si>
    <t>arquivamento de acao trabalhista (ordinario) nro da relacao: 106/2015 data: 23/01/2015 qtde vols.: 1</t>
  </si>
  <si>
    <t>0002200-72.2012.5.02.0003</t>
  </si>
  <si>
    <t xml:space="preserve"> - arquivamento de acao trabalhista (ordinario) nro da relacao: 128/2013 data: 19/03/2013 qtde vols.: 2</t>
  </si>
  <si>
    <t>arquivamento de acao trabalhista (ordinario) nro da relacao: 128/2013 data: 19/03/2013 qtde vols.: 2</t>
  </si>
  <si>
    <t>0002207-34.2014.5.02.0055</t>
  </si>
  <si>
    <t>lindalva gomes da silva</t>
  </si>
  <si>
    <t xml:space="preserve"> - arquivamento de acao trabalhista (ordinario) nro da relacao: 202/2017 data: 02/05/2017 qtde vols.: 3 processo principal: 00019718720115020055</t>
  </si>
  <si>
    <t>arquivamento de acao trabalhista (ordinario) nro da relacao: 202/2017 data: 02/05/2017 qtde vols.: 3 processo principal: 00019718720115020055</t>
  </si>
  <si>
    <t>0002208-28.2015.5.02.0073</t>
  </si>
  <si>
    <t>juliana bartel ishihara</t>
  </si>
  <si>
    <t xml:space="preserve"> - arquivamento de acao trabalhista (ordinario) nro da relacao: 967/2016 data: 07/11/2016 qtde vols.: 2</t>
  </si>
  <si>
    <t>arquivamento de acao trabalhista (ordinario) nro da relacao: 967/2016 data: 07/11/2016 qtde vols.: 2</t>
  </si>
  <si>
    <t>0002209-43.2025.5.07.0034</t>
  </si>
  <si>
    <t>fred jefferson castro e silva</t>
  </si>
  <si>
    <t xml:space="preserve"> - disponibilizado (a) o(a) intimacao no diario da justica eletronico do dia 16/12/2025</t>
  </si>
  <si>
    <t>disponibilizado (a) o(a) intimacao no diario da justica eletronico do dia 16/12/2025</t>
  </si>
  <si>
    <t>0002210-47.2015.5.02.0089</t>
  </si>
  <si>
    <t>paulo fabricio de magalhaes</t>
  </si>
  <si>
    <t>0002211-74.2015.5.02.0075</t>
  </si>
  <si>
    <t>alessandra telles de azevedo</t>
  </si>
  <si>
    <t>banco cacique s/a., banco societe generale brasil s.a., cacique promotora de vendas ltda, credial empreendimentos e servicos ltda</t>
  </si>
  <si>
    <t>0002211-94.2015.5.02.0036</t>
  </si>
  <si>
    <t>banco pan s.a., luis correia de lima</t>
  </si>
  <si>
    <t xml:space="preserve"> - publicacao de edital edital 46/2019 publicado no doe nº 2735, em 24/06/2019</t>
  </si>
  <si>
    <t>publicacao de edital edital 46/2019 publicado no doe nº 2735, em 24/06/2019</t>
  </si>
  <si>
    <t>0002212-29.2015.5.02.0085</t>
  </si>
  <si>
    <t>claudia dolores caldo moreira</t>
  </si>
  <si>
    <t xml:space="preserve"> - arquivamento de acao trabalhista (ordinario) nro da relacao: 580/2018 data: 13/11/2018 qtde vols.: 4</t>
  </si>
  <si>
    <t>arquivamento de acao trabalhista (ordinario) nro da relacao: 580/2018 data: 13/11/2018 qtde vols.: 4</t>
  </si>
  <si>
    <t>0002216-18.2011.5.02.0017</t>
  </si>
  <si>
    <t xml:space="preserve"> - cancelada a autuacao processo original:00002782220105020017 apartado: 1</t>
  </si>
  <si>
    <t>cancelada a autuacao processo original:00002782220105020017 apartado: 1</t>
  </si>
  <si>
    <t>0002216-25.2015.5.02.0034</t>
  </si>
  <si>
    <t>silvia rosana andersen e castro</t>
  </si>
  <si>
    <t xml:space="preserve"> - arquivamento de acao trabalhista (ordinario) nro da relacao: 1177/2016 data: 11/08/2016 qtde vols.: 2</t>
  </si>
  <si>
    <t>arquivamento de acao trabalhista (ordinario) nro da relacao: 1177/2016 data: 11/08/2016 qtde vols.: 2</t>
  </si>
  <si>
    <t>0002217-38.2014.5.02.0036</t>
  </si>
  <si>
    <t>patricia fonseca couto de araujo</t>
  </si>
  <si>
    <t>banco pine s/a, luiz eduardo sanzoni de lorenzi</t>
  </si>
  <si>
    <t xml:space="preserve"> - arquivamento de acao trabalhista (ordinario) nro da relacao: 180/2016 data: 20/05/2016 qtde vols.: 1</t>
  </si>
  <si>
    <t>arquivamento de acao trabalhista (ordinario) nro da relacao: 180/2016 data: 20/05/2016 qtde vols.: 1</t>
  </si>
  <si>
    <t>0002221-47.2013.5.02.0089</t>
  </si>
  <si>
    <t>ricardo alves de goes</t>
  </si>
  <si>
    <t xml:space="preserve"> - arquivamento de acao trabalhista (ordinario) nro da relacao: 556/2014 data: 26/11/2014 qtde vols.: 3 processo principal: 00027422620125020089</t>
  </si>
  <si>
    <t>arquivamento de acao trabalhista (ordinario) nro da relacao: 556/2014 data: 26/11/2014 qtde vols.: 3 processo principal: 00027422620125020089</t>
  </si>
  <si>
    <t>0002225-79.2015.5.02.0068</t>
  </si>
  <si>
    <t>0002226-19.2013.5.15.0021</t>
  </si>
  <si>
    <t>tammy weiss</t>
  </si>
  <si>
    <t xml:space="preserve"> - protocolo (e-doc 14030977) 14030977/2015 (pro-procuracao / substabelecimento): peticao juntada ao processo</t>
  </si>
  <si>
    <t>protocolo (e-doc 14030977) 14030977/2015 (pro-procuracao / substabelecimento): peticao juntada ao processo</t>
  </si>
  <si>
    <t>0002226-79.2011.5.02.0464</t>
  </si>
  <si>
    <t xml:space="preserve"> - arquivamento de acao trabalhista (ordinario) nro da relacao: 29/2015 data: 04/02/2015 qtde vols.: 3</t>
  </si>
  <si>
    <t>arquivamento de acao trabalhista (ordinario) nro da relacao: 29/2015 data: 04/02/2015 qtde vols.: 3</t>
  </si>
  <si>
    <t>0002226-79.2014.5.02.0042</t>
  </si>
  <si>
    <t>alexandre feliciano resende</t>
  </si>
  <si>
    <t xml:space="preserve"> - arquivamento de acao trabalhista (ordinario) nro da relacao: 351/2017 data: 12/05/2017 qtde vols.: 2</t>
  </si>
  <si>
    <t>arquivamento de acao trabalhista (ordinario) nro da relacao: 351/2017 data: 12/05/2017 qtde vols.: 2</t>
  </si>
  <si>
    <t>0002226-82.2011.5.02.0463</t>
  </si>
  <si>
    <t xml:space="preserve"> - arquivamento de acao trabalhista (ordinario) nro da relacao(m): 00169/2018 data: 21/03/2018 qtd vols: 2</t>
  </si>
  <si>
    <t>arquivamento de acao trabalhista (ordinario) nro da relacao(m): 00169/2018 data: 21/03/2018 qtd vols: 2</t>
  </si>
  <si>
    <t>0002229-84.2012.5.02.0242</t>
  </si>
  <si>
    <t>rodrigo soares coutinho</t>
  </si>
  <si>
    <t xml:space="preserve"> - arquivamento de acao trabalhista (ordinario) nro da relacao: 119/2019 data: 07/08/2019 qtde vols.: 2</t>
  </si>
  <si>
    <t>arquivamento de acao trabalhista (ordinario) nro da relacao: 119/2019 data: 07/08/2019 qtde vols.: 2</t>
  </si>
  <si>
    <t>0002230-13.2013.5.02.0023</t>
  </si>
  <si>
    <t xml:space="preserve"> - publicacao de edital edital 426/2015 publicado no doe nº 3163, em 13/11/2015</t>
  </si>
  <si>
    <t>publicacao de edital edital 426/2015 publicado no doe nº 3163, em 13/11/2015</t>
  </si>
  <si>
    <t>0002235-41.2013.5.02.0021</t>
  </si>
  <si>
    <t xml:space="preserve"> - arquivamento de acao trabalhista (ordinario) nro da relacao: 372/2014 data: 11/09/2014 qtde vols.: 1 processo principal: 00007859720125020021</t>
  </si>
  <si>
    <t>arquivamento de acao trabalhista (ordinario) nro da relacao: 372/2014 data: 11/09/2014 qtde vols.: 1 processo principal: 00007859720125020021</t>
  </si>
  <si>
    <t>0002240-93.2015.5.02.0053</t>
  </si>
  <si>
    <t>cesar ricardo ribeiro lopes</t>
  </si>
  <si>
    <t xml:space="preserve"> - publicacao de edital edital 1839/2019 publicado no doe nº 2852, em 12/12/2019</t>
  </si>
  <si>
    <t>publicacao de edital edital 1839/2019 publicado no doe nº 2852, em 12/12/2019</t>
  </si>
  <si>
    <t>0002243-70.2011.5.02.0382</t>
  </si>
  <si>
    <t xml:space="preserve"> - arquivamento de acao trabalhista (ordinario) nro da relacao: 114/2014 data: 16/05/2014 qtde vols.: 3</t>
  </si>
  <si>
    <t>arquivamento de acao trabalhista (ordinario) nro da relacao: 114/2014 data: 16/05/2014 qtde vols.: 3</t>
  </si>
  <si>
    <t>0002244-03.2025.5.07.0034</t>
  </si>
  <si>
    <t>luiz carlos goncalves correa</t>
  </si>
  <si>
    <t>0002246-86.2013.5.02.0048</t>
  </si>
  <si>
    <t xml:space="preserve"> - protocolo de peticao de manifestacao sobre despacho numero do protocolo: 8516238 nome: ricardo antonio torres</t>
  </si>
  <si>
    <t>protocolo de peticao de manifestacao sobre despacho numero do protocolo: 8516238 nome: ricardo antonio torres</t>
  </si>
  <si>
    <t>0002250-35.2013.5.02.0045</t>
  </si>
  <si>
    <t xml:space="preserve"> - protocolo de peticao de juntada de substabelecimento numero do protocolo: 10944239 nome: banco j. safra s/a</t>
  </si>
  <si>
    <t>protocolo de peticao de juntada de substabelecimento numero do protocolo: 10944239 nome: banco j. safra s/a</t>
  </si>
  <si>
    <t>0002251-67.2015.5.02.0039</t>
  </si>
  <si>
    <t>gerson do espirito santo</t>
  </si>
  <si>
    <t xml:space="preserve"> - arquivamento de acao trabalhista (ordinario) para arquivar novamente na relacao correta</t>
  </si>
  <si>
    <t>arquivamento de acao trabalhista (ordinario) para arquivar novamente na relacao correta</t>
  </si>
  <si>
    <t>0002251-75.2010.5.02.0384</t>
  </si>
  <si>
    <t>paulo cesar pasquini</t>
  </si>
  <si>
    <t xml:space="preserve"> - arquivamento de acao trabalhista (ordinario) nro da relacao: 142/2013 data: 04/06/2013 qtde vols.: 2</t>
  </si>
  <si>
    <t>arquivamento de acao trabalhista (ordinario) nro da relacao: 142/2013 data: 04/06/2013 qtde vols.: 2</t>
  </si>
  <si>
    <t>0002251-85.2010.5.02.0025</t>
  </si>
  <si>
    <t>rogerio rodrigues de morais</t>
  </si>
  <si>
    <t>caixa economica federal, noeri sumie kaway</t>
  </si>
  <si>
    <t xml:space="preserve"> - publicacao de conversao para meio eletronico para o(s) autor(es) e reu(s) ed.nº 3323 sol.nº 4952</t>
  </si>
  <si>
    <t>publicacao de conversao para meio eletronico para o(s) autor(es) e reu(s) ed.nº 3323 sol.nº 4952</t>
  </si>
  <si>
    <t>0002257-28.2024.5.09.0245</t>
  </si>
  <si>
    <t>luciane diesel</t>
  </si>
  <si>
    <t>0002260-04.2012.5.02.0049</t>
  </si>
  <si>
    <t>ricardo moreira da silva</t>
  </si>
  <si>
    <t>banco bmg s.a, prestaserv prestadora de servicos ltda</t>
  </si>
  <si>
    <t xml:space="preserve"> - publicacao de edital edital 15/2025 publicado no doe nº 4049, em 28/02/2025</t>
  </si>
  <si>
    <t>publicacao de edital edital 15/2025 publicado no doe nº 4049, em 28/02/2025</t>
  </si>
  <si>
    <t>0002260-46.2013.5.02.0056</t>
  </si>
  <si>
    <t>renata falopa</t>
  </si>
  <si>
    <t xml:space="preserve"> - arquivamento de acao trabalhista (ordinario) nro da relacao: 37/2014 data: 18/02/2014 qtde vols.: 1</t>
  </si>
  <si>
    <t>arquivamento de acao trabalhista (ordinario) nro da relacao: 37/2014 data: 18/02/2014 qtde vols.: 1</t>
  </si>
  <si>
    <t>0002265-46.2013.5.02.0031</t>
  </si>
  <si>
    <t>paulo rogerio magatao</t>
  </si>
  <si>
    <t xml:space="preserve"> - arquivamento de acao trabalhista (ordinario) nro da relacao: 459/2016 data: 22/06/2016 qtde vols.: 2 processo principal: 00028061620125020031</t>
  </si>
  <si>
    <t>arquivamento de acao trabalhista (ordinario) nro da relacao: 459/2016 data: 22/06/2016 qtde vols.: 2 processo principal: 00028061620125020031</t>
  </si>
  <si>
    <t>0002265-84.2015.5.02.0028</t>
  </si>
  <si>
    <t>danilo cesar dos santos, kirton bank s.a. - banco multiplo</t>
  </si>
  <si>
    <t>0002266-29.2014.5.02.0085</t>
  </si>
  <si>
    <t>rodney emmanuel smialy bispo</t>
  </si>
  <si>
    <t>0002271-38.2013.5.02.0036</t>
  </si>
  <si>
    <t>audrei renata da silva</t>
  </si>
  <si>
    <t>0002271-93.2014.5.02.0071</t>
  </si>
  <si>
    <t>guilherme souza</t>
  </si>
  <si>
    <t xml:space="preserve"> - arquivamento de acao trabalhista (ordinario) nro da relacao: 15/2019 data: 15/02/2019 qtde vols.: 3</t>
  </si>
  <si>
    <t>arquivamento de acao trabalhista (ordinario) nro da relacao: 15/2019 data: 15/02/2019 qtde vols.: 3</t>
  </si>
  <si>
    <t>0002273-24.2015.5.02.0008</t>
  </si>
  <si>
    <t>agnaldo cassiano gomes</t>
  </si>
  <si>
    <t xml:space="preserve"> - arquivamento de acao trabalhista (ordinario) nro da relacao: 459/2019 data: 13/11/2019 qtde vols.: 2 processo principal: 00026211320135020008</t>
  </si>
  <si>
    <t>arquivamento de acao trabalhista (ordinario) nro da relacao: 459/2019 data: 13/11/2019 qtde vols.: 2 processo principal: 00026211320135020008</t>
  </si>
  <si>
    <t>0002273-96.2010.5.02.0073</t>
  </si>
  <si>
    <t xml:space="preserve"> - protocolo de peticao de retorno carta prec. executoria nome: 3ªvt de osasco trt2 cp 233/2013</t>
  </si>
  <si>
    <t>protocolo de peticao de retorno carta prec. executoria nome: 3ªvt de osasco trt2 cp 233/2013</t>
  </si>
  <si>
    <t>0002278-63.2010.5.02.0059</t>
  </si>
  <si>
    <t>cilene aparecida dos santos</t>
  </si>
  <si>
    <t xml:space="preserve"> - protocolo de peticao de juntada de g.p.s. numero do protocolo: 9603275 nome: caixa economica federal (c092580)</t>
  </si>
  <si>
    <t>protocolo de peticao de juntada de g.p.s. numero do protocolo: 9603275 nome: caixa economica federal (c092580)</t>
  </si>
  <si>
    <t>0002283-97.2014.5.02.0042</t>
  </si>
  <si>
    <t>fernanda zielinsk fanti</t>
  </si>
  <si>
    <t xml:space="preserve"> - arquivamento de acao trabalhista (ordinario) nro da relacao: 139/2016 data: 20/05/2016 qtde vols.: 3</t>
  </si>
  <si>
    <t>arquivamento de acao trabalhista (ordinario) nro da relacao: 139/2016 data: 20/05/2016 qtde vols.: 3</t>
  </si>
  <si>
    <t>0002285-43.2015.5.02.0071</t>
  </si>
  <si>
    <t>0000006-79.2018.5.02.0071</t>
  </si>
  <si>
    <t>daniela goncalves de castro</t>
  </si>
  <si>
    <t xml:space="preserve"> - publicacao de conversao para meio eletronico para o(s) autor(es) e reu(s) sol.nº 66</t>
  </si>
  <si>
    <t>publicacao de conversao para meio eletronico para o(s) autor(es) e reu(s) sol.nº 66</t>
  </si>
  <si>
    <t>0002286-72.2015.5.02.0024</t>
  </si>
  <si>
    <t>mauro trevisoli</t>
  </si>
  <si>
    <t xml:space="preserve"> - publicacao de edital edital 46/2025 publicado no doe nº 4143, em 28/07/2025</t>
  </si>
  <si>
    <t>publicacao de edital edital 46/2025 publicado no doe nº 4143, em 28/07/2025</t>
  </si>
  <si>
    <t>0002287-83.2015.5.02.0080</t>
  </si>
  <si>
    <t>marina slavov</t>
  </si>
  <si>
    <t>andrea maria de moura souza, egila anete de souza, excelencia em servicos e solucoes ltda, seven time servicos combinados de escritorio e apoio administrativo ltda, seven time servicos de limpeza e conservacao limitada</t>
  </si>
  <si>
    <t xml:space="preserve"> - redistribuido por dependencia/prevencao por determinacao judicial</t>
  </si>
  <si>
    <t>redistribuido por dependencia/prevencao por determinacao judicial</t>
  </si>
  <si>
    <t>0002288-20.2013.5.02.0054</t>
  </si>
  <si>
    <t xml:space="preserve"> - juntada a peticao de solicitacao de habilitacao (habilitacao bradesco cpsa)</t>
  </si>
  <si>
    <t>juntada a peticao de solicitacao de habilitacao (habilitacao bradesco cpsa)</t>
  </si>
  <si>
    <t>0002297-44.2012.5.02.0077</t>
  </si>
  <si>
    <t>elisangela morais santos</t>
  </si>
  <si>
    <t>banco bmg s.a, prestaserv prestadora de servicos ltda, procuradoria-geral federal</t>
  </si>
  <si>
    <t>0002300-48.2015.5.02.0059</t>
  </si>
  <si>
    <t xml:space="preserve"> - arquivamento de acao trabalhista (ordinario) nro da relacao: 429/2018 data: 16/07/2018 qtde vols.: 3 processo principal: 00013568020145020059</t>
  </si>
  <si>
    <t>arquivamento de acao trabalhista (ordinario) nro da relacao: 429/2018 data: 16/07/2018 qtde vols.: 3 processo principal: 00013568020145020059</t>
  </si>
  <si>
    <t xml:space="preserve"> - arquivamento de acao trabalhista (ordinario) nro da relacao: 341/2018 data: 17/09/2018 qtde vols.: 3 processo principal: 00003351620155020033</t>
  </si>
  <si>
    <t>arquivamento de acao trabalhista (ordinario) nro da relacao: 341/2018 data: 17/09/2018 qtde vols.: 3 processo principal: 00003351620155020033</t>
  </si>
  <si>
    <t>0002311-85.2010.5.02.0016</t>
  </si>
  <si>
    <t>jose macedo dos santos</t>
  </si>
  <si>
    <t>banco pan s.a., panamericano arrendamento mercantil sa</t>
  </si>
  <si>
    <t xml:space="preserve"> - arquivamento de acao trabalhista (ordinario) nro da relacao: 453/2017 data: 26/07/2017 qtde vols.: 2</t>
  </si>
  <si>
    <t>arquivamento de acao trabalhista (ordinario) nro da relacao: 453/2017 data: 26/07/2017 qtde vols.: 2</t>
  </si>
  <si>
    <t>0002314-31.2015.5.02.0027</t>
  </si>
  <si>
    <t>mauricio aparecido lourenco</t>
  </si>
  <si>
    <t>trendbank s/a banco de fomento</t>
  </si>
  <si>
    <t xml:space="preserve"> - arquivamento de acao trabalhista (ordinario) nro da relacao: 281/2016 data: 09/06/2016 qtde vols.: 1</t>
  </si>
  <si>
    <t>arquivamento de acao trabalhista (ordinario) nro da relacao: 281/2016 data: 09/06/2016 qtde vols.: 1</t>
  </si>
  <si>
    <t>0002316-23.2014.5.02.0031</t>
  </si>
  <si>
    <t xml:space="preserve"> - apensamento de carta de sentenca provisoria nro apartado: 1 00023162320145020031 data de autuacao do apartado: 07/10/14</t>
  </si>
  <si>
    <t>apensamento de carta de sentenca provisoria nro apartado: 1 00023162320145020031 data de autuacao do apartado: 07/10/14</t>
  </si>
  <si>
    <t>0002320-06.2011.5.02.0083</t>
  </si>
  <si>
    <t>ambc informatica ltda</t>
  </si>
  <si>
    <t xml:space="preserve"> - apensamento de carta de sentenca provisoria nro apartado: 1 00023200620115020083 data de autuacao do apartado: 28/09/11</t>
  </si>
  <si>
    <t>apensamento de carta de sentenca provisoria nro apartado: 1 00023200620115020083 data de autuacao do apartado: 28/09/11</t>
  </si>
  <si>
    <t>0002329-54.2013.5.02.0064</t>
  </si>
  <si>
    <t xml:space="preserve"> - arquivamento de acao trabalhista (ordinario) nro da relacao: 288/2015 data: 26/05/2015 qtde vols.: 2</t>
  </si>
  <si>
    <t>arquivamento de acao trabalhista (ordinario) nro da relacao: 288/2015 data: 26/05/2015 qtde vols.: 2</t>
  </si>
  <si>
    <t>0002330-70.2014.5.02.0010</t>
  </si>
  <si>
    <t>tamara azzi de carlo</t>
  </si>
  <si>
    <t>banco rodobens s.a., promogreen promotora de vendas e prestacao de servicos ltda</t>
  </si>
  <si>
    <t xml:space="preserve"> - juntada a peticao de solicitacao de habilitacao (solicitacao)</t>
  </si>
  <si>
    <t>juntada a peticao de solicitacao de habilitacao (solicitacao)</t>
  </si>
  <si>
    <t>0002331-59.2013.5.02.0020</t>
  </si>
  <si>
    <t>bruna borges novais</t>
  </si>
  <si>
    <t xml:space="preserve"> - arquivamento de acao trabalhista (ordinario) nro da relacao: 62/2015 data: 11/02/2015 qtde vols.: 1</t>
  </si>
  <si>
    <t>arquivamento de acao trabalhista (ordinario) nro da relacao: 62/2015 data: 11/02/2015 qtde vols.: 1</t>
  </si>
  <si>
    <t>0002335-32.2025.5.09.0004</t>
  </si>
  <si>
    <t>alexsander ribeiro pinheiro gonzaga</t>
  </si>
  <si>
    <t xml:space="preserve"> - disponibilizado (a) o(a) intimacao no diario da justica eletronico do dia 02/02/2026</t>
  </si>
  <si>
    <t>disponibilizado (a) o(a) intimacao no diario da justica eletronico do dia 02/02/2026</t>
  </si>
  <si>
    <t>0002336-87.2013.5.02.0018</t>
  </si>
  <si>
    <t xml:space="preserve"> - expedicao de intimacao comparecer secret. doc : 02284/2015 rel:00041/2015 envio: carta simples nome: eduardo de azevedo ferreira</t>
  </si>
  <si>
    <t>expedicao de intimacao comparecer secret. doc : 02284/2015 rel:00041/2015 envio: carta simples nome: eduardo de azevedo ferreira</t>
  </si>
  <si>
    <t>0002338-57.2014.5.02.0039</t>
  </si>
  <si>
    <t>0002338-67.2013.5.02.0047</t>
  </si>
  <si>
    <t xml:space="preserve"> - arquivamento de acao trabalhista (ordinario) nro da relacao: 63/2015 data: 20/01/2015 qtde vols.: 2</t>
  </si>
  <si>
    <t>arquivamento de acao trabalhista (ordinario) nro da relacao: 63/2015 data: 20/01/2015 qtde vols.: 2</t>
  </si>
  <si>
    <t>0002345-44.2010.5.02.0086</t>
  </si>
  <si>
    <t xml:space="preserve"> - arquivamento de acao trabalhista (ordinario) nro da relacao(m): 00214/2013 data: 15/04/2013 qtd vols: 1</t>
  </si>
  <si>
    <t>arquivamento de acao trabalhista (ordinario) nro da relacao(m): 00214/2013 data: 15/04/2013 qtd vols: 1</t>
  </si>
  <si>
    <t>0002345-68.2011.5.02.0002</t>
  </si>
  <si>
    <t>marcio fleury de barros</t>
  </si>
  <si>
    <t>ancora servicos empresariais ltda, banco citibank s a</t>
  </si>
  <si>
    <t xml:space="preserve"> - arquivamento de acao trabalhista (ordinario) nro da relacao: 280/2013 data: 10/07/2013 qtde vols.: 3</t>
  </si>
  <si>
    <t>arquivamento de acao trabalhista (ordinario) nro da relacao: 280/2013 data: 10/07/2013 qtde vols.: 3</t>
  </si>
  <si>
    <t>0002358-58.2015.5.02.0089</t>
  </si>
  <si>
    <t xml:space="preserve"> - arquivamento de acao trabalhista (ordinario) por devolucao em razao de carga/vista prevista: 23/09/2016 - nucleo de conciliacao</t>
  </si>
  <si>
    <t>arquivamento de acao trabalhista (ordinario) por devolucao em razao de carga/vista prevista: 23/09/2016 - nucleo de conciliacao</t>
  </si>
  <si>
    <t>0002361-37.2013.5.02.0039</t>
  </si>
  <si>
    <t xml:space="preserve"> - arquivamento de acao trabalhista (ordinario) nro da relacao: 1228/2016 data: 14/07/2016 qtde vols.: 2 processo principal: 00017996220125020039</t>
  </si>
  <si>
    <t>arquivamento de acao trabalhista (ordinario) nro da relacao: 1228/2016 data: 14/07/2016 qtde vols.: 2 processo principal: 00017996220125020039</t>
  </si>
  <si>
    <t>0002363-57.2011.5.02.0045</t>
  </si>
  <si>
    <t>madalena belo queiroz da silva</t>
  </si>
  <si>
    <t xml:space="preserve"> - arquivamento de acao trabalhista (ordinario) nro da relacao: 185/2016 data: 18/05/2016 qtde vols.: 3</t>
  </si>
  <si>
    <t>arquivamento de acao trabalhista (ordinario) nro da relacao: 185/2016 data: 18/05/2016 qtde vols.: 3</t>
  </si>
  <si>
    <t>0002365-80.2012.5.02.0016</t>
  </si>
  <si>
    <t>rogerio francisco alves</t>
  </si>
  <si>
    <t>banco bmg s.a, caixa economica federal, prestaserv prestadora de servicos ltda, sergio moro, sergio moro junior</t>
  </si>
  <si>
    <t xml:space="preserve"> - publicacao de edital edital 505/2019 publicado no doe nº 2838, em 22/11/2019</t>
  </si>
  <si>
    <t>publicacao de edital edital 505/2019 publicado no doe nº 2838, em 22/11/2019</t>
  </si>
  <si>
    <t>0002369-37.2011.5.02.0054</t>
  </si>
  <si>
    <t xml:space="preserve"> - arquivamento de acao trabalhista (ordinario) nro da relacao: 189/2015 data: 23/03/2015 qtde vols.: 4</t>
  </si>
  <si>
    <t>arquivamento de acao trabalhista (ordinario) nro da relacao: 189/2015 data: 23/03/2015 qtde vols.: 4</t>
  </si>
  <si>
    <t>0002371-31.2015.5.02.0033</t>
  </si>
  <si>
    <t>0000039-57.2016.5.02.0033</t>
  </si>
  <si>
    <t>cristiano de moraes</t>
  </si>
  <si>
    <t>banco industrial e comercial sa, bank of china (brasil) banco multiplo s/a</t>
  </si>
  <si>
    <t>0002372-51.2013.5.02.0044</t>
  </si>
  <si>
    <t xml:space="preserve"> - arquivamento de acao trabalhista (ordinario) nro da relacao: 299/2016 data: 10/05/2016 qtde vols.: 3 processo principal: 00020263720125020044</t>
  </si>
  <si>
    <t>arquivamento de acao trabalhista (ordinario) nro da relacao: 299/2016 data: 10/05/2016 qtde vols.: 3 processo principal: 00020263720125020044</t>
  </si>
  <si>
    <t>0002375-77.2011.5.02.0431</t>
  </si>
  <si>
    <t>gislene rosa de oliveira</t>
  </si>
  <si>
    <t xml:space="preserve"> - arquivamento de acao trabalhista (ordinario) nro da relacao: 251/2012 data: 06/06/2012 qtde vols.: 1</t>
  </si>
  <si>
    <t>arquivamento de acao trabalhista (ordinario) nro da relacao: 251/2012 data: 06/06/2012 qtde vols.: 1</t>
  </si>
  <si>
    <t>0002375-83.2013.5.02.0083</t>
  </si>
  <si>
    <t xml:space="preserve"> - cancelada a autuacao processo original:00019571920115020083 apartado: 1</t>
  </si>
  <si>
    <t>cancelada a autuacao processo original:00019571920115020083 apartado: 1</t>
  </si>
  <si>
    <t>0002375-87.2014.5.02.0038</t>
  </si>
  <si>
    <t>luiz fernando crepaldi</t>
  </si>
  <si>
    <t xml:space="preserve"> - arquivamento de acao trabalhista (ordinario) para o(s) autor(es) e reu(s) sol.nº 3831</t>
  </si>
  <si>
    <t>arquivamento de acao trabalhista (ordinario) para o(s) autor(es) e reu(s) sol.nº 3831</t>
  </si>
  <si>
    <t>0002382-28.2012.8.26.0007</t>
  </si>
  <si>
    <t>alvara judicial - lei 6858/80</t>
  </si>
  <si>
    <t>fabio gomes mendes, gustavo henrique mendes silva gomes</t>
  </si>
  <si>
    <t>0002383-51.2015.5.02.0031</t>
  </si>
  <si>
    <t>diego varanauskas martin</t>
  </si>
  <si>
    <t xml:space="preserve"> - arquivamento de acao trabalhista (ordinario) nro da relacao: 152/2018 data: 08/03/2018 qtde vols.: 2 processo principal: 00026298120145020031</t>
  </si>
  <si>
    <t>arquivamento de acao trabalhista (ordinario) nro da relacao: 152/2018 data: 08/03/2018 qtde vols.: 2 processo principal: 00026298120145020031</t>
  </si>
  <si>
    <t>0002384-94.2012.5.02.0466</t>
  </si>
  <si>
    <t xml:space="preserve"> - publicacao de notificacao ciencia despacho para o(s) reu(s) ed.nº 2701 sol.nº 6332</t>
  </si>
  <si>
    <t>publicacao de notificacao ciencia despacho para o(s) reu(s) ed.nº 2701 sol.nº 6332</t>
  </si>
  <si>
    <t>0002387-18.2015.5.02.0022</t>
  </si>
  <si>
    <t xml:space="preserve"> - apensamento de carta de sentenca provisoria nro apartado: 1 00023871820155020022 data de autuacao do apartado: 01/12/15</t>
  </si>
  <si>
    <t>apensamento de carta de sentenca provisoria nro apartado: 1 00023871820155020022 data de autuacao do apartado: 01/12/15</t>
  </si>
  <si>
    <t>0002387-91.2013.5.02.0085</t>
  </si>
  <si>
    <t>0002388-11.2010.5.02.0076</t>
  </si>
  <si>
    <t>edgard de barros pereira</t>
  </si>
  <si>
    <t xml:space="preserve"> - arquivamento de acao trabalhista (ordinario) nro da relacao: 385/2012 data: 03/08/2012 qtde vols.: 1</t>
  </si>
  <si>
    <t>arquivamento de acao trabalhista (ordinario) nro da relacao: 385/2012 data: 03/08/2012 qtde vols.: 1</t>
  </si>
  <si>
    <t>0002391-60.2015.5.02.0085</t>
  </si>
  <si>
    <t>0002391-92.2010.5.02.0034</t>
  </si>
  <si>
    <t>rodrigo nogueira de abreu</t>
  </si>
  <si>
    <t xml:space="preserve"> - arquivamento de acao trabalhista (ordinario) nro da relacao: 215/2015 data: 29/04/2015 qtde vols.: 1</t>
  </si>
  <si>
    <t>arquivamento de acao trabalhista (ordinario) nro da relacao: 215/2015 data: 29/04/2015 qtde vols.: 1</t>
  </si>
  <si>
    <t>0002393-38.2011.5.02.0063</t>
  </si>
  <si>
    <t>andre gustavo suhanov</t>
  </si>
  <si>
    <t xml:space="preserve"> - arquivamento de acao trabalhista (ordinario) nro da relacao: 382/2012 data: 14/06/2012 qtde vols.: 1</t>
  </si>
  <si>
    <t>arquivamento de acao trabalhista (ordinario) nro da relacao: 382/2012 data: 14/06/2012 qtde vols.: 1</t>
  </si>
  <si>
    <t>0002393-61.2015.5.02.0010</t>
  </si>
  <si>
    <t>karla roberta berruezo martins</t>
  </si>
  <si>
    <t>0002394-09.2015.5.02.0087</t>
  </si>
  <si>
    <t>leticia coutinho goncalves</t>
  </si>
  <si>
    <t>banco alfa de investimento s.a.</t>
  </si>
  <si>
    <t xml:space="preserve"> - arquivamento de acao trabalhista (ordinario) nro da relacao: 474/2019 data: 10/10/2019 qtde vols.: 3</t>
  </si>
  <si>
    <t>arquivamento de acao trabalhista (ordinario) nro da relacao: 474/2019 data: 10/10/2019 qtde vols.: 3</t>
  </si>
  <si>
    <t>0002395-17.2010.5.02.0039</t>
  </si>
  <si>
    <t xml:space="preserve"> - protocolo de peticao de pedido de desarquivamento numero do protocolo: 12213038 nome: reu</t>
  </si>
  <si>
    <t>protocolo de peticao de pedido de desarquivamento numero do protocolo: 12213038 nome: reu</t>
  </si>
  <si>
    <t>0002396-60.2014.5.02.0039</t>
  </si>
  <si>
    <t xml:space="preserve"> - arquivamento de acao trabalhista (ordinario) nro da relacao: 110/2016 data: 01/02/2016 qtde vols.: 4 processo principal: 00002637920135020039</t>
  </si>
  <si>
    <t>arquivamento de acao trabalhista (ordinario) nro da relacao: 110/2016 data: 01/02/2016 qtde vols.: 4 processo principal: 00002637920135020039</t>
  </si>
  <si>
    <t>0002397-60.2015.5.02.0055</t>
  </si>
  <si>
    <t xml:space="preserve"> - publicacao de notificacao ciencia despacho para o(s) autor(es) ed.nº 3261 sol.nº 2546</t>
  </si>
  <si>
    <t>publicacao de notificacao ciencia despacho para o(s) autor(es) ed.nº 3261 sol.nº 2546</t>
  </si>
  <si>
    <t>0002398-45.2015.5.02.0055</t>
  </si>
  <si>
    <t xml:space="preserve"> - arquivamento de acao trabalhista (ordinario) nro da relacao: 208/2018 data: 28/09/2018 qtde vols.: 2 processo principal: 00016972120145020055</t>
  </si>
  <si>
    <t>arquivamento de acao trabalhista (ordinario) nro da relacao: 208/2018 data: 28/09/2018 qtde vols.: 2 processo principal: 00016972120145020055</t>
  </si>
  <si>
    <t>0002399-06.2011.5.02.0076</t>
  </si>
  <si>
    <t>carlos eduardo de oliveira</t>
  </si>
  <si>
    <t>luandre ltda</t>
  </si>
  <si>
    <t xml:space="preserve"> - remessa de carta precatoria executoria para: barueri/sp cp executoria cumprida.</t>
  </si>
  <si>
    <t>remessa de carta precatoria executoria para: barueri/sp cp executoria cumprida.</t>
  </si>
  <si>
    <t>0002400-25.2015.5.02.0084</t>
  </si>
  <si>
    <t>reynaldo leal figueiredo tessarin</t>
  </si>
  <si>
    <t xml:space="preserve"> - publicacao de conversao para meio eletronico para o(s) autor(es) e reu(s) sol.nº 44</t>
  </si>
  <si>
    <t>publicacao de conversao para meio eletronico para o(s) autor(es) e reu(s) sol.nº 44</t>
  </si>
  <si>
    <t>0002401-26.2014.5.02.0090</t>
  </si>
  <si>
    <t xml:space="preserve"> - arquivamento de acao trabalhista (ordinario) nro da relacao: 805/2019 data: 18/12/2019 qtde vols.: 2 processo principal: 00019616420135020090</t>
  </si>
  <si>
    <t>arquivamento de acao trabalhista (ordinario) nro da relacao: 805/2019 data: 18/12/2019 qtde vols.: 2 processo principal: 00019616420135020090</t>
  </si>
  <si>
    <t>0002403-62.2014.5.02.0068</t>
  </si>
  <si>
    <t>new space processamento e sistemas ltda</t>
  </si>
  <si>
    <t xml:space="preserve"> - arquivamento de acao trabalhista (ordinario) nro da relacao: 3/2017 data: 09/01/2017 qtde vols.: 1</t>
  </si>
  <si>
    <t>arquivamento de acao trabalhista (ordinario) nro da relacao: 3/2017 data: 09/01/2017 qtde vols.: 1</t>
  </si>
  <si>
    <t>0002404-67.2012.5.02.0472</t>
  </si>
  <si>
    <t>regina dutra nicacio costa</t>
  </si>
  <si>
    <t xml:space="preserve"> - arquivamento de acao trabalhista (ordinario) nro da relacao: 81/2018 data: 24/04/2018 qtde vols.: 3</t>
  </si>
  <si>
    <t>arquivamento de acao trabalhista (ordinario) nro da relacao: 81/2018 data: 24/04/2018 qtde vols.: 3</t>
  </si>
  <si>
    <t>0002404-97.2010.5.02.0032</t>
  </si>
  <si>
    <t>fernando jorge belazi</t>
  </si>
  <si>
    <t xml:space="preserve"> - arquivamento de acao trabalhista (ordinario) nro da relacao: 56/2013 data: 08/02/2013 qtde vols.: 2</t>
  </si>
  <si>
    <t>arquivamento de acao trabalhista (ordinario) nro da relacao: 56/2013 data: 08/02/2013 qtde vols.: 2</t>
  </si>
  <si>
    <t>0002413-29.2012.5.02.0084</t>
  </si>
  <si>
    <t xml:space="preserve"> - arquivamento de acao trabalhista (ordinario) nro da relacao: 118/2013 data: 20/06/2013 qtde vols.: 1</t>
  </si>
  <si>
    <t>arquivamento de acao trabalhista (ordinario) nro da relacao: 118/2013 data: 20/06/2013 qtde vols.: 1</t>
  </si>
  <si>
    <t>0002414-97.2015.5.02.0087</t>
  </si>
  <si>
    <t>1000031-80.2025.5.02.0087</t>
  </si>
  <si>
    <t>ricardo dos santos</t>
  </si>
  <si>
    <t>banco cnh industrial capital s.a., banco stellantis s.a.</t>
  </si>
  <si>
    <t>0002415-48.2014.5.02.0045</t>
  </si>
  <si>
    <t xml:space="preserve"> - publicacao de edital edital 1556/2019 publicado no doe nº 2859, em 23/12/2019</t>
  </si>
  <si>
    <t>publicacao de edital edital 1556/2019 publicado no doe nº 2859, em 23/12/2019</t>
  </si>
  <si>
    <t>0002417-59.2011.5.02.0033</t>
  </si>
  <si>
    <t xml:space="preserve"> - arquivamento de acao trabalhista (ordinario) nro da relacao: 153/2012 data: 02/08/2012 qtde vols.: 1</t>
  </si>
  <si>
    <t>arquivamento de acao trabalhista (ordinario) nro da relacao: 153/2012 data: 02/08/2012 qtde vols.: 1</t>
  </si>
  <si>
    <t>0002418-78.2014.5.02.0020</t>
  </si>
  <si>
    <t xml:space="preserve"> - decorrido o prazo de banco bradesco s.a. em 22/09/2021</t>
  </si>
  <si>
    <t>decorrido o prazo de banco bradesco s.a. em 22/09/2021</t>
  </si>
  <si>
    <t>0002419-30.2013.5.02.0010</t>
  </si>
  <si>
    <t>leonardo volk reis</t>
  </si>
  <si>
    <t xml:space="preserve"> - arquivamento de acao trabalhista (ordinario) nro da relacao: 189/2017 data: 29/03/2017 qtde vols.: 2</t>
  </si>
  <si>
    <t>arquivamento de acao trabalhista (ordinario) nro da relacao: 189/2017 data: 29/03/2017 qtde vols.: 2</t>
  </si>
  <si>
    <t>0002420-58.2015.5.02.0070</t>
  </si>
  <si>
    <t xml:space="preserve"> - arquivamento de acao trabalhista (ordinario) nro da relacao: 573/2016 data: 09/05/2016 qtde vols.: 1</t>
  </si>
  <si>
    <t>arquivamento de acao trabalhista (ordinario) nro da relacao: 573/2016 data: 09/05/2016 qtde vols.: 1</t>
  </si>
  <si>
    <t>0002421-90.2011.5.02.0035</t>
  </si>
  <si>
    <t>jaqueline romanholo pexoto</t>
  </si>
  <si>
    <t xml:space="preserve"> - protocolo de peticao de juntada de g.p.s. numero do protocolo: 205720 nome: banco santander brasil s/a</t>
  </si>
  <si>
    <t>protocolo de peticao de juntada de g.p.s. numero do protocolo: 205720 nome: banco santander brasil s/a</t>
  </si>
  <si>
    <t>0002423-32.2011.5.02.0012</t>
  </si>
  <si>
    <t>marco antonio filgueiras guimaraes</t>
  </si>
  <si>
    <t xml:space="preserve"> - arquivamento de acao trabalhista (ordinario) nro da relacao: 244/2012 data: 20/07/2012 qtde vols.: 1</t>
  </si>
  <si>
    <t>arquivamento de acao trabalhista (ordinario) nro da relacao: 244/2012 data: 20/07/2012 qtde vols.: 1</t>
  </si>
  <si>
    <t>0002424-73.2013.5.02.0003</t>
  </si>
  <si>
    <t>nathalia barbieri</t>
  </si>
  <si>
    <t>0002425-02.2011.5.02.0012</t>
  </si>
  <si>
    <t xml:space="preserve"> - arquivamento de acao trabalhista (ordinario) nro da relacao: 135/2012 data: 14/05/2012 qtde vols.: 1</t>
  </si>
  <si>
    <t>arquivamento de acao trabalhista (ordinario) nro da relacao: 135/2012 data: 14/05/2012 qtde vols.: 1</t>
  </si>
  <si>
    <t>0002427-31.2013.5.02.0002</t>
  </si>
  <si>
    <t>gilson bispo da silva</t>
  </si>
  <si>
    <t>bic - banco industrial e comercial sa, sul - finaceira sa - credito, financiamentos e i, sul - finaceira sa - credito, financiamentos e in</t>
  </si>
  <si>
    <t xml:space="preserve"> - arquivamento de acao trabalhista (ordinario) nro da relacao: 386/2018 data: 08/05/2018 qtde vols.: 3</t>
  </si>
  <si>
    <t>arquivamento de acao trabalhista (ordinario) nro da relacao: 386/2018 data: 08/05/2018 qtde vols.: 3</t>
  </si>
  <si>
    <t xml:space="preserve"> - arquivamento de acao trabalhista (ordinario) nro da relacao: 278/2017 data: 08/05/2017 qtde vols.: 3 processo principal: 00007915120155020037</t>
  </si>
  <si>
    <t>arquivamento de acao trabalhista (ordinario) nro da relacao: 278/2017 data: 08/05/2017 qtde vols.: 3 processo principal: 00007915120155020037</t>
  </si>
  <si>
    <t>0002429-09.2011.5.02.0313</t>
  </si>
  <si>
    <t>adamex da silva melo</t>
  </si>
  <si>
    <t xml:space="preserve"> - arquivamento de acao trabalhista (ordinario) nro da relacao: 188/2018 data: 30/08/2018 qtde vols.: 3</t>
  </si>
  <si>
    <t>arquivamento de acao trabalhista (ordinario) nro da relacao: 188/2018 data: 30/08/2018 qtde vols.: 3</t>
  </si>
  <si>
    <t>0002430-10.2011.5.02.0049</t>
  </si>
  <si>
    <t>caroline motta batista</t>
  </si>
  <si>
    <t xml:space="preserve"> - arquivamento de acao trabalhista (ordinario) nro da relacao: 264/2012 data: 11/12/2012 qtde vols.: 1</t>
  </si>
  <si>
    <t>arquivamento de acao trabalhista (ordinario) nro da relacao: 264/2012 data: 11/12/2012 qtde vols.: 1</t>
  </si>
  <si>
    <t>0002430-80.2015.5.02.0045</t>
  </si>
  <si>
    <t>sergio ricardo goncalves</t>
  </si>
  <si>
    <t xml:space="preserve"> - arquivamento de acao trabalhista (ordinario) nro da relacao: 182/2016 data: 18/05/2016 qtde vols.: 1</t>
  </si>
  <si>
    <t>arquivamento de acao trabalhista (ordinario) nro da relacao: 182/2016 data: 18/05/2016 qtde vols.: 1</t>
  </si>
  <si>
    <t>0002432-21.2012.5.02.0024</t>
  </si>
  <si>
    <t xml:space="preserve"> - arquivamento de acao trabalhista (ordinario) nro da relacao: 732/2016 data: 08/09/2016 qtde vols.: 3</t>
  </si>
  <si>
    <t>arquivamento de acao trabalhista (ordinario) nro da relacao: 732/2016 data: 08/09/2016 qtde vols.: 3</t>
  </si>
  <si>
    <t>0002436-58.2010.5.02.0079</t>
  </si>
  <si>
    <t xml:space="preserve"> - protocolo de peticao de oficios - bancos - diversos numero do protocolo: 5258289 nome: caixa economica federal (c092580)</t>
  </si>
  <si>
    <t>protocolo de peticao de oficios - bancos - diversos numero do protocolo: 5258289 nome: caixa economica federal (c092580)</t>
  </si>
  <si>
    <t>0002444-21.2014.5.02.0006</t>
  </si>
  <si>
    <t xml:space="preserve"> - arquivamento de acao trabalhista (ordinario) nro da relacao: 350/2015 data: 18/06/2015 qtde vols.: 1</t>
  </si>
  <si>
    <t>arquivamento de acao trabalhista (ordinario) nro da relacao: 350/2015 data: 18/06/2015 qtde vols.: 1</t>
  </si>
  <si>
    <t>0002444-58.2012.5.02.0081</t>
  </si>
  <si>
    <t xml:space="preserve"> - arquivamento de acao trabalhista (ordinario) nro da relacao: 139/2016 data: 21/03/2016 qtde vols.: 4</t>
  </si>
  <si>
    <t>arquivamento de acao trabalhista (ordinario) nro da relacao: 139/2016 data: 21/03/2016 qtde vols.: 4</t>
  </si>
  <si>
    <t>0002445-31.2010.5.02.0043</t>
  </si>
  <si>
    <t>glauber jose da silva</t>
  </si>
  <si>
    <t xml:space="preserve"> - arquivamento de acao trabalhista (ordinario) nro da relacao: 177/2018 data: 25/05/2018 qtde vols.: 3</t>
  </si>
  <si>
    <t>arquivamento de acao trabalhista (ordinario) nro da relacao: 177/2018 data: 25/05/2018 qtde vols.: 3</t>
  </si>
  <si>
    <t>0002445-95.2011.5.02.0075</t>
  </si>
  <si>
    <t xml:space="preserve"> - apensamento de carta de sentenca provisoria nro apartado: 1 data de autuacao do apartado: 15/01/13</t>
  </si>
  <si>
    <t>apensamento de carta de sentenca provisoria nro apartado: 1 data de autuacao do apartado: 15/01/13</t>
  </si>
  <si>
    <t>0002448-50.2013.5.02.0020</t>
  </si>
  <si>
    <t xml:space="preserve"> - arquivamento de acao trabalhista (ordinario) nro da relacao: 267/2014 data: 09/05/2014 qtde vols.: 1</t>
  </si>
  <si>
    <t>arquivamento de acao trabalhista (ordinario) nro da relacao: 267/2014 data: 09/05/2014 qtde vols.: 1</t>
  </si>
  <si>
    <t>0002449-21.2015.5.02.0002</t>
  </si>
  <si>
    <t>0002450-90.2010.5.02.0063</t>
  </si>
  <si>
    <t xml:space="preserve"> - arquivamento de acao trabalhista (ordinario) nro da relacao: 372/2015 data: 01/06/2015 qtde vols.: 2</t>
  </si>
  <si>
    <t>arquivamento de acao trabalhista (ordinario) nro da relacao: 372/2015 data: 01/06/2015 qtde vols.: 2</t>
  </si>
  <si>
    <t>0002450-98.2015.5.02.0036</t>
  </si>
  <si>
    <t>erica cristina de oliveira silva bispo</t>
  </si>
  <si>
    <t xml:space="preserve"> - arquivamento de acao trabalhista (ordinario) nro da relacao: 304/2016 data: 09/09/2016 qtde vols.: 1</t>
  </si>
  <si>
    <t>arquivamento de acao trabalhista (ordinario) nro da relacao: 304/2016 data: 09/09/2016 qtde vols.: 1</t>
  </si>
  <si>
    <t>0002452-29.2015.5.02.0049</t>
  </si>
  <si>
    <t>neuza bueno claro</t>
  </si>
  <si>
    <t>0002456-79.2011.5.02.0090</t>
  </si>
  <si>
    <t>flavio barros da silva</t>
  </si>
  <si>
    <t>0002469-14.2013.5.02.0024</t>
  </si>
  <si>
    <t>vanessa de barros freitas</t>
  </si>
  <si>
    <t xml:space="preserve"> - publicacao de edital edital 204/2017 publicado no doe nº 3588, em 26/09/2017</t>
  </si>
  <si>
    <t>publicacao de edital edital 204/2017 publicado no doe nº 3588, em 26/09/2017</t>
  </si>
  <si>
    <t>0002469-15.2010.5.02.0090</t>
  </si>
  <si>
    <t>jaime dubois</t>
  </si>
  <si>
    <t>banco abc brasil s.a., joao bosco mangueira</t>
  </si>
  <si>
    <t xml:space="preserve"> - arquivamento de acao trabalhista (ordinario) nro da relacao: 76/2016 data: 03/02/2016 qtde vols.: 3</t>
  </si>
  <si>
    <t>arquivamento de acao trabalhista (ordinario) nro da relacao: 76/2016 data: 03/02/2016 qtde vols.: 3</t>
  </si>
  <si>
    <t>0002472-88.2013.5.02.0049</t>
  </si>
  <si>
    <t xml:space="preserve"> - arquivamento de acao trabalhista (ordinario) nro da relacao: 407/2017 data: 18/12/2017 qtde vols.: 4 processo principal: 00022600420125020049</t>
  </si>
  <si>
    <t>arquivamento de acao trabalhista (ordinario) nro da relacao: 407/2017 data: 18/12/2017 qtde vols.: 4 processo principal: 00022600420125020049</t>
  </si>
  <si>
    <t>0002474-35.2015.5.02.0034</t>
  </si>
  <si>
    <t>ronitel luiz novaes</t>
  </si>
  <si>
    <t>cardif do brasil vida e previdencia s/a</t>
  </si>
  <si>
    <t>0002476-42.2014.5.02.0033</t>
  </si>
  <si>
    <t xml:space="preserve"> - arquivamento de acao trabalhista (ordinario) nro da relacao: 101/2017 data: 23/03/2017 qtde vols.: 3</t>
  </si>
  <si>
    <t>arquivamento de acao trabalhista (ordinario) nro da relacao: 101/2017 data: 23/03/2017 qtde vols.: 3</t>
  </si>
  <si>
    <t>0002479-22.2010.5.02.0070</t>
  </si>
  <si>
    <t>roberto shigueo kikuti</t>
  </si>
  <si>
    <t xml:space="preserve"> - arquivamento de acao trabalhista (ordinario) nro da relacao: 705/2013 data: 27/11/2013 qtde vols.: 2</t>
  </si>
  <si>
    <t>arquivamento de acao trabalhista (ordinario) nro da relacao: 705/2013 data: 27/11/2013 qtde vols.: 2</t>
  </si>
  <si>
    <t>0002481-39.2015.5.02.0030</t>
  </si>
  <si>
    <t xml:space="preserve"> - arquivamento de acao trabalhista (ordinario) nro da relacao: 309/2018 data: 08/08/2018 qtde vols.: 1</t>
  </si>
  <si>
    <t>arquivamento de acao trabalhista (ordinario) nro da relacao: 309/2018 data: 08/08/2018 qtde vols.: 1</t>
  </si>
  <si>
    <t>0002482-08.2011.5.02.0016</t>
  </si>
  <si>
    <t>ana cristina novaes</t>
  </si>
  <si>
    <t>banco nossa caixa s.a., g&amp;p projetos e sistemas s.a., indra brasil solucoes e servicos tecnologicos ltda, politec tecnologia informatica sa</t>
  </si>
  <si>
    <t xml:space="preserve"> - expedicao de notificacao p/ ciencia decisao doc : 00191/2019 rel:00039/2019 envio: carta simples nome: dr. andrei fernandes de oliveira</t>
  </si>
  <si>
    <t>expedicao de notificacao p/ ciencia decisao doc : 00191/2019 rel:00039/2019 envio: carta simples nome: dr. andrei fernandes de oliveira</t>
  </si>
  <si>
    <t>0002484-34.2015.5.02.0049</t>
  </si>
  <si>
    <t>gilmar moreira</t>
  </si>
  <si>
    <t xml:space="preserve"> - arquivamento de acao trabalhista (ordinario) nro da relacao: 268/2018 data: 14/11/2018 qtde vols.: 3</t>
  </si>
  <si>
    <t>arquivamento de acao trabalhista (ordinario) nro da relacao: 268/2018 data: 14/11/2018 qtde vols.: 3</t>
  </si>
  <si>
    <t>0002488-36.2013.5.02.0051</t>
  </si>
  <si>
    <t>audrey priscila grandi cardoso</t>
  </si>
  <si>
    <t xml:space="preserve"> - cancelada a autuacao processo original:00025362920125020051 apartado: 1</t>
  </si>
  <si>
    <t>cancelada a autuacao processo original:00025362920125020051 apartado: 1</t>
  </si>
  <si>
    <t>0002491-49.2011.5.02.0022</t>
  </si>
  <si>
    <t>sidnei segura flores</t>
  </si>
  <si>
    <t xml:space="preserve"> - arquivamento de acao trabalhista (ordinario) nro da relacao: 114/2012 data: 10/05/2012 qtde vols.: 1</t>
  </si>
  <si>
    <t>arquivamento de acao trabalhista (ordinario) nro da relacao: 114/2012 data: 10/05/2012 qtde vols.: 1</t>
  </si>
  <si>
    <t>0002493-13.2014.5.02.0087</t>
  </si>
  <si>
    <t xml:space="preserve"> - publicacao de edital edital 486/2019 publicado no doe nº 2817, em 18/10/2019</t>
  </si>
  <si>
    <t>publicacao de edital edital 486/2019 publicado no doe nº 2817, em 18/10/2019</t>
  </si>
  <si>
    <t>0002493-84.2015.5.02.0052</t>
  </si>
  <si>
    <t>karla de mello lima</t>
  </si>
  <si>
    <t xml:space="preserve"> - arquivamento de acao trabalhista (ordinario) nro da relacao: 462/2017 data: 05/07/2017 qtde vols.: 5</t>
  </si>
  <si>
    <t>arquivamento de acao trabalhista (ordinario) nro da relacao: 462/2017 data: 05/07/2017 qtde vols.: 5</t>
  </si>
  <si>
    <t>0002498-20.2012.5.02.0050</t>
  </si>
  <si>
    <t xml:space="preserve"> - arquivamento de acao trabalhista (ordinario) nro da relacao: 484/2013 data: 05/09/2013 qtde vols.: 1</t>
  </si>
  <si>
    <t>arquivamento de acao trabalhista (ordinario) nro da relacao: 484/2013 data: 05/09/2013 qtde vols.: 1</t>
  </si>
  <si>
    <t>0002498-64.2014.5.02.0045</t>
  </si>
  <si>
    <t>0002500-35.2015.5.02.0001</t>
  </si>
  <si>
    <t>roberio bertarelli gimenes toffolo</t>
  </si>
  <si>
    <t xml:space="preserve"> - arquivamento de acao trabalhista (ordinario) nro da relacao: 265/2018 data: 30/11/2018 qtde vols.: 3</t>
  </si>
  <si>
    <t>arquivamento de acao trabalhista (ordinario) nro da relacao: 265/2018 data: 30/11/2018 qtde vols.: 3</t>
  </si>
  <si>
    <t>0002502-37.2015.5.02.0055</t>
  </si>
  <si>
    <t xml:space="preserve"> - arquivamento de acao trabalhista (ordinario) nro da relacao: 202/2017 data: 02/05/2017 qtde vols.: 3 processo principal: 00022073420145020055</t>
  </si>
  <si>
    <t>arquivamento de acao trabalhista (ordinario) nro da relacao: 202/2017 data: 02/05/2017 qtde vols.: 3 processo principal: 00022073420145020055</t>
  </si>
  <si>
    <t>0002502-59.2014.5.02.0059</t>
  </si>
  <si>
    <t xml:space="preserve"> - arquivamento de acao trabalhista (ordinario) nro da relacao: 401/2017 data: 31/07/2017 qtde vols.: 4 processo principal: 00017947720125020059</t>
  </si>
  <si>
    <t>arquivamento de acao trabalhista (ordinario) nro da relacao: 401/2017 data: 31/07/2017 qtde vols.: 4 processo principal: 00017947720125020059</t>
  </si>
  <si>
    <t>0002503-05.2011.5.02.0203</t>
  </si>
  <si>
    <t>cesar cauzzo</t>
  </si>
  <si>
    <t xml:space="preserve"> - arquivamento de acao trabalhista (ordinario) nro da relacao: 73/2017 data: 08/02/2017 qtde vols.: 3 processo principal: 03900005220095020203</t>
  </si>
  <si>
    <t>arquivamento de acao trabalhista (ordinario) nro da relacao: 73/2017 data: 08/02/2017 qtde vols.: 3 processo principal: 03900005220095020203</t>
  </si>
  <si>
    <t>0002503-32.2012.5.02.0021</t>
  </si>
  <si>
    <t xml:space="preserve"> - remessa/devolucao de carta precatoria citatoria envio : malote guia : 41694/2012 .</t>
  </si>
  <si>
    <t>remessa/devolucao de carta precatoria citatoria envio : malote guia : 41694/2012 .</t>
  </si>
  <si>
    <t>0002503-38.2015.5.02.0082</t>
  </si>
  <si>
    <t>michela santos cesario</t>
  </si>
  <si>
    <t>0002505-46.2015.5.02.0037</t>
  </si>
  <si>
    <t>janaina soares lins</t>
  </si>
  <si>
    <t xml:space="preserve"> - arquivamento de acao trabalhista (ordinario) nro da relacao: 198/2018 data: 09/05/2018 qtde vols.: 5</t>
  </si>
  <si>
    <t>arquivamento de acao trabalhista (ordinario) nro da relacao: 198/2018 data: 09/05/2018 qtde vols.: 5</t>
  </si>
  <si>
    <t>0002506-31.2015.5.02.0037</t>
  </si>
  <si>
    <t>alessandra barbosa dos santos, banco j. p. morgan s.a., elaine cristina dos santos vitali, karen koshiyama, raquel smynniuk</t>
  </si>
  <si>
    <t xml:space="preserve"> - arquivamento de acao trabalhista (ordinario) nro da relacao: 661/2017 data: 13/09/2017 qtde vols.: 3</t>
  </si>
  <si>
    <t>arquivamento de acao trabalhista (ordinario) nro da relacao: 661/2017 data: 13/09/2017 qtde vols.: 3</t>
  </si>
  <si>
    <t>0002506-83.2015.5.02.0052</t>
  </si>
  <si>
    <t>antonio eudes dos santos sousa</t>
  </si>
  <si>
    <t xml:space="preserve"> - arquivamento de acao trabalhista (ordinario) nro da relacao: 260/2019 data: 23/08/2019 qtde vols.: 3</t>
  </si>
  <si>
    <t>arquivamento de acao trabalhista (ordinario) nro da relacao: 260/2019 data: 23/08/2019 qtde vols.: 3</t>
  </si>
  <si>
    <t>0002507-32.2015.5.02.0064</t>
  </si>
  <si>
    <t>glaucia santos junqueira</t>
  </si>
  <si>
    <t xml:space="preserve"> - decorrido o prazo de uniao federal (pgf) em 30/07/2020</t>
  </si>
  <si>
    <t>decorrido o prazo de uniao federal (pgf) em 30/07/2020</t>
  </si>
  <si>
    <t>0002513-30.2015.5.02.0067</t>
  </si>
  <si>
    <t xml:space="preserve"> - cancelada a autuacao processo original:00010453120155020067 apartado: 1</t>
  </si>
  <si>
    <t>cancelada a autuacao processo original:00010453120155020067 apartado: 1</t>
  </si>
  <si>
    <t>0002514-07.2011.5.02.0018</t>
  </si>
  <si>
    <t xml:space="preserve"> - arquivamento de acao trabalhista (ordinario) nro da relacao: 416/2014 data: 03/10/2014 qtde vols.: 3</t>
  </si>
  <si>
    <t>arquivamento de acao trabalhista (ordinario) nro da relacao: 416/2014 data: 03/10/2014 qtde vols.: 3</t>
  </si>
  <si>
    <t>0002515-40.2014.5.02.0065</t>
  </si>
  <si>
    <t>joao yoshio maeda</t>
  </si>
  <si>
    <t xml:space="preserve"> - arquivamento de acao trabalhista (ordinario) nro da relacao: 41/2018 data: 21/02/2018 qtde vols.: 3</t>
  </si>
  <si>
    <t>arquivamento de acao trabalhista (ordinario) nro da relacao: 41/2018 data: 21/02/2018 qtde vols.: 3</t>
  </si>
  <si>
    <t>0002515-93.2012.5.02.0361</t>
  </si>
  <si>
    <t>vinicius torres machado</t>
  </si>
  <si>
    <t xml:space="preserve"> - arquivamento de acao trabalhista (ordinario) nro da relacao: 442/2016 data: 17/06/2016 qtde vols.: 3</t>
  </si>
  <si>
    <t>arquivamento de acao trabalhista (ordinario) nro da relacao: 442/2016 data: 17/06/2016 qtde vols.: 3</t>
  </si>
  <si>
    <t>0002521-13.2013.5.02.0023</t>
  </si>
  <si>
    <t>monique de oliveira silva</t>
  </si>
  <si>
    <t xml:space="preserve"> - arquivamento de acao trabalhista (ordinario) nro da relacao: 287/2017 data: 10/05/2017 qtde vols.: 2</t>
  </si>
  <si>
    <t>arquivamento de acao trabalhista (ordinario) nro da relacao: 287/2017 data: 10/05/2017 qtde vols.: 2</t>
  </si>
  <si>
    <t>0002522-56.2013.5.02.0036</t>
  </si>
  <si>
    <t>leticia rodrigues lima</t>
  </si>
  <si>
    <t xml:space="preserve"> - arquivamento de acao trabalhista (ordinario) nro da relacao: 133/2017 data: 29/03/2017 qtde vols.: 3</t>
  </si>
  <si>
    <t>arquivamento de acao trabalhista (ordinario) nro da relacao: 133/2017 data: 29/03/2017 qtde vols.: 3</t>
  </si>
  <si>
    <t>0002524-13.2015.5.02.0050</t>
  </si>
  <si>
    <t>cristiane moreira serra, maria luiza serra traversim</t>
  </si>
  <si>
    <t>caixa economica federal, ministerio publico da uniao</t>
  </si>
  <si>
    <t xml:space="preserve"> - decorrido o prazo de ministerio publico do trabalho em 22/03/2022</t>
  </si>
  <si>
    <t>decorrido o prazo de ministerio publico do trabalho em 22/03/2022</t>
  </si>
  <si>
    <t>0002525-11.2013.5.02.0036</t>
  </si>
  <si>
    <t xml:space="preserve"> - cancelada a autuacao processo original:00020733520125020036 apartado: 1</t>
  </si>
  <si>
    <t>cancelada a autuacao processo original:00020733520125020036 apartado: 1</t>
  </si>
  <si>
    <t>0002526-14.2012.5.02.0009</t>
  </si>
  <si>
    <t xml:space="preserve"> - remessa/devolucao de carta precatoria executoria envio : malote guia : 42985/2012 .</t>
  </si>
  <si>
    <t>remessa/devolucao de carta precatoria executoria envio : malote guia : 42985/2012 .</t>
  </si>
  <si>
    <t>0002528-77.2015.5.02.0041</t>
  </si>
  <si>
    <t xml:space="preserve"> - publicacao de edital edital 8/2020 publicado no doe nº 2888, em 18/02/2020</t>
  </si>
  <si>
    <t>publicacao de edital edital 8/2020 publicado no doe nº 2888, em 18/02/2020</t>
  </si>
  <si>
    <t>0002529-06.2011.5.02.0202</t>
  </si>
  <si>
    <t xml:space="preserve"> - publicacao de conversao para meio eletronico para o(s) autor(es) e reu(s) sol.nº 380758</t>
  </si>
  <si>
    <t>publicacao de conversao para meio eletronico para o(s) autor(es) e reu(s) sol.nº 380758</t>
  </si>
  <si>
    <t>0002535-37.2015.5.02.0084</t>
  </si>
  <si>
    <t>rodrigo luiz torres pedroso</t>
  </si>
  <si>
    <t>douglas ribeiro amarante, kirton bank s.a. - banco multiplo, theofilo romeiro colin</t>
  </si>
  <si>
    <t xml:space="preserve"> - arquivamento de acao trabalhista (ordinario) nro da relacao: 92/2019 data: 08/05/2019 qtde vols.: 4</t>
  </si>
  <si>
    <t>arquivamento de acao trabalhista (ordinario) nro da relacao: 92/2019 data: 08/05/2019 qtde vols.: 4</t>
  </si>
  <si>
    <t>0002536-29.2012.5.02.0051</t>
  </si>
  <si>
    <t xml:space="preserve"> - arquivamento de acao trabalhista (ordinario) nro da relacao: 502/2017 data: 29/09/2017 qtde vols.: 2</t>
  </si>
  <si>
    <t>arquivamento de acao trabalhista (ordinario) nro da relacao: 502/2017 data: 29/09/2017 qtde vols.: 2</t>
  </si>
  <si>
    <t>0002540-28.2015.5.02.0062</t>
  </si>
  <si>
    <t>denise aparecida teixeira de abreu</t>
  </si>
  <si>
    <t>0002545-11.2012.5.02.0012</t>
  </si>
  <si>
    <t xml:space="preserve"> - remessa/devolucao de carta precatoria executoria envio : malote guia : 41226/2012 .</t>
  </si>
  <si>
    <t>remessa/devolucao de carta precatoria executoria envio : malote guia : 41226/2012 .</t>
  </si>
  <si>
    <t>0002546-24.2011.5.02.0014</t>
  </si>
  <si>
    <t>erika francalasse gonzales</t>
  </si>
  <si>
    <t xml:space="preserve"> - arquivamento de acao trabalhista (ordinario) nro da relacao: 738/2016 data: 01/12/2016 qtde vols.: 1</t>
  </si>
  <si>
    <t>arquivamento de acao trabalhista (ordinario) nro da relacao: 738/2016 data: 01/12/2016 qtde vols.: 1</t>
  </si>
  <si>
    <t>0002546-55.2012.5.02.0057</t>
  </si>
  <si>
    <t>carolina pinheiro da silva</t>
  </si>
  <si>
    <t xml:space="preserve"> - desfazer apensamento/acond.de carta de sentenca provisoria nro apartado: 2 data de autuacao do apartado: 11/03/16</t>
  </si>
  <si>
    <t>desfazer apensamento/acond.de carta de sentenca provisoria nro apartado: 2 data de autuacao do apartado: 11/03/16</t>
  </si>
  <si>
    <t>0002550-30.2015.5.02.0076</t>
  </si>
  <si>
    <t xml:space="preserve"> - redistribuido para: 61ª vara do trabalho de sao paulo - capital novo numero..: 00000085020165020061</t>
  </si>
  <si>
    <t>redistribuido para: 61ª vara do trabalho de sao paulo - capital novo numero..: 00000085020165020061</t>
  </si>
  <si>
    <t>0002550-40.2011.5.02.0021</t>
  </si>
  <si>
    <t>roberto charette</t>
  </si>
  <si>
    <t>banco citibank s a, cadmus consultoria em informatica ltda</t>
  </si>
  <si>
    <t>0002552-89.2012.5.02.0048</t>
  </si>
  <si>
    <t>mario amaral junior</t>
  </si>
  <si>
    <t xml:space="preserve"> - arquivamento de acao trabalhista (ordinario) nro da relacao: 889/2016 data: 22/08/2016 qtde vols.: 4</t>
  </si>
  <si>
    <t>arquivamento de acao trabalhista (ordinario) nro da relacao: 889/2016 data: 22/08/2016 qtde vols.: 4</t>
  </si>
  <si>
    <t>0002554-02.2015.5.02.0033</t>
  </si>
  <si>
    <t>vanessa barboza da silva</t>
  </si>
  <si>
    <t>banco cacique s/a., sidney de araujo</t>
  </si>
  <si>
    <t xml:space="preserve"> - arquivamento de acao trabalhista (ordinario) nro da relacao: 994/2016 data: 14/09/2016 qtde vols.: 1</t>
  </si>
  <si>
    <t>arquivamento de acao trabalhista (ordinario) nro da relacao: 994/2016 data: 14/09/2016 qtde vols.: 1</t>
  </si>
  <si>
    <t>0002554-52.2012.5.02.0018</t>
  </si>
  <si>
    <t xml:space="preserve"> - remessa/devolucao de carta precatoria executoria envio : malote guia : 41371/2012 .</t>
  </si>
  <si>
    <t>remessa/devolucao de carta precatoria executoria envio : malote guia : 41371/2012 .</t>
  </si>
  <si>
    <t>0002555-80.2014.5.02.0078</t>
  </si>
  <si>
    <t xml:space="preserve"> - desfazer apensamento/acond.de carta de sentenca provisoria nro apartado: 1 00025558020145020078 data de autuacao do apartado: 31/10/14</t>
  </si>
  <si>
    <t>desfazer apensamento/acond.de carta de sentenca provisoria nro apartado: 1 00025558020145020078 data de autuacao do apartado: 31/10/14</t>
  </si>
  <si>
    <t>0002559-05.2015.5.02.0007</t>
  </si>
  <si>
    <t>willians vieira cabral</t>
  </si>
  <si>
    <t xml:space="preserve"> - arquivamento de acao trabalhista (ordinario) nro da relacao: 161/2019 data: 29/03/2019 qtde vols.: 3</t>
  </si>
  <si>
    <t>arquivamento de acao trabalhista (ordinario) nro da relacao: 161/2019 data: 29/03/2019 qtde vols.: 3</t>
  </si>
  <si>
    <t>0002562-74.2011.5.02.0079</t>
  </si>
  <si>
    <t xml:space="preserve"> - recebimento de autos - acao trabalhista (ordinario) por devolucao em razao de carga/vista prevista: 24/05/2019 - fernando iglesias - perito</t>
  </si>
  <si>
    <t>recebimento de autos - acao trabalhista (ordinario) por devolucao em razao de carga/vista prevista: 24/05/2019 - fernando iglesias - perito</t>
  </si>
  <si>
    <t>0002564-32.2015.5.02.0070</t>
  </si>
  <si>
    <t>mauricio lombardi</t>
  </si>
  <si>
    <t xml:space="preserve"> - arquivamento de acao trabalhista (ordinario) nro da relacao: 263/2019 data: 06/11/2019 qtde vols.: 3</t>
  </si>
  <si>
    <t>arquivamento de acao trabalhista (ordinario) nro da relacao: 263/2019 data: 06/11/2019 qtde vols.: 3</t>
  </si>
  <si>
    <t>0002566-19.2012.5.02.0066</t>
  </si>
  <si>
    <t>rodrigo fernandes ruiz</t>
  </si>
  <si>
    <t xml:space="preserve"> - arquivamento de acao trabalhista (ordinario) nro da relacao: 81/2015 data: 29/01/2015 qtde vols.: 1</t>
  </si>
  <si>
    <t>arquivamento de acao trabalhista (ordinario) nro da relacao: 81/2015 data: 29/01/2015 qtde vols.: 1</t>
  </si>
  <si>
    <t>0002568-22.2013.5.02.0076</t>
  </si>
  <si>
    <t>cleni teresinha rocha</t>
  </si>
  <si>
    <t xml:space="preserve"> - arquivamento de acao trabalhista (ordinario) nro da relacao: 102/2019 data: 29/04/2019 qtde vols.: 5</t>
  </si>
  <si>
    <t>arquivamento de acao trabalhista (ordinario) nro da relacao: 102/2019 data: 29/04/2019 qtde vols.: 5</t>
  </si>
  <si>
    <t>0002569-05.2012.5.02.0088</t>
  </si>
  <si>
    <t xml:space="preserve"> - arquivamento de acao trabalhista (ordinario) nro da relacao: 321/2018 data: 26/09/2018 qtde vols.: 3</t>
  </si>
  <si>
    <t>arquivamento de acao trabalhista (ordinario) nro da relacao: 321/2018 data: 26/09/2018 qtde vols.: 3</t>
  </si>
  <si>
    <t>0002579-51.2013.5.02.0076</t>
  </si>
  <si>
    <t>sonivaldo cavalcante da silva</t>
  </si>
  <si>
    <t xml:space="preserve"> - arquivamento de acao trabalhista (ordinario) nro da relacao: 445/2015 data: 25/09/2015 qtde vols.: 3</t>
  </si>
  <si>
    <t>arquivamento de acao trabalhista (ordinario) nro da relacao: 445/2015 data: 25/09/2015 qtde vols.: 3</t>
  </si>
  <si>
    <t>0002582-57.2014.5.02.0080</t>
  </si>
  <si>
    <t>0002584-68.2012.5.02.0089</t>
  </si>
  <si>
    <t>jose antonio de barros</t>
  </si>
  <si>
    <t>0002604-21.2013.5.02.0058</t>
  </si>
  <si>
    <t>0000041-49.2016.5.02.0058</t>
  </si>
  <si>
    <t>marcelo ramos de oliveira</t>
  </si>
  <si>
    <t>bank of china (brasil) banco multiplo s/a</t>
  </si>
  <si>
    <t>0002609-62.2011.5.02.0042</t>
  </si>
  <si>
    <t xml:space="preserve"> - arquivamento de acao trabalhista (ordinario) nro da relacao: 195/2012 data: 24/04/2012 qtde vols.: 1</t>
  </si>
  <si>
    <t>arquivamento de acao trabalhista (ordinario) nro da relacao: 195/2012 data: 24/04/2012 qtde vols.: 1</t>
  </si>
  <si>
    <t>0002612-88.2012.5.02.0007</t>
  </si>
  <si>
    <t>silas da cruz batista</t>
  </si>
  <si>
    <t xml:space="preserve"> - arquivamento de acao trabalhista (ordinario) nro da relacao: 128/2015 data: 20/03/2015 qtde vols.: 3</t>
  </si>
  <si>
    <t>arquivamento de acao trabalhista (ordinario) nro da relacao: 128/2015 data: 20/03/2015 qtde vols.: 3</t>
  </si>
  <si>
    <t>0002618-24.2013.5.02.0084</t>
  </si>
  <si>
    <t>ricardo marchioni belenguer</t>
  </si>
  <si>
    <t>adtech holding participacoes ltda, flexfor informatica ltda., marcelo alayon, smart sell gestao de negocios ltda</t>
  </si>
  <si>
    <t xml:space="preserve"> - expedicao de notificacao p/ ciencia decisao doc : 00484/2016 rel:00024/2016 nºreg: jj505984058br nome: ricardo m.belenguer a/c dr. luiz marivaldo risso</t>
  </si>
  <si>
    <t>expedicao de notificacao p/ ciencia decisao doc : 00484/2016 rel:00024/2016 nºreg: jj505984058br nome: ricardo m.belenguer a/c dr. luiz marivaldo risso</t>
  </si>
  <si>
    <t>0002620-82.2014.5.02.0011</t>
  </si>
  <si>
    <t>arnaldo vieira dos santos</t>
  </si>
  <si>
    <t xml:space="preserve"> - publicacao de conversao para meio eletronico para o(s) autor(es) e reu(s) sol.nº 6119</t>
  </si>
  <si>
    <t>publicacao de conversao para meio eletronico para o(s) autor(es) e reu(s) sol.nº 6119</t>
  </si>
  <si>
    <t>0002621-13.2013.5.02.0008</t>
  </si>
  <si>
    <t xml:space="preserve"> - arquivamento de acao trabalhista (ordinario) nro da relacao: 459/2019 data: 13/11/2019 qtde vols.: 2</t>
  </si>
  <si>
    <t>arquivamento de acao trabalhista (ordinario) nro da relacao: 459/2019 data: 13/11/2019 qtde vols.: 2</t>
  </si>
  <si>
    <t>0002626-69.2012.5.02.0202</t>
  </si>
  <si>
    <t xml:space="preserve"> - arquivamento de acao trabalhista (ordinario) nro da relacao: 33/2014 data: 14/02/2014 qtde vols.: 3 processo principal: 00006376220115020202</t>
  </si>
  <si>
    <t>arquivamento de acao trabalhista (ordinario) nro da relacao: 33/2014 data: 14/02/2014 qtde vols.: 3 processo principal: 00006376220115020202</t>
  </si>
  <si>
    <t>0002628-63.2015.5.02.0063</t>
  </si>
  <si>
    <t xml:space="preserve"> - arquivamento de acao trabalhista (ordinario) nro da relacao: 458/2018 data: 20/06/2018 qtde vols.: 3 processo principal: 00018477520145020063</t>
  </si>
  <si>
    <t>arquivamento de acao trabalhista (ordinario) nro da relacao: 458/2018 data: 20/06/2018 qtde vols.: 3 processo principal: 00018477520145020063</t>
  </si>
  <si>
    <t>0002629-74.2010.5.02.0014</t>
  </si>
  <si>
    <t xml:space="preserve"> - publicacao de edital edital 4176/2019 publicado no doe nº 2859, em 23/12/2019</t>
  </si>
  <si>
    <t>publicacao de edital edital 4176/2019 publicado no doe nº 2859, em 23/12/2019</t>
  </si>
  <si>
    <t>0002629-81.2014.5.02.0031</t>
  </si>
  <si>
    <t xml:space="preserve"> - publicacao de conversao para meio eletronico para o(s) autor(es) e reu(s) ed.nº 3681 sol.nº 2826</t>
  </si>
  <si>
    <t>publicacao de conversao para meio eletronico para o(s) autor(es) e reu(s) ed.nº 3681 sol.nº 2826</t>
  </si>
  <si>
    <t>0002631-13.2014.5.02.0076</t>
  </si>
  <si>
    <t xml:space="preserve"> - arquivamento de acao trabalhista (ordinario) nro da relacao: 102/2019 data: 29/04/2019 qtde vols.: 5 processo principal: 00025682220135020076</t>
  </si>
  <si>
    <t>arquivamento de acao trabalhista (ordinario) nro da relacao: 102/2019 data: 29/04/2019 qtde vols.: 5 processo principal: 00025682220135020076</t>
  </si>
  <si>
    <t>0002633-95.2013.5.02.0050</t>
  </si>
  <si>
    <t xml:space="preserve"> - arquivamento de acao trabalhista (ordinario) nro da relacao: 130/2015 data: 14/05/2015 qtde vols.: 1</t>
  </si>
  <si>
    <t>arquivamento de acao trabalhista (ordinario) nro da relacao: 130/2015 data: 14/05/2015 qtde vols.: 1</t>
  </si>
  <si>
    <t>0002639-69.2012.5.02.0040</t>
  </si>
  <si>
    <t>flavio ricardo mantovani silva</t>
  </si>
  <si>
    <t xml:space="preserve"> - arquivamento de acao trabalhista (ordinario) nro da relacao: 106/2019 data: 26/03/2019 qtde vols.: 4</t>
  </si>
  <si>
    <t>arquivamento de acao trabalhista (ordinario) nro da relacao: 106/2019 data: 26/03/2019 qtde vols.: 4</t>
  </si>
  <si>
    <t>0002641-26.2011.5.02.0088</t>
  </si>
  <si>
    <t xml:space="preserve"> - arquivamento de acao trabalhista (ordinario) nro da relacao: 107/2013 data: 23/04/2013 qtde vols.: 2</t>
  </si>
  <si>
    <t>arquivamento de acao trabalhista (ordinario) nro da relacao: 107/2013 data: 23/04/2013 qtde vols.: 2</t>
  </si>
  <si>
    <t>0002642-57.2011.5.02.0202</t>
  </si>
  <si>
    <t xml:space="preserve"> - desarquivamento de carta de sentenca provisoria ,</t>
  </si>
  <si>
    <t>desarquivamento de carta de sentenca provisoria ,</t>
  </si>
  <si>
    <t>0002643-93.2014.5.02.0054</t>
  </si>
  <si>
    <t>alexandre de souza</t>
  </si>
  <si>
    <t>0002647-76.2013.5.02.0051</t>
  </si>
  <si>
    <t xml:space="preserve"> - protocolo de peticao de juntada de contrato social numero do protocolo: 11254991 nome: banco bradesco s/a</t>
  </si>
  <si>
    <t>protocolo de peticao de juntada de contrato social numero do protocolo: 11254991 nome: banco bradesco s/a</t>
  </si>
  <si>
    <t>0002652-13.2012.5.02.0317</t>
  </si>
  <si>
    <t xml:space="preserve"> - arquivamento de acao trabalhista (ordinario) nro da relacao: 31/2016 data: 14/01/2016 qtde vols.: 3</t>
  </si>
  <si>
    <t>arquivamento de acao trabalhista (ordinario) nro da relacao: 31/2016 data: 14/01/2016 qtde vols.: 3</t>
  </si>
  <si>
    <t>0002657-58.2011.5.02.0062</t>
  </si>
  <si>
    <t>andreia costa de lima, andreia costa de lima 1</t>
  </si>
  <si>
    <t xml:space="preserve"> - arquivamento de acao trabalhista (ordinario) nro da relacao: 885/2019 data: 06/12/2019 qtde vols.: 4</t>
  </si>
  <si>
    <t>arquivamento de acao trabalhista (ordinario) nro da relacao: 885/2019 data: 06/12/2019 qtde vols.: 4</t>
  </si>
  <si>
    <t>0002663-91.2014.5.02.0084</t>
  </si>
  <si>
    <t xml:space="preserve"> - protocolo de peticao de juntada de g.p.s. numero do protocolo: 1025911 nome: banco votorantim s/a</t>
  </si>
  <si>
    <t>protocolo de peticao de juntada de g.p.s. numero do protocolo: 1025911 nome: banco votorantim s/a</t>
  </si>
  <si>
    <t>0002665-67.2011.5.02.0019</t>
  </si>
  <si>
    <t>rodrigo ferreira do amaral</t>
  </si>
  <si>
    <t xml:space="preserve"> - publicacao de conversao para meio eletronico para o(s) autor(es) e reu(s) ed.nº 3356 sol.nº 5013</t>
  </si>
  <si>
    <t>publicacao de conversao para meio eletronico para o(s) autor(es) e reu(s) ed.nº 3356 sol.nº 5013</t>
  </si>
  <si>
    <t>0002671-07.2014.5.02.0072</t>
  </si>
  <si>
    <t>priscila francisca dos santos reboucas</t>
  </si>
  <si>
    <t xml:space="preserve"> - arquivamento de acao trabalhista (ordinario) nro da relacao: 198/2018 data: 13/06/2018 qtde vols.: 2</t>
  </si>
  <si>
    <t>arquivamento de acao trabalhista (ordinario) nro da relacao: 198/2018 data: 13/06/2018 qtde vols.: 2</t>
  </si>
  <si>
    <t>0002673-49.2012.5.02.0006</t>
  </si>
  <si>
    <t>victoria doelitzsch linhares</t>
  </si>
  <si>
    <t xml:space="preserve"> - arquivamento de acao trabalhista (ordinario) nro da relacao: 129/2014 data: 13/03/2014 qtde vols.: 2</t>
  </si>
  <si>
    <t>arquivamento de acao trabalhista (ordinario) nro da relacao: 129/2014 data: 13/03/2014 qtde vols.: 2</t>
  </si>
  <si>
    <t>0002674-31.2011.5.02.0083</t>
  </si>
  <si>
    <t xml:space="preserve"> - arquivamento de acao trabalhista (ordinario) nro da relacao: 24/2014 data: 06/03/2014 qtde vols.: 1</t>
  </si>
  <si>
    <t>arquivamento de acao trabalhista (ordinario) nro da relacao: 24/2014 data: 06/03/2014 qtde vols.: 1</t>
  </si>
  <si>
    <t>0002678-02.2014.5.02.0071</t>
  </si>
  <si>
    <t>eduardo de oliveira valentim</t>
  </si>
  <si>
    <t xml:space="preserve"> - arquivamento de acao trabalhista (ordinario) nro da relacao: 117/2018 data: 30/05/2018 qtde vols.: 3</t>
  </si>
  <si>
    <t>arquivamento de acao trabalhista (ordinario) nro da relacao: 117/2018 data: 30/05/2018 qtde vols.: 3</t>
  </si>
  <si>
    <t>0002678-19.2013.5.02.0012</t>
  </si>
  <si>
    <t xml:space="preserve"> - desarquivamento de acao trabalhista (ordinario) correcao</t>
  </si>
  <si>
    <t>desarquivamento de acao trabalhista (ordinario) correcao</t>
  </si>
  <si>
    <t>0002680-19.2011.5.02.0057</t>
  </si>
  <si>
    <t>edina cezani barberato souza lima</t>
  </si>
  <si>
    <t xml:space="preserve"> - arquivamento de acao trabalhista (ordinario) nro da relacao: 8/2015 data: 15/01/2015 qtde vols.: 1</t>
  </si>
  <si>
    <t>arquivamento de acao trabalhista (ordinario) nro da relacao: 8/2015 data: 15/01/2015 qtde vols.: 1</t>
  </si>
  <si>
    <t>0002688-79.2010.5.02.0073</t>
  </si>
  <si>
    <t>leila da silva</t>
  </si>
  <si>
    <t>banco panamericano sa, cunha e porto assessoria de credito e cobranca ltd</t>
  </si>
  <si>
    <t xml:space="preserve"> - arquivamento de acao trabalhista (ordinario) nro da relacao: 71/2013 data: 22/02/2013 qtde vols.: 1</t>
  </si>
  <si>
    <t>arquivamento de acao trabalhista (ordinario) nro da relacao: 71/2013 data: 22/02/2013 qtde vols.: 1</t>
  </si>
  <si>
    <t>0002690-14.2014.5.02.0007</t>
  </si>
  <si>
    <t xml:space="preserve"> - arquivamento de acao trabalhista (ordinario) nro da relacao: 60/2017 data: 07/02/2017 qtde vols.: 2</t>
  </si>
  <si>
    <t>arquivamento de acao trabalhista (ordinario) nro da relacao: 60/2017 data: 07/02/2017 qtde vols.: 2</t>
  </si>
  <si>
    <t>0002699-42.2024.5.10.0802</t>
  </si>
  <si>
    <t>lucas santos lysike</t>
  </si>
  <si>
    <t xml:space="preserve"> - conclusos os autos para julgamento (relatar) a joao amilcar silva e souza pavan</t>
  </si>
  <si>
    <t>conclusos os autos para julgamento (relatar) a joao amilcar silva e souza pavan</t>
  </si>
  <si>
    <t>0002700-27.2014.5.02.0082</t>
  </si>
  <si>
    <t>debora ribeiro doimo</t>
  </si>
  <si>
    <t xml:space="preserve"> - arquivamento de acao trabalhista (ordinario) nro da relacao: 324/2018 data: 19/10/2018 qtde vols.: 2</t>
  </si>
  <si>
    <t>arquivamento de acao trabalhista (ordinario) nro da relacao: 324/2018 data: 19/10/2018 qtde vols.: 2</t>
  </si>
  <si>
    <t>0002701-04.2014.5.02.0020</t>
  </si>
  <si>
    <t xml:space="preserve"> - peticao: 12476/2019 - juntada de documentos</t>
  </si>
  <si>
    <t>peticao: 12476/2019 - juntada de documentos</t>
  </si>
  <si>
    <t>0002706-63.2010.5.02.0053</t>
  </si>
  <si>
    <t xml:space="preserve"> - arquivamento de acao trabalhista (ordinario) nro da relacao: 658/2016 data: 29/07/2016 qtde vols.: 3</t>
  </si>
  <si>
    <t>arquivamento de acao trabalhista (ordinario) nro da relacao: 658/2016 data: 29/07/2016 qtde vols.: 3</t>
  </si>
  <si>
    <t>0002719-61.2011.5.02.0042</t>
  </si>
  <si>
    <t>empresa jornalistica economica sa</t>
  </si>
  <si>
    <t>0002722-59.2011.5.02.0060</t>
  </si>
  <si>
    <t>bmw financeira s.a - credito, financiamento e investimento., sergio moro junior</t>
  </si>
  <si>
    <t xml:space="preserve"> - conclusos os autos para decisao de admissibilidade do recurso a leticia neto amaral</t>
  </si>
  <si>
    <t>conclusos os autos para decisao de admissibilidade do recurso a leticia neto amaral</t>
  </si>
  <si>
    <t>0002723-78.2010.5.02.0060</t>
  </si>
  <si>
    <t xml:space="preserve"> - arquivamento de acao trabalhista (ordinario) nro da relacao: 44/2015 data: 13/03/2015 qtde vols.: 2</t>
  </si>
  <si>
    <t>arquivamento de acao trabalhista (ordinario) nro da relacao: 44/2015 data: 13/03/2015 qtde vols.: 2</t>
  </si>
  <si>
    <t>0002727-17.2010.5.02.0028</t>
  </si>
  <si>
    <t>katia regina bernardes dias</t>
  </si>
  <si>
    <t xml:space="preserve"> - arquivamento de acao trabalhista (ordinario) nro da relacao: 456/2015 data: 18/12/2015 qtde vols.: 3</t>
  </si>
  <si>
    <t>arquivamento de acao trabalhista (ordinario) nro da relacao: 456/2015 data: 18/12/2015 qtde vols.: 3</t>
  </si>
  <si>
    <t>0002730-16.2014.5.02.0065</t>
  </si>
  <si>
    <t>kleber de aragao reboucas</t>
  </si>
  <si>
    <t xml:space="preserve"> - arquivamento de acao trabalhista (ordinario) nro da relacao: 58/2017 data: 14/02/2017 qtde vols.: 2</t>
  </si>
  <si>
    <t>arquivamento de acao trabalhista (ordinario) nro da relacao: 58/2017 data: 14/02/2017 qtde vols.: 2</t>
  </si>
  <si>
    <t>0002731-75.2014.5.02.0008</t>
  </si>
  <si>
    <t>jair roberto de souza duarte</t>
  </si>
  <si>
    <t>0002733-48.2010.5.02.0020</t>
  </si>
  <si>
    <t xml:space="preserve"> - arquivamento de acao trabalhista (ordinario) nro da relacao: 58/2016 data: 15/03/2016 qtde vols.: 2</t>
  </si>
  <si>
    <t>arquivamento de acao trabalhista (ordinario) nro da relacao: 58/2016 data: 15/03/2016 qtde vols.: 2</t>
  </si>
  <si>
    <t>0002735-78.2014.5.02.0084</t>
  </si>
  <si>
    <t>banco industrial e comercial sa, bank of china (brasil) banco multiplo s/a, francisco jose lopes confeccoes</t>
  </si>
  <si>
    <t xml:space="preserve"> - publicacao de edital edital 11/2020 publicado no doe nº 2902, em 12/03/2020</t>
  </si>
  <si>
    <t>publicacao de edital edital 11/2020 publicado no doe nº 2902, em 12/03/2020</t>
  </si>
  <si>
    <t>0002738-55.2012.5.02.0067</t>
  </si>
  <si>
    <t xml:space="preserve"> - arquivamento de acao trabalhista (ordinario) nro da relacao: 232/2016 data: 07/03/2016 qtde vols.: 4 processo principal: 00016788120115020067</t>
  </si>
  <si>
    <t>arquivamento de acao trabalhista (ordinario) nro da relacao: 232/2016 data: 07/03/2016 qtde vols.: 4 processo principal: 00016788120115020067</t>
  </si>
  <si>
    <t>0002739-12.2011.5.02.0023</t>
  </si>
  <si>
    <t>marcos matsunaga sawada</t>
  </si>
  <si>
    <t xml:space="preserve"> - arquivamento de acao trabalhista (ordinario) nro da relacao: 189/2012 data: 10/07/2012 qtde vols.: 1</t>
  </si>
  <si>
    <t>arquivamento de acao trabalhista (ordinario) nro da relacao: 189/2012 data: 10/07/2012 qtde vols.: 1</t>
  </si>
  <si>
    <t>0002742-26.2012.5.02.0089</t>
  </si>
  <si>
    <t xml:space="preserve"> - peticao: 324041/2015 - instrumento de mandato</t>
  </si>
  <si>
    <t>peticao: 324041/2015 - instrumento de mandato</t>
  </si>
  <si>
    <t>0002742-45.2012.5.02.0018</t>
  </si>
  <si>
    <t xml:space="preserve"> - manter acondicion.em apartado carta de sentenca provisoria nro apartado: 1 data de autuacao do apartado: 14/01/14</t>
  </si>
  <si>
    <t>manter acondicion.em apartado carta de sentenca provisoria nro apartado: 1 data de autuacao do apartado: 14/01/14</t>
  </si>
  <si>
    <t>0002744-35.2014.5.02.0021</t>
  </si>
  <si>
    <t>0002749-52.2014.5.02.0055</t>
  </si>
  <si>
    <t xml:space="preserve"> - publicacao de edital edital 15/2020 publicado no doe nº 2909, em 23/03/2020</t>
  </si>
  <si>
    <t>publicacao de edital edital 15/2020 publicado no doe nº 2909, em 23/03/2020</t>
  </si>
  <si>
    <t>0002752-22.2014.5.02.0050</t>
  </si>
  <si>
    <t>karen de alcantara bolzan</t>
  </si>
  <si>
    <t xml:space="preserve"> - arquivamento de acao trabalhista (ordinario) nro da relacao: 245/2016 data: 07/04/2016 qtde vols.: 1</t>
  </si>
  <si>
    <t>arquivamento de acao trabalhista (ordinario) nro da relacao: 245/2016 data: 07/04/2016 qtde vols.: 1</t>
  </si>
  <si>
    <t>0002752-52.2011.5.02.0074</t>
  </si>
  <si>
    <t>anderson tressmann</t>
  </si>
  <si>
    <t xml:space="preserve"> - arquivamento de acao trabalhista (ordinario) nro da relacao: 1379/2016 data: 19/12/2016 qtde vols.: 3</t>
  </si>
  <si>
    <t>arquivamento de acao trabalhista (ordinario) nro da relacao: 1379/2016 data: 19/12/2016 qtde vols.: 3</t>
  </si>
  <si>
    <t>0002757-50.2011.5.02.0082</t>
  </si>
  <si>
    <t xml:space="preserve"> - arquivamento de acao trabalhista (ordinario) nro da relacao: 111/2015 data: 13/03/2015 qtde vols.: 2</t>
  </si>
  <si>
    <t>arquivamento de acao trabalhista (ordinario) nro da relacao: 111/2015 data: 13/03/2015 qtde vols.: 2</t>
  </si>
  <si>
    <t>0002758-71.2014.5.02.0036</t>
  </si>
  <si>
    <t>roberto yukio oguma</t>
  </si>
  <si>
    <t xml:space="preserve"> - arquivamento de acao trabalhista (ordinario) nro da relacao: 24/2019 data: 05/02/2019 qtde vols.: 3</t>
  </si>
  <si>
    <t>arquivamento de acao trabalhista (ordinario) nro da relacao: 24/2019 data: 05/02/2019 qtde vols.: 3</t>
  </si>
  <si>
    <t>0002758-83.2013.5.02.0011</t>
  </si>
  <si>
    <t xml:space="preserve"> - publicacao de edital edital 66/2018 publicado no doe nº 3738, em 08/06/2018</t>
  </si>
  <si>
    <t>publicacao de edital edital 66/2018 publicado no doe nº 3738, em 08/06/2018</t>
  </si>
  <si>
    <t>0002771-26.2013.5.02.0062</t>
  </si>
  <si>
    <t>thiago braga stampacchio</t>
  </si>
  <si>
    <t>banco votorantim s.a., bv financeira sa credito financiamento e investimento, cp promotora de vendas s.a., erich guerrero ohl, heitor siviero</t>
  </si>
  <si>
    <t xml:space="preserve"> - arquivamento de acao trabalhista (ordinario) nro da relacao: 285/2014 data: 10/09/2014 qtde vols.: 1</t>
  </si>
  <si>
    <t>arquivamento de acao trabalhista (ordinario) nro da relacao: 285/2014 data: 10/09/2014 qtde vols.: 1</t>
  </si>
  <si>
    <t>0002771-91.2013.5.02.0008</t>
  </si>
  <si>
    <t>leandro andre oberlaender</t>
  </si>
  <si>
    <t xml:space="preserve"> - protocolo de peticao de juntada de documentos numero do protocolo: 83132 nome: banco santander (brasil) s/a</t>
  </si>
  <si>
    <t>protocolo de peticao de juntada de documentos numero do protocolo: 83132 nome: banco santander (brasil) s/a</t>
  </si>
  <si>
    <t>0002776-06.2011.5.02.0034</t>
  </si>
  <si>
    <t>katia regina luongo da silva</t>
  </si>
  <si>
    <t>banco nossa caixa s.a., g&amp;p projetos e sistemas s.a., m.i. montreal informatica s.a</t>
  </si>
  <si>
    <t xml:space="preserve"> - arquivamento de acao trabalhista (ordinario) nro da relacao: 206/2018 data: 23/07/2018 qtde vols.: 4</t>
  </si>
  <si>
    <t>arquivamento de acao trabalhista (ordinario) nro da relacao: 206/2018 data: 23/07/2018 qtde vols.: 4</t>
  </si>
  <si>
    <t>0002776-78.2012.5.02.0031</t>
  </si>
  <si>
    <t>leandro de moraes</t>
  </si>
  <si>
    <t xml:space="preserve"> - apensamento de carta de sentenca provisoria nro apartado: 1 00027767820125020031 data de autuacao do apartado: 31/10/12</t>
  </si>
  <si>
    <t>apensamento de carta de sentenca provisoria nro apartado: 1 00027767820125020031 data de autuacao do apartado: 31/10/12</t>
  </si>
  <si>
    <t>0002777-10.2013.5.02.0005</t>
  </si>
  <si>
    <t>claudinei dantas barbosa</t>
  </si>
  <si>
    <t xml:space="preserve"> - publicado(a) o(a) intimacao em 16/08/2022</t>
  </si>
  <si>
    <t>publicado(a) o(a) intimacao em 16/08/2022</t>
  </si>
  <si>
    <t>0002777-85.2014.5.02.0001</t>
  </si>
  <si>
    <t>vanessa machado lisboa araujo</t>
  </si>
  <si>
    <t xml:space="preserve"> - arquivamento de acao trabalhista (ordinario) nro da relacao: 393/2016 data: 18/10/2016 qtde vols.: 4</t>
  </si>
  <si>
    <t>arquivamento de acao trabalhista (ordinario) nro da relacao: 393/2016 data: 18/10/2016 qtde vols.: 4</t>
  </si>
  <si>
    <t>0002783-05.2014.5.02.0030</t>
  </si>
  <si>
    <t>renan aguillera</t>
  </si>
  <si>
    <t>banco j. p. morgan s.a., senior solution servicos em informatica ltda.</t>
  </si>
  <si>
    <t xml:space="preserve"> - publicacao de conversao para meio eletronico para o(s) autor(es) e reu(s) sol.nº 122</t>
  </si>
  <si>
    <t>publicacao de conversao para meio eletronico para o(s) autor(es) e reu(s) sol.nº 122</t>
  </si>
  <si>
    <t>0002784-85.2014.5.02.0063</t>
  </si>
  <si>
    <t>rodrigo boschese dos reis</t>
  </si>
  <si>
    <t xml:space="preserve"> - protocolo de peticao de juntada de documentos numero do protocolo: 11718239 nome: banco bradesco s.a.</t>
  </si>
  <si>
    <t>protocolo de peticao de juntada de documentos numero do protocolo: 11718239 nome: banco bradesco s.a.</t>
  </si>
  <si>
    <t>0002785-40.2013.5.02.0052</t>
  </si>
  <si>
    <t xml:space="preserve"> - decorrido o prazo de caixa economica federal em 24/05/2023</t>
  </si>
  <si>
    <t>decorrido o prazo de caixa economica federal em 24/05/2023</t>
  </si>
  <si>
    <t>0002788-07.2014.5.02.0069</t>
  </si>
  <si>
    <t xml:space="preserve"> - arquivamento de acao trabalhista (ordinario) nro da relacao: 465/2015 data: 14/05/2015 qtde vols.: 1</t>
  </si>
  <si>
    <t>arquivamento de acao trabalhista (ordinario) nro da relacao: 465/2015 data: 14/05/2015 qtde vols.: 1</t>
  </si>
  <si>
    <t>0002790-26.2014.5.02.0085</t>
  </si>
  <si>
    <t>capgemini brasil ltda.</t>
  </si>
  <si>
    <t xml:space="preserve"> - decorrido o prazo de capgemini brasil s.a. em 28/06/2019 23:59:59</t>
  </si>
  <si>
    <t>decorrido o prazo de capgemini brasil s.a. em 28/06/2019 23:59:59</t>
  </si>
  <si>
    <t>0002791-94.2012.5.02.0080</t>
  </si>
  <si>
    <t xml:space="preserve"> - publicacao de conversao para meio eletronico para o(s) autor(es) e reu(s) ed.nº 3367 sol.nº 4954</t>
  </si>
  <si>
    <t>publicacao de conversao para meio eletronico para o(s) autor(es) e reu(s) ed.nº 3367 sol.nº 4954</t>
  </si>
  <si>
    <t>0002791-95.2014.5.02.0057</t>
  </si>
  <si>
    <t xml:space="preserve"> - arquivamento de acao trabalhista (ordinario) nro da relacao: 676/2017 data: 10/08/2017 qtde vols.: 1</t>
  </si>
  <si>
    <t>arquivamento de acao trabalhista (ordinario) nro da relacao: 676/2017 data: 10/08/2017 qtde vols.: 1</t>
  </si>
  <si>
    <t>0002792-50.2014.5.02.0067</t>
  </si>
  <si>
    <t>carlos alberto almeida</t>
  </si>
  <si>
    <t xml:space="preserve"> - publicacao de edital edital 1070/2019 publicado no doe nº 2818, em 21/10/2019</t>
  </si>
  <si>
    <t>publicacao de edital edital 1070/2019 publicado no doe nº 2818, em 21/10/2019</t>
  </si>
  <si>
    <t>0002803-74.2013.5.02.0080</t>
  </si>
  <si>
    <t>rose mary felix de lima</t>
  </si>
  <si>
    <t>banco gm s.a, gmf servicos de mobilidade ltda.</t>
  </si>
  <si>
    <t xml:space="preserve"> - arquivamento de acao trabalhista (ordinario) nro da relacao: 448/2014 data: 22/10/2014 qtde vols.: 1</t>
  </si>
  <si>
    <t>arquivamento de acao trabalhista (ordinario) nro da relacao: 448/2014 data: 22/10/2014 qtde vols.: 1</t>
  </si>
  <si>
    <t>0002804-49.2013.5.02.0051</t>
  </si>
  <si>
    <t>marcello maia rabello</t>
  </si>
  <si>
    <t xml:space="preserve"> - arquivamento de acao trabalhista (ordinario) nro da relacao: 423/2016 data: 13/04/2016 qtde vols.: 3</t>
  </si>
  <si>
    <t>arquivamento de acao trabalhista (ordinario) nro da relacao: 423/2016 data: 13/04/2016 qtde vols.: 3</t>
  </si>
  <si>
    <t>0002806-12.2011.5.02.0076</t>
  </si>
  <si>
    <t xml:space="preserve"> - arquivamento de acao trabalhista (ordinario) nro da relacao: 589/2013 data: 16/08/2013 qtde vols.: 3 processo principal: 00010933620105020076</t>
  </si>
  <si>
    <t>arquivamento de acao trabalhista (ordinario) nro da relacao: 589/2013 data: 16/08/2013 qtde vols.: 3 processo principal: 00010933620105020076</t>
  </si>
  <si>
    <t>0002806-16.2012.5.02.0031</t>
  </si>
  <si>
    <t xml:space="preserve"> - arquivamento de acao trabalhista (ordinario) nro da relacao: 459/2016 data: 22/06/2016 qtde vols.: 2</t>
  </si>
  <si>
    <t>arquivamento de acao trabalhista (ordinario) nro da relacao: 459/2016 data: 22/06/2016 qtde vols.: 2</t>
  </si>
  <si>
    <t>0002806-63.2012.5.02.0080</t>
  </si>
  <si>
    <t>neiva franco batista de souza</t>
  </si>
  <si>
    <t xml:space="preserve"> - arquivamento de acao trabalhista (ordinario) nro da relacao: 442/2013 data: 24/09/2013 qtde vols.: 1</t>
  </si>
  <si>
    <t>arquivamento de acao trabalhista (ordinario) nro da relacao: 442/2013 data: 24/09/2013 qtde vols.: 1</t>
  </si>
  <si>
    <t>0002807-13.2011.5.02.0006</t>
  </si>
  <si>
    <t>rafael nunes de freitas</t>
  </si>
  <si>
    <t xml:space="preserve"> - arquivamento de acao trabalhista (ordinario) nro da relacao: 417/2015 data: 20/07/2015 qtde vols.: 1</t>
  </si>
  <si>
    <t>arquivamento de acao trabalhista (ordinario) nro da relacao: 417/2015 data: 20/07/2015 qtde vols.: 1</t>
  </si>
  <si>
    <t>0002815-84.2010.5.02.0471</t>
  </si>
  <si>
    <t>daniel nakano</t>
  </si>
  <si>
    <t xml:space="preserve"> - arquivamento de acao trabalhista (ordinario) nro da relacao: 191/2012 data: 30/04/2012 qtde vols.: 2 processo principal: 01665001020095020471</t>
  </si>
  <si>
    <t>arquivamento de acao trabalhista (ordinario) nro da relacao: 191/2012 data: 30/04/2012 qtde vols.: 2 processo principal: 01665001020095020471</t>
  </si>
  <si>
    <t>0002816-11.2014.5.02.0057</t>
  </si>
  <si>
    <t xml:space="preserve"> - apensamento de carta de sentenca provisoria nro apartado: 1 00028161120145020057 data de autuacao do apartado: 11/03/16</t>
  </si>
  <si>
    <t>apensamento de carta de sentenca provisoria nro apartado: 1 00028161120145020057 data de autuacao do apartado: 11/03/16</t>
  </si>
  <si>
    <t>0002817-78.2014.5.02.0062</t>
  </si>
  <si>
    <t xml:space="preserve"> - remessa/devolucao de carta precatoria executoria nao cumprida envio : malote guia : 3089/2015</t>
  </si>
  <si>
    <t>remessa/devolucao de carta precatoria executoria nao cumprida envio : malote guia : 3089/2015</t>
  </si>
  <si>
    <t>0002821-05.2014.5.02.0034</t>
  </si>
  <si>
    <t xml:space="preserve"> - expedicao de oficio transf. de valores doc : 00851/2015 rel:00001/2015 envio: em maos banco do brasil s/a - total r : 3570,79</t>
  </si>
  <si>
    <t>expedicao de oficio transf. de valores doc : 00851/2015 rel:00001/2015 envio: em maos banco do brasil s/a - total r : 3570,79</t>
  </si>
  <si>
    <t>0002823-61.2014.5.02.0070</t>
  </si>
  <si>
    <t xml:space="preserve"> - arquivamento de acao trabalhista (ordinario) nro da relacao: 841/2015 data: 07/08/2015 qtde vols.: 1</t>
  </si>
  <si>
    <t>arquivamento de acao trabalhista (ordinario) nro da relacao: 841/2015 data: 07/08/2015 qtde vols.: 1</t>
  </si>
  <si>
    <t>0002828-65.2012.5.02.0034</t>
  </si>
  <si>
    <t>ana amelia trigueiro de andrade</t>
  </si>
  <si>
    <t xml:space="preserve"> - arquivamento de acao trabalhista (ordinario) nro da relacao: 125/2013 data: 26/02/2013 qtde vols.: 1</t>
  </si>
  <si>
    <t>arquivamento de acao trabalhista (ordinario) nro da relacao: 125/2013 data: 26/02/2013 qtde vols.: 1</t>
  </si>
  <si>
    <t>0002829-50.2010.5.02.0089</t>
  </si>
  <si>
    <t>0059600-48.2010.5.02.0089</t>
  </si>
  <si>
    <t>monica de almeida</t>
  </si>
  <si>
    <t xml:space="preserve"> - autuado pela vara processo original: 00596004820105020089 apartado nº: 1</t>
  </si>
  <si>
    <t>autuado pela vara processo original: 00596004820105020089 apartado nº: 1</t>
  </si>
  <si>
    <t>0002832-68.2014.5.02.0055</t>
  </si>
  <si>
    <t>marcio ubiratan de almeida rosa</t>
  </si>
  <si>
    <t xml:space="preserve"> - conclusos os autos para despacho (generica) a raphael jacob brolio</t>
  </si>
  <si>
    <t>conclusos os autos para despacho (generica) a raphael jacob brolio</t>
  </si>
  <si>
    <t>0002832-84.2013.5.02.0061</t>
  </si>
  <si>
    <t>claudio fernando de amorim</t>
  </si>
  <si>
    <t xml:space="preserve"> - arquivamento de acao trabalhista (ordinario) nro da relacao: 132/2018 data: 04/05/2018 qtde vols.: 3</t>
  </si>
  <si>
    <t>arquivamento de acao trabalhista (ordinario) nro da relacao: 132/2018 data: 04/05/2018 qtde vols.: 3</t>
  </si>
  <si>
    <t>0002837-70.2011.5.02.0031</t>
  </si>
  <si>
    <t xml:space="preserve"> - arquivamento de acao trabalhista (ordinario) nro da relacao: 974/2016 data: 10/10/2016 qtde vols.: 2</t>
  </si>
  <si>
    <t>arquivamento de acao trabalhista (ordinario) nro da relacao: 974/2016 data: 10/10/2016 qtde vols.: 2</t>
  </si>
  <si>
    <t>0002838-19.2014.5.02.0009</t>
  </si>
  <si>
    <t xml:space="preserve"> - publicacao de edital edital 177/2016 publicado no doe nº 3288, em 13/06/2016</t>
  </si>
  <si>
    <t>publicacao de edital edital 177/2016 publicado no doe nº 3288, em 13/06/2016</t>
  </si>
  <si>
    <t>0002842-15.2011.5.02.0089</t>
  </si>
  <si>
    <t>nelson cauzzo filho</t>
  </si>
  <si>
    <t xml:space="preserve"> - arquivamento de acao trabalhista (ordinario) nro da relacao: 233/2012 data: 22/06/2012 qtde vols.: 1</t>
  </si>
  <si>
    <t>arquivamento de acao trabalhista (ordinario) nro da relacao: 233/2012 data: 22/06/2012 qtde vols.: 1</t>
  </si>
  <si>
    <t>0002843-39.2011.5.02.0076</t>
  </si>
  <si>
    <t>leila aparecida pereira</t>
  </si>
  <si>
    <t xml:space="preserve"> - arquivamento de acao trabalhista (ordinario) nro da relacao: 694/2013 data: 02/10/2013 qtde vols.: 1</t>
  </si>
  <si>
    <t>arquivamento de acao trabalhista (ordinario) nro da relacao: 694/2013 data: 02/10/2013 qtde vols.: 1</t>
  </si>
  <si>
    <t>0002844-03.2012.5.02.0007</t>
  </si>
  <si>
    <t>carlito magalhaes muniz</t>
  </si>
  <si>
    <t xml:space="preserve"> - arquivamento de acao trabalhista (ordinario) nro da relacao: 26/2014 data: 22/01/2014 qtde vols.: 1</t>
  </si>
  <si>
    <t>arquivamento de acao trabalhista (ordinario) nro da relacao: 26/2014 data: 22/01/2014 qtde vols.: 1</t>
  </si>
  <si>
    <t>0002854-76.2014.5.02.0201</t>
  </si>
  <si>
    <t>janio marlon bento</t>
  </si>
  <si>
    <t xml:space="preserve"> - publicacao de edital edital 46/2020 publicado no doe nº 2915, em 31/03/2020</t>
  </si>
  <si>
    <t>publicacao de edital edital 46/2020 publicado no doe nº 2915, em 31/03/2020</t>
  </si>
  <si>
    <t>0002859-47.2010.5.02.0037</t>
  </si>
  <si>
    <t>anna fabiola texeira saraiva</t>
  </si>
  <si>
    <t>financeira alfa s.a. - credito, financiamento e investimentos</t>
  </si>
  <si>
    <t xml:space="preserve"> - arquivamento de acao trabalhista (ordinario) nro da relacao: 380/2014 data: 09/06/2014 qtde vols.: 3 processo principal: 01840003320095020037</t>
  </si>
  <si>
    <t>arquivamento de acao trabalhista (ordinario) nro da relacao: 380/2014 data: 09/06/2014 qtde vols.: 3 processo principal: 01840003320095020037</t>
  </si>
  <si>
    <t>0002861-83.2013.5.02.0078</t>
  </si>
  <si>
    <t>sandra de jesus diniz miranda</t>
  </si>
  <si>
    <t xml:space="preserve"> - arquivamento de acao trabalhista (ordinario) nro da relacao: 590/2016 data: 01/08/2016 qtde vols.: 3</t>
  </si>
  <si>
    <t>arquivamento de acao trabalhista (ordinario) nro da relacao: 590/2016 data: 01/08/2016 qtde vols.: 3</t>
  </si>
  <si>
    <t>0002863-26.2011.5.02.0045</t>
  </si>
  <si>
    <t xml:space="preserve"> - arquivamento de acao trabalhista (ordinario) nro da relacao: 326/2014 data: 22/08/2014 qtde vols.: 1</t>
  </si>
  <si>
    <t>arquivamento de acao trabalhista (ordinario) nro da relacao: 326/2014 data: 22/08/2014 qtde vols.: 1</t>
  </si>
  <si>
    <t>0002866-09.2012.5.02.0089</t>
  </si>
  <si>
    <t>0002868-25.2010.5.02.0064</t>
  </si>
  <si>
    <t>promocred promotora de vendas e servicos ltda</t>
  </si>
  <si>
    <t xml:space="preserve"> - apensamento de carta de sentenca provisoria nro apartado: 1 00028682520105020064 data de autuacao do apartado: 28/10/10</t>
  </si>
  <si>
    <t>apensamento de carta de sentenca provisoria nro apartado: 1 00028682520105020064 data de autuacao do apartado: 28/10/10</t>
  </si>
  <si>
    <t>0002872-61.2014.5.02.0019</t>
  </si>
  <si>
    <t>thiago de assis alcantara</t>
  </si>
  <si>
    <t>0002877-88.2024.5.10.0802</t>
  </si>
  <si>
    <t>gustavo ferreira da silva</t>
  </si>
  <si>
    <t>0002879-36.2012.5.02.0015</t>
  </si>
  <si>
    <t>angelica betiol melim</t>
  </si>
  <si>
    <t xml:space="preserve"> - arquivamento de acao trabalhista (ordinario) nro da relacao: 157/2017 data: 07/04/2017 qtde vols.: 4</t>
  </si>
  <si>
    <t>arquivamento de acao trabalhista (ordinario) nro da relacao: 157/2017 data: 07/04/2017 qtde vols.: 4</t>
  </si>
  <si>
    <t>0002889-26.2011.5.02.0012</t>
  </si>
  <si>
    <t>0002889-56.2014.5.02.0065</t>
  </si>
  <si>
    <t>roberto vinicius martins</t>
  </si>
  <si>
    <t xml:space="preserve"> - arquivamento de acao trabalhista (ordinario) nro da relacao: 321/2015 data: 24/11/2015 qtde vols.: 1</t>
  </si>
  <si>
    <t>arquivamento de acao trabalhista (ordinario) nro da relacao: 321/2015 data: 24/11/2015 qtde vols.: 1</t>
  </si>
  <si>
    <t>0002889-65.2013.5.02.0041</t>
  </si>
  <si>
    <t xml:space="preserve"> - arquivamento de acao trabalhista (ordinario) nro da relacao: 129/2014 data: 28/02/2014 qtde vols.: 3 processo principal: 00018780620105020041</t>
  </si>
  <si>
    <t>arquivamento de acao trabalhista (ordinario) nro da relacao: 129/2014 data: 28/02/2014 qtde vols.: 3 processo principal: 00018780620105020041</t>
  </si>
  <si>
    <t>0002890-95.2012.5.02.0005</t>
  </si>
  <si>
    <t>luciano dugain paschoali</t>
  </si>
  <si>
    <t xml:space="preserve"> - arquivamento de acao trabalhista (ordinario) nro da relacao: 54/2015 data: 23/01/2015 qtde vols.: 2</t>
  </si>
  <si>
    <t>arquivamento de acao trabalhista (ordinario) nro da relacao: 54/2015 data: 23/01/2015 qtde vols.: 2</t>
  </si>
  <si>
    <t>0002891-27.2011.5.02.0034</t>
  </si>
  <si>
    <t>irene carla ferreira joia</t>
  </si>
  <si>
    <t xml:space="preserve"> - arquivamento de acao trabalhista (ordinario) nro da relacao: 442/2013 data: 07/06/2013 qtde vols.: 1</t>
  </si>
  <si>
    <t>arquivamento de acao trabalhista (ordinario) nro da relacao: 442/2013 data: 07/06/2013 qtde vols.: 1</t>
  </si>
  <si>
    <t>0002897-27.2014.5.02.0067</t>
  </si>
  <si>
    <t>marcos carlos dos santos</t>
  </si>
  <si>
    <t>banco csf s/a, fernando de freitas silva</t>
  </si>
  <si>
    <t xml:space="preserve"> - arquivamento de acao trabalhista (ordinario) nro da relacao: 415/2019 data: 06/06/2019 qtde vols.: 3</t>
  </si>
  <si>
    <t>arquivamento de acao trabalhista (ordinario) nro da relacao: 415/2019 data: 06/06/2019 qtde vols.: 3</t>
  </si>
  <si>
    <t>0002908-22.2014.5.02.0046</t>
  </si>
  <si>
    <t>alessandra dos santos</t>
  </si>
  <si>
    <t>0002908-27.2010.5.02.0025</t>
  </si>
  <si>
    <t>priscila nagy</t>
  </si>
  <si>
    <t xml:space="preserve"> - arquivamento de acao trabalhista (ordinario) nro da relacao: 542/2011 data: 12/12/2011 qtde vols.: 4 processo principal: 02486000220095020025</t>
  </si>
  <si>
    <t>arquivamento de acao trabalhista (ordinario) nro da relacao: 542/2011 data: 12/12/2011 qtde vols.: 4 processo principal: 02486000220095020025</t>
  </si>
  <si>
    <t>0002910-42.2013.5.02.0073</t>
  </si>
  <si>
    <t>natalie caversan faria</t>
  </si>
  <si>
    <t>0002913-67.2014.5.02.0006</t>
  </si>
  <si>
    <t xml:space="preserve"> - arquivamento de acao trabalhista (ordinario) nro da relacao: 181/2015 data: 13/04/2015 qtde vols.: 1</t>
  </si>
  <si>
    <t>arquivamento de acao trabalhista (ordinario) nro da relacao: 181/2015 data: 13/04/2015 qtde vols.: 1</t>
  </si>
  <si>
    <t>0002917-91.2014.5.02.0075</t>
  </si>
  <si>
    <t>1000586-46.2019.5.02.0075</t>
  </si>
  <si>
    <t>regia sara de araujo moraes</t>
  </si>
  <si>
    <t>0002931-92.2014.5.02.0037</t>
  </si>
  <si>
    <t>0002935-51.2012.5.02.0021</t>
  </si>
  <si>
    <t>cadmus consultoria em informatica ltda</t>
  </si>
  <si>
    <t xml:space="preserve"> - cancelada a autuacao processo original:00025504020115020021 apartado: 1</t>
  </si>
  <si>
    <t>cancelada a autuacao processo original:00025504020115020021 apartado: 1</t>
  </si>
  <si>
    <t>0002936-49.2010.5.02.0007</t>
  </si>
  <si>
    <t>andre luiz silva souza</t>
  </si>
  <si>
    <t xml:space="preserve"> - arquivamento de acao trabalhista (ordinario) nro da relacao: 529/2011 data: 17/10/2011 qtde vols.: 3 processo principal: 02323001920095020007</t>
  </si>
  <si>
    <t>arquivamento de acao trabalhista (ordinario) nro da relacao: 529/2011 data: 17/10/2011 qtde vols.: 3 processo principal: 02323001920095020007</t>
  </si>
  <si>
    <t>0002938-45.2012.5.02.0202</t>
  </si>
  <si>
    <t>leandro dos reis vieira</t>
  </si>
  <si>
    <t>cetelem brasil s.a.-credito financiamento e investimento, cetelem servicos ltda</t>
  </si>
  <si>
    <t xml:space="preserve"> - arquivamento de acao trabalhista (ordinario) nro da relacao: 587/2013 data: 16/08/2013 qtde vols.: 2</t>
  </si>
  <si>
    <t>arquivamento de acao trabalhista (ordinario) nro da relacao: 587/2013 data: 16/08/2013 qtde vols.: 2</t>
  </si>
  <si>
    <t>0002946-04.2012.5.02.0014</t>
  </si>
  <si>
    <t xml:space="preserve"> - arquivamento de acao trabalhista (ordinario) nro da relacao: 555/2016 data: 19/08/2016 qtde vols.: 1</t>
  </si>
  <si>
    <t>arquivamento de acao trabalhista (ordinario) nro da relacao: 555/2016 data: 19/08/2016 qtde vols.: 1</t>
  </si>
  <si>
    <t>0002950-62.2010.5.02.0062</t>
  </si>
  <si>
    <t xml:space="preserve"> - cancelada a autuacao processo original:02163007020095020062 apartado: 1</t>
  </si>
  <si>
    <t>cancelada a autuacao processo original:02163007020095020062 apartado: 1</t>
  </si>
  <si>
    <t xml:space="preserve"> - arquivamento de acao trabalhista (ordinario) nro da relacao: 1057/2019 data: 25/11/2019 qtde vols.: 1 processo principal: 00006406120135020003</t>
  </si>
  <si>
    <t>arquivamento de acao trabalhista (ordinario) nro da relacao: 1057/2019 data: 25/11/2019 qtde vols.: 1 processo principal: 00006406120135020003</t>
  </si>
  <si>
    <t>0002959-90.2012.5.02.0082</t>
  </si>
  <si>
    <t xml:space="preserve"> - arquivamento de acao trabalhista (ordinario) nro da relacao: 111/2015 data: 13/03/2015 qtde vols.: 2 processo principal: 00027575020115020082</t>
  </si>
  <si>
    <t>arquivamento de acao trabalhista (ordinario) nro da relacao: 111/2015 data: 13/03/2015 qtde vols.: 2 processo principal: 00027575020115020082</t>
  </si>
  <si>
    <t>0002966-94.2012.5.02.0078</t>
  </si>
  <si>
    <t>felipe critis secol</t>
  </si>
  <si>
    <t xml:space="preserve"> - apensamento de carta de sentenca provisoria nro apartado: 1 data de autuacao do apartado: 29/11/13</t>
  </si>
  <si>
    <t>apensamento de carta de sentenca provisoria nro apartado: 1 data de autuacao do apartado: 29/11/13</t>
  </si>
  <si>
    <t>0002968-90.2011.5.02.0501</t>
  </si>
  <si>
    <t>evelyn matos de oliveira</t>
  </si>
  <si>
    <t xml:space="preserve"> - arquivamento de acao trabalhista (ordinario) nro da relacao: 291/2012 data: 26/06/2012 qtde vols.: 2</t>
  </si>
  <si>
    <t>arquivamento de acao trabalhista (ordinario) nro da relacao: 291/2012 data: 26/06/2012 qtde vols.: 2</t>
  </si>
  <si>
    <t>0002972-57.2014.5.02.0070</t>
  </si>
  <si>
    <t>marcos paulo dias fortuna</t>
  </si>
  <si>
    <t>poder judiciario justica do trabalho tribunal regional do trabalho da 2ª regiao 70ª vara do trabalho de sao paulo atord 0002972-57.2014.5.02.0070 reclamante: marcos paulo dias fortuna reclamado: banco bradesco s.a. decisao registre-se o movimento processual adequado, apenas para correcao do inventario extraido do e-gestao - sistema de gerenciamento de informacoes administrativas e judiciarias da justica do trabalho. o presente ato nao gera qualquer efeito juridico. sao paulo/sp, 01 de abril de 2020. karen cristine nomura miyasaki juiz(a) do trabalho titular - sentenca sentenca</t>
  </si>
  <si>
    <t>poder judiciario justica do trabalho tribunal regional do trabalho da 2ª regiao 70ª vara do trabalho de sao paulo atord 0002972-57.2014.5.02.0070 reclamante: marcos paulo dias fortuna reclamado: banco bradesco s.a. decisao registre-se o movimento processual adequado, apenas para correcao do inventario extraido do e-gestao - sistema de gerenciamento de informacoes administrativas e judiciarias da justica do trabalho. o presente ato nao gera qualquer efeito juridico. sao paulo/sp, 01 de abril de 2020. karen cristine nomura miyasaki juiz(a) do trabalho titular</t>
  </si>
  <si>
    <t>0002989-09.2014.5.02.0001</t>
  </si>
  <si>
    <t xml:space="preserve"> - arquivamento de acao trabalhista (ordinario) nro da relacao: 231/2018 data: 18/10/2018 qtde vols.: 3</t>
  </si>
  <si>
    <t>arquivamento de acao trabalhista (ordinario) nro da relacao: 231/2018 data: 18/10/2018 qtde vols.: 3</t>
  </si>
  <si>
    <t>0002994-90.2014.5.02.0046</t>
  </si>
  <si>
    <t>fernanda carolina cezar</t>
  </si>
  <si>
    <t xml:space="preserve"> - arquivamento de acao trabalhista (ordinario) nro da relacao: 110/2018 data: 16/03/2018 qtde vols.: 1</t>
  </si>
  <si>
    <t>arquivamento de acao trabalhista (ordinario) nro da relacao: 110/2018 data: 16/03/2018 qtde vols.: 1</t>
  </si>
  <si>
    <t>0002996-56.2012.5.02.0070</t>
  </si>
  <si>
    <t>djalma santos do nascimento</t>
  </si>
  <si>
    <t xml:space="preserve"> - arquivamento de acao trabalhista (ordinario) nro da relacao: 831/2015 data: 07/08/2015 qtde vols.: 2 processo principal: 00017347120125020070</t>
  </si>
  <si>
    <t>arquivamento de acao trabalhista (ordinario) nro da relacao: 831/2015 data: 07/08/2015 qtde vols.: 2 processo principal: 00017347120125020070</t>
  </si>
  <si>
    <t>0003011-63.2012.5.02.0025</t>
  </si>
  <si>
    <t xml:space="preserve"> - arquivamento de acao trabalhista (ordinario) nro da relacao: 183/2016 data: 28/07/2016 qtde vols.: 3 processo principal: 00022518520105020025</t>
  </si>
  <si>
    <t>arquivamento de acao trabalhista (ordinario) nro da relacao: 183/2016 data: 28/07/2016 qtde vols.: 3 processo principal: 00022518520105020025</t>
  </si>
  <si>
    <t>0003016-11.2012.5.02.0082</t>
  </si>
  <si>
    <t>sueli amelia rodrigues lopes</t>
  </si>
  <si>
    <t xml:space="preserve"> - protocolo de peticao de pedido de expedicao de oficio numero do protocolo: 12135036 nome: banco abc brasil s.a</t>
  </si>
  <si>
    <t>protocolo de peticao de pedido de expedicao de oficio numero do protocolo: 12135036 nome: banco abc brasil s.a</t>
  </si>
  <si>
    <t>0003026-03.2013.5.02.0088</t>
  </si>
  <si>
    <t>recurso de revista</t>
  </si>
  <si>
    <t>0003039-04.2013.5.02.0055</t>
  </si>
  <si>
    <t>sonia maria da silva</t>
  </si>
  <si>
    <t xml:space="preserve"> - decorrido o prazo de banco safra s a em 11/05/2021</t>
  </si>
  <si>
    <t>decorrido o prazo de banco safra s a em 11/05/2021</t>
  </si>
  <si>
    <t>0003044-42.2011.5.02.0040</t>
  </si>
  <si>
    <t xml:space="preserve"> - protocolo de peticao de juntada de g.p.s. numero do protocolo: 5549051 nome: banco do brasil sa</t>
  </si>
  <si>
    <t>protocolo de peticao de juntada de g.p.s. numero do protocolo: 5549051 nome: banco do brasil sa</t>
  </si>
  <si>
    <t>0003096-68.2013.5.02.0072</t>
  </si>
  <si>
    <t xml:space="preserve"> - arquivamento de acao trabalhista (ordinario) nro da relacao: 330/2018 data: 09/08/2018 qtde vols.: 1</t>
  </si>
  <si>
    <t>arquivamento de acao trabalhista (ordinario) nro da relacao: 330/2018 data: 09/08/2018 qtde vols.: 1</t>
  </si>
  <si>
    <t>0003097-77.2013.5.02.0064</t>
  </si>
  <si>
    <t>maximo dos reis</t>
  </si>
  <si>
    <t xml:space="preserve"> - arquivamento de acao trabalhista (ordinario) nro da relacao: 37/2017 data: 20/01/2017 qtde vols.: 2</t>
  </si>
  <si>
    <t>arquivamento de acao trabalhista (ordinario) nro da relacao: 37/2017 data: 20/01/2017 qtde vols.: 2</t>
  </si>
  <si>
    <t xml:space="preserve"> - apensamento de carta de sentenca provisoria nro apartado: 1 00030993620135020003 data de autuacao do apartado: 27/11/13</t>
  </si>
  <si>
    <t>apensamento de carta de sentenca provisoria nro apartado: 1 00030993620135020003 data de autuacao do apartado: 27/11/13</t>
  </si>
  <si>
    <t>0003100-63.2008.5.02.0078</t>
  </si>
  <si>
    <t>antonio sergio da silva aragao</t>
  </si>
  <si>
    <t>alexandre tamehisa suda, fabio keishi suda, lanchonete e bar sociedade dos seis ltda, obuke lanchonete e bar ltda.</t>
  </si>
  <si>
    <t xml:space="preserve"> - registrada a exclusao de dados de fabio keishi suda no bndt</t>
  </si>
  <si>
    <t>registrada a exclusao de dados de fabio keishi suda no bndt</t>
  </si>
  <si>
    <t>0003126-68.2013.5.02.0019</t>
  </si>
  <si>
    <t>luciano siqueira de souza</t>
  </si>
  <si>
    <t xml:space="preserve"> - decorrido o prazo de caixa economica federal em 05/08/2021</t>
  </si>
  <si>
    <t>decorrido o prazo de caixa economica federal em 05/08/2021</t>
  </si>
  <si>
    <t>0003131-45.2012.5.02.0013</t>
  </si>
  <si>
    <t>fernanda cruz trucolo</t>
  </si>
  <si>
    <t xml:space="preserve"> - arquivamento de acao trabalhista (ordinario) nro da relacao: 409/2013 data: 11/10/2013 qtde vols.: 1</t>
  </si>
  <si>
    <t>arquivamento de acao trabalhista (ordinario) nro da relacao: 409/2013 data: 11/10/2013 qtde vols.: 1</t>
  </si>
  <si>
    <t>0003135-70.2012.5.02.0017</t>
  </si>
  <si>
    <t xml:space="preserve"> - arquivamento de acao trabalhista (ordinario) nro da relacao: 42/2016 data: 28/01/2016 qtde vols.: 3</t>
  </si>
  <si>
    <t>arquivamento de acao trabalhista (ordinario) nro da relacao: 42/2016 data: 28/01/2016 qtde vols.: 3</t>
  </si>
  <si>
    <t>0003148-28.2011.5.02.0042</t>
  </si>
  <si>
    <t>mauricio therujy kirita</t>
  </si>
  <si>
    <t xml:space="preserve"> - arquivamento de acao trabalhista (ordinario) nro da relacao: 175/2015 data: 02/03/2015 qtde vols.: 3</t>
  </si>
  <si>
    <t>arquivamento de acao trabalhista (ordinario) nro da relacao: 175/2015 data: 02/03/2015 qtde vols.: 3</t>
  </si>
  <si>
    <t>0003156-95.2013.5.02.0054</t>
  </si>
  <si>
    <t xml:space="preserve"> - arquivamento de acao trabalhista (ordinario) nro da relacao(m): 02514/2019 data: 06/12/2019 qtd vols: 3</t>
  </si>
  <si>
    <t>arquivamento de acao trabalhista (ordinario) nro da relacao(m): 02514/2019 data: 06/12/2019 qtd vols: 3</t>
  </si>
  <si>
    <t>0003161-90.2013.5.02.0063</t>
  </si>
  <si>
    <t xml:space="preserve"> - publicacao de edital edital 1/2025 publicado no doe nº 4023, em 23/01/2025</t>
  </si>
  <si>
    <t>publicacao de edital edital 1/2025 publicado no doe nº 4023, em 23/01/2025</t>
  </si>
  <si>
    <t>0003170-55.2015.5.02.0201</t>
  </si>
  <si>
    <t>gilberto pagnotta junior</t>
  </si>
  <si>
    <t>0003176-60.2012.8.26.0650</t>
  </si>
  <si>
    <t>inventario</t>
  </si>
  <si>
    <t>fatima cristina costa</t>
  </si>
  <si>
    <t>carlos eduardo galindo perez, fabrizio lungarzo o´connor, fazenda publica estadual, paulo guilherme gorski de queiroz</t>
  </si>
  <si>
    <t>arquivado no arquivo geral da iron mountain em 03/12/2019 - arquivado definitivamente</t>
  </si>
  <si>
    <t>arquivado no arquivo geral da iron mountain em 03/12/2019</t>
  </si>
  <si>
    <t>0003211-47.2013.5.02.0086</t>
  </si>
  <si>
    <t>marcos roberto russo</t>
  </si>
  <si>
    <t xml:space="preserve"> - arquivamento de acao trabalhista (ordinario) nro da relacao(m): 00371/2014 data: 24/10/2014 qtd vols: 3</t>
  </si>
  <si>
    <t>arquivamento de acao trabalhista (ordinario) nro da relacao(m): 00371/2014 data: 24/10/2014 qtd vols: 3</t>
  </si>
  <si>
    <t>0003213-59.2013.5.02.0072</t>
  </si>
  <si>
    <t xml:space="preserve"> - arquivamento de acao trabalhista (ordinario) nro da relacao: 358/2017 data: 28/04/2017 qtde vols.: 3 processo principal: 00008027720125020072</t>
  </si>
  <si>
    <t>arquivamento de acao trabalhista (ordinario) nro da relacao: 358/2017 data: 28/04/2017 qtde vols.: 3 processo principal: 00008027720125020072</t>
  </si>
  <si>
    <t>0003222-21.2010.8.26.0100</t>
  </si>
  <si>
    <t>anne caroline lisboa marinho representada por leni bastos lisboa, daniella lira marinho, joao batista marinho junior, joao pedro marinho, karla roberta marinho, sueli silva dos santos, suely silva dos santos</t>
  </si>
  <si>
    <t>anderson dantas saldanha de paiva, elias daruich kehdy, fernanda fernandes gallucci, fernanda fernandes galluci, joao alyson de oliveira, joao batista marinho, leni bastos lisboa, manuela marques girardi, margarete maria de souza, maria das gracas gomes brandao, mauro chapola, patricia lima grillo, pedro sales, zoldinei francisco apolinario ferrari</t>
  </si>
  <si>
    <t>relacao: 0711/2026 data da publicacao: 13/04/2026 - certidao de publicacao expedida</t>
  </si>
  <si>
    <t>relacao: 0711/2026 data da publicacao: 13/04/2026</t>
  </si>
  <si>
    <t>0003229-16.2013.5.02.0071</t>
  </si>
  <si>
    <t>0003232-14.2013.5.02.0089</t>
  </si>
  <si>
    <t xml:space="preserve"> - arquivamento de acao trabalhista (ordinario) nro da relacao: 328/2014 data: 25/07/2014 qtde vols.: 1</t>
  </si>
  <si>
    <t>arquivamento de acao trabalhista (ordinario) nro da relacao: 328/2014 data: 25/07/2014 qtde vols.: 1</t>
  </si>
  <si>
    <t>0003245-33.2013.5.02.0050</t>
  </si>
  <si>
    <t>banco de lage landen brasil s.a.</t>
  </si>
  <si>
    <t xml:space="preserve"> - decorrido o prazo de rodrigo nogueira de abreu em 04/07/2024</t>
  </si>
  <si>
    <t>decorrido o prazo de rodrigo nogueira de abreu em 04/07/2024</t>
  </si>
  <si>
    <t>0003271-89.2015.5.02.0202</t>
  </si>
  <si>
    <t xml:space="preserve"> - arquivamento de acao trabalhista (ordinario) para o(s) reu(s) sol.nº 310</t>
  </si>
  <si>
    <t>arquivamento de acao trabalhista (ordinario) para o(s) reu(s) sol.nº 310</t>
  </si>
  <si>
    <t>0003287-27.2013.5.02.0036</t>
  </si>
  <si>
    <t>0003289-81.2013.5.02.0202</t>
  </si>
  <si>
    <t xml:space="preserve"> - arquivamento de acao trabalhista (ordinario) nro da relacao: 882/2014 data: 30/10/2014 qtde vols.: 1</t>
  </si>
  <si>
    <t>arquivamento de acao trabalhista (ordinario) nro da relacao: 882/2014 data: 30/10/2014 qtde vols.: 1</t>
  </si>
  <si>
    <t>0003295-63.2013.5.02.0081</t>
  </si>
  <si>
    <t>rogerio de almeida pereira</t>
  </si>
  <si>
    <t xml:space="preserve"> - arquivamento de acao trabalhista (ordinario) nro da relacao: 241/2014 data: 13/05/2014 qtde vols.: 1</t>
  </si>
  <si>
    <t>arquivamento de acao trabalhista (ordinario) nro da relacao: 241/2014 data: 13/05/2014 qtde vols.: 1</t>
  </si>
  <si>
    <t>0003298-18.2013.5.02.0081</t>
  </si>
  <si>
    <t>rafael boucas alves</t>
  </si>
  <si>
    <t xml:space="preserve"> - protocolo de peticao de juntada de recolhimentos numero do protocolo: 30625 nome: banco santander (brasil) s/a</t>
  </si>
  <si>
    <t>protocolo de peticao de juntada de recolhimentos numero do protocolo: 30625 nome: banco santander (brasil) s/a</t>
  </si>
  <si>
    <t>0003298-52.2013.5.02.0005</t>
  </si>
  <si>
    <t xml:space="preserve"> - arquivamento de acao trabalhista (ordinario) nro da relacao: 54/2015 data: 23/01/2015 qtde vols.: 2 processo principal: 00028909520125020005</t>
  </si>
  <si>
    <t>arquivamento de acao trabalhista (ordinario) nro da relacao: 54/2015 data: 23/01/2015 qtde vols.: 2 processo principal: 00028909520125020005</t>
  </si>
  <si>
    <t>0003299-87.2013.5.02.0053</t>
  </si>
  <si>
    <t>josiane ribeiro de sousa</t>
  </si>
  <si>
    <t xml:space="preserve"> - publicacao de conversao para meio eletronico para o(s) autor(es) e reu(s) sol.nº 96</t>
  </si>
  <si>
    <t>publicacao de conversao para meio eletronico para o(s) autor(es) e reu(s) sol.nº 96</t>
  </si>
  <si>
    <t>0003302-64.2013.5.02.0078</t>
  </si>
  <si>
    <t xml:space="preserve"> - manter acondicion.em apartado carta de sentenca provisoria nro apartado: 1 00033026420135020078 data de autuacao do apartado: 29/11/13</t>
  </si>
  <si>
    <t>manter acondicion.em apartado carta de sentenca provisoria nro apartado: 1 00033026420135020078 data de autuacao do apartado: 29/11/13</t>
  </si>
  <si>
    <t>0003318-12.2013.5.02.0080</t>
  </si>
  <si>
    <t>banco citibank s a, karen de almeida, resource solucoes em tecnologia paulista ltda.</t>
  </si>
  <si>
    <t xml:space="preserve"> - processo suspenso por recurso extraordinario com repercussao geral</t>
  </si>
  <si>
    <t>processo suspenso por recurso extraordinario com repercussao geral</t>
  </si>
  <si>
    <t>0003319-31.2013.5.02.0004</t>
  </si>
  <si>
    <t>0003329-63.2013.5.02.0008</t>
  </si>
  <si>
    <t>1000970-50.2018.5.02.0008</t>
  </si>
  <si>
    <t>erich guerrero ohl</t>
  </si>
  <si>
    <t>banco votorantim s.a., bv financeira sa credito financiamento e investimento, cp promotora de vendas s.a., heitor de castro, tiago braga</t>
  </si>
  <si>
    <t xml:space="preserve"> - publicacao de conversao para meio eletronico para o(s) autor(es) e reu(s) ed.nº 2561 sol.nº 2498</t>
  </si>
  <si>
    <t>publicacao de conversao para meio eletronico para o(s) autor(es) e reu(s) ed.nº 2561 sol.nº 2498</t>
  </si>
  <si>
    <t>0003341-78.2013.5.02.0040</t>
  </si>
  <si>
    <t xml:space="preserve"> - arquivamento de acao trabalhista (ordinario) nro da relacao: 265/2014 data: 09/04/2014 qtde vols.: 1</t>
  </si>
  <si>
    <t>arquivamento de acao trabalhista (ordinario) nro da relacao: 265/2014 data: 09/04/2014 qtde vols.: 1</t>
  </si>
  <si>
    <t>0003348-29.2013.5.02.0086</t>
  </si>
  <si>
    <t>melissa de castro da luz silvestre</t>
  </si>
  <si>
    <t xml:space="preserve"> - arquivamento de acao trabalhista (ordinario) nro da relacao(m): 00046/2015 data: 30/01/2015 qtd vols: 2</t>
  </si>
  <si>
    <t>arquivamento de acao trabalhista (ordinario) nro da relacao(m): 00046/2015 data: 30/01/2015 qtd vols: 2</t>
  </si>
  <si>
    <t>0003369-34.2013.5.02.0044</t>
  </si>
  <si>
    <t xml:space="preserve"> - arquivamento de acao trabalhista (ordinario) nro da relacao: 348/2014 data: 10/07/2014 qtde vols.: 1</t>
  </si>
  <si>
    <t>arquivamento de acao trabalhista (ordinario) nro da relacao: 348/2014 data: 10/07/2014 qtde vols.: 1</t>
  </si>
  <si>
    <t>0003378-14.2013.5.02.0038</t>
  </si>
  <si>
    <t>poder judiciario justica do trabalho tribunal regional do trabalho da 2ª regiao 38ª vara do trabalho de sao paulo atord 0003378-14.2013.5.02.0038 reclamante: willians roberto silva reclamado: banco csf s/a conclusao nesta data, faco os presentes autos conclusos ao(a) mm(a) juiz (a) da 38ª vara do trabalho de sao paulo/sp, jose carlos soares castello branco. sao paulo, 05 de dezembro de 2024. sandra severi goncalves decisao visto. por extinta a execucao nos termos do art. 924,ii, do cpc, arquivem-se os autos. sao paulo/sp, 10 de dezembro de 2024. jose carlos soares castello branco juiz do trabalho substituto - sentenca</t>
  </si>
  <si>
    <t>poder judiciario justica do trabalho tribunal regional do trabalho da 2ª regiao 38ª vara do trabalho de sao paulo atord 0003378-14.2013.5.02.0038 reclamante: willians roberto silva reclamado: banco csf s/a conclusao nesta data, faco os presentes autos conclusos ao(a) mm(a) juiz (a) da 38ª vara do trabalho de sao paulo/sp, jose carlos soares castello branco. sao paulo, 05 de dezembro de 2024. sandra severi goncalves decisao visto. por extinta a execucao nos termos do art. 924,ii, do cpc, arquivem-se os autos. sao paulo/sp, 10 de dezembro de 2024. jose carlos soares castello branco juiz do trabalho substituto</t>
  </si>
  <si>
    <t>0003378-65.2013.5.02.0021</t>
  </si>
  <si>
    <t>bmw financeira s.a - credito, financiamento e investimento., jesse de jesus alves, osmar alves de oliveira</t>
  </si>
  <si>
    <t xml:space="preserve"> - arquivamento de acao trabalhista (ordinario) nro da relacao: 404/2014 data: 07/10/2014 qtde vols.: 2</t>
  </si>
  <si>
    <t>arquivamento de acao trabalhista (ordinario) nro da relacao: 404/2014 data: 07/10/2014 qtde vols.: 2</t>
  </si>
  <si>
    <t>0003385-49.2011.8.26.0008</t>
  </si>
  <si>
    <t>dissolucao e liquidacao de sociedade</t>
  </si>
  <si>
    <t>paulo rubens alves da cunha</t>
  </si>
  <si>
    <t>alvaro augusto alves da cunha, central comercial de embalagens plasticas ltda</t>
  </si>
  <si>
    <t>7026-11 - 1,2, vol - arquivado provisoriamente por falta de andamento no arquivo geral</t>
  </si>
  <si>
    <t>7026-11 - 1,2, vol</t>
  </si>
  <si>
    <t>0003416-90.2011.5.02.0201</t>
  </si>
  <si>
    <t>regina celi ferreira</t>
  </si>
  <si>
    <t xml:space="preserve"> - arquivamento de acao trabalhista (ordinario) nro da relacao: 253/2013 data: 02/10/2013 qtde vols.: 2</t>
  </si>
  <si>
    <t>arquivamento de acao trabalhista (ordinario) nro da relacao: 253/2013 data: 02/10/2013 qtde vols.: 2</t>
  </si>
  <si>
    <t>0003440-79.2013.5.02.0062</t>
  </si>
  <si>
    <t xml:space="preserve"> - arquivamento de acao trabalhista (ordinario) nro da relacao: 749/2016 data: 24/08/2016 qtde vols.: 3</t>
  </si>
  <si>
    <t>arquivamento de acao trabalhista (ordinario) nro da relacao: 749/2016 data: 24/08/2016 qtde vols.: 3</t>
  </si>
  <si>
    <t>0003586-34.2024.5.09.0000</t>
  </si>
  <si>
    <t>0003592-35.2012.5.02.0201</t>
  </si>
  <si>
    <t>vivian la gamba aguiar</t>
  </si>
  <si>
    <t>banco triangulo s/a, procuradoria-geral federal, tricard servicos de intermediacao de cartoes de credito ltda</t>
  </si>
  <si>
    <t>0003624-08.2010.5.02.0202</t>
  </si>
  <si>
    <t xml:space="preserve"> - cancelada a autuacao processo original:02622004420095020202 apartado: 1</t>
  </si>
  <si>
    <t>cancelada a autuacao processo original:02622004420095020202 apartado: 1</t>
  </si>
  <si>
    <t>0003627-60.2010.5.02.0202</t>
  </si>
  <si>
    <t xml:space="preserve"> - arquivamento de acao trabalhista (ordinario) nro da relacao: 185/2015 data: 23/03/2015 qtde vols.: 4 processo principal: 02622004420095020202</t>
  </si>
  <si>
    <t>arquivamento de acao trabalhista (ordinario) nro da relacao: 185/2015 data: 23/03/2015 qtde vols.: 4 processo principal: 02622004420095020202</t>
  </si>
  <si>
    <t>0003631-03.2010.5.02.0201</t>
  </si>
  <si>
    <t xml:space="preserve"> - arquivamento de acao trabalhista (ordinario) nro da relacao: 609/2018 data: 27/09/2018 qtde vols.: 5 processo principal: 02626006120095020201</t>
  </si>
  <si>
    <t>arquivamento de acao trabalhista (ordinario) nro da relacao: 609/2018 data: 27/09/2018 qtde vols.: 5 processo principal: 02626006120095020201</t>
  </si>
  <si>
    <t>0003646-30.2014.5.02.0201</t>
  </si>
  <si>
    <t>0003780-44.2007.8.26.0505</t>
  </si>
  <si>
    <t>neusa toyoko nakano</t>
  </si>
  <si>
    <t>banco nossa caixa s.a.</t>
  </si>
  <si>
    <t>0003781-29.2007.8.26.0505</t>
  </si>
  <si>
    <t>hidetoci nakano</t>
  </si>
  <si>
    <t>banco brasil sa</t>
  </si>
  <si>
    <t xml:space="preserve"> - autos destruidos</t>
  </si>
  <si>
    <t>autos destruidos</t>
  </si>
  <si>
    <t>0003782-14.2007.8.26.0505</t>
  </si>
  <si>
    <t>alice tomiko nakano ehara</t>
  </si>
  <si>
    <t>0003783-96.2007.8.26.0505</t>
  </si>
  <si>
    <t>jose maria monteiro barbosa</t>
  </si>
  <si>
    <t>0003784-81.2007.8.26.0505</t>
  </si>
  <si>
    <t>airton brandao dos santos</t>
  </si>
  <si>
    <t>0003847-56.2013.5.02.0201</t>
  </si>
  <si>
    <t>gustavo cesaroni</t>
  </si>
  <si>
    <t>0003918-58.2013.5.02.0201</t>
  </si>
  <si>
    <t>amicard administradora de cartoes ltda</t>
  </si>
  <si>
    <t xml:space="preserve"> - arquivamento de acao trabalhista (ordinario) nro da relacao: 123/2018 data: 27/02/2018 qtde vols.: 2 processo principal: 00035923520125020201</t>
  </si>
  <si>
    <t>arquivamento de acao trabalhista (ordinario) nro da relacao: 123/2018 data: 27/02/2018 qtde vols.: 2 processo principal: 00035923520125020201</t>
  </si>
  <si>
    <t>0004147-95.2010.8.26.0268</t>
  </si>
  <si>
    <t>0004192-16.2021.8.26.0268, 0001230-83.2022.8.26.0268</t>
  </si>
  <si>
    <t>ana paula ferreira rangel, cristina ferreira de azevedo rangel, jaqueline ferreira rangel, maria heloisa cordeiro rangel</t>
  </si>
  <si>
    <t>durval antonio pinto, jose carlos severo, thiago wesley dos santos, tokio marine brasil seguradora s.a., tomasi logistica ltda</t>
  </si>
  <si>
    <t xml:space="preserve"> - remetidos os autos para o arquivo geral – devolucao de feitos nao reativados</t>
  </si>
  <si>
    <t>remetidos os autos para o arquivo geral – devolucao de feitos nao reativados</t>
  </si>
  <si>
    <t>0004359-02.2014.5.02.0202</t>
  </si>
  <si>
    <t>daniel azenha</t>
  </si>
  <si>
    <t xml:space="preserve"> - arquivamento de acao trabalhista (ordinario) nro da relacao: 91/2019 data: 13/03/2019 qtde vols.: 3</t>
  </si>
  <si>
    <t>arquivamento de acao trabalhista (ordinario) nro da relacao: 91/2019 data: 13/03/2019 qtde vols.: 3</t>
  </si>
  <si>
    <t>0004410-78.2012.5.02.0203</t>
  </si>
  <si>
    <t>eduardo gomes de andrade</t>
  </si>
  <si>
    <t xml:space="preserve"> - arquivamento de acao trabalhista (ordinario) nro da relacao: 142/2016 data: 15/02/2016 qtde vols.: 1</t>
  </si>
  <si>
    <t>arquivamento de acao trabalhista (ordinario) nro da relacao: 142/2016 data: 15/02/2016 qtde vols.: 1</t>
  </si>
  <si>
    <t>0004410-81.2012.5.02.0202</t>
  </si>
  <si>
    <t>marco aurelio torres</t>
  </si>
  <si>
    <t xml:space="preserve"> - arquivamento de acao trabalhista (ordinario) nro da relacao: 246/2013 data: 15/03/2013 qtde vols.: 1</t>
  </si>
  <si>
    <t>arquivamento de acao trabalhista (ordinario) nro da relacao: 246/2013 data: 15/03/2013 qtde vols.: 1</t>
  </si>
  <si>
    <t>0004502-59.2012.5.02.0202</t>
  </si>
  <si>
    <t>ancora servicos empresariais ltda, donisete dos anjos</t>
  </si>
  <si>
    <t xml:space="preserve"> - arquivamento de acao trabalhista (ordinario) nro da relacao: 320/2016 data: 20/05/2016 qtde vols.: 5 processo principal: 00016125020125020202</t>
  </si>
  <si>
    <t>arquivamento de acao trabalhista (ordinario) nro da relacao: 320/2016 data: 20/05/2016 qtde vols.: 5 processo principal: 00016125020125020202</t>
  </si>
  <si>
    <t>0004613-28.2008.8.26.0505</t>
  </si>
  <si>
    <t>giovana passini bonates cruz</t>
  </si>
  <si>
    <t>volume 1 arquivado no pacote 1884/2009, procedente, registro 137/2009, livro 122, fls. 74, transitada em julgado em 20.03.2009 - arquivamento</t>
  </si>
  <si>
    <t>volume 1 arquivado no pacote 1884/2009, procedente, registro 137/2009, livro 122, fls. 74, transitada em julgado em 20.03.2009</t>
  </si>
  <si>
    <t>0004707-39.2009.8.26.0505</t>
  </si>
  <si>
    <t>rosa guimaraes lima</t>
  </si>
  <si>
    <t>amesp sistema de saude ltda., associacao dos vendedores autonomos e ambulantes de sao paulo</t>
  </si>
  <si>
    <t>0004947-16.2009.8.26.0218</t>
  </si>
  <si>
    <t>julia menardi de oliveira</t>
  </si>
  <si>
    <t>wanderley conceicao de oliveira junior</t>
  </si>
  <si>
    <t xml:space="preserve"> - baixa definitiva</t>
  </si>
  <si>
    <t>baixa definitiva</t>
  </si>
  <si>
    <t>0005124-89.2009.8.26.0505</t>
  </si>
  <si>
    <t>moacir moreira do nascimento, wesley gomes de souza</t>
  </si>
  <si>
    <t>certidao - objeto e pe - criminal - certidao de objeto e pe expedida</t>
  </si>
  <si>
    <t>certidao - objeto e pe - criminal</t>
  </si>
  <si>
    <t>0005300-20.2005.5.02.0055</t>
  </si>
  <si>
    <t>joao batista junior da silveira</t>
  </si>
  <si>
    <t>cleusa maira benini me</t>
  </si>
  <si>
    <t xml:space="preserve"> - arquivamento de acao trabalhista (ordinario) nro da relacao: 235/2005 data: 05/08/2005 qtde vols.: 1</t>
  </si>
  <si>
    <t>arquivamento de acao trabalhista (ordinario) nro da relacao: 235/2005 data: 05/08/2005 qtde vols.: 1</t>
  </si>
  <si>
    <t>0005434-22.2025.5.09.0000</t>
  </si>
  <si>
    <t>acao rescisoria</t>
  </si>
  <si>
    <t>0005900-71.2008.8.26.0587</t>
  </si>
  <si>
    <t>outros feitos nao especificados</t>
  </si>
  <si>
    <t>condominio gruta das lagostas</t>
  </si>
  <si>
    <t>jussara rodrigues, luiz rodrigues junior</t>
  </si>
  <si>
    <t>relacao :0516/2014 data da disponibilizacao: 27/06/2014 data da publicacao: 30/06/2014 numero do diario: 1678 pagina: 1687/1688 - certidao de publicacao expedida</t>
  </si>
  <si>
    <t>relacao :0516/2014 data da disponibilizacao: 27/06/2014 data da publicacao: 30/06/2014 numero do diario: 1678 pagina: 1687/1688</t>
  </si>
  <si>
    <t>0005919-14.2008.8.26.0123</t>
  </si>
  <si>
    <t>ana lucia giglio hypolito</t>
  </si>
  <si>
    <t>mario hypolito</t>
  </si>
  <si>
    <t>processo baixado conforme expediente 2011/14047 - baixa definitiva</t>
  </si>
  <si>
    <t>processo baixado conforme expediente 2011/14047</t>
  </si>
  <si>
    <t>0006092-32.2003.8.26.0505</t>
  </si>
  <si>
    <t>acao penal de competencia do juri</t>
  </si>
  <si>
    <t>donizete fernandes de faria, mauricio lopes</t>
  </si>
  <si>
    <t>0006094-21.2011.8.26.0505</t>
  </si>
  <si>
    <t>arrolamento de bens</t>
  </si>
  <si>
    <t>associacao de moradores da estancia santo antonio, fazenda municipal de ribeirao pires, hidetoci nakano, marcelo gollo ribeiro, renata ferreira alegria</t>
  </si>
  <si>
    <t>0006098-97.2007.8.26.0505</t>
  </si>
  <si>
    <t>0006732-93.2007.8.26.0505</t>
  </si>
  <si>
    <t>protesto</t>
  </si>
  <si>
    <t>ouro fino industria de plasticos reforcados ltda</t>
  </si>
  <si>
    <t>action marketing e promocao ltda</t>
  </si>
  <si>
    <t>autos retornados ao arquivo geral em 16.03.2014 - remetidos os autos para o arquivo geral – devolucao de feitos nao reativados</t>
  </si>
  <si>
    <t>autos retornados ao arquivo geral em 16.03.2014</t>
  </si>
  <si>
    <t>0006125-12.2009.8.26.0505</t>
  </si>
  <si>
    <t>felipe dias de almeida</t>
  </si>
  <si>
    <t>volume 1 arquivado no pacote 2838/2011, determinacao - arquivamento</t>
  </si>
  <si>
    <t>volume 1 arquivado no pacote 2838/2011, determinacao</t>
  </si>
  <si>
    <t>0006220-13.2007.8.26.0505</t>
  </si>
  <si>
    <t>procedimento sumario</t>
  </si>
  <si>
    <t>clodomar costa</t>
  </si>
  <si>
    <t>instituto nacional do seguro social</t>
  </si>
  <si>
    <t>0006749-85.2025.5.09.0000</t>
  </si>
  <si>
    <t>poder judiciario justica do trabalho tribunal regional do trabalho da 9ª regiao gab. des. marlene teresinha fuverki suguimatsu msciv 0006749-85.2025.5.09.0000 impetrante: fabiana rodrigues guimaraes autoridade coatora: juizo da 13ª vara do trabalho de curitiba vistos. com o transito em julgado, custas processuais isentas, cumpridas as formalidades legais, arquivem-se os autos definitivamente. cumpra-se. curitiba/pr, 18 de dezembro de 2025. marlene teresinha fuverki suguimatsu desembargadora do trabalho - arquivar</t>
  </si>
  <si>
    <t>poder judiciario justica do trabalho tribunal regional do trabalho da 9ª regiao gab. des. marlene teresinha fuverki suguimatsu msciv 0006749-85.2025.5.09.0000 impetrante: fabiana rodrigues guimaraes autoridade coatora: juizo da 13ª vara do trabalho de curitiba vistos. com o transito em julgado, custas processuais isentas, cumpridas as formalidades legais, arquivem-se os autos definitivamente. cumpra-se. curitiba/pr, 18 de dezembro de 2025. marlene teresinha fuverki suguimatsu desembargadora do trabalho</t>
  </si>
  <si>
    <t>0006754-10.2025.5.09.0000</t>
  </si>
  <si>
    <t>0006915-57.2010.8.26.0053</t>
  </si>
  <si>
    <t>0037576-19.2010.8.26.0053</t>
  </si>
  <si>
    <t>leonardo aparecido carletti garcia</t>
  </si>
  <si>
    <t>arquivamento provisorio</t>
  </si>
  <si>
    <t xml:space="preserve"> - regularizado nos termos do comunicado conjunto nº 360/2017, para saneamento da base de dados do saj/sg</t>
  </si>
  <si>
    <t>regularizado nos termos do comunicado conjunto nº 360/2017, para saneamento da base de dados do saj/sg</t>
  </si>
  <si>
    <t>0007287-59.2011.8.26.0606</t>
  </si>
  <si>
    <t>aleck vinicius fidelis fernandes</t>
  </si>
  <si>
    <t>eduardo lima fernandes</t>
  </si>
  <si>
    <t>0007523-02.2011.8.26.0318</t>
  </si>
  <si>
    <t>marcelo jose araujo alvarenga</t>
  </si>
  <si>
    <t>adriana medeiros da silva</t>
  </si>
  <si>
    <t>0007614-21.2008.8.26.0505</t>
  </si>
  <si>
    <t>marie kakisaka</t>
  </si>
  <si>
    <t>0007615-06.2008.8.26.0505</t>
  </si>
  <si>
    <t>aurora kakisaka</t>
  </si>
  <si>
    <t>certidao - generica - certidao de cartorio expedida</t>
  </si>
  <si>
    <t>certidao - generica</t>
  </si>
  <si>
    <t>0007617-73.2008.8.26.0505</t>
  </si>
  <si>
    <t>0007618-58.2008.8.26.0505</t>
  </si>
  <si>
    <t>0008298-24.2013.8.26.0002</t>
  </si>
  <si>
    <t>elder eduardo martins</t>
  </si>
  <si>
    <t>edna santos tolentino</t>
  </si>
  <si>
    <t>autos destruidos - autos destruidos</t>
  </si>
  <si>
    <t>0008640-84.2021.8.26.0477</t>
  </si>
  <si>
    <t>fazenda nacional ltda</t>
  </si>
  <si>
    <t>j.l.s. comercio de metais ltda, jose natale, ministerio da fazenda</t>
  </si>
  <si>
    <t xml:space="preserve"> - documento juntado</t>
  </si>
  <si>
    <t>documento juntado</t>
  </si>
  <si>
    <t>0010012-18.2025.5.03.0025</t>
  </si>
  <si>
    <t>guilherme augusto ribeiro de sousa</t>
  </si>
  <si>
    <t>csn construcoes e empreendimentos imobiliarios ltda</t>
  </si>
  <si>
    <t xml:space="preserve"> - disponibilizado (a) o(a) intimacao no diario da justica eletronico do dia 23/07/2025</t>
  </si>
  <si>
    <t>disponibilizado (a) o(a) intimacao no diario da justica eletronico do dia 23/07/2025</t>
  </si>
  <si>
    <t>0010019-82.2025.5.03.0001</t>
  </si>
  <si>
    <t>hendrick fernandes da silva</t>
  </si>
  <si>
    <t>mottu locacao de veiculos ltda.</t>
  </si>
  <si>
    <t xml:space="preserve"> - disponibilizado (a) o(a) intimacao no diario da justica eletronico do dia 30/10/2025</t>
  </si>
  <si>
    <t>disponibilizado (a) o(a) intimacao no diario da justica eletronico do dia 30/10/2025</t>
  </si>
  <si>
    <t>0010050-21.2025.5.15.0114</t>
  </si>
  <si>
    <t>diessica teixeira dos santos ribeiro</t>
  </si>
  <si>
    <t>0010051-31.2023.5.15.0096</t>
  </si>
  <si>
    <t>roberta ananias da silva santos</t>
  </si>
  <si>
    <t>0010066-87.2024.5.03.0099</t>
  </si>
  <si>
    <t>0010345-73.2024.5.03.0099</t>
  </si>
  <si>
    <t>fabricio pinheiro dos santos</t>
  </si>
  <si>
    <t>cleider cunha magalhaes, cleider cunha magalhaes 03413062662, tatiana goncalves ramalho do prado</t>
  </si>
  <si>
    <t xml:space="preserve"> - publicado(a) o(a) intimacao em 29/05/2024</t>
  </si>
  <si>
    <t>publicado(a) o(a) intimacao em 29/05/2024</t>
  </si>
  <si>
    <t>0010069-96.2025.5.15.0188</t>
  </si>
  <si>
    <t>isaias de andrade santana</t>
  </si>
  <si>
    <t>roca sanitarios brasil ltda</t>
  </si>
  <si>
    <t xml:space="preserve"> - conclusos os autos para julgamento proferir sentenca a fabricio martins veloso</t>
  </si>
  <si>
    <t>conclusos os autos para julgamento proferir sentenca a fabricio martins veloso</t>
  </si>
  <si>
    <t>0010071-12.2021.5.15.0122</t>
  </si>
  <si>
    <t>thiago henrique fae arrais</t>
  </si>
  <si>
    <t>0010073-53.2024.5.15.0032</t>
  </si>
  <si>
    <t>jessica rayane amaral da silva</t>
  </si>
  <si>
    <t>auto vidros santo antonio comercio de pecas para veiculos slu ltda</t>
  </si>
  <si>
    <t xml:space="preserve"> - decorrido o prazo de r. robertti comercio de pecas para veiculos ltda - epp em 27/01/2026</t>
  </si>
  <si>
    <t>decorrido o prazo de r. robertti comercio de pecas para veiculos ltda - epp em 27/01/2026</t>
  </si>
  <si>
    <t>0010082-95.2025.5.15.0188</t>
  </si>
  <si>
    <t>0011730-13.2025.5.15.0188</t>
  </si>
  <si>
    <t>victor tavares dos santos</t>
  </si>
  <si>
    <t>sanchez cano ltda</t>
  </si>
  <si>
    <t xml:space="preserve"> - juntada a peticao de impugnacao</t>
  </si>
  <si>
    <t>juntada a peticao de impugnacao</t>
  </si>
  <si>
    <t>0010087-43.2024.5.03.0041</t>
  </si>
  <si>
    <t>ricardo cesar cruz</t>
  </si>
  <si>
    <t>proxxi tecnologia ltda.</t>
  </si>
  <si>
    <t>0010093-39.2025.5.03.0001</t>
  </si>
  <si>
    <t>luigi pereira do rosario</t>
  </si>
  <si>
    <t>alisson dione neri cardoso, conjunto habitacional condominio joao paulo ii, pedro henrique mendes dos santos</t>
  </si>
  <si>
    <t xml:space="preserve"> - concedida a gratuidade da justica a luigi pereira do rosario</t>
  </si>
  <si>
    <t>concedida a gratuidade da justica a luigi pereira do rosario</t>
  </si>
  <si>
    <t>0010094-31.2025.5.03.0031</t>
  </si>
  <si>
    <t>madson charlan ferraz oliveira</t>
  </si>
  <si>
    <t>transking transportes s/a</t>
  </si>
  <si>
    <t xml:space="preserve"> - transitado em julgado em 24/03/2025</t>
  </si>
  <si>
    <t>transitado em julgado em 24/03/2025</t>
  </si>
  <si>
    <t>0010094-60.2026.5.03.0010</t>
  </si>
  <si>
    <t>0010079-91.2026.5.03.0010</t>
  </si>
  <si>
    <t>junior brito dos santos</t>
  </si>
  <si>
    <t>0010101-81.2024.5.03.0023</t>
  </si>
  <si>
    <t>jefferson da silva vieira</t>
  </si>
  <si>
    <t>maxima sorveteria ltda, sorveteria esplanada ltda, sorveteria maxima ltda, sorveteria sao geraldo ltda</t>
  </si>
  <si>
    <t>0010109-46.2024.5.03.0027</t>
  </si>
  <si>
    <t>adailton vieira da silva</t>
  </si>
  <si>
    <t>g4s vanguarda seguranca e vigilancia ltda., vale s.a.</t>
  </si>
  <si>
    <t>0010112-49.2026.5.15.0139</t>
  </si>
  <si>
    <t>0010113-34.2026.5.15.0139</t>
  </si>
  <si>
    <t>0010114-19.2026.5.15.0139</t>
  </si>
  <si>
    <t>0010115-09.2018.5.15.0034</t>
  </si>
  <si>
    <t>anor moreira neto</t>
  </si>
  <si>
    <t>banco cooperativo sicredi s.a., cooperativa de credito poupanca e investimento dexis sicredi dexis</t>
  </si>
  <si>
    <t xml:space="preserve"> - decorrido o prazo de banco cooperativo sicredi s.a. em 03/09/2018 23:59:59</t>
  </si>
  <si>
    <t>decorrido o prazo de banco cooperativo sicredi s.a. em 03/09/2018 23:59:59</t>
  </si>
  <si>
    <t>0010123-26.2022.5.15.0040</t>
  </si>
  <si>
    <t>lucas felipe silverio</t>
  </si>
  <si>
    <t>banco mercantil do brasil sa</t>
  </si>
  <si>
    <t xml:space="preserve"> - juntada a peticao de acordo (peticao de cumprimento do acordo)</t>
  </si>
  <si>
    <t>juntada a peticao de acordo (peticao de cumprimento do acordo)</t>
  </si>
  <si>
    <t>0010124-32.2025.5.03.0107</t>
  </si>
  <si>
    <t>0010650-96.2025.5.03.0107</t>
  </si>
  <si>
    <t>lilian regina lopes</t>
  </si>
  <si>
    <t>allianca saude e participacoes s.a.</t>
  </si>
  <si>
    <t xml:space="preserve"> - conclusos os autos para despacho (generica) a fabio peixoto gondim</t>
  </si>
  <si>
    <t>conclusos os autos para despacho (generica) a fabio peixoto gondim</t>
  </si>
  <si>
    <t>0010128-90.2021.5.15.0102</t>
  </si>
  <si>
    <t>0010203-27.2024.5.15.0102</t>
  </si>
  <si>
    <t>elzenir cassiano costa</t>
  </si>
  <si>
    <t>makro atacadista s.a</t>
  </si>
  <si>
    <t>0010140-21.2018.5.15.0002</t>
  </si>
  <si>
    <t>fabiano ferreira de melo</t>
  </si>
  <si>
    <t xml:space="preserve"> - remetidos os autos para juizo deprecante</t>
  </si>
  <si>
    <t>remetidos os autos para juizo deprecante</t>
  </si>
  <si>
    <t>0010151-81.2026.5.03.0106</t>
  </si>
  <si>
    <t>0010156-98.2025.5.03.0022</t>
  </si>
  <si>
    <t>taciana leite de souza</t>
  </si>
  <si>
    <t>organizacoes brazalmeida comercio de produtos alimenticios ltda</t>
  </si>
  <si>
    <t>0010162-15.2025.5.15.0041</t>
  </si>
  <si>
    <t>stefani pedroso da silva</t>
  </si>
  <si>
    <t>0010162-26.2025.5.03.0016</t>
  </si>
  <si>
    <t>grasiele aparecida ferreira da silva</t>
  </si>
  <si>
    <t>0010182-87.2025.5.03.0025</t>
  </si>
  <si>
    <t>jane pabula pereira franca</t>
  </si>
  <si>
    <t>0010184-34.2026.5.03.0086</t>
  </si>
  <si>
    <t>gian wesley de oliveira</t>
  </si>
  <si>
    <t>poder judiciario justica do trabalho tribunal regional do trabalho da 3ª regiao 1ª vara do trabalho de alfenas atord 0010184-34.2026.5.03.0086 autor: gian wesley de oliveira reu: raia drogasil s/a despacho (audiencia telepresencial) mantenho a audiencia designada na modalidade presencial, salvo em relacao ao autor, exclusivamente, o qual devera comparecer em ambiente virtual disponibilizado por este juizo, uma vez que se encontra impossibilitado de se locomover os demais litigantes do processo, bem como seus procuradores, deverao comparecer presencialmente. acesso a plataforma zoom link da audiencia: https://trt3-jus-br.zoom.us/my/vt1.alfenas? pwdmgzsukfmzhbrexbvyvfyswvlnjliqt09 id da audiencia: 9815030086 senha de acesso: 0086 nome de exibicao: colocar seu ao se conectar na plataformanome completo zoom. intimem-se as partes. prazo de cinco dias. alfenas/mg, 08 de abril de 2026. william martins juiz do trabalho substituto documento assinado eletronicamente por william martins, em 08/04/2026, as 10:19:16 - b81541a - despacho</t>
  </si>
  <si>
    <t>poder judiciario justica do trabalho tribunal regional do trabalho da 3ª regiao 1ª vara do trabalho de alfenas atord 0010184-34.2026.5.03.0086 autor: gian wesley de oliveira reu: raia drogasil s/a despacho (audiencia telepresencial) mantenho a audiencia designada na modalidade presencial, salvo em relacao ao autor, exclusivamente, o qual devera comparecer em ambiente virtual disponibilizado por este juizo, uma vez que se encontra impossibilitado de se locomover os demais litigantes do processo, bem como seus procuradores, deverao comparecer presencialmente. acesso a plataforma zoom link da audiencia: https://trt3-jus-br.zoom.us/my/vt1.alfenas? pwdmgzsukfmzhbrexbvyvfyswvlnjliqt09 id da audiencia: 9815030086 senha de acesso: 0086 nome de exibicao: colocar seu ao se conectar na plataformanome completo zoom. intimem-se as partes. prazo de cinco dias. alfenas/mg, 08 de abril de 2026. william martins juiz do trabalho substituto documento assinado eletronicamente por william martins, em 08/04/2026, as 10:19:16 - b81541a</t>
  </si>
  <si>
    <t>0010186-06.2025.5.15.0021</t>
  </si>
  <si>
    <t>carlos eduardo alves da silva</t>
  </si>
  <si>
    <t xml:space="preserve"> - juntada a peticao de apresentacao de quesitos</t>
  </si>
  <si>
    <t>juntada a peticao de apresentacao de quesitos</t>
  </si>
  <si>
    <t>0010187-29.2026.5.03.0105</t>
  </si>
  <si>
    <t>patricia souza gomes</t>
  </si>
  <si>
    <t>instituto das pequenas missionarias de maria imaculada</t>
  </si>
  <si>
    <t>0010195-28.2025.5.03.0109</t>
  </si>
  <si>
    <t>0010302-72.2025.5.03.0109</t>
  </si>
  <si>
    <t>william henrique barbosa da silva</t>
  </si>
  <si>
    <t>engeop engenharia e gestao de obras e projetos ltda</t>
  </si>
  <si>
    <t>poder judiciario justica do trabalho tribunal regional do trabalho da 3ª regiao 30ª vara do trabalho de belo horizonte 0010302-72.2025.5.03.0109 : william henrique barbosa da silva : engeop engenharia e gestao de obras e projetos ltda decisao reconheco a dependencia em face dos processos 0010195-28.2025.5.03.0109 e 0011067-77.2024.5.03.0109 que foram extintos sem resolucao do merito, uma vez que a presente acao reitera pedido formulado naquelas demandas, nos termos do art. 286, ii, do codigo de processo civil. belo horizonte/mg, 30 de marco de 2025. clarice dos santos castro magistrado - decisao de prevencao</t>
  </si>
  <si>
    <t>poder judiciario justica do trabalho tribunal regional do trabalho da 3ª regiao 30ª vara do trabalho de belo horizonte 0010302-72.2025.5.03.0109 : william henrique barbosa da silva : engeop engenharia e gestao de obras e projetos ltda decisao reconheco a dependencia em face dos processos 0010195-28.2025.5.03.0109 e 0011067-77.2024.5.03.0109 que foram extintos sem resolucao do merito, uma vez que a presente acao reitera pedido formulado naquelas demandas, nos termos do art. 286, ii, do codigo de processo civil. belo horizonte/mg, 30 de marco de 2025. clarice dos santos castro magistrado</t>
  </si>
  <si>
    <t>0010207-21.2025.5.03.0019</t>
  </si>
  <si>
    <t>joao paulo frois santos</t>
  </si>
  <si>
    <t>atmosfera gestao e higienizacao de texteis s.a.</t>
  </si>
  <si>
    <t>0010208-36.2025.5.03.0009</t>
  </si>
  <si>
    <t>suelen parreiras bonifacio</t>
  </si>
  <si>
    <t>supermercados bh comercio de alimentos s/a</t>
  </si>
  <si>
    <t>0010210-90.2024.5.03.0057</t>
  </si>
  <si>
    <t>lucas moreira barbosa</t>
  </si>
  <si>
    <t>smart incorporadora ltda</t>
  </si>
  <si>
    <t xml:space="preserve"> - publicado(a) o(a) intimacao em 12/12/2025</t>
  </si>
  <si>
    <t>publicado(a) o(a) intimacao em 12/12/2025</t>
  </si>
  <si>
    <t>0010213-64.2025.5.03.0007</t>
  </si>
  <si>
    <t>poliana kelly de sousa pinto</t>
  </si>
  <si>
    <t>0010218-81.2025.5.03.0138</t>
  </si>
  <si>
    <t>geilson nascimento da anunciacao</t>
  </si>
  <si>
    <t>cardiesel ltda em recuperacao judicial</t>
  </si>
  <si>
    <t>0010223-24.2025.5.03.0132</t>
  </si>
  <si>
    <t>jessica santana ferreira</t>
  </si>
  <si>
    <t>mania solucoes em alimentacao e servicos ltda</t>
  </si>
  <si>
    <t xml:space="preserve"> - audiencia una (rito sumarissimo) por videoconferencia cancelada (31/03/2025 17:00 sala principal - 2ª vara do trabalho de barbacena)</t>
  </si>
  <si>
    <t>audiencia una (rito sumarissimo) por videoconferencia cancelada (31/03/2025 17:00 sala principal - 2ª vara do trabalho de barbacena)</t>
  </si>
  <si>
    <t>0010225-19.2025.5.15.0048</t>
  </si>
  <si>
    <t>milton pereira da silva junio</t>
  </si>
  <si>
    <t>luizalabs computacao e sistemas de informacao ltda</t>
  </si>
  <si>
    <t>0010226-76.2024.5.03.0014</t>
  </si>
  <si>
    <t>0010425-64.2025.5.03.0014</t>
  </si>
  <si>
    <t>leonardo adelmo guimaraes drumond</t>
  </si>
  <si>
    <t>fernando antonio pereira da silva, leroy merlin companhia brasileira de bricolagem</t>
  </si>
  <si>
    <t>0010242-20.2025.5.03.0006</t>
  </si>
  <si>
    <t>guilherme efigenio rodrigues lopes</t>
  </si>
  <si>
    <t>cardway sp comercio e servicos ltda</t>
  </si>
  <si>
    <t xml:space="preserve"> - conclusos os autos para despacho (generica) a camila cesar correa</t>
  </si>
  <si>
    <t>conclusos os autos para despacho (generica) a camila cesar correa</t>
  </si>
  <si>
    <t>0010246-84.2025.5.03.0094</t>
  </si>
  <si>
    <t>claudio moreira dos santos</t>
  </si>
  <si>
    <t>distribuidora de carnes sabara ltda</t>
  </si>
  <si>
    <t>0010248-77.2020.5.15.0132</t>
  </si>
  <si>
    <t>0011075-88.2020.5.15.0132</t>
  </si>
  <si>
    <t>celso shuji kazama</t>
  </si>
  <si>
    <t>0010255-30.2025.5.15.0056</t>
  </si>
  <si>
    <t>aline de oliveira</t>
  </si>
  <si>
    <t>jbs s/a</t>
  </si>
  <si>
    <t>0010256-10.2025.5.03.0004</t>
  </si>
  <si>
    <t>isabela balbina silva prado</t>
  </si>
  <si>
    <t>associacao mario penna</t>
  </si>
  <si>
    <t>0010263-33.2026.5.03.0144</t>
  </si>
  <si>
    <t>ricardo correia marques</t>
  </si>
  <si>
    <t>fidalgo construcoes ltda</t>
  </si>
  <si>
    <t>0010275-46.2026.5.15.0101</t>
  </si>
  <si>
    <t>0010276-31.2026.5.15.0101</t>
  </si>
  <si>
    <t>0010276-34.2024.5.03.0069</t>
  </si>
  <si>
    <t>claudio de jesus costa</t>
  </si>
  <si>
    <t>kefferson tallison dos santos, sodexo facilities services ltda., vale s.a.</t>
  </si>
  <si>
    <t>0010279-23.2024.5.03.0187</t>
  </si>
  <si>
    <t>hercules mendonca</t>
  </si>
  <si>
    <t>sodexo facilities services ltda., vale s.a.</t>
  </si>
  <si>
    <t xml:space="preserve"> - decorrido o prazo de vale s.a. em 11/12/2025</t>
  </si>
  <si>
    <t>decorrido o prazo de vale s.a. em 11/12/2025</t>
  </si>
  <si>
    <t>0010280-80.2025.5.03.0087</t>
  </si>
  <si>
    <t>daniel adolf hitler da hora</t>
  </si>
  <si>
    <t>transf logistica e transportes ltda</t>
  </si>
  <si>
    <t>0010285-79.2017.5.15.0045</t>
  </si>
  <si>
    <t>0010482-24.2023.5.15.0045</t>
  </si>
  <si>
    <t>0010297-55.2020.5.15.0153</t>
  </si>
  <si>
    <t>vanessa bernardo souza</t>
  </si>
  <si>
    <t>0010302-70.2025.5.15.0131</t>
  </si>
  <si>
    <t>karen bruna dos santos silva</t>
  </si>
  <si>
    <t>antonio eugenio de melo junior, sendas distribuidora s/a</t>
  </si>
  <si>
    <t>0010634-39.2025.5.03.0109, 0010195-28.2025.5.03.0109</t>
  </si>
  <si>
    <t>poder judiciario justica do trabalho tribunal regional do trabalho da 3ª regiao 30ª vara do trabalho de belo horizonte atord 0010634-39.2025.5.03.0109 autor: william henrique barbosa da silva reu: engeop engenharia e gestao de obras e projetos ltda decisao reconheco a dependencia em face dos processos 0010302- que foram 72.2025.5.03.0109, 0010195-28.2025.5.03.0109 e 0011067-77.2024.5.03.010 , uma vez que a presente acao reitera pedidoextintos sem resolucao do merito formulado naquelas demandas, nos termos do art. 286, ii, do codigo de processo civil. belo horizonte/mg, 04 de julho de 2025. clarice dos santos castro magistrado - decisao de prevencao</t>
  </si>
  <si>
    <t>poder judiciario justica do trabalho tribunal regional do trabalho da 3ª regiao 30ª vara do trabalho de belo horizonte atord 0010634-39.2025.5.03.0109 autor: william henrique barbosa da silva reu: engeop engenharia e gestao de obras e projetos ltda decisao reconheco a dependencia em face dos processos 0010302- que foram 72.2025.5.03.0109, 0010195-28.2025.5.03.0109 e 0011067-77.2024.5.03.010 , uma vez que a presente acao reitera pedidoextintos sem resolucao do merito formulado naquelas demandas, nos termos do art. 286, ii, do codigo de processo civil. belo horizonte/mg, 04 de julho de 2025. clarice dos santos castro magistrado</t>
  </si>
  <si>
    <t>0010306-86.2023.5.15.0096</t>
  </si>
  <si>
    <t>flavio ricardo aguiar</t>
  </si>
  <si>
    <t>rj armazens gerais e servicos logisticos ltda</t>
  </si>
  <si>
    <t>0010309-44.2025.5.03.0051</t>
  </si>
  <si>
    <t>viviane pimenta de paula</t>
  </si>
  <si>
    <t>casa de saude divino espirito santo s a</t>
  </si>
  <si>
    <t>0010321-48.2026.5.03.0043</t>
  </si>
  <si>
    <t>ricson marcos de sousa moura</t>
  </si>
  <si>
    <t xml:space="preserve"> - publicado(a) o(a) intimacao em 09/03/2026</t>
  </si>
  <si>
    <t>publicado(a) o(a) intimacao em 09/03/2026</t>
  </si>
  <si>
    <t>0010325-58.2024.5.03.0107</t>
  </si>
  <si>
    <t>elaine oliveira nogueira alvarenga</t>
  </si>
  <si>
    <t>0010326-94.2015.5.15.0084</t>
  </si>
  <si>
    <t>0011445-85.2018.5.15.0084</t>
  </si>
  <si>
    <t>ronnie jose lepre</t>
  </si>
  <si>
    <t>0010332-59.2015.5.15.0001</t>
  </si>
  <si>
    <t>luciana celina venturatto gaspar</t>
  </si>
  <si>
    <t xml:space="preserve"> - decorrido o prazo de itau unibanco s.a. em 30/05/2017 23:59:59</t>
  </si>
  <si>
    <t>decorrido o prazo de itau unibanco s.a. em 30/05/2017 23:59:59</t>
  </si>
  <si>
    <t>0010333-55.2026.5.15.0002</t>
  </si>
  <si>
    <t>anselmo candido da silva</t>
  </si>
  <si>
    <t>3pl brasil logistica s.a.</t>
  </si>
  <si>
    <t xml:space="preserve"> - remetidos os autos para posto avancado para cumprir determinacao judicial</t>
  </si>
  <si>
    <t>remetidos os autos para posto avancado para cumprir determinacao judicial</t>
  </si>
  <si>
    <t>0010337-45.2020.5.03.0032</t>
  </si>
  <si>
    <t>0011024-17.2023.5.03.0032</t>
  </si>
  <si>
    <t>eder de freitas silva</t>
  </si>
  <si>
    <t>0010343-18.2025.5.03.0019</t>
  </si>
  <si>
    <t>leandro de jesus santos</t>
  </si>
  <si>
    <t>dma distribuidora s/a</t>
  </si>
  <si>
    <t>0010347-28.2025.5.03.0028</t>
  </si>
  <si>
    <t>0011430-79.2025.5.03.0028</t>
  </si>
  <si>
    <t>marcos rodrigues dos santos</t>
  </si>
  <si>
    <t>transportes sarzedo ltda</t>
  </si>
  <si>
    <t>poder judiciario justica do trabalho tribunal regional do trabalho da 3ª regiao 3ª vara do trabalho de betim atord 0011430-79.2025.5.03.0028 autor: marcos rodrigues dos santos reu: transportes sarzedo ltda e outros (1) decisao reconheco a dependencia em face do processo 0010347- que foi , uma vez que a presente28.2025.5.03.0028, extinto sem resolucao do merito acao reitera pedido formulado naquela demanda, nos termos do art. 286, ii, do codigo de processo civil. betim/mg, 23 de setembro de 2025. vivianne oliveira de andrade magistrado - decisao de prevencao</t>
  </si>
  <si>
    <t>poder judiciario justica do trabalho tribunal regional do trabalho da 3ª regiao 3ª vara do trabalho de betim atord 0011430-79.2025.5.03.0028 autor: marcos rodrigues dos santos reu: transportes sarzedo ltda e outros (1) decisao reconheco a dependencia em face do processo 0010347- que foi , uma vez que a presente28.2025.5.03.0028, extinto sem resolucao do merito acao reitera pedido formulado naquela demanda, nos termos do art. 286, ii, do codigo de processo civil. betim/mg, 23 de setembro de 2025. vivianne oliveira de andrade magistrado</t>
  </si>
  <si>
    <t>0010356-92.2023.5.15.0135</t>
  </si>
  <si>
    <t>marlucia matos da silva</t>
  </si>
  <si>
    <t>saint-gobain distribuicao brasil ltda</t>
  </si>
  <si>
    <t xml:space="preserve"> - decorrido o prazo de marlucia matos da silva em 17/11/2025</t>
  </si>
  <si>
    <t>decorrido o prazo de marlucia matos da silva em 17/11/2025</t>
  </si>
  <si>
    <t>0010359-98.2022.5.15.0097</t>
  </si>
  <si>
    <t>rogerio lima vieira</t>
  </si>
  <si>
    <t>0010363-25.2026.5.15.0153</t>
  </si>
  <si>
    <t>ari gomes de oliveira</t>
  </si>
  <si>
    <t>localiza rent a car sa, locamerica rent a car s.a.</t>
  </si>
  <si>
    <t>0010364-14.2024.5.03.0056</t>
  </si>
  <si>
    <t>michelle alves de souza carvalho</t>
  </si>
  <si>
    <t>banco bmg s.a, cbfacil corretora de seguros e negocios ltda.</t>
  </si>
  <si>
    <t xml:space="preserve"> - transitado em julgado em 18/03/2024</t>
  </si>
  <si>
    <t>transitado em julgado em 18/03/2024</t>
  </si>
  <si>
    <t>0010366-26.2024.5.03.0139</t>
  </si>
  <si>
    <t>cristiane aparecida clemente da silva</t>
  </si>
  <si>
    <t>hospital mater dei s.a.</t>
  </si>
  <si>
    <t xml:space="preserve"> - publicado(a) o(a) intimacao em 24/10/2025</t>
  </si>
  <si>
    <t>publicado(a) o(a) intimacao em 24/10/2025</t>
  </si>
  <si>
    <t>0010367-18.2024.5.03.0072</t>
  </si>
  <si>
    <t>fabio de souza borges</t>
  </si>
  <si>
    <t>aco verde do brasil s/a, araujo carbonizacoes e transporte ltda, avb mineracao ltda.</t>
  </si>
  <si>
    <t>0010370-06.2025.5.03.0179</t>
  </si>
  <si>
    <t>valeria de oliveira barbosa</t>
  </si>
  <si>
    <t>assb comercio varejista de doces ltda.</t>
  </si>
  <si>
    <t>0010370-91.2026.5.15.0096</t>
  </si>
  <si>
    <t>mauricio goncalves bueno</t>
  </si>
  <si>
    <t xml:space="preserve"> - expedido(a) notificacao a(o) mauricio goncalves bueno</t>
  </si>
  <si>
    <t>expedido(a) notificacao a(o) mauricio goncalves bueno</t>
  </si>
  <si>
    <t>0010372-13.2023.5.03.0157</t>
  </si>
  <si>
    <t>leatryce luzia da silva santos rodrigues</t>
  </si>
  <si>
    <t xml:space="preserve"> - publicado(a) o(a) intimacao em 26/03/2025</t>
  </si>
  <si>
    <t>publicado(a) o(a) intimacao em 26/03/2025</t>
  </si>
  <si>
    <t>0010375-41.2024.5.03.0186</t>
  </si>
  <si>
    <t>monica dias de paula dos santos araujo</t>
  </si>
  <si>
    <t>sushi nigirifood delivery e buffet oriental ltda</t>
  </si>
  <si>
    <t>0010378-68.2025.5.03.0183</t>
  </si>
  <si>
    <t>julio cesar lemos dos passos</t>
  </si>
  <si>
    <t>qmc telecom do brasil cessao de infraestrutura s.a.</t>
  </si>
  <si>
    <t xml:space="preserve"> - publicado(a) o(a) acordao em 27/03/2026</t>
  </si>
  <si>
    <t>publicado(a) o(a) acordao em 27/03/2026</t>
  </si>
  <si>
    <t>0010379-38.2024.5.03.0167</t>
  </si>
  <si>
    <t>0011403-04.2024.5.03.0167</t>
  </si>
  <si>
    <t>mychelle braz da silva</t>
  </si>
  <si>
    <t>drogaria araujo s a</t>
  </si>
  <si>
    <t>0010379-78.2023.5.15.0057</t>
  </si>
  <si>
    <t>0010239-10.2024.5.15.0057</t>
  </si>
  <si>
    <t>marcos de oliveira</t>
  </si>
  <si>
    <t>grupo casas bahia s.a., simone andrade dos santos</t>
  </si>
  <si>
    <t>0010380-14.2024.5.15.0062</t>
  </si>
  <si>
    <t>irineu borges</t>
  </si>
  <si>
    <t>blue light - industria e comercio ltda</t>
  </si>
  <si>
    <t xml:space="preserve"> - incluido em pauta o processo para 07/04/2026 09:00 02_07-04-gisela(p)-marcia(shl)-levi ()</t>
  </si>
  <si>
    <t>incluido em pauta o processo para 07/04/2026 09:00 02_07-04-gisela(p)-marcia(shl)-levi ()</t>
  </si>
  <si>
    <t>0010382-79.2024.5.15.0095</t>
  </si>
  <si>
    <t>julio marcelo mejias lopez</t>
  </si>
  <si>
    <t>atma administracao financeira ltda - em recuperacao judicial, contax participacoes s.a.em recuperacao judicial em recuperacao judicial, contax s.a. - em recuperacao judicial em recuperacao judicial, elfe operacao e manutencao s.a. - em recuperacao judicial em recuperacao judicial, metalfort manutencao comercio e servicos ltda, solviantech desenvolvimento de sistemas em recuperacao judicial ltda, solvian tecnologia e integracao ltda - em recuperacao judicial em recuperacao judicial</t>
  </si>
  <si>
    <t xml:space="preserve"> - decorrido o prazo de solviantech desenvolvimento de sistemas eireli em 07/05/2025</t>
  </si>
  <si>
    <t>decorrido o prazo de solviantech desenvolvimento de sistemas eireli em 07/05/2025</t>
  </si>
  <si>
    <t>0010383-15.2024.5.03.0187</t>
  </si>
  <si>
    <t>geraldo daniel de carvalho</t>
  </si>
  <si>
    <t>cardan engenharia e construcoes s.a., consorcio rio acima, paranasa engenharia e comercio s/a</t>
  </si>
  <si>
    <t>0010384-48.2024.5.15.0063</t>
  </si>
  <si>
    <t>joao lucio ferreira neto</t>
  </si>
  <si>
    <t>fernanda sabia torres de menezes, sendas distribuidora s/a</t>
  </si>
  <si>
    <t>0010388-73.2025.5.03.0002</t>
  </si>
  <si>
    <t>julio cesar de jesus</t>
  </si>
  <si>
    <t>souza lima terceirizacoes ltda.</t>
  </si>
  <si>
    <t>poder judiciario justica do trabalho tribunal regional do trabalho da 3ª regiao 2ª vara do trabalho de belo horizonte atord 0010388-73.2025.5.03.0002 autor: julio cesar de jesus reu: souza lima terceirizacoes ltda. vistos os autos. registre-se o valor pago ao reclamante, a titulo de acordo, no importe de r$25.000,00. considerando a quitacao integral do acordo e tendo em vista que nao ha saldo pendente em depositos vinculados a este processo, arquivem-se os autos definitivamente. mr/ao belo horizonte/mg, 12 de marco de 2026. marcelo ribeiro juiz titular de vara do trabalho - sentenca</t>
  </si>
  <si>
    <t>poder judiciario justica do trabalho tribunal regional do trabalho da 3ª regiao 2ª vara do trabalho de belo horizonte atord 0010388-73.2025.5.03.0002 autor: julio cesar de jesus reu: souza lima terceirizacoes ltda. vistos os autos. registre-se o valor pago ao reclamante, a titulo de acordo, no importe de r$25.000,00. considerando a quitacao integral do acordo e tendo em vista que nao ha saldo pendente em depositos vinculados a este processo, arquivem-se os autos definitivamente. mr/ao belo horizonte/mg, 12 de marco de 2026. marcelo ribeiro juiz titular de vara do trabalho</t>
  </si>
  <si>
    <t>0010388-76.2024.5.15.0066</t>
  </si>
  <si>
    <t>brena correa sani</t>
  </si>
  <si>
    <t>drogaria sao paulo s.a.</t>
  </si>
  <si>
    <t>0010389-86.2024.5.03.0004</t>
  </si>
  <si>
    <t>0010453-96.2024.5.03.0004</t>
  </si>
  <si>
    <t>blenda dos santos sales</t>
  </si>
  <si>
    <t>0010390-90.2020.5.15.0129</t>
  </si>
  <si>
    <t>ceci cristina zanardi</t>
  </si>
  <si>
    <t>0010392-25.2025.5.03.0095</t>
  </si>
  <si>
    <t>camila coelho de oliveira</t>
  </si>
  <si>
    <t>bunge alimentos s/a</t>
  </si>
  <si>
    <t>0010392-47.2020.5.15.0004</t>
  </si>
  <si>
    <t>jose aureo viana barbosa junior</t>
  </si>
  <si>
    <t>poder judiciario justica do trabalho tribunal regional do trabalho da 15ª regiao 1ª camara relator: ricardo antonio de plato rot 0010392-47.2020.5.15.0004 recorrente: jose aureo viana barbosa junior recorrido: caixa economica federal ficam as partes intimadas do acordao proferido no presente processo (artigo 17 da resolucao csjt nº 185/2017 c/c lei nº 13.467/2017). acesso ao sistema pje- jt - 2º grau: http://pje.trt15.jus.br/consultaprocessual. campinas/sp, 20 de marco de 2026. leandro de morais assis diretor de secretaria - intimacao</t>
  </si>
  <si>
    <t>poder judiciario justica do trabalho tribunal regional do trabalho da 15ª regiao 1ª camara relator: ricardo antonio de plato rot 0010392-47.2020.5.15.0004 recorrente: jose aureo viana barbosa junior recorrido: caixa economica federal ficam as partes intimadas do acordao proferido no presente processo (artigo 17 da resolucao csjt nº 185/2017 c/c lei nº 13.467/2017). acesso ao sistema pje- jt - 2º grau: http://pje.trt15.jus.br/consultaprocessual. campinas/sp, 20 de marco de 2026. leandro de morais assis diretor de secretaria</t>
  </si>
  <si>
    <t>0010394-69.2024.5.03.0114</t>
  </si>
  <si>
    <t>0010473-48.2024.5.03.0114</t>
  </si>
  <si>
    <t>emanuelle carvalho rodrigues</t>
  </si>
  <si>
    <t>0010404-26.2020.5.15.0145</t>
  </si>
  <si>
    <t>silmara cristina moura da silva</t>
  </si>
  <si>
    <t xml:space="preserve"> - transitado em julgado em 05/06/2020</t>
  </si>
  <si>
    <t>transitado em julgado em 05/06/2020</t>
  </si>
  <si>
    <t>0010405-83.2024.5.03.0022</t>
  </si>
  <si>
    <t>elisangela aparecida soares silva</t>
  </si>
  <si>
    <t>instituto hermes pardini s/a</t>
  </si>
  <si>
    <t>0010411-27.2025.5.15.0150</t>
  </si>
  <si>
    <t>ricardo rodrigues silva</t>
  </si>
  <si>
    <t>pedra agroindustrial s/a</t>
  </si>
  <si>
    <t xml:space="preserve"> - conclusos os autos para julgamento (relatar) a ana claudia torres vianna</t>
  </si>
  <si>
    <t>conclusos os autos para julgamento (relatar) a ana claudia torres vianna</t>
  </si>
  <si>
    <t>0010416-15.2024.5.03.0022</t>
  </si>
  <si>
    <t>evandro rodrigues amaral</t>
  </si>
  <si>
    <t>cema central mineira atacadista ltda</t>
  </si>
  <si>
    <t>0010421-56.2024.5.03.0145</t>
  </si>
  <si>
    <t>helio alves guedes junior</t>
  </si>
  <si>
    <t>libbs farmaceutica ltda</t>
  </si>
  <si>
    <t>0010426-50.2020.5.15.0027</t>
  </si>
  <si>
    <t>joao henrique brigatti</t>
  </si>
  <si>
    <t>0010429-68.2024.5.03.0004</t>
  </si>
  <si>
    <t>mauro fernandes dos santos</t>
  </si>
  <si>
    <t>b h colchoes e espumas ltda</t>
  </si>
  <si>
    <t>poder judiciario justica do trabalho tribunal regional do trabalho da 3ª regiao 4ª vara do trabalho de belo horizonte atord 0010502-40.2024.5.03.0004 autor: mauro fernandes dos santos reu: b h colchoes e espumas ltda decisao reconheco a dependencia em face do processo 0010429-68.2024.5.03.0004, que foi extinto sem resolucao do merito, uma vez que a presente acao reitera pedido formulado naquela demanda, nos termos do art. 286, ii, do codigo de processo civil. designo audiencia inicial telepresencial para 05/06/2024 as 08:30 horas, devendo comparecer as partes (artigo 844 da clt). a audiencia sera por videoconferencia atraves da plataforma digital zoom meeting, na sala de audiencia virtual da 4ª vara do trabalho de belo horizonte/mg, a ser acessada pelo link ou id: https://trt3-jus-br.zoom.us/my/varabh4 id 974 974 0004 cabe ao proprio advogado interessado efetuar individualmente a sua habilitacao no pje, sob pena de preclusao (artigo 5º, §§5º e 10º, da resolucao csjt 185/2017). a reclamada, ate o horario designado para a assentada, anexara aos autos a sua contestacao (artigo 847, paragrafo unico, da clt), bem como todos os documentos necessarios a instrucao do feito. caso a re opte por nao constituir advogado, podera encaminhar defesa e documentos, no formato pdf e tamanho maximo de 3mb, para o e-mail da vara: varabh4@trt3.jus.br caso frustrada a conciliacao, serao recebidos defesa e documentos, bem como determinadas as demais diligencias necessarias ao prosseguimento do feito. eventuais dificuldades ou impossibilidade tecnica de acesso nao serao presumidas, sendo que requerimentos relacionados a essa questao ou qualquer outra alegacao somente serao apreciados por este juizo na audiencia. intime-se o(a) reclamante, via procurador, que devera dar ciencia a seu constituinte. notifique-se a reclamada, via mandado. belo horizonte/mg, 21 de maio de 2024. flavia ferreira fraga diretor de secretaria - decisao de prevencao</t>
  </si>
  <si>
    <t>poder judiciario justica do trabalho tribunal regional do trabalho da 3ª regiao 4ª vara do trabalho de belo horizonte atord 0010502-40.2024.5.03.0004 autor: mauro fernandes dos santos reu: b h colchoes e espumas ltda decisao reconheco a dependencia em face do processo 0010429-68.2024.5.03.0004, que foi extinto sem resolucao do merito, uma vez que a presente acao reitera pedido formulado naquela demanda, nos termos do art. 286, ii, do codigo de processo civil. designo audiencia inicial telepresencial para 05/06/2024 as 08:30 horas, devendo comparecer as partes (artigo 844 da clt). a audiencia sera por videoconferencia atraves da plataforma digital zoom meeting, na sala de audiencia virtual da 4ª vara do trabalho de belo horizonte/mg, a ser acessada pelo link ou id: https://trt3-jus-br.zoom.us/my/varabh4 id 974 974 0004 cabe ao proprio advogado interessado efetuar individualmente a sua habilitacao no pje, sob pena de preclusao (artigo 5º, §§5º e 10º, da resolucao csjt 185/2017). a reclamada, ate o horario designado para a assentada, anexara aos autos a sua contestacao (artigo 847, paragrafo unico, da clt), bem como todos os documentos necessarios a instrucao do feito. caso a re opte por nao constituir advogado, podera encaminhar defesa e documentos, no formato pdf e tamanho maximo de 3mb, para o e-mail da vara: varabh4@trt3.jus.br caso frustrada a conciliacao, serao recebidos defesa e documentos, bem como determinadas as demais diligencias necessarias ao prosseguimento do feito. eventuais dificuldades ou impossibilidade tecnica de acesso nao serao presumidas, sendo que requerimentos relacionados a essa questao ou qualquer outra alegacao somente serao apreciados por este juizo na audiencia. intime-se o(a) reclamante, via procurador, que devera dar ciencia a seu constituinte. notifique-se a reclamada, via mandado. belo horizonte/mg, 21 de maio de 2024. flavia ferreira fraga diretor de secretaria</t>
  </si>
  <si>
    <t>0010431-81.2025.5.03.0140</t>
  </si>
  <si>
    <t>gladyson wagner abreu campos</t>
  </si>
  <si>
    <t>brasil all service manutencao predial ltda</t>
  </si>
  <si>
    <t xml:space="preserve"> - decorrido o prazo de brasil all service manutencao predial eireli em 03/11/2025</t>
  </si>
  <si>
    <t>decorrido o prazo de brasil all service manutencao predial eireli em 03/11/2025</t>
  </si>
  <si>
    <t>0010437-39.2025.5.03.0027</t>
  </si>
  <si>
    <t>antonio alves teixeira</t>
  </si>
  <si>
    <t>sequoia logistica e transportes s.a</t>
  </si>
  <si>
    <t>0010437-75.2025.5.03.0015</t>
  </si>
  <si>
    <t>0010438-90.2023.5.15.0049</t>
  </si>
  <si>
    <t>0010442-66.2017.5.15.0008</t>
  </si>
  <si>
    <t>regina marcia moreira guedes</t>
  </si>
  <si>
    <t xml:space="preserve"> - cumprida a carta</t>
  </si>
  <si>
    <t>cumprida a carta</t>
  </si>
  <si>
    <t>0010444-15.2024.5.03.0173</t>
  </si>
  <si>
    <t>0010713-54.2024.5.03.0173</t>
  </si>
  <si>
    <t>kamilla pereira da silva</t>
  </si>
  <si>
    <t>algar tecnologia e consultoria s.a.</t>
  </si>
  <si>
    <t>0010453-13.2023.5.15.0129</t>
  </si>
  <si>
    <t>marcelo de lana correa</t>
  </si>
  <si>
    <t>0010453-55.2024.5.03.0147</t>
  </si>
  <si>
    <t>0010646-36.2025.5.03.0147</t>
  </si>
  <si>
    <t>crislaine aparecida tiburcio</t>
  </si>
  <si>
    <t>novo hotel tres coracoes ltda</t>
  </si>
  <si>
    <t>0010453-64.2024.5.03.0144</t>
  </si>
  <si>
    <t>0011481-67.2024.5.03.0144</t>
  </si>
  <si>
    <t>helder costa de oliveira</t>
  </si>
  <si>
    <t>construtora e empreendimentos xavier ltda, edivaldo de jesus moreira, eem construcoes e reformas ltda, gustavo henrique emerick da silva, irani xavier de faria, marcelo lucas da silva</t>
  </si>
  <si>
    <t>poder judiciario justica do trabalho tribunal regional do trabalho da 3ª regiao 2ª vara do trabalho de pedro leopoldo atord 0011481-67.2024.5.03.0144 autor: helder costa de oliveira reu: construtora e empreendimentos xavier ltda e outros (5) decisao vistos os autos. reconheco a dependencia em face do processo 0010453-64.2024.5.03.0144, que foi extinto sem resolucao do merito, uma vez que a presente acao reitera pedido formulado naquela demanda, nos termos do art. 286, ii, do codigo de processo civil. considerando o principio da celeridade processual, fica v.sa notificado para tomar ciencia da designacao de audiencia inicial para o dia 24/03/2025, as 08:00 horas, que sera realizada por meio de videoconferencia, atraves da plataforma oficial de videoconferencia zoom video communications, no link: https://trt3-jus-br.zoom.us/my/vt2.pedroleopoldo esta disponivel tutorial no site do trt3 para auxilio as partes no acesso a videoaudiencia, no seguinte link: https://portal.trt3.jus.br/internet/conheca-o-trt/comunicacao/noticias-institucionais/downloads/manual_do_usuario_externo_zoom_versao_final_revisada_20.01.2021.pdf para tanto, os participantes deverao usar dispositivos (smartphone, notebook ou computadores) dotados de microfone e camera, utilizando preferencialmente fones de ouvido e acessar, no mesmo horario anteriormente designado para audiencia, ativando audio e video. na hipotese de serem utilizados smartphones, e necessario fazer previamente o download do aplicativo. caso seja necessario o deslocamento da parte ate o escritorio de seu procurador, este devera disponibilizar equipamentos distintos para participacao na audiencia (um equipamento para o advogado e outro equipamento para o seu constituinte). atente-se o advogado. a defesa devera ser apresentada dentro do processo judicial eletronico (pje), acessado com assinatura digital, nos termos da lei 11.419/2006, e da resolucao 185/2017 do csjt. a defesa, bem como todos os documentos que a acompanham, deverao estar no formato digital e serem apresentados dentro do processo judicial eletronico (pje) ate uma hora antes da audiencia, sob pena de preclusao, exceto se a parte nao estiver assistida de advogado, quando podera requerer a apresentacao dos mesmos em audiencia. recomenda-se, contudo, para otimizacao dos trabalhos e como medida de boa-fe processual, que a protocolizacao da defesa no pje seja feita com pelo menos 48 horas de antecedencia da audiencia e que nao seja colocado sigilo nos documentos, tendo em vista que tratam-se de documentos comuns as partes, sendo injustificavel, pois, tal providencia. a defesa e respectivos documentos nao poderao ser apresentados na unidade judiciaria por meio de pen drive, cd ou outras midias avulsas para serem anexados ao processo judicial eletronico (pje) durante a audiencia. nos termos do art. 13, §1o da resolucao csjt n 185 de 24 de marco de 2017, fica advertido(a) o(a) reclamado(a) de que nao serao apreciados e serao, consequentemente, desconsiderados para fins probatorios, todos os documentos digitalizados e anexados as peticoes eletronicas que nao estejam adequadamente classificados e organizados, ou seja, que estejam ilegiveis, invertidos (visualizacao diversa para leitura), nomeados de forma equivocada, nomeados genericamente e anexados sem observancia da ordem cronologica. caso ocorra alguma dificuldade de natureza tecnica que esteja impossibilitando o acesso de qualquer participante a audiencia telepresencial, cabera ao interessado entrar em contato pelo telefone 98026-7866 ou pelo endereco eletronico institucional vt2.pedroleopoldo@trt3.jus.br, relatando o fato e, se possivel, juntando provas da ocorrencia, ate o horario previsto para o inicio da audiencia. saliente-se que a espera do participante no "lobby" virtual nao e considerada dificuldade tecnica, por ser administrada pelo servidor/juiz responsavel. atentem-se as partes e os advogados: caso as partes ou suas respectivas testemunhas nao tenham conhecimentos tecnicos ou meios proprios para participar da audiencia telepresencial, fica facultada a utilizacao dos equipamentos do juizo da vara para oitiva de forma semipresencial, todavia neste caso, deverao dizer, no prazo preclusivo ate de 48 horas apos o recebimento desta que pretendem utilizar tal procedimento, devendo a parte informar nos autos, em peticao apartada e especificada como “audiencia semipresencial", indicando o nome da (s) parte (s) e/ou o nome completo das eventuais testemunhas que serao ouvidas no juizo na forma supra, de modo que a secretaria possa controlar a entrada das pessoas no forum. por outro lado, em caso de concordancia das partes com a modalidade totalmente telepresencial ou silencio da partes, fica, desde ja, esclarecido que presumir-se a que as partes e suas respectivas testemunhas tem condicoes de participar da audiencia telepresencial, ficando preclusa a oportunidade de marcacao de nova audiencia. neste caso, as testemunhas deverao usar equipamentos diversos da parte e procurador, acessados em ambientes diferentes, a fim de se preservar o devido isolamento, a incomunicabilidade e a higidez da prova, sob pena de nao serem ouvidas e preclusao da prova. intime-se o(a) reclamante, na pessoa de seu procurador. notifiquem-se as reclamadas, por via postal simples. fica facultado ao advogado do(a) reclamante enviar, as suas expensas, notificacao a(s) reclamada(s) com copia do presente despacho (com aviso de recebimento). caso essa seja a opcao da parte autora, devera constar da notificacao, como remetente, a 2ª vara do trabalho de pedro leopoldo (rua anelio caldas, 500, centro, pedro leopoldo/mg - cep: 33600-000 e o numero do presente processo). esclareco ao(a) reclamante que as notificacoes/citacoes estao sendo enviadas somente por cartas simples, sendo assim, nao ha como este juizo ter certeza de que a(s) reclamada(s) recebeu(receberam) a notificacao e o unico jeito de movimentar o processo, cujo interesse precipuo e o do autor, e o mesmo se dispor a enviar a notificacao por ar as suas expensas. cumpra-se. pedro leopoldo/mg, 17 de outubro de 2024. lucas felipe rodrigues de moura estagiario conhecimento - decisao de prevencao</t>
  </si>
  <si>
    <t>poder judiciario justica do trabalho tribunal regional do trabalho da 3ª regiao 2ª vara do trabalho de pedro leopoldo atord 0011481-67.2024.5.03.0144 autor: helder costa de oliveira reu: construtora e empreendimentos xavier ltda e outros (5) decisao vistos os autos. reconheco a dependencia em face do processo 0010453-64.2024.5.03.0144, que foi extinto sem resolucao do merito, uma vez que a presente acao reitera pedido formulado naquela demanda, nos termos do art. 286, ii, do codigo de processo civil. considerando o principio da celeridade processual, fica v.sa notificado para tomar ciencia da designacao de audiencia inicial para o dia 24/03/2025, as 08:00 horas, que sera realizada por meio de videoconferencia, atraves da plataforma oficial de videoconferencia zoom video communications, no link: https://trt3-jus-br.zoom.us/my/vt2.pedroleopoldo esta disponivel tutorial no site do trt3 para auxilio as partes no acesso a videoaudiencia, no seguinte link: https://portal.trt3.jus.br/internet/conheca-o-trt/comunicacao/noticias-institucionais/downloads/manual_do_usuario_externo_zoom_versao_final_revisada_20.01.2021.pdf para tanto, os participantes deverao usar dispositivos (smartphone, notebook ou computadores) dotados de microfone e camera, utilizando preferencialmente fones de ouvido e acessar, no mesmo horario anteriormente designado para audiencia, ativando audio e video. na hipotese de serem utilizados smartphones, e necessario fazer previamente o download do aplicativo. caso seja necessario o deslocamento da parte ate o escritorio de seu procurador, este devera disponibilizar equipamentos distintos para participacao na audiencia (um equipamento para o advogado e outro equipamento para o seu constituinte). atente-se o advogado. a defesa devera ser apresentada dentro do processo judicial eletronico (pje), acessado com assinatura digital, nos termos da lei 11.419/2006, e da resolucao 185/2017 do csjt. a defesa, bem como todos os documentos que a acompanham, deverao estar no formato digital e serem apresentados dentro do processo judicial eletronico (pje) ate uma hora antes da audiencia, sob pena de preclusao, exceto se a parte nao estiver assistida de advogado, quando podera requerer a apresentacao dos mesmos em audiencia. recomenda-se, contudo, para otimizacao dos trabalhos e como medida de boa-fe processual, que a protocolizacao da defesa no pje seja feita com pelo menos 48 horas de antecedencia da audiencia e que nao seja colocado sigilo nos documentos, tendo em vista que tratam-se de documentos comuns as partes, sendo injustificavel, pois, tal providencia. a defesa e respectivos documentos nao poderao ser apresentados na unidade judiciaria por meio de pen drive, cd ou outras midias avulsas para serem anexados ao processo judicial eletronico (pje) durante a audiencia. nos termos do art. 13, §1o da resolucao csjt n 185 de 24 de marco de 2017, fica advertido(a) o(a) reclamado(a) de que nao serao apreciados e serao, consequentemente, desconsiderados para fins probatorios, todos os documentos digitalizados e anexados as peticoes eletronicas que nao estejam adequadamente classificados e organizados, ou seja, que estejam ilegiveis, invertidos (visualizacao diversa para leitura), nomeados de forma equivocada, nomeados genericamente e anexados sem observancia da ordem cronologica. caso ocorra alguma dificuldade de natureza tecnica que esteja impossibilitando o acesso de qualquer participante a audiencia telepresencial, cabera ao interessado entrar em contato pelo telefone 98026-7866 ou pelo endereco eletronico institucional vt2.pedroleopoldo@trt3.jus.br, relatando o fato e, se possivel, juntando provas da ocorrencia, ate o horario previsto para o inicio da audiencia. saliente-se que a espera do participante no "lobby" virtual nao e considerada dificuldade tecnica, por ser administrada pelo servidor/juiz responsavel. atentem-se as partes e os advogados: caso as partes ou suas respectivas testemunhas nao tenham conhecimentos tecnicos ou meios proprios para participar da audiencia telepresencial, fica facultada a utilizacao dos equipamentos do juizo da vara para oitiva de forma semipresencial, todavia neste caso, deverao dizer, no prazo preclusivo ate de 48 horas apos o recebimento desta que pretendem utilizar tal procedimento, devendo a parte informar nos autos, em peticao apartada e especificada como “audiencia semipresencial", indicando o nome da (s) parte (s) e/ou o nome completo das eventuais testemunhas que serao ouvidas no juizo na forma supra, de modo que a secretaria possa controlar a entrada das pessoas no forum. por outro lado, em caso de concordancia das partes com a modalidade totalmente telepresencial ou silencio da partes, fica, desde ja, esclarecido que presumir-se a que as partes e suas respectivas testemunhas tem condicoes de participar da audiencia telepresencial, ficando preclusa a oportunidade de marcacao de nova audiencia. neste caso, as testemunhas deverao usar equipamentos diversos da parte e procurador, acessados em ambientes diferentes, a fim de se preservar o devido isolamento, a incomunicabilidade e a higidez da prova, sob pena de nao serem ouvidas e preclusao da prova. intime-se o(a) reclamante, na pessoa de seu procurador. notifiquem-se as reclamadas, por via postal simples. fica facultado ao advogado do(a) reclamante enviar, as suas expensas, notificacao a(s) reclamada(s) com copia do presente despacho (com aviso de recebimento). caso essa seja a opcao da parte autora, devera constar da notificacao, como remetente, a 2ª vara do trabalho de pedro leopoldo (rua anelio caldas, 500, centro, pedro leopoldo/mg - cep: 33600-000 e o numero do presente processo). esclareco ao(a) reclamante que as notificacoes/citacoes estao sendo enviadas somente por cartas simples, sendo assim, nao ha como este juizo ter certeza de que a(s) reclamada(s) recebeu(receberam) a notificacao e o unico jeito de movimentar o processo, cujo interesse precipuo e o do autor, e o mesmo se dispor a enviar a notificacao por ar as suas expensas. cumpra-se. pedro leopoldo/mg, 17 de outubro de 2024. lucas felipe rodrigues de moura estagiario conhecimento</t>
  </si>
  <si>
    <t xml:space="preserve"> - expedido(a) intimacao a(o) sorveteria maxima ltda</t>
  </si>
  <si>
    <t>expedido(a) intimacao a(o) sorveteria maxima ltda</t>
  </si>
  <si>
    <t>0010461-27.2024.5.03.0181</t>
  </si>
  <si>
    <t>arthur rogerio dos santos santana</t>
  </si>
  <si>
    <t>0010465-73.2023.5.03.0157</t>
  </si>
  <si>
    <t>pamela cristina de souza</t>
  </si>
  <si>
    <t>poder judiciario justica do trabalho tribunal regional do trabalho da 3ª regiao vara do trabalho de iturama 0010465-73.2023.5.03.0157 : pamela cristina de souza : magazine luiza s/a conclusao-pje-jt nesta data faco conclusos os autos ao mm. juiz(a) do trabalho. iturama(mg), 21 de marco de 2025. adriano barbosa venancio despacho - pje-jt vistos, etc... registre-se o transito em julgado. apos, tendo em vista que foram julgados improcedentes os pedidos da reclamante, bem como suspensa a exigibilidade do pagamento dos honorarios advocaticios de sucumbencia, arquive-se o presente processo judicial eletronico, com as cautelas de praxe. de-se ciencia as partes. iturama/mg, 21 de marco de 2025. helena honda rocha juiza titular de vara do trabalho - despacho</t>
  </si>
  <si>
    <t>poder judiciario justica do trabalho tribunal regional do trabalho da 3ª regiao vara do trabalho de iturama 0010465-73.2023.5.03.0157 : pamela cristina de souza : magazine luiza s/a conclusao-pje-jt nesta data faco conclusos os autos ao mm. juiz(a) do trabalho. iturama(mg), 21 de marco de 2025. adriano barbosa venancio despacho - pje-jt vistos, etc... registre-se o transito em julgado. apos, tendo em vista que foram julgados improcedentes os pedidos da reclamante, bem como suspensa a exigibilidade do pagamento dos honorarios advocaticios de sucumbencia, arquive-se o presente processo judicial eletronico, com as cautelas de praxe. de-se ciencia as partes. iturama/mg, 21 de marco de 2025. helena honda rocha juiza titular de vara do trabalho</t>
  </si>
  <si>
    <t>0010469-94.2025.5.03.0075</t>
  </si>
  <si>
    <t>daniel aparecido martins diniz</t>
  </si>
  <si>
    <t>0010477-81.2021.5.15.0009</t>
  </si>
  <si>
    <t>0011068-72.2023.5.15.0009</t>
  </si>
  <si>
    <t>maria aparecida caetano</t>
  </si>
  <si>
    <t>0010483-46.2025.5.15.0010</t>
  </si>
  <si>
    <t>osvaldo ceregato junior</t>
  </si>
  <si>
    <t xml:space="preserve"> - expedido(a) intimacao a(o) cervejaria petropolis s/a - em recuperacao judicial</t>
  </si>
  <si>
    <t>expedido(a) intimacao a(o) cervejaria petropolis s/a - em recuperacao judicial</t>
  </si>
  <si>
    <t>0010489-20.2025.5.03.0032</t>
  </si>
  <si>
    <t>evanilde eugenio pereira</t>
  </si>
  <si>
    <t>comercial dahana limitada</t>
  </si>
  <si>
    <t xml:space="preserve"> - decorrido o prazo de comercial dahana limitada em 20/10/2025</t>
  </si>
  <si>
    <t>decorrido o prazo de comercial dahana limitada em 20/10/2025</t>
  </si>
  <si>
    <t>0010493-31.2025.5.03.0073</t>
  </si>
  <si>
    <t>cesar wilson de souza lima</t>
  </si>
  <si>
    <t>ambipar environmental solutions - solucoes ambientais ltda</t>
  </si>
  <si>
    <t xml:space="preserve"> - disponibilizado (a) o(a) acordao no diario da justica eletronico do dia 08/04/2026</t>
  </si>
  <si>
    <t>disponibilizado (a) o(a) acordao no diario da justica eletronico do dia 08/04/2026</t>
  </si>
  <si>
    <t>0010502-40.2024.5.03.0004</t>
  </si>
  <si>
    <t>0010429-68.2024.5.03.0004, 0010513-35.2025.5.03.0004</t>
  </si>
  <si>
    <t>0010504-79.2025.5.03.0099</t>
  </si>
  <si>
    <t>amanda martins ferreira</t>
  </si>
  <si>
    <t>poder judiciario justica do trabalho tribunal regional do trabalho da 3ª regiao 2ª vara do trabalho de governador valadares atord 0010504-79.2025.5.03.0099 autor: amanda martins ferreira reu: raia drogasil s/a decisao pje-jt vistos. considerando que o acordo foi integralmente quitado e tendo em vista que nao existem obrigacoes pendentes, arquivem-se os autos. governador valadares/mg, 05 de agosto de 2025. kleverson glauber figueiredo de paula junior juiz do trabalho substituto - sentenca</t>
  </si>
  <si>
    <t>poder judiciario justica do trabalho tribunal regional do trabalho da 3ª regiao 2ª vara do trabalho de governador valadares atord 0010504-79.2025.5.03.0099 autor: amanda martins ferreira reu: raia drogasil s/a decisao pje-jt vistos. considerando que o acordo foi integralmente quitado e tendo em vista que nao existem obrigacoes pendentes, arquivem-se os autos. governador valadares/mg, 05 de agosto de 2025. kleverson glauber figueiredo de paula junior juiz do trabalho substituto</t>
  </si>
  <si>
    <t>0010506-94.2023.5.03.0042</t>
  </si>
  <si>
    <t>rodrigo de sousa gobbo</t>
  </si>
  <si>
    <t>marjan industria e comercio ltda</t>
  </si>
  <si>
    <t>0010507-34.2025.5.03.0099</t>
  </si>
  <si>
    <t>drogarias pacheco s/a</t>
  </si>
  <si>
    <t>0010524-88.2025.5.03.0093</t>
  </si>
  <si>
    <t>marcus gabriel de carvalho</t>
  </si>
  <si>
    <t>alysson soares vaz de melo, bernardo lourenco de castro, outback steakhouse restaurantes brasil s.a., r1 servicos de entrega e logistica ltda</t>
  </si>
  <si>
    <t xml:space="preserve"> - decorrido o prazo de alysson soares vaz de melo em 02/06/2025</t>
  </si>
  <si>
    <t>decorrido o prazo de alysson soares vaz de melo em 02/06/2025</t>
  </si>
  <si>
    <t>0010526-11.2018.5.15.0080</t>
  </si>
  <si>
    <t>jean rafael pasini</t>
  </si>
  <si>
    <t xml:space="preserve"> - decorrido o prazo de jean rafael pasini em 18/11/2025</t>
  </si>
  <si>
    <t>decorrido o prazo de jean rafael pasini em 18/11/2025</t>
  </si>
  <si>
    <t>0010527-56.2026.5.15.0131</t>
  </si>
  <si>
    <t>christiano saviotti de araujo</t>
  </si>
  <si>
    <t xml:space="preserve"> - audiencia una por videoconferencia designada (10/12/2026 14:20 vinicius de miranda taveira - con1 - campinas)</t>
  </si>
  <si>
    <t>audiencia una por videoconferencia designada (10/12/2026 14:20 vinicius de miranda taveira - con1 - campinas)</t>
  </si>
  <si>
    <t>0010529-91.2020.5.15.0145</t>
  </si>
  <si>
    <t>0010530-66.2024.5.03.0017</t>
  </si>
  <si>
    <t>0010054-91.2025.5.03.0017</t>
  </si>
  <si>
    <t>maria aparecida luiza dos santos</t>
  </si>
  <si>
    <t>instituto das pequenas missionarias de maria imaculada, leandro duarte de carvalho</t>
  </si>
  <si>
    <t>0010530-85.2025.5.15.0150</t>
  </si>
  <si>
    <t>carolina batista prates</t>
  </si>
  <si>
    <t xml:space="preserve"> - expedido(a) intimacao a(o) pedra agroindustrial s/a</t>
  </si>
  <si>
    <t>expedido(a) intimacao a(o) pedra agroindustrial s/a</t>
  </si>
  <si>
    <t>0010530-96.2025.5.15.0114</t>
  </si>
  <si>
    <t>elias ferreira campos</t>
  </si>
  <si>
    <t>jt international distribuidora de cigarros ltda.</t>
  </si>
  <si>
    <t>0010533-22.2024.5.03.0049</t>
  </si>
  <si>
    <t>iza kelly nunes quirino colares</t>
  </si>
  <si>
    <t>fundacao hospitalar do estado de minas gerais, mania solucoes em alimentacao e servicos ltda</t>
  </si>
  <si>
    <t>0010535-65.2025.5.03.0078</t>
  </si>
  <si>
    <t>samia cristina ozorio de lima</t>
  </si>
  <si>
    <t>amor saude ponte nova ltda</t>
  </si>
  <si>
    <t xml:space="preserve"> - publicado(a) o(a) intimacao em 29/08/2025</t>
  </si>
  <si>
    <t>publicado(a) o(a) intimacao em 29/08/2025</t>
  </si>
  <si>
    <t>0010539-38.2024.5.15.0035</t>
  </si>
  <si>
    <t>fabricio luiz ferreira da rosa</t>
  </si>
  <si>
    <t>chocolates garoto ltda., nestle brasil ltda.</t>
  </si>
  <si>
    <t xml:space="preserve"> - incluido em pauta o processo para 31/03/2026 11:30 s 7 - alexandre(th)-juliana(mg)-c.eduardo(pr) ()</t>
  </si>
  <si>
    <t>incluido em pauta o processo para 31/03/2026 11:30 s 7 - alexandre(th)-juliana(mg)-c.eduardo(pr) ()</t>
  </si>
  <si>
    <t>0010540-61.2024.5.03.0098</t>
  </si>
  <si>
    <t>pedro belo monteiro</t>
  </si>
  <si>
    <t xml:space="preserve"> - conclusos os autos para julgamento (generica) a aline queiroga fortes ribeiro</t>
  </si>
  <si>
    <t>conclusos os autos para julgamento (generica) a aline queiroga fortes ribeiro</t>
  </si>
  <si>
    <t>0010542-12.2021.5.15.0095</t>
  </si>
  <si>
    <t>robson camanho de moura</t>
  </si>
  <si>
    <t>0010545-77.2025.5.03.0024</t>
  </si>
  <si>
    <t>mateus alves moreira</t>
  </si>
  <si>
    <t xml:space="preserve"> - decorrido o prazo de mateus alves moreira em 26/09/2025</t>
  </si>
  <si>
    <t>decorrido o prazo de mateus alves moreira em 26/09/2025</t>
  </si>
  <si>
    <t>0010547-55.2026.5.15.0096</t>
  </si>
  <si>
    <t>jose muller cruz maia rodrigues</t>
  </si>
  <si>
    <t xml:space="preserve"> - expedido(a) intimacao a(o) 3pl brasil logistica s.a.</t>
  </si>
  <si>
    <t>expedido(a) intimacao a(o) 3pl brasil logistica s.a.</t>
  </si>
  <si>
    <t>0010553-43.2024.5.03.0039</t>
  </si>
  <si>
    <t>luis gustavo lopes fagundes</t>
  </si>
  <si>
    <t xml:space="preserve"> - publicado(a) o(a) acordao em 18/03/2026</t>
  </si>
  <si>
    <t>publicado(a) o(a) acordao em 18/03/2026</t>
  </si>
  <si>
    <t>0010554-90.2026.5.15.0114</t>
  </si>
  <si>
    <t xml:space="preserve"> - audiencia inicial por videoconferencia designada (14/09/2026 09:10 thiago oliva lamboia - con1 - campinas)</t>
  </si>
  <si>
    <t>audiencia inicial por videoconferencia designada (14/09/2026 09:10 thiago oliva lamboia - con1 - campinas)</t>
  </si>
  <si>
    <t>0010560-19.2026.5.15.0043</t>
  </si>
  <si>
    <t>thais de andrade</t>
  </si>
  <si>
    <t xml:space="preserve"> - expedido(a) notificacao a(o) ambev s.a.</t>
  </si>
  <si>
    <t>expedido(a) notificacao a(o) ambev s.a.</t>
  </si>
  <si>
    <t>0010563-69.2025.5.03.0163</t>
  </si>
  <si>
    <t>danielle nascimento cirilo alves</t>
  </si>
  <si>
    <t>0010564-11.2025.5.15.0037</t>
  </si>
  <si>
    <t>robson luiz teixeira</t>
  </si>
  <si>
    <t>ouroeste bioenergia ltda</t>
  </si>
  <si>
    <t>0010565-37.2025.5.03.0002</t>
  </si>
  <si>
    <t>bruno martins miranda</t>
  </si>
  <si>
    <t>petrus locacao e servicos ltda</t>
  </si>
  <si>
    <t xml:space="preserve"> - publicado(a) o(a) intimacao em 19/12/2025</t>
  </si>
  <si>
    <t>publicado(a) o(a) intimacao em 19/12/2025</t>
  </si>
  <si>
    <t>0010567-83.2026.5.03.0030</t>
  </si>
  <si>
    <t>aldair jose de jesus</t>
  </si>
  <si>
    <t>0010577-12.2015.5.15.0085</t>
  </si>
  <si>
    <t>0010580-13.2025.5.15.0021</t>
  </si>
  <si>
    <t>herisson batista vieira</t>
  </si>
  <si>
    <t>0010581-72.2024.5.15.0040</t>
  </si>
  <si>
    <t>camila da cunha antunes</t>
  </si>
  <si>
    <t xml:space="preserve"> - conclusos os autos para decisao de admissibilidade do recurso de revista a wilton borba canicoba</t>
  </si>
  <si>
    <t>conclusos os autos para decisao de admissibilidade do recurso de revista a wilton borba canicoba</t>
  </si>
  <si>
    <t>0010587-57.2025.5.03.0144</t>
  </si>
  <si>
    <t>rubens felipe filho</t>
  </si>
  <si>
    <t>csn cimentos brasil s.a.</t>
  </si>
  <si>
    <t>0010588-48.2025.5.03.0142</t>
  </si>
  <si>
    <t>waleska mizael dos anjos</t>
  </si>
  <si>
    <t>0010590-87.2024.5.03.0098</t>
  </si>
  <si>
    <t>silvania zacharias rodrigues</t>
  </si>
  <si>
    <t>bar e restaurante divinenen ltda</t>
  </si>
  <si>
    <t>0010595-93.2024.5.03.0071</t>
  </si>
  <si>
    <t>alex rodrigues gontijo</t>
  </si>
  <si>
    <t>banco cooperativo sicredi s.a., cooperativa de credito rota das terras - sicredi rota das terras rs/mg</t>
  </si>
  <si>
    <t>0010598-93.2024.5.03.0056</t>
  </si>
  <si>
    <t>0010601-70.2025.5.15.0188</t>
  </si>
  <si>
    <t>carolaine goncalves de souza faria</t>
  </si>
  <si>
    <t>0010603-88.2025.5.15.0075</t>
  </si>
  <si>
    <t>adeilson jesus dos santos</t>
  </si>
  <si>
    <t>mult beef comercial ltda</t>
  </si>
  <si>
    <t>0010609-64.2025.5.15.0053</t>
  </si>
  <si>
    <t>elesandro pavanelli</t>
  </si>
  <si>
    <t xml:space="preserve"> - recebido(s) o(s) recurso ordinario de elesandro pavanelli sem efeito suspensivo</t>
  </si>
  <si>
    <t>recebido(s) o(s) recurso ordinario de elesandro pavanelli sem efeito suspensivo</t>
  </si>
  <si>
    <t>0010609-90.2021.5.15.0122</t>
  </si>
  <si>
    <t>boaventura dantas de souza</t>
  </si>
  <si>
    <t xml:space="preserve"> - juntada a peticao de razoes finais</t>
  </si>
  <si>
    <t>juntada a peticao de razoes finais</t>
  </si>
  <si>
    <t>0010617-69.2025.5.03.0184</t>
  </si>
  <si>
    <t>tiago miranda de jesus bispo</t>
  </si>
  <si>
    <t>expresso nepomuceno s/a</t>
  </si>
  <si>
    <t xml:space="preserve"> - decorrido o prazo de expresso nepomuceno s/a em 10/02/2026</t>
  </si>
  <si>
    <t>decorrido o prazo de expresso nepomuceno s/a em 10/02/2026</t>
  </si>
  <si>
    <t>0010619-27.2017.5.15.0009</t>
  </si>
  <si>
    <t>arnaldo perrenoud neto</t>
  </si>
  <si>
    <t>0010621-59.2024.5.03.0114</t>
  </si>
  <si>
    <t>ericles dos santos</t>
  </si>
  <si>
    <t>instituto elo</t>
  </si>
  <si>
    <t>0010625-22.2024.5.03.0074</t>
  </si>
  <si>
    <t>ana carolina fernandes barbosa</t>
  </si>
  <si>
    <t xml:space="preserve"> - decorrido o prazo de crefisa sa credito financiamento e investimentos em 03/03/2026</t>
  </si>
  <si>
    <t>decorrido o prazo de crefisa sa credito financiamento e investimentos em 03/03/2026</t>
  </si>
  <si>
    <t>0010633-20.2023.5.03.0143</t>
  </si>
  <si>
    <t>cleverson sidnei fernandes</t>
  </si>
  <si>
    <t>poder judiciario justica do trabalho tribunal regional do trabalho da 3ª regiao 5ª vara do trabalho de juiz de fora 0010633-20.2023.5.03.0143 : cleverson sidnei fernandes : raia drogasil s/a vistos etc. a decisao de primeiro grau foi modificada pelo acordao de id .af5057e fica liberada a apolice apresentada por ocasiao do recurso. em atendimento ao disposto na recomendacao nº 3/gcgjt/de 24 de setembro de 2024, artigo 1º, arquivem-se definitivamente. juiz de fora/mg, 09 de abril de 2025. eduardo atalla barletta juiz do trabalho substituto - despacho</t>
  </si>
  <si>
    <t>poder judiciario justica do trabalho tribunal regional do trabalho da 3ª regiao 5ª vara do trabalho de juiz de fora 0010633-20.2023.5.03.0143 : cleverson sidnei fernandes : raia drogasil s/a vistos etc. a decisao de primeiro grau foi modificada pelo acordao de id .af5057e fica liberada a apolice apresentada por ocasiao do recurso. em atendimento ao disposto na recomendacao nº 3/gcgjt/de 24 de setembro de 2024, artigo 1º, arquivem-se definitivamente. juiz de fora/mg, 09 de abril de 2025. eduardo atalla barletta juiz do trabalho substituto</t>
  </si>
  <si>
    <t>0010634-39.2025.5.03.0109</t>
  </si>
  <si>
    <t>daniel correa de assis fonseca, engeop engenharia e gestao de obras e projetos ltda</t>
  </si>
  <si>
    <t>0010635-66.2024.5.03.0074</t>
  </si>
  <si>
    <t>amor saude ponte nova ltda, andrea dos anjos lapola 13603992679</t>
  </si>
  <si>
    <t xml:space="preserve"> - conclusos os autos para despacho (generica) a ezio martins cabral junior</t>
  </si>
  <si>
    <t>conclusos os autos para despacho (generica) a ezio martins cabral junior</t>
  </si>
  <si>
    <t>0010640-90.2020.5.15.0043</t>
  </si>
  <si>
    <t>luciano da silva</t>
  </si>
  <si>
    <t>0010651-59.2023.5.03.0040</t>
  </si>
  <si>
    <t>0010091-49.2025.5.03.0040</t>
  </si>
  <si>
    <t>wanderson martins dias paixao</t>
  </si>
  <si>
    <t>ambev s.a., procuradoria-geral federal</t>
  </si>
  <si>
    <t>0010664-09.2024.5.15.0034</t>
  </si>
  <si>
    <t>wancleison gabriel wincler</t>
  </si>
  <si>
    <t>0010664-47.2025.5.03.0021</t>
  </si>
  <si>
    <t>hallison vieira murca</t>
  </si>
  <si>
    <t>laticinio canto de minas ltda.</t>
  </si>
  <si>
    <t xml:space="preserve"> - publicado(a) o(a) pauta de julgamento em 30/03/2026</t>
  </si>
  <si>
    <t>publicado(a) o(a) pauta de julgamento em 30/03/2026</t>
  </si>
  <si>
    <t>0010666-27.2023.5.03.0008</t>
  </si>
  <si>
    <t>fernando martins damasceno</t>
  </si>
  <si>
    <t>0010669-13.2019.5.15.0129</t>
  </si>
  <si>
    <t>luciana valentini</t>
  </si>
  <si>
    <t>0010670-02.2023.5.15.0050</t>
  </si>
  <si>
    <t>celeste scaliante da silva</t>
  </si>
  <si>
    <t xml:space="preserve"> - julgado(s) liminarmente improcedente(s) o(s) pedido(s) ( / embargos a execucao) de magazine luiza s/a</t>
  </si>
  <si>
    <t>julgado(s) liminarmente improcedente(s) o(s) pedido(s) ( / embargos a execucao) de magazine luiza s/a</t>
  </si>
  <si>
    <t>0010673-58.2021.5.15.0039</t>
  </si>
  <si>
    <t>0011129-37.2023.5.15.0039</t>
  </si>
  <si>
    <t>alessandra de fatima guilherme</t>
  </si>
  <si>
    <t>0010679-89.2024.5.03.0008</t>
  </si>
  <si>
    <t>thales barbosa barros</t>
  </si>
  <si>
    <t>lucas ribeiro de siqueira, marisa pessoa ribeiro, mauricio hermeto de siqueira</t>
  </si>
  <si>
    <t xml:space="preserve"> - revogada a suspensao ou o sobrestamento do processo por decisao judicial</t>
  </si>
  <si>
    <t>revogada a suspensao ou o sobrestamento do processo por decisao judicial</t>
  </si>
  <si>
    <t>0010680-65.2021.5.15.0131</t>
  </si>
  <si>
    <t>marcelo luiz de sa junior</t>
  </si>
  <si>
    <t>0010682-06.2023.5.15.0021</t>
  </si>
  <si>
    <t>luiz walace da silva de moura</t>
  </si>
  <si>
    <t>0010688-37.2024.5.03.0142</t>
  </si>
  <si>
    <t>0010912-38.2025.5.03.0142</t>
  </si>
  <si>
    <t>maria erica da silva oliveira</t>
  </si>
  <si>
    <t>0010689-97.2021.5.15.0043</t>
  </si>
  <si>
    <t>natacha peron</t>
  </si>
  <si>
    <t xml:space="preserve"> - decorrido o prazo de natacha peron em 23/02/2026</t>
  </si>
  <si>
    <t>decorrido o prazo de natacha peron em 23/02/2026</t>
  </si>
  <si>
    <t>0010693-29.2024.5.03.0055</t>
  </si>
  <si>
    <t>daniele rayone sabino</t>
  </si>
  <si>
    <t>gerdau acominas s/a</t>
  </si>
  <si>
    <t>0010693-48.2025.5.15.0188</t>
  </si>
  <si>
    <t>andre luis da silva gallan</t>
  </si>
  <si>
    <t xml:space="preserve"> - concedida a gratuidade da justica a andre luis da silva gallan</t>
  </si>
  <si>
    <t>concedida a gratuidade da justica a andre luis da silva gallan</t>
  </si>
  <si>
    <t>0010694-76.2017.5.15.0135</t>
  </si>
  <si>
    <t>haroldo couto vanderley</t>
  </si>
  <si>
    <t>a3 solucoes e servicos de tecnologia s.a, afinz instituicao de pagamento s.a., alphamoney promotora de vendas ltda., banco afinz s.a. banco multiplo, cejud cobrancas extrajudiciais ltda, holding afinz s.a., holding fasil participacoes ltda, holding mac fam participacoes ltda., holding mac participacoes s/a, holding nil participacoes s/a, procuradoria-geral federal, s@net solucoes e servicos de tecnologia ltda.</t>
  </si>
  <si>
    <t xml:space="preserve"> - expedido(a) intimacao a(o) uniao federal (pgf)</t>
  </si>
  <si>
    <t>expedido(a) intimacao a(o) uniao federal (pgf)</t>
  </si>
  <si>
    <t>0010698-89.2023.5.03.0086</t>
  </si>
  <si>
    <t>0010721-35.2023.5.03.0086</t>
  </si>
  <si>
    <t>mariella ferreira da silva</t>
  </si>
  <si>
    <t>adcon - administracao e conservacao ltda, universidade federal de alfenas - unifal-mg</t>
  </si>
  <si>
    <t>0010700-79.2010.5.02.0074</t>
  </si>
  <si>
    <t xml:space="preserve"> - arquivamento de acao trabalhista (ordinario) nro da relacao: 49/2011 data: 27/06/2011 qtde vols.: 1</t>
  </si>
  <si>
    <t>arquivamento de acao trabalhista (ordinario) nro da relacao: 49/2011 data: 27/06/2011 qtde vols.: 1</t>
  </si>
  <si>
    <t>0010700-86.2024.5.03.0098</t>
  </si>
  <si>
    <t>0011268-68.2025.5.03.0098</t>
  </si>
  <si>
    <t>joice kelly da silva monteiro</t>
  </si>
  <si>
    <t>0010704-23.2021.5.15.0122</t>
  </si>
  <si>
    <t>juliana de cassia baraldi tufaile</t>
  </si>
  <si>
    <t>0010707-55.2024.5.03.0041</t>
  </si>
  <si>
    <t>giovanni carlo ferreira salviano</t>
  </si>
  <si>
    <t>zebu carnes supermercados ltda</t>
  </si>
  <si>
    <t>0010715-58.2024.5.15.0086</t>
  </si>
  <si>
    <t>luciane renata de paula</t>
  </si>
  <si>
    <t xml:space="preserve"> - decorrido o prazo de luciane renata de paula em 04/02/2026</t>
  </si>
  <si>
    <t>decorrido o prazo de luciane renata de paula em 04/02/2026</t>
  </si>
  <si>
    <t>0010716-54.2024.5.03.0061</t>
  </si>
  <si>
    <t>robelia maria dos santos</t>
  </si>
  <si>
    <t>associacao dos permissionarios do mercado municipal</t>
  </si>
  <si>
    <t xml:space="preserve"> - publicado(a) o(a) intimacao em 13/02/2025</t>
  </si>
  <si>
    <t>publicado(a) o(a) intimacao em 13/02/2025</t>
  </si>
  <si>
    <t>0010717-35.2025.5.15.0040</t>
  </si>
  <si>
    <t>brendo lopes marinho</t>
  </si>
  <si>
    <t>itambe comercio e distribuicao de alimentos ltda.</t>
  </si>
  <si>
    <t>0010718-56.2015.5.15.0109</t>
  </si>
  <si>
    <t>giselle siviero polaco</t>
  </si>
  <si>
    <t xml:space="preserve"> - disponibilizado (a) o(a) intimacao no diario da justica eletronico do dia 22/10/2025</t>
  </si>
  <si>
    <t>disponibilizado (a) o(a) intimacao no diario da justica eletronico do dia 22/10/2025</t>
  </si>
  <si>
    <t>0010740-39.2025.5.15.0053</t>
  </si>
  <si>
    <t>vitor luis goncalves da silva</t>
  </si>
  <si>
    <t>transportadora americana s.a.</t>
  </si>
  <si>
    <t xml:space="preserve"> - juntada a peticao de recurso ordinario</t>
  </si>
  <si>
    <t>juntada a peticao de recurso ordinario</t>
  </si>
  <si>
    <t>0010745-21.2024.5.03.0024</t>
  </si>
  <si>
    <t>poder judiciario justica do trabalho tribunal regional do trabalho da 3ª regiao 24ª vara do trabalho de belo horizonte atord 0010937-51.2024.5.03.0024 autor: mateus alves moreira reu: brasil all service manutencao predial eireli decisao reconheco a dependencia em face do processo 0010745-21.2024.5.03.0024, que foi extinto sem resolucao do merito, uma vez que a presente acao reitera pedido formulado naquela demanda, nos termos do art. 286, ii, do codigo de processo civil. belo horizonte/mg, 25 de setembro de 2024. felipe criscollo gomes diretor de secretaria - decisao de prevencao</t>
  </si>
  <si>
    <t>poder judiciario justica do trabalho tribunal regional do trabalho da 3ª regiao 24ª vara do trabalho de belo horizonte atord 0010937-51.2024.5.03.0024 autor: mateus alves moreira reu: brasil all service manutencao predial eireli decisao reconheco a dependencia em face do processo 0010745-21.2024.5.03.0024, que foi extinto sem resolucao do merito, uma vez que a presente acao reitera pedido formulado naquela demanda, nos termos do art. 286, ii, do codigo de processo civil. belo horizonte/mg, 25 de setembro de 2024. felipe criscollo gomes diretor de secretaria</t>
  </si>
  <si>
    <t>0010746-72.2019.5.15.0080</t>
  </si>
  <si>
    <t xml:space="preserve"> - arbitradas e dispensadas as custas processuais no valor de r$ 136,53</t>
  </si>
  <si>
    <t>arbitradas e dispensadas as custas processuais no valor de r$ 136,53</t>
  </si>
  <si>
    <t>0010749-67.2024.5.03.0021</t>
  </si>
  <si>
    <t>jose geraldo ferreira</t>
  </si>
  <si>
    <t>agilfarma medicamentos ltda, biodente - materiais odontologicos ltda, biohosp produtos hospitalares sa, comercial mostaert limitada, fenergy comercio de produtos medico hospitalares ltda</t>
  </si>
  <si>
    <t>0010754-04.2024.5.03.0017</t>
  </si>
  <si>
    <t>michel david costa silva</t>
  </si>
  <si>
    <t>cervantes cimentos bh ltda</t>
  </si>
  <si>
    <t>0010756-74.2025.5.03.0134</t>
  </si>
  <si>
    <t>gustavo eustaquio sousa da silva</t>
  </si>
  <si>
    <t>refrigerantes do triangulo limitada</t>
  </si>
  <si>
    <t>0010759-90.2024.5.15.0114</t>
  </si>
  <si>
    <t>ademir aparecido de oliveira</t>
  </si>
  <si>
    <t>carrefour comercio e industria ltda, wilian peterson della mura ramos</t>
  </si>
  <si>
    <t xml:space="preserve"> - decorrido o prazo de ademir aparecido de oliveira em 26/03/2026</t>
  </si>
  <si>
    <t>decorrido o prazo de ademir aparecido de oliveira em 26/03/2026</t>
  </si>
  <si>
    <t>0010760-17.2024.5.18.0171</t>
  </si>
  <si>
    <t>cristiano antunes barbosa</t>
  </si>
  <si>
    <t xml:space="preserve"> - decorrido o prazo de cristiano antunes barbosa em 03/09/2025</t>
  </si>
  <si>
    <t>decorrido o prazo de cristiano antunes barbosa em 03/09/2025</t>
  </si>
  <si>
    <t>0010764-75.2025.5.03.0029</t>
  </si>
  <si>
    <t>tom jhony helio lopes</t>
  </si>
  <si>
    <t>cnh industrial brasil ltda.</t>
  </si>
  <si>
    <t>0010772-37.2025.5.15.0023</t>
  </si>
  <si>
    <t>michele cristina santana, michele cristina santana silva</t>
  </si>
  <si>
    <t>0010775-23.2024.5.03.0132</t>
  </si>
  <si>
    <t>mania solucoes em alimentacao e servicos ltda, nilda da mata rodrigues, walkiria pereira vaz</t>
  </si>
  <si>
    <t>0010777-10.2024.5.15.0083</t>
  </si>
  <si>
    <t>0010410-15.2026.5.15.0083</t>
  </si>
  <si>
    <t>flavio goncalves santos de franca</t>
  </si>
  <si>
    <t>brf s.a., rodrigo cesar malagoli</t>
  </si>
  <si>
    <t>0010790-92.2024.5.03.0131</t>
  </si>
  <si>
    <t>0011077-55.2024.5.03.0131</t>
  </si>
  <si>
    <t>bruno henrique pereira martins</t>
  </si>
  <si>
    <t>manufatura e servicos xodo ltda</t>
  </si>
  <si>
    <t>poder judiciario justica do trabalho tribunal regional do trabalho da 3ª regiao 5ª vara do trabalho de contagem atsum 0011077-55.2024.5.03.0131 autor: bruno henrique pereira martins reu: manufatura e servicos xodo ltda decisao reconheco a dependencia em face do processo 0010790-92.2024.5.03.0131, que foi extinto sem resolucao do merito (diante do disposto no inciso § 1° do art. 852-b da clt c/c inciso i do art. 330 do cpc c/c inciso i do art. 485 do cpc), uma vez que a presente acao reitera pedido formulado naquela demanda, nos termos do art. 286, ii, do codigo de processo civil. contagem/mg, 08 de julho de 2024. cinthia da silva fernandes estagiario conhecimento - decisao de prevencao</t>
  </si>
  <si>
    <t>poder judiciario justica do trabalho tribunal regional do trabalho da 3ª regiao 5ª vara do trabalho de contagem atsum 0011077-55.2024.5.03.0131 autor: bruno henrique pereira martins reu: manufatura e servicos xodo ltda decisao reconheco a dependencia em face do processo 0010790-92.2024.5.03.0131, que foi extinto sem resolucao do merito (diante do disposto no inciso § 1° do art. 852-b da clt c/c inciso i do art. 330 do cpc c/c inciso i do art. 485 do cpc), uma vez que a presente acao reitera pedido formulado naquela demanda, nos termos do art. 286, ii, do codigo de processo civil. contagem/mg, 08 de julho de 2024. cinthia da silva fernandes estagiario conhecimento</t>
  </si>
  <si>
    <t>0010792-48.2023.5.03.0147</t>
  </si>
  <si>
    <t>claudia alves pereira morais</t>
  </si>
  <si>
    <t>casa &amp; video brasil s.a</t>
  </si>
  <si>
    <t>0010795-30.2017.5.15.0001</t>
  </si>
  <si>
    <t>0010804-45.2024.5.15.0001</t>
  </si>
  <si>
    <t>nelio araujo palhares</t>
  </si>
  <si>
    <t>0010795-87.2024.5.03.0140</t>
  </si>
  <si>
    <t>0010013-46.2025.5.03.0140</t>
  </si>
  <si>
    <t>heitor lopes de magalhaes junior</t>
  </si>
  <si>
    <t>0010796-39.2024.5.03.0054</t>
  </si>
  <si>
    <t>josiane lilian da costa</t>
  </si>
  <si>
    <t>csn mineracao s.a., sodexo do brasil comercial s.a.</t>
  </si>
  <si>
    <t xml:space="preserve"> - decorrido o prazo de sodexo do brasil comercial s.a. em 07/07/2025</t>
  </si>
  <si>
    <t>decorrido o prazo de sodexo do brasil comercial s.a. em 07/07/2025</t>
  </si>
  <si>
    <t>0010798-57.2023.5.03.0017</t>
  </si>
  <si>
    <t>roberta jorceline dos santos marques</t>
  </si>
  <si>
    <t>0010799-83.2025.5.15.0099</t>
  </si>
  <si>
    <t>larissa arcanjo da silva</t>
  </si>
  <si>
    <t>mauricio goncalves ferreira, p. s. morato</t>
  </si>
  <si>
    <t>0010800-26.2010.5.02.0012</t>
  </si>
  <si>
    <t>iara aparecida dos reis rodrigues</t>
  </si>
  <si>
    <t>pegasos multifestas ltda, planet party kids</t>
  </si>
  <si>
    <t xml:space="preserve"> - arquivamento de acao trabalhista (ordinario) nro da relacao: 356/2011 data: 04/10/2011 qtde vols.: 1</t>
  </si>
  <si>
    <t>arquivamento de acao trabalhista (ordinario) nro da relacao: 356/2011 data: 04/10/2011 qtde vols.: 1</t>
  </si>
  <si>
    <t>0010800-38.2021.5.15.0122</t>
  </si>
  <si>
    <t>alexander eduardo motta</t>
  </si>
  <si>
    <t>0010800-68.2025.5.03.0110</t>
  </si>
  <si>
    <t>luciano gomes apolinario</t>
  </si>
  <si>
    <t>j&amp;t express brazil ltda.</t>
  </si>
  <si>
    <t>0010806-81.2024.5.03.0184</t>
  </si>
  <si>
    <t>priscila daniele pereira gomes</t>
  </si>
  <si>
    <t>lucas de faria santos, mgs minas gerais administracao e servicos sa</t>
  </si>
  <si>
    <t>0010813-16.2024.5.03.0009</t>
  </si>
  <si>
    <t>0010884-18.2024.5.03.0009, 0011039-21.2024.5.03.0009</t>
  </si>
  <si>
    <t>deise antonia pereira</t>
  </si>
  <si>
    <t>poder judiciario justica do trabalho tribunal regional do trabalho da 3ª regiao 9ª vara do trabalho de belo horizonte atord 0011039-21.2024.5.03.0009 autor: deise antonia pereira reu: instituto elo isil vistos os autos. recebo a presente acao, em face da prevencao noticiada com os processos 0010813-16.2024.5.03.0009 e 0010884-18.2024.5.03.0009, que foram extintos sem resolucao do merito, uma vez que a presente acao reitera pedido formulado naquelas demandas, nos termos do art. 286, ii, do codigo de processo civil. diante das peculiaridades do sistema pje, venham-me os autos novamente conclusos. belo horizonte/mg, 27 de setembro de 2024. erica aparecida pires bessa magistrado - decisao de prevencao</t>
  </si>
  <si>
    <t>poder judiciario justica do trabalho tribunal regional do trabalho da 3ª regiao 9ª vara do trabalho de belo horizonte atord 0011039-21.2024.5.03.0009 autor: deise antonia pereira reu: instituto elo isil vistos os autos. recebo a presente acao, em face da prevencao noticiada com os processos 0010813-16.2024.5.03.0009 e 0010884-18.2024.5.03.0009, que foram extintos sem resolucao do merito, uma vez que a presente acao reitera pedido formulado naquelas demandas, nos termos do art. 286, ii, do codigo de processo civil. diante das peculiaridades do sistema pje, venham-me os autos novamente conclusos. belo horizonte/mg, 27 de setembro de 2024. erica aparecida pires bessa magistrado</t>
  </si>
  <si>
    <t>0010815-11.2023.5.03.0012</t>
  </si>
  <si>
    <t>alaerte rodrigo areal</t>
  </si>
  <si>
    <t xml:space="preserve"> - decorrido o prazo de leroy merlin companhia brasileira de bricolagem em 26/08/2024</t>
  </si>
  <si>
    <t>decorrido o prazo de leroy merlin companhia brasileira de bricolagem em 26/08/2024</t>
  </si>
  <si>
    <t>0010822-60.2020.5.15.0016</t>
  </si>
  <si>
    <t>matheus augusto escola</t>
  </si>
  <si>
    <t xml:space="preserve"> - decorrido o prazo de matheus augusto escola em 10/06/2021</t>
  </si>
  <si>
    <t>decorrido o prazo de matheus augusto escola em 10/06/2021</t>
  </si>
  <si>
    <t>0010825-86.2025.5.03.0173</t>
  </si>
  <si>
    <t>paulo afonso oliveira junior</t>
  </si>
  <si>
    <t>0010826-63.2025.5.03.0014</t>
  </si>
  <si>
    <t>diniz alves santos</t>
  </si>
  <si>
    <t>0010830-18.2025.5.03.0106</t>
  </si>
  <si>
    <t>guilherme fernandes remigio</t>
  </si>
  <si>
    <t>clemar engenharia ltda</t>
  </si>
  <si>
    <t xml:space="preserve"> - conclusos os autos para decisao de admissibilidade do recurso a christianne de oliveira lansky</t>
  </si>
  <si>
    <t>conclusos os autos para decisao de admissibilidade do recurso a christianne de oliveira lansky</t>
  </si>
  <si>
    <t>0010834-16.2024.5.03.0001</t>
  </si>
  <si>
    <t>filipe tavares de souza</t>
  </si>
  <si>
    <t>wm moto pecas ltda</t>
  </si>
  <si>
    <t>0010835-65.2023.5.15.0077</t>
  </si>
  <si>
    <t>guilherme dias dos santos</t>
  </si>
  <si>
    <t>construdecor s/a</t>
  </si>
  <si>
    <t>0010839-77.2022.5.15.0129</t>
  </si>
  <si>
    <t xml:space="preserve"> - conclusos os autos para julgamento dos embargos de declaracao a wellington amadeu</t>
  </si>
  <si>
    <t>conclusos os autos para julgamento dos embargos de declaracao a wellington amadeu</t>
  </si>
  <si>
    <t>0010842-74.2023.5.03.0147</t>
  </si>
  <si>
    <t>0010868-04.2025.5.03.0147</t>
  </si>
  <si>
    <t xml:space="preserve"> - disponibilizado (a) o(a) intimacao no diario da justica eletronico do dia 26/01/2026</t>
  </si>
  <si>
    <t>disponibilizado (a) o(a) intimacao no diario da justica eletronico do dia 26/01/2026</t>
  </si>
  <si>
    <t>0010846-86.2024.5.15.0133</t>
  </si>
  <si>
    <t>gislaine silva carvalho</t>
  </si>
  <si>
    <t>bebella jeans e confeccoes ltda em recuperacao judicial</t>
  </si>
  <si>
    <t>0010847-31.2024.5.15.0017</t>
  </si>
  <si>
    <t>vivian bechara tucci</t>
  </si>
  <si>
    <t>bebella jeans e confeccoes ltda em recuperacao judicial, vinicius regis pellegrini</t>
  </si>
  <si>
    <t>0010848-31.2024.5.15.0012</t>
  </si>
  <si>
    <t>andre luis vieira</t>
  </si>
  <si>
    <t>0010849-72.2023.5.15.0134</t>
  </si>
  <si>
    <t>carolina fernandes mariano</t>
  </si>
  <si>
    <t>0010857-58.2023.5.15.0131</t>
  </si>
  <si>
    <t>yara brito bueno</t>
  </si>
  <si>
    <t>0010861-42.2024.5.15.0105</t>
  </si>
  <si>
    <t>devalsir dos santos piller</t>
  </si>
  <si>
    <t>g4s vanguarda seguranca e vigilancia ltda., panatlantica s.a., solucoes em aco usiminas s.a., usinas siderurgicas de minas gerais s/a. usiminas</t>
  </si>
  <si>
    <t>0010862-86.2024.5.15.0053</t>
  </si>
  <si>
    <t>daisy lane calixto cavalcante</t>
  </si>
  <si>
    <t xml:space="preserve"> - decorrido o prazo de raia drogasil s/a em 20/03/2026</t>
  </si>
  <si>
    <t>decorrido o prazo de raia drogasil s/a em 20/03/2026</t>
  </si>
  <si>
    <t>0010874-13.2024.5.03.0093</t>
  </si>
  <si>
    <t>beatriz goncalves pereira</t>
  </si>
  <si>
    <t>padaria e confeitaria vovo virginea ltda</t>
  </si>
  <si>
    <t>0010880-90.2024.5.03.0102</t>
  </si>
  <si>
    <t>kaio rodrigues da silva</t>
  </si>
  <si>
    <t>paulo aparecido da silva 00741495635, transpedrosa s/a</t>
  </si>
  <si>
    <t>poder judiciario justica do trabalho tribunal regional do trabalho da 3ª regiao 2ª vara do trabalho de joao monlevade atord 0011081-82.2024.5.03.0102 autor: kaio rodrigues da silva reu: paulo aparecido da silva 00741495635 e outros (1) decisao reconheco a dependencia em face do processo 0010880-90.2024.5.03.0102, que foi extinto sem resolucao do merito, uma vez que a presente acao reitera pedido formulado naquela demanda, nos termos do art. 286, ii, do codigo de processo civil. joao monlevade/mg, 08 de outubro de 2024. carlos umberto miranda diretor de secretaria - decisao de prevencao</t>
  </si>
  <si>
    <t>poder judiciario justica do trabalho tribunal regional do trabalho da 3ª regiao 2ª vara do trabalho de joao monlevade atord 0011081-82.2024.5.03.0102 autor: kaio rodrigues da silva reu: paulo aparecido da silva 00741495635 e outros (1) decisao reconheco a dependencia em face do processo 0010880-90.2024.5.03.0102, que foi extinto sem resolucao do merito, uma vez que a presente acao reitera pedido formulado naquela demanda, nos termos do art. 286, ii, do codigo de processo civil. joao monlevade/mg, 08 de outubro de 2024. carlos umberto miranda diretor de secretaria</t>
  </si>
  <si>
    <t>0010882-98.2024.5.03.0057</t>
  </si>
  <si>
    <t>renata calisto santos</t>
  </si>
  <si>
    <t>poder judiciario justica do trabalho tribunal regional do trabalho da 3ª regiao 1ª vara do trabalho de divinopolis atord 0011193-89.2024.5.03.0057 autor: renata calisto santos reu: bar e restaurante divinenen ltda - me decisao ha dependencia em face do processo 0010882-98.2024.5.03.0057, que foi extinto sem resolucao do merito, uma vez que a presente acao reitera pedido formulado naquela demanda, nos termos do art. 286, ii, do codigo de processo civil. divinopolis/mg, 25 de agosto de 2024. maria das dores gomes de moura diretor de secretaria - decisao de prevencao</t>
  </si>
  <si>
    <t>poder judiciario justica do trabalho tribunal regional do trabalho da 3ª regiao 1ª vara do trabalho de divinopolis atord 0011193-89.2024.5.03.0057 autor: renata calisto santos reu: bar e restaurante divinenen ltda - me decisao ha dependencia em face do processo 0010882-98.2024.5.03.0057, que foi extinto sem resolucao do merito, uma vez que a presente acao reitera pedido formulado naquela demanda, nos termos do art. 286, ii, do codigo de processo civil. divinopolis/mg, 25 de agosto de 2024. maria das dores gomes de moura diretor de secretaria</t>
  </si>
  <si>
    <t>0010884-06.2024.5.03.0110</t>
  </si>
  <si>
    <t>outback steakhouse restaurantes brasil s.a., r1 servicos de entrega e logistica ltda</t>
  </si>
  <si>
    <t xml:space="preserve"> - decorrido o prazo de marcus gabriel de carvalho em 11/06/2025</t>
  </si>
  <si>
    <t>decorrido o prazo de marcus gabriel de carvalho em 11/06/2025</t>
  </si>
  <si>
    <t>0010884-18.2024.5.03.0009</t>
  </si>
  <si>
    <t>0010887-42.2025.5.03.0007</t>
  </si>
  <si>
    <t>yasmin aparecida silva de sousa</t>
  </si>
  <si>
    <t>unimed belo horizonte cooperativa de trabalho medico</t>
  </si>
  <si>
    <t>0010888-79.2024.5.03.0001</t>
  </si>
  <si>
    <t>0010892-09.2024.5.18.0128</t>
  </si>
  <si>
    <t>lucas lemes de melo</t>
  </si>
  <si>
    <t xml:space="preserve"> - publicado(a) o(a) intimacao em 05/12/2025</t>
  </si>
  <si>
    <t>publicado(a) o(a) intimacao em 05/12/2025</t>
  </si>
  <si>
    <t>0010892-95.2025.5.03.0029</t>
  </si>
  <si>
    <t>ricardo de souza</t>
  </si>
  <si>
    <t>profarma distribuidora de produtos farmaceuticos sa</t>
  </si>
  <si>
    <t>0010896-07.2025.5.03.0103</t>
  </si>
  <si>
    <t>wesley antunes ferreira</t>
  </si>
  <si>
    <t>0010897-46.2025.5.03.0182</t>
  </si>
  <si>
    <t>dayane natiele apolinario da silva</t>
  </si>
  <si>
    <t>unilever brasil ltda.</t>
  </si>
  <si>
    <t xml:space="preserve"> - disponibilizado (a) o(a) acordao no diario da justica eletronico do dia 20/03/2026</t>
  </si>
  <si>
    <t>disponibilizado (a) o(a) acordao no diario da justica eletronico do dia 20/03/2026</t>
  </si>
  <si>
    <t>0010898-98.2025.5.15.0084</t>
  </si>
  <si>
    <t>nathassia andrade</t>
  </si>
  <si>
    <t>mrv engenharia e participacoes sa</t>
  </si>
  <si>
    <t>0010899-72.2024.5.15.0099</t>
  </si>
  <si>
    <t>p. s. morato</t>
  </si>
  <si>
    <t xml:space="preserve"> - audiencia de instrucao cancelada (10/09/2025 15:30 andreza soares pinto - con1 - piracicaba)</t>
  </si>
  <si>
    <t>audiencia de instrucao cancelada (10/09/2025 15:30 andreza soares pinto - con1 - piracicaba)</t>
  </si>
  <si>
    <t>0010906-66.2025.5.03.0098</t>
  </si>
  <si>
    <t>maria aparecida alves</t>
  </si>
  <si>
    <t>0010906-77.2023.5.15.0106</t>
  </si>
  <si>
    <t>bianca hellen batista saladino</t>
  </si>
  <si>
    <t xml:space="preserve"> - transitado em julgado em 28/08/2023</t>
  </si>
  <si>
    <t>transitado em julgado em 28/08/2023</t>
  </si>
  <si>
    <t>0010909-22.2024.5.03.0109</t>
  </si>
  <si>
    <t>angelita aparecida dos santos</t>
  </si>
  <si>
    <t>0010911-44.2024.5.03.0027</t>
  </si>
  <si>
    <t>joao marcos santos de barros</t>
  </si>
  <si>
    <t>gestamp brasil industria de autopecas s/a</t>
  </si>
  <si>
    <t>0010919-74.2025.5.03.0095</t>
  </si>
  <si>
    <t>talisson natanael nunes tavares</t>
  </si>
  <si>
    <t>cafe tres coracoes s.a</t>
  </si>
  <si>
    <t xml:space="preserve"> - decorrido o prazo de cafe tres coracoes s.a em 17/09/2025</t>
  </si>
  <si>
    <t>decorrido o prazo de cafe tres coracoes s.a em 17/09/2025</t>
  </si>
  <si>
    <t>0010925-34.2024.5.03.0025</t>
  </si>
  <si>
    <t>0011010-20.2024.5.03.0025</t>
  </si>
  <si>
    <t>0010927-37.2024.5.03.0014</t>
  </si>
  <si>
    <t>teylon igor rodrigues de araujo</t>
  </si>
  <si>
    <t>lucas da s simplicio comercio varejista e atacadista de bebidas ltda</t>
  </si>
  <si>
    <t>0010929-54.2017.5.15.0002</t>
  </si>
  <si>
    <t>0010847-86.2018.5.15.0002</t>
  </si>
  <si>
    <t>marisa conceicao ribeiro</t>
  </si>
  <si>
    <t>0010930-46.2024.5.03.0093</t>
  </si>
  <si>
    <t xml:space="preserve"> - transitado em julgado em 17/05/2024</t>
  </si>
  <si>
    <t>transitado em julgado em 17/05/2024</t>
  </si>
  <si>
    <t>0010931-67.2024.5.03.0178</t>
  </si>
  <si>
    <t>0010897-58.2025.5.03.0178</t>
  </si>
  <si>
    <t>edson rodrigues de freitas</t>
  </si>
  <si>
    <t>unilever brasil industrial ltda</t>
  </si>
  <si>
    <t>0010934-45.2024.5.03.0138</t>
  </si>
  <si>
    <t>0010618-95.2025.5.03.0138</t>
  </si>
  <si>
    <t>fabiane oliveira ferreira</t>
  </si>
  <si>
    <t>0010937-51.2024.5.03.0024</t>
  </si>
  <si>
    <t>0011072-63.2024.5.03.0024, 0010745-21.2024.5.03.0024</t>
  </si>
  <si>
    <t>poder judiciario justica do trabalho tribunal regional do trabalho da 3ª regiao 24ª vara do trabalho de belo horizonte atord 0011072-63.2024.5.03.0024 autor: mateus alves moreira reu: brasil all service manutencao predial eireli decisao reconheco a dependencia em face do processo 0010937-51.2024.5.03.0024, que foi extinto sem resolucao do merito, uma vez que a presente acao reitera pedido formulado naquela demanda, nos termos do art. 286, ii, do codigo de processo civil. belo horizonte/mg, 05 de novembro de 2024. raone barbosa rocha diretor de secretaria - decisao de prevencao</t>
  </si>
  <si>
    <t>poder judiciario justica do trabalho tribunal regional do trabalho da 3ª regiao 24ª vara do trabalho de belo horizonte atord 0011072-63.2024.5.03.0024 autor: mateus alves moreira reu: brasil all service manutencao predial eireli decisao reconheco a dependencia em face do processo 0010937-51.2024.5.03.0024, que foi extinto sem resolucao do merito, uma vez que a presente acao reitera pedido formulado naquela demanda, nos termos do art. 286, ii, do codigo de processo civil. belo horizonte/mg, 05 de novembro de 2024. raone barbosa rocha diretor de secretaria</t>
  </si>
  <si>
    <t>0010941-51.2024.5.03.0101</t>
  </si>
  <si>
    <t>0010425-94.2025.5.03.0101</t>
  </si>
  <si>
    <t>igor pereira coelho da silva</t>
  </si>
  <si>
    <t xml:space="preserve"> - disponibilizado (a) o(a) intimacao no diario da justica eletronico do dia 10/09/2025</t>
  </si>
  <si>
    <t>disponibilizado (a) o(a) intimacao no diario da justica eletronico do dia 10/09/2025</t>
  </si>
  <si>
    <t>0010945-76.2024.5.03.0105</t>
  </si>
  <si>
    <t>pabola duarte dos santos</t>
  </si>
  <si>
    <t>construtora terrazzas ltda, roche mg servicos terceirizados ltda</t>
  </si>
  <si>
    <t xml:space="preserve"> - disponibilizado (a) o(a) intimacao no diario da justica eletronico do dia 22/01/2025</t>
  </si>
  <si>
    <t>disponibilizado (a) o(a) intimacao no diario da justica eletronico do dia 22/01/2025</t>
  </si>
  <si>
    <t>0010947-78.2024.5.15.0051</t>
  </si>
  <si>
    <t>fernando norio fujihashi</t>
  </si>
  <si>
    <t>0010956-43.2021.5.15.0084</t>
  </si>
  <si>
    <t>claudia pariz galhardo salgado teixeira</t>
  </si>
  <si>
    <t>0010960-13.2025.5.15.0061</t>
  </si>
  <si>
    <t>0011317-90.2025.5.15.0061</t>
  </si>
  <si>
    <t>sandro pereira da silva junior</t>
  </si>
  <si>
    <t>kaefer teckma engenharia ltda, raizen-geo biogas univalem ltda</t>
  </si>
  <si>
    <t>poder judiciario justica do trabalho tribunal regional do trabalho da 15ª regiao 2ª vara do trabalho de aracatuba processo: atsum 0011317-90.2025.5.15.0061 autor: sandro pereira da silva junior reu: kaefer teckma engenharia ltda e outros (1) decisao reconheco a dependencia em face do processo 0010960- que foi , uma vez que a presente13.2025.5.15.0061, extinto sem resolucao do merito acao reitera pedido formulado naquela demanda, nos termos do art. 286, ii, do codigo de processo civil. aracatuba/sp, 02 de dezembro de 2025. elen zoraide modolo juca magistrado - decisao de prevencao</t>
  </si>
  <si>
    <t>poder judiciario justica do trabalho tribunal regional do trabalho da 15ª regiao 2ª vara do trabalho de aracatuba processo: atsum 0011317-90.2025.5.15.0061 autor: sandro pereira da silva junior reu: kaefer teckma engenharia ltda e outros (1) decisao reconheco a dependencia em face do processo 0010960- que foi , uma vez que a presente13.2025.5.15.0061, extinto sem resolucao do merito acao reitera pedido formulado naquela demanda, nos termos do art. 286, ii, do codigo de processo civil. aracatuba/sp, 02 de dezembro de 2025. elen zoraide modolo juca magistrado</t>
  </si>
  <si>
    <t>0010962-59.2024.5.03.0058</t>
  </si>
  <si>
    <t>charley pereira lopes</t>
  </si>
  <si>
    <t>bruno rodrigues da costa pereira, talube comercial ltda</t>
  </si>
  <si>
    <t>0010962-70.2024.5.03.0022</t>
  </si>
  <si>
    <t>marcia aparecida da silva</t>
  </si>
  <si>
    <t>clinica optocare ltda, leonardo de carvalho bonaldo, optocare optometria ltda</t>
  </si>
  <si>
    <t>0010963-90.2021.5.15.0001</t>
  </si>
  <si>
    <t>andre luis moreno zanchetta</t>
  </si>
  <si>
    <t xml:space="preserve"> - transitado em julgado em 30/07/2024</t>
  </si>
  <si>
    <t>transitado em julgado em 30/07/2024</t>
  </si>
  <si>
    <t>0010965-47.2015.5.15.0041</t>
  </si>
  <si>
    <t>0010967-29.2020.5.15.0045</t>
  </si>
  <si>
    <t>william cesar faria</t>
  </si>
  <si>
    <t>0010968-13.2021.5.15.0131</t>
  </si>
  <si>
    <t>elaine cristina mendes ventura silva</t>
  </si>
  <si>
    <t>0010970-57.2024.5.03.0148</t>
  </si>
  <si>
    <t>diego tadeu de oliveira</t>
  </si>
  <si>
    <t>itambe minas comercio e distribuicao de alimentos ltda</t>
  </si>
  <si>
    <t>0010972-57.2024.5.03.0138</t>
  </si>
  <si>
    <t>0010976-27.2024.5.03.0031</t>
  </si>
  <si>
    <t>eunice guilherme lellis rego</t>
  </si>
  <si>
    <t>0010978-94.2024.5.03.0031</t>
  </si>
  <si>
    <t>walesson de jesus fernandes</t>
  </si>
  <si>
    <t>0010981-58.2024.5.03.0028</t>
  </si>
  <si>
    <t>jackson alexandre dos santos souza</t>
  </si>
  <si>
    <t>fba transportes e locacoes ltda, transales transportadora ltda</t>
  </si>
  <si>
    <t>0010981-76.2025.5.03.0140</t>
  </si>
  <si>
    <t>gabriel vinicius ramos da silva</t>
  </si>
  <si>
    <t>poder judiciario justica do trabalho tribunal regional do trabalho da 3ª regiao 40ª vara do trabalho de belo horizonte atord 0010981-76.2025.5.03.0140 autor: gabriel vinicius ramos de oliveira reu: xp investimentos corretora de cambio, titulos e valores mobiliarios s/a vistos. vista reciproca as partes acerca dos recursos interpostos. belo horizonte/mg, 09 de abril de 2026. angela maria lobato garios juiza do trabalho substituta - despacho</t>
  </si>
  <si>
    <t>poder judiciario justica do trabalho tribunal regional do trabalho da 3ª regiao 40ª vara do trabalho de belo horizonte atord 0010981-76.2025.5.03.0140 autor: gabriel vinicius ramos de oliveira reu: xp investimentos corretora de cambio, titulos e valores mobiliarios s/a vistos. vista reciproca as partes acerca dos recursos interpostos. belo horizonte/mg, 09 de abril de 2026. angela maria lobato garios juiza do trabalho substituta</t>
  </si>
  <si>
    <t>0010981-79.2025.5.03.0042</t>
  </si>
  <si>
    <t>ana karina de almeida maia</t>
  </si>
  <si>
    <t>gr servicos e alimentacao ltda.</t>
  </si>
  <si>
    <t xml:space="preserve"> - disponibilizado (a) o(a) intimacao no diario da justica eletronico do dia 14/01/2026</t>
  </si>
  <si>
    <t>disponibilizado (a) o(a) intimacao no diario da justica eletronico do dia 14/01/2026</t>
  </si>
  <si>
    <t>0010984-86.2023.5.15.0101</t>
  </si>
  <si>
    <t>wilson rodrigues da silva junior</t>
  </si>
  <si>
    <t>0010992-18.2019.5.15.0032</t>
  </si>
  <si>
    <t>marta maria marzola romera</t>
  </si>
  <si>
    <t xml:space="preserve"> - decorrido o prazo de marta maria marzola romera em 30/07/2020</t>
  </si>
  <si>
    <t>decorrido o prazo de marta maria marzola romera em 30/07/2020</t>
  </si>
  <si>
    <t>0010993-87.2024.5.18.0082</t>
  </si>
  <si>
    <t>0010616-19.2024.5.18.0082</t>
  </si>
  <si>
    <t>lindomar ribeiro de oliveira silva</t>
  </si>
  <si>
    <t>0010994-41.2024.5.15.0087</t>
  </si>
  <si>
    <t>bruna vieira gomes</t>
  </si>
  <si>
    <t>klabin s.a., valmir antonio zulian de azevedo</t>
  </si>
  <si>
    <t>0010996-94.2024.5.03.0038</t>
  </si>
  <si>
    <t>flavio da silva morais cruz</t>
  </si>
  <si>
    <t>drogaria sao joao rio pomba ltda</t>
  </si>
  <si>
    <t>0010997-51.2019.5.15.0093</t>
  </si>
  <si>
    <t>eduardo fernando martins</t>
  </si>
  <si>
    <t>0010999-36.2024.5.03.0010</t>
  </si>
  <si>
    <t>jhonatan junior da silva</t>
  </si>
  <si>
    <t>2m construtora ltda</t>
  </si>
  <si>
    <t>0010999-97.2024.5.03.0022</t>
  </si>
  <si>
    <t>alberto cesar de araujo caillard</t>
  </si>
  <si>
    <t>colortel s a sistemas eletronicos</t>
  </si>
  <si>
    <t>0011005-89.2024.5.15.0113</t>
  </si>
  <si>
    <t>layanne aparecida ferrari soares</t>
  </si>
  <si>
    <t>0011008-15.2025.5.15.0079</t>
  </si>
  <si>
    <t>polyana pereira de souza</t>
  </si>
  <si>
    <t>zinho industria e comercio de alimentos ltda</t>
  </si>
  <si>
    <t xml:space="preserve"> - decorrido o prazo de marcello teixeira castiglia em 28/01/2026</t>
  </si>
  <si>
    <t>decorrido o prazo de marcello teixeira castiglia em 28/01/2026</t>
  </si>
  <si>
    <t>0011008-40.2024.5.03.0093</t>
  </si>
  <si>
    <t xml:space="preserve"> - ajustado o andamento processual para inclusao em 19/05/2024 11:51 do movimento arquivado o processo (sumarissimo - art. 852-b, § 1º, clt)</t>
  </si>
  <si>
    <t>ajustado o andamento processual para inclusao em 19/05/2024 11:51 do movimento arquivado o processo (sumarissimo - art. 852-b, § 1º, clt)</t>
  </si>
  <si>
    <t>0011009-87.2024.5.15.0126</t>
  </si>
  <si>
    <t>0010196-89.2026.5.15.0126</t>
  </si>
  <si>
    <t>amanda cardoso de souza</t>
  </si>
  <si>
    <t>poder judiciario justica do trabalho tribunal regional do trabalho da 15ª regiao 2ª vara do trabalho de paulinia processo: cumprse 0010196-89.2026.5.15.0126 requerente: amanda cardoso santos requerido: klabin s.a. decisao reconheco a dependencia em face da com o processo conexao nos termos dos artigos 54, 55 e 286, i, combinados com os0011009-87.2024.5.15.0126, arts. 55, § 1º e 58 do codigo de processo civil. paulinia/sp, 12 de fevereiro de 2026. sofia lima dutra magistrado - decisao de prevencao</t>
  </si>
  <si>
    <t>poder judiciario justica do trabalho tribunal regional do trabalho da 15ª regiao 2ª vara do trabalho de paulinia processo: cumprse 0010196-89.2026.5.15.0126 requerente: amanda cardoso santos requerido: klabin s.a. decisao reconheco a dependencia em face da com o processo conexao nos termos dos artigos 54, 55 e 286, i, combinados com os0011009-87.2024.5.15.0126, arts. 55, § 1º e 58 do codigo de processo civil. paulinia/sp, 12 de fevereiro de 2026. sofia lima dutra magistrado</t>
  </si>
  <si>
    <t>poder judiciario justica do trabalho tribunal regional do trabalho da 3ª regiao 25ª vara do trabalho de belo horizonte atord 0010012-18.2025.5.03.0025 autor: guilherme augusto ribeiro de sousa reu: csn construcoes e empreendimentos imobiliarios ltda decisao reconheco a dependencia em face do processo 0011010-20.2024.5.03.0025, que foi extinto sem resolucao do merito, uma vez que a presente acao reitera pedido formulado naquela demanda, nos termos do art. 286, ii, do codigo de processo civil. belo horizonte/mg, 10 de janeiro de 2025. douglas de oliveira costa diretor de secretaria - decisao de prevencao</t>
  </si>
  <si>
    <t>poder judiciario justica do trabalho tribunal regional do trabalho da 3ª regiao 25ª vara do trabalho de belo horizonte atord 0010012-18.2025.5.03.0025 autor: guilherme augusto ribeiro de sousa reu: csn construcoes e empreendimentos imobiliarios ltda decisao reconheco a dependencia em face do processo 0011010-20.2024.5.03.0025, que foi extinto sem resolucao do merito, uma vez que a presente acao reitera pedido formulado naquela demanda, nos termos do art. 286, ii, do codigo de processo civil. belo horizonte/mg, 10 de janeiro de 2025. douglas de oliveira costa diretor de secretaria</t>
  </si>
  <si>
    <t>0011010-55.2022.5.15.0122</t>
  </si>
  <si>
    <t>greyce helly goncalves tanaka</t>
  </si>
  <si>
    <t>0011011-03.2025.5.03.0176</t>
  </si>
  <si>
    <t>allyson jose de figueiredo</t>
  </si>
  <si>
    <t>fm2c servicos de manutencao ltda, syngenta seeds ltda</t>
  </si>
  <si>
    <t xml:space="preserve"> - decorrido o prazo de syngenta seeds ltda em 07/04/2026</t>
  </si>
  <si>
    <t>decorrido o prazo de syngenta seeds ltda em 07/04/2026</t>
  </si>
  <si>
    <t>0011011-60.2024.5.03.0039</t>
  </si>
  <si>
    <t>rodrigo aparecido alves ferreira</t>
  </si>
  <si>
    <t>vibra agroindustrial s/a</t>
  </si>
  <si>
    <t>0011013-57.2023.5.03.0106</t>
  </si>
  <si>
    <t>rodvaldo aparecido rodrigues</t>
  </si>
  <si>
    <t>minas rural agro negocios ltda</t>
  </si>
  <si>
    <t>0011014-97.2023.5.18.0082</t>
  </si>
  <si>
    <t>bento martins de araujo</t>
  </si>
  <si>
    <t>0011015-32.2024.5.03.0093</t>
  </si>
  <si>
    <t xml:space="preserve"> - transitado em julgado em 05/07/2024</t>
  </si>
  <si>
    <t>transitado em julgado em 05/07/2024</t>
  </si>
  <si>
    <t>0011015-70.2025.5.03.0069</t>
  </si>
  <si>
    <t>0011023-21.2025.5.15.0002</t>
  </si>
  <si>
    <t>ketlyn susi cardoso</t>
  </si>
  <si>
    <t>0011026-75.2025.5.15.0066</t>
  </si>
  <si>
    <t>lucas massonete da silva</t>
  </si>
  <si>
    <t>0011030-78.2024.5.03.0132</t>
  </si>
  <si>
    <t>0011031-38.2025.5.15.0021</t>
  </si>
  <si>
    <t>vitor aparecido santos silva</t>
  </si>
  <si>
    <t xml:space="preserve"> - suspenso o processo por depender do julgamento de outra causa, de outro juizo ou de declaracao incidente no processo nº 0012057-08.2024.5.15.0021</t>
  </si>
  <si>
    <t>suspenso o processo por depender do julgamento de outra causa, de outro juizo ou de declaracao incidente no processo nº 0012057-08.2024.5.15.0021</t>
  </si>
  <si>
    <t>0011039-11.2023.5.03.0056</t>
  </si>
  <si>
    <t>marilia crispim lima da silva</t>
  </si>
  <si>
    <t>0011039-13.2023.5.03.0023</t>
  </si>
  <si>
    <t>eliete conceicao dos santos silva</t>
  </si>
  <si>
    <t>poder judiciario justica do trabalho tribunal regional do trabalho da 3ª regiao 23ª vara do trabalho de belo horizonte atord 0011039-13.2023.5.03.0023 autor: eliete conceicao dos santos silva reu: instituto das pequenas missionarias de maria imaculada vistos. acordo cumprido, arquivem-se os autos. belo horizonte/mg, 09 de agosto de 2024. marcio jose zebende juiz titular de vara do trabalho - sentenca</t>
  </si>
  <si>
    <t>poder judiciario justica do trabalho tribunal regional do trabalho da 3ª regiao 23ª vara do trabalho de belo horizonte atord 0011039-13.2023.5.03.0023 autor: eliete conceicao dos santos silva reu: instituto das pequenas missionarias de maria imaculada vistos. acordo cumprido, arquivem-se os autos. belo horizonte/mg, 09 de agosto de 2024. marcio jose zebende juiz titular de vara do trabalho</t>
  </si>
  <si>
    <t>0011039-21.2024.5.03.0009</t>
  </si>
  <si>
    <t>0010813-16.2024.5.03.0009, 0010884-18.2024.5.03.0009</t>
  </si>
  <si>
    <t>altto engenharia ltda, instituto elo</t>
  </si>
  <si>
    <t>0011042-91.2024.5.15.0089</t>
  </si>
  <si>
    <t>fernando silva tavares</t>
  </si>
  <si>
    <t>0011053-30.2023.5.03.0109</t>
  </si>
  <si>
    <t>0010641-65.2024.5.03.0109</t>
  </si>
  <si>
    <t>dione diniz miranda</t>
  </si>
  <si>
    <t>almaviva experience s.a., tim s a</t>
  </si>
  <si>
    <t>0011053-68.2025.5.15.0095</t>
  </si>
  <si>
    <t>drogaria mimosa ltda</t>
  </si>
  <si>
    <t>0011058-67.2023.5.03.0104</t>
  </si>
  <si>
    <t>0010121-86.2025.5.03.0104</t>
  </si>
  <si>
    <t>clevio eurico de moraes</t>
  </si>
  <si>
    <t>0011059-73.2025.5.15.0128</t>
  </si>
  <si>
    <t>gilson dias dos santos</t>
  </si>
  <si>
    <t xml:space="preserve"> - audiencia de instrucao por videoconferencia designada (17/03/2026 13:30 vt128 - artur ribeiro gudwin - con1 - piracicaba)</t>
  </si>
  <si>
    <t>audiencia de instrucao por videoconferencia designada (17/03/2026 13:30 vt128 - artur ribeiro gudwin - con1 - piracicaba)</t>
  </si>
  <si>
    <t>0011062-58.2025.5.03.0032</t>
  </si>
  <si>
    <t>jailson costa gomes</t>
  </si>
  <si>
    <t>comercial mult mix produtos alimenticios ltda, somamix distribuidora ltda</t>
  </si>
  <si>
    <t xml:space="preserve"> - disponibilizado (a) o(a) intimacao no diario da justica eletronico do dia 16/01/2026</t>
  </si>
  <si>
    <t>disponibilizado (a) o(a) intimacao no diario da justica eletronico do dia 16/01/2026</t>
  </si>
  <si>
    <t>0011063-95.2023.5.03.0005</t>
  </si>
  <si>
    <t>cristiano dener dos santos</t>
  </si>
  <si>
    <t>centro automotivo kairos ltda</t>
  </si>
  <si>
    <t xml:space="preserve"> - revogada a suspensao ou o sobrestamento do processo por homologacao de acordo ou transacao</t>
  </si>
  <si>
    <t>revogada a suspensao ou o sobrestamento do processo por homologacao de acordo ou transacao</t>
  </si>
  <si>
    <t>0011064-12.2025.5.03.0005</t>
  </si>
  <si>
    <t>washington matias alves junior</t>
  </si>
  <si>
    <t>almaviva experience s.a., cemig distribuicao s.a</t>
  </si>
  <si>
    <t xml:space="preserve"> - publicado(a) o(a) intimacao em 04/02/2026</t>
  </si>
  <si>
    <t>publicado(a) o(a) intimacao em 04/02/2026</t>
  </si>
  <si>
    <t>0011067-77.2024.5.03.0109</t>
  </si>
  <si>
    <t>poder judiciario justica do trabalho tribunal regional do trabalho da 3ª regiao 30ª vara do trabalho de belo horizonte 0010195-28.2025.5.03.0109 : william henrique barbosa da silva : engeop engenharia e gestao de obras e projetos ltda decisao reconheco a dependencia em face do processo 0011067-77.2024.5.03.0109, que foi extinto sem resolucao do merito, uma vez que a presente acao reitera pedido formulado naquela demanda, nos termos do art. 286, ii, do codigo de processo civil. belo horizonte/mg, 28 de fevereiro de 2025. clarice dos santos castro magistrado - decisao de prevencao</t>
  </si>
  <si>
    <t>poder judiciario justica do trabalho tribunal regional do trabalho da 3ª regiao 30ª vara do trabalho de belo horizonte 0010195-28.2025.5.03.0109 : william henrique barbosa da silva : engeop engenharia e gestao de obras e projetos ltda decisao reconheco a dependencia em face do processo 0011067-77.2024.5.03.0109, que foi extinto sem resolucao do merito, uma vez que a presente acao reitera pedido formulado naquela demanda, nos termos do art. 286, ii, do codigo de processo civil. belo horizonte/mg, 28 de fevereiro de 2025. clarice dos santos castro magistrado</t>
  </si>
  <si>
    <t>0011068-57.2024.5.03.0143</t>
  </si>
  <si>
    <t>thiago labanca teixeira pinto</t>
  </si>
  <si>
    <t>g marques construcoes ltda</t>
  </si>
  <si>
    <t>0011072-09.2023.5.03.0021</t>
  </si>
  <si>
    <t>reginaldo schinder soares</t>
  </si>
  <si>
    <t>0011072-63.2024.5.03.0024</t>
  </si>
  <si>
    <t xml:space="preserve"> - juntada a peticao de apresentacao de substabelecimento sem reserva de poderes</t>
  </si>
  <si>
    <t>juntada a peticao de apresentacao de substabelecimento sem reserva de poderes</t>
  </si>
  <si>
    <t>0011073-46.2025.5.15.0067</t>
  </si>
  <si>
    <t>edilaine ferreira de carvalho</t>
  </si>
  <si>
    <t>0011077-27.2024.5.03.0011</t>
  </si>
  <si>
    <t>andreir xavier moreira</t>
  </si>
  <si>
    <t xml:space="preserve"> - decorrido o prazo de andreir xavier moreira em 02/02/2026</t>
  </si>
  <si>
    <t>decorrido o prazo de andreir xavier moreira em 02/02/2026</t>
  </si>
  <si>
    <t xml:space="preserve"> - disponibilizado (a) o(a) intimacao no diario da justica eletronico do dia 17/03/2026</t>
  </si>
  <si>
    <t>disponibilizado (a) o(a) intimacao no diario da justica eletronico do dia 17/03/2026</t>
  </si>
  <si>
    <t>0011078-43.2022.5.15.0077</t>
  </si>
  <si>
    <t>cleide vania santos correia</t>
  </si>
  <si>
    <t>0011081-82.2024.5.03.0102</t>
  </si>
  <si>
    <t>0011087-38.2024.5.03.0022</t>
  </si>
  <si>
    <t>clayton william lima bernardes</t>
  </si>
  <si>
    <t xml:space="preserve"> - conhecido o recurso de pedro henrique godinho da silva - oab: mg0126013 e provido</t>
  </si>
  <si>
    <t>conhecido o recurso de pedro henrique godinho da silva - oab: mg0126013 e provido</t>
  </si>
  <si>
    <t>0011089-26.2024.5.03.0016</t>
  </si>
  <si>
    <t>renato jose salgueiro xavier</t>
  </si>
  <si>
    <t>banco inter s.a</t>
  </si>
  <si>
    <t>0011091-79.2023.5.15.0021</t>
  </si>
  <si>
    <t>victor hugo silva carvalho</t>
  </si>
  <si>
    <t>0011095-13.2024.5.15.0044</t>
  </si>
  <si>
    <t>raphael cardoso da silva</t>
  </si>
  <si>
    <t xml:space="preserve"> - decorrido o prazo de raphael cardoso da silva em 06/10/2025</t>
  </si>
  <si>
    <t>decorrido o prazo de raphael cardoso da silva em 06/10/2025</t>
  </si>
  <si>
    <t>0011096-71.2017.5.15.0002</t>
  </si>
  <si>
    <t>0010842-64.2018.5.15.0002</t>
  </si>
  <si>
    <t>0011101-33.2023.5.15.0051</t>
  </si>
  <si>
    <t>monic costa pinto</t>
  </si>
  <si>
    <t>0011103-04.2025.5.03.0136</t>
  </si>
  <si>
    <t>bernardo lourenco de castro</t>
  </si>
  <si>
    <t>0011113-06.2025.5.15.0139</t>
  </si>
  <si>
    <t>0011114-88.2025.5.15.0139</t>
  </si>
  <si>
    <t>0011114-92.2025.5.03.0181</t>
  </si>
  <si>
    <t>bruna karine garcia lima</t>
  </si>
  <si>
    <t>fundacao felice rosso</t>
  </si>
  <si>
    <t>0011115-08.2025.5.15.0096</t>
  </si>
  <si>
    <t>davi machado da silva</t>
  </si>
  <si>
    <t>consorcio esteio-maubertec-rep</t>
  </si>
  <si>
    <t xml:space="preserve"> - decorrido o prazo de davi machado da silva em 22/05/2025</t>
  </si>
  <si>
    <t>decorrido o prazo de davi machado da silva em 22/05/2025</t>
  </si>
  <si>
    <t>0011115-73.2025.5.15.0139</t>
  </si>
  <si>
    <t>0011118-04.2024.5.03.0040</t>
  </si>
  <si>
    <t>victor henrique aparecido oliveira</t>
  </si>
  <si>
    <t>0011125-27.2024.5.03.0062</t>
  </si>
  <si>
    <t>lucas henrique da silva</t>
  </si>
  <si>
    <t>arcelormittal brasil s.a.</t>
  </si>
  <si>
    <t>0011128-95.2025.5.03.0013</t>
  </si>
  <si>
    <t>rebecca faria godinho</t>
  </si>
  <si>
    <t xml:space="preserve"> - disponibilizado (a) o(a) intimacao no diario da justica eletronico do dia 28/01/2026</t>
  </si>
  <si>
    <t>disponibilizado (a) o(a) intimacao no diario da justica eletronico do dia 28/01/2026</t>
  </si>
  <si>
    <t>0011133-95.2020.5.15.0066</t>
  </si>
  <si>
    <t>ronaldo daniel de souza</t>
  </si>
  <si>
    <t>roger taylor, sendas distribuidora s/a</t>
  </si>
  <si>
    <t>0011136-90.2025.5.15.0093</t>
  </si>
  <si>
    <t>marcos rodrigo da silva</t>
  </si>
  <si>
    <t>daltez comercio e logistica de alimentos ltda.</t>
  </si>
  <si>
    <t>0011149-76.2022.5.15.0002</t>
  </si>
  <si>
    <t>rodrigo oliveira mathias</t>
  </si>
  <si>
    <t>coopercarga s/a</t>
  </si>
  <si>
    <t>0011150-72.2024.5.03.0019</t>
  </si>
  <si>
    <t>0011157-52.2015.5.15.0114</t>
  </si>
  <si>
    <t>0010574-62.2018.5.15.0114</t>
  </si>
  <si>
    <t>rosangela juliani</t>
  </si>
  <si>
    <t xml:space="preserve"> - extinta a execucao ou o cumprimento da sentenca por</t>
  </si>
  <si>
    <t>extinta a execucao ou o cumprimento da sentenca por</t>
  </si>
  <si>
    <t>0011163-03.2025.5.15.0084</t>
  </si>
  <si>
    <t>christian thadeu mendes</t>
  </si>
  <si>
    <t>dm processamento de dados e central de atendimento ltda</t>
  </si>
  <si>
    <t xml:space="preserve"> - audiencia una designada (27/04/2026 10:00 vt084 - mauricio matsushima teixeira - con1 - sao jose dos campos)</t>
  </si>
  <si>
    <t>audiencia una designada (27/04/2026 10:00 vt084 - mauricio matsushima teixeira - con1 - sao jose dos campos)</t>
  </si>
  <si>
    <t>0011166-81.2025.5.03.0054</t>
  </si>
  <si>
    <t>davidson wallace eduardo</t>
  </si>
  <si>
    <t>philipe saraiva brito dias, top andaimes locacoes e servicos ltda, vale s.a.</t>
  </si>
  <si>
    <t>0011169-83.2025.5.03.0006</t>
  </si>
  <si>
    <t>marcilio alves martins</t>
  </si>
  <si>
    <t>power marketing direto ltda</t>
  </si>
  <si>
    <t>0011172-33.2023.5.15.0084</t>
  </si>
  <si>
    <t>eduan orestes da silva</t>
  </si>
  <si>
    <t>0011173-17.2018.5.15.0044</t>
  </si>
  <si>
    <t>poder judiciario justica do trabalho tribunal regional do trabalho da 15ª regiao 2ª vara do trabalho de sao jose do rio preto fundamentacao processo: 0011173-17.2018.5.15.0044 autor: fabiano ferreira de melo reu: banco bradesco s.a. d e s p a c h o tendo em vista que a presente carta precatoria inquiritoria foi devolvida ao juizo deprecante da 2ª vt de sao jose dos campos, encaminhe-se a este o malote digital recebido da 2ª vt de sao luis/ma para as providencias que entender cabiveis. de-se ciencia do presente ao juizo da 2ª vt de sao luis/ma a fim de que as futuras correspondencias sem remetidas diretamente a 2ª vt de sao jose dos campos/sp. considerando os principios da economia e celeridade processuais, dou a presente forca de oficio para os fins a que se destina. sao jose do rio preto/sp, 21 de agosto de 2019. juiz(iza) do trabalho - despacho</t>
  </si>
  <si>
    <t>poder judiciario justica do trabalho tribunal regional do trabalho da 15ª regiao 2ª vara do trabalho de sao jose do rio preto fundamentacao processo: 0011173-17.2018.5.15.0044 autor: fabiano ferreira de melo reu: banco bradesco s.a. d e s p a c h o tendo em vista que a presente carta precatoria inquiritoria foi devolvida ao juizo deprecante da 2ª vt de sao jose dos campos, encaminhe-se a este o malote digital recebido da 2ª vt de sao luis/ma para as providencias que entender cabiveis. de-se ciencia do presente ao juizo da 2ª vt de sao luis/ma a fim de que as futuras correspondencias sem remetidas diretamente a 2ª vt de sao jose dos campos/sp. considerando os principios da economia e celeridade processuais, dou a presente forca de oficio para os fins a que se destina. sao jose do rio preto/sp, 21 de agosto de 2019. juiz(iza) do trabalho</t>
  </si>
  <si>
    <t>0011173-78.2025.5.03.0020</t>
  </si>
  <si>
    <t>jaqueline dos anjos de freitas batista</t>
  </si>
  <si>
    <t>0011179-22.2024.5.03.0020</t>
  </si>
  <si>
    <t>moises nunes lopes neto</t>
  </si>
  <si>
    <t xml:space="preserve"> - decorrido o prazo de moises nunes lopes neto em 02/02/2026</t>
  </si>
  <si>
    <t>decorrido o prazo de moises nunes lopes neto em 02/02/2026</t>
  </si>
  <si>
    <t>0011183-42.2014.5.15.0031</t>
  </si>
  <si>
    <t>rodrigo bartolomeu de oliveira</t>
  </si>
  <si>
    <t>0011184-80.2024.5.03.0105</t>
  </si>
  <si>
    <t>valeria de jesus santos</t>
  </si>
  <si>
    <t>0011185-82.2025.5.15.0077</t>
  </si>
  <si>
    <t>kelson moreira de araujo</t>
  </si>
  <si>
    <t>0011193-63.2024.5.03.0001</t>
  </si>
  <si>
    <t xml:space="preserve"> - transitado em julgado em 04/12/2024</t>
  </si>
  <si>
    <t>transitado em julgado em 04/12/2024</t>
  </si>
  <si>
    <t>0011193-89.2024.5.03.0057</t>
  </si>
  <si>
    <t xml:space="preserve"> - decorrido o prazo de renata calisto santos em 26/02/2026</t>
  </si>
  <si>
    <t>decorrido o prazo de renata calisto santos em 26/02/2026</t>
  </si>
  <si>
    <t>0011194-11.2025.5.03.0002</t>
  </si>
  <si>
    <t>jose antonio dos santos junior</t>
  </si>
  <si>
    <t>essencial sistema de seguranca ltda</t>
  </si>
  <si>
    <t>0011199-63.2025.5.03.0186</t>
  </si>
  <si>
    <t>debora amaral marques de freitas</t>
  </si>
  <si>
    <t>0011201-40.2024.5.03.0098</t>
  </si>
  <si>
    <t>lucas alves rodrigues</t>
  </si>
  <si>
    <t xml:space="preserve"> - suspenso ou sobrestado o processo por convencao das partes para satisfacao voluntaria da obrigacao em execucao ou cumprimento de sentenca</t>
  </si>
  <si>
    <t>suspenso ou sobrestado o processo por convencao das partes para satisfacao voluntaria da obrigacao em execucao ou cumprimento de sentenca</t>
  </si>
  <si>
    <t>0011202-04.2024.5.03.0105</t>
  </si>
  <si>
    <t>marilete marques</t>
  </si>
  <si>
    <t>0011204-48.2023.5.15.0016</t>
  </si>
  <si>
    <t>eric cesar gusmao</t>
  </si>
  <si>
    <t>toyota do brasil ltda</t>
  </si>
  <si>
    <t>0011205-13.2024.5.03.0184</t>
  </si>
  <si>
    <t>rafael guedes evangelista</t>
  </si>
  <si>
    <t>metodo telecomunicacoes e comercio ltda</t>
  </si>
  <si>
    <t xml:space="preserve"> - juntada a peticao de apresentacao de substabelecimento com reserva de poderes</t>
  </si>
  <si>
    <t>juntada a peticao de apresentacao de substabelecimento com reserva de poderes</t>
  </si>
  <si>
    <t>0011205-54.2024.5.03.0138</t>
  </si>
  <si>
    <t>cesar augusto coelho barros</t>
  </si>
  <si>
    <t>0011207-18.2020.5.15.0045</t>
  </si>
  <si>
    <t>producao antecipada de provas</t>
  </si>
  <si>
    <t xml:space="preserve"> - transitado em julgado em 15/05/2023</t>
  </si>
  <si>
    <t>transitado em julgado em 15/05/2023</t>
  </si>
  <si>
    <t>0011211-87.2025.5.03.0021</t>
  </si>
  <si>
    <t>patricia ferreira de castro</t>
  </si>
  <si>
    <t>0011214-77.2024.5.03.0053</t>
  </si>
  <si>
    <t>delson luiz marinho</t>
  </si>
  <si>
    <t>industria e comercio de moveis alternativa ltda</t>
  </si>
  <si>
    <t>0011218-14.2019.5.15.0132</t>
  </si>
  <si>
    <t>0010522-70.2022.5.15.0132</t>
  </si>
  <si>
    <t>ana carolina dos santos</t>
  </si>
  <si>
    <t>0011223-08.2024.5.03.0031</t>
  </si>
  <si>
    <t>0011697-76.2024.5.03.0031</t>
  </si>
  <si>
    <t>robert simon da silva martins</t>
  </si>
  <si>
    <t>ajc centro esportivo comercio de bebidas e eventos ltda</t>
  </si>
  <si>
    <t>poder judiciario justica do trabalho tribunal regional do trabalho da 3ª regiao 3ª vara do trabalho de contagem atord 0011697-76.2024.5.03.0031 autor: robert simon da silva martins reu: ajc centro esportivo comercio de bebidas e eventos ltda e outros (1) decisao vistos. reconheco a dependencia em face do processo 0011223-08.2024.5.03.0031, que foi extinto sem resolucao do merito, uma vez que a presente acao reitera pedido formulado naquela demanda, nos termos do art. 286, ii, do codigo de processo civil. inclua-se o feito em pauta, designando-se audiencia virtual inicial para o dia 29/11/2024 as 09:25 horas. as partes deverao estar presentes, sob as penas do art. 844/clt. a defesa e todos os documentos que a acompanham deverao estar no formato digital e ser apresentados dentro do processo judicial eletronico (pje) ate o horario designado para a sessao e apenas sera recebida por ocasiao da realizacao da audiencia virtual na hipotese de nao haver conciliacao. sera utilizada a plataforma digital zoom meeting devendo os participantes acessa-la por meio de notebook, smartphone ou computadores (com microfone e webcam). no dia e horario da videoaudiencia, o(a)s participante(s) devera(ao) acessar o endereco eletronico: https://trt3-jus-br.zoom.us/my/vt3.contagem ou https://trt3-jus-br.zoom.us e clicar no campo denominado “juntar-se – conectar a uma reuniao em andamento”, digitando o id de acesso, qual seja, 758 533 4585. eventuais duvidas podem ser solucionadas mediante o e-mail vt3.contagem@trt3.jus.br, ou pelos telefones (31) 3399-1630 e 3399-1632. esclarece-se que todas as intimacoes aos procuradores serao feitas atraves de publicacao no diario eletronico. em caso de nao concordancia da adocao do “juizo 100% digital”, por qualquer das partes, a audiencia sera adiada para ser realizada no formato presencial, na sede do juizo, sem disponibilizacao de link de acesso a sala virtual, nos termos da portaria conjunta gp/gcr/gvcr n. 258, de 2/09/2022, do trt 3ª regiao. notifique(m)-se a(s) reclamada(s) e intime-se o(a) autor(a), por seus procuradores, atraves de publicacao no djen, ficando estes incumbidos de cientificarem seus constituintes, inclusive das consequencias legais decorrentes do nao comparecimento. se a parte nao houver constituido procurador, notifique-se via postal. intimem-se as partes para se manifestarem, em 5 dias, sobre a adocao do “juizo 100% digital” , valendo o silencio como concordancia tacita. esclarece-se que, em caso de nao concordancia da adocao do juizo 100% digital, por qualquer das partes, a audiencia sera adiada para ser realizada no formato presencial, na sede do juizo, sem disponibilizacao de link de acesso a sala virtual, nos termos da portaria conjunta gp/gcr/gvcr nº 258, de 02/09/2022, do trt 3ª regiao. pe contagem/mg, 17 de outubro de 2024. pablo emmanuel ferreira silva servidor - decisao de prevencao</t>
  </si>
  <si>
    <t>poder judiciario justica do trabalho tribunal regional do trabalho da 3ª regiao 3ª vara do trabalho de contagem atord 0011697-76.2024.5.03.0031 autor: robert simon da silva martins reu: ajc centro esportivo comercio de bebidas e eventos ltda e outros (1) decisao vistos. reconheco a dependencia em face do processo 0011223-08.2024.5.03.0031, que foi extinto sem resolucao do merito, uma vez que a presente acao reitera pedido formulado naquela demanda, nos termos do art. 286, ii, do codigo de processo civil. inclua-se o feito em pauta, designando-se audiencia virtual inicial para o dia 29/11/2024 as 09:25 horas. as partes deverao estar presentes, sob as penas do art. 844/clt. a defesa e todos os documentos que a acompanham deverao estar no formato digital e ser apresentados dentro do processo judicial eletronico (pje) ate o horario designado para a sessao e apenas sera recebida por ocasiao da realizacao da audiencia virtual na hipotese de nao haver conciliacao. sera utilizada a plataforma digital zoom meeting devendo os participantes acessa-la por meio de notebook, smartphone ou computadores (com microfone e webcam). no dia e horario da videoaudiencia, o(a)s participante(s) devera(ao) acessar o endereco eletronico: https://trt3-jus-br.zoom.us/my/vt3.contagem ou https://trt3-jus-br.zoom.us e clicar no campo denominado “juntar-se – conectar a uma reuniao em andamento”, digitando o id de acesso, qual seja, 758 533 4585. eventuais duvidas podem ser solucionadas mediante o e-mail vt3.contagem@trt3.jus.br, ou pelos telefones (31) 3399-1630 e 3399-1632. esclarece-se que todas as intimacoes aos procuradores serao feitas atraves de publicacao no diario eletronico. em caso de nao concordancia da adocao do “juizo 100% digital”, por qualquer das partes, a audiencia sera adiada para ser realizada no formato presencial, na sede do juizo, sem disponibilizacao de link de acesso a sala virtual, nos termos da portaria conjunta gp/gcr/gvcr n. 258, de 2/09/2022, do trt 3ª regiao. notifique(m)-se a(s) reclamada(s) e intime-se o(a) autor(a), por seus procuradores, atraves de publicacao no djen, ficando estes incumbidos de cientificarem seus constituintes, inclusive das consequencias legais decorrentes do nao comparecimento. se a parte nao houver constituido procurador, notifique-se via postal. intimem-se as partes para se manifestarem, em 5 dias, sobre a adocao do “juizo 100% digital” , valendo o silencio como concordancia tacita. esclarece-se que, em caso de nao concordancia da adocao do juizo 100% digital, por qualquer das partes, a audiencia sera adiada para ser realizada no formato presencial, na sede do juizo, sem disponibilizacao de link de acesso a sala virtual, nos termos da portaria conjunta gp/gcr/gvcr nº 258, de 02/09/2022, do trt 3ª regiao. pe contagem/mg, 17 de outubro de 2024. pablo emmanuel ferreira silva servidor</t>
  </si>
  <si>
    <t>0011228-62.2024.5.03.0182</t>
  </si>
  <si>
    <t>comim construtora ltda, rfj construtora ltda</t>
  </si>
  <si>
    <t>0011232-49.2025.5.15.0047</t>
  </si>
  <si>
    <t>lair antonio nunes araujo</t>
  </si>
  <si>
    <t>bravura servico florestal ltda, resistencia servico florestal ltda</t>
  </si>
  <si>
    <t>0011233-04.2025.5.03.0165</t>
  </si>
  <si>
    <t>cleverson dias ferreira</t>
  </si>
  <si>
    <t>real estruturas e construcoes ltda.</t>
  </si>
  <si>
    <t>0011239-87.2024.5.03.0054</t>
  </si>
  <si>
    <t>sergio ricardo silveira costa</t>
  </si>
  <si>
    <t>top andaimes locacoes e servicos ltda, vale s.a.</t>
  </si>
  <si>
    <t>0011243-90.2025.5.15.0140</t>
  </si>
  <si>
    <t>andre silva vilela</t>
  </si>
  <si>
    <t>paulo roberto natale junior, xp servicos financeiros dtvm ltda</t>
  </si>
  <si>
    <t xml:space="preserve"> - decorrido o prazo de modal distribuidora de titulos e valores mobiliarios ltda em 23/06/2025</t>
  </si>
  <si>
    <t>decorrido o prazo de modal distribuidora de titulos e valores mobiliarios ltda em 23/06/2025</t>
  </si>
  <si>
    <t>0011245-42.2024.5.03.0136</t>
  </si>
  <si>
    <t>0010195-10.2026.5.03.0136</t>
  </si>
  <si>
    <t>fernando cesar pereira lopes junior</t>
  </si>
  <si>
    <t>stefanini consultoria e assessoria em informatica s.a., unimed belo horizonte cooperativa de trabalho medico, vallourec tubos para industria s.a</t>
  </si>
  <si>
    <t>0011246-74.2024.5.03.0185</t>
  </si>
  <si>
    <t>renato luiz de queiroz</t>
  </si>
  <si>
    <t>0011248-77.2023.5.03.0056</t>
  </si>
  <si>
    <t>0010751-29.2024.5.03.0056, 0010652-59.2024.5.03.0056</t>
  </si>
  <si>
    <t>alessandra alves vieira</t>
  </si>
  <si>
    <t xml:space="preserve"> - disponibilizado (a) o(a) intimacao no diario da justica eletronico do dia 28/05/2024</t>
  </si>
  <si>
    <t>disponibilizado (a) o(a) intimacao no diario da justica eletronico do dia 28/05/2024</t>
  </si>
  <si>
    <t>0011251-73.2024.5.03.0031</t>
  </si>
  <si>
    <t>deosmar de souza</t>
  </si>
  <si>
    <t>0011253-22.2025.5.15.0145</t>
  </si>
  <si>
    <t>gabriel jacomassi de moraes</t>
  </si>
  <si>
    <t>viscofan do brasil sociedade comercial e ind. ltda.</t>
  </si>
  <si>
    <t>0011253-55.2014.5.15.0097</t>
  </si>
  <si>
    <t>0010458-44.2017.5.15.0097</t>
  </si>
  <si>
    <t>william quionha</t>
  </si>
  <si>
    <t>0011258-07.2023.5.15.0083</t>
  </si>
  <si>
    <t>poder judiciario justica do trabalho tribunal regional do trabalho da 15ª regiao 3ª vara do trabalho de sao jose dos campos processo: atord 0010777-10.2024.5.15.0083 autor: flavio goncalves santos de franca reu: brf s.a. decisao reconheco a dependencia em face do processo 0011258-07.2023.5.15.0083, que foi extinto sem resolucao do merito, uma vez que a presente acao reitera pedido formulado naquela demanda, nos termos do art. 286, ii, do codigo de processo civil. sao jose dos campos/sp, 09 de maio de 2024. siumara junqueira de oliveira magistrado - decisao de prevencao</t>
  </si>
  <si>
    <t>poder judiciario justica do trabalho tribunal regional do trabalho da 15ª regiao 3ª vara do trabalho de sao jose dos campos processo: atord 0010777-10.2024.5.15.0083 autor: flavio goncalves santos de franca reu: brf s.a. decisao reconheco a dependencia em face do processo 0011258-07.2023.5.15.0083, que foi extinto sem resolucao do merito, uma vez que a presente acao reitera pedido formulado naquela demanda, nos termos do art. 286, ii, do codigo de processo civil. sao jose dos campos/sp, 09 de maio de 2024. siumara junqueira de oliveira magistrado</t>
  </si>
  <si>
    <t>0011260-93.2023.5.18.0082</t>
  </si>
  <si>
    <t>claudima coelho costa</t>
  </si>
  <si>
    <t xml:space="preserve"> - disponibilizado (a) o(a) intimacao no diario da justica eletronico do dia 04/03/2026</t>
  </si>
  <si>
    <t>disponibilizado (a) o(a) intimacao no diario da justica eletronico do dia 04/03/2026</t>
  </si>
  <si>
    <t>0011267-39.2025.5.15.0037</t>
  </si>
  <si>
    <t>jose luis de carvalho silva</t>
  </si>
  <si>
    <t>frigoestrela s/a</t>
  </si>
  <si>
    <t>0011271-04.2022.5.15.0095</t>
  </si>
  <si>
    <t>rosidalva de souza amaral</t>
  </si>
  <si>
    <t>0011272-73.2025.5.15.0130</t>
  </si>
  <si>
    <t>edenylson da silva</t>
  </si>
  <si>
    <t xml:space="preserve"> - audiencia una por videoconferencia cancelada (08/04/2026 10:15 juliana benatti - 11ª vara do trabalho de campinas)</t>
  </si>
  <si>
    <t>audiencia una por videoconferencia cancelada (08/04/2026 10:15 juliana benatti - 11ª vara do trabalho de campinas)</t>
  </si>
  <si>
    <t>0011274-02.2024.5.03.0069</t>
  </si>
  <si>
    <t>siderlei do carmo ramos</t>
  </si>
  <si>
    <t>paulitec construcoes ltda</t>
  </si>
  <si>
    <t xml:space="preserve"> - expedido(a) intimacao a(o) siderlei do carmo ramos</t>
  </si>
  <si>
    <t>expedido(a) intimacao a(o) siderlei do carmo ramos</t>
  </si>
  <si>
    <t>0011274-67.2025.5.03.0036</t>
  </si>
  <si>
    <t>maria aparecida guimaraes</t>
  </si>
  <si>
    <t>indianara atanaskovitch</t>
  </si>
  <si>
    <t>0011277-84.2024.5.15.0145</t>
  </si>
  <si>
    <t>david lucas sorato</t>
  </si>
  <si>
    <t>tenda atacado sa</t>
  </si>
  <si>
    <t xml:space="preserve"> - publicado(a) o(a) acordao em 26/03/2026</t>
  </si>
  <si>
    <t>publicado(a) o(a) acordao em 26/03/2026</t>
  </si>
  <si>
    <t>0011281-04.2024.5.03.0001</t>
  </si>
  <si>
    <t>poder judiciario justica do trabalho tribunal regional do trabalho da 3ª regiao 1ª vara do trabalho de belo horizonte 0010093-39.2025.5.03.0001 : luigi pereira do rosario : conjunto habitacional condominio joao paulo ii e outros (2) decisao reconheco a dependencia em face do processo 0011281-04.2024.5.03.0001, que foi extinto sem resolucao do merito, uma vez que a presente acao reitera pedido formulado naquela demanda, nos termos do art. 286, ii, do codigo de processo civil. belo horizonte/mg, 11 de fevereiro de 2025. paula borlido haddad magistrado - decisao de prevencao</t>
  </si>
  <si>
    <t>poder judiciario justica do trabalho tribunal regional do trabalho da 3ª regiao 1ª vara do trabalho de belo horizonte 0010093-39.2025.5.03.0001 : luigi pereira do rosario : conjunto habitacional condominio joao paulo ii e outros (2) decisao reconheco a dependencia em face do processo 0011281-04.2024.5.03.0001, que foi extinto sem resolucao do merito, uma vez que a presente acao reitera pedido formulado naquela demanda, nos termos do art. 286, ii, do codigo de processo civil. belo horizonte/mg, 11 de fevereiro de 2025. paula borlido haddad magistrado</t>
  </si>
  <si>
    <t>0011282-59.2020.5.15.0012</t>
  </si>
  <si>
    <t>sergio ricardo michelato</t>
  </si>
  <si>
    <t>0011284-21.2022.5.15.0089</t>
  </si>
  <si>
    <t>ana paula nicolas fayad</t>
  </si>
  <si>
    <t xml:space="preserve"> - disponibilizado (a) o(a) intimacao no diario da justica eletronico do dia 19/03/2026</t>
  </si>
  <si>
    <t>disponibilizado (a) o(a) intimacao no diario da justica eletronico do dia 19/03/2026</t>
  </si>
  <si>
    <t>0011306-74.2024.5.03.0079</t>
  </si>
  <si>
    <t>janaina oliveira dos santos</t>
  </si>
  <si>
    <t>embaplax embalagens e reciclagem ltda</t>
  </si>
  <si>
    <t>0011314-09.2025.5.15.0103</t>
  </si>
  <si>
    <t>gabriela gimenez silva</t>
  </si>
  <si>
    <t xml:space="preserve"> - publicado(a) o(a) intimacao em 29/01/2026</t>
  </si>
  <si>
    <t>publicado(a) o(a) intimacao em 29/01/2026</t>
  </si>
  <si>
    <t xml:space="preserve"> - publicado(a) o(a) intimacao em 28/01/2026</t>
  </si>
  <si>
    <t>publicado(a) o(a) intimacao em 28/01/2026</t>
  </si>
  <si>
    <t>0011322-32.2024.5.15.0002</t>
  </si>
  <si>
    <t>rafael magalhaes dos santos</t>
  </si>
  <si>
    <t>0011322-97.2024.5.03.0056</t>
  </si>
  <si>
    <t>0010922-49.2025.5.03.0056</t>
  </si>
  <si>
    <t>braulio nathan moreira</t>
  </si>
  <si>
    <t>cloldy &amp; couto empreendimentos imobiliarios e incorporacoes ltda</t>
  </si>
  <si>
    <t>0011323-68.2020.5.15.0095</t>
  </si>
  <si>
    <t>0010220-89.2021.5.15.0095</t>
  </si>
  <si>
    <t>elias michel marques</t>
  </si>
  <si>
    <t>cielo s.a - instituicao de pagamento, servinet servicos ltda</t>
  </si>
  <si>
    <t>0011326-53.2021.5.15.0009</t>
  </si>
  <si>
    <t>0010172-92.2024.5.15.0009</t>
  </si>
  <si>
    <t>jessika nascimento brito coutinho</t>
  </si>
  <si>
    <t>0011330-08.2024.5.15.0067</t>
  </si>
  <si>
    <t>igor antonio da silva</t>
  </si>
  <si>
    <t>0011331-08.2018.5.15.0130</t>
  </si>
  <si>
    <t>karina pina ferreira machado</t>
  </si>
  <si>
    <t xml:space="preserve"> - transitado em julgado em 07/02/2020</t>
  </si>
  <si>
    <t>transitado em julgado em 07/02/2020</t>
  </si>
  <si>
    <t>0011332-74.2024.5.03.0143</t>
  </si>
  <si>
    <t xml:space="preserve"> - publicado(a) o(a) acordao em 13/04/2026</t>
  </si>
  <si>
    <t>publicado(a) o(a) acordao em 13/04/2026</t>
  </si>
  <si>
    <t>0011335-76.2017.5.15.0131</t>
  </si>
  <si>
    <t>0010927-51.2018.5.15.0131</t>
  </si>
  <si>
    <t>luiz gustavo sarmento peres</t>
  </si>
  <si>
    <t xml:space="preserve"> - decorrido o prazo de banco bradesco s.a. em 21/02/2019 23:59:59</t>
  </si>
  <si>
    <t>decorrido o prazo de banco bradesco s.a. em 21/02/2019 23:59:59</t>
  </si>
  <si>
    <t>0011335-83.2019.5.15.0106</t>
  </si>
  <si>
    <t>ana paula dos santos</t>
  </si>
  <si>
    <t>0011351-71.2023.5.15.0017</t>
  </si>
  <si>
    <t>giceles marques bento</t>
  </si>
  <si>
    <t>seara comercio de alimentos ltda</t>
  </si>
  <si>
    <t xml:space="preserve"> - conclusos os autos para despacho (generica) a rinaldo soldan joazeiro</t>
  </si>
  <si>
    <t>conclusos os autos para despacho (generica) a rinaldo soldan joazeiro</t>
  </si>
  <si>
    <t>0011356-36.2023.5.15.0133</t>
  </si>
  <si>
    <t>0010033-25.2025.5.15.0133</t>
  </si>
  <si>
    <t>0011358-54.2024.5.15.0041</t>
  </si>
  <si>
    <t>erika de oliveira duarte</t>
  </si>
  <si>
    <t xml:space="preserve"> - conclusos os autos para julgamento (relatar) a mauro cesar luna rossi</t>
  </si>
  <si>
    <t>conclusos os autos para julgamento (relatar) a mauro cesar luna rossi</t>
  </si>
  <si>
    <t>0011362-46.2024.5.03.0164</t>
  </si>
  <si>
    <t>giovanni de oliveira junior</t>
  </si>
  <si>
    <t>jessica stephanie benevides da silva</t>
  </si>
  <si>
    <t xml:space="preserve"> - expedido(a) intimacao a(o) jessica stephanie benevides da silva</t>
  </si>
  <si>
    <t>expedido(a) intimacao a(o) jessica stephanie benevides da silva</t>
  </si>
  <si>
    <t>0011363-68.2024.5.15.0076</t>
  </si>
  <si>
    <t>camila garcia melo</t>
  </si>
  <si>
    <t>brasilseg companhia de seguros</t>
  </si>
  <si>
    <t>0011363-82.2023.5.03.0029</t>
  </si>
  <si>
    <t>geovane jose de oliveira</t>
  </si>
  <si>
    <t>0011368-36.2017.5.15.0044</t>
  </si>
  <si>
    <t>0011373-09.2025.5.15.0099</t>
  </si>
  <si>
    <t>edson marques das neves junior</t>
  </si>
  <si>
    <t>0011376-05.2024.5.18.0102</t>
  </si>
  <si>
    <t>alanderson costa de souza</t>
  </si>
  <si>
    <t>0011391-40.2024.5.15.0107</t>
  </si>
  <si>
    <t>toni rogis cordon</t>
  </si>
  <si>
    <t>0011392-35.2024.5.15.0136</t>
  </si>
  <si>
    <t>saulo douglas da silva santos</t>
  </si>
  <si>
    <t>verzani &amp; sandrini seguranca patrimonial ltda</t>
  </si>
  <si>
    <t>0011398-25.2020.5.15.0090</t>
  </si>
  <si>
    <t>renato cesar minutti</t>
  </si>
  <si>
    <t>0011400-69.2023.5.15.0096</t>
  </si>
  <si>
    <t>tiago rodrigo de souza</t>
  </si>
  <si>
    <t>efficax transportes ltda</t>
  </si>
  <si>
    <t>0011400-75.2010.5.02.0035</t>
  </si>
  <si>
    <t>erika castro canova alexandrias</t>
  </si>
  <si>
    <t xml:space="preserve"> - arquivamento de acao trabalhista (ordinario) nro da relacao: 146/2010 data: 25/11/2010 qtde vols.: 1</t>
  </si>
  <si>
    <t>arquivamento de acao trabalhista (ordinario) nro da relacao: 146/2010 data: 25/11/2010 qtde vols.: 1</t>
  </si>
  <si>
    <t xml:space="preserve"> - publicado(a) o(a) intimacao em 01/07/2025</t>
  </si>
  <si>
    <t>publicado(a) o(a) intimacao em 01/07/2025</t>
  </si>
  <si>
    <t>0011405-80.2019.5.15.0145</t>
  </si>
  <si>
    <t>camili de araujo jordao genovese</t>
  </si>
  <si>
    <t xml:space="preserve"> - juntada a peticao de manifestacao (juntada substabelecimento cpi)</t>
  </si>
  <si>
    <t>juntada a peticao de manifestacao (juntada substabelecimento cpi)</t>
  </si>
  <si>
    <t>0011409-21.2015.5.15.0093</t>
  </si>
  <si>
    <t>heder wagner de oliveira, uniao - pgfpsf campinas, u p  p c</t>
  </si>
  <si>
    <t>0011418-39.2018.5.15.0105</t>
  </si>
  <si>
    <t>0010086-66.2020.5.15.0105</t>
  </si>
  <si>
    <t>ingrid lopes</t>
  </si>
  <si>
    <t>0011427-60.2024.5.03.0093</t>
  </si>
  <si>
    <t>0011427-61.2016.5.15.0043</t>
  </si>
  <si>
    <t>0010176-03.2019.5.15.0043</t>
  </si>
  <si>
    <t>marcelo da silva lima</t>
  </si>
  <si>
    <t>transportes sarzedo ltda, vallourec mineracao ltda</t>
  </si>
  <si>
    <t>0011431-15.2007.8.26.0510</t>
  </si>
  <si>
    <t>arrolamento sumario</t>
  </si>
  <si>
    <t>sergio diro tomita (falecido)</t>
  </si>
  <si>
    <t>0011439-27.2024.5.18.0103</t>
  </si>
  <si>
    <t>eduardo dornelas de moraes</t>
  </si>
  <si>
    <t>0011439-92.2024.5.03.0087</t>
  </si>
  <si>
    <t>vanessa miranda de oliveira souza</t>
  </si>
  <si>
    <t>academia power fitness ltda</t>
  </si>
  <si>
    <t>0011442-65.2025.5.15.0188</t>
  </si>
  <si>
    <t>0011166-34.2025.5.15.0188</t>
  </si>
  <si>
    <t>rodrigo silva nascimento</t>
  </si>
  <si>
    <t xml:space="preserve"> - decorrido o prazo de rodrigo silva nascimento em 07/10/2025</t>
  </si>
  <si>
    <t>decorrido o prazo de rodrigo silva nascimento em 07/10/2025</t>
  </si>
  <si>
    <t>0011445-10.2024.5.15.0041</t>
  </si>
  <si>
    <t>raimunda maria cardoso dos santos</t>
  </si>
  <si>
    <t xml:space="preserve"> - decorrido o prazo de seara alimentos ltda em 25/02/2026</t>
  </si>
  <si>
    <t>decorrido o prazo de seara alimentos ltda em 25/02/2026</t>
  </si>
  <si>
    <t>0011445-39.2025.5.03.0031</t>
  </si>
  <si>
    <t>douglas luan campos dos santos</t>
  </si>
  <si>
    <t>0011446-47.2025.5.15.0077</t>
  </si>
  <si>
    <t>elaine cristina de melo ferreira</t>
  </si>
  <si>
    <t>0011447-04.2024.5.03.0044</t>
  </si>
  <si>
    <t>wermison ramos rocha</t>
  </si>
  <si>
    <t xml:space="preserve"> - expedido(a) intimacao a(o) wermison ramos rocha</t>
  </si>
  <si>
    <t>expedido(a) intimacao a(o) wermison ramos rocha</t>
  </si>
  <si>
    <t>0011448-50.2018.5.15.0016</t>
  </si>
  <si>
    <t>fabio da silva almeida</t>
  </si>
  <si>
    <t xml:space="preserve"> - alterado o tipo de peticao de recurso ordinario (id: 770e995) para manifestacao</t>
  </si>
  <si>
    <t>alterado o tipo de peticao de recurso ordinario (id: 770e995) para manifestacao</t>
  </si>
  <si>
    <t>0011449-23.2024.5.15.0146</t>
  </si>
  <si>
    <t>arrauidi paulino</t>
  </si>
  <si>
    <t>0011452-26.2021.5.15.0067</t>
  </si>
  <si>
    <t>0010254-46.2024.5.15.0067</t>
  </si>
  <si>
    <t>alex barbosa jurado</t>
  </si>
  <si>
    <t xml:space="preserve"> - incluido em pauta o processo para 14/04/2026 14:28 14/04/2026-s08-hib-susana-j.otavio-dora(c) ()</t>
  </si>
  <si>
    <t>incluido em pauta o processo para 14/04/2026 14:28 14/04/2026-s08-hib-susana-j.otavio-dora(c) ()</t>
  </si>
  <si>
    <t>0011455-25.2021.5.15.0020</t>
  </si>
  <si>
    <t>fabio pereira reis</t>
  </si>
  <si>
    <t>0011473-03.2024.5.03.0173</t>
  </si>
  <si>
    <t>0011494-71.2025.5.03.0131</t>
  </si>
  <si>
    <t>cleitiano de oliveira costa</t>
  </si>
  <si>
    <t xml:space="preserve"> - decorrido o prazo de comercial mult mix ltda em 16/12/2025</t>
  </si>
  <si>
    <t>decorrido o prazo de comercial mult mix ltda em 16/12/2025</t>
  </si>
  <si>
    <t>0011497-77.2024.5.03.0093</t>
  </si>
  <si>
    <t xml:space="preserve"> - transitado em julgado em 31/07/2024</t>
  </si>
  <si>
    <t>transitado em julgado em 31/07/2024</t>
  </si>
  <si>
    <t>0011507-14.2023.5.15.0032</t>
  </si>
  <si>
    <t>gabriele aparecida speretta goncalves</t>
  </si>
  <si>
    <t>0011509-92.2023.5.15.0093</t>
  </si>
  <si>
    <t>aron mariano de oliveira</t>
  </si>
  <si>
    <t>0011514-83.2024.5.03.0103</t>
  </si>
  <si>
    <t xml:space="preserve"> - decorrido o prazo de milton pereira da silva junio em 10/11/2025</t>
  </si>
  <si>
    <t>decorrido o prazo de milton pereira da silva junio em 10/11/2025</t>
  </si>
  <si>
    <t>0011515-33.2023.5.15.0115</t>
  </si>
  <si>
    <t>neidison marcos araujo</t>
  </si>
  <si>
    <t>0011518-36.2024.5.15.0023</t>
  </si>
  <si>
    <t>eloisa fernanda machado fregatto</t>
  </si>
  <si>
    <t xml:space="preserve"> - expedido(a) intimacao a(o) eloisa fernanda machado fregatto</t>
  </si>
  <si>
    <t>expedido(a) intimacao a(o) eloisa fernanda machado fregatto</t>
  </si>
  <si>
    <t>0011523-22.2020.5.15.0145</t>
  </si>
  <si>
    <t>raissa cristina pereira roma</t>
  </si>
  <si>
    <t xml:space="preserve"> - transitado em julgado em 12/01/2023</t>
  </si>
  <si>
    <t>transitado em julgado em 12/01/2023</t>
  </si>
  <si>
    <t>0011527-91.2015.5.15.0094</t>
  </si>
  <si>
    <t>roberta belozo</t>
  </si>
  <si>
    <t>0011529-31.2025.5.03.0131</t>
  </si>
  <si>
    <t>dione dias goncalves</t>
  </si>
  <si>
    <t>0011533-92.2025.5.03.0026</t>
  </si>
  <si>
    <t>washington da cunha figueiredo</t>
  </si>
  <si>
    <t>alternativa service vidros ltda</t>
  </si>
  <si>
    <t>poder judiciario justica do trabalho tribunal regional do trabalho da 3ª regiao 1ª vara do trabalho de betim atord 0011533-92.2025.5.03.0026 reclamante: washington da cunha figueiredo reclamado(a): alternativa service vidros ltda ata de audiencia em 3 de marco de 2026, na sala de sessoes da mm. 1ª vara do trabalho de betim, sob a direcao do(a) exmo(a). sr(a). juiza do trabalho renata batista pinto coelho froes de aguilar, realizou-se audiencia relativa a acao trabalhista - rito ordinario numero 0011533-92.2025.5.03.0026, supramencionada. as 08:45, aberta a audiencia, foram apregoadas as partes. presente a parte reclamante washington da cunha figueiredo, pessoalmente, acompanhado(a) de seu(a) advogado(a), dr(a). gabriel neri novaes, oab 528034/sp. presente a parte reclamada alternativa service vidros ltda, representado(a) pelo(a) preposto(a) sr.(a) wellington silva, acompanhado(a) de seu(a) advogado(a), dr(a). wilson ricardo borges da paz, oab 0093824/mg. concede-se as partes o prazo de 5 dias para regularizacao processual. conciliacao rejeitada. o reclamante desistiu da acao. homologa-se a desistencia para que surta seus legais e juridicos efeitos. extingue-se o processo, sem julgamento do merito, nos termos do art. 485, viii, do cpc. custas pelo(a) reclamante no importe de r$ 1.497,48, calculadas sobre r$ 74.874,20, dispensadas na forma da lei. audiencia encerrada as 08h48. documento assinado eletronicamente por renata batista pinto coelho froes de aguilar, em 03/03/2026, as 09:20:38 - 192282e renata batista pinto coelho froes de aguilar juiza do trabalho ata redigida por ,alexandre de oliveira santana secretario(a) de audiencia. - ata da audiencia</t>
  </si>
  <si>
    <t>poder judiciario justica do trabalho tribunal regional do trabalho da 3ª regiao 1ª vara do trabalho de betim atord 0011533-92.2025.5.03.0026 reclamante: washington da cunha figueiredo reclamado(a): alternativa service vidros ltda ata de audiencia em 3 de marco de 2026, na sala de sessoes da mm. 1ª vara do trabalho de betim, sob a direcao do(a) exmo(a). sr(a). juiza do trabalho renata batista pinto coelho froes de aguilar, realizou-se audiencia relativa a acao trabalhista - rito ordinario numero 0011533-92.2025.5.03.0026, supramencionada. as 08:45, aberta a audiencia, foram apregoadas as partes. presente a parte reclamante washington da cunha figueiredo, pessoalmente, acompanhado(a) de seu(a) advogado(a), dr(a). gabriel neri novaes, oab 528034/sp. presente a parte reclamada alternativa service vidros ltda, representado(a) pelo(a) preposto(a) sr.(a) wellington silva, acompanhado(a) de seu(a) advogado(a), dr(a). wilson ricardo borges da paz, oab 0093824/mg. concede-se as partes o prazo de 5 dias para regularizacao processual. conciliacao rejeitada. o reclamante desistiu da acao. homologa-se a desistencia para que surta seus legais e juridicos efeitos. extingue-se o processo, sem julgamento do merito, nos termos do art. 485, viii, do cpc. custas pelo(a) reclamante no importe de r$ 1.497,48, calculadas sobre r$ 74.874,20, dispensadas na forma da lei. audiencia encerrada as 08h48. documento assinado eletronicamente por renata batista pinto coelho froes de aguilar, em 03/03/2026, as 09:20:38 - 192282e renata batista pinto coelho froes de aguilar juiza do trabalho ata redigida por ,alexandre de oliveira santana secretario(a) de audiencia.</t>
  </si>
  <si>
    <t>0011540-60.2025.5.03.0131</t>
  </si>
  <si>
    <t>fabio marcio alves de paula</t>
  </si>
  <si>
    <t>arcami distribuicao de alimentos ltda., cerealista nova safra limitada, c.m. siqueira administracao e participacoes ltda, congebras alimentos s.a., delta sul alimentos representacao e comercio ltda., flecha foods ltda, hok transportes ltda, imperial importacao e exportacao ltda, oesa comercio e representacoes s/a, sf distribuidora de alimentos ltda, tres passos cia industrial de alimentos</t>
  </si>
  <si>
    <t>0011543-27.2025.5.03.0030</t>
  </si>
  <si>
    <t>jose maria rodrigues morais junior</t>
  </si>
  <si>
    <t>0011546-21.2024.5.03.0093</t>
  </si>
  <si>
    <t xml:space="preserve"> - publicado(a) o(a) intimacao em 28/11/2025</t>
  </si>
  <si>
    <t>publicado(a) o(a) intimacao em 28/11/2025</t>
  </si>
  <si>
    <t>0011551-46.2021.5.15.0115</t>
  </si>
  <si>
    <t>paulo roberto mendes ferreira pereira</t>
  </si>
  <si>
    <t xml:space="preserve"> - decorrido o prazo de magazine luiza s/a em 01/09/2025</t>
  </si>
  <si>
    <t>decorrido o prazo de magazine luiza s/a em 01/09/2025</t>
  </si>
  <si>
    <t>0011552-09.2024.5.03.0067</t>
  </si>
  <si>
    <t>0011958-30.2024.5.03.0067</t>
  </si>
  <si>
    <t>rogerio de jesus goncalves</t>
  </si>
  <si>
    <t>duraes e cunha ltda</t>
  </si>
  <si>
    <t>poder judiciario justica do trabalho tribunal regional do trabalho da 3ª regiao 1ª vara do trabalho de montes claros atord 0011958-30.2024.5.03.0067 autor: rogerio de jesus goncalves reu: duraes e cunha ltda - epp decisao reconheco a dependencia em face do processo 0011552-09.2024.5.03.0067, que foi extinto sem resolucao do merito, uma vez que a presente acao reitera pedido formulado naquela demanda, nos termos do art. 286, ii, do codigo de processo civil. facam-se os autos conclusos. montes claros/mg, 27 de setembro de 2024. vanessa ayala felicio rodrigues assessor - decisao de prevencao</t>
  </si>
  <si>
    <t>poder judiciario justica do trabalho tribunal regional do trabalho da 3ª regiao 1ª vara do trabalho de montes claros atord 0011958-30.2024.5.03.0067 autor: rogerio de jesus goncalves reu: duraes e cunha ltda - epp decisao reconheco a dependencia em face do processo 0011552-09.2024.5.03.0067, que foi extinto sem resolucao do merito, uma vez que a presente acao reitera pedido formulado naquela demanda, nos termos do art. 286, ii, do codigo de processo civil. facam-se os autos conclusos. montes claros/mg, 27 de setembro de 2024. vanessa ayala felicio rodrigues assessor</t>
  </si>
  <si>
    <t>0011555-24.2024.5.03.0144</t>
  </si>
  <si>
    <t>0010794-90.2024.5.03.0144</t>
  </si>
  <si>
    <t>jonik edmundo ezequiel da silva</t>
  </si>
  <si>
    <t>premoldados industria e comercio de artefatos de cimento ltda</t>
  </si>
  <si>
    <t>0011563-66.2024.5.03.0187</t>
  </si>
  <si>
    <t>adobe assessoria de servicos cadastrais s.a., hebert kenedy da silva</t>
  </si>
  <si>
    <t xml:space="preserve"> - disponibilizado (a) o(a) intimacao no diario da justica eletronico do dia 21/01/2025</t>
  </si>
  <si>
    <t>disponibilizado (a) o(a) intimacao no diario da justica eletronico do dia 21/01/2025</t>
  </si>
  <si>
    <t>0011566-52.2024.5.15.0004</t>
  </si>
  <si>
    <t>giovanni guilherme luiz</t>
  </si>
  <si>
    <t xml:space="preserve"> - decorrido o prazo de giovanni guilherme luiz em 09/09/2025</t>
  </si>
  <si>
    <t>decorrido o prazo de giovanni guilherme luiz em 09/09/2025</t>
  </si>
  <si>
    <t>0011569-92.2023.5.03.0095</t>
  </si>
  <si>
    <t>ambev s.a., expresso nepomuceno s/a</t>
  </si>
  <si>
    <t>0011570-96.2025.5.15.0152</t>
  </si>
  <si>
    <t>marcio jose da silva gomes</t>
  </si>
  <si>
    <t>ems s/a</t>
  </si>
  <si>
    <t>0011571-92.2025.5.03.0030</t>
  </si>
  <si>
    <t>derbi de almeida coutinho</t>
  </si>
  <si>
    <t xml:space="preserve"> - publicado(a) o(a) intimacao em 10/03/2026</t>
  </si>
  <si>
    <t>publicado(a) o(a) intimacao em 10/03/2026</t>
  </si>
  <si>
    <t>0011577-05.2025.5.15.0018</t>
  </si>
  <si>
    <t>alan silva dos santos</t>
  </si>
  <si>
    <t>ckbr bebidas ltda</t>
  </si>
  <si>
    <t>0011590-47.2023.5.15.0188</t>
  </si>
  <si>
    <t>carlos henrique da silva medeiros</t>
  </si>
  <si>
    <t>0011599-91.2024.5.03.0031</t>
  </si>
  <si>
    <t>carlos roberto fernandino xavier</t>
  </si>
  <si>
    <t>0011602-07.2019.5.15.0122</t>
  </si>
  <si>
    <t>marcio magno chagas</t>
  </si>
  <si>
    <t>0011604-88.2020.5.15.0009</t>
  </si>
  <si>
    <t>monalisa prado dos santos</t>
  </si>
  <si>
    <t>0011609-29.2024.5.03.0131</t>
  </si>
  <si>
    <t>matheus rubens alves capucho</t>
  </si>
  <si>
    <t>mariano &amp; silva carga e descarga ltda, supermercados bh comercio de alimentos s/a</t>
  </si>
  <si>
    <t>poder judiciario justica do trabalho tribunal regional do trabalho da 3ª regiao 5ª vara do trabalho de contagem atord 0011609-29.2024.5.03.0131 autor: matheus rubens alves capucho reu: mariano &amp; silva carga e descarga ltda e outros (1) jhpl sentenca vistos. audiencia cancelada. o autor desistiu da acao #id: . defesa ainda nao11ba09e apresentada. homologo a desistencia para que surtam seus legais e juridicos efeitos, ficando extinto o processo, sem resolucao do merito, nos termos do inciso viii do art. 485 do cpc. concedo a parte reclamante os beneficios da justica gratuita (art. 790, §3º, clt), declaracao #id:3656f3f . custas de r$ 4.115,29 pelo autor, calculadas sobre o valor da causa r$ 205.764,72 dispensadas na forma da lei. intimem-se as partes e arquivem-se os autos. contagem/mg, 03 de dezembro de 2024. vinicius mendes campos de carvalho juiz titular de vara do trabalho - sentenca desistencia homologada</t>
  </si>
  <si>
    <t>poder judiciario justica do trabalho tribunal regional do trabalho da 3ª regiao 5ª vara do trabalho de contagem atord 0011609-29.2024.5.03.0131 autor: matheus rubens alves capucho reu: mariano &amp; silva carga e descarga ltda e outros (1) jhpl sentenca vistos. audiencia cancelada. o autor desistiu da acao #id: . defesa ainda nao11ba09e apresentada. homologo a desistencia para que surtam seus legais e juridicos efeitos, ficando extinto o processo, sem resolucao do merito, nos termos do inciso viii do art. 485 do cpc. concedo a parte reclamante os beneficios da justica gratuita (art. 790, §3º, clt), declaracao #id:3656f3f . custas de r$ 4.115,29 pelo autor, calculadas sobre o valor da causa r$ 205.764,72 dispensadas na forma da lei. intimem-se as partes e arquivem-se os autos. contagem/mg, 03 de dezembro de 2024. vinicius mendes campos de carvalho juiz titular de vara do trabalho</t>
  </si>
  <si>
    <t>0011609-66.2021.5.15.0077</t>
  </si>
  <si>
    <t>francieli dos santos silva lobo</t>
  </si>
  <si>
    <t>0011611-15.2017.5.15.0097</t>
  </si>
  <si>
    <t>murilo carlos martins</t>
  </si>
  <si>
    <t>0011617-36.2020.5.15.0026</t>
  </si>
  <si>
    <t>leandro magalhaes de jesus</t>
  </si>
  <si>
    <t>makro atacadista s.a, procuradoria-geral federal</t>
  </si>
  <si>
    <t>0011626-71.2024.5.03.0032</t>
  </si>
  <si>
    <t>claudia dos santos leitao</t>
  </si>
  <si>
    <t>qualicorp consultoria e corretora de seguros s.a.</t>
  </si>
  <si>
    <t>0011629-94.2022.5.15.0021</t>
  </si>
  <si>
    <t>jhennifer bianchini gonzalez</t>
  </si>
  <si>
    <t>asap log - logistica e solucoes ltda., grupo casas bahia s.a.</t>
  </si>
  <si>
    <t xml:space="preserve"> - decorrido o prazo de asap log - logistica e solucoes ltda. em 17/11/2025</t>
  </si>
  <si>
    <t>decorrido o prazo de asap log - logistica e solucoes ltda. em 17/11/2025</t>
  </si>
  <si>
    <t>0011630-79.2022.5.15.0021</t>
  </si>
  <si>
    <t>heitor antartico de aquino</t>
  </si>
  <si>
    <t xml:space="preserve"> - decorrido o prazo de asap log - logistica e solucoes ltda. em 25/08/2025</t>
  </si>
  <si>
    <t>decorrido o prazo de asap log - logistica e solucoes ltda. em 25/08/2025</t>
  </si>
  <si>
    <t>0011631-06.2023.5.18.0002</t>
  </si>
  <si>
    <t>osvaldo mendes filho</t>
  </si>
  <si>
    <t>0011631-59.2025.5.03.0032</t>
  </si>
  <si>
    <t>eliane alves pinto</t>
  </si>
  <si>
    <t>multicom atacado e varejo s/a</t>
  </si>
  <si>
    <t>0011631-83.2024.5.03.0100</t>
  </si>
  <si>
    <t>henrique pereira da silva</t>
  </si>
  <si>
    <t>0011633-96.2019.5.15.0099</t>
  </si>
  <si>
    <t>murilo carnelos pinheiro</t>
  </si>
  <si>
    <t>cooperativa de credito de livre admissao centro brasileira ltda.</t>
  </si>
  <si>
    <t>0011635-28.2025.5.03.0087</t>
  </si>
  <si>
    <t>jaqueline coelho marcolino</t>
  </si>
  <si>
    <t>0011636-47.2007.8.26.0606</t>
  </si>
  <si>
    <t>aleck vinicius fidelis fernandes 46780527807</t>
  </si>
  <si>
    <t>0011640-72.2024.5.03.0091</t>
  </si>
  <si>
    <t>jefferson lucio da silva rocha</t>
  </si>
  <si>
    <t>lbc sistemas ltda</t>
  </si>
  <si>
    <t>0011648-97.2024.5.03.0075</t>
  </si>
  <si>
    <t>leandro gomes silveira</t>
  </si>
  <si>
    <t>municipio de pouso alegre</t>
  </si>
  <si>
    <t>0011653-75.2025.5.15.0132</t>
  </si>
  <si>
    <t>marcelo fidelis delfim</t>
  </si>
  <si>
    <t>companhia de gas de sao paulo comgas</t>
  </si>
  <si>
    <t>0011663-38.2024.5.15.0041</t>
  </si>
  <si>
    <t>sandro antonio alves da silva</t>
  </si>
  <si>
    <t>0011684-39.2025.5.03.0000</t>
  </si>
  <si>
    <t xml:space="preserve"> - transitado em julgado em 23/04/2025</t>
  </si>
  <si>
    <t>transitado em julgado em 23/04/2025</t>
  </si>
  <si>
    <t>0011696-75.2025.5.15.0111</t>
  </si>
  <si>
    <t>maiko allan gomes urtado</t>
  </si>
  <si>
    <t>ajc centro esportivo comercio de bebidas e eventos ltda, c.vs bar e restaurante ltda</t>
  </si>
  <si>
    <t>0011704-06.2024.5.15.0073</t>
  </si>
  <si>
    <t>franciele fermiano melo</t>
  </si>
  <si>
    <t>pampili produtos para meninas ltda</t>
  </si>
  <si>
    <t xml:space="preserve"> - nao acolhidos os embargos de declaracao de franciele fermiano melo - cpf: nnn.nnn.nnn-nn</t>
  </si>
  <si>
    <t>nao acolhidos os embargos de declaracao de franciele fermiano melo - cpf: nnn.nnn.nnn-nn</t>
  </si>
  <si>
    <t>0011706-19.2024.5.15.0188</t>
  </si>
  <si>
    <t>desiree aparecida cavalcante de melo</t>
  </si>
  <si>
    <t xml:space="preserve"> - audiencia de instrucao por videoconferencia designada (27/05/2026 12:00 vt188 - marcelo chaim chohfi - con1 - jundiai)</t>
  </si>
  <si>
    <t>audiencia de instrucao por videoconferencia designada (27/05/2026 12:00 vt188 - marcelo chaim chohfi - con1 - jundiai)</t>
  </si>
  <si>
    <t>0011712-14.2024.5.15.0095</t>
  </si>
  <si>
    <t>rita de cassia dos santos</t>
  </si>
  <si>
    <t>elektro redes s.a.</t>
  </si>
  <si>
    <t xml:space="preserve"> - decorrido o prazo de elektro redes s.a. em 03/12/2025</t>
  </si>
  <si>
    <t>decorrido o prazo de elektro redes s.a. em 03/12/2025</t>
  </si>
  <si>
    <t>0011712-85.2023.5.15.0018</t>
  </si>
  <si>
    <t>0010186-15.2025.5.15.0018</t>
  </si>
  <si>
    <t>evelyn cristina nabaz</t>
  </si>
  <si>
    <t>0011715-88.2023.5.15.0099</t>
  </si>
  <si>
    <t>0011964-68.2025.5.15.0099</t>
  </si>
  <si>
    <t>celia maria machado</t>
  </si>
  <si>
    <t>vigor alimentos s.a</t>
  </si>
  <si>
    <t xml:space="preserve"> - publicado(a) o(a) intimacao em 18/12/2025</t>
  </si>
  <si>
    <t>publicado(a) o(a) intimacao em 18/12/2025</t>
  </si>
  <si>
    <t>0011715-97.2025.5.15.0041</t>
  </si>
  <si>
    <t>juliana alves ferreira</t>
  </si>
  <si>
    <t>0011722-34.2025.5.03.0038</t>
  </si>
  <si>
    <t>felipe antonio morbeck de souza</t>
  </si>
  <si>
    <t>aas servicos de escritorio ltda</t>
  </si>
  <si>
    <t>0011728-41.2023.5.15.0082</t>
  </si>
  <si>
    <t>juliana maria pereira de oliveira</t>
  </si>
  <si>
    <t>dgt administracao em alimentacao e nutricao ltda</t>
  </si>
  <si>
    <t xml:space="preserve"> - decorrido o prazo de sanchez cano ltda em 21/10/2025</t>
  </si>
  <si>
    <t>decorrido o prazo de sanchez cano ltda em 21/10/2025</t>
  </si>
  <si>
    <t>0011745-13.2025.5.15.0113</t>
  </si>
  <si>
    <t>bianca helena santos macedo</t>
  </si>
  <si>
    <t>c&amp;a modas s.a.</t>
  </si>
  <si>
    <t>0011747-94.2024.5.15.0152</t>
  </si>
  <si>
    <t>ernesto rodrigues braga</t>
  </si>
  <si>
    <t>0011759-60.2025.5.15.0092</t>
  </si>
  <si>
    <t>carlos eduardo loviat</t>
  </si>
  <si>
    <t>dimen holding e participacoes ltda</t>
  </si>
  <si>
    <t xml:space="preserve"> - audiencia una designada (28/04/2026 10:57 vt092 - walmir affonso junior - con1 - campinas)</t>
  </si>
  <si>
    <t>audiencia una designada (28/04/2026 10:57 vt092 - walmir affonso junior - con1 - campinas)</t>
  </si>
  <si>
    <t>0011765-64.2016.5.15.0001</t>
  </si>
  <si>
    <t>0011791-98.2025.5.03.0092</t>
  </si>
  <si>
    <t>mariana alves da cunha</t>
  </si>
  <si>
    <t>beleza cosmeticos ltda</t>
  </si>
  <si>
    <t>poder judiciario justica do trabalho tribunal regional do trabalho da 3ª regiao 1ª vara do trabalho de pedro leopoldo atord 0011791-98.2025.5.03.0092 reclamante: mariana alves da cunha reclamado(a): beleza cosmeticos ltda ata de audiencia em 10 de fevereiro de 2026, na sala de sessoes da mm. 1ª vara do trabalho de pedro leopoldo, sob a direcao do(a) exmo(a). sr(a). juiz(a) do trabalho maria irene silva de castro coelho, realizou-se audiencia relativa a acao trabalhista - rito ordinario numero 0011791-98.2025.5.03.0092, supramencionada. as 08:10, aberta a audiencia, foram apregoadas as partes. presente a parte reclamante mariana alves da cunha, pessoalmente, acompanhado(a) de seu(a) advogado(a), dr(a). giovana paciani, oab 528039/sp. presente a parte reclamada beleza cosmeticos ltda, representado (a) pelo(a) socio(a) sr.(a) thiago bastos oliveira, acompanhado(a) de seu(a) advogado(a), dr(a). andre assis de carvalho mello vianna, oab 126486/mg. as partes poderao juntar, no prazo de 5 dias, atos constitutivos, carta de preposicao, procuracao e substabelecimento, caso necessitem. primeira tentativa de conciliacao recusada. as partes se manifestam no sentido de aderirem ao juizo 100% digital, na forma da resolucao conjunta gp/gcr/gvcr numero 204 de 23/09/21, com a ressalva de que as intimacoes devem ocorrer pelo dejt. sendo assim, determina-se a conversao destes autos pela secretaria em processo 100% digital. observe a .secretaria defesa com documentos. vista da defesa e documentos a parte reclamante pelo prazo de 11/02 , devendo apontar por amostragem eventuais diferencas que/2026 a 27/02/2026 entender devidas, sob pena de preclusao. preclusa a prova documental (art.787/clt c/c art. 434, cpc). as partes declaram que os documentos apresentados estao na forma do artigo 13 da resolucao csjt nº 185, de 24 de marco de 2017, renunciando ao prazo previsto no artigo 15 da mesma norma. documento assinado eletronicamente por maria irene silva de castro coelho, em 10/02/2026, as 19:24:13 - e934af6 as partes ficam cientes que a peca processual e/ou documento apresentados com sigilo, sem justificativa correspondente, reputar-se-ao inexistentes (inteligencia do artigo 22, §2º, da resolucao csjt nº 185, de 24 de marco de 2017). para realizacao da designa-se ainstrucao por videoconferencia data de , devendo as partes comparecer para depoimento17/08/2026, as 15h30min pessoal, sob pena de confissao (sumula 74/tst). as partes declaram que trarao suas testemunhas independentemente de intimacao, sob pena de preclusao. cientes os presentes. suspendeu-se. maria irene silva de castro coelho juiz(a) do trabalho ata redigida por ,maria eduarda oliveira rodrigues secretario(a) de audiencia. - ata da audiencia</t>
  </si>
  <si>
    <t>poder judiciario justica do trabalho tribunal regional do trabalho da 3ª regiao 1ª vara do trabalho de pedro leopoldo atord 0011791-98.2025.5.03.0092 reclamante: mariana alves da cunha reclamado(a): beleza cosmeticos ltda ata de audiencia em 10 de fevereiro de 2026, na sala de sessoes da mm. 1ª vara do trabalho de pedro leopoldo, sob a direcao do(a) exmo(a). sr(a). juiz(a) do trabalho maria irene silva de castro coelho, realizou-se audiencia relativa a acao trabalhista - rito ordinario numero 0011791-98.2025.5.03.0092, supramencionada. as 08:10, aberta a audiencia, foram apregoadas as partes. presente a parte reclamante mariana alves da cunha, pessoalmente, acompanhado(a) de seu(a) advogado(a), dr(a). giovana paciani, oab 528039/sp. presente a parte reclamada beleza cosmeticos ltda, representado (a) pelo(a) socio(a) sr.(a) thiago bastos oliveira, acompanhado(a) de seu(a) advogado(a), dr(a). andre assis de carvalho mello vianna, oab 126486/mg. as partes poderao juntar, no prazo de 5 dias, atos constitutivos, carta de preposicao, procuracao e substabelecimento, caso necessitem. primeira tentativa de conciliacao recusada. as partes se manifestam no sentido de aderirem ao juizo 100% digital, na forma da resolucao conjunta gp/gcr/gvcr numero 204 de 23/09/21, com a ressalva de que as intimacoes devem ocorrer pelo dejt. sendo assim, determina-se a conversao destes autos pela secretaria em processo 100% digital. observe a .secretaria defesa com documentos. vista da defesa e documentos a parte reclamante pelo prazo de 11/02 , devendo apontar por amostragem eventuais diferencas que/2026 a 27/02/2026 entender devidas, sob pena de preclusao. preclusa a prova documental (art.787/clt c/c art. 434, cpc). as partes declaram que os documentos apresentados estao na forma do artigo 13 da resolucao csjt nº 185, de 24 de marco de 2017, renunciando ao prazo previsto no artigo 15 da mesma norma. documento assinado eletronicamente por maria irene silva de castro coelho, em 10/02/2026, as 19:24:13 - e934af6 as partes ficam cientes que a peca processual e/ou documento apresentados com sigilo, sem justificativa correspondente, reputar-se-ao inexistentes (inteligencia do artigo 22, §2º, da resolucao csjt nº 185, de 24 de marco de 2017). para realizacao da designa-se ainstrucao por videoconferencia data de , devendo as partes comparecer para depoimento17/08/2026, as 15h30min pessoal, sob pena de confissao (sumula 74/tst). as partes declaram que trarao suas testemunhas independentemente de intimacao, sob pena de preclusao. cientes os presentes. suspendeu-se. maria irene silva de castro coelho juiz(a) do trabalho ata redigida por ,maria eduarda oliveira rodrigues secretario(a) de audiencia.</t>
  </si>
  <si>
    <t>0011798-38.2018.5.15.0016</t>
  </si>
  <si>
    <t>mariane castanho braga</t>
  </si>
  <si>
    <t>0011798-89.2021.5.15.0062</t>
  </si>
  <si>
    <t>geovana grazielli arlindo da silva</t>
  </si>
  <si>
    <t>0011806-31.2016.5.15.0001</t>
  </si>
  <si>
    <t>0011808-98.2016.5.15.0001</t>
  </si>
  <si>
    <t>0011812-82.2019.5.15.0114</t>
  </si>
  <si>
    <t>juliana soares almeida</t>
  </si>
  <si>
    <t xml:space="preserve"> - transitado em julgado em 04/04/2024</t>
  </si>
  <si>
    <t>transitado em julgado em 04/04/2024</t>
  </si>
  <si>
    <t>0011826-70.2019.5.15.0145</t>
  </si>
  <si>
    <t xml:space="preserve"> - transitado em julgado em 27/02/2020</t>
  </si>
  <si>
    <t>transitado em julgado em 27/02/2020</t>
  </si>
  <si>
    <t>0011831-15.2019.5.15.0009</t>
  </si>
  <si>
    <t>andressa ferreira saldanha estefano</t>
  </si>
  <si>
    <t xml:space="preserve"> - distribuido por sorteio ao exmº ministro arpj - t1 em 25/04/2024</t>
  </si>
  <si>
    <t>distribuido por sorteio ao exmº ministro arpj - t1 em 25/04/2024</t>
  </si>
  <si>
    <t>0011849-27.2024.5.03.0031</t>
  </si>
  <si>
    <t>marcos tadeu da silva</t>
  </si>
  <si>
    <t>cardoso e hillo comercial ltda</t>
  </si>
  <si>
    <t>0011855-06.2025.5.03.0029</t>
  </si>
  <si>
    <t>karina nunes de oliveira</t>
  </si>
  <si>
    <t>movvi logistica ltda</t>
  </si>
  <si>
    <t xml:space="preserve"> - expedido(a) intimacao a(o) movvi logistica ltda</t>
  </si>
  <si>
    <t>expedido(a) intimacao a(o) movvi logistica ltda</t>
  </si>
  <si>
    <t>0011877-19.2024.5.18.0082</t>
  </si>
  <si>
    <t>marcio jose ferreira</t>
  </si>
  <si>
    <t>0011877-89.2024.5.03.0032</t>
  </si>
  <si>
    <t>i-systems solucoes de infraestrutura sa</t>
  </si>
  <si>
    <t xml:space="preserve"> - transitado em julgado em 29/01/2025</t>
  </si>
  <si>
    <t>transitado em julgado em 29/01/2025</t>
  </si>
  <si>
    <t>0011889-72.2025.5.03.0031</t>
  </si>
  <si>
    <t>wagner magalhaes</t>
  </si>
  <si>
    <t>caos industria e comercio do vestuario ltda</t>
  </si>
  <si>
    <t>0011896-75.2024.5.03.0071</t>
  </si>
  <si>
    <t>belchior dos reis silva</t>
  </si>
  <si>
    <t>cooperativa mista agro pecuaria de patos de minas ltda, viacao passaro branco ltda</t>
  </si>
  <si>
    <t>0011901-30.2005.8.26.0053</t>
  </si>
  <si>
    <t>jorgina mendes de souza</t>
  </si>
  <si>
    <t>0011901-89.2025.5.03.0030</t>
  </si>
  <si>
    <t>camila benedito oliveira souza</t>
  </si>
  <si>
    <t>convert do brasil energia renovavel ltda., valmont industria e comercio ltda, valmont industries holland b.v., valmont investimentos, comercio atacadista e locacao ltda.</t>
  </si>
  <si>
    <t>0011926-60.2025.5.15.0130</t>
  </si>
  <si>
    <t>joao calixto de castro</t>
  </si>
  <si>
    <t>nc energia s.a.</t>
  </si>
  <si>
    <t xml:space="preserve"> - audiencia una por videoconferencia cancelada (09/09/2026 10:35 juliana benatti - 11ª vara do trabalho de campinas)</t>
  </si>
  <si>
    <t>audiencia una por videoconferencia cancelada (09/09/2026 10:35 juliana benatti - 11ª vara do trabalho de campinas)</t>
  </si>
  <si>
    <t>0011927-89.2025.5.15.0083</t>
  </si>
  <si>
    <t>adriana fabiana de carvalho</t>
  </si>
  <si>
    <t xml:space="preserve"> - audiencia una cancelada (04/03/2026 10:30 siumara junqueira de oliveira - 3ª vara do trabalho de sao jose dos campos)</t>
  </si>
  <si>
    <t>audiencia una cancelada (04/03/2026 10:30 siumara junqueira de oliveira - 3ª vara do trabalho de sao jose dos campos)</t>
  </si>
  <si>
    <t>0011942-32.2023.5.15.0082</t>
  </si>
  <si>
    <t>andre luis fernandes rossi</t>
  </si>
  <si>
    <t xml:space="preserve"> - decorrido o prazo de telefonica brasil s.a. em 20/02/2025</t>
  </si>
  <si>
    <t>decorrido o prazo de telefonica brasil s.a. em 20/02/2025</t>
  </si>
  <si>
    <t>0011942-64.2024.5.03.0071</t>
  </si>
  <si>
    <t>adrion da silva oliveira</t>
  </si>
  <si>
    <t>canada servicos e instalacao de kit porta ltda, madeireira canada ltda</t>
  </si>
  <si>
    <t xml:space="preserve"> - decorrido o prazo de canada servicos e instalacao de kit porta ltda em 07/10/2025</t>
  </si>
  <si>
    <t>decorrido o prazo de canada servicos e instalacao de kit porta ltda em 07/10/2025</t>
  </si>
  <si>
    <t>0011945-19.2024.5.03.0071</t>
  </si>
  <si>
    <t>aparecido lima da trindade</t>
  </si>
  <si>
    <t>eliesio carlos rodrigues e outra, fernando antonio mendes de castro</t>
  </si>
  <si>
    <t>0011952-34.2024.5.03.0031</t>
  </si>
  <si>
    <t>giovani eduardo bernardo</t>
  </si>
  <si>
    <t>marcos vinicius pinto 01606505696</t>
  </si>
  <si>
    <t>0011990-13.2023.5.15.0010</t>
  </si>
  <si>
    <t>vitoria talita pereira dos santos da silva</t>
  </si>
  <si>
    <t>banco agibank s.a, soldi promotora de vendas ltda</t>
  </si>
  <si>
    <t>0011992-06.2025.5.15.0012</t>
  </si>
  <si>
    <t>willa ohana martins</t>
  </si>
  <si>
    <t>0011993-64.2024.5.15.0096</t>
  </si>
  <si>
    <t>rafael armando da silva</t>
  </si>
  <si>
    <t>0012000-90.2024.5.03.0031</t>
  </si>
  <si>
    <t>petronio pinheiro dos santos silva</t>
  </si>
  <si>
    <t>smartlog distribuicao e servicos ltda</t>
  </si>
  <si>
    <t>0012002-85.2018.5.15.0015</t>
  </si>
  <si>
    <t>bruno servadio de souza</t>
  </si>
  <si>
    <t xml:space="preserve"> - transitado em julgado em 11/02/2019</t>
  </si>
  <si>
    <t>transitado em julgado em 11/02/2019</t>
  </si>
  <si>
    <t>0012005-75.2025.5.03.0032</t>
  </si>
  <si>
    <t>0012007-97.2025.5.03.0144</t>
  </si>
  <si>
    <t>rebeca louise de araujo barboza</t>
  </si>
  <si>
    <t xml:space="preserve"> - publicado(a) o(a) intimacao em 12/03/2026</t>
  </si>
  <si>
    <t>publicado(a) o(a) intimacao em 12/03/2026</t>
  </si>
  <si>
    <t>0012014-48.2023.5.15.0137</t>
  </si>
  <si>
    <t>luiz fernando pinto</t>
  </si>
  <si>
    <t xml:space="preserve"> - decorrido o prazo de luiz fernando pinto em 13/02/2026</t>
  </si>
  <si>
    <t>decorrido o prazo de luiz fernando pinto em 13/02/2026</t>
  </si>
  <si>
    <t>0012021-26.2023.5.15.0077</t>
  </si>
  <si>
    <t>emerson emmanuel moraes</t>
  </si>
  <si>
    <t>0012032-95.2024.5.03.0031</t>
  </si>
  <si>
    <t>rafael dos santos pereira</t>
  </si>
  <si>
    <t>granja brasilia agroindustrial avicola ltda</t>
  </si>
  <si>
    <t>0012038-79.2024.5.03.0071</t>
  </si>
  <si>
    <t>paulo roberto ferreira silva junior</t>
  </si>
  <si>
    <t>0012051-59.2025.5.15.0152</t>
  </si>
  <si>
    <t>rafaela fernanda dantas santos</t>
  </si>
  <si>
    <t xml:space="preserve"> - publicado(a) o(a) intimacao em 03/02/2026</t>
  </si>
  <si>
    <t>publicado(a) o(a) intimacao em 03/02/2026</t>
  </si>
  <si>
    <t>0012052-92.2024.5.03.0029</t>
  </si>
  <si>
    <t>christiano ferreira azevedo</t>
  </si>
  <si>
    <t>itambe minas comercio e distribuicao de alimentos ltda, jessica stephanie benevides da silva</t>
  </si>
  <si>
    <t>0012057-08.2024.5.15.0021</t>
  </si>
  <si>
    <t>0012058-26.2023.5.15.0086</t>
  </si>
  <si>
    <t>taiz henrique silva carvalho</t>
  </si>
  <si>
    <t>0012059-98.2025.5.15.0002</t>
  </si>
  <si>
    <t>tamires florencio da silva</t>
  </si>
  <si>
    <t xml:space="preserve"> - decorrido o prazo de tamires florencio da silva em 03/09/2025</t>
  </si>
  <si>
    <t>decorrido o prazo de tamires florencio da silva em 03/09/2025</t>
  </si>
  <si>
    <t>0012060-47.2019.5.15.0082</t>
  </si>
  <si>
    <t>tamires cristina barrionuevo</t>
  </si>
  <si>
    <t>0012071-10.2023.5.15.0188</t>
  </si>
  <si>
    <t>patrick da silva de moura</t>
  </si>
  <si>
    <t>refrio armazens gerais ltda.</t>
  </si>
  <si>
    <t>0012072-77.2019.5.15.0109</t>
  </si>
  <si>
    <t>0012153-41.2023.5.15.0188</t>
  </si>
  <si>
    <t>marcio valentim de souza</t>
  </si>
  <si>
    <t>0012195-78.2023.5.15.0095</t>
  </si>
  <si>
    <t>elane da silva</t>
  </si>
  <si>
    <t>0012201-21.2024.5.15.0105</t>
  </si>
  <si>
    <t>felipe augusto da silva</t>
  </si>
  <si>
    <t>0012206-87.2023.5.03.0145</t>
  </si>
  <si>
    <t>wanessa neusianne de souza</t>
  </si>
  <si>
    <t xml:space="preserve"> - conclusos os autos para julgamento (relatar) a maria lucia cardoso de magalhaes</t>
  </si>
  <si>
    <t>conclusos os autos para julgamento (relatar) a maria lucia cardoso de magalhaes</t>
  </si>
  <si>
    <t>0012213-11.2023.5.15.0092</t>
  </si>
  <si>
    <t>fabiola cristina demuci santos</t>
  </si>
  <si>
    <t>0012231-12.2024.5.15.0152</t>
  </si>
  <si>
    <t>andre luiz cavalcante costa</t>
  </si>
  <si>
    <t>0012253-70.2024.5.15.0152</t>
  </si>
  <si>
    <t>jackeline andrade neves</t>
  </si>
  <si>
    <t>0012255-37.2024.5.15.0056</t>
  </si>
  <si>
    <t>franciele aparecida rodrigues de souza</t>
  </si>
  <si>
    <t>arthur lundgren tecidos s a casas pernambucanas, resolv facilities servicos de limpeza ltda.</t>
  </si>
  <si>
    <t xml:space="preserve"> - incluido em pauta o processo para 10/04/2026 14:00 s 13 - scynthia-camila(jp)-thelma(pr) ()</t>
  </si>
  <si>
    <t>incluido em pauta o processo para 10/04/2026 14:00 s 13 - scynthia-camila(jp)-thelma(pr) ()</t>
  </si>
  <si>
    <t>0012291-02.2015.5.15.0022</t>
  </si>
  <si>
    <t>avary de oliveira junior</t>
  </si>
  <si>
    <t>0012313-09.2025.5.15.0152</t>
  </si>
  <si>
    <t>marcelo sant ana de oliveira</t>
  </si>
  <si>
    <t>0012314-51.2023.5.15.0188</t>
  </si>
  <si>
    <t>ana nelly lopes neves</t>
  </si>
  <si>
    <t>ceva logistics ltda</t>
  </si>
  <si>
    <t>poder judiciario justica do trabalho tribunal regional do trabalho da 15ª regiao 5ª vara do trabalho de jundiai atord 0012314-51.2023.5.15.0188 autor: ana nelly lopes neves reu: ceva logistics ltda despacho nos termos da recomendacao nº 3/gcgjt de 24 de setembro de 2024, da corregedoria regional do tribunal regional do trabalho da 15ª regiao, apos o registro do transito em julgado neste feito, arquivem-se os autos. fica consignado que cabera ao credor dos honorarios advocaticios promover a execucao da referida verba por meio de acao propria (cumprimento de sentenca – “classe 156”), havendo demonstracao da inexistencia de insuficiencia de recursos que ensejou a concessao de gratuidade, na forma do §4º do artigo 791 da clt. jundiai/sp, 26 de marco de 2026 marcelo chaim chohfi juiz do trabalho titular - despacho</t>
  </si>
  <si>
    <t>poder judiciario justica do trabalho tribunal regional do trabalho da 15ª regiao 5ª vara do trabalho de jundiai atord 0012314-51.2023.5.15.0188 autor: ana nelly lopes neves reu: ceva logistics ltda despacho nos termos da recomendacao nº 3/gcgjt de 24 de setembro de 2024, da corregedoria regional do tribunal regional do trabalho da 15ª regiao, apos o registro do transito em julgado neste feito, arquivem-se os autos. fica consignado que cabera ao credor dos honorarios advocaticios promover a execucao da referida verba por meio de acao propria (cumprimento de sentenca – “classe 156”), havendo demonstracao da inexistencia de insuficiencia de recursos que ensejou a concessao de gratuidade, na forma do §4º do artigo 791 da clt. jundiai/sp, 26 de marco de 2026 marcelo chaim chohfi juiz do trabalho titular</t>
  </si>
  <si>
    <t>0012317-04.2017.5.15.0095</t>
  </si>
  <si>
    <t>marcelo paulo fachini</t>
  </si>
  <si>
    <t>0012338-39.2024.5.15.0093</t>
  </si>
  <si>
    <t>donizete ruiz vieira</t>
  </si>
  <si>
    <t>3m do brasil ltda, gocil servicos de vigilancia e seguranca ltda - em recuperacao judicial</t>
  </si>
  <si>
    <t xml:space="preserve"> - disponibilizado (a) o(a) acordao no diario da justica eletronico do dia 25/03/2026</t>
  </si>
  <si>
    <t>disponibilizado (a) o(a) acordao no diario da justica eletronico do dia 25/03/2026</t>
  </si>
  <si>
    <t>0012341-46.2025.5.15.0129</t>
  </si>
  <si>
    <t>edison aparecido de oliveira</t>
  </si>
  <si>
    <t xml:space="preserve"> - audiencia una por videoconferencia cancelada (05/08/2026 09:45 caio rodrigues martins passos - 10ª vara do trabalho de campinas)</t>
  </si>
  <si>
    <t>audiencia una por videoconferencia cancelada (05/08/2026 09:45 caio rodrigues martins passos - 10ª vara do trabalho de campinas)</t>
  </si>
  <si>
    <t>0012354-23.2023.5.15.0062</t>
  </si>
  <si>
    <t>blue light - industria e comercio ltda, empresa brasileira de correios e telegrafos</t>
  </si>
  <si>
    <t>0012355-33.2024.5.15.0010</t>
  </si>
  <si>
    <t>thais tabita moura da silva</t>
  </si>
  <si>
    <t>0012360-14.2024.5.15.0153</t>
  </si>
  <si>
    <t>valter lopes</t>
  </si>
  <si>
    <t>resolv facilities servicos de limpeza ltda.</t>
  </si>
  <si>
    <t>0012417-15.2017.5.15.0044</t>
  </si>
  <si>
    <t>2ª vara do trabalho de sao jose do rio preto termo de audiencia relativo ao processo 0012417-15.2017.5.15.0044 em 27 de marco de 2018, na sala de sessoes da 2ª vara do trabalho de sao jose do rio preto/sp, sob a direcao do exmo(a). juiz sidney pontes braga, realizou-se audiencia relativa a carta precatoria numero 0012417-15.2017.5.15.0044 ajuizada por regina kiuna nakayoshi em face de banco rodobens s.a.. as 08h46min, aberta a audiencia, foram, de ordem do exmo(a). juiz do trabalho, apregoadas as partes. ausente o deprecante, presente seu advogado, dr. soner augusto silva de souza, oab:366.199. ausente o deprecado. presente o(a) advogado(a), dr(a). daniele mantovani goncalves, oab nº 204907d/sp. primeira testemunha do deprecado(s): pedro guilherme dozza cpf:385.563.818-71, solteiro(a), nascido em 09/11/1989, coordenador de credito, residente e domiciliado(a) na rua toribio arroio valerio, 800-apto.72, jd.ouro verde, nesta. advertida e compromissada. depoimento: 1- que trabalha para a reclamada desde outubro/2013, desde julho/2015 como coordenador de credito e anteriormente era especialista de credito; 2- que trabalhou com a reclamante, no setor de credito, no mesmo espaco fisico, por aproximadamente 01/02 anos; 3- que na epoca a reclamante tambem era coordenadora de credito; reperguntas do(a) patrono(a) da parte re: 4- que alem da reclamante, na mesma epoca, tambem havia outros dois coordenadores de credito, guilherme torres seneguini (que era gestor do depoente) e outro que acredita ser de nome henrique ou douglas; 5- que tanto a reclamante quanto o sr.guilheme atuavam na area de analise de credito, contudo, a reclamante atuava na area de venda varejista de veiculos e o guilherme na area de um produto chamado operacao estruturada e plano empresario, sendo que com tais produtos atuava com valores mais elevados; 6- que na equipe da reclamante havia 4/5 pessoas, incluindo a reclamante e na equipe do guilherme havia 3, incluindo o proprio guilherme; reperguntas do(a) patrono(a) da parte autora: 7- que nas operacoes referentes a veiculo, o valor minimo era de r$20.000,00 a r$30.000,00 dependendo do valor do veiculo, e nas operacoes estruturadas, o valor minimo era de r$1.000.000,00, informando que os procedimentos de analise de credito nas operacoes estruturadas eram mais complexos; 8- que na epoca o depoente trabalhava das 9h00 as 18h00, com 1h00 de intervalo para refeicao, de segunda a sexta, desde sua admissao, inclusive na funcao de trainee que foi a primeira que atuou; 9- que nao se recorda se em seu holerith constava alguma verba a titulo de horas extras; 10- que o horario narrado era o efetivamente cumprido pelo depoente; 11- que nao se recorda do horario da reclamante mas acredita que era o mesmo do depoente por ser o mesmo horario que a maioria fazia; 12- que o depoente nao registrava horario em controle de ponto, acreditando que ocorria o mesmo com a reclamante; 13- que se quisesse sair antes de seu horario tinha que comunicar seu gestor imediato; 14- que jose alceu sinhorini na epoca era diretor de credito, sendo gestor imediato da reclamante; 15- que ocorria de passar das 18h00, sendo no caso do depoente ate no maximo as 19h00, sendo esporadica tal situacao. nada mais. perguntas indeferidas do(a) patrono(a) da parte autora com seus protestos: quais as funcoes que na epoca eram isentas da marcacao de ponto. devidamente cumprida, devolva-se a presente carta precatoria a vara do trabalho deprecante, com as homenagens de estilo. as partes e advogados acompanharam todos os atos praticados durante esta sessao, atraves de monitor proprio disponibilizado, e ficam cientes de que a copia desta ata podera ser obtida em ate 48 horas (art.851, da clt), no site institucional do trt/15ª regiao (www.trt15.jus.br, vara do trabalho nº 044) pje-jt. audiencia encerrada as 09h02min. sidney pontes braga juiz do trabalho ata redigida por luciana bassi, secretario(a) de audiencia. - ata da audiencia</t>
  </si>
  <si>
    <t>2ª vara do trabalho de sao jose do rio preto termo de audiencia relativo ao processo 0012417-15.2017.5.15.0044 em 27 de marco de 2018, na sala de sessoes da 2ª vara do trabalho de sao jose do rio preto/sp, sob a direcao do exmo(a). juiz sidney pontes braga, realizou-se audiencia relativa a carta precatoria numero 0012417-15.2017.5.15.0044 ajuizada por regina kiuna nakayoshi em face de banco rodobens s.a.. as 08h46min, aberta a audiencia, foram, de ordem do exmo(a). juiz do trabalho, apregoadas as partes. ausente o deprecante, presente seu advogado, dr. soner augusto silva de souza, oab:366.199. ausente o deprecado. presente o(a) advogado(a), dr(a). daniele mantovani goncalves, oab nº 204907d/sp. primeira testemunha do deprecado(s): pedro guilherme dozza cpf:385.563.818-71, solteiro(a), nascido em 09/11/1989, coordenador de credito, residente e domiciliado(a) na rua toribio arroio valerio, 800-apto.72, jd.ouro verde, nesta. advertida e compromissada. depoimento: 1- que trabalha para a reclamada desde outubro/2013, desde julho/2015 como coordenador de credito e anteriormente era especialista de credito; 2- que trabalhou com a reclamante, no setor de credito, no mesmo espaco fisico, por aproximadamente 01/02 anos; 3- que na epoca a reclamante tambem era coordenadora de credito; reperguntas do(a) patrono(a) da parte re: 4- que alem da reclamante, na mesma epoca, tambem havia outros dois coordenadores de credito, guilherme torres seneguini (que era gestor do depoente) e outro que acredita ser de nome henrique ou douglas; 5- que tanto a reclamante quanto o sr.guilheme atuavam na area de analise de credito, contudo, a reclamante atuava na area de venda varejista de veiculos e o guilherme na area de um produto chamado operacao estruturada e plano empresario, sendo que com tais produtos atuava com valores mais elevados; 6- que na equipe da reclamante havia 4/5 pessoas, incluindo a reclamante e na equipe do guilherme havia 3, incluindo o proprio guilherme; reperguntas do(a) patrono(a) da parte autora: 7- que nas operacoes referentes a veiculo, o valor minimo era de r$20.000,00 a r$30.000,00 dependendo do valor do veiculo, e nas operacoes estruturadas, o valor minimo era de r$1.000.000,00, informando que os procedimentos de analise de credito nas operacoes estruturadas eram mais complexos; 8- que na epoca o depoente trabalhava das 9h00 as 18h00, com 1h00 de intervalo para refeicao, de segunda a sexta, desde sua admissao, inclusive na funcao de trainee que foi a primeira que atuou; 9- que nao se recorda se em seu holerith constava alguma verba a titulo de horas extras; 10- que o horario narrado era o efetivamente cumprido pelo depoente; 11- que nao se recorda do horario da reclamante mas acredita que era o mesmo do depoente por ser o mesmo horario que a maioria fazia; 12- que o depoente nao registrava horario em controle de ponto, acreditando que ocorria o mesmo com a reclamante; 13- que se quisesse sair antes de seu horario tinha que comunicar seu gestor imediato; 14- que jose alceu sinhorini na epoca era diretor de credito, sendo gestor imediato da reclamante; 15- que ocorria de passar das 18h00, sendo no caso do depoente ate no maximo as 19h00, sendo esporadica tal situacao. nada mais. perguntas indeferidas do(a) patrono(a) da parte autora com seus protestos: quais as funcoes que na epoca eram isentas da marcacao de ponto. devidamente cumprida, devolva-se a presente carta precatoria a vara do trabalho deprecante, com as homenagens de estilo. as partes e advogados acompanharam todos os atos praticados durante esta sessao, atraves de monitor proprio disponibilizado, e ficam cientes de que a copia desta ata podera ser obtida em ate 48 horas (art.851, da clt), no site institucional do trt/15ª regiao (www.trt15.jus.br, vara do trabalho nº 044) pje-jt. audiencia encerrada as 09h02min. sidney pontes braga juiz do trabalho ata redigida por luciana bassi, secretario(a) de audiencia.</t>
  </si>
  <si>
    <t>0012426-54.2025.5.03.0165</t>
  </si>
  <si>
    <t>danielle cristine de paula santos</t>
  </si>
  <si>
    <t>accenture do brasil ltda</t>
  </si>
  <si>
    <t>0012485-80.2015.5.15.0093</t>
  </si>
  <si>
    <t>mara silvia soares de lima guassi</t>
  </si>
  <si>
    <t>0012518-89.2025.5.15.0038</t>
  </si>
  <si>
    <t>angelo allan da silva guerra</t>
  </si>
  <si>
    <t>clube hipico quinta da baroneza</t>
  </si>
  <si>
    <t xml:space="preserve"> - publicado(a) o(a) intimacao em 23/02/2026</t>
  </si>
  <si>
    <t>publicado(a) o(a) intimacao em 23/02/2026</t>
  </si>
  <si>
    <t>0012538-60.2024.5.15.0153</t>
  </si>
  <si>
    <t>edielson jose da silva</t>
  </si>
  <si>
    <t xml:space="preserve"> - audiencia de instrucao realizada (04/03/2026 14:00 jose antonio ribeiro de oliveira silva - con1 - ribeirao preto)</t>
  </si>
  <si>
    <t>audiencia de instrucao realizada (04/03/2026 14:00 jose antonio ribeiro de oliveira silva - con1 - ribeirao preto)</t>
  </si>
  <si>
    <t>0012578-62.2025.5.15.0038</t>
  </si>
  <si>
    <t>domingos parente</t>
  </si>
  <si>
    <t>biolab sanus farmaceutica ltda</t>
  </si>
  <si>
    <t>0012583-16.2025.5.15.0093</t>
  </si>
  <si>
    <t>charles cosmo cardoso</t>
  </si>
  <si>
    <t>0012596-18.2025.5.15.0092</t>
  </si>
  <si>
    <t>anderson alves de mello</t>
  </si>
  <si>
    <t>0012597-22.2024.5.15.0097</t>
  </si>
  <si>
    <t>rafaela dos santos</t>
  </si>
  <si>
    <t xml:space="preserve"> - decorrido o prazo de rafaela dos santos pereira em 20/03/2026</t>
  </si>
  <si>
    <t>decorrido o prazo de rafaela dos santos pereira em 20/03/2026</t>
  </si>
  <si>
    <t>0012632-57.2025.5.15.0093</t>
  </si>
  <si>
    <t>0012648-91.2025.5.15.0131</t>
  </si>
  <si>
    <t>guilherme dornelas da costa</t>
  </si>
  <si>
    <t>0012661-24.2023.5.15.0111</t>
  </si>
  <si>
    <t>wladnir marcelo</t>
  </si>
  <si>
    <t>abatedouro agua de pedra ltda - em recuperacao judicial</t>
  </si>
  <si>
    <t>0012667-31.2023.5.15.0111</t>
  </si>
  <si>
    <t>marcio bonuzzi</t>
  </si>
  <si>
    <t>0012694-94.2025.5.15.0094</t>
  </si>
  <si>
    <t>giuliana regia pineda peres</t>
  </si>
  <si>
    <t xml:space="preserve"> - disponibilizado (a) o(a) intimacao no diario da justica eletronico do dia 15/01/2026</t>
  </si>
  <si>
    <t>disponibilizado (a) o(a) intimacao no diario da justica eletronico do dia 15/01/2026</t>
  </si>
  <si>
    <t>0012698-82.2024.5.03.0165</t>
  </si>
  <si>
    <t>0011717-19.2025.5.03.0165</t>
  </si>
  <si>
    <t>tiago da silva santos</t>
  </si>
  <si>
    <t>vale s.a.</t>
  </si>
  <si>
    <t>0012707-02.2011.8.26.0006</t>
  </si>
  <si>
    <t>deposito</t>
  </si>
  <si>
    <t>bv financeira sa credito financiamento e investimento, osvai de souza santos</t>
  </si>
  <si>
    <t>0012756-76.2022.5.15.0018</t>
  </si>
  <si>
    <t>erica de carvalho alves felisberto</t>
  </si>
  <si>
    <t>0012762-70.2025.5.15.0053</t>
  </si>
  <si>
    <t>willy jorge prudente de araujo</t>
  </si>
  <si>
    <t>0012784-19.2025.5.03.0165</t>
  </si>
  <si>
    <t>raquel lopes siqueira de almeida</t>
  </si>
  <si>
    <t xml:space="preserve"> - disponibilizado (a) o(a) intimacao no diario da justica eletronico do dia 20/03/2026</t>
  </si>
  <si>
    <t>disponibilizado (a) o(a) intimacao no diario da justica eletronico do dia 20/03/2026</t>
  </si>
  <si>
    <t>0012841-51.2024.5.15.0096</t>
  </si>
  <si>
    <t>joao valter da cunha bueno</t>
  </si>
  <si>
    <t>0012843-36.2024.5.15.0188</t>
  </si>
  <si>
    <t>robson silva de araujo</t>
  </si>
  <si>
    <t xml:space="preserve"> - audiencia de instrucao por videoconferencia cancelada (09/04/2026 15:00 sala 2 - auxiliar - 5ª vara do trabalho de jundiai)</t>
  </si>
  <si>
    <t>audiencia de instrucao por videoconferencia cancelada (09/04/2026 15:00 sala 2 - auxiliar - 5ª vara do trabalho de jundiai)</t>
  </si>
  <si>
    <t>0012843-78.2024.5.15.0077</t>
  </si>
  <si>
    <t>0012850-75.2024.5.15.0140</t>
  </si>
  <si>
    <t>gilza plaques de souza</t>
  </si>
  <si>
    <t>quality software s/a</t>
  </si>
  <si>
    <t>0012858-53.2025.5.15.0096</t>
  </si>
  <si>
    <t>sidnei fausto dos santos</t>
  </si>
  <si>
    <t>0012872-36.2021.5.15.0077</t>
  </si>
  <si>
    <t>douglas goncalves de carvalho</t>
  </si>
  <si>
    <t>0012908-65.2025.5.15.0133</t>
  </si>
  <si>
    <t xml:space="preserve"> - expedido(a) intimacao a(o) jose luis de carvalho silva</t>
  </si>
  <si>
    <t>expedido(a) intimacao a(o) jose luis de carvalho silva</t>
  </si>
  <si>
    <t>0012946-05.2023.5.15.0018</t>
  </si>
  <si>
    <t>joao marcos rufino</t>
  </si>
  <si>
    <t>0013225-68.2025.5.15.0002</t>
  </si>
  <si>
    <t>luiz carlos teixeira de sousa</t>
  </si>
  <si>
    <t>0013298-80.2025.5.15.0021</t>
  </si>
  <si>
    <t>marcelo marcos da silva</t>
  </si>
  <si>
    <t>0013303-32.2025.5.15.0109</t>
  </si>
  <si>
    <t>ederson fekete da cruz</t>
  </si>
  <si>
    <t>fokastreet calcados ltda, leonardo lousada de souza ltda, magazine foca de sorocaba ltda, magazine foka de rio claro calcados ltda</t>
  </si>
  <si>
    <t>0013348-31.2024.5.15.0122</t>
  </si>
  <si>
    <t>gabriela helena da gloria aguiar</t>
  </si>
  <si>
    <t xml:space="preserve"> - juntada a peticao de contrarrazoes</t>
  </si>
  <si>
    <t>juntada a peticao de contrarrazoes</t>
  </si>
  <si>
    <t>0013450-49.2015.5.15.0096</t>
  </si>
  <si>
    <t>maria janete ferreira orsi correa</t>
  </si>
  <si>
    <t>0013576-70.2023.5.15.0015</t>
  </si>
  <si>
    <t>luiz gustavo de lima</t>
  </si>
  <si>
    <t>luiz carlos mamede da silva, luiz tonin atacadista e supermercados s. a.</t>
  </si>
  <si>
    <t xml:space="preserve"> - conclusos os autos para julgamento (generica) a leticia helena juiz de souza</t>
  </si>
  <si>
    <t>conclusos os autos para julgamento (generica) a leticia helena juiz de souza</t>
  </si>
  <si>
    <t>0013677-21.2023.5.15.0076</t>
  </si>
  <si>
    <t>pedro junior andrade da silva</t>
  </si>
  <si>
    <t>luiz tonin atacadista e supermercados s. a.</t>
  </si>
  <si>
    <t>0014500-64.2010.5.02.0382</t>
  </si>
  <si>
    <t xml:space="preserve"> - arquivamento de acao trabalhista (ordinario) nro da relacao: 74/2010 data: 08/04/2010 qtde vols.: 1</t>
  </si>
  <si>
    <t>arquivamento de acao trabalhista (ordinario) nro da relacao: 74/2010 data: 08/04/2010 qtde vols.: 1</t>
  </si>
  <si>
    <t>0014740-25.2012.8.26.0007</t>
  </si>
  <si>
    <t>0015032-92.2025.5.15.0077</t>
  </si>
  <si>
    <t>renato silveira</t>
  </si>
  <si>
    <t>maggi administradora de consorcios ltda</t>
  </si>
  <si>
    <t>0016628-28.2019.5.16.0002</t>
  </si>
  <si>
    <t xml:space="preserve"> - juntada a peticao de manifestacao (peticao de juntada )</t>
  </si>
  <si>
    <t>juntada a peticao de manifestacao (peticao de juntada )</t>
  </si>
  <si>
    <t>0017003-30.2008.8.26.0020</t>
  </si>
  <si>
    <t>arrolamento comum</t>
  </si>
  <si>
    <t>antonio augusto costa filho, fatima cristina costa, silmara galeano</t>
  </si>
  <si>
    <t>antonio augusto costa</t>
  </si>
  <si>
    <t>0017598-86.2024.5.16.0023</t>
  </si>
  <si>
    <t>greyson silva pontes</t>
  </si>
  <si>
    <t xml:space="preserve"> - conclusos os autos para despacho a ilka esdra silva araujo</t>
  </si>
  <si>
    <t>conclusos os autos para despacho a ilka esdra silva araujo</t>
  </si>
  <si>
    <t>0018900-74.2006.5.02.0055</t>
  </si>
  <si>
    <t>valmir pretto</t>
  </si>
  <si>
    <t>cleusa maria benini</t>
  </si>
  <si>
    <t xml:space="preserve"> - publicacao de edital edital 409/2015 publicado no doe nº 3083, em 17/07/2015</t>
  </si>
  <si>
    <t>publicacao de edital edital 409/2015 publicado no doe nº 3083, em 17/07/2015</t>
  </si>
  <si>
    <t>0019800-39.2010.5.02.0242</t>
  </si>
  <si>
    <t>anderson moreira finotelli</t>
  </si>
  <si>
    <t>lanchonete e bar sociedade dos seis ltda</t>
  </si>
  <si>
    <t xml:space="preserve"> - remessa/devolucao de carta precatoria executoria cp negativa</t>
  </si>
  <si>
    <t>remessa/devolucao de carta precatoria executoria cp negativa</t>
  </si>
  <si>
    <t>0020128-51.2026.5.04.0371</t>
  </si>
  <si>
    <t>cristiano da silva pires</t>
  </si>
  <si>
    <t>shpx logistica ltda.</t>
  </si>
  <si>
    <t>0020133-90.2026.5.04.0721</t>
  </si>
  <si>
    <t>0020134-75.2026.5.04.0721</t>
  </si>
  <si>
    <t>0020135-60.2026.5.04.0721</t>
  </si>
  <si>
    <t>0020145-27.2025.5.04.0661</t>
  </si>
  <si>
    <t>gustavo jose klaus</t>
  </si>
  <si>
    <t xml:space="preserve"> - audiencia de instrucao por videoconferencia designada (22/06/2026 10:30 sala principal - posto da jt de marau)</t>
  </si>
  <si>
    <t>audiencia de instrucao por videoconferencia designada (22/06/2026 10:30 sala principal - posto da jt de marau)</t>
  </si>
  <si>
    <t>0020146-07.2020.5.04.0008</t>
  </si>
  <si>
    <t>juliana tarraga moreno</t>
  </si>
  <si>
    <t>banco topazio s.a., claudia regina tropea</t>
  </si>
  <si>
    <t>0020192-65.2020.5.04.0664</t>
  </si>
  <si>
    <t>caixa economica federal, leandro lazzarotto</t>
  </si>
  <si>
    <t>0020194-63.2025.5.04.0016</t>
  </si>
  <si>
    <t>rayana neris cardoso</t>
  </si>
  <si>
    <t>companhia zaffari comercio e industria</t>
  </si>
  <si>
    <t xml:space="preserve"> - publicado(a) o(a) intimacao em 12/09/2025</t>
  </si>
  <si>
    <t>publicado(a) o(a) intimacao em 12/09/2025</t>
  </si>
  <si>
    <t>0020232-70.2025.5.04.0341</t>
  </si>
  <si>
    <t>henrique ramos</t>
  </si>
  <si>
    <t>hercosul solucoes em transportes ltda.</t>
  </si>
  <si>
    <t>0020300-64.2004.5.02.0065</t>
  </si>
  <si>
    <t>acao trabalhista (sumarissimo)</t>
  </si>
  <si>
    <t>sergio ozelame</t>
  </si>
  <si>
    <t>bar e restaurante brasil ltda, bar e restaurante verde brasil ltda</t>
  </si>
  <si>
    <t xml:space="preserve"> - arquivamento de acao trabalhista (sumarissimo) nro da relacao: 288/2004 data: 05/07/2004 qtde vols.: 1</t>
  </si>
  <si>
    <t>arquivamento de acao trabalhista (sumarissimo) nro da relacao: 288/2004 data: 05/07/2004 qtde vols.: 1</t>
  </si>
  <si>
    <t>0020342-84.2024.5.04.0024</t>
  </si>
  <si>
    <t>marcia pinto fernandes</t>
  </si>
  <si>
    <t xml:space="preserve"> - conclusos os autos para julgamento proferir sentenca a rita de cassia azevedo de abreu</t>
  </si>
  <si>
    <t>conclusos os autos para julgamento proferir sentenca a rita de cassia azevedo de abreu</t>
  </si>
  <si>
    <t>0020443-64.2020.5.04.0541</t>
  </si>
  <si>
    <t>caixa economica federal, muriel alesandro goncalves bairros</t>
  </si>
  <si>
    <t>0020500-48.2004.5.02.0008</t>
  </si>
  <si>
    <t>aniceto ferreira da silva</t>
  </si>
  <si>
    <t>bar e restaurante brasil ltda</t>
  </si>
  <si>
    <t xml:space="preserve"> - arquivamento de acao trabalhista (ordinario) nro da relacao: 283/2005 data: 29/09/2005 qtde vols.: 1</t>
  </si>
  <si>
    <t>arquivamento de acao trabalhista (ordinario) nro da relacao: 283/2005 data: 29/09/2005 qtde vols.: 1</t>
  </si>
  <si>
    <t>0020983-05.2024.5.04.0014</t>
  </si>
  <si>
    <t>andre malanoski tome</t>
  </si>
  <si>
    <t xml:space="preserve"> - conclusos os autos para julgamento (relatar) a carmen izabel centena gonzalez</t>
  </si>
  <si>
    <t>conclusos os autos para julgamento (relatar) a carmen izabel centena gonzalez</t>
  </si>
  <si>
    <t>0021000-37.2007.5.02.0032</t>
  </si>
  <si>
    <t>laessio anastacio santana de oliveira</t>
  </si>
  <si>
    <t xml:space="preserve"> - arquivamento de acao trabalhista (ordinario) nro da relacao: 86/2008 data: 02/04/2008 qtde vols.: 1</t>
  </si>
  <si>
    <t>arquivamento de acao trabalhista (ordinario) nro da relacao: 86/2008 data: 02/04/2008 qtde vols.: 1</t>
  </si>
  <si>
    <t>0021017-14.2023.5.04.0014</t>
  </si>
  <si>
    <t>claudia fernandes plucani</t>
  </si>
  <si>
    <t>0021034-43.2025.5.04.0511</t>
  </si>
  <si>
    <t>monalisa da assumpcao santana</t>
  </si>
  <si>
    <t>jbs aves ltda.</t>
  </si>
  <si>
    <t>0021045-45.2024.5.04.0014</t>
  </si>
  <si>
    <t>karina mezetti dias</t>
  </si>
  <si>
    <t xml:space="preserve"> - conclusos os autos para julgamento (relatar) a ricardo hofmeister de almeida martins costa</t>
  </si>
  <si>
    <t>conclusos os autos para julgamento (relatar) a ricardo hofmeister de almeida martins costa</t>
  </si>
  <si>
    <t>0021081-17.2025.5.04.0511</t>
  </si>
  <si>
    <t>solon cabral de oliveira</t>
  </si>
  <si>
    <t xml:space="preserve"> - decorrido o prazo de solon cabral de oliveira em 03/02/2026</t>
  </si>
  <si>
    <t>decorrido o prazo de solon cabral de oliveira em 03/02/2026</t>
  </si>
  <si>
    <t>0021104-68.2024.5.04.0261</t>
  </si>
  <si>
    <t>goncalino xavier rodrigues</t>
  </si>
  <si>
    <t>jbs aves ltda., seara comercio de alimentos ltda</t>
  </si>
  <si>
    <t xml:space="preserve"> - expedido(a) intimacao a(o) jbs aves ltda.</t>
  </si>
  <si>
    <t>expedido(a) intimacao a(o) jbs aves ltda.</t>
  </si>
  <si>
    <t>0021110-68.2025.5.04.0252</t>
  </si>
  <si>
    <t>jose rafael welter soster</t>
  </si>
  <si>
    <t>thomson reuters brasil conteudo e tecnologia ltda</t>
  </si>
  <si>
    <t xml:space="preserve"> - disponibilizado (a) o(a) intimacao no diario da justica eletronico do dia 18/02/2026</t>
  </si>
  <si>
    <t>disponibilizado (a) o(a) intimacao no diario da justica eletronico do dia 18/02/2026</t>
  </si>
  <si>
    <t>0021136-59.2024.5.04.0201</t>
  </si>
  <si>
    <t>darison dos santos maciel</t>
  </si>
  <si>
    <t>lend sociedade de credito direto sa, sequoia logistica e transportes s.a</t>
  </si>
  <si>
    <t xml:space="preserve"> - expedido(a) oficio a(o) lend sociedade de credito direto sa</t>
  </si>
  <si>
    <t>expedido(a) oficio a(o) lend sociedade de credito direto sa</t>
  </si>
  <si>
    <t>0021203-38.2024.5.04.0261</t>
  </si>
  <si>
    <t>luis alex schmitzhaus</t>
  </si>
  <si>
    <t>0021290-77.2024.5.04.0201</t>
  </si>
  <si>
    <t>andre luis da rosa cruz</t>
  </si>
  <si>
    <t xml:space="preserve"> - conclusos os autos para julgamento (relatar) a marcos fagundes salomao</t>
  </si>
  <si>
    <t>conclusos os autos para julgamento (relatar) a marcos fagundes salomao</t>
  </si>
  <si>
    <t>0021300-89.2008.5.02.0411</t>
  </si>
  <si>
    <t>patricia borges de gouveia ribeiro</t>
  </si>
  <si>
    <t>municipio de rio grande da serra, prefeitura municipal de rio grande da serra</t>
  </si>
  <si>
    <t xml:space="preserve"> - publicacao de edital edital 2091/2019 publicado no doe nº 2859, em 23/12/2019</t>
  </si>
  <si>
    <t>publicacao de edital edital 2091/2019 publicado no doe nº 2859, em 23/12/2019</t>
  </si>
  <si>
    <t>0021326-89.2019.5.04.0009</t>
  </si>
  <si>
    <t>0021340-83.2025.5.04.0261</t>
  </si>
  <si>
    <t>0021341-68.2025.5.04.0261</t>
  </si>
  <si>
    <t>gisele ferreira gomes ferreira</t>
  </si>
  <si>
    <t>0021370-98.2025.5.04.0009</t>
  </si>
  <si>
    <t>tiago mauricio albuquerque silva dos santos</t>
  </si>
  <si>
    <t>0021403-33.2025.5.04.0771</t>
  </si>
  <si>
    <t>ana paula nitsche</t>
  </si>
  <si>
    <t>0021403-45.2024.5.04.0261</t>
  </si>
  <si>
    <t>0021489-98.2025.5.04.0772</t>
  </si>
  <si>
    <t>lisiane cristina candido</t>
  </si>
  <si>
    <t>0021551-21.2024.5.04.0402</t>
  </si>
  <si>
    <t>tais dos santos ramos</t>
  </si>
  <si>
    <t>moura, nakano, silva pereira sociedade de advogados., seara alimentos ltda</t>
  </si>
  <si>
    <t>0021571-92.2015.5.04.0251</t>
  </si>
  <si>
    <t>0021764-08.2009.4.03.0000</t>
  </si>
  <si>
    <t xml:space="preserve"> - baixa definitiva a comarca de origem grpj n. gr.2009166864 destino: juizo de direito da 2 vara de ribeirao pires sp</t>
  </si>
  <si>
    <t>baixa definitiva a comarca de origem grpj n. gr.2009166864 destino: juizo de direito da 2 vara de ribeirao pires sp</t>
  </si>
  <si>
    <t>0022800-10.2008.5.02.0083</t>
  </si>
  <si>
    <t>claudio francisco stefanello</t>
  </si>
  <si>
    <t>cleusa maria benini, cleuza maria benini me</t>
  </si>
  <si>
    <t xml:space="preserve"> - publicacao de edital edital 232/2015 publicado no doe nº 3053, em 01/06/2015</t>
  </si>
  <si>
    <t>publicacao de edital edital 232/2015 publicado no doe nº 3053, em 01/06/2015</t>
  </si>
  <si>
    <t>0022800-70.2008.5.02.0063</t>
  </si>
  <si>
    <t>tatiane pereira de santana</t>
  </si>
  <si>
    <t>codilain comercio de roupas ltda</t>
  </si>
  <si>
    <t xml:space="preserve"> - arquivamento de acao trabalhista (sumarissimo) nro da relacao: 275/2008 data: 19/09/2008 qtde vols.: 1</t>
  </si>
  <si>
    <t>arquivamento de acao trabalhista (sumarissimo) nro da relacao: 275/2008 data: 19/09/2008 qtde vols.: 1</t>
  </si>
  <si>
    <t>0024060-15.2009.4.03.6301</t>
  </si>
  <si>
    <t>instituto nacional do seguro social, mirian alcantara mendes</t>
  </si>
  <si>
    <t>0024096-13.2025.5.24.0066</t>
  </si>
  <si>
    <t>denys cesar freitas matos</t>
  </si>
  <si>
    <t>bunge alimentos s/a, moema bioenergia s.a</t>
  </si>
  <si>
    <t xml:space="preserve"> - expedido(a) intimacao a(o) moema bioenergia s.a</t>
  </si>
  <si>
    <t>expedido(a) intimacao a(o) moema bioenergia s.a</t>
  </si>
  <si>
    <t>0024100-66.2008.5.02.0031</t>
  </si>
  <si>
    <t>valnei maran</t>
  </si>
  <si>
    <t>cleuza maria benini me</t>
  </si>
  <si>
    <t xml:space="preserve"> - registro no bndt excluido cnpj:00695162000191-cleusa maria benini</t>
  </si>
  <si>
    <t>registro no bndt excluido cnpj:00695162000191-cleusa maria benini</t>
  </si>
  <si>
    <t>0024301-77.2025.5.24.0022</t>
  </si>
  <si>
    <t>0024318-83.2010.8.26.0006</t>
  </si>
  <si>
    <t>regina noemi viana rodrigues</t>
  </si>
  <si>
    <t>roberto rodrigues</t>
  </si>
  <si>
    <t>caixa 6069/2012 - remetidos os autos para o arquivo geral – devolucao de feitos nao reativados</t>
  </si>
  <si>
    <t>caixa 6069/2012</t>
  </si>
  <si>
    <t>0024567-60.2023.5.24.0046</t>
  </si>
  <si>
    <t>christian alessandro gomes caboclo</t>
  </si>
  <si>
    <t>0024747-31.2025.5.24.0006</t>
  </si>
  <si>
    <t>marcio santana de melo</t>
  </si>
  <si>
    <t xml:space="preserve"> - incluido em pauta o processo para 25/02/2026 09:00 djdgs sessao virtual ()</t>
  </si>
  <si>
    <t>incluido em pauta o processo para 25/02/2026 09:00 djdgs sessao virtual ()</t>
  </si>
  <si>
    <t>0025500-45.2008.5.15.0099</t>
  </si>
  <si>
    <t>reclamacao trabalhista</t>
  </si>
  <si>
    <t>suzana trinca hanson, uniao</t>
  </si>
  <si>
    <t>banco abn amro real s.a.</t>
  </si>
  <si>
    <t xml:space="preserve"> - remetido ao arquivo na caixa 6444, com . folhas e darf as folhas ..</t>
  </si>
  <si>
    <t>remetido ao arquivo na caixa 6444, com . folhas e darf as folhas ..</t>
  </si>
  <si>
    <t>0025501-30.2008.5.15.0099</t>
  </si>
  <si>
    <t>suzana trinca hanson</t>
  </si>
  <si>
    <t>banco a b n amro real sa</t>
  </si>
  <si>
    <t xml:space="preserve"> - protocolo (e-doc 5148833) 6114/2012 (ddp-dilacao / devolucao do prazo): peticao juntada ao processo</t>
  </si>
  <si>
    <t>protocolo (e-doc 5148833) 6114/2012 (ddp-dilacao / devolucao do prazo): peticao juntada ao processo</t>
  </si>
  <si>
    <t>0029241-96.2001.4.03.6100</t>
  </si>
  <si>
    <t>condupar condutores eletricos ltda, conselho regional de engenharia e agronomia do estado de sao paulo</t>
  </si>
  <si>
    <t>conselho regional de quimica iv regiao</t>
  </si>
  <si>
    <t>descricao em 12/05/2010 as 14:58 h arquivamento dos autos recebimento da guia 186/2010: pacote: 5408 - arquivamento dos autos recebimento da guia 186/2010: pacote: 5408</t>
  </si>
  <si>
    <t>descricao em 12/05/2010 as 14:58 h arquivamento dos autos recebimento da guia 186/2010: pacote: 5408</t>
  </si>
  <si>
    <t>0029717-71.2000.4.03.6100</t>
  </si>
  <si>
    <t>zelia benevides carvalho</t>
  </si>
  <si>
    <t>descricao em 14/10/2025 as 15:14 h reativacao da movimentacao processual - reativacao da movimentacao processual</t>
  </si>
  <si>
    <t>descricao em 14/10/2025 as 15:14 h reativacao da movimentacao processual</t>
  </si>
  <si>
    <t>0029912-88.2007.4.03.6301</t>
  </si>
  <si>
    <t>valdeildes barros dos santos</t>
  </si>
  <si>
    <t>0031800-95.2007.5.02.0074</t>
  </si>
  <si>
    <t>marcio tominaga</t>
  </si>
  <si>
    <t xml:space="preserve"> - arquivamento de acao trabalhista (ordinario) nro da relacao: 346/2013 data: 27/05/2013 qtde vols.: 1</t>
  </si>
  <si>
    <t>arquivamento de acao trabalhista (ordinario) nro da relacao: 346/2013 data: 27/05/2013 qtde vols.: 1</t>
  </si>
  <si>
    <t>0032106-26.2011.8.26.0003</t>
  </si>
  <si>
    <t>0032200-41.2007.5.02.0032</t>
  </si>
  <si>
    <t>gilman bastos souza</t>
  </si>
  <si>
    <t>0032402-38.2017.8.26.0100</t>
  </si>
  <si>
    <t>habilitacao de credito</t>
  </si>
  <si>
    <t>alvarez &amp; marsal administracao judicial ltda., fernando gomes dos reis lobo, lara frota caminha de oliveira, luis augusto roux azevedo, mariana de moraes medros barcellos, massa falida do banco bva s.a., natalia medeiros lembo, valeria viana pebbles</t>
  </si>
  <si>
    <t>processo digital - certidao - decurso de prazo - decurso de prazo</t>
  </si>
  <si>
    <t>processo digital - certidao - decurso de prazo</t>
  </si>
  <si>
    <t>0034217-44.2004.4.03.6100</t>
  </si>
  <si>
    <t>cooperaiva de trabalho dos trabalhadores autonomos no com hoteleiro e similares de sao paulo</t>
  </si>
  <si>
    <t>delegado da receita federal em sao paulo-sp</t>
  </si>
  <si>
    <t xml:space="preserve"> - alteracao de assunto incluido 305002 para fins estatisticos</t>
  </si>
  <si>
    <t>alteracao de assunto incluido 305002 para fins estatisticos</t>
  </si>
  <si>
    <t>0036300-74.2010.5.02.0051</t>
  </si>
  <si>
    <t xml:space="preserve"> - arquivamento de acao trabalhista (ordinario) nro da relacao: 65/2011 data: 26/07/2011 qtde vols.: 1</t>
  </si>
  <si>
    <t>arquivamento de acao trabalhista (ordinario) nro da relacao: 65/2011 data: 26/07/2011 qtde vols.: 1</t>
  </si>
  <si>
    <t>0037000-11.2010.5.02.0064</t>
  </si>
  <si>
    <t>rafael alves da luz</t>
  </si>
  <si>
    <t xml:space="preserve"> - arquivamento de acao trabalhista (ordinario) nro da relacao: 204/2010 data: 12/05/2010 qtde vols.: 1</t>
  </si>
  <si>
    <t>arquivamento de acao trabalhista (ordinario) nro da relacao: 204/2010 data: 12/05/2010 qtde vols.: 1</t>
  </si>
  <si>
    <t>0037300-35.2010.5.02.0011</t>
  </si>
  <si>
    <t>banco panamericano sa, panamericano prestadora de servicos ltda</t>
  </si>
  <si>
    <t xml:space="preserve"> - arquivamento de acao trabalhista (ordinario) nro da relacao: 545/2011 data: 17/08/2011 qtde vols.: 1</t>
  </si>
  <si>
    <t>arquivamento de acao trabalhista (ordinario) nro da relacao: 545/2011 data: 17/08/2011 qtde vols.: 1</t>
  </si>
  <si>
    <t>0037574-49.2010.8.26.0053</t>
  </si>
  <si>
    <t>impugnacao ao valor da causa civel</t>
  </si>
  <si>
    <t>edilon volpi peres</t>
  </si>
  <si>
    <t>tipo de local de destino: cartorio especificacao do local de destino: cartorio da 4ª vara de fazenda publica - recebidos os autos do tribunal de justica</t>
  </si>
  <si>
    <t>tipo de local de destino: cartorio especificacao do local de destino: cartorio da 4ª vara de fazenda publica</t>
  </si>
  <si>
    <t>0037575-34.2010.8.26.0053</t>
  </si>
  <si>
    <t>impugnacao de assistencia judiciaria</t>
  </si>
  <si>
    <t>0037858-53.2008.8.26.0562</t>
  </si>
  <si>
    <t>0056332-38.2009.8.26.0562, 0056331-53.2009.8.26.0562</t>
  </si>
  <si>
    <t>edilon volpi peres, estado de sao paulo, finaustria companhia de credito financiamento e investimento</t>
  </si>
  <si>
    <t>0038800-51.1994.5.15.0039</t>
  </si>
  <si>
    <t>alair antonio rosa, marcelo caetano, wilson rosa</t>
  </si>
  <si>
    <t>f m s c m, fms comercio de metais ltda, joao francisco machado rabello, mauro machado rabello, sergio cavalcanti de moraes</t>
  </si>
  <si>
    <t>0038986-68.2010.8.26.0100</t>
  </si>
  <si>
    <t>tiago alexandre silva zenaro</t>
  </si>
  <si>
    <t>asdrubal montenegro neto, editora de guias ltb s a - falido</t>
  </si>
  <si>
    <t xml:space="preserve"> - processo digitalizado</t>
  </si>
  <si>
    <t>processo digitalizado</t>
  </si>
  <si>
    <t>0039221-61.2008.8.26.0405</t>
  </si>
  <si>
    <t>retificacao ou suprimento ou restauracao de registro civil</t>
  </si>
  <si>
    <t>aldo fabricio rodrigues dos santos</t>
  </si>
  <si>
    <t>0040200-66.2008.5.02.0332</t>
  </si>
  <si>
    <t>raimundo leonardo soares da silva</t>
  </si>
  <si>
    <t>diego tomasi (transportes tomasi), germano utomasi e cia ltda (transportes tomasi -</t>
  </si>
  <si>
    <t xml:space="preserve"> - protocolo de peticao de juntada de recolhimentos numero do protocolo: 37 nome: bb</t>
  </si>
  <si>
    <t>protocolo de peticao de juntada de recolhimentos numero do protocolo: 37 nome: bb</t>
  </si>
  <si>
    <t>0040400-03.2009.5.02.0053</t>
  </si>
  <si>
    <t>antonio ferreira silva</t>
  </si>
  <si>
    <t>clube atletico monte libano, cooperativa de trabalho dos trabalhadores autonomos de cacequi ltda</t>
  </si>
  <si>
    <t xml:space="preserve"> - arquivamento de acao trabalhista (ordinario) nro da relacao: 450/2009 data: 02/12/2009 qtde vols.: 1</t>
  </si>
  <si>
    <t>arquivamento de acao trabalhista (ordinario) nro da relacao: 450/2009 data: 02/12/2009 qtde vols.: 1</t>
  </si>
  <si>
    <t>0041207-74.2009.8.26.0224</t>
  </si>
  <si>
    <t>despejo</t>
  </si>
  <si>
    <t>arildo gomes negrao</t>
  </si>
  <si>
    <t>maria do socorro ferreira caldas silva, sebastiao andrade pereira</t>
  </si>
  <si>
    <t>pacote: 5183/2013 - recebidos os autos do arquivo geral</t>
  </si>
  <si>
    <t>pacote: 5183/2013</t>
  </si>
  <si>
    <t>0041330-36.2007.8.26.0000</t>
  </si>
  <si>
    <t>apelacao civel</t>
  </si>
  <si>
    <t>recebimento em v.o.2 - remessa</t>
  </si>
  <si>
    <t>recebimento em v.o.2</t>
  </si>
  <si>
    <t>0042621-58.2007.4.03.6301</t>
  </si>
  <si>
    <t>horacio kazuyuki kishi</t>
  </si>
  <si>
    <t>caixa economica federal - cef</t>
  </si>
  <si>
    <t xml:space="preserve"> - transito em julgado - transito em julgado - certidao de transito em julgado de sentenca</t>
  </si>
  <si>
    <t>transito em julgado - transito em julgado - certidao de transito em julgado de sentenca</t>
  </si>
  <si>
    <t>0042695-23.2010.8.26.0000</t>
  </si>
  <si>
    <t>transitou em julgado em 21/03/2013 - remetidos os autos para vara de origem</t>
  </si>
  <si>
    <t>transitou em julgado em 21/03/2013</t>
  </si>
  <si>
    <t>0044721-35.2009.8.26.0224</t>
  </si>
  <si>
    <t>sb bonsucesso administradora de shoppings s.a.</t>
  </si>
  <si>
    <t>artemi industria eletro metalurgica ltda - em recuperacao judicial</t>
  </si>
  <si>
    <t>0046319-52.2002.8.26.0100</t>
  </si>
  <si>
    <t>1046801-80.2002.8.26.0100</t>
  </si>
  <si>
    <t>denise rodrigues de abreu</t>
  </si>
  <si>
    <t>banco real s/a</t>
  </si>
  <si>
    <t>0046700-61.2008.5.02.0361</t>
  </si>
  <si>
    <t>elaine goncalves dos santos, eliane goncalves de oliveira</t>
  </si>
  <si>
    <t>caixa economica federal, jose wellington oliveira cavalcante, luis tarciso de morais pinho, orbral - organizacao brasileira de prestacao de servicos ltda.</t>
  </si>
  <si>
    <t xml:space="preserve"> - protocolo de peticao de pedido de levant. de deposito numero do protocolo: 12726346 nome: caixa economica federal</t>
  </si>
  <si>
    <t>protocolo de peticao de pedido de levant. de deposito numero do protocolo: 12726346 nome: caixa economica federal</t>
  </si>
  <si>
    <t>0050300-71.2007.5.02.0023</t>
  </si>
  <si>
    <t>francisco lyra de castro</t>
  </si>
  <si>
    <t>trilhos ferroviarios ltda</t>
  </si>
  <si>
    <t xml:space="preserve"> - arquivamento de acao trabalhista (sumarissimo) nro da relacao: 91/2007 data: 06/06/2007 qtde vols.: 1</t>
  </si>
  <si>
    <t>arquivamento de acao trabalhista (sumarissimo) nro da relacao: 91/2007 data: 06/06/2007 qtde vols.: 1</t>
  </si>
  <si>
    <t>0050900-30.2004.5.02.0013</t>
  </si>
  <si>
    <t>josevaldo oliveira da hora</t>
  </si>
  <si>
    <t xml:space="preserve"> - arquivamento de acao trabalhista (ordinario) nro da relacao: 123/2005 data: 08/04/2005 qtde vols.: 1</t>
  </si>
  <si>
    <t>arquivamento de acao trabalhista (ordinario) nro da relacao: 123/2005 data: 08/04/2005 qtde vols.: 1</t>
  </si>
  <si>
    <t>0051500-92.2009.5.02.0072</t>
  </si>
  <si>
    <t>alexandre tamehisa suda, fabio keishi suda, lanchonete e bar sociedade dos seis ltda</t>
  </si>
  <si>
    <t>0053500-56.2003.5.15.0123</t>
  </si>
  <si>
    <t>wladimir de queiroz moriglia</t>
  </si>
  <si>
    <t>swr telecomunicacaes ltda (np socio virgilio winkler junior), swr telecomunicacoes ltda, vergilio winkler junior</t>
  </si>
  <si>
    <t xml:space="preserve"> - disponibilizado (a) o(a) notificacao no diario da justica eletronico</t>
  </si>
  <si>
    <t>disponibilizado (a) o(a) notificacao no diario da justica eletronico</t>
  </si>
  <si>
    <t>0056329-83.2009.8.26.0562</t>
  </si>
  <si>
    <t>apensado ao processo 0037858-53.2008.8.26.0562 em 15/03/2013. res. 65. implantacao da resolucao 65 - numeracao unica - apensamento</t>
  </si>
  <si>
    <t>apensado ao processo 0037858-53.2008.8.26.0562 em 15/03/2013. res. 65. implantacao da resolucao 65 - numeracao unica</t>
  </si>
  <si>
    <t>0056330-68.2009.8.26.0562</t>
  </si>
  <si>
    <t>0056900-47.2010.5.02.0074</t>
  </si>
  <si>
    <t>lode saliba raffoul</t>
  </si>
  <si>
    <t>banco bnp paribas brasil s.a.</t>
  </si>
  <si>
    <t xml:space="preserve"> - arquivamento de acao trabalhista (ordinario) nro da relacao: 312/2012 data: 22/10/2012 qtde vols.: 1</t>
  </si>
  <si>
    <t>arquivamento de acao trabalhista (ordinario) nro da relacao: 312/2012 data: 22/10/2012 qtde vols.: 1</t>
  </si>
  <si>
    <t>0057600-57.2007.5.02.0032</t>
  </si>
  <si>
    <t>jose paulo gomes de araujo</t>
  </si>
  <si>
    <t>integracao engenharia comercio e representacoes l, moms comercio engenharia assessoria e representacoes lt</t>
  </si>
  <si>
    <t xml:space="preserve"> - arquivamento de acao trabalhista (sumarissimo) nro da relacao: 39/2008 data: 18/03/2008 qtde vols.: 1</t>
  </si>
  <si>
    <t>arquivamento de acao trabalhista (sumarissimo) nro da relacao: 39/2008 data: 18/03/2008 qtde vols.: 1</t>
  </si>
  <si>
    <t xml:space="preserve"> - apartado renumerado conforme disposto no ato conj. nº 28/09 tst.csjt.gp.se. apartado anterior: 00596013320105020089 apartado atual : 00028295020105020089</t>
  </si>
  <si>
    <t>apartado renumerado conforme disposto no ato conj. nº 28/09 tst.csjt.gp.se. apartado anterior: 00596013320105020089 apartado atual : 00028295020105020089</t>
  </si>
  <si>
    <t>0059900-25.2010.5.02.0084</t>
  </si>
  <si>
    <t>elida pereira macedo</t>
  </si>
  <si>
    <t xml:space="preserve"> - arquivamento de acao trabalhista (ordinario) nro da relacao: 138/2010 data: 12/11/2010 qtde vols.: 1</t>
  </si>
  <si>
    <t>arquivamento de acao trabalhista (ordinario) nro da relacao: 138/2010 data: 12/11/2010 qtde vols.: 1</t>
  </si>
  <si>
    <t>0061800-85.2010.5.02.0070</t>
  </si>
  <si>
    <t>unibanco-uniao de bancos brasileiros s.a.</t>
  </si>
  <si>
    <t xml:space="preserve"> - arquivamento de acao trabalhista (ordinario) nro da relacao: 13/2011 data: 14/01/2011 qtde vols.: 1</t>
  </si>
  <si>
    <t>arquivamento de acao trabalhista (ordinario) nro da relacao: 13/2011 data: 14/01/2011 qtde vols.: 1</t>
  </si>
  <si>
    <t>0063562-84.2012.8.13.0596</t>
  </si>
  <si>
    <t>falencia de empresarios, sociedades empresariais, microempresas e empresas de pequeno porte</t>
  </si>
  <si>
    <t>condumig industria de condutores eletricos minas gerais s.a.</t>
  </si>
  <si>
    <t>condupar minas condutores eletricos ltda.</t>
  </si>
  <si>
    <t>0074000-26.2010.5.02.0038</t>
  </si>
  <si>
    <t>diogenes silva de santana</t>
  </si>
  <si>
    <t xml:space="preserve"> - arquivamento de acao trabalhista (ordinario) nro da relacao: 16/2011 data: 13/04/2011 qtde vols.: 1</t>
  </si>
  <si>
    <t>arquivamento de acao trabalhista (ordinario) nro da relacao: 16/2011 data: 13/04/2011 qtde vols.: 1</t>
  </si>
  <si>
    <t>0077100-30.2010.5.02.0089</t>
  </si>
  <si>
    <t xml:space="preserve"> - arquivamento de acao trabalhista (ordinario) nro da relacao: 187/2010 data: 05/11/2010 qtde vols.: 1</t>
  </si>
  <si>
    <t>arquivamento de acao trabalhista (ordinario) nro da relacao: 187/2010 data: 05/11/2010 qtde vols.: 1</t>
  </si>
  <si>
    <t>0100015-28.2025.5.01.0040</t>
  </si>
  <si>
    <t>marco antonio pereira de lima</t>
  </si>
  <si>
    <t xml:space="preserve"> - incluido em pauta o processo para 29/04/2026 10:00 29-04-2026 sala virtual ()</t>
  </si>
  <si>
    <t>incluido em pauta o processo para 29/04/2026 10:00 29-04-2026 sala virtual ()</t>
  </si>
  <si>
    <t>0100065-13.2023.5.01.0044</t>
  </si>
  <si>
    <t>susana sodre pires borsato</t>
  </si>
  <si>
    <t>ifood pago instituicao de pagamento s.a.</t>
  </si>
  <si>
    <t xml:space="preserve"> - conclusos os autos para julgamento proferir sentenca a marcela de miranda jordao</t>
  </si>
  <si>
    <t>conclusos os autos para julgamento proferir sentenca a marcela de miranda jordao</t>
  </si>
  <si>
    <t>0100065-46.2024.5.01.0054</t>
  </si>
  <si>
    <t>victor hugo de carvalho leitao</t>
  </si>
  <si>
    <t>ana carolina costa resende, centro de psicologia e desenvolvimento emocional ltda, mateus fonseca rodrigues, sendas distribuidora s/a</t>
  </si>
  <si>
    <t xml:space="preserve"> - incluido em pauta o processo para 06/05/2026 10:00 06-05-2026 sala presencial ()</t>
  </si>
  <si>
    <t>incluido em pauta o processo para 06/05/2026 10:00 06-05-2026 sala presencial ()</t>
  </si>
  <si>
    <t>0100101-11.2025.5.01.0521</t>
  </si>
  <si>
    <t>vanderson souza de oliveira</t>
  </si>
  <si>
    <t>sociedade michelin de participacoes indust e comercio ltda</t>
  </si>
  <si>
    <t>0100176-68.2025.5.01.0030</t>
  </si>
  <si>
    <t>guillermo pereira rodriguez</t>
  </si>
  <si>
    <t xml:space="preserve"> - disponibilizado (a) o(a) intimacao no diario da justica eletronico do dia 24/02/2026</t>
  </si>
  <si>
    <t>disponibilizado (a) o(a) intimacao no diario da justica eletronico do dia 24/02/2026</t>
  </si>
  <si>
    <t>0100179-51.2026.5.01.0462</t>
  </si>
  <si>
    <t>crasa infraestrutura s/a, iccr rio minas s.a., itinera construcoes ltda</t>
  </si>
  <si>
    <t>0100190-66.2025.5.01.0284</t>
  </si>
  <si>
    <t>fernando teodoro</t>
  </si>
  <si>
    <t>realiza construtora ltda.</t>
  </si>
  <si>
    <t xml:space="preserve"> - incluido em pauta o processo para 18/03/2026 10:00 18-03-2026 sala virtual ()</t>
  </si>
  <si>
    <t>incluido em pauta o processo para 18/03/2026 10:00 18-03-2026 sala virtual ()</t>
  </si>
  <si>
    <t>0100193-41.2024.5.01.0030</t>
  </si>
  <si>
    <t>alexandre de jesus vieira</t>
  </si>
  <si>
    <t>0100245-34.2025.5.01.0246</t>
  </si>
  <si>
    <t>tiago pinheiro da rocha</t>
  </si>
  <si>
    <t>0100265-41.2025.5.01.0079</t>
  </si>
  <si>
    <t>marcelo soares monteiro</t>
  </si>
  <si>
    <t xml:space="preserve"> - expedido(a) intimacao a(o) tim s a</t>
  </si>
  <si>
    <t>expedido(a) intimacao a(o) tim s a</t>
  </si>
  <si>
    <t>0100269-14.2025.5.01.0068</t>
  </si>
  <si>
    <t>marlon ribeiro ramos</t>
  </si>
  <si>
    <t>alelo s.a., cervejaria petropolis s/a - em recuperacao judicial</t>
  </si>
  <si>
    <t>0100270-43.2025.5.01.0021</t>
  </si>
  <si>
    <t>lauro lindemberg cardoso bezerra</t>
  </si>
  <si>
    <t xml:space="preserve"> - incluido em pauta o processo para 13/04/2026 10:30 st6 - virtual - josr ()</t>
  </si>
  <si>
    <t>incluido em pauta o processo para 13/04/2026 10:30 st6 - virtual - josr ()</t>
  </si>
  <si>
    <t>0100276-45.2025.5.01.0055</t>
  </si>
  <si>
    <t>vinicius chaves macedo</t>
  </si>
  <si>
    <t>0100279-55.2025.5.01.0069</t>
  </si>
  <si>
    <t>fernanda de souza carvalho baroni</t>
  </si>
  <si>
    <t>poder judiciario justica do trabalho tribunal regional do trabalho da 1ª regiao 69ª vara do trabalho do rio de janeiro atord 0100279-55.2025.5.01.0069 reclamante: fernanda de souza carvalho baroni reclamado(a): americanas s.a - em recuperacao judicial ata de audiencia em 10 de fevereiro de 2026, na sala de sessoes da mm. 69ª vara do trabalho do rio de janeiro, sob a direcao do(a) exmo(a). sr(a). juiz(a) do trabalho adriana pinheiro freitas, realizou-se audiencia relativa a acao trabalhista - rito ordinario numero 0100279-55.2025.5.01.0069, supramencionada. as 12:51, aberta a audiencia, foram apregoadas as partes. presente a parte reclamante fernanda de souza carvalho baroni, pessoalmente, acompanhado(a) de seu(a) advogado(a), dr(a). beatriz fernanda de moura luz, oab 422939/sp. presente a parte reclamada americanas s.a - em recuperacao judicial, representado(a) pelo(a) preposto(a) sr.(a) andrea duarte, cpf 278.103.518- 18, acompanhado(a) de seu(a) advogado(a), dr(a). rafael epelman, oab 155392d/rj. conforme dispoe a resolucao cnj no 645/2025, ficam cientes e compromissadas as partes e advogados(as) e todos(as) aqueles que participam desta audiencia sobre as regras abaixo transcritas: - que a coleta audiovisual sera realizada por meio de ferramenta tecnologica zoom com a finalidade especifica para utilizacao no procedimento relacionado ou em assuntos dele decorrentes; - que todos os presentes respondem civil e penalmente pelo uso indevido das imagens obtidas, sejam elas oficiais ou registradas por dispositivos particulares, tudo para bem proteger o direito fundamental a privacidade e a tutela dos dados pessoais; - que os dados pessoais constantes na copia da gravacao sujeitam-se a lei geral de protecao de dados pessoais - lgpd (lei no 13.709/2018), bem como somente podem ser utilizados nos presentes autos ou na defesa de direitos em procedimento formal, com vedacao ao compartilhamento com terceiros e a utilizacao para finalidades diversas, sobretudo divulgacao em redes sociais, monetizacao e transmissoes on-line; - que deve ser respeitada a integridade, e, se houver, tambem a confidencialidade, o sigilo e a privacidade dos dados pessoais contidos na copia recebida; documento assinado eletronicamente por adriana pinheiro freitas, em 10/02/2026, as 13:38:03 - 57070a0 - que deve ser respeitada a incomunicabilidade das testemunhas prevista no art. 456 do cpc e no art. 824, clt; - que devem ser adotados por todos as cabiveis medidas de seguranca, tecnicas e administrativas suficientes para proteger os dados pessoais dos titulares de acessos nao autorizados e de situacoes que impliquem tratamento inadequado dos dados pessoais contidos na copia recebida; - que todos devem efetuar a comunicacao aos titulares, a autoridade nacional de protecao de dados (anpd) e ao cnj, no prazo de 48 (quarenta e oito) horas, caso ocorra algum incidente de seguranca que possa acarretar risco ou dano relevante aos dados pessoais, conforme o art. 48 da lgpd; - que todos respondem administrativa, civil e criminalmente pelos danos morais e materiais que venham a ocasionar em razao do tratamento indevido dos dados pessoais em questao, sobretudo pelo uso indevido da copia das gravacoes para fins diversos, conforme previsto no art. 42 e seguintes da lgpd; - que todos respondem pelo resguardo do sigilo das imagens e das informacoes que identifiquem crianca e/ou adolescente, sob pena de responsabilidade civil, penal e administrativa, previstas no estatuto da crianca e do adolescente, alem das sancoes decorrentes da lgpd. conciliacao recusada. a parte autora requer a limitacao da prova oral ao horario de trabalho realizado, tendo em vista que a prova documental nao confirma o elevado padrao remuneratoria de autora em relacao as supostas subordinadas, requisito objetivo para configuracao do cargo de confianca alegado na defesa. acolho. protestos da re. conciliacao recusada. os depoimentos serao gravados e depois transcritos por aplicativo de inteligencia artificial a titulo exemplificativo apenas. em razao da tese defensiva de cargo de confianca fica invertida a ordem dos depoimentos. protestos da re. colhido o depoimento pessoal do preposto da re. de 00:00:00 a 00:01:41 colhido o depoimento pessoal da parte autora. de 00:01:41 a 00:04:24 colhido o depoimento da primeira testemunha da re: cirley carvalho oliveira , cpf 228.628.248-01, residente na avenida epitacio pessoa 2566, apto. 103, bl b, lagoa, rio de janeiro/rj. documento assinado eletronicamente por adriana pinheiro freitas, em 10/02/2026, as 13:38:03 - 57070a0 a parte autora contradita a testemunha ao argumento de que a testemunha possui cargo de confianca. inquirida, declarou que ocupa o cargo de gerente de r.h. com poderes de admissao e dispensa. rejeito a contradita, tendo em vista a tese vinculante 307 do tst. a reclamante fica advertida pela alegacao de tese contraria a expresso texto de tese vinculante sobre o mero exercicio de cargo de confianca /gerencia nao configurar impedimento para o depoimento. a conducao sera avaliada por ocasiao da sentenca. protestos da autora. advertida e compromissada na forma da lei. de 00:04:24 a 00:11:33 colhido o depoimento da segunda testemunha da re: juliana kvacek costa, cpf 167.752.467-73, residente na rua guimaraes rosa, 143/1008, barra da tijuca/rj. advertida e compromissada na forma da lei. de 00:11:33 a 00:16:26 colhido o depoimento da primeira testemunha da parte autora: silvia dias da silva e souza sampaio, cpf 294.152.488-66, residente na rua manoel da nobrega, 471/61, paraiso, sao paulo/sp. advertida e compromissada na forma da lei. de 00:16:26 a 00:22:19 a autora requer que a re faca a juntada do controle de ponto da testemunha juliana do periodo que trabalhou como analista (ano de 2024), o que defiro, prazo de 10 dias. protestos da re. a re requereu a juntada dos contracheques da r. testemunha, uma vez que a materia pendente de controversia diz respeito apenas ao horario de entrada e saida da autora. protestos da re. declaram as partes nao terem mais provas a produzir, encerrand o-se a instrucao processual. razoes finais por memoriais, no prazo sucessivo de dez dias, iniciando-se pela reclamada, independentemente de intimacao. o prazo de 10 dias e comum para razoes e juntada de controle de pontos da testemunha juliana. recusada a ultima proposta conciliatoria. adiado sine die. apos o prazo, venham conclusos para sentenca. documento assinado eletronicamente por adriana pinheiro freitas, em 10/02/2026, as 13:38:03 - 57070a0 audiencia encerrada as 13:37. a presente ata serve como declaracao de participacao neste ato processual eletronico para comprovacao perante eventuais interessados. a presente ata e valida como comprovante de comparecimento aos presentes, com base no artigo 473, viii da clt. adriana pinheiro freitas juiz(a) do trabalho ata redigida por ,karima hallack sarkis secretario(a) de audiencia. - ata da audiencia</t>
  </si>
  <si>
    <t>poder judiciario justica do trabalho tribunal regional do trabalho da 1ª regiao 69ª vara do trabalho do rio de janeiro atord 0100279-55.2025.5.01.0069 reclamante: fernanda de souza carvalho baroni reclamado(a): americanas s.a - em recuperacao judicial ata de audiencia em 10 de fevereiro de 2026, na sala de sessoes da mm. 69ª vara do trabalho do rio de janeiro, sob a direcao do(a) exmo(a). sr(a). juiz(a) do trabalho adriana pinheiro freitas, realizou-se audiencia relativa a acao trabalhista - rito ordinario numero 0100279-55.2025.5.01.0069, supramencionada. as 12:51, aberta a audiencia, foram apregoadas as partes. presente a parte reclamante fernanda de souza carvalho baroni, pessoalmente, acompanhado(a) de seu(a) advogado(a), dr(a). beatriz fernanda de moura luz, oab 422939/sp. presente a parte reclamada americanas s.a - em recuperacao judicial, representado(a) pelo(a) preposto(a) sr.(a) andrea duarte, cpf 278.103.518- 18, acompanhado(a) de seu(a) advogado(a), dr(a). rafael epelman, oab 155392d/rj. conforme dispoe a resolucao cnj no 645/2025, ficam cientes e compromissadas as partes e advogados(as) e todos(as) aqueles que participam desta audiencia sobre as regras abaixo transcritas: - que a coleta audiovisual sera realizada por meio de ferramenta tecnologica zoom com a finalidade especifica para utilizacao no procedimento relacionado ou em assuntos dele decorrentes; - que todos os presentes respondem civil e penalmente pelo uso indevido das imagens obtidas, sejam elas oficiais ou registradas por dispositivos particulares, tudo para bem proteger o direito fundamental a privacidade e a tutela dos dados pessoais; - que os dados pessoais constantes na copia da gravacao sujeitam-se a lei geral de protecao de dados pessoais - lgpd (lei no 13.709/2018), bem como somente podem ser utilizados nos presentes autos ou na defesa de direitos em procedimento formal, com vedacao ao compartilhamento com terceiros e a utilizacao para finalidades diversas, sobretudo divulgacao em redes sociais, monetizacao e transmissoes on-line; - que deve ser respeitada a integridade, e, se houver, tambem a confidencialidade, o sigilo e a privacidade dos dados pessoais contidos na copia recebida; documento assinado eletronicamente por adriana pinheiro freitas, em 10/02/2026, as 13:38:03 - 57070a0 - que deve ser respeitada a incomunicabilidade das testemunhas prevista no art. 456 do cpc e no art. 824, clt; - que devem ser adotados por todos as cabiveis medidas de seguranca, tecnicas e administrativas suficientes para proteger os dados pessoais dos titulares de acessos nao autorizados e de situacoes que impliquem tratamento inadequado dos dados pessoais contidos na copia recebida; - que todos devem efetuar a comunicacao aos titulares, a autoridade nacional de protecao de dados (anpd) e ao cnj, no prazo de 48 (quarenta e oito) horas, caso ocorra algum incidente de seguranca que possa acarretar risco ou dano relevante aos dados pessoais, conforme o art. 48 da lgpd; - que todos respondem administrativa, civil e criminalmente pelos danos morais e materiais que venham a ocasionar em razao do tratamento indevido dos dados pessoais em questao, sobretudo pelo uso indevido da copia das gravacoes para fins diversos, conforme previsto no art. 42 e seguintes da lgpd; - que todos respondem pelo resguardo do sigilo das imagens e das informacoes que identifiquem crianca e/ou adolescente, sob pena de responsabilidade civil, penal e administrativa, previstas no estatuto da crianca e do adolescente, alem das sancoes decorrentes da lgpd. conciliacao recusada. a parte autora requer a limitacao da prova oral ao horario de trabalho realizado, tendo em vista que a prova documental nao confirma o elevado padrao remuneratoria de autora em relacao as supostas subordinadas, requisito objetivo para configuracao do cargo de confianca alegado na defesa. acolho. protestos da re. conciliacao recusada. os depoimentos serao gravados e depois transcritos por aplicativo de inteligencia artificial a titulo exemplificativo apenas. em razao da tese defensiva de cargo de confianca fica invertida a ordem dos depoimentos. protestos da re. colhido o depoimento pessoal do preposto da re. de 00:00:00 a 00:01:41 colhido o depoimento pessoal da parte autora. de 00:01:41 a 00:04:24 colhido o depoimento da primeira testemunha da re: cirley carvalho oliveira , cpf 228.628.248-01, residente na avenida epitacio pessoa 2566, apto. 103, bl b, lagoa, rio de janeiro/rj. documento assinado eletronicamente por adriana pinheiro freitas, em 10/02/2026, as 13:38:03 - 57070a0 a parte autora contradita a testemunha ao argumento de que a testemunha possui cargo de confianca. inquirida, declarou que ocupa o cargo de gerente de r.h. com poderes de admissao e dispensa. rejeito a contradita, tendo em vista a tese vinculante 307 do tst. a reclamante fica advertida pela alegacao de tese contraria a expresso texto de tese vinculante sobre o mero exercicio de cargo de confianca /gerencia nao configurar impedimento para o depoimento. a conducao sera avaliada por ocasiao da sentenca. protestos da autora. advertida e compromissada na forma da lei. de 00:04:24 a 00:11:33 colhido o depoimento da segunda testemunha da re: juliana kvacek costa, cpf 167.752.467-73, residente na rua guimaraes rosa, 143/1008, barra da tijuca/rj. advertida e compromissada na forma da lei. de 00:11:33 a 00:16:26 colhido o depoimento da primeira testemunha da parte autora: silvia dias da silva e souza sampaio, cpf 294.152.488-66, residente na rua manoel da nobrega, 471/61, paraiso, sao paulo/sp. advertida e compromissada na forma da lei. de 00:16:26 a 00:22:19 a autora requer que a re faca a juntada do controle de ponto da testemunha juliana do periodo que trabalhou como analista (ano de 2024), o que defiro, prazo de 10 dias. protestos da re. a re requereu a juntada dos contracheques da r. testemunha, uma vez que a materia pendente de controversia diz respeito apenas ao horario de entrada e saida da autora. protestos da re. declaram as partes nao terem mais provas a produzir, encerrand o-se a instrucao processual. razoes finais por memoriais, no prazo sucessivo de dez dias, iniciando-se pela reclamada, independentemente de intimacao. o prazo de 10 dias e comum para razoes e juntada de controle de pontos da testemunha juliana. recusada a ultima proposta conciliatoria. adiado sine die. apos o prazo, venham conclusos para sentenca. documento assinado eletronicamente por adriana pinheiro freitas, em 10/02/2026, as 13:38:03 - 57070a0 audiencia encerrada as 13:37. a presente ata serve como declaracao de participacao neste ato processual eletronico para comprovacao perante eventuais interessados. a presente ata e valida como comprovante de comparecimento aos presentes, com base no artigo 473, viii da clt. adriana pinheiro freitas juiz(a) do trabalho ata redigida por ,karima hallack sarkis secretario(a) de audiencia.</t>
  </si>
  <si>
    <t>0100291-39.2025.5.01.0079</t>
  </si>
  <si>
    <t>alberto souza macedo</t>
  </si>
  <si>
    <t>0100311-17.2025.5.01.0051</t>
  </si>
  <si>
    <t>arthur correa xavier</t>
  </si>
  <si>
    <t>ana carolina da costa pereira, hnk br industria de bebidas ltda.</t>
  </si>
  <si>
    <t xml:space="preserve"> - incluido em pauta o processo para 06/02/2026 08:00 06/02/2026 sessao virtual - juiza maria leticia ()</t>
  </si>
  <si>
    <t>incluido em pauta o processo para 06/02/2026 08:00 06/02/2026 sessao virtual - juiza maria leticia ()</t>
  </si>
  <si>
    <t>0100311-73.2026.5.01.0021</t>
  </si>
  <si>
    <t>carlos henrique dos santos ribeiro silveira</t>
  </si>
  <si>
    <t>gran services s.a., petroleo brasileiro s a petrobras</t>
  </si>
  <si>
    <t>0100322-95.2026.5.01.0282</t>
  </si>
  <si>
    <t>alessandro ferreira barbosa</t>
  </si>
  <si>
    <t>c h w c logistica transportes e servicos ltda</t>
  </si>
  <si>
    <t>0100342-83.2026.5.01.0283</t>
  </si>
  <si>
    <t>michelle fagundes cabral lopes</t>
  </si>
  <si>
    <t xml:space="preserve"> - conclusos os autos para decisao (generica) a fernanda stipp</t>
  </si>
  <si>
    <t>conclusos os autos para decisao (generica) a fernanda stipp</t>
  </si>
  <si>
    <t>0100345-38.2024.5.01.0047</t>
  </si>
  <si>
    <t>andre scudeler pedreira</t>
  </si>
  <si>
    <t>oi s.a. - em recuperacao judicial, raoni portugal duarte</t>
  </si>
  <si>
    <t>0100350-57.2025.5.01.0263</t>
  </si>
  <si>
    <t>marcelo leandro de almeida</t>
  </si>
  <si>
    <t>loft brasil tecnologia s.a</t>
  </si>
  <si>
    <t>0100356-27.2025.5.01.0049</t>
  </si>
  <si>
    <t>elizabeth ramalho silva</t>
  </si>
  <si>
    <t>korin agropecuaria ltda</t>
  </si>
  <si>
    <t xml:space="preserve"> - juntada a peticao de emenda a inicial</t>
  </si>
  <si>
    <t>juntada a peticao de emenda a inicial</t>
  </si>
  <si>
    <t>0100363-81.2024.5.01.0072</t>
  </si>
  <si>
    <t>andre luiz bernardes de almeida</t>
  </si>
  <si>
    <t>0100379-83.2024.5.01.0056</t>
  </si>
  <si>
    <t>bianca de franca victorino</t>
  </si>
  <si>
    <t xml:space="preserve"> - conclusos os autos para decisao de admissibilidade do recurso de revista a leonardo da silveira pacheco</t>
  </si>
  <si>
    <t>conclusos os autos para decisao de admissibilidade do recurso de revista a leonardo da silveira pacheco</t>
  </si>
  <si>
    <t>0100380-03.2026.5.01.0055</t>
  </si>
  <si>
    <t>bruno rubens pereira de oliveira</t>
  </si>
  <si>
    <t>59.410.693 matheus de paiva torres, conquista servico e terceirizacao de mao de obra ltda, conquista vigilancia e seguranca patrimonial ltda, dinamica consultoria em construcao civil e incorporacoes ltda, dinamica seguranca patrimonial ltda, edson da silva torres, edson da silva torres 59424869487, jonathas de paiva torres, marcelo nascimento andrade, marcia alves de paiva torres, matheus de paiva torres, meriti mais verde spe ltda, mmj participacao societaria ltda, retina monitoramento e seguranca digital ltda, security capital group ltda, trust intelligent security systems ltda</t>
  </si>
  <si>
    <t>0100384-83.2026.5.01.0461</t>
  </si>
  <si>
    <t>jose roberto de jesus junior</t>
  </si>
  <si>
    <t>iccr rio minas s.a.</t>
  </si>
  <si>
    <t>0100394-08.2025.5.01.0027</t>
  </si>
  <si>
    <t>juliana machado palhares</t>
  </si>
  <si>
    <t>de millus s a industria e comercio</t>
  </si>
  <si>
    <t>0100409-87.2025.5.01.0055</t>
  </si>
  <si>
    <t>marcio antonio da silva</t>
  </si>
  <si>
    <t>0100423-25.2026.5.01.0059</t>
  </si>
  <si>
    <t>luiz humberto costa tavares</t>
  </si>
  <si>
    <t>clube de regatas do flamengo</t>
  </si>
  <si>
    <t>0100428-94.2026.5.01.0205</t>
  </si>
  <si>
    <t>fabio ribeiro jardim</t>
  </si>
  <si>
    <t>0100440-94.2025.5.01.0027</t>
  </si>
  <si>
    <t>0100445-97.2024.5.01.0077</t>
  </si>
  <si>
    <t>wellington rodrigues de sousa</t>
  </si>
  <si>
    <t>inele instalacoes construcoes e reformas ltda</t>
  </si>
  <si>
    <t>0100452-45.2025.5.01.0242</t>
  </si>
  <si>
    <t xml:space="preserve"> - decorrido o prazo de wr engenharia e solucoes ltda em 15/07/2025</t>
  </si>
  <si>
    <t>decorrido o prazo de wr engenharia e solucoes ltda em 15/07/2025</t>
  </si>
  <si>
    <t>0100457-98.2025.5.01.0070</t>
  </si>
  <si>
    <t>bruna soares pedro bastos</t>
  </si>
  <si>
    <t>0100462-92.2025.5.01.0047</t>
  </si>
  <si>
    <t>gabriel medina de souza silva</t>
  </si>
  <si>
    <t>0100467-34.2025.5.01.0009</t>
  </si>
  <si>
    <t>monique souza antero</t>
  </si>
  <si>
    <t>atento brasil s/a</t>
  </si>
  <si>
    <t>0100468-72.2025.5.01.0056</t>
  </si>
  <si>
    <t>jorge luiz vieira da silva</t>
  </si>
  <si>
    <t>0100486-46.2025.5.01.0007</t>
  </si>
  <si>
    <t>augusto rafael sena de sousa</t>
  </si>
  <si>
    <t>boa praca importadora e exportadora ltda</t>
  </si>
  <si>
    <t>0100493-30.2025.5.01.0042</t>
  </si>
  <si>
    <t>alison josino de holanda</t>
  </si>
  <si>
    <t xml:space="preserve"> - decorrido o prazo de alison josino de holanda em 17/11/2025</t>
  </si>
  <si>
    <t>decorrido o prazo de alison josino de holanda em 17/11/2025</t>
  </si>
  <si>
    <t>0100493-58.2025.5.01.0065</t>
  </si>
  <si>
    <t>0100509-32.2025.5.01.0026</t>
  </si>
  <si>
    <t>leticia dos santos almeida</t>
  </si>
  <si>
    <t>0100531-72.2025.5.01.0032</t>
  </si>
  <si>
    <t>gleiciane vieira dos santos</t>
  </si>
  <si>
    <t>arthur lundgren tecidos s a casas pernambucanas</t>
  </si>
  <si>
    <t>0100532-91.2024.5.01.0032</t>
  </si>
  <si>
    <t>daniel amorim barboza</t>
  </si>
  <si>
    <t>0100542-17.2025.5.01.0060</t>
  </si>
  <si>
    <t>ana carolina monteiro de braganca</t>
  </si>
  <si>
    <t>ninecon consultores associados ltda.</t>
  </si>
  <si>
    <t xml:space="preserve"> - decorrido o prazo de ninecon consultores associados ltda. em 27/01/2026</t>
  </si>
  <si>
    <t>decorrido o prazo de ninecon consultores associados ltda. em 27/01/2026</t>
  </si>
  <si>
    <t>0100554-50.2024.5.01.0065</t>
  </si>
  <si>
    <t>marcia cristina machado pereira</t>
  </si>
  <si>
    <t>0100566-10.2025.5.01.0007</t>
  </si>
  <si>
    <t>joaquim leite bernardes</t>
  </si>
  <si>
    <t>0100568-27.2024.5.01.0035</t>
  </si>
  <si>
    <t>isabel pereira felix</t>
  </si>
  <si>
    <t>poder judiciario justica do trabalho tribunal regional do trabalho da 1ª regiao 35ª vara do trabalho do rio de janeiro atord 0100568-27.2024.5.01.0035 reclamante: isabel pereira felix reclamado: lojas renner s.a. em analise dos autos para admissibilidade recursal constatei: -recurso ordinario interposto pela parte autora em id ,2e9233c no prazo legal. subscritor com poderes, conforme procuracao de id . d64312d tendo em vista o que identificado acima, tenho por cumpridos os pressupostos recursais, de modo que recebo o(s) recurso(s) interposto(s) pela(s) parte(s). intime(m)-se o(s) recorrido(s) para que apresente(m) suas contrarrazoes, no prazo legal de 8 dias. decorrido o prazo ou apresentadas as contrarrazoes,in albis remetam-se os autos ao e. trt. rio de janeiro/rj, 31 de marco de 2026. paulo cesar moreira santos junior juiz do trabalho titular - decisao</t>
  </si>
  <si>
    <t>poder judiciario justica do trabalho tribunal regional do trabalho da 1ª regiao 35ª vara do trabalho do rio de janeiro atord 0100568-27.2024.5.01.0035 reclamante: isabel pereira felix reclamado: lojas renner s.a. em analise dos autos para admissibilidade recursal constatei: -recurso ordinario interposto pela parte autora em id ,2e9233c no prazo legal. subscritor com poderes, conforme procuracao de id . d64312d tendo em vista o que identificado acima, tenho por cumpridos os pressupostos recursais, de modo que recebo o(s) recurso(s) interposto(s) pela(s) parte(s). intime(m)-se o(s) recorrido(s) para que apresente(m) suas contrarrazoes, no prazo legal de 8 dias. decorrido o prazo ou apresentadas as contrarrazoes,in albis remetam-se os autos ao e. trt. rio de janeiro/rj, 31 de marco de 2026. paulo cesar moreira santos junior juiz do trabalho titular</t>
  </si>
  <si>
    <t>0100576-03.2025.5.01.0024</t>
  </si>
  <si>
    <t>david anjos dos santos</t>
  </si>
  <si>
    <t>bottino materiais de construcao ltda.</t>
  </si>
  <si>
    <t>poder judiciario justica do trabalho tribunal regional do trabalho da 1ª regiao 24ª vara do trabalho do rio de janeiro atord 0100576-03.2025.5.01.0024 reclamante: david anjos dos santos reclamado: bottino materiais de construcao ltda. vista as partes do laudo pericial apresentado no id nod33dd43 prazo de 10 dias. rio de janeiro/rj, 20 de marco de 2026. jose horta de souza miranda juiz do trabalho titular - despacho</t>
  </si>
  <si>
    <t>poder judiciario justica do trabalho tribunal regional do trabalho da 1ª regiao 24ª vara do trabalho do rio de janeiro atord 0100576-03.2025.5.01.0024 reclamante: david anjos dos santos reclamado: bottino materiais de construcao ltda. vista as partes do laudo pericial apresentado no id nod33dd43 prazo de 10 dias. rio de janeiro/rj, 20 de marco de 2026. jose horta de souza miranda juiz do trabalho titular</t>
  </si>
  <si>
    <t>0100586-31.2023.5.01.0052</t>
  </si>
  <si>
    <t>jacira de freitas lima</t>
  </si>
  <si>
    <t xml:space="preserve"> - conclusos os autos para julgamento (relatar) a claudio jose montesso</t>
  </si>
  <si>
    <t>conclusos os autos para julgamento (relatar) a claudio jose montesso</t>
  </si>
  <si>
    <t>0100591-25.2025.5.01.0071</t>
  </si>
  <si>
    <t>fernando alves andrade</t>
  </si>
  <si>
    <t>0100596-48.2025.5.01.0006</t>
  </si>
  <si>
    <t>marcelo marinho da silva</t>
  </si>
  <si>
    <t>0100597-73.2025.5.01.0025</t>
  </si>
  <si>
    <t>karen cristina da silva casado de seixas</t>
  </si>
  <si>
    <t>serede - servicos de rede s.a. - em recuperacao judicial, transegurtec tecnologia em servicos ltda</t>
  </si>
  <si>
    <t>0100602-30.2025.5.01.0079</t>
  </si>
  <si>
    <t>lucas leone ferreira menezes</t>
  </si>
  <si>
    <t>0100625-95.2024.5.01.0471</t>
  </si>
  <si>
    <t>rafael elias ferreira borges</t>
  </si>
  <si>
    <t>fadel transportes e logistica ltda</t>
  </si>
  <si>
    <t xml:space="preserve"> - conclusos os autos para julgamento (relatar) a rosane ribeiro catrib</t>
  </si>
  <si>
    <t>conclusos os autos para julgamento (relatar) a rosane ribeiro catrib</t>
  </si>
  <si>
    <t>0100634-96.2024.5.01.0070</t>
  </si>
  <si>
    <t>thiago marinho frauches dos reis</t>
  </si>
  <si>
    <t>super mercado zona sul s a</t>
  </si>
  <si>
    <t>0100636-86.2025.5.01.0052</t>
  </si>
  <si>
    <t>davison lucas soares do nascimento</t>
  </si>
  <si>
    <t>0100642-80.2025.5.01.0024</t>
  </si>
  <si>
    <t>tiane da silva melo</t>
  </si>
  <si>
    <t>0100642-98.2025.5.01.0018</t>
  </si>
  <si>
    <t>leandro henrique sousa pedro</t>
  </si>
  <si>
    <t>0100643-66.2025.5.01.0056</t>
  </si>
  <si>
    <t>jorge machado sampaio neto</t>
  </si>
  <si>
    <t>banco btg pactual s.a.</t>
  </si>
  <si>
    <t xml:space="preserve"> - expedido(a) intimacao a(o) jorge machado sampaio neto</t>
  </si>
  <si>
    <t>expedido(a) intimacao a(o) jorge machado sampaio neto</t>
  </si>
  <si>
    <t>0100652-71.2025.5.01.0462</t>
  </si>
  <si>
    <t>diego junior manoel</t>
  </si>
  <si>
    <t>0100655-24.2025.5.01.0204</t>
  </si>
  <si>
    <t>igor almeida laurindo</t>
  </si>
  <si>
    <t xml:space="preserve"> - publicado(a) o(a) intimacao em 25/07/2025</t>
  </si>
  <si>
    <t>publicado(a) o(a) intimacao em 25/07/2025</t>
  </si>
  <si>
    <t>0100676-31.2025.5.01.0226</t>
  </si>
  <si>
    <t>helio ferreira da silva</t>
  </si>
  <si>
    <t>bar e restaurante relvadense ltda</t>
  </si>
  <si>
    <t>0100677-45.2025.5.01.0281</t>
  </si>
  <si>
    <t>roberto costa goncalves</t>
  </si>
  <si>
    <t>aguas do paraiba sa, alexandre pacheco terra</t>
  </si>
  <si>
    <t>0100686-07.2024.5.01.0066</t>
  </si>
  <si>
    <t>antonio jose da silva</t>
  </si>
  <si>
    <t xml:space="preserve"> - incluido em pauta o processo para 06/05/2026 10:00 sala virtual - cmsps ()</t>
  </si>
  <si>
    <t>incluido em pauta o processo para 06/05/2026 10:00 sala virtual - cmsps ()</t>
  </si>
  <si>
    <t>0100689-70.2024.5.01.0030</t>
  </si>
  <si>
    <t>poder judiciario justica do trabalho tribunal regional do trabalho da 1ª regiao 30ª vara do trabalho do rio de janeiro 0100176-68.2025.5.01.0030 : guillermo pereira rodriguez : oi s.a. - em recuperacao judicial decisao reconheco a dependencia em face do processo 0100689- que foi , uma vez que a presente70.2024.5.01.0030, extinto sem resolucao do merito acao reitera pedido formulado naquela demanda, nos termos do art. 286, ii, do codigo de processo civil. ato continuo, inclua-se o feito em pauta dando-se ciencia as partes. rio de janeiro/rj, 17 de fevereiro de 2025. nikolai nowosh magistrado - decisao de prevencao</t>
  </si>
  <si>
    <t>poder judiciario justica do trabalho tribunal regional do trabalho da 1ª regiao 30ª vara do trabalho do rio de janeiro 0100176-68.2025.5.01.0030 : guillermo pereira rodriguez : oi s.a. - em recuperacao judicial decisao reconheco a dependencia em face do processo 0100689- que foi , uma vez que a presente70.2024.5.01.0030, extinto sem resolucao do merito acao reitera pedido formulado naquela demanda, nos termos do art. 286, ii, do codigo de processo civil. ato continuo, inclua-se o feito em pauta dando-se ciencia as partes. rio de janeiro/rj, 17 de fevereiro de 2025. nikolai nowosh magistrado</t>
  </si>
  <si>
    <t>0100700-56.2007.5.02.0034</t>
  </si>
  <si>
    <t>gilberto antonio da silva</t>
  </si>
  <si>
    <t>moms comercio engenharia assessoria e representacoes lt</t>
  </si>
  <si>
    <t xml:space="preserve"> - arquivamento de acao trabalhista (sumarissimo) nro da relacao: 325/2007 data: 17/10/2007 qtde vols.: 1</t>
  </si>
  <si>
    <t>arquivamento de acao trabalhista (sumarissimo) nro da relacao: 325/2007 data: 17/10/2007 qtde vols.: 1</t>
  </si>
  <si>
    <t>0100718-69.2025.5.01.0068</t>
  </si>
  <si>
    <t>isaias silva torres de jesus</t>
  </si>
  <si>
    <t>0100721-44.2025.5.01.0223</t>
  </si>
  <si>
    <t>carlos alexandre feijo rodrigues</t>
  </si>
  <si>
    <t>poder judiciario justica do trabalho tribunal regional do trabalho da 1ª regiao 3ª vara do trabalho de nova iguacu atord 0100721-44.2025.5.01.0223 reclamante: carlos alexandre feijo rodrigues reclamado: stone pagamentos s.a. designe-se audiencia de instrucao presencial conforme determinado na ata de id 239d1a8. nova iguacu/rj, 01 de outubro de 2025. marcelo alexandrino da costa santos juiz do trabalho titular - despacho</t>
  </si>
  <si>
    <t>poder judiciario justica do trabalho tribunal regional do trabalho da 1ª regiao 3ª vara do trabalho de nova iguacu atord 0100721-44.2025.5.01.0223 reclamante: carlos alexandre feijo rodrigues reclamado: stone pagamentos s.a. designe-se audiencia de instrucao presencial conforme determinado na ata de id 239d1a8. nova iguacu/rj, 01 de outubro de 2025. marcelo alexandrino da costa santos juiz do trabalho titular</t>
  </si>
  <si>
    <t>0100727-59.2024.5.01.0070</t>
  </si>
  <si>
    <t>renato lobitsky tavares</t>
  </si>
  <si>
    <t>0100741-23.2025.5.01.0033</t>
  </si>
  <si>
    <t>0101182-04.2025.5.01.0033</t>
  </si>
  <si>
    <t>sonia regina da silva</t>
  </si>
  <si>
    <t>poder judiciario justica do trabalho tribunal regional do trabalho da 1ª regiao 33ª vara do trabalho do rio de janeiro atord 0101182-04.2025.5.01.0033 reclamante: sonia regina da silva reclamado: sendas distribuidora s/a decisao reconheco a dependencia em face do processo 0100741- que foi , uma vez que a presente23.2025.5.01.0033, extinto sem resolucao do merito acao reitera pedido formulado naquela demanda, nos termos do art. 286, ii, do codigo de processo civil. rio de janeiro/rj, 08 de setembro de 2025. mariana camila silva catao magistrado - decisao de prevencao</t>
  </si>
  <si>
    <t>poder judiciario justica do trabalho tribunal regional do trabalho da 1ª regiao 33ª vara do trabalho do rio de janeiro atord 0101182-04.2025.5.01.0033 reclamante: sonia regina da silva reclamado: sendas distribuidora s/a decisao reconheco a dependencia em face do processo 0100741- que foi , uma vez que a presente23.2025.5.01.0033, extinto sem resolucao do merito acao reitera pedido formulado naquela demanda, nos termos do art. 286, ii, do codigo de processo civil. rio de janeiro/rj, 08 de setembro de 2025. mariana camila silva catao magistrado</t>
  </si>
  <si>
    <t>0100746-56.2024.5.01.0461</t>
  </si>
  <si>
    <t>jose carlos mendes mello junior</t>
  </si>
  <si>
    <t xml:space="preserve"> - publicado(a) o(a) pauta de julgamento em 27/02/2026</t>
  </si>
  <si>
    <t>publicado(a) o(a) pauta de julgamento em 27/02/2026</t>
  </si>
  <si>
    <t>0100749-32.2024.5.01.0066</t>
  </si>
  <si>
    <t>juliana brito rodrigues</t>
  </si>
  <si>
    <t>0100759-49.2024.5.01.0075</t>
  </si>
  <si>
    <t>0100765-27.2024.5.01.0020</t>
  </si>
  <si>
    <t>rosineide dias santos</t>
  </si>
  <si>
    <t>0100800-94.2023.5.01.0028</t>
  </si>
  <si>
    <t>paulo renato nunes</t>
  </si>
  <si>
    <t xml:space="preserve"> - incluido em pauta o processo para 11/03/2026 09:30 virtual. ()</t>
  </si>
  <si>
    <t>incluido em pauta o processo para 11/03/2026 09:30 virtual. ()</t>
  </si>
  <si>
    <t>0100804-35.2025.5.01.0005</t>
  </si>
  <si>
    <t>nelson de figueiredo martins</t>
  </si>
  <si>
    <t>0100805-49.2019.5.01.0031</t>
  </si>
  <si>
    <t>r f s</t>
  </si>
  <si>
    <t>l b i c p i, victor cesar dos santos reis</t>
  </si>
  <si>
    <t>31ª vara do trabalho do rio de janeiro termo de audiencia relativo ao processo 0100805-49.2019.5.01.0031 em 28 de janeiro de 2020, na sala de sessoes da 31ª vara do trabalho do rio de janeiro/rj, sob a direcao da exmo(a). juiza cristina almeida de oliveira, realizou-se audiencia relativa a carta precatoria civel numero 0100805-49.2019.5.01.0031 ajuizada por rosana fiorelli da silva contra lillo do brasil industria e comercio de produtos infantis ltda. as 12h59min, aberta a audiencia, foram, de ordem da exmo(a). juiza do trabalho, apregoadas as partes. presente o reclamante, acompanhado do(a) advogado(a), dr(a). juliano santiago doliveira, oab nº 55138/pr. ausente o reclamado. presente o(a) advogado(a), dr(a). moacyr de moura freitas, oab nº 180250/rj. primeira testemunha do reclamante: victor cesar dos santos reis - cpf: 004.664.917-43, residente e domiciliado(a) na rua paratinga, nº 790 - vista alegre, cep: 21230-770. advertida e compromissada. depoimento: "que a reclamante era gerente de marketing; que a reclamante acompanhava o desenvolvimento de produtos, a performance dos produtos e o estoque desses produtos; que a area da reclamante era denominada marketing; que a autoridade maxima da area era o sr. benoit, diretor geral, que ficava em sp; que havia 3 gerentes de vendas, 2 de marketing, 1 gerente financeiro, 1 de ti e 1 de suprimentos, subordinados ao sr. benoit; que estes gerentes nao marcavam ponto; que a reclamante nunca substitui o sr. benoit, nem nenhum gerente; que em caso de necessidade de falta ou atraso, os gerentes precisavam comunicar ao sr. benoit; que a diretoria era responsavel pela mudanca de diretriz de trabalho e orcamento; que os gerentes nao podiam modifica ou direcionar o orcamento par outra area; que os gerentes nao tinham autonomia para mudar diretrizes de trabalho; que os gerentes nao tinham poder para admitir, demitir, punir ou suspender funcionarios, que era necessario validar com a diretoria; que o responsavel pela coordenacao das atividades era a diretoria; que os gerentes nao tinham procuracao da empresa, tampouco podiam representa-la junto a orgaos oficiais; que os gerentes nao poderiam assinar contratos em nome da empresa; que os gerentes nao tinham subordinados; que o depoente trabalhava no rio de janeiro e a reclamante em sao paulo; que na fabrica do rio de janeiro, o depoente se reportava ao diretor industrial jean louis e este se reportava ao diretor geral, benoit; que o depoente mantinha contato pessoal com a testemunha de forma quinzenal ou mensal; que nao havia relacao de subordinacao entre a testemunha e a reclamante ". encerrado. cumprida a carta precatoria, devolva-se ao juizo de origem com as homenagens de estilo. encerrada as 13h31min. cristina almeida de oliveira juiza do trabalho ata redigida por felipe orofino, secretario de audiencia. - ata da audiencia</t>
  </si>
  <si>
    <t>31ª vara do trabalho do rio de janeiro termo de audiencia relativo ao processo 0100805-49.2019.5.01.0031 em 28 de janeiro de 2020, na sala de sessoes da 31ª vara do trabalho do rio de janeiro/rj, sob a direcao da exmo(a). juiza cristina almeida de oliveira, realizou-se audiencia relativa a carta precatoria civel numero 0100805-49.2019.5.01.0031 ajuizada por rosana fiorelli da silva contra lillo do brasil industria e comercio de produtos infantis ltda. as 12h59min, aberta a audiencia, foram, de ordem da exmo(a). juiza do trabalho, apregoadas as partes. presente o reclamante, acompanhado do(a) advogado(a), dr(a). juliano santiago doliveira, oab nº 55138/pr. ausente o reclamado. presente o(a) advogado(a), dr(a). moacyr de moura freitas, oab nº 180250/rj. primeira testemunha do reclamante: victor cesar dos santos reis - cpf: 004.664.917-43, residente e domiciliado(a) na rua paratinga, nº 790 - vista alegre, cep: 21230-770. advertida e compromissada. depoimento: "que a reclamante era gerente de marketing; que a reclamante acompanhava o desenvolvimento de produtos, a performance dos produtos e o estoque desses produtos; que a area da reclamante era denominada marketing; que a autoridade maxima da area era o sr. benoit, diretor geral, que ficava em sp; que havia 3 gerentes de vendas, 2 de marketing, 1 gerente financeiro, 1 de ti e 1 de suprimentos, subordinados ao sr. benoit; que estes gerentes nao marcavam ponto; que a reclamante nunca substitui o sr. benoit, nem nenhum gerente; que em caso de necessidade de falta ou atraso, os gerentes precisavam comunicar ao sr. benoit; que a diretoria era responsavel pela mudanca de diretriz de trabalho e orcamento; que os gerentes nao podiam modifica ou direcionar o orcamento par outra area; que os gerentes nao tinham autonomia para mudar diretrizes de trabalho; que os gerentes nao tinham poder para admitir, demitir, punir ou suspender funcionarios, que era necessario validar com a diretoria; que o responsavel pela coordenacao das atividades era a diretoria; que os gerentes nao tinham procuracao da empresa, tampouco podiam representa-la junto a orgaos oficiais; que os gerentes nao poderiam assinar contratos em nome da empresa; que os gerentes nao tinham subordinados; que o depoente trabalhava no rio de janeiro e a reclamante em sao paulo; que na fabrica do rio de janeiro, o depoente se reportava ao diretor industrial jean louis e este se reportava ao diretor geral, benoit; que o depoente mantinha contato pessoal com a testemunha de forma quinzenal ou mensal; que nao havia relacao de subordinacao entre a testemunha e a reclamante ". encerrado. cumprida a carta precatoria, devolva-se ao juizo de origem com as homenagens de estilo. encerrada as 13h31min. cristina almeida de oliveira juiza do trabalho ata redigida por felipe orofino, secretario de audiencia.</t>
  </si>
  <si>
    <t>0100811-11.2025.5.01.0075</t>
  </si>
  <si>
    <t>0101269-28.2025.5.01.0075</t>
  </si>
  <si>
    <t>romario de souza lima junior</t>
  </si>
  <si>
    <t>poder judiciario justica do trabalho tribunal regional do trabalho da 1ª regiao 75ª vara do trabalho do rio de janeiro atord 0101269-28.2025.5.01.0075 reclamante: romario de souza lima junior reclamado: cervejaria petropolis s/a - em recuperacao judicial decisao reconheco a dependencia em face da com o processo conexao nos termos dos artigos 54, 55 e 286, i, combinados com os0100811-11.2025.5.01.0075, arts. 55, § 1º e 58 do codigo de processo civil. rio de janeiro/rj, 29 de setembro de 2025. cassio brognoli selau magistrado - decisao de prevencao</t>
  </si>
  <si>
    <t>poder judiciario justica do trabalho tribunal regional do trabalho da 1ª regiao 75ª vara do trabalho do rio de janeiro atord 0101269-28.2025.5.01.0075 reclamante: romario de souza lima junior reclamado: cervejaria petropolis s/a - em recuperacao judicial decisao reconheco a dependencia em face da com o processo conexao nos termos dos artigos 54, 55 e 286, i, combinados com os0100811-11.2025.5.01.0075, arts. 55, § 1º e 58 do codigo de processo civil. rio de janeiro/rj, 29 de setembro de 2025. cassio brognoli selau magistrado</t>
  </si>
  <si>
    <t>0100826-58.2024.5.01.0028</t>
  </si>
  <si>
    <t>bruno de vasconcelos oliveira</t>
  </si>
  <si>
    <t>estok comercio e representacoes s.a.</t>
  </si>
  <si>
    <t xml:space="preserve"> - publicado(a) o(a) acordao em 24/03/2026</t>
  </si>
  <si>
    <t>publicado(a) o(a) acordao em 24/03/2026</t>
  </si>
  <si>
    <t>0100829-82.2025.5.01.0026</t>
  </si>
  <si>
    <t>leandro camargo de souza</t>
  </si>
  <si>
    <t>light servicos de eletricidade s a</t>
  </si>
  <si>
    <t>0100837-07.2024.5.01.0281</t>
  </si>
  <si>
    <t>fabio da cunha benazzi</t>
  </si>
  <si>
    <t xml:space="preserve"> - conclusos os autos para julgamento dos embargos de declaracao a maria thereza da costa prata</t>
  </si>
  <si>
    <t>conclusos os autos para julgamento dos embargos de declaracao a maria thereza da costa prata</t>
  </si>
  <si>
    <t>0100841-43.2023.5.01.0034</t>
  </si>
  <si>
    <t>felipe batista rezende</t>
  </si>
  <si>
    <t>0100847-98.2025.5.01.0060</t>
  </si>
  <si>
    <t>daniel honorio barreto</t>
  </si>
  <si>
    <t>0100885-27.2025.5.01.0023</t>
  </si>
  <si>
    <t>felipe fucs mizrahy</t>
  </si>
  <si>
    <t>0100889-60.2024.5.01.0068</t>
  </si>
  <si>
    <t>bruno liberalli miguez</t>
  </si>
  <si>
    <t xml:space="preserve"> - incluido em pauta o processo para 13/04/2026 09:00 virtual 21 sgc 9h ()</t>
  </si>
  <si>
    <t>incluido em pauta o processo para 13/04/2026 09:00 virtual 21 sgc 9h ()</t>
  </si>
  <si>
    <t>0100900-76.2010.5.02.0028</t>
  </si>
  <si>
    <t xml:space="preserve"> - arquivamento de acao trabalhista (ordinario) nro da relacao: 60/2011 data: 12/08/2011 qtde vols.: 1</t>
  </si>
  <si>
    <t>arquivamento de acao trabalhista (ordinario) nro da relacao: 60/2011 data: 12/08/2011 qtde vols.: 1</t>
  </si>
  <si>
    <t>0100902-39.2024.5.01.0010</t>
  </si>
  <si>
    <t>0100240-07.2026.5.01.0010</t>
  </si>
  <si>
    <t>bruno mendonca barbosa</t>
  </si>
  <si>
    <t>0100918-38.2025.5.01.0016</t>
  </si>
  <si>
    <t>jessyka nayara cruz de sousa</t>
  </si>
  <si>
    <t>0100921-92.2023.5.01.0038</t>
  </si>
  <si>
    <t>sergio eduardo martins pires junior</t>
  </si>
  <si>
    <t xml:space="preserve"> - transitado em julgado em 21/07/2025</t>
  </si>
  <si>
    <t>transitado em julgado em 21/07/2025</t>
  </si>
  <si>
    <t>0100925-19.2024.5.01.0031</t>
  </si>
  <si>
    <t>daniela monteiro de souza</t>
  </si>
  <si>
    <t xml:space="preserve"> - decorrido o prazo de daniela monteiro de souza em 07/10/2024</t>
  </si>
  <si>
    <t>decorrido o prazo de daniela monteiro de souza em 07/10/2024</t>
  </si>
  <si>
    <t>0100929-34.2024.5.01.0006</t>
  </si>
  <si>
    <t>danubia silva da cunha</t>
  </si>
  <si>
    <t>0100934-06.2025.5.01.0076</t>
  </si>
  <si>
    <t>william dos santos xavier barreto</t>
  </si>
  <si>
    <t xml:space="preserve"> - conclusos os autos para julgamento (relatar) a claudia regina vianna marques barrozo</t>
  </si>
  <si>
    <t>conclusos os autos para julgamento (relatar) a claudia regina vianna marques barrozo</t>
  </si>
  <si>
    <t>0100941-43.2024.5.01.0040</t>
  </si>
  <si>
    <t>matheus de deus araujo</t>
  </si>
  <si>
    <t>0100984-14.2008.8.26.0001</t>
  </si>
  <si>
    <t>execucao de titulo extrajudicial</t>
  </si>
  <si>
    <t>eliete pereira da costa</t>
  </si>
  <si>
    <t>gislene almeida de faria, mercedes de almeida ribeiro</t>
  </si>
  <si>
    <t>relacao :0291/2008 data da disponibilizacao: 02/12/2008 data da publicacao: 03/12/2008 numero do diario: pagina: - certidao de publicacao expedida</t>
  </si>
  <si>
    <t>relacao :0291/2008 data da disponibilizacao: 02/12/2008 data da publicacao: 03/12/2008 numero do diario: pagina:</t>
  </si>
  <si>
    <t>0101003-08.2024.5.01.0065</t>
  </si>
  <si>
    <t>0101014-43.2019.5.01.0055</t>
  </si>
  <si>
    <t>0101019-79.2024.5.01.0026</t>
  </si>
  <si>
    <t xml:space="preserve"> - arbitradas e dispensadas as custas processuais no valor de r$ 3.330,91</t>
  </si>
  <si>
    <t>arbitradas e dispensadas as custas processuais no valor de r$ 3.330,91</t>
  </si>
  <si>
    <t>0101025-60.2023.5.01.0531</t>
  </si>
  <si>
    <t>rafael cristian da conceicao</t>
  </si>
  <si>
    <t>0101033-60.2025.5.01.0242</t>
  </si>
  <si>
    <t>diego jose de lavor</t>
  </si>
  <si>
    <t>crapac servicos de telecomunicacoes ltda</t>
  </si>
  <si>
    <t xml:space="preserve"> - expedido(a) mandado a(o) crapac servicos de telecomunicacoes ltda - me</t>
  </si>
  <si>
    <t>expedido(a) mandado a(o) crapac servicos de telecomunicacoes ltda - me</t>
  </si>
  <si>
    <t>0101037-70.2024.5.01.0521</t>
  </si>
  <si>
    <t>marcele viana siqueira</t>
  </si>
  <si>
    <t xml:space="preserve"> - publicado(a) o(a) acordao em 30/03/2026</t>
  </si>
  <si>
    <t>publicado(a) o(a) acordao em 30/03/2026</t>
  </si>
  <si>
    <t>0101049-30.2023.5.01.0421</t>
  </si>
  <si>
    <t>eliel pinto vieira</t>
  </si>
  <si>
    <t>0101052-69.2025.5.01.0047</t>
  </si>
  <si>
    <t>felipe de oliveira souza andrade</t>
  </si>
  <si>
    <t xml:space="preserve"> - expedido(a) intimacao a(o) sendas distribuidora s/a</t>
  </si>
  <si>
    <t>expedido(a) intimacao a(o) sendas distribuidora s/a</t>
  </si>
  <si>
    <t>0101058-33.2024.5.01.0202</t>
  </si>
  <si>
    <t>claudio sabino</t>
  </si>
  <si>
    <t>0101066-44.2025.5.01.0244</t>
  </si>
  <si>
    <t>anderson gomes dos santos</t>
  </si>
  <si>
    <t>companhia brasileira de offshore</t>
  </si>
  <si>
    <t xml:space="preserve"> - transitado em julgado em 07/11/2025</t>
  </si>
  <si>
    <t>transitado em julgado em 07/11/2025</t>
  </si>
  <si>
    <t>0101078-30.2025.5.01.0027</t>
  </si>
  <si>
    <t>annie carolyne souza do nascimento</t>
  </si>
  <si>
    <t>banco btg pactual s.a., banco pan s.a.</t>
  </si>
  <si>
    <t>0101082-92.2023.5.01.0203</t>
  </si>
  <si>
    <t>bianca dos santos souza</t>
  </si>
  <si>
    <t xml:space="preserve"> - incluido em pauta o processo para 08/04/2026 10:00 08/04/2026 - presencial ()</t>
  </si>
  <si>
    <t>incluido em pauta o processo para 08/04/2026 10:00 08/04/2026 - presencial ()</t>
  </si>
  <si>
    <t>0101091-40.2025.5.01.0282</t>
  </si>
  <si>
    <t>flavio jose thomaz marques</t>
  </si>
  <si>
    <t>0101093-94.2024.5.01.0039</t>
  </si>
  <si>
    <t>sidney silva maciel</t>
  </si>
  <si>
    <t>0101097-05.2023.5.01.0060</t>
  </si>
  <si>
    <t>adele dantas pereira</t>
  </si>
  <si>
    <t>0101099-57.2025.5.01.0204</t>
  </si>
  <si>
    <t>daniel bastos alves</t>
  </si>
  <si>
    <t>riofrio servicos de carga e descarga ltda</t>
  </si>
  <si>
    <t>0101105-75.2024.5.01.0050</t>
  </si>
  <si>
    <t>elisio augusto gomes de andrade</t>
  </si>
  <si>
    <t>cesar augusto ferreira cavalcante, oi s.a. - em recuperacao judicial</t>
  </si>
  <si>
    <t>0101108-64.2023.5.01.0050</t>
  </si>
  <si>
    <t>elisangela ribeiro da conceicao</t>
  </si>
  <si>
    <t>0101125-75.2024.5.01.0047</t>
  </si>
  <si>
    <t>fabio barreiro pignone</t>
  </si>
  <si>
    <t>0101135-25.2024.5.01.0531</t>
  </si>
  <si>
    <t>poder judiciario justica do trabalho tribunal regional do trabalho da 1ª regiao rot 0101135-25.2024.5.01.0531 4ª turma gabinete 19 relator: paulo guilherme santos perisse recorrente: rafael cristian da conceicao recorrido: grupo casas bahia s.a. vistos etc. verifica-se que o presente processo foi julgado de maneira conjunta ao de numero , conforme se observa na sentenca0101025-60.2023.5.01.0531 contida no id n.º , bem como que foi interposto recurso ordinario no referido5f7daf1 processo, sendo o mesmo distribuido ao gabinete 38, sob a relatoria do desembargador jorge orlando sereno ramos, em 09/07/2025 as 10:24 horas. considerando-se que o presente processo foi distribuido a este relator em 04/08/2025, as 09:51 horas, constata-se ser prevento o supramencionado desembargador para apreciacao tambem deste feito. assim sendo, face a prevencao declarada, redistribua-se o presente processo. rio de janeiro, 15 de outubro de 2025. paulo guilherme santos perisse juiz do trabalho convocado rio de janeiro/rj, 15 de outubro de 2025. paulo guilherme santos perisse juiz do trabalho convocado - despacho</t>
  </si>
  <si>
    <t>poder judiciario justica do trabalho tribunal regional do trabalho da 1ª regiao rot 0101135-25.2024.5.01.0531 4ª turma gabinete 19 relator: paulo guilherme santos perisse recorrente: rafael cristian da conceicao recorrido: grupo casas bahia s.a. vistos etc. verifica-se que o presente processo foi julgado de maneira conjunta ao de numero , conforme se observa na sentenca0101025-60.2023.5.01.0531 contida no id n.º , bem como que foi interposto recurso ordinario no referido5f7daf1 processo, sendo o mesmo distribuido ao gabinete 38, sob a relatoria do desembargador jorge orlando sereno ramos, em 09/07/2025 as 10:24 horas. considerando-se que o presente processo foi distribuido a este relator em 04/08/2025, as 09:51 horas, constata-se ser prevento o supramencionado desembargador para apreciacao tambem deste feito. assim sendo, face a prevencao declarada, redistribua-se o presente processo. rio de janeiro, 15 de outubro de 2025. paulo guilherme santos perisse juiz do trabalho convocado rio de janeiro/rj, 15 de outubro de 2025. paulo guilherme santos perisse juiz do trabalho convocado</t>
  </si>
  <si>
    <t>0101142-16.2025.5.01.0035</t>
  </si>
  <si>
    <t>rebecca helena de carvalho prelado</t>
  </si>
  <si>
    <t>0101142-52.2024.5.01.0002</t>
  </si>
  <si>
    <t>marcelo oliveira da rocha</t>
  </si>
  <si>
    <t>0101145-61.2025.5.01.0005</t>
  </si>
  <si>
    <t>mariana cristina da silva</t>
  </si>
  <si>
    <t xml:space="preserve"> - expedido(a) intimacao a(o) mariana cristina da silva</t>
  </si>
  <si>
    <t>expedido(a) intimacao a(o) mariana cristina da silva</t>
  </si>
  <si>
    <t>0101158-89.2023.5.01.0018</t>
  </si>
  <si>
    <t>0100105-05.2025.5.01.0018, 0100153-27.2026.5.01.0018</t>
  </si>
  <si>
    <t>jairo eduardo pinto da conceicao</t>
  </si>
  <si>
    <t>0101164-50.2023.5.01.0001</t>
  </si>
  <si>
    <t>0101354-42.2025.5.01.0001</t>
  </si>
  <si>
    <t>leonardo mororo de oliveira</t>
  </si>
  <si>
    <t>0101179-95.2025.5.01.0050</t>
  </si>
  <si>
    <t>guilherme friaca bastos</t>
  </si>
  <si>
    <t>abbott laboratorios do brasil ltda</t>
  </si>
  <si>
    <t>0101187-94.2024.5.01.0054</t>
  </si>
  <si>
    <t>carlos henrique nery de assis</t>
  </si>
  <si>
    <t>0101194-37.2024.5.01.0038</t>
  </si>
  <si>
    <t>daniel macena coutinho</t>
  </si>
  <si>
    <t>0101195-09.2024.5.01.0204</t>
  </si>
  <si>
    <t>danilo de souza manhaes</t>
  </si>
  <si>
    <t>0101197-15.2025.5.01.0019</t>
  </si>
  <si>
    <t>thiago bitencourt soares</t>
  </si>
  <si>
    <t>supermercados vianense ltda</t>
  </si>
  <si>
    <t xml:space="preserve"> - decorrido o prazo de thiago bitencourt soares em 21/10/2025</t>
  </si>
  <si>
    <t>decorrido o prazo de thiago bitencourt soares em 21/10/2025</t>
  </si>
  <si>
    <t>0101198-97.2024.5.01.0483</t>
  </si>
  <si>
    <t>rogerio barboza almeida</t>
  </si>
  <si>
    <t>0101199-88.2023.5.01.0072</t>
  </si>
  <si>
    <t>tatiane gomes elias</t>
  </si>
  <si>
    <t>0101207-36.2024.5.01.0038</t>
  </si>
  <si>
    <t>armando hussein el ahmad</t>
  </si>
  <si>
    <t>0101208-80.2025.5.01.0007</t>
  </si>
  <si>
    <t>ivanildo santo chamarelli</t>
  </si>
  <si>
    <t>banco modal s.a., xp investimentos corretora de cambio, titulos e valores mobiliarios s/a</t>
  </si>
  <si>
    <t>0101214-72.2024.5.01.0282</t>
  </si>
  <si>
    <t>lisandra pasquini de queiroz</t>
  </si>
  <si>
    <t>pepsico do brasil ltda</t>
  </si>
  <si>
    <t>0101248-52.2025.5.01.0075</t>
  </si>
  <si>
    <t>bruno woll da silva</t>
  </si>
  <si>
    <t>0101276-56.2024.5.01.0042</t>
  </si>
  <si>
    <t>jefferson carlos germano de araujo</t>
  </si>
  <si>
    <t xml:space="preserve"> - decorrido o prazo de sendas distribuidora s/a em 16/10/2025</t>
  </si>
  <si>
    <t>decorrido o prazo de sendas distribuidora s/a em 16/10/2025</t>
  </si>
  <si>
    <t>0101282-10.2025.5.01.0016</t>
  </si>
  <si>
    <t>jaqueline silvestre lage</t>
  </si>
  <si>
    <t>microimagem lab de anatomia pat e citopatologia sc ltda</t>
  </si>
  <si>
    <t xml:space="preserve"> - decorrido o prazo de microimagem lab de anatomia pat e citopatologia sc ltda em 18/03/2026</t>
  </si>
  <si>
    <t>decorrido o prazo de microimagem lab de anatomia pat e citopatologia sc ltda em 18/03/2026</t>
  </si>
  <si>
    <t>0101300-66.2010.5.02.0036</t>
  </si>
  <si>
    <t>maria madalena da conceicao</t>
  </si>
  <si>
    <t>cooperhotel-cooptrabautcomhoteleiro e simsp</t>
  </si>
  <si>
    <t xml:space="preserve"> - arquivamento de acao trabalhista (sumarissimo) nro da relacao: 66/2011 data: 01/03/2011 qtde vols.: 2</t>
  </si>
  <si>
    <t>arquivamento de acao trabalhista (sumarissimo) nro da relacao: 66/2011 data: 01/03/2011 qtde vols.: 2</t>
  </si>
  <si>
    <t>0101311-27.2025.5.01.0027</t>
  </si>
  <si>
    <t>kaio cesar freitas passos</t>
  </si>
  <si>
    <t xml:space="preserve"> - disponibilizado (a) o(a) intimacao no diario da justica eletronico do dia 11/12/2025</t>
  </si>
  <si>
    <t>disponibilizado (a) o(a) intimacao no diario da justica eletronico do dia 11/12/2025</t>
  </si>
  <si>
    <t>0101330-06.2025.5.01.0036</t>
  </si>
  <si>
    <t>tayline von ceehasul palmeira montico</t>
  </si>
  <si>
    <t>trimak engenharia e comercio s/a</t>
  </si>
  <si>
    <t>0101341-09.2025.5.01.0077</t>
  </si>
  <si>
    <t>carem loureiro de marco</t>
  </si>
  <si>
    <t>ache laboratorios farmaceuticos sa</t>
  </si>
  <si>
    <t>0101361-36.2024.5.01.0432</t>
  </si>
  <si>
    <t>bruno eduardo gouvea cavalcanti</t>
  </si>
  <si>
    <t xml:space="preserve"> - decorrido o prazo de michelle fagundes cabral em 28/01/2026</t>
  </si>
  <si>
    <t>decorrido o prazo de michelle fagundes cabral em 28/01/2026</t>
  </si>
  <si>
    <t>0101361-66.2025.5.01.0055</t>
  </si>
  <si>
    <t>conquista vigilancia e seguranca patrimonial ltda</t>
  </si>
  <si>
    <t>0101374-44.2025.5.01.0062</t>
  </si>
  <si>
    <t>carla cristina canettieri da costa</t>
  </si>
  <si>
    <t>0101385-11.2025.5.01.0018</t>
  </si>
  <si>
    <t>carlos alberto de barros silva filho</t>
  </si>
  <si>
    <t>0101387-05.2015.8.26.9000</t>
  </si>
  <si>
    <t xml:space="preserve"> - expedido oficio</t>
  </si>
  <si>
    <t>expedido oficio</t>
  </si>
  <si>
    <t>0101399-36.2025.5.01.0069</t>
  </si>
  <si>
    <t>alan de siqueira jardim</t>
  </si>
  <si>
    <t>0101403-84.2025.5.01.0421</t>
  </si>
  <si>
    <t>wellington oliveira theophilo</t>
  </si>
  <si>
    <t xml:space="preserve"> - disponibilizado (a) o(a) intimacao no diario da justica eletronico do dia 25/09/2025</t>
  </si>
  <si>
    <t>disponibilizado (a) o(a) intimacao no diario da justica eletronico do dia 25/09/2025</t>
  </si>
  <si>
    <t>0101412-15.2025.5.01.0011</t>
  </si>
  <si>
    <t>rony gielman</t>
  </si>
  <si>
    <t>banco btg pactual s.a., btg pactual corretora de titulos e valores mobiliarios s.a.</t>
  </si>
  <si>
    <t>0101442-24.2023.5.01.0204</t>
  </si>
  <si>
    <t>sabrina andressa quirino fernandes de lima</t>
  </si>
  <si>
    <t>0101451-49.2025.5.01.0031</t>
  </si>
  <si>
    <t>raphaela da conceicao amorim amadeu oliveira</t>
  </si>
  <si>
    <t>jntl consumer health (brazil) ltda.</t>
  </si>
  <si>
    <t>0101472-09.2025.5.01.0004</t>
  </si>
  <si>
    <t>rodrigo de assis mendonca</t>
  </si>
  <si>
    <t>0101474-72.2025.5.01.0070</t>
  </si>
  <si>
    <t>bianca novaes pires pestana</t>
  </si>
  <si>
    <t>azzas 2154 s.a</t>
  </si>
  <si>
    <t>0101477-96.2024.5.01.0026</t>
  </si>
  <si>
    <t>poder judiciario justica do trabalho tribunal regional do trabalho da 1ª regiao 26ª vara do trabalho do rio de janeiro atord 0100829-82.2025.5.01.0026 reclamante: leandro camargo de souza reclamado: light servicos de eletricidade s a decisao reconheco a dependencia em face do processo 0101477- que foi , uma vez que a presente96.2024.5.01.0026, extinto sem resolucao do merito acao reitera pedido formulado naquela demanda, nos termos do art. 286, ii, do codigo de processo civil. rio de janeiro/rj, 11 de julho de 2025. juliana mattoso magistrado - decisao de prevencao</t>
  </si>
  <si>
    <t>poder judiciario justica do trabalho tribunal regional do trabalho da 1ª regiao 26ª vara do trabalho do rio de janeiro atord 0100829-82.2025.5.01.0026 reclamante: leandro camargo de souza reclamado: light servicos de eletricidade s a decisao reconheco a dependencia em face do processo 0101477- que foi , uma vez que a presente96.2024.5.01.0026, extinto sem resolucao do merito acao reitera pedido formulado naquela demanda, nos termos do art. 286, ii, do codigo de processo civil. rio de janeiro/rj, 11 de julho de 2025. juliana mattoso magistrado</t>
  </si>
  <si>
    <t>0101479-94.2024.5.01.0049</t>
  </si>
  <si>
    <t>andrea frutuoso da silva</t>
  </si>
  <si>
    <t xml:space="preserve"> - conclusos os autos para julgamento proferir sentenca a filipe olmo de abreu marcelino</t>
  </si>
  <si>
    <t>conclusos os autos para julgamento proferir sentenca a filipe olmo de abreu marcelino</t>
  </si>
  <si>
    <t>0101486-05.2024.5.01.0076</t>
  </si>
  <si>
    <t>lucas henrique dos santos</t>
  </si>
  <si>
    <t>0101499-79.2024.5.01.0051</t>
  </si>
  <si>
    <t>rosana tavares de lima da silva</t>
  </si>
  <si>
    <t xml:space="preserve"> - expedido(a) intimacao a(o) rosana tavares de lima da silva</t>
  </si>
  <si>
    <t>expedido(a) intimacao a(o) rosana tavares de lima da silva</t>
  </si>
  <si>
    <t>0101500-13.2003.5.02.0006</t>
  </si>
  <si>
    <t>rubens rodrigues goncalves</t>
  </si>
  <si>
    <t>claudio ernesto lopes ribeiro, swr telecomunicacoes ltda</t>
  </si>
  <si>
    <t>0101534-31.2025.5.01.0010</t>
  </si>
  <si>
    <t>julia de toledo telles araujo</t>
  </si>
  <si>
    <t>0101546-07.2025.5.01.0055</t>
  </si>
  <si>
    <t>wilson antunes da costa junior</t>
  </si>
  <si>
    <t>polimix concreto ltda</t>
  </si>
  <si>
    <t>0101562-87.2025.5.01.0401</t>
  </si>
  <si>
    <t>dom atacarejo s.a.</t>
  </si>
  <si>
    <t>0101607-08.2025.5.01.0073</t>
  </si>
  <si>
    <t>marcello gomes leo</t>
  </si>
  <si>
    <t>enel x brasil s.a</t>
  </si>
  <si>
    <t xml:space="preserve"> - decorrido o prazo de marcello gomes leo em 05/03/2026</t>
  </si>
  <si>
    <t>decorrido o prazo de marcello gomes leo em 05/03/2026</t>
  </si>
  <si>
    <t>0101686-20.2025.5.01.0062</t>
  </si>
  <si>
    <t xml:space="preserve"> - expedido(a) intimacao a(o) telefonica brasil s.a.</t>
  </si>
  <si>
    <t>expedido(a) intimacao a(o) telefonica brasil s.a.</t>
  </si>
  <si>
    <t>0101879-43.2025.5.01.0512</t>
  </si>
  <si>
    <t>larissa almeida vital</t>
  </si>
  <si>
    <t>0102004-71.2024.5.01.0471</t>
  </si>
  <si>
    <t>edilon carvalho da silva</t>
  </si>
  <si>
    <t xml:space="preserve"> - conclusos os autos para julgamento (relatar) a mario sergio medeiros pinheiro</t>
  </si>
  <si>
    <t>conclusos os autos para julgamento (relatar) a mario sergio medeiros pinheiro</t>
  </si>
  <si>
    <t>0102026-93.2024.5.01.0483</t>
  </si>
  <si>
    <t xml:space="preserve"> - decorrido o prazo de rogerio barboza almeida em 08/05/2025</t>
  </si>
  <si>
    <t>decorrido o prazo de rogerio barboza almeida em 08/05/2025</t>
  </si>
  <si>
    <t>0105056-86.2009.8.26.0008</t>
  </si>
  <si>
    <t>iolanda kazue tonini</t>
  </si>
  <si>
    <t>relacao :0026/2010 data da disponibilizacao: 23/03/2010 data da publicacao: 24/03/2010 numero do diario: pagina: - certidao de publicacao expedida</t>
  </si>
  <si>
    <t>relacao :0026/2010 data da disponibilizacao: 23/03/2010 data da publicacao: 24/03/2010 numero do diario: pagina:</t>
  </si>
  <si>
    <t>0105200-80.2010.5.02.0384</t>
  </si>
  <si>
    <t xml:space="preserve"> - arquivamento de acao trabalhista (ordinario) nro da relacao: 15/2011 data: 31/01/2011 qtde vols.: 1</t>
  </si>
  <si>
    <t>arquivamento de acao trabalhista (ordinario) nro da relacao: 15/2011 data: 31/01/2011 qtde vols.: 1</t>
  </si>
  <si>
    <t>0105700-69.2009.5.02.0033</t>
  </si>
  <si>
    <t>aguinaldo souza silva</t>
  </si>
  <si>
    <t>fiel s/a moveis e equipamentos industriais, mario eugenio frugiuele</t>
  </si>
  <si>
    <t xml:space="preserve"> - decorrido o prazo de aguinaldo souza silva em 31/01/2023</t>
  </si>
  <si>
    <t>decorrido o prazo de aguinaldo souza silva em 31/01/2023</t>
  </si>
  <si>
    <t>0107842-31.2008.8.26.0011</t>
  </si>
  <si>
    <t>embargos a execucao</t>
  </si>
  <si>
    <t>carlos lucoveic</t>
  </si>
  <si>
    <t>damiao alves da silva</t>
  </si>
  <si>
    <t xml:space="preserve"> - remessa ao t.j. - secao de direito privado</t>
  </si>
  <si>
    <t>remessa ao t.j. - secao de direito privado</t>
  </si>
  <si>
    <t>0109400-20.2008.5.02.0411</t>
  </si>
  <si>
    <t>helio pereira da silva</t>
  </si>
  <si>
    <t>adnan abou rizk</t>
  </si>
  <si>
    <t xml:space="preserve"> - arquivamento de acao trabalhista (ordinario) nro da relacao: 288/2012 data: 18/12/2012 qtde vols.: 1</t>
  </si>
  <si>
    <t>arquivamento de acao trabalhista (ordinario) nro da relacao: 288/2012 data: 18/12/2012 qtde vols.: 1</t>
  </si>
  <si>
    <t>0109518-09.2006.8.26.0100</t>
  </si>
  <si>
    <t>1017827-91.2006.8.26.0100</t>
  </si>
  <si>
    <t>cila szynkier gobersztejn</t>
  </si>
  <si>
    <t>0111000-53.2010.5.02.0202</t>
  </si>
  <si>
    <t>juliana de lima bezerra</t>
  </si>
  <si>
    <t xml:space="preserve"> - arquivamento de acao trabalhista (ordinario) nro da relacao: 239/2012 data: 15/06/2012 qtde vols.: 1</t>
  </si>
  <si>
    <t>arquivamento de acao trabalhista (ordinario) nro da relacao: 239/2012 data: 15/06/2012 qtde vols.: 1</t>
  </si>
  <si>
    <t>0111000-98.2008.5.02.0048</t>
  </si>
  <si>
    <t>lucineide luciana de oliveira</t>
  </si>
  <si>
    <t>churrascaria kiko grill ltda, romelandia grill churrascaria e pizzaria ltda</t>
  </si>
  <si>
    <t xml:space="preserve"> - arquivamento de acao trabalhista (ordinario) nro da relacao: 310/2009 data: 25/06/2009 qtde vols.: 1</t>
  </si>
  <si>
    <t>arquivamento de acao trabalhista (ordinario) nro da relacao: 310/2009 data: 25/06/2009 qtde vols.: 1</t>
  </si>
  <si>
    <t>0111245-80.2009.8.26.0008</t>
  </si>
  <si>
    <t>monitoria</t>
  </si>
  <si>
    <t>anselmo lemme</t>
  </si>
  <si>
    <t>alvaro augusto alves da cunha</t>
  </si>
  <si>
    <t>0112934-48.2007.8.26.0100</t>
  </si>
  <si>
    <t>reintegracao / manutencao de posse</t>
  </si>
  <si>
    <t>antonio doria martins carneiro</t>
  </si>
  <si>
    <t>guilherme vinicius costa de medeiros</t>
  </si>
  <si>
    <t>0115300-64.2010.5.02.0006</t>
  </si>
  <si>
    <t>veronica assuncao santana trindade</t>
  </si>
  <si>
    <t xml:space="preserve"> - arquivamento de acao trabalhista (ordinario) nro da relacao: 44/2011 data: 23/05/2011 qtde vols.: 1</t>
  </si>
  <si>
    <t>arquivamento de acao trabalhista (ordinario) nro da relacao: 44/2011 data: 23/05/2011 qtde vols.: 1</t>
  </si>
  <si>
    <t>0117340-15.2007.8.26.0003</t>
  </si>
  <si>
    <t>banco sudameris brasil sociedade anonima</t>
  </si>
  <si>
    <t>ficha memoria n. - autos destruidos</t>
  </si>
  <si>
    <t>ficha memoria n.</t>
  </si>
  <si>
    <t>0125700-78.2008.5.02.0016</t>
  </si>
  <si>
    <t>maria luzia siqueira primo</t>
  </si>
  <si>
    <t>0128100-36.2002.5.02.0029</t>
  </si>
  <si>
    <t>lurdes bernadete de oliveira</t>
  </si>
  <si>
    <t>cpfl cia piratininga de forca e luz</t>
  </si>
  <si>
    <t xml:space="preserve"> - arquivamento de acao trabalhista (ordinario) nro da relacao: 521/2017 data: 29/09/2017 qtde vols.: 1</t>
  </si>
  <si>
    <t>arquivamento de acao trabalhista (ordinario) nro da relacao: 521/2017 data: 29/09/2017 qtde vols.: 1</t>
  </si>
  <si>
    <t>0128140-18.2002.5.02.0029</t>
  </si>
  <si>
    <t xml:space="preserve"> - remetido ao trt de origem - tribunal regional do trabalho da 2ª regiao</t>
  </si>
  <si>
    <t>remetido ao trt de origem - tribunal regional do trabalho da 2ª regiao</t>
  </si>
  <si>
    <t>0131400-37.2010.5.02.0025</t>
  </si>
  <si>
    <t xml:space="preserve"> - arquivamento de acao trabalhista (ordinario) nro da relacao: 95/2011 data: 19/04/2011 qtde vols.: 1</t>
  </si>
  <si>
    <t>arquivamento de acao trabalhista (ordinario) nro da relacao: 95/2011 data: 19/04/2011 qtde vols.: 1</t>
  </si>
  <si>
    <t>0132900-57.2010.5.02.0052</t>
  </si>
  <si>
    <t>rodolfo candido policastre</t>
  </si>
  <si>
    <t>gd9 assessoria em recursos humanos s/a, kirton bank s.a. - banco multiplo</t>
  </si>
  <si>
    <t xml:space="preserve"> - homologacao de transacao em acao data atualizacao: 24/08/12 hora: juiz(a) : fabiano de almeida</t>
  </si>
  <si>
    <t>homologacao de transacao em acao data atualizacao: 24/08/12 hora: juiz(a) : fabiano de almeida</t>
  </si>
  <si>
    <t>0138500-42.2010.5.02.0381</t>
  </si>
  <si>
    <t xml:space="preserve"> - arquivamento de acao trabalhista (ordinario) nro da relacao: 310/2010 data: 20/09/2010 qtde vols.: 1</t>
  </si>
  <si>
    <t>arquivamento de acao trabalhista (ordinario) nro da relacao: 310/2010 data: 20/09/2010 qtde vols.: 1</t>
  </si>
  <si>
    <t>0140600-75.2005.5.02.0047</t>
  </si>
  <si>
    <t>edson dos santos souza</t>
  </si>
  <si>
    <t xml:space="preserve"> - arquivamento de acao trabalhista (sumarissimo) nro da relacao: 83/2006 data: 08/02/2006 qtde vols.: 1</t>
  </si>
  <si>
    <t>arquivamento de acao trabalhista (sumarissimo) nro da relacao: 83/2006 data: 08/02/2006 qtde vols.: 1</t>
  </si>
  <si>
    <t>0141600-20.2007.5.02.0022</t>
  </si>
  <si>
    <t>jucimar luiz da silveira</t>
  </si>
  <si>
    <t xml:space="preserve"> - arquivamento de acao trabalhista (ordinario) nro da relacao: 474/2015 data: 12/11/2015 qtde vols.: 1</t>
  </si>
  <si>
    <t>arquivamento de acao trabalhista (ordinario) nro da relacao: 474/2015 data: 12/11/2015 qtde vols.: 1</t>
  </si>
  <si>
    <t>0141900-85.2010.5.02.0083</t>
  </si>
  <si>
    <t>renata puggina taveira</t>
  </si>
  <si>
    <t xml:space="preserve"> - arquivamento de acao trabalhista (ordinario) nro da relacao: 105/2011 data: 07/07/2011 qtde vols.: 1</t>
  </si>
  <si>
    <t>arquivamento de acao trabalhista (ordinario) nro da relacao: 105/2011 data: 07/07/2011 qtde vols.: 1</t>
  </si>
  <si>
    <t>0143960-34.2011.8.26.0000</t>
  </si>
  <si>
    <t>transitou em julgado em 20/03/2012 - remetidos os autos para vara de origem</t>
  </si>
  <si>
    <t>transitou em julgado em 20/03/2012</t>
  </si>
  <si>
    <t>0144600-72.2010.5.02.0038</t>
  </si>
  <si>
    <t xml:space="preserve"> - arquivamento de acao trabalhista (ordinario) nro da relacao: 47/2011 data: 23/05/2011 qtde vols.: 1</t>
  </si>
  <si>
    <t>arquivamento de acao trabalhista (ordinario) nro da relacao: 47/2011 data: 23/05/2011 qtde vols.: 1</t>
  </si>
  <si>
    <t>0145400-82.1999.5.02.0007</t>
  </si>
  <si>
    <t>rubens antonio rodrigues oliveira</t>
  </si>
  <si>
    <t>arlindo lino de souza, cooperativa de trab dos trab aut com hot e sim sp, cooperhotel, cooperativa de trabalho dos trabalhadores autonomos no comercio hoteleiro e similares de sao paulo, hm empreendimentos ltda., hmhoteis e turismo sa, ismar beltrao, jose edvan silva de santana, juscencio goncalves de freitas, valmido de andrade</t>
  </si>
  <si>
    <t xml:space="preserve"> - apensamento de agravo de peticao nro apartado: 1 data de autuacao do apartado: 08/05/08</t>
  </si>
  <si>
    <t>apensamento de agravo de peticao nro apartado: 1 data de autuacao do apartado: 08/05/08</t>
  </si>
  <si>
    <t>0145693-60.2010.8.26.0100</t>
  </si>
  <si>
    <t>1000525-10.2010.8.26.0100, 1005303-23.2010.8.26.0100</t>
  </si>
  <si>
    <t>roberto ribeiro de jesus</t>
  </si>
  <si>
    <t>ingo jurgen giuliano scorciapino, milton yoschikazu tomita</t>
  </si>
  <si>
    <t>0146300-77.2010.5.02.0040</t>
  </si>
  <si>
    <t>luis alberto di vinicius alves</t>
  </si>
  <si>
    <t xml:space="preserve"> - arquivamento de acao trabalhista (ordinario) nro da relacao: 487/2011 data: 08/12/2011 qtde vols.: 2</t>
  </si>
  <si>
    <t>arquivamento de acao trabalhista (ordinario) nro da relacao: 487/2011 data: 08/12/2011 qtde vols.: 2</t>
  </si>
  <si>
    <t>0149600-18.2010.5.02.0373</t>
  </si>
  <si>
    <t>banco bradescard s.a., ibi promotora de vendas ltda.</t>
  </si>
  <si>
    <t xml:space="preserve"> - arquivamento de acao trabalhista (ordinario) nro da relacao: 168/2010 data: 25/10/2010 qtde vols.: 2</t>
  </si>
  <si>
    <t>arquivamento de acao trabalhista (ordinario) nro da relacao: 168/2010 data: 25/10/2010 qtde vols.: 2</t>
  </si>
  <si>
    <t>0150000-42.2006.5.02.0027</t>
  </si>
  <si>
    <t>janio teixeira costa</t>
  </si>
  <si>
    <t>cooperativa de trabalho dos trabalhadores autonom, esporte clube sirio</t>
  </si>
  <si>
    <t xml:space="preserve"> - arquivamento de acao trabalhista (ordinario) nro da relacao: 148/2012 data: 25/05/2012 qtde vols.: 7</t>
  </si>
  <si>
    <t>arquivamento de acao trabalhista (ordinario) nro da relacao: 148/2012 data: 25/05/2012 qtde vols.: 7</t>
  </si>
  <si>
    <t>0154900-29.2009.5.02.0491</t>
  </si>
  <si>
    <t>daniela gabriel tarifa rosendo</t>
  </si>
  <si>
    <t xml:space="preserve"> - arquivamento de acao trabalhista (ordinario) nro da relacao: 219/2012 data: 05/12/2012 qtde vols.: 2</t>
  </si>
  <si>
    <t>arquivamento de acao trabalhista (ordinario) nro da relacao: 219/2012 data: 05/12/2012 qtde vols.: 2</t>
  </si>
  <si>
    <t>0158986-29.2012.8.26.0100</t>
  </si>
  <si>
    <t>helena guedes de souza</t>
  </si>
  <si>
    <t>0161600-76.2010.5.02.0041</t>
  </si>
  <si>
    <t xml:space="preserve"> - arquivamento de acao trabalhista (ordinario) nro da relacao: 272/2011 data: 07/06/2011 qtde vols.: 1</t>
  </si>
  <si>
    <t>arquivamento de acao trabalhista (ordinario) nro da relacao: 272/2011 data: 07/06/2011 qtde vols.: 1</t>
  </si>
  <si>
    <t>0163924-47.2010.8.26.0000</t>
  </si>
  <si>
    <t>apelacao criminal</t>
  </si>
  <si>
    <t>arquivado protocolo nº 2011.00682241-1 - juiz presta informacoes solicitadas - arquivamento de peticao</t>
  </si>
  <si>
    <t>arquivado protocolo nº 2011.00682241-1 - juiz presta informacoes solicitadas</t>
  </si>
  <si>
    <t>0166500-10.2009.5.02.0471</t>
  </si>
  <si>
    <t xml:space="preserve"> - manter acondicion.em apartado carta de sentenca provisoria nro apartado: 1 data de autuacao do apartado: 06/08/10</t>
  </si>
  <si>
    <t>manter acondicion.em apartado carta de sentenca provisoria nro apartado: 1 data de autuacao do apartado: 06/08/10</t>
  </si>
  <si>
    <t>0166700-03.2010.5.02.0044</t>
  </si>
  <si>
    <t>marcelo ferreira da silva</t>
  </si>
  <si>
    <t xml:space="preserve"> - arquivamento de acao trabalhista (ordinario) nro da relacao: 33/2012 data: 11/01/2012 qtde vols.: 1</t>
  </si>
  <si>
    <t>arquivamento de acao trabalhista (ordinario) nro da relacao: 33/2012 data: 11/01/2012 qtde vols.: 1</t>
  </si>
  <si>
    <t>0167900-82.2005.5.02.0056</t>
  </si>
  <si>
    <t>jose dos passos de oliveira mendes</t>
  </si>
  <si>
    <t>associacao profissional dos garcons autonomos e similares de sao paulo, cooperhotel, cooperativa de trabalho dos trabalhadores autonomos no comercio hoteleiro e similares de sao paulo, cootgassp - cooperativa de trabalho dos garcons autonomos e similares de sao paulo, hm hoteis e turismo s a, laspro consultores ltda.</t>
  </si>
  <si>
    <t>0169903-52.2008.8.26.0002</t>
  </si>
  <si>
    <t>tatiana carla ando nakano</t>
  </si>
  <si>
    <t>isolda dorothea herodeck</t>
  </si>
  <si>
    <t>tipo de local de destino: arquivo especificacao do local de destino: arquivo - remetidos os autos para o arquivo geral – devolucao de feitos nao reativados</t>
  </si>
  <si>
    <t>tipo de local de destino: arquivo especificacao do local de destino: arquivo</t>
  </si>
  <si>
    <t>0170518-14.2009.8.26.0000</t>
  </si>
  <si>
    <t>0171488-39.2008.8.26.0100</t>
  </si>
  <si>
    <t>diogenes modas ltda</t>
  </si>
  <si>
    <t>0171600-18.2009.5.02.0447</t>
  </si>
  <si>
    <t>leonardo vinha stranieri</t>
  </si>
  <si>
    <t xml:space="preserve"> - publicacao de notificacao ciencia despacho para o(s) reu(s) ed.nº 2709 sol.nº 1686</t>
  </si>
  <si>
    <t>publicacao de notificacao ciencia despacho para o(s) reu(s) ed.nº 2709 sol.nº 1686</t>
  </si>
  <si>
    <t>0176200-45.2009.5.02.0039</t>
  </si>
  <si>
    <t xml:space="preserve"> - arquivamento de acao trabalhista (ordinario) nro da relacao: 456/2015 data: 10/11/2015 qtde vols.: 3</t>
  </si>
  <si>
    <t>arquivamento de acao trabalhista (ordinario) nro da relacao: 456/2015 data: 10/11/2015 qtde vols.: 3</t>
  </si>
  <si>
    <t>0176500-36.2007.5.02.0052</t>
  </si>
  <si>
    <t>antonio do nascimento silva</t>
  </si>
  <si>
    <t>0176519-83.2007.8.26.0000</t>
  </si>
  <si>
    <t>transito em julgado do v. acordao. - movimentacoes diversas</t>
  </si>
  <si>
    <t>transito em julgado do v. acordao.</t>
  </si>
  <si>
    <t>0180700-43.2006.5.02.0013</t>
  </si>
  <si>
    <t>maria conrado dos santos</t>
  </si>
  <si>
    <t>borges camargo advogados associados, breno borges de camargo, camargo, falco</t>
  </si>
  <si>
    <t xml:space="preserve"> - remessa para o arquivo geral acao trabalhista (ordinario)</t>
  </si>
  <si>
    <t>remessa para o arquivo geral acao trabalhista (ordinario)</t>
  </si>
  <si>
    <t>0182500-25.2006.5.02.0040</t>
  </si>
  <si>
    <t>marcia riffel</t>
  </si>
  <si>
    <t>0188000-71.2004.5.02.0063</t>
  </si>
  <si>
    <t>rudinei dias pedroso</t>
  </si>
  <si>
    <t>bar e restaurante verde brasil ltda</t>
  </si>
  <si>
    <t xml:space="preserve"> - arquivamento de acao trabalhista (ordinario) nro da relacao: 13/2005 data: 09/02/2005 qtde vols.: 1</t>
  </si>
  <si>
    <t>arquivamento de acao trabalhista (ordinario) nro da relacao: 13/2005 data: 09/02/2005 qtde vols.: 1</t>
  </si>
  <si>
    <t>0189500-74.2009.5.02.0039</t>
  </si>
  <si>
    <t>maria luiza nakashima didimo</t>
  </si>
  <si>
    <t xml:space="preserve"> - arquivamento de acao trabalhista (ordinario) nro da relacao: 55/2013 data: 21/02/2013 qtde vols.: 3</t>
  </si>
  <si>
    <t>arquivamento de acao trabalhista (ordinario) nro da relacao: 55/2013 data: 21/02/2013 qtde vols.: 3</t>
  </si>
  <si>
    <t>0189500-87.2008.5.02.0046</t>
  </si>
  <si>
    <t>daniel gil do nascimento</t>
  </si>
  <si>
    <t>alexsandro moreira dos santos, empresa brasileira de telecomunicacoes s a embratel, integracao engenharia comercio e representacoes, marcio de oliveira, valdeci ribeiro da silva</t>
  </si>
  <si>
    <t xml:space="preserve"> - arquivamento de acao trabalhista (ordinario) nro da relacao: 213/2011 data: 18/05/2011 qtde vols.: 1</t>
  </si>
  <si>
    <t>arquivamento de acao trabalhista (ordinario) nro da relacao: 213/2011 data: 18/05/2011 qtde vols.: 1</t>
  </si>
  <si>
    <t>0189565-03.2011.8.26.0000</t>
  </si>
  <si>
    <t>transitou em julgado em 19/01/2012 - remetidos os autos para vara de origem</t>
  </si>
  <si>
    <t>transitou em julgado em 19/01/2012</t>
  </si>
  <si>
    <t>0190000-04.2008.5.02.0031</t>
  </si>
  <si>
    <t>valmir maia de araujo</t>
  </si>
  <si>
    <t xml:space="preserve"> - arquivamento de acao trabalhista (ordinario) nro da relacao: 143/2011 data: 06/04/2011 qtde vols.: 1</t>
  </si>
  <si>
    <t>arquivamento de acao trabalhista (ordinario) nro da relacao: 143/2011 data: 06/04/2011 qtde vols.: 1</t>
  </si>
  <si>
    <t>0191300-16.2008.5.02.0026</t>
  </si>
  <si>
    <t>empresa brasileira de telecomunicacoes s a embratel, integracao engenharia comercio e representacao lt, integracao engenharia comercio e representacao ltd, luis antonio moreira, maria celia araujo santana</t>
  </si>
  <si>
    <t xml:space="preserve"> - apensamento de carta de sentenca provisoria nro apartado: 1 data de autuacao do apartado: 02/02/12</t>
  </si>
  <si>
    <t>apensamento de carta de sentenca provisoria nro apartado: 1 data de autuacao do apartado: 02/02/12</t>
  </si>
  <si>
    <t>0191300-60.2010.5.02.0021</t>
  </si>
  <si>
    <t xml:space="preserve"> - arquivamento de acao trabalhista (ordinario) nro da relacao: 19/2011 data: 26/01/2011 qtde vols.: 1</t>
  </si>
  <si>
    <t>arquivamento de acao trabalhista (ordinario) nro da relacao: 19/2011 data: 26/01/2011 qtde vols.: 1</t>
  </si>
  <si>
    <t>0193200-32.2010.5.02.0004</t>
  </si>
  <si>
    <t>alvaro ricardo de pauli souza</t>
  </si>
  <si>
    <t xml:space="preserve"> - arquivamento de acao trabalhista (ordinario) nro da relacao: 63/2011 data: 25/03/2011 qtde vols.: 1</t>
  </si>
  <si>
    <t>arquivamento de acao trabalhista (ordinario) nro da relacao: 63/2011 data: 25/03/2011 qtde vols.: 1</t>
  </si>
  <si>
    <t>0194400-94.2010.5.02.0062</t>
  </si>
  <si>
    <t>juliana santos silva</t>
  </si>
  <si>
    <t xml:space="preserve"> - arquivamento de acao trabalhista (ordinario) nro da relacao: 265/2011 data: 05/08/2011 qtde vols.: 2</t>
  </si>
  <si>
    <t>arquivamento de acao trabalhista (ordinario) nro da relacao: 265/2011 data: 05/08/2011 qtde vols.: 2</t>
  </si>
  <si>
    <t>0198400-03.2010.5.02.0042</t>
  </si>
  <si>
    <t>simone barbosa de andrade</t>
  </si>
  <si>
    <t xml:space="preserve"> - arquivamento de acao trabalhista (ordinario) nro da relacao: 263/2011 data: 15/06/2011 qtde vols.: 1</t>
  </si>
  <si>
    <t>arquivamento de acao trabalhista (ordinario) nro da relacao: 263/2011 data: 15/06/2011 qtde vols.: 1</t>
  </si>
  <si>
    <t>0199400-15.2010.5.02.0082</t>
  </si>
  <si>
    <t>cooperativa de prestacao de servicos medico odontologico</t>
  </si>
  <si>
    <t xml:space="preserve"> - remessa/devolucao de carta precatoria citatoria envio : malote guia : 28934/2010 .</t>
  </si>
  <si>
    <t>remessa/devolucao de carta precatoria citatoria envio : malote guia : 28934/2010 .</t>
  </si>
  <si>
    <t>0199462-80.2010.8.26.0100</t>
  </si>
  <si>
    <t>geraldo silva de almeida</t>
  </si>
  <si>
    <t>cooperhotel-cooperativa de trab trabal aut com hot sim sp</t>
  </si>
  <si>
    <t>devolvido arquivo - remetidos os autos para o arquivo geral – devolucao de feitos nao reativados</t>
  </si>
  <si>
    <t>devolvido arquivo</t>
  </si>
  <si>
    <t>0203900-24.2007.5.02.0020</t>
  </si>
  <si>
    <t>jilvan da silva aragao</t>
  </si>
  <si>
    <t>alexandre tamehisa suda, fabio keishi suda, lanc e bar sociedade dos seis 5635959000117, lanchonete e bar sociedade dos seis ltda</t>
  </si>
  <si>
    <t>0204300-36.2007.5.02.0053</t>
  </si>
  <si>
    <t>murilo pereira da silva</t>
  </si>
  <si>
    <t>0204500-35.2009.5.02.0033</t>
  </si>
  <si>
    <t>gilson pereira da silva</t>
  </si>
  <si>
    <t xml:space="preserve"> - arquivamento de acao trabalhista (ordinario) nro da relacao: 578/2013 data: 18/09/2013 qtde vols.: 2</t>
  </si>
  <si>
    <t>arquivamento de acao trabalhista (ordinario) nro da relacao: 578/2013 data: 18/09/2013 qtde vols.: 2</t>
  </si>
  <si>
    <t>0205500-56.2009.5.02.0070</t>
  </si>
  <si>
    <t>arnaldo aparecido rodrigues vivian, orisvaldo gomes da silva, sprink seguranca contra incendio ltda - falido</t>
  </si>
  <si>
    <t xml:space="preserve"> - distribuido com marcacao de audiencia 05/04/2010 / 13:20 - una</t>
  </si>
  <si>
    <t>distribuido com marcacao de audiencia 05/04/2010 / 13:20 - una</t>
  </si>
  <si>
    <t>0206400-79.2010.5.02.0013</t>
  </si>
  <si>
    <t xml:space="preserve"> - arquivamento de acao trabalhista (ordinario) nro da relacao: 237/2011 data: 05/08/2011 qtde vols.: 2</t>
  </si>
  <si>
    <t>arquivamento de acao trabalhista (ordinario) nro da relacao: 237/2011 data: 05/08/2011 qtde vols.: 2</t>
  </si>
  <si>
    <t>0207600-98.2009.5.02.0032</t>
  </si>
  <si>
    <t xml:space="preserve"> - arquivamento de acao trabalhista (ordinario) nro da relacao: 485/2011 data: 19/12/2011 qtde vols.: 1</t>
  </si>
  <si>
    <t>arquivamento de acao trabalhista (ordinario) nro da relacao: 485/2011 data: 19/12/2011 qtde vols.: 1</t>
  </si>
  <si>
    <t>0207700-91.2010.5.02.0008</t>
  </si>
  <si>
    <t>simone da silva oliveira</t>
  </si>
  <si>
    <t>banco finasa bmc sa</t>
  </si>
  <si>
    <t xml:space="preserve"> - arquivamento de acao trabalhista (ordinario) nro da relacao: 265/2011 data: 08/08/2011 qtde vols.: 1</t>
  </si>
  <si>
    <t>arquivamento de acao trabalhista (ordinario) nro da relacao: 265/2011 data: 08/08/2011 qtde vols.: 1</t>
  </si>
  <si>
    <t>0208200-83.2010.5.02.0065</t>
  </si>
  <si>
    <t>katia cilene albertin</t>
  </si>
  <si>
    <t xml:space="preserve"> - arquivamento de acao trabalhista (ordinario) nro da relacao: 135/2011 data: 18/02/2011 qtde vols.: 1</t>
  </si>
  <si>
    <t>arquivamento de acao trabalhista (ordinario) nro da relacao: 135/2011 data: 18/02/2011 qtde vols.: 1</t>
  </si>
  <si>
    <t>0208400-80.2010.5.02.0036</t>
  </si>
  <si>
    <t>nilce narciso</t>
  </si>
  <si>
    <t xml:space="preserve"> - arquivamento de acao trabalhista (ordinario) nro da relacao: 171/2011 data: 24/05/2011 qtde vols.: 1</t>
  </si>
  <si>
    <t>arquivamento de acao trabalhista (ordinario) nro da relacao: 171/2011 data: 24/05/2011 qtde vols.: 1</t>
  </si>
  <si>
    <t>0208403-53.2009.8.26.0100</t>
  </si>
  <si>
    <t>prestacao de contas - oferecidas</t>
  </si>
  <si>
    <t>isa sales de almeida</t>
  </si>
  <si>
    <t>aila maria peroba, maria de fatima peroba</t>
  </si>
  <si>
    <t>certifico e dou fe que decorreu o prazo sem manifestacao da autora, razao pela qual remeto os autos ao arquivo, conforme determinado. nada mais. - certidao de cartorio expedida</t>
  </si>
  <si>
    <t>certifico e dou fe que decorreu o prazo sem manifestacao da autora, razao pela qual remeto os autos ao arquivo, conforme determinado. nada mais.</t>
  </si>
  <si>
    <t>0209100-12.2005.5.02.0463</t>
  </si>
  <si>
    <t>jucelma alves amorim de souza</t>
  </si>
  <si>
    <t>banco do brasil sa, condupar industria e comercio ltda</t>
  </si>
  <si>
    <t>0209841-85.2007.8.26.0100</t>
  </si>
  <si>
    <t>gislene almeida de faria</t>
  </si>
  <si>
    <t>mercedes de almeida ribeiro</t>
  </si>
  <si>
    <t>retorno ao arquivo geral do ipiranga - volume unico - pacote n. 7619/08 - remetidos os autos para o arquivo geral – devolucao de feitos nao reativados</t>
  </si>
  <si>
    <t>retorno ao arquivo geral do ipiranga - volume unico - pacote n. 7619/08</t>
  </si>
  <si>
    <t>0210500-31.2009.5.02.0072</t>
  </si>
  <si>
    <t>elizania de almeida lacerda</t>
  </si>
  <si>
    <t>alan vinisius maran, gilson zanol, jerusa da conceicao alves, laisa marques de souza, romelandia grill churrascaria e pizzaria ltda, superintendencia regional da receita federal do brasil</t>
  </si>
  <si>
    <t xml:space="preserve"> - protocolo de peticao de oficios - bancos - diversos numero do protocolo: 11595759 nome: elizania de almeida lacerda</t>
  </si>
  <si>
    <t>protocolo de peticao de oficios - bancos - diversos numero do protocolo: 11595759 nome: elizania de almeida lacerda</t>
  </si>
  <si>
    <t>0211600-30.2010.5.02.0090</t>
  </si>
  <si>
    <t>ivania martins da silva</t>
  </si>
  <si>
    <t xml:space="preserve"> - arquivamento de acao trabalhista (ordinario) nro da relacao: 280/2011 data: 15/07/2011 qtde vols.: 1</t>
  </si>
  <si>
    <t>arquivamento de acao trabalhista (ordinario) nro da relacao: 280/2011 data: 15/07/2011 qtde vols.: 1</t>
  </si>
  <si>
    <t>0216300-70.2009.5.02.0062</t>
  </si>
  <si>
    <t xml:space="preserve"> - arquivamento de acao trabalhista (ordinario) nro da relacao: 359/2016 data: 27/02/2016 qtde vols.: 3</t>
  </si>
  <si>
    <t>arquivamento de acao trabalhista (ordinario) nro da relacao: 359/2016 data: 27/02/2016 qtde vols.: 3</t>
  </si>
  <si>
    <t>0217200-68.2010.5.02.0078</t>
  </si>
  <si>
    <t xml:space="preserve"> - protocolo de peticao de juntada de substabelecimento numero do protocolo: 4423511 nome: rogerio rodrigues de morais</t>
  </si>
  <si>
    <t>protocolo de peticao de juntada de substabelecimento numero do protocolo: 4423511 nome: rogerio rodrigues de morais</t>
  </si>
  <si>
    <t>0218846-92.2011.8.26.0100</t>
  </si>
  <si>
    <t>jose rodrigues da silva</t>
  </si>
  <si>
    <t>cooperhotel, cooperativa de trabalho dos trabalhadores autonomos no comercio hoteleiro e similares de sao paulo</t>
  </si>
  <si>
    <t>0219300-69.2009.5.02.0065</t>
  </si>
  <si>
    <t>silvia pinto de souza e souza</t>
  </si>
  <si>
    <t xml:space="preserve"> - arquivamento de acao trabalhista (ordinario) nro da relacao: 171/2012 data: 21/05/2012 qtde vols.: 3</t>
  </si>
  <si>
    <t>arquivamento de acao trabalhista (ordinario) nro da relacao: 171/2012 data: 21/05/2012 qtde vols.: 3</t>
  </si>
  <si>
    <t>0219500-54.2010.5.02.0061</t>
  </si>
  <si>
    <t>reginaldo manoel da silva</t>
  </si>
  <si>
    <t>coop trab trabalh aut com hot simil s paulo, jose severino, maria madalena, wellington</t>
  </si>
  <si>
    <t xml:space="preserve"> - arquivamento de acao trabalhista (ordinario) nro da relacao: 159/2011 data: 04/05/2011 qtde vols.: 2</t>
  </si>
  <si>
    <t>arquivamento de acao trabalhista (ordinario) nro da relacao: 159/2011 data: 04/05/2011 qtde vols.: 2</t>
  </si>
  <si>
    <t>0224355-43.2007.8.26.0100</t>
  </si>
  <si>
    <t>nacional club</t>
  </si>
  <si>
    <t xml:space="preserve"> - transito em julgado as partes - com baixa</t>
  </si>
  <si>
    <t>transito em julgado as partes - com baixa</t>
  </si>
  <si>
    <t>0224600-23.2009.5.02.0029</t>
  </si>
  <si>
    <t>sebastiao marcio martins teixeira</t>
  </si>
  <si>
    <t xml:space="preserve"> - arquivamento de acao trabalhista (ordinario) nro da relacao: 130/2017 data: 20/01/2017 qtde vols.: 1</t>
  </si>
  <si>
    <t>arquivamento de acao trabalhista (ordinario) nro da relacao: 130/2017 data: 20/01/2017 qtde vols.: 1</t>
  </si>
  <si>
    <t>0224904-82.2009.8.26.0100</t>
  </si>
  <si>
    <t>1001438-26.2009.8.26.0100</t>
  </si>
  <si>
    <t>despejo por falta de pagamento</t>
  </si>
  <si>
    <t>amon abed reiman adura</t>
  </si>
  <si>
    <t>bu shin park, codilain comercio de roupas ltda, eun joo ki</t>
  </si>
  <si>
    <t>apensado o processo 1001438-26.2009.8.26.0100/01 - classe: cumprimento provisorio de sentenca - assunto principal: assuntos antigos do saj - assunto nao informado - apensado ao processo</t>
  </si>
  <si>
    <t>apensado o processo 1001438-26.2009.8.26.0100/01 - classe: cumprimento provisorio de sentenca - assunto principal: assuntos antigos do saj - assunto nao informado</t>
  </si>
  <si>
    <t>0225500-95.2010.5.02.0085</t>
  </si>
  <si>
    <t>regiane vitoria dias de assis</t>
  </si>
  <si>
    <t xml:space="preserve"> - arquivamento de acao trabalhista (ordinario) nro da relacao: 208/2011 data: 10/09/2011 qtde vols.: 1</t>
  </si>
  <si>
    <t>arquivamento de acao trabalhista (ordinario) nro da relacao: 208/2011 data: 10/09/2011 qtde vols.: 1</t>
  </si>
  <si>
    <t>0226500-80.2007.5.02.0071</t>
  </si>
  <si>
    <t>leandro bezerra da silva</t>
  </si>
  <si>
    <t>lanchonete e bar sociedade dos seis ltda, obuke lanchonete bar</t>
  </si>
  <si>
    <t xml:space="preserve"> - arquivamento de acao trabalhista (ordinario) nro da relacao: 43/2011 data: 02/02/2011 qtde vols.: 1</t>
  </si>
  <si>
    <t>arquivamento de acao trabalhista (ordinario) nro da relacao: 43/2011 data: 02/02/2011 qtde vols.: 1</t>
  </si>
  <si>
    <t>0228200-34.2009.5.02.0035</t>
  </si>
  <si>
    <t>leandro gomes bahia</t>
  </si>
  <si>
    <t xml:space="preserve"> - arquivamento de acao trabalhista (ordinario) nro da relacao: 448/2015 data: 28/08/2015 qtde vols.: 3</t>
  </si>
  <si>
    <t>arquivamento de acao trabalhista (ordinario) nro da relacao: 448/2015 data: 28/08/2015 qtde vols.: 3</t>
  </si>
  <si>
    <t>0228300-58.2008.5.02.0088</t>
  </si>
  <si>
    <t>sind emp com hoteleiro similares sp - sinthoresp</t>
  </si>
  <si>
    <t>romelandia grill churr e pizz ltda epp</t>
  </si>
  <si>
    <t xml:space="preserve"> - arquivamento de acao de cumprimento nro da relacao: 32/2011 data: 09/02/2011 qtde vols.: 1</t>
  </si>
  <si>
    <t>arquivamento de acao de cumprimento nro da relacao: 32/2011 data: 09/02/2011 qtde vols.: 1</t>
  </si>
  <si>
    <t>0228340-40.2008.5.02.0088</t>
  </si>
  <si>
    <t xml:space="preserve"> - processo baixado nesta data</t>
  </si>
  <si>
    <t>processo baixado nesta data</t>
  </si>
  <si>
    <t>0230223-02.2007.8.26.0100</t>
  </si>
  <si>
    <t>maria candida marques</t>
  </si>
  <si>
    <t>sul america seguro saude s.a.</t>
  </si>
  <si>
    <t>0231400-10.2010.5.02.0069</t>
  </si>
  <si>
    <t>fabiana vieira da costa</t>
  </si>
  <si>
    <t xml:space="preserve"> - arquivamento de acao trabalhista (ordinario) nro da relacao: 105/2011 data: 19/04/2011 qtde vols.: 1</t>
  </si>
  <si>
    <t>arquivamento de acao trabalhista (ordinario) nro da relacao: 105/2011 data: 19/04/2011 qtde vols.: 1</t>
  </si>
  <si>
    <t>0232100-95.2007.5.02.0002</t>
  </si>
  <si>
    <t>adriano luiz maesano, arthemis restaurante l(np felipe e lira marinho), arthemis restaurante ltda, arthemis restaurante lt(np adriano luiz maesano), arthemis restaurante lt(np christiana f c maesano, christiana defaria coimbra maesano, encarnacao martins, felipe eduardo lira marinho, marcelo tozzi, moacir barbosa correia</t>
  </si>
  <si>
    <t xml:space="preserve"> - arquivamento de acao trabalhista (ordinario) nro da relacao: 360/2009 data: 05/11/2009 qtde vols.: 2</t>
  </si>
  <si>
    <t>arquivamento de acao trabalhista (ordinario) nro da relacao: 360/2009 data: 05/11/2009 qtde vols.: 2</t>
  </si>
  <si>
    <t>0232300-19.2009.5.02.0007</t>
  </si>
  <si>
    <t xml:space="preserve"> - arquivamento de acao trabalhista (ordinario) nro da relacao: 529/2011 data: 17/10/2011 qtde vols.: 3</t>
  </si>
  <si>
    <t>arquivamento de acao trabalhista (ordinario) nro da relacao: 529/2011 data: 17/10/2011 qtde vols.: 3</t>
  </si>
  <si>
    <t>0236100-05.2010.5.02.0077</t>
  </si>
  <si>
    <t>cassio eduardo freire de albuquerque</t>
  </si>
  <si>
    <t xml:space="preserve"> - arquivamento de acao trabalhista (ordinario) nro da relacao: 263/2012 data: 31/05/2012 qtde vols.: 2</t>
  </si>
  <si>
    <t>arquivamento de acao trabalhista (ordinario) nro da relacao: 263/2012 data: 31/05/2012 qtde vols.: 2</t>
  </si>
  <si>
    <t>0236400-25.2010.5.02.0090</t>
  </si>
  <si>
    <t>sonia maria pereira rizziolii</t>
  </si>
  <si>
    <t xml:space="preserve"> - arquivamento de acao trabalhista (ordinario) nro da relacao: 129/2011 data: 10/06/2011 qtde vols.: 2</t>
  </si>
  <si>
    <t>arquivamento de acao trabalhista (ordinario) nro da relacao: 129/2011 data: 10/06/2011 qtde vols.: 2</t>
  </si>
  <si>
    <t>0236600-91.2007.5.02.0072</t>
  </si>
  <si>
    <t>tiago silva santos barbosa</t>
  </si>
  <si>
    <t xml:space="preserve"> - arquivamento de acao trabalhista (ordinario) nro da relacao: 109/2012 data: 14/05/2012 qtde vols.: 1</t>
  </si>
  <si>
    <t>arquivamento de acao trabalhista (ordinario) nro da relacao: 109/2012 data: 14/05/2012 qtde vols.: 1</t>
  </si>
  <si>
    <t>0236700-52.2010.5.02.0036</t>
  </si>
  <si>
    <t>natalia evelyn dias da silva</t>
  </si>
  <si>
    <t xml:space="preserve"> - arquivamento de acao trabalhista (ordinario) nro da relacao: 255/2011 data: 14/09/2011 qtde vols.: 1</t>
  </si>
  <si>
    <t>arquivamento de acao trabalhista (ordinario) nro da relacao: 255/2011 data: 14/09/2011 qtde vols.: 1</t>
  </si>
  <si>
    <t>0240400-91.2009.5.02.0029</t>
  </si>
  <si>
    <t>luciana portugal eugenio</t>
  </si>
  <si>
    <t xml:space="preserve"> - arquivamento de acao trabalhista (ordinario) nro da relacao: 248/2010 data: 02/06/2010 qtde vols.: 1</t>
  </si>
  <si>
    <t>arquivamento de acao trabalhista (ordinario) nro da relacao: 248/2010 data: 02/06/2010 qtde vols.: 1</t>
  </si>
  <si>
    <t>0242500-67.2010.5.02.0034</t>
  </si>
  <si>
    <t xml:space="preserve"> - arquivamento de acao trabalhista (ordinario) nro da relacao: 151/2012 data: 01/03/2012 qtde vols.: 1</t>
  </si>
  <si>
    <t>arquivamento de acao trabalhista (ordinario) nro da relacao: 151/2012 data: 01/03/2012 qtde vols.: 1</t>
  </si>
  <si>
    <t>0243000-36.2009.5.02.0013</t>
  </si>
  <si>
    <t xml:space="preserve"> - arquivamento de acao trabalhista (ordinario) nro da relacao: 78/2013 data: 08/02/2013 qtde vols.: 3</t>
  </si>
  <si>
    <t>arquivamento de acao trabalhista (ordinario) nro da relacao: 78/2013 data: 08/02/2013 qtde vols.: 3</t>
  </si>
  <si>
    <t>0245000-34.2009.5.02.0231</t>
  </si>
  <si>
    <t>mariana sanguinete menezes</t>
  </si>
  <si>
    <t xml:space="preserve"> - arquivamento de acao trabalhista (ordinario) nro da relacao: 265/2013 data: 22/11/2013 qtde vols.: 3</t>
  </si>
  <si>
    <t>arquivamento de acao trabalhista (ordinario) nro da relacao: 265/2013 data: 22/11/2013 qtde vols.: 3</t>
  </si>
  <si>
    <t>0246600-34.2008.5.02.0067</t>
  </si>
  <si>
    <t>elisiane crestani de miranda gonsalez</t>
  </si>
  <si>
    <t>antonio ferreira de araujo, centro auditivo inacio s ltda, paulo venancio braga, sebastiao inacio da silva nacca, tais gomes</t>
  </si>
  <si>
    <t>0247000-63.2008.5.02.0062</t>
  </si>
  <si>
    <t>rosemeri catarina giotto</t>
  </si>
  <si>
    <t xml:space="preserve"> - arquivamento de acao trabalhista (ordinario) nro da relacao: 279/2015 data: 22/04/2015 qtde vols.: 1</t>
  </si>
  <si>
    <t>arquivamento de acao trabalhista (ordinario) nro da relacao: 279/2015 data: 22/04/2015 qtde vols.: 1</t>
  </si>
  <si>
    <t>0247200-06.2009.5.02.0072</t>
  </si>
  <si>
    <t xml:space="preserve"> - arquivamento de acao trabalhista (ordinario) nro da relacao: 504/2011 data: 14/12/2011 qtde vols.: 2</t>
  </si>
  <si>
    <t>arquivamento de acao trabalhista (ordinario) nro da relacao: 504/2011 data: 14/12/2011 qtde vols.: 2</t>
  </si>
  <si>
    <t>0247200-70.2009.5.02.0083</t>
  </si>
  <si>
    <t xml:space="preserve"> - arquivamento de acao trabalhista (ordinario) nro da relacao: 108/2014 data: 13/06/2014 qtde vols.: 3</t>
  </si>
  <si>
    <t>arquivamento de acao trabalhista (ordinario) nro da relacao: 108/2014 data: 13/06/2014 qtde vols.: 3</t>
  </si>
  <si>
    <t>0247300-71.2010.5.02.0024</t>
  </si>
  <si>
    <t>rose mary ramos de oliveira</t>
  </si>
  <si>
    <t xml:space="preserve"> - arquivamento de acao trabalhista (ordinario) nro da relacao: 390/2011 data: 01/09/2011 qtde vols.: 1</t>
  </si>
  <si>
    <t>arquivamento de acao trabalhista (ordinario) nro da relacao: 390/2011 data: 01/09/2011 qtde vols.: 1</t>
  </si>
  <si>
    <t>0247900-49.2009.5.02.0082</t>
  </si>
  <si>
    <t xml:space="preserve"> - arquivamento de acao trabalhista (ordinario) nro da relacao: 18/2013 data: 22/01/2013 qtde vols.: 2</t>
  </si>
  <si>
    <t>arquivamento de acao trabalhista (ordinario) nro da relacao: 18/2013 data: 22/01/2013 qtde vols.: 2</t>
  </si>
  <si>
    <t>0248600-02.2009.5.02.0025</t>
  </si>
  <si>
    <t xml:space="preserve"> - arquivamento de acao trabalhista (ordinario) nro da relacao: 542/2011 data: 12/12/2011 qtde vols.: 4</t>
  </si>
  <si>
    <t>arquivamento de acao trabalhista (ordinario) nro da relacao: 542/2011 data: 12/12/2011 qtde vols.: 4</t>
  </si>
  <si>
    <t>0253700-81.2005.5.02.0055</t>
  </si>
  <si>
    <t>claudio dias de abreu</t>
  </si>
  <si>
    <t>churrascaria boi novo ltda, eliwagner carvalho de abreu, maria de fatima cavalcanti pileggi</t>
  </si>
  <si>
    <t>0254100-19.2009.5.02.0035</t>
  </si>
  <si>
    <t xml:space="preserve"> - arquivamento de acao trabalhista (ordinario) nro da relacao: 167/2017 data: 07/04/2017 qtde vols.: 10</t>
  </si>
  <si>
    <t>arquivamento de acao trabalhista (ordinario) nro da relacao: 167/2017 data: 07/04/2017 qtde vols.: 10</t>
  </si>
  <si>
    <t>0254300-89.2010.5.02.0035</t>
  </si>
  <si>
    <t>luciana buarque dos santos</t>
  </si>
  <si>
    <t>marsau asset management servicos financeiros ltda.</t>
  </si>
  <si>
    <t xml:space="preserve"> - arquivamento de acao trabalhista (ordinario) nro da relacao: 459/2012 data: 05/07/2012 qtde vols.: 2</t>
  </si>
  <si>
    <t>arquivamento de acao trabalhista (ordinario) nro da relacao: 459/2012 data: 05/07/2012 qtde vols.: 2</t>
  </si>
  <si>
    <t>0255000-92.2007.5.02.0060</t>
  </si>
  <si>
    <t>olavo lopes de brito</t>
  </si>
  <si>
    <t xml:space="preserve"> - arquivamento de acao trabalhista (ordinario) nro da relacao: 406/2012 data: 04/07/2012 qtde vols.: 1</t>
  </si>
  <si>
    <t>arquivamento de acao trabalhista (ordinario) nro da relacao: 406/2012 data: 04/07/2012 qtde vols.: 1</t>
  </si>
  <si>
    <t>0255800-28.2009.5.02.0068</t>
  </si>
  <si>
    <t>luciano sales dos reis</t>
  </si>
  <si>
    <t xml:space="preserve"> - arquivamento de acao trabalhista (ordinario) nro da relacao: 46/2011 data: 25/02/2011 qtde vols.: 1</t>
  </si>
  <si>
    <t>arquivamento de acao trabalhista (ordinario) nro da relacao: 46/2011 data: 25/02/2011 qtde vols.: 1</t>
  </si>
  <si>
    <t>0258500-42.2009.5.02.0014</t>
  </si>
  <si>
    <t>rogerio ferreira alcamin</t>
  </si>
  <si>
    <t xml:space="preserve"> - arquivamento de acao trabalhista (ordinario) nro da relacao: 319/2012 data: 13/07/2012 qtde vols.: 1</t>
  </si>
  <si>
    <t>arquivamento de acao trabalhista (ordinario) nro da relacao: 319/2012 data: 13/07/2012 qtde vols.: 1</t>
  </si>
  <si>
    <t>0262200-44.2009.5.02.0202</t>
  </si>
  <si>
    <t>ancora servicos empresariais ltda, cetelem brasil sa - credito financiameto e inves, cetelem promotora de negocios ltda., pmt-servicos empresariais ltda</t>
  </si>
  <si>
    <t xml:space="preserve"> - arquivamento de acao trabalhista (ordinario) nro da relacao: 185/2015 data: 23/03/2015 qtde vols.: 4</t>
  </si>
  <si>
    <t>arquivamento de acao trabalhista (ordinario) nro da relacao: 185/2015 data: 23/03/2015 qtde vols.: 4</t>
  </si>
  <si>
    <t>0262300-25.2009.5.02.0064</t>
  </si>
  <si>
    <t>banco industrial e comercial sa, bank of china (brasil) banco multiplo s/a, francisco edenio barbosa nobre, promocred promotora de vendas e servicos ltda, walter reigada</t>
  </si>
  <si>
    <t>0262600-61.2009.5.02.0201</t>
  </si>
  <si>
    <t>ancora servicos empresariais ltda, cetelem brasil s.a.-credito financiamento e investimento, cetelem promotora de negocios ltda., luandre ltda</t>
  </si>
  <si>
    <t xml:space="preserve"> - arquivamento de acao trabalhista (ordinario) nro da relacao: 609/2018 data: 27/09/2018 qtde vols.: 5</t>
  </si>
  <si>
    <t>arquivamento de acao trabalhista (ordinario) nro da relacao: 609/2018 data: 27/09/2018 qtde vols.: 5</t>
  </si>
  <si>
    <t>0263400-92.2010.5.02.0027</t>
  </si>
  <si>
    <t>simone de cassia motta costa</t>
  </si>
  <si>
    <t xml:space="preserve"> - arquivamento de acao trabalhista (ordinario) nro da relacao: 203/2011 data: 12/09/2011 qtde vols.: 1</t>
  </si>
  <si>
    <t>arquivamento de acao trabalhista (ordinario) nro da relacao: 203/2011 data: 12/09/2011 qtde vols.: 1</t>
  </si>
  <si>
    <t>0264000-74.2010.5.02.0040</t>
  </si>
  <si>
    <t>marcus vinicius maia ferreira</t>
  </si>
  <si>
    <t xml:space="preserve"> - arquivamento de acao trabalhista (ordinario) nro da relacao: 12/2011 data: 19/04/2011 qtde vols.: 1</t>
  </si>
  <si>
    <t>arquivamento de acao trabalhista (ordinario) nro da relacao: 12/2011 data: 19/04/2011 qtde vols.: 1</t>
  </si>
  <si>
    <t>0266000-21.2009.5.02.0060</t>
  </si>
  <si>
    <t>banco gerdau sa, gerdau comercial de acos s.a.</t>
  </si>
  <si>
    <t xml:space="preserve"> - protocolo de peticao de pedido de desarquivamento numero do protocolo: 10893699 nome: gerdau comercial de acos s/a</t>
  </si>
  <si>
    <t>protocolo de peticao de pedido de desarquivamento numero do protocolo: 10893699 nome: gerdau comercial de acos s/a</t>
  </si>
  <si>
    <t>0270300-02.2003.5.02.0039</t>
  </si>
  <si>
    <t>joarez clovis gonzatti</t>
  </si>
  <si>
    <t>bar e restaurante brasil ltda, bar e restaurante verde brasil ltda, iolanda kazue tonini</t>
  </si>
  <si>
    <t xml:space="preserve"> - arquivamento de acao trabalhista (ordinario) nro da relacao: 238/2004 data: 27/07/2004 qtde vols.: 1</t>
  </si>
  <si>
    <t>arquivamento de acao trabalhista (ordinario) nro da relacao: 238/2004 data: 27/07/2004 qtde vols.: 1</t>
  </si>
  <si>
    <t>0273800-59.2009.5.02.0009</t>
  </si>
  <si>
    <t xml:space="preserve"> - arquivamento de acao trabalhista (ordinario) nro da relacao: 150/2017 data: 08/03/2017 qtde vols.: 3</t>
  </si>
  <si>
    <t>arquivamento de acao trabalhista (ordinario) nro da relacao: 150/2017 data: 08/03/2017 qtde vols.: 3</t>
  </si>
  <si>
    <t>0274700-35.2009.5.02.0076</t>
  </si>
  <si>
    <t>0276300-38.2009.5.02.0029</t>
  </si>
  <si>
    <t>arnaldo pantaleao junior</t>
  </si>
  <si>
    <t xml:space="preserve"> - registro no bndt excluido cnpj:59057992000560-g&amp;p projetos e sistemas s.a.</t>
  </si>
  <si>
    <t>registro no bndt excluido cnpj:59057992000560-g&amp;p projetos e sistemas s.a.</t>
  </si>
  <si>
    <t>0276400-42.2009.5.02.0045</t>
  </si>
  <si>
    <t xml:space="preserve"> - arquivamento de acao trabalhista (ordinario) nro da relacao: 409/2014 data: 31/10/2014 qtde vols.: 3</t>
  </si>
  <si>
    <t>arquivamento de acao trabalhista (ordinario) nro da relacao: 409/2014 data: 31/10/2014 qtde vols.: 3</t>
  </si>
  <si>
    <t>0276900-94.2009.5.02.0082</t>
  </si>
  <si>
    <t xml:space="preserve"> - arquivamento de acao trabalhista (ordinario) nro da relacao: 147/2013 data: 10/04/2013 qtde vols.: 4</t>
  </si>
  <si>
    <t>arquivamento de acao trabalhista (ordinario) nro da relacao: 147/2013 data: 10/04/2013 qtde vols.: 4</t>
  </si>
  <si>
    <t>0278700-29.2009.5.02.0060</t>
  </si>
  <si>
    <t>ynara aparecida rocha martinez</t>
  </si>
  <si>
    <t xml:space="preserve"> - publicacao de notificacao ciencia despacho para o(s) autor(es) e reu(s) ed.nº 2210 sol.nº 1561</t>
  </si>
  <si>
    <t>publicacao de notificacao ciencia despacho para o(s) autor(es) e reu(s) ed.nº 2210 sol.nº 1561</t>
  </si>
  <si>
    <t>0281400-65.2009.5.02.0031</t>
  </si>
  <si>
    <t xml:space="preserve"> - arquivamento de acao trabalhista (ordinario) nro da relacao: 2/2015 data: 23/01/2015 qtde vols.: 3</t>
  </si>
  <si>
    <t>arquivamento de acao trabalhista (ordinario) nro da relacao: 2/2015 data: 23/01/2015 qtde vols.: 3</t>
  </si>
  <si>
    <t>0298400-47.2009.5.02.0203</t>
  </si>
  <si>
    <t>tadeu rodrigues coutinho</t>
  </si>
  <si>
    <t xml:space="preserve"> - arquivamento de acao trabalhista (ordinario) nro da relacao: 93/2014 data: 28/01/2014 qtde vols.: 2</t>
  </si>
  <si>
    <t>arquivamento de acao trabalhista (ordinario) nro da relacao: 93/2014 data: 28/01/2014 qtde vols.: 2</t>
  </si>
  <si>
    <t>0306218-50.2009.8.26.0100</t>
  </si>
  <si>
    <t>retorno ao arquivo geral do ipiranga - volume unico - pacote n. 7619/08, apensado aos autos sob nº 0209841-85.2007 - remetidos os autos para o arquivo geral – devolucao de feitos nao reativados</t>
  </si>
  <si>
    <t>retorno ao arquivo geral do ipiranga - volume unico - pacote n. 7619/08, apensado aos autos sob nº 0209841-85.2007</t>
  </si>
  <si>
    <t>0308392-41.2009.8.26.0000</t>
  </si>
  <si>
    <t>arquivado administrativamente</t>
  </si>
  <si>
    <t xml:space="preserve"> - remetidos os autos para arquivo</t>
  </si>
  <si>
    <t>remetidos os autos para arquivo</t>
  </si>
  <si>
    <t>0328400-88.2003.5.02.0381</t>
  </si>
  <si>
    <t>alda de lima barbalho santana</t>
  </si>
  <si>
    <t>0370600-52.2009.5.02.0203</t>
  </si>
  <si>
    <t>julio cesar de olivieri</t>
  </si>
  <si>
    <t xml:space="preserve"> - arquivamento de acao trabalhista (ordinario) nro da relacao: 110/2016 data: 29/01/2016 qtde vols.: 2</t>
  </si>
  <si>
    <t>arquivamento de acao trabalhista (ordinario) nro da relacao: 110/2016 data: 29/01/2016 qtde vols.: 2</t>
  </si>
  <si>
    <t>0379300-20.2009.5.02.0202</t>
  </si>
  <si>
    <t xml:space="preserve"> - publicacao de edital edital 1973/2019 publicado no doe nº 2856, em 18/12/2019</t>
  </si>
  <si>
    <t>publicacao de edital edital 1973/2019 publicado no doe nº 2856, em 18/12/2019</t>
  </si>
  <si>
    <t>0390000-52.2009.5.02.0203</t>
  </si>
  <si>
    <t xml:space="preserve"> - publicacao de notificacao p/ ciencia decisao para o(s) reu(s) ed.nº 3494 sol.nº 613</t>
  </si>
  <si>
    <t>publicacao de notificacao p/ ciencia decisao para o(s) reu(s) ed.nº 3494 sol.nº 613</t>
  </si>
  <si>
    <t>0401100-60.2005.5.15.0145</t>
  </si>
  <si>
    <t>recurso ordinario</t>
  </si>
  <si>
    <t xml:space="preserve"> - baixa normal requerida por secao de expediente.</t>
  </si>
  <si>
    <t>baixa normal requerida por secao de expediente.</t>
  </si>
  <si>
    <t>0711789-05.2007.8.26.0100</t>
  </si>
  <si>
    <t>adao antonio da silva</t>
  </si>
  <si>
    <t>artigos: 51, ii da lei 9.099/95 c/c 295,iii, c/c 267,i do cpc - baixa definitiva</t>
  </si>
  <si>
    <t>artigos: 51, ii da lei 9.099/95 c/c 295,iii, c/c 267,i do cpc</t>
  </si>
  <si>
    <t>0711790-87.2007.8.26.0100</t>
  </si>
  <si>
    <t>ficha memoria confeccionada - caixa 821 - arquivado definitivamente no arquivo geral</t>
  </si>
  <si>
    <t>ficha memoria confeccionada - caixa 821</t>
  </si>
  <si>
    <t>0771117-35.2008.8.26.0000</t>
  </si>
  <si>
    <t>14º of.da faz.pub.de sao paulo - s- recebidos do stf - nega seguimento ao agravo. - remetidos os autos para vara de origem</t>
  </si>
  <si>
    <t>14º of.da faz.pub.de sao paulo - s- recebidos do stf - nega seguimento ao agravo.</t>
  </si>
  <si>
    <t>0771138-11.2008.8.26.0000</t>
  </si>
  <si>
    <t>recebido do stj sob n. 1055653,...nego provimento - movimentacoes diversas</t>
  </si>
  <si>
    <t>recebido do stj sob n. 1055653,...nego provimento</t>
  </si>
  <si>
    <t>0821207-66.2016.8.20.5001</t>
  </si>
  <si>
    <t>daniella lira marinho</t>
  </si>
  <si>
    <t>joao batista marinho</t>
  </si>
  <si>
    <t xml:space="preserve"> - redistribuido por competencia exclusiva em razao de criacao de unidade judiciaria</t>
  </si>
  <si>
    <t>redistribuido por competencia exclusiva em razao de criacao de unidade judiciaria</t>
  </si>
  <si>
    <t>0949823-36.2025.8.19.0001</t>
  </si>
  <si>
    <t>allan henrique souza sena</t>
  </si>
  <si>
    <t>cervejaria petropolis s/a - em recuperacao judicial, escritorio de advocacia zveiter, ministerio publico do estado do rio de janeiro, preservar administracao judicial, pericia e consultoria empresarial ltda</t>
  </si>
  <si>
    <t xml:space="preserve"> - migrada a tramitacao do processo do sistema eletronico originario para o outro sistema eletronico</t>
  </si>
  <si>
    <t>migrada a tramitacao do processo do sistema eletronico originario para o outro sistema eletronico</t>
  </si>
  <si>
    <t>1000007-54.2014.5.02.0502</t>
  </si>
  <si>
    <t>leticia sousa leite</t>
  </si>
  <si>
    <t>1000008-78.2018.5.02.0088</t>
  </si>
  <si>
    <t>marcelo maia rabello</t>
  </si>
  <si>
    <t>1000015-76.2019.5.02.0204</t>
  </si>
  <si>
    <t>maria teresa morales sanchez</t>
  </si>
  <si>
    <t xml:space="preserve"> - decorrido o prazo de maria teresa morales sanchez em 25/09/2023</t>
  </si>
  <si>
    <t>decorrido o prazo de maria teresa morales sanchez em 25/09/2023</t>
  </si>
  <si>
    <t>1000015-96.2017.5.02.0026</t>
  </si>
  <si>
    <t>1001624-17.2017.5.02.0026</t>
  </si>
  <si>
    <t>luiz fernando adorro</t>
  </si>
  <si>
    <t>1000016-58.2019.5.02.0011</t>
  </si>
  <si>
    <t>sidinei madureira divino</t>
  </si>
  <si>
    <t>1000017-40.2025.5.02.0720</t>
  </si>
  <si>
    <t>ana paula batista de lucena leite</t>
  </si>
  <si>
    <t xml:space="preserve"> - decorrido o prazo de ana paula batista de lucena leite em 06/04/2026</t>
  </si>
  <si>
    <t>decorrido o prazo de ana paula batista de lucena leite em 06/04/2026</t>
  </si>
  <si>
    <t>1000018-86.2014.5.02.0501</t>
  </si>
  <si>
    <t>hugo martins pereira</t>
  </si>
  <si>
    <t>1000020-91.2015.5.02.0381</t>
  </si>
  <si>
    <t>1000754-08.2016.5.02.0381</t>
  </si>
  <si>
    <t>edmilson francisco dos santos</t>
  </si>
  <si>
    <t>1000021-46.2022.5.02.0053</t>
  </si>
  <si>
    <t>renata da silva teixeira</t>
  </si>
  <si>
    <t xml:space="preserve"> - transitado em julgado em 20/10/2023</t>
  </si>
  <si>
    <t>transitado em julgado em 20/10/2023</t>
  </si>
  <si>
    <t>1000021-50.2019.5.02.0021</t>
  </si>
  <si>
    <t>hamilton antonio caetano oliveira</t>
  </si>
  <si>
    <t>1000025-23.2023.5.02.0385</t>
  </si>
  <si>
    <t>fernando sibalde rodrigues da silva</t>
  </si>
  <si>
    <t>1000027-73.2017.5.02.0006</t>
  </si>
  <si>
    <t>1000028-38.2019.5.02.0087</t>
  </si>
  <si>
    <t>augusto guilherme ferreira irineu</t>
  </si>
  <si>
    <t>moura, nakano, silva pereira sociedade de advogados.</t>
  </si>
  <si>
    <t>1000028-38.2025.5.02.0601</t>
  </si>
  <si>
    <t>rodrigo oliveira dos santos</t>
  </si>
  <si>
    <t xml:space="preserve"> - expedido(a) intimacao a(o) rodrigo oliveira dos santos</t>
  </si>
  <si>
    <t>expedido(a) intimacao a(o) rodrigo oliveira dos santos</t>
  </si>
  <si>
    <t>1000030-93.2025.5.02.0605</t>
  </si>
  <si>
    <t>ana paula leite de camargo</t>
  </si>
  <si>
    <t xml:space="preserve"> - expedido(a) intimacao a(o) ana paula leite de camargo</t>
  </si>
  <si>
    <t>expedido(a) intimacao a(o) ana paula leite de camargo</t>
  </si>
  <si>
    <t>1000033-46.2015.5.02.0331</t>
  </si>
  <si>
    <t>alberto ferreira oto</t>
  </si>
  <si>
    <t xml:space="preserve"> - decorrido o prazo de caixa economica federal em 02/03/2020</t>
  </si>
  <si>
    <t>decorrido o prazo de caixa economica federal em 02/03/2020</t>
  </si>
  <si>
    <t>1000037-03.2021.5.02.0710</t>
  </si>
  <si>
    <t>thielly franco pereira pinto</t>
  </si>
  <si>
    <t>1000039-32.2021.5.02.0464</t>
  </si>
  <si>
    <t>israel nobrega souto</t>
  </si>
  <si>
    <t xml:space="preserve"> - iniciada a liquidacao</t>
  </si>
  <si>
    <t>iniciada a liquidacao</t>
  </si>
  <si>
    <t>1000039-94.2025.5.02.0010</t>
  </si>
  <si>
    <t>andreia gomes da silva</t>
  </si>
  <si>
    <t>1000041-82.2025.5.02.0004</t>
  </si>
  <si>
    <t>claudia matheus cardoso</t>
  </si>
  <si>
    <t>1000042-72.2019.5.02.0038</t>
  </si>
  <si>
    <t>1000362-20.2022.5.02.0038</t>
  </si>
  <si>
    <t>richard rodrigues kiyomura</t>
  </si>
  <si>
    <t>moura, nakano, silva pereira sociedade de advogados., procuradoria-geral federal</t>
  </si>
  <si>
    <t>1000043-96.2020.5.02.0046</t>
  </si>
  <si>
    <t>jackson luis caetano</t>
  </si>
  <si>
    <t>banco sumitomo mitsui brasileiro s a</t>
  </si>
  <si>
    <t xml:space="preserve"> - expedido(a) intimacao a(o) clovis matoso taveira</t>
  </si>
  <si>
    <t>expedido(a) intimacao a(o) clovis matoso taveira</t>
  </si>
  <si>
    <t>1000044-90.2024.5.02.0321</t>
  </si>
  <si>
    <t>adeilton nunes pereira</t>
  </si>
  <si>
    <t>romapack importacao, exportacao e industria de embalagens ltda.</t>
  </si>
  <si>
    <t>1000048-87.2025.5.02.0614</t>
  </si>
  <si>
    <t>isis dos santos januario</t>
  </si>
  <si>
    <t>banco mercedes-benz do brasil s/a</t>
  </si>
  <si>
    <t>1000050-17.2020.5.02.0005</t>
  </si>
  <si>
    <t>luis alejandro contreras alarcon</t>
  </si>
  <si>
    <t>1000051-17.2019.5.02.0076</t>
  </si>
  <si>
    <t>carla da silva andrade</t>
  </si>
  <si>
    <t>1000051-98.2019.5.02.0049</t>
  </si>
  <si>
    <t>ricardo albiero</t>
  </si>
  <si>
    <t>1000055-16.2017.5.02.0079</t>
  </si>
  <si>
    <t xml:space="preserve"> - decorrido o prazo de marcia barnaba commerco em 06/11/2017 23:59:59</t>
  </si>
  <si>
    <t>decorrido o prazo de marcia barnaba commerco em 06/11/2017 23:59:59</t>
  </si>
  <si>
    <t>1000055-85.2023.5.02.0085</t>
  </si>
  <si>
    <t>embargos de terceiro civel</t>
  </si>
  <si>
    <t>isaura participacoes ltda, moacir aparecido lima</t>
  </si>
  <si>
    <t xml:space="preserve"> - transitado em julgado em 13/03/2023</t>
  </si>
  <si>
    <t>transitado em julgado em 13/03/2023</t>
  </si>
  <si>
    <t>1000058-81.2026.5.02.0005</t>
  </si>
  <si>
    <t>1000059-66.2026.5.02.0005</t>
  </si>
  <si>
    <t>1000060-74.2020.5.02.0033</t>
  </si>
  <si>
    <t>eliane franca tavares</t>
  </si>
  <si>
    <t>1000063-52.2019.5.02.0263</t>
  </si>
  <si>
    <t>1000646-03.2020.5.02.0263</t>
  </si>
  <si>
    <t>ivani luzia de souza</t>
  </si>
  <si>
    <t xml:space="preserve"> - publicado(a) o(a) intimacao em 10/03/2025</t>
  </si>
  <si>
    <t>publicado(a) o(a) intimacao em 10/03/2025</t>
  </si>
  <si>
    <t>1000065-69.2016.5.02.0055</t>
  </si>
  <si>
    <t>thaisa de fatima pontes</t>
  </si>
  <si>
    <t xml:space="preserve"> - decorrido o prazo de thaisa de fatima pontes em 22/07/2024</t>
  </si>
  <si>
    <t>decorrido o prazo de thaisa de fatima pontes em 22/07/2024</t>
  </si>
  <si>
    <t>1000069-49.2016.5.02.0074</t>
  </si>
  <si>
    <t>1002221-70.2016.5.02.0074</t>
  </si>
  <si>
    <t>carlos de sa luis</t>
  </si>
  <si>
    <t>poder judiciario federal justica do trabalho tribunal regional do trabalho 2ª regiao 74ª vara do trabalho de sao paulo avenida marques de sao vicente, 235, varzea da barra funda, sao paulo - sp - cep: 01139-001 tel: - e.mail: vtsp74@trtsp.jus.br processo: 1002221-70.2016.5.02.0074 classe: acao trabalhista - rito ordinario (985) reclamante: carlos de sa luis reclamado: itau unibanco s/a decisao pje-jt reconheco a dependencia em face do processo 1000069-49.2016.5.02.0074, que foi extinto sem resolucao do merito, uma vez que a presente acao reitera pedido formulado naquela demanda, nos termos do art. 286, ii, do codigo de processo civil. designe-se audiencia. intime-se o reclamante e cite-se a reclamada. sao paulo , 12 de dezembro de 2016 renata de paula eduardo beneti juiz(a) titular de vara do trabalho - decisao de prevencao</t>
  </si>
  <si>
    <t>poder judiciario federal justica do trabalho tribunal regional do trabalho 2ª regiao 74ª vara do trabalho de sao paulo avenida marques de sao vicente, 235, varzea da barra funda, sao paulo - sp - cep: 01139-001 tel: - e.mail: vtsp74@trtsp.jus.br processo: 1002221-70.2016.5.02.0074 classe: acao trabalhista - rito ordinario (985) reclamante: carlos de sa luis reclamado: itau unibanco s/a decisao pje-jt reconheco a dependencia em face do processo 1000069-49.2016.5.02.0074, que foi extinto sem resolucao do merito, uma vez que a presente acao reitera pedido formulado naquela demanda, nos termos do art. 286, ii, do codigo de processo civil. designe-se audiencia. intime-se o reclamante e cite-se a reclamada. sao paulo , 12 de dezembro de 2016 renata de paula eduardo beneti juiz(a) titular de vara do trabalho</t>
  </si>
  <si>
    <t>1000070-72.2021.5.02.0037</t>
  </si>
  <si>
    <t>1001342-04.2021.5.02.0037</t>
  </si>
  <si>
    <t xml:space="preserve"> - conclusos para voto/decisao (gabinete do desembargador convocado jose pedro de camargo rodrigues de souza)</t>
  </si>
  <si>
    <t>conclusos para voto/decisao (gabinete do desembargador convocado jose pedro de camargo rodrigues de souza)</t>
  </si>
  <si>
    <t>1000080-58.2017.5.02.0037</t>
  </si>
  <si>
    <t>1000081-81.2019.5.02.0713</t>
  </si>
  <si>
    <t>adriana cristina de souza lima</t>
  </si>
  <si>
    <t>1000082-55.2026.5.02.0023</t>
  </si>
  <si>
    <t>1000083-40.2026.5.02.0023</t>
  </si>
  <si>
    <t>1000084-12.2026.5.02.0383</t>
  </si>
  <si>
    <t>joao batista da silva</t>
  </si>
  <si>
    <t>sumup instituicao de pagamento brasil ltda, sumup sociedade de credito direto s.a.</t>
  </si>
  <si>
    <t>poder judiciario justica do trabalho tribunal regional do trabalho da 2ª regiao 3ª vara do trabalho de osasco atord 1000084-12.2026.5.02.0383 reclamante: joao batista da silva reclamado: sumup solucoes de pagamento brasil ltda e outros (1) conclusao faco os presentes autos conclusos ao(a) mm(a) juiz(a) do trabalho da 3ª vara do trabalho de osasco. osasco, 07 de fevereiro de 2026. patricia alderighi massetti servidor. despacho vistos. 1 - nao obstante a opcao pelo juizo 100% digital, verifica-se que o conselho nacional de justica, por intermedio da resolucao nº 481/2022, priorizando , alterou a redacao do caput do artigo 3º dao retorno as atividades presenciais resolucao nº 354/2020 – as audiencias so poderao ser realizadas na forma telepresencial a pedido da parte, ressalvado o disposto no § 1º, bem como nos incisos i a iv do § 2º do art. 185 do cpp, cabendo ao juiz decidir pela conveniencia de sua . realizacao no modo presencial em qualquer das hipoteses, o juiz deve estar presente (destacamos). referidas resolucoes, de aplicacao obrigatoria emna unidade judiciaria todos os tribunais, serao, por obvio, respeitadas pelo juizo. ressalte-se, inclusive, que a realizacao de audiencias , em atencao as hipoteses fixadas pelo § 1º do artigotelepresenciais representa excecao 3º da resolucao nº 354/2020 do cnj. ademais, registre-se que o juizo observa o cumprimento de determinacoes fixadas pela corregedoria regional deste e. tribunal, de modo a otimizar a designacao de audiencias, evitando longos aprazamentos. nessa linha, tambem tendo em mira a regra fixada pelo artigo 765 da clt (os juizos e tribunais do trabalho terao ampla liberdade na direcao do documento assinado eletronicamente por ricardo galvao de sousa lins, em 08/02/2026, as 10:48:15 - 57901ae processo e velarao pelo andamento rapido das causas, podendo determinar qualquer ), infere-se que o simples requerimentodiligencia necessaria ao esclarecimento delas de designacao de audiencia telepresencial, formulado pela parte, nao e suficiente para afastar a conveniencia inerente a realizacao da mesma sessao no formato presencial – em atencao, frise-se novamente, as resolucoes fixadas no ambito do conselho nacional de justica, ora vigentes. ante o acima exposto, designo para o dia audiencia una 20/05 , a ser realizada de forma , na sala de audiencias da 3ª/2026 09:31 horas presencial vara do trabalho de osasco, situada a avenida dionysia alves barreto, 59, 4 .andar, vila osasco, osasco/sp - cep: 06086-050 aplicacao do artigo 844 da clt no caso de ausencia das partes. excepcionalmente, eventual necessidade de participacao de partes, advogados e/ou testemunhas por videoconferencia, desde que devidamente , sera apreciada pelo juizo demonstrada e comprovada mediante requerimento por ,peticao com protocolo ate 5 dias antes da realizacao da sessao, sob pena de preclusao a fim de que seja possivel a organizacao dos trabalhos, com despacho e a criacao de para que o ato seja realizado de forma hibrida.link 2 - considerados os termos do (os juizos eartigo 765 da clt tribunais do trabalho terao ampla liberdade na direcao do processo e velarao pelo andamento rapido das causas, podendo determinar qualquer diligencia necessaria ao esclarecimento delas), sustentados por aquilo expressamente previsto pelo inciso lxxviii, do artigo 5º, da constituicao federal (a todos, no ambito judicial e administrativo, sao assegurados a razoavel duracao do processo e os meios que ), zelando-se, ademais, pelo direito amplo degarantam a celeridade de sua tramitacao defesa, ficam as partes expressamente cientificadas que deverao, no prazo de 10 (dez) que pretendem ouvir, ate o maximo de 03 cadadias, apresentar rol das testemunhas uma, com seus dados completos, sob pena de preclusao, caso em que serao ouvidas .apenas aquelas que comparecerem espontaneamente juntado o rol de testemunhas, deverao as partes cientifica-las acerca da audiencia, na forma do provimento gp/cr 13/06, podendo valer-se do modelo que segue abaixo. servira a comprovacao de entrega da intimacao meios fisicos ou eletronicos. notificada, a testemunha que nao comparecer sera conduzida coercitivamente, com a aplicacao de uma , desde que amulta de 01 salario minimo parte insista em seu depoimento. documento assinado eletronicamente por ricardo galvao de sousa lins, em 08/02/2026, as 10:48:15 - 57901ae as testemunhas residentes em outras comarcas tambem deverao ser arroladas, , sendo ouvidas aquelas quesob pena de preclusao comparecerem espontaneamente. tambem fica determinado, desde ja, que em caso de devolucao pelos correios da(s) citacao(oes), a secretaria da vara devera, diretamente, intimar o autor para fornecimento de novos enderecos da(s) re(s), se for o caso, no prazo de 5 dias, . pretendendo que assob pena de extincao do feito sem resolucao de merito citacoes sejam encaminhadas aos socios, devera a parte, desde logo, em igual prazo e sem prejuizo da cominacao, providenciar a comprovacao de tal condicao documentalmente. no caso de litisconsorcio passivo, que as reclamadas,solicita-se na hipotese de apresentacao de , facam o registro, no pje, defesas separadas do ", de modo a facilitar a localizacao derespectivo nome ao lado do termo "contestacao cada peca. ficam advertidas a(s) reclamadas(s), se cadastrada(s) no domicilio judicial eletronico, que, sem justificativa, nao de (deem) aceite a notificacao inicial ou nao o facam no prazo de 3 dias da expedicao, estara sujeita a aplicacao de multa no porcentual de 5% do valor da causa, conforme portaria cnj 46/2024 e art. 246, § 1º, 1-a e 1-c, do cpc. intime-se o(a) reclamante. cite(m)-se a(s) reclamada(s). nada mais. modelo de intimacao de testemunhas: intimacao de testemunha ao sr(a).:___________________________________________________ cpf: ______________________________________________________ endereco:__________________________________________________ documento assinado eletronicamente por ricardo galvao de sousa lins, em 08/02/2026, as 10:48:15 - 57901ae fica v. sa. intimado a comparecer a esta 3º vara do trabalho de osasco, situada na avenida dionysia alves barreto, 59, 4º andar, vila osasco, osasco - sp - cep: 06086-050, no dia 20/05/2026 09:31, para prestar depoimento como testemunha, sob pena de conducao coercitiva e multa de ate um salario minimo caso, sem motivo justificado, nao atenda a intimacao (art. 825, paragrafo unico, da clt). osasco/sp, 08 de fevereiro de 2026. ricardo galvao de sousa lins juiz do trabalho substituto - despacho</t>
  </si>
  <si>
    <t>poder judiciario justica do trabalho tribunal regional do trabalho da 2ª regiao 3ª vara do trabalho de osasco atord 1000084-12.2026.5.02.0383 reclamante: joao batista da silva reclamado: sumup solucoes de pagamento brasil ltda e outros (1) conclusao faco os presentes autos conclusos ao(a) mm(a) juiz(a) do trabalho da 3ª vara do trabalho de osasco. osasco, 07 de fevereiro de 2026. patricia alderighi massetti servidor. despacho vistos. 1 - nao obstante a opcao pelo juizo 100% digital, verifica-se que o conselho nacional de justica, por intermedio da resolucao nº 481/2022, priorizando , alterou a redacao do caput do artigo 3º dao retorno as atividades presenciais resolucao nº 354/2020 – as audiencias so poderao ser realizadas na forma telepresencial a pedido da parte, ressalvado o disposto no § 1º, bem como nos incisos i a iv do § 2º do art. 185 do cpp, cabendo ao juiz decidir pela conveniencia de sua . realizacao no modo presencial em qualquer das hipoteses, o juiz deve estar presente (destacamos). referidas resolucoes, de aplicacao obrigatoria emna unidade judiciaria todos os tribunais, serao, por obvio, respeitadas pelo juizo. ressalte-se, inclusive, que a realizacao de audiencias , em atencao as hipoteses fixadas pelo § 1º do artigotelepresenciais representa excecao 3º da resolucao nº 354/2020 do cnj. ademais, registre-se que o juizo observa o cumprimento de determinacoes fixadas pela corregedoria regional deste e. tribunal, de modo a otimizar a designacao de audiencias, evitando longos aprazamentos. nessa linha, tambem tendo em mira a regra fixada pelo artigo 765 da clt (os juizos e tribunais do trabalho terao ampla liberdade na direcao do documento assinado eletronicamente por ricardo galvao de sousa lins, em 08/02/2026, as 10:48:15 - 57901ae processo e velarao pelo andamento rapido das causas, podendo determinar qualquer ), infere-se que o simples requerimentodiligencia necessaria ao esclarecimento delas de designacao de audiencia telepresencial, formulado pela parte, nao e suficiente para afastar a conveniencia inerente a realizacao da mesma sessao no formato presencial – em atencao, frise-se novamente, as resolucoes fixadas no ambito do conselho nacional de justica, ora vigentes. ante o acima exposto, designo para o dia audiencia una 20/05 , a ser realizada de forma , na sala de audiencias da 3ª/2026 09:31 horas presencial vara do trabalho de osasco, situada a avenida dionysia alves barreto, 59, 4 .andar, vila osasco, osasco/sp - cep: 06086-050 aplicacao do artigo 844 da clt no caso de ausencia das partes. excepcionalmente, eventual necessidade de participacao de partes, advogados e/ou testemunhas por videoconferencia, desde que devidamente , sera apreciada pelo juizo demonstrada e comprovada mediante requerimento por ,peticao com protocolo ate 5 dias antes da realizacao da sessao, sob pena de preclusao a fim de que seja possivel a organizacao dos trabalhos, com despacho e a criacao de para que o ato seja realizado de forma hibrida.link 2 - considerados os termos do (os juizos eartigo 765 da clt tribunais do trabalho terao ampla liberdade na direcao do processo e velarao pelo andamento rapido das causas, podendo determinar qualquer diligencia necessaria ao esclarecimento delas), sustentados por aquilo expressamente previsto pelo inciso lxxviii, do artigo 5º, da constituicao federal (a todos, no ambito judicial e administrativo, sao assegurados a razoavel duracao do processo e os meios que ), zelando-se, ademais, pelo direito amplo degarantam a celeridade de sua tramitacao defesa, ficam as partes expressamente cientificadas que deverao, no prazo de 10 (dez) que pretendem ouvir, ate o maximo de 03 cadadias, apresentar rol das testemunhas uma, com seus dados completos, sob pena de preclusao, caso em que serao ouvidas .apenas aquelas que comparecerem espontaneamente juntado o rol de testemunhas, deverao as partes cientifica-las acerca da audiencia, na forma do provimento gp/cr 13/06, podendo valer-se do modelo que segue abaixo. servira a comprovacao de entrega da intimacao meios fisicos ou eletronicos. notificada, a testemunha que nao comparecer sera conduzida coercitivamente, com a aplicacao de uma , desde que amulta de 01 salario minimo parte insista em seu depoimento. documento assinado eletronicamente por ricardo galvao de sousa lins, em 08/02/2026, as 10:48:15 - 57901ae as testemunhas residentes em outras comarcas tambem deverao ser arroladas, , sendo ouvidas aquelas quesob pena de preclusao comparecerem espontaneamente. tambem fica determinado, desde ja, que em caso de devolucao pelos correios da(s) citacao(oes), a secretaria da vara devera, diretamente, intimar o autor para fornecimento de novos enderecos da(s) re(s), se for o caso, no prazo de 5 dias, . pretendendo que assob pena de extincao do feito sem resolucao de merito citacoes sejam encaminhadas aos socios, devera a parte, desde logo, em igual prazo e sem prejuizo da cominacao, providenciar a comprovacao de tal condicao documentalmente. no caso de litisconsorcio passivo, que as reclamadas,solicita-se na hipotese de apresentacao de , facam o registro, no pje, defesas separadas do ", de modo a facilitar a localizacao derespectivo nome ao lado do termo "contestacao cada peca. ficam advertidas a(s) reclamadas(s), se cadastrada(s) no domicilio judicial eletronico, que, sem justificativa, nao de (deem) aceite a notificacao inicial ou nao o facam no prazo de 3 dias da expedicao, estara sujeita a aplicacao de multa no porcentual de 5% do valor da causa, conforme portaria cnj 46/2024 e art. 246, § 1º, 1-a e 1-c, do cpc. intime-se o(a) reclamante. cite(m)-se a(s) reclamada(s). nada mais. modelo de intimacao de testemunhas: intimacao de testemunha ao sr(a).:___________________________________________________ cpf: ______________________________________________________ endereco:__________________________________________________ documento assinado eletronicamente por ricardo galvao de sousa lins, em 08/02/2026, as 10:48:15 - 57901ae fica v. sa. intimado a comparecer a esta 3º vara do trabalho de osasco, situada na avenida dionysia alves barreto, 59, 4º andar, vila osasco, osasco - sp - cep: 06086-050, no dia 20/05/2026 09:31, para prestar depoimento como testemunha, sob pena de conducao coercitiva e multa de ate um salario minimo caso, sem motivo justificado, nao atenda a intimacao (art. 825, paragrafo unico, da clt). osasco/sp, 08 de fevereiro de 2026. ricardo galvao de sousa lins juiz do trabalho substituto</t>
  </si>
  <si>
    <t>1000084-25.2026.5.02.0023</t>
  </si>
  <si>
    <t>1000085-71.2026.5.02.0035</t>
  </si>
  <si>
    <t>ketle luana souza sobrinho</t>
  </si>
  <si>
    <t>ferraz bertolini boutique de carnes ltda, mdk franchising ltda</t>
  </si>
  <si>
    <t xml:space="preserve"> - expedido(a) intimacao a(o) mdk franchising ltda</t>
  </si>
  <si>
    <t>expedido(a) intimacao a(o) mdk franchising ltda</t>
  </si>
  <si>
    <t>1000087-33.2015.5.02.0712</t>
  </si>
  <si>
    <t>noemi franco batista bastos</t>
  </si>
  <si>
    <t xml:space="preserve"> - transitado em julgado em 04/02/2015</t>
  </si>
  <si>
    <t>transitado em julgado em 04/02/2015</t>
  </si>
  <si>
    <t>1000087-42.2015.5.02.0321</t>
  </si>
  <si>
    <t>rui antonio gama</t>
  </si>
  <si>
    <t>1000087-57.2015.5.02.0704</t>
  </si>
  <si>
    <t>1000721-82.2017.5.02.0704</t>
  </si>
  <si>
    <t>rafael silva macedo</t>
  </si>
  <si>
    <t>caixa economica federal, renato felix pereira otero</t>
  </si>
  <si>
    <t>1000087-70.2021.5.02.0373</t>
  </si>
  <si>
    <t>1000501-34.2022.5.02.0373</t>
  </si>
  <si>
    <t>kelly maria barbosa da silva</t>
  </si>
  <si>
    <t>david lean de souza, drogaria sao paulo s.a., leticia lima santana, lucas luiz morgado silva</t>
  </si>
  <si>
    <t>1000089-36.2015.5.02.0701</t>
  </si>
  <si>
    <t>thiago ferreira marques</t>
  </si>
  <si>
    <t>1000089-52.2013.5.02.0492</t>
  </si>
  <si>
    <t>sebastiao faustino dos santos neto</t>
  </si>
  <si>
    <t xml:space="preserve"> - baixado o processo definitivamente</t>
  </si>
  <si>
    <t>baixado o processo definitivamente</t>
  </si>
  <si>
    <t>1000091-85.2015.5.02.0707</t>
  </si>
  <si>
    <t>1002328-58.2016.5.02.0707</t>
  </si>
  <si>
    <t>pablo reinaldo gonzalez iturrieta</t>
  </si>
  <si>
    <t xml:space="preserve"> - juntada a peticao de solicitacao de habilitacao (habilitacao)</t>
  </si>
  <si>
    <t>juntada a peticao de solicitacao de habilitacao (habilitacao)</t>
  </si>
  <si>
    <t>1000098-20.2023.5.02.0312</t>
  </si>
  <si>
    <t>1000515-36.2024.5.02.0312</t>
  </si>
  <si>
    <t>robson alexandre da silva</t>
  </si>
  <si>
    <t>1000098-93.2016.5.02.0076</t>
  </si>
  <si>
    <t>daniel miranda pavao de farias</t>
  </si>
  <si>
    <t xml:space="preserve"> - expedido(a) intimacao a(o) destinatario</t>
  </si>
  <si>
    <t>expedido(a) intimacao a(o) destinatario</t>
  </si>
  <si>
    <t>1000099-67.2015.5.02.0382</t>
  </si>
  <si>
    <t>dirceu rodrigues da silva</t>
  </si>
  <si>
    <t>1000104-91.2014.5.02.0716</t>
  </si>
  <si>
    <t>mario augusto oikawa</t>
  </si>
  <si>
    <t xml:space="preserve"> - transitado em julgado em 05/12/2016</t>
  </si>
  <si>
    <t>transitado em julgado em 05/12/2016</t>
  </si>
  <si>
    <t>1000106-81.2022.5.02.0069</t>
  </si>
  <si>
    <t>eduardo rodrigues de souza</t>
  </si>
  <si>
    <t xml:space="preserve"> - decorrido o prazo de uniao federal (pgf) em 19/06/2023</t>
  </si>
  <si>
    <t>decorrido o prazo de uniao federal (pgf) em 19/06/2023</t>
  </si>
  <si>
    <t>1000109-31.2014.5.02.0711</t>
  </si>
  <si>
    <t>1000308-48.2017.5.02.0711</t>
  </si>
  <si>
    <t>glaucia gomes da silva</t>
  </si>
  <si>
    <t>1000112-52.2021.5.02.0351</t>
  </si>
  <si>
    <t>josiane schio santiago</t>
  </si>
  <si>
    <t>1000114-05.2018.5.02.0035</t>
  </si>
  <si>
    <t>1000391-84.2019.5.02.0035</t>
  </si>
  <si>
    <t>gildete maria dos santos nascimento</t>
  </si>
  <si>
    <t>1000114-25.2024.5.02.0025</t>
  </si>
  <si>
    <t>bruna zago lopes de sousa</t>
  </si>
  <si>
    <t xml:space="preserve"> - decorrido o prazo de bruna zago lopes de sousa em 15/10/2025</t>
  </si>
  <si>
    <t>decorrido o prazo de bruna zago lopes de sousa em 15/10/2025</t>
  </si>
  <si>
    <t>1000115-19.2024.5.02.0701</t>
  </si>
  <si>
    <t>1000115-23.2023.5.02.0032</t>
  </si>
  <si>
    <t>nikita cardoso do carmo</t>
  </si>
  <si>
    <t xml:space="preserve"> - decorrido o prazo de banco safra s a em 20/05/2025</t>
  </si>
  <si>
    <t>decorrido o prazo de banco safra s a em 20/05/2025</t>
  </si>
  <si>
    <t>1000116-07.2018.5.02.0089</t>
  </si>
  <si>
    <t>1000183-35.2019.5.02.0089</t>
  </si>
  <si>
    <t>marcelo tadeo padua melo</t>
  </si>
  <si>
    <t>1000116-40.2016.5.02.0715</t>
  </si>
  <si>
    <t>maria jose santos da silva</t>
  </si>
  <si>
    <t xml:space="preserve"> - decorrido o prazo de maria jose santos da silva em 25/07/2016 00:00:00</t>
  </si>
  <si>
    <t>decorrido o prazo de maria jose santos da silva em 25/07/2016 00:00:00</t>
  </si>
  <si>
    <t>1000117-95.2024.5.02.0019</t>
  </si>
  <si>
    <t>tuira de siqueira farias</t>
  </si>
  <si>
    <t>1000118-57.2020.5.02.0072</t>
  </si>
  <si>
    <t>maria ines da silva</t>
  </si>
  <si>
    <t xml:space="preserve"> - juntada a peticao de manifestacao (reclamada comprova pagamento do acordo, gps e custas)</t>
  </si>
  <si>
    <t>juntada a peticao de manifestacao (reclamada comprova pagamento do acordo, gps e custas)</t>
  </si>
  <si>
    <t>1000118-59.2018.5.02.0385</t>
  </si>
  <si>
    <t>1000020-40.2019.5.02.0385</t>
  </si>
  <si>
    <t>silvana aquino dos santos freitas</t>
  </si>
  <si>
    <t xml:space="preserve"> - decorrido o prazo de uniao federal (pgf) em 28/09/2023</t>
  </si>
  <si>
    <t>decorrido o prazo de uniao federal (pgf) em 28/09/2023</t>
  </si>
  <si>
    <t>1000118-72.2017.5.02.0004</t>
  </si>
  <si>
    <t>luiz henrique outi kauffmann</t>
  </si>
  <si>
    <t>1000120-48.2023.5.02.0031</t>
  </si>
  <si>
    <t>caroline dos santos viana</t>
  </si>
  <si>
    <t>1000120-65.2018.5.02.0082</t>
  </si>
  <si>
    <t>samantha fichelli guimaraes stievano sabbion</t>
  </si>
  <si>
    <t>1000120-68.2020.5.02.0705</t>
  </si>
  <si>
    <t>giancarlo santana batista fleuri</t>
  </si>
  <si>
    <t xml:space="preserve"> - juntada a peticao de manifestacao (comprovante de recolhimento)</t>
  </si>
  <si>
    <t>juntada a peticao de manifestacao (comprovante de recolhimento)</t>
  </si>
  <si>
    <t>1000122-07.2018.5.02.0059</t>
  </si>
  <si>
    <t>marcelo marins rocha</t>
  </si>
  <si>
    <t xml:space="preserve"> - peticao: 237654/2025 - instrumento de mandato</t>
  </si>
  <si>
    <t>peticao: 237654/2025 - instrumento de mandato</t>
  </si>
  <si>
    <t>1000122-07.2020.5.02.0004</t>
  </si>
  <si>
    <t>1000034-90.2025.5.02.0004</t>
  </si>
  <si>
    <t>bruno maicon lopes augusto</t>
  </si>
  <si>
    <t>1000125-02.2026.5.02.0052</t>
  </si>
  <si>
    <t>maria eduarda maia ferreira</t>
  </si>
  <si>
    <t>colegio gazineu pietra ltda, colegio pietra ltda</t>
  </si>
  <si>
    <t xml:space="preserve"> - expedido(a) intimacao a(o) maria eduarda maia ferreira</t>
  </si>
  <si>
    <t>expedido(a) intimacao a(o) maria eduarda maia ferreira</t>
  </si>
  <si>
    <t>1000128-80.2025.5.02.0087</t>
  </si>
  <si>
    <t>jacqueline lopes cerqueira</t>
  </si>
  <si>
    <t>supermercados mambo ltda.</t>
  </si>
  <si>
    <t>poder judiciario justica do trabalho tribunal regional do trabalho da 2ª regiao 87ª vara do trabalho de sao paulo atord 1000128-80.2025.5.02.0087 reclamante: jacqueline lopes cerqueira reclamado: supermercados mambo ltda. conclusao nesta data, faco o feito concluso ao(a) mm(a) juiz(a) da 87ª vara do trabalho de sao paulo. sao paulo, data abaixo. jurandir alves filho despacho vistos e examinados os autos. eventual acolhimento dos embargos podera provocar efeito modificativo. portanto, em homenagem aos principios do contraditorio substancial e da ampla defesa, bem como da nao surpresa e, ainda, em consonancia com o artigo 5º, lv, da constituicao federal e o artigo 9º do cpc, observe-se a parte final do artigo 897- a, §2º, da clt, intimando-se o(s) embargado(s) para que se manifeste(m), no prazo de cinco dias. intimem-se. sao paulo/sp, 23 de marco de 2026. cristovao jose martins amaral juiz do trabalho substituto - prazo - embargos de declaracao</t>
  </si>
  <si>
    <t>poder judiciario justica do trabalho tribunal regional do trabalho da 2ª regiao 87ª vara do trabalho de sao paulo atord 1000128-80.2025.5.02.0087 reclamante: jacqueline lopes cerqueira reclamado: supermercados mambo ltda. conclusao nesta data, faco o feito concluso ao(a) mm(a) juiz(a) da 87ª vara do trabalho de sao paulo. sao paulo, data abaixo. jurandir alves filho despacho vistos e examinados os autos. eventual acolhimento dos embargos podera provocar efeito modificativo. portanto, em homenagem aos principios do contraditorio substancial e da ampla defesa, bem como da nao surpresa e, ainda, em consonancia com o artigo 5º, lv, da constituicao federal e o artigo 9º do cpc, observe-se a parte final do artigo 897- a, §2º, da clt, intimando-se o(s) embargado(s) para que se manifeste(m), no prazo de cinco dias. intimem-se. sao paulo/sp, 23 de marco de 2026. cristovao jose martins amaral juiz do trabalho substituto</t>
  </si>
  <si>
    <t>1000129-91.2023.5.02.0004</t>
  </si>
  <si>
    <t>diego de castro souza</t>
  </si>
  <si>
    <t>1000132-26.2017.5.02.0014</t>
  </si>
  <si>
    <t>eduardo kunio kuroda abe</t>
  </si>
  <si>
    <t>1000132-86.2014.5.02.0707</t>
  </si>
  <si>
    <t>adriana bonilha fernandes</t>
  </si>
  <si>
    <t>poder judiciario justica do trabalho tribunal regional do trabalho da 2ª regiao 7ª vara do trabalho de sao paulo - zona sul rtord 1000132-86.2014.5.02.0707 reclamante: adriana bonilha fernandes reclamado: itau unibanco s.a. fundamentacao conclusao nesta data, faco o feito concluso a mmª. juiza da 7ª vara do trabalho de sao paulo - zona sul/sp. sao paulo, 6 de fevereiro de 2018 sandra regina yokomizo analista judiciario vistos. considerando a satisfacao da obrigacao, declaro extinta a execucao, nos termos do art. 924, ii, do codigo de processo civil. arquive-se. sao paulo, 6 de fevereiro de 2018 olga vishnevsky fortes assinatura sao paulo,6 de fevereiro de 2018 olga vishnevsky fortes juiz(a) do trabalho titular - sentenca</t>
  </si>
  <si>
    <t>poder judiciario justica do trabalho tribunal regional do trabalho da 2ª regiao 7ª vara do trabalho de sao paulo - zona sul rtord 1000132-86.2014.5.02.0707 reclamante: adriana bonilha fernandes reclamado: itau unibanco s.a. fundamentacao conclusao nesta data, faco o feito concluso a mmª. juiza da 7ª vara do trabalho de sao paulo - zona sul/sp. sao paulo, 6 de fevereiro de 2018 sandra regina yokomizo analista judiciario vistos. considerando a satisfacao da obrigacao, declaro extinta a execucao, nos termos do art. 924, ii, do codigo de processo civil. arquive-se. sao paulo, 6 de fevereiro de 2018 olga vishnevsky fortes assinatura sao paulo,6 de fevereiro de 2018 olga vishnevsky fortes juiz(a) do trabalho titular</t>
  </si>
  <si>
    <t>1000134-29.2017.5.02.0003</t>
  </si>
  <si>
    <t>1001060-73.2018.5.02.0003</t>
  </si>
  <si>
    <t>milton valejo sanches</t>
  </si>
  <si>
    <t>1000136-26.2021.5.02.0078</t>
  </si>
  <si>
    <t>leopoldo francesco vettor</t>
  </si>
  <si>
    <t>redecard instituicao de pagamento s.a.</t>
  </si>
  <si>
    <t>1000136-47.2017.5.02.0084</t>
  </si>
  <si>
    <t>1001343-81.2017.5.02.0084</t>
  </si>
  <si>
    <t>renata lucatelli martinelli</t>
  </si>
  <si>
    <t xml:space="preserve"> - decorrido o prazo de renata lucatelli martinelli em 05/07/2023</t>
  </si>
  <si>
    <t>decorrido o prazo de renata lucatelli martinelli em 05/07/2023</t>
  </si>
  <si>
    <t>1000136-94.2017.5.02.0715</t>
  </si>
  <si>
    <t>suellen rodrigues lemos de souza</t>
  </si>
  <si>
    <t xml:space="preserve"> - decorrido o prazo de alpama global services brasil - consultoria em tecnologia ltda. em 05/06/2020</t>
  </si>
  <si>
    <t>decorrido o prazo de alpama global services brasil - consultoria em tecnologia ltda. em 05/06/2020</t>
  </si>
  <si>
    <t>1000140-53.2017.5.02.0062</t>
  </si>
  <si>
    <t>rodrigo akira morizono</t>
  </si>
  <si>
    <t>1000141-14.2018.5.02.0382</t>
  </si>
  <si>
    <t>1001121-58.2018.5.02.0382</t>
  </si>
  <si>
    <t>patricia di cunto bracco</t>
  </si>
  <si>
    <t xml:space="preserve"> - expedido(a) intimacao a(o) patricia di cunto bracco</t>
  </si>
  <si>
    <t>expedido(a) intimacao a(o) patricia di cunto bracco</t>
  </si>
  <si>
    <t>1000142-89.2015.5.02.0386</t>
  </si>
  <si>
    <t>gabriela gomes maia cesaroni</t>
  </si>
  <si>
    <t>1000143-74.2017.5.02.0040</t>
  </si>
  <si>
    <t>1001288-68.2017.5.02.0040</t>
  </si>
  <si>
    <t>kelli cristina anze guolo</t>
  </si>
  <si>
    <t xml:space="preserve"> - decorrido o prazo de banco safra s a em 29/10/2018 23:59:59</t>
  </si>
  <si>
    <t>decorrido o prazo de banco safra s a em 29/10/2018 23:59:59</t>
  </si>
  <si>
    <t>1000143-89.2017.5.02.0714</t>
  </si>
  <si>
    <t>1000144-69.2018.5.02.0381</t>
  </si>
  <si>
    <t>1000203-18.2022.5.02.0381</t>
  </si>
  <si>
    <t>eduardo massaro</t>
  </si>
  <si>
    <t>1000145-54.2025.5.02.0043</t>
  </si>
  <si>
    <t>rosilene tavares de lima</t>
  </si>
  <si>
    <t>mestre kuka refeicoes ltda</t>
  </si>
  <si>
    <t>1000149-62.2021.5.02.0001</t>
  </si>
  <si>
    <t>wanderleia muniz do nascimento</t>
  </si>
  <si>
    <t xml:space="preserve"> - decorrido o prazo de instituto nacional do seguro social em 20/07/2021</t>
  </si>
  <si>
    <t>decorrido o prazo de instituto nacional do seguro social em 20/07/2021</t>
  </si>
  <si>
    <t>1000150-12.2016.5.02.0037</t>
  </si>
  <si>
    <t>suely shibata</t>
  </si>
  <si>
    <t>1000150-81.2017.5.02.0714</t>
  </si>
  <si>
    <t>andrea maria dos santos almeida</t>
  </si>
  <si>
    <t>1000151-66.2018.5.02.0056</t>
  </si>
  <si>
    <t>1000066-12.2020.5.02.0056</t>
  </si>
  <si>
    <t>julio cesar geraldes</t>
  </si>
  <si>
    <t>1000154-11.2023.5.02.0714</t>
  </si>
  <si>
    <t>vitor norio tanoue suzuki</t>
  </si>
  <si>
    <t>1000154-39.2025.5.02.0003</t>
  </si>
  <si>
    <t>antonio belisio da silva</t>
  </si>
  <si>
    <t>gr seguranca ltda</t>
  </si>
  <si>
    <t xml:space="preserve"> - decorrido o prazo de gr - garantia real seguranca ltda em 02/12/2025</t>
  </si>
  <si>
    <t>decorrido o prazo de gr - garantia real seguranca ltda em 02/12/2025</t>
  </si>
  <si>
    <t>1000155-27.2017.5.02.0707</t>
  </si>
  <si>
    <t>cesar pinotti</t>
  </si>
  <si>
    <t>1000155-63.2022.5.02.0703</t>
  </si>
  <si>
    <t>1001563-89.2022.5.02.0703</t>
  </si>
  <si>
    <t>aldebaran fonseca caetano matos</t>
  </si>
  <si>
    <t>1000157-20.2025.5.02.0059</t>
  </si>
  <si>
    <t>luis antonio dos santos adao</t>
  </si>
  <si>
    <t>dia brasil sociedade limitada em recuperacao judicial</t>
  </si>
  <si>
    <t xml:space="preserve"> - incluido em pauta o processo para 15/04/2026 13:00 eds (8) ()</t>
  </si>
  <si>
    <t>incluido em pauta o processo para 15/04/2026 13:00 eds (8) ()</t>
  </si>
  <si>
    <t>1000157-40.2016.5.02.0607</t>
  </si>
  <si>
    <t>katia pellegrina soares</t>
  </si>
  <si>
    <t>1000157-97.2020.5.02.0381</t>
  </si>
  <si>
    <t>jussara bento sobreira de oliveira</t>
  </si>
  <si>
    <t>1000159-47.2021.5.02.0053</t>
  </si>
  <si>
    <t>elisandra abreu guimaraes</t>
  </si>
  <si>
    <t xml:space="preserve"> - conclusos para voto/decisao (gabinete do ministro alberto bastos balazeiro)</t>
  </si>
  <si>
    <t>conclusos para voto/decisao (gabinete do ministro alberto bastos balazeiro)</t>
  </si>
  <si>
    <t>1000159-68.2025.5.02.0421</t>
  </si>
  <si>
    <t>marcos araujo de almeida</t>
  </si>
  <si>
    <t>ctis tecnologia ltda</t>
  </si>
  <si>
    <t xml:space="preserve"> - expedido(a) intimacao a(o) ctis tecnologia s.a</t>
  </si>
  <si>
    <t>expedido(a) intimacao a(o) ctis tecnologia s.a</t>
  </si>
  <si>
    <t>1000160-32.2021.5.02.0053</t>
  </si>
  <si>
    <t>erlan dos santos pereira</t>
  </si>
  <si>
    <t>1000162-40.2024.5.02.0071</t>
  </si>
  <si>
    <t>daiane fernandes rocha</t>
  </si>
  <si>
    <t>1000162-51.2014.5.02.0601</t>
  </si>
  <si>
    <t>leon alexander ando</t>
  </si>
  <si>
    <t>lider telecom comercio e servicos em telecomunicacao ltda. em recuperacao judicial</t>
  </si>
  <si>
    <t>1000162-74.2017.5.02.0042</t>
  </si>
  <si>
    <t>1000699-70.2017.5.02.0042</t>
  </si>
  <si>
    <t>fabio de almeida lopes</t>
  </si>
  <si>
    <t>poder judiciario federal justica do trabalho tribunal regional do trabalho 2ª regiao 42ª vara do trabalho de sao paulo avenida marques de sao vicente, 235, varzea da barra funda, sao paulo - sp - cep: 01139-001 tel: - e.mail: vtsp42@trtsp.jus.br processo: 1000699-70.2017.5.02.0042 classe: acao trabalhista - rito ordinario (985) reclamante: fabio de almeida lopes reclamado: banco original s/a decisao pje-jt reconheco a identidade de partes em face do processo 1000162-74.2017.5.02.0042, que foi arquivado por desistencia do reclamante sao paulo , 28 de abril de 2017 graziela evangelista martins barbosa de souza juiz(a) titular de vara do trabalho - decisao de prevencao</t>
  </si>
  <si>
    <t>poder judiciario federal justica do trabalho tribunal regional do trabalho 2ª regiao 42ª vara do trabalho de sao paulo avenida marques de sao vicente, 235, varzea da barra funda, sao paulo - sp - cep: 01139-001 tel: - e.mail: vtsp42@trtsp.jus.br processo: 1000699-70.2017.5.02.0042 classe: acao trabalhista - rito ordinario (985) reclamante: fabio de almeida lopes reclamado: banco original s/a decisao pje-jt reconheco a identidade de partes em face do processo 1000162-74.2017.5.02.0042, que foi arquivado por desistencia do reclamante sao paulo , 28 de abril de 2017 graziela evangelista martins barbosa de souza juiz(a) titular de vara do trabalho</t>
  </si>
  <si>
    <t>1000163-02.2023.5.02.0090</t>
  </si>
  <si>
    <t>tayna stefany dos santos</t>
  </si>
  <si>
    <t xml:space="preserve"> - disponibilizado (a) o(a) intimacao no diario da justica eletronico do dia 02/09/2024</t>
  </si>
  <si>
    <t>disponibilizado (a) o(a) intimacao no diario da justica eletronico do dia 02/09/2024</t>
  </si>
  <si>
    <t>1000163-08.2014.5.02.0384</t>
  </si>
  <si>
    <t>1001258-39.2015.5.02.0384</t>
  </si>
  <si>
    <t>andre de souza oliveira</t>
  </si>
  <si>
    <t>1000163-57.2024.5.02.0319</t>
  </si>
  <si>
    <t>jose carlos xavier</t>
  </si>
  <si>
    <t>schreiber logistica ltda</t>
  </si>
  <si>
    <t>1000163-64.2020.5.02.0071</t>
  </si>
  <si>
    <t>vinicius de menezes matsushita</t>
  </si>
  <si>
    <t>1000164-55.2022.5.02.0014</t>
  </si>
  <si>
    <t>1000014-69.2025.5.02.0014</t>
  </si>
  <si>
    <t>lilian de assis may</t>
  </si>
  <si>
    <t>1000165-09.2024.5.02.0713</t>
  </si>
  <si>
    <t>francisco ismael de queiroz</t>
  </si>
  <si>
    <t xml:space="preserve"> - publicado(a) o(a) intimacao em 19/06/2024</t>
  </si>
  <si>
    <t>publicado(a) o(a) intimacao em 19/06/2024</t>
  </si>
  <si>
    <t>1000165-20.2022.5.02.0053</t>
  </si>
  <si>
    <t>jessica dos santos carneiro</t>
  </si>
  <si>
    <t>1000165-35.2023.5.02.0069</t>
  </si>
  <si>
    <t>ricardo fernando gomes da silva</t>
  </si>
  <si>
    <t>1000167-31.2025.5.02.0361</t>
  </si>
  <si>
    <t>claudio nakama</t>
  </si>
  <si>
    <t>1000167-33.2024.5.02.0016</t>
  </si>
  <si>
    <t>elizangela rosa bertune</t>
  </si>
  <si>
    <t>1000167-45.2016.5.02.0232</t>
  </si>
  <si>
    <t>jose moreira da silva</t>
  </si>
  <si>
    <t>alfredo augusto rodrigues carvalho, b-plastic industria e comercio de plasticos ltda, bruno ferreira, bruno oliveira carvalho, joao baptista de oliveira, rodrigo carvalho baptista</t>
  </si>
  <si>
    <t xml:space="preserve"> - suspenso o processo por execucao frustrada</t>
  </si>
  <si>
    <t>suspenso o processo por execucao frustrada</t>
  </si>
  <si>
    <t>1000168-70.2020.5.02.0044</t>
  </si>
  <si>
    <t>felipe reis rodrigues</t>
  </si>
  <si>
    <t>alessandro resmini aloisio, banco mufg brasil s.a.</t>
  </si>
  <si>
    <t>poder judiciario justica do trabalho tribunal regional do trabalho da 2ª regiao 44ª vara do trabalho de sao paulo atord 1000168-70.2020.5.02.0044 reclamante: felipe reis rodrigues reclamado: banco de tokyo-mitsubishi ufj brasil s/a conclusao nesta data, faco o feito concluso ao(a) mm(a) juiz(a) da 44ª vara do trabalho de sao paulo/sp. sao paulo/sp, 01 de setembro de 2025. yara lucia da silva sentenca vistos. ante o pagamento integral pela re, declaro extinta a presente execucao nos termos do art. 924,ii, do cpc. arquivem-se os autos. intimem-se. sao paulo/sp, 01 de setembro de 2025. mara carvalho dos santos baleeiro juiza do trabalho titular - sentenca</t>
  </si>
  <si>
    <t>poder judiciario justica do trabalho tribunal regional do trabalho da 2ª regiao 44ª vara do trabalho de sao paulo atord 1000168-70.2020.5.02.0044 reclamante: felipe reis rodrigues reclamado: banco de tokyo-mitsubishi ufj brasil s/a conclusao nesta data, faco o feito concluso ao(a) mm(a) juiz(a) da 44ª vara do trabalho de sao paulo/sp. sao paulo/sp, 01 de setembro de 2025. yara lucia da silva sentenca vistos. ante o pagamento integral pela re, declaro extinta a presente execucao nos termos do art. 924,ii, do cpc. arquivem-se os autos. intimem-se. sao paulo/sp, 01 de setembro de 2025. mara carvalho dos santos baleeiro juiza do trabalho titular</t>
  </si>
  <si>
    <t>1000169-05.2018.5.02.0051</t>
  </si>
  <si>
    <t>1000109-95.2019.5.02.0051</t>
  </si>
  <si>
    <t>valeria tamassia de oliveira alvim</t>
  </si>
  <si>
    <t xml:space="preserve"> - publicado(a) o(a) intimacao em 10/11/2025</t>
  </si>
  <si>
    <t>publicado(a) o(a) intimacao em 10/11/2025</t>
  </si>
  <si>
    <t>1000169-55.2020.5.02.0044</t>
  </si>
  <si>
    <t>victor marcato da silva</t>
  </si>
  <si>
    <t>1000170-38.2018.5.02.0035</t>
  </si>
  <si>
    <t>wilson do carmo pires</t>
  </si>
  <si>
    <t xml:space="preserve"> - transitado em julgado em 23/09/2020</t>
  </si>
  <si>
    <t>transitado em julgado em 23/09/2020</t>
  </si>
  <si>
    <t>1000173-22.2024.5.02.0022</t>
  </si>
  <si>
    <t>maiara nunes da silva</t>
  </si>
  <si>
    <t>polaris pharma farmacia de manipulacao ltda</t>
  </si>
  <si>
    <t>1000174-94.2025.5.02.0402</t>
  </si>
  <si>
    <t>gabriel sergio reis santos</t>
  </si>
  <si>
    <t>1000177-93.2024.5.02.0043</t>
  </si>
  <si>
    <t>daiane silva de oliveira</t>
  </si>
  <si>
    <t>1000178-55.2018.5.02.0054</t>
  </si>
  <si>
    <t>1000007-30.2020.5.02.0054</t>
  </si>
  <si>
    <t>frederico mauris</t>
  </si>
  <si>
    <t>1000180-46.2022.5.02.0422</t>
  </si>
  <si>
    <t>jorgiana furtado tavares</t>
  </si>
  <si>
    <t>drogaria sao paulo s.a., procuradoria-geral federal</t>
  </si>
  <si>
    <t>1000182-09.2018.5.02.0017</t>
  </si>
  <si>
    <t>camila cristina pieretti</t>
  </si>
  <si>
    <t>1000183-31.2016.5.02.0383</t>
  </si>
  <si>
    <t>1000184-44.2026.5.02.0034</t>
  </si>
  <si>
    <t>fernanda dos santos sousa</t>
  </si>
  <si>
    <t>medicar emergencias medicas ltda</t>
  </si>
  <si>
    <t xml:space="preserve"> - audiencia una por videoconferencia cancelada (26/03/2026 15:20 pauta par- dra. marcele - 34ª vara do trabalho de sao paulo)</t>
  </si>
  <si>
    <t>audiencia una por videoconferencia cancelada (26/03/2026 15:20 pauta par- dra. marcele - 34ª vara do trabalho de sao paulo)</t>
  </si>
  <si>
    <t>1000185-10.2024.5.02.0063</t>
  </si>
  <si>
    <t>marcos kazuya yamazaki</t>
  </si>
  <si>
    <t>1000185-47.2022.5.02.0041</t>
  </si>
  <si>
    <t>1000019-78.2023.5.02.0041</t>
  </si>
  <si>
    <t>debora de martino mendes</t>
  </si>
  <si>
    <t>1000185-86.2020.5.02.0083</t>
  </si>
  <si>
    <t>eliomar ribeiro santos</t>
  </si>
  <si>
    <t>1000187-75.2016.5.02.0704</t>
  </si>
  <si>
    <t>daniel leopoldo costa</t>
  </si>
  <si>
    <t>1000187-83.2023.5.02.0040</t>
  </si>
  <si>
    <t>sandra camargo ribeiro</t>
  </si>
  <si>
    <t xml:space="preserve"> - conclusos os autos para julgamento (relatar) a cesar augusto calovi fagundes</t>
  </si>
  <si>
    <t>conclusos os autos para julgamento (relatar) a cesar augusto calovi fagundes</t>
  </si>
  <si>
    <t>1000190-41.2018.5.02.0710</t>
  </si>
  <si>
    <t>sergio tadeu da silva</t>
  </si>
  <si>
    <t xml:space="preserve"> - transitado em julgado em 18/09/2023</t>
  </si>
  <si>
    <t>transitado em julgado em 18/09/2023</t>
  </si>
  <si>
    <t>1000190-68.2025.5.02.0072</t>
  </si>
  <si>
    <t>tatiane silva de oliveira</t>
  </si>
  <si>
    <t>bcem comercio de produtos alimenticios ltda</t>
  </si>
  <si>
    <t>1000190-98.2018.5.02.0012</t>
  </si>
  <si>
    <t>luis carlos fernandes</t>
  </si>
  <si>
    <t xml:space="preserve"> - transitado em julgado em 20/04/2023</t>
  </si>
  <si>
    <t>transitado em julgado em 20/04/2023</t>
  </si>
  <si>
    <t>1000191-11.2018.5.02.0036</t>
  </si>
  <si>
    <t>1001387-16.2018.5.02.0036, 1000097-29.2019.5.02.0036</t>
  </si>
  <si>
    <t>elizabeth ferreira da silva</t>
  </si>
  <si>
    <t>1000191-77.2022.5.02.0001</t>
  </si>
  <si>
    <t>1000269-03.2024.5.02.0001</t>
  </si>
  <si>
    <t>adriano ribeiro da silva</t>
  </si>
  <si>
    <t>1000192-47.2016.5.02.0074</t>
  </si>
  <si>
    <t>daniel nanini vianna</t>
  </si>
  <si>
    <t>1000193-02.2017.5.02.0008</t>
  </si>
  <si>
    <t>izabel donizetti moreira</t>
  </si>
  <si>
    <t>1000196-77.2013.5.02.0466</t>
  </si>
  <si>
    <t>sinesio delpoio</t>
  </si>
  <si>
    <t>1000198-61.2018.5.02.0049</t>
  </si>
  <si>
    <t>juliana henare scarpele char</t>
  </si>
  <si>
    <t xml:space="preserve"> - decorrido o prazo de juliana henare scarpele char em 19/12/2018 23:59:59</t>
  </si>
  <si>
    <t>decorrido o prazo de juliana henare scarpele char em 19/12/2018 23:59:59</t>
  </si>
  <si>
    <t>1000199-26.2019.5.02.0012</t>
  </si>
  <si>
    <t>leonardo vinicius machado fasson ludovico</t>
  </si>
  <si>
    <t>banco original s/a, renato felix pereira otero</t>
  </si>
  <si>
    <t>1000200-63.2026.5.02.0077</t>
  </si>
  <si>
    <t>eduardo dias bedore pavao</t>
  </si>
  <si>
    <t xml:space="preserve"> - expedido(a) notificacao a(o) eduardo dias bedore pavao</t>
  </si>
  <si>
    <t>expedido(a) notificacao a(o) eduardo dias bedore pavao</t>
  </si>
  <si>
    <t>1000201-47.2020.5.02.0016</t>
  </si>
  <si>
    <t>1000821-25.2021.5.02.0016</t>
  </si>
  <si>
    <t>michelle xavier gabriel de souza</t>
  </si>
  <si>
    <t xml:space="preserve"> - conclusos para voto/decisao (gabinete do ministro lelio bentes correa)</t>
  </si>
  <si>
    <t>conclusos para voto/decisao (gabinete do ministro lelio bentes correa)</t>
  </si>
  <si>
    <t>1000204-35.2017.5.02.0718</t>
  </si>
  <si>
    <t>1000206-50.2023.5.02.0053</t>
  </si>
  <si>
    <t>elaine dos santos lopes</t>
  </si>
  <si>
    <t xml:space="preserve"> - decorrido o prazo de elaine dos santos em 29/06/2023</t>
  </si>
  <si>
    <t>decorrido o prazo de elaine dos santos em 29/06/2023</t>
  </si>
  <si>
    <t>1000207-61.2013.5.02.0384</t>
  </si>
  <si>
    <t>1000209-31.2022.5.02.0088</t>
  </si>
  <si>
    <t>priscila regine de santana gasques</t>
  </si>
  <si>
    <t>1000209-52.2016.5.02.0052</t>
  </si>
  <si>
    <t>1001505-75.2017.5.02.0052</t>
  </si>
  <si>
    <t>patricia taveira</t>
  </si>
  <si>
    <t xml:space="preserve"> - decorrido o prazo de itau unibanco s.a. em 18/07/2018 23:59:59</t>
  </si>
  <si>
    <t>decorrido o prazo de itau unibanco s.a. em 18/07/2018 23:59:59</t>
  </si>
  <si>
    <t>1000209-61.2016.5.02.0049</t>
  </si>
  <si>
    <t>1000420-63.2017.5.02.0049</t>
  </si>
  <si>
    <t>alexandre dos santos</t>
  </si>
  <si>
    <t xml:space="preserve"> - decorrido o prazo de alexandre dos santos em 11/05/2020</t>
  </si>
  <si>
    <t>decorrido o prazo de alexandre dos santos em 11/05/2020</t>
  </si>
  <si>
    <t>1000210-16.2019.5.02.0025</t>
  </si>
  <si>
    <t>1000586-02.2019.5.02.0025</t>
  </si>
  <si>
    <t>fernanda gonzaga</t>
  </si>
  <si>
    <t xml:space="preserve"> - disponibilizado (a) o(a) intimacao no diario da justica eletronico do dia 13/10/2025</t>
  </si>
  <si>
    <t>disponibilizado (a) o(a) intimacao no diario da justica eletronico do dia 13/10/2025</t>
  </si>
  <si>
    <t>1000211-30.2018.5.02.0059</t>
  </si>
  <si>
    <t>gilberto hideyoshi missato</t>
  </si>
  <si>
    <t xml:space="preserve"> - transitado em julgado em 25/05/2018</t>
  </si>
  <si>
    <t>transitado em julgado em 25/05/2018</t>
  </si>
  <si>
    <t>1000211-69.2022.5.02.0421</t>
  </si>
  <si>
    <t>danielle magalhaes de jesus</t>
  </si>
  <si>
    <t xml:space="preserve"> - ajustado o andamento processual para inclusao em 06/07/2023 17:56 do movimento recebido(s) o(s) recurso adesivo de danielle magalhaes de jesus sem efeito suspensivo</t>
  </si>
  <si>
    <t>ajustado o andamento processual para inclusao em 06/07/2023 17:56 do movimento recebido(s) o(s) recurso adesivo de danielle magalhaes de jesus sem efeito suspensivo</t>
  </si>
  <si>
    <t>1000216-38.2017.5.02.0075</t>
  </si>
  <si>
    <t xml:space="preserve"> - decorrido o prazo de cacique promotora de vendas ltda em 04/02/2019 23:59:59</t>
  </si>
  <si>
    <t>decorrido o prazo de cacique promotora de vendas ltda em 04/02/2019 23:59:59</t>
  </si>
  <si>
    <t>1000216-73.2020.5.02.0385</t>
  </si>
  <si>
    <t>1000218-08.2022.5.02.0083</t>
  </si>
  <si>
    <t>juliana conceicao carneiro</t>
  </si>
  <si>
    <t xml:space="preserve"> - conclusos para voto/decisao (gabinete do ministro luiz jose dezena da silva)</t>
  </si>
  <si>
    <t>conclusos para voto/decisao (gabinete do ministro luiz jose dezena da silva)</t>
  </si>
  <si>
    <t>1000218-21.2021.5.02.0381</t>
  </si>
  <si>
    <t>gislaine souza santos</t>
  </si>
  <si>
    <t>nelson lo turco da silva, n.l beauty promocao de vendas ltda</t>
  </si>
  <si>
    <t>1000219-25.2020.5.02.0386</t>
  </si>
  <si>
    <t>debora cristina da silva</t>
  </si>
  <si>
    <t>1000220-08.2026.5.02.0254</t>
  </si>
  <si>
    <t>rodrigo da silva santos</t>
  </si>
  <si>
    <t>armac locacao, logistica e servicos s.a., unipar carbocloro s.a.</t>
  </si>
  <si>
    <t>1000220-83.2021.5.02.0318</t>
  </si>
  <si>
    <t>marcos danyllo bertolino magalhaes de boni</t>
  </si>
  <si>
    <t>alvaro rente maffei, companhia brasileira de distribuicao, procuradoria-geral federal</t>
  </si>
  <si>
    <t>1000221-74.2021.5.02.0704</t>
  </si>
  <si>
    <t>michelle aparecida de araujo</t>
  </si>
  <si>
    <t>1000221-95.2026.5.02.0317</t>
  </si>
  <si>
    <t>andrea pereira silva santiago</t>
  </si>
  <si>
    <t>sao paulo airport restaurantes ltda. - em recuperacao judicial</t>
  </si>
  <si>
    <t xml:space="preserve"> - publicado(a) o(a) intimacao em 13/02/2026</t>
  </si>
  <si>
    <t>publicado(a) o(a) intimacao em 13/02/2026</t>
  </si>
  <si>
    <t>1000223-05.2022.5.02.0059</t>
  </si>
  <si>
    <t>1000783-10.2023.5.02.0059</t>
  </si>
  <si>
    <t>angelica azeredo correa</t>
  </si>
  <si>
    <t>1000224-81.2021.5.02.0719</t>
  </si>
  <si>
    <t>vanessa aparecida de souza</t>
  </si>
  <si>
    <t>alexandre ambrosio de lima, raia drogasil s/a</t>
  </si>
  <si>
    <t>1000226-16.2022.5.02.0008</t>
  </si>
  <si>
    <t>ibiray haladjian</t>
  </si>
  <si>
    <t>1000228-27.2023.5.02.0080</t>
  </si>
  <si>
    <t>regis aparecido dias</t>
  </si>
  <si>
    <t>colgate palmolive industrial ltda, g4s vanguarda seguranca e vigilancia ltda.</t>
  </si>
  <si>
    <t>1000228-36.2021.5.02.0714</t>
  </si>
  <si>
    <t>everton evangelista</t>
  </si>
  <si>
    <t>1000229-23.2021.5.02.0002</t>
  </si>
  <si>
    <t>victor hugo nave moreno</t>
  </si>
  <si>
    <t xml:space="preserve"> - transitado em julgado em 27/05/2022</t>
  </si>
  <si>
    <t>transitado em julgado em 27/05/2022</t>
  </si>
  <si>
    <t>1000229-35.2017.5.02.0011</t>
  </si>
  <si>
    <t>1000868-19.2018.5.02.0011</t>
  </si>
  <si>
    <t>marco chiavone mouaouad</t>
  </si>
  <si>
    <t>banco abc brasil s.a., jose roberto garcia bueno</t>
  </si>
  <si>
    <t>1000231-09.2021.5.02.0320</t>
  </si>
  <si>
    <t>rita de cassia dos santos inacio</t>
  </si>
  <si>
    <t>raia drogasil s/a, vera lucia ferreira</t>
  </si>
  <si>
    <t xml:space="preserve"> - disponibilizado (a) o(a) intimacao no diario da justica eletronico do dia 13/08/2024</t>
  </si>
  <si>
    <t>disponibilizado (a) o(a) intimacao no diario da justica eletronico do dia 13/08/2024</t>
  </si>
  <si>
    <t>1000231-32.2020.5.02.0065</t>
  </si>
  <si>
    <t>valeria de oliveira fidelis</t>
  </si>
  <si>
    <t>1000233-03.2021.5.02.0021</t>
  </si>
  <si>
    <t>ellen cristina dos santos zaccaria</t>
  </si>
  <si>
    <t>1000233-05.2020.5.02.0064</t>
  </si>
  <si>
    <t>1001212-30.2021.5.02.0064</t>
  </si>
  <si>
    <t>karin pereira marinho</t>
  </si>
  <si>
    <t xml:space="preserve"> - decorrido o prazo de itau unibanco s.a. em 13/05/2024</t>
  </si>
  <si>
    <t>decorrido o prazo de itau unibanco s.a. em 13/05/2024</t>
  </si>
  <si>
    <t>1000234-98.2018.5.02.0083</t>
  </si>
  <si>
    <t>glauco geo de faria e silva</t>
  </si>
  <si>
    <t>1000234-98.2019.5.02.0492</t>
  </si>
  <si>
    <t>rodrigo fiusa do nascimento</t>
  </si>
  <si>
    <t xml:space="preserve"> - publicado(a) o(a) intimacao em 22/09/2023</t>
  </si>
  <si>
    <t>publicado(a) o(a) intimacao em 22/09/2023</t>
  </si>
  <si>
    <t>1000235-44.2024.5.02.0707</t>
  </si>
  <si>
    <t>1000006-50.2025.5.02.0707</t>
  </si>
  <si>
    <t>luiz gustavo martins leao da cunha</t>
  </si>
  <si>
    <t>1000236-37.2015.5.02.0386</t>
  </si>
  <si>
    <t>sergio dos santos meira</t>
  </si>
  <si>
    <t>1000236-65.2017.5.02.0063</t>
  </si>
  <si>
    <t>guilherme dos santos baccar</t>
  </si>
  <si>
    <t>1000239-43.2021.5.02.0301</t>
  </si>
  <si>
    <t>victor abreu diniz</t>
  </si>
  <si>
    <t>atacadao s.a., procuradoria-geral federal</t>
  </si>
  <si>
    <t>1000239-66.2018.5.02.0004</t>
  </si>
  <si>
    <t>1000705-26.2019.5.02.0004</t>
  </si>
  <si>
    <t>adriana aparecida santos da silva</t>
  </si>
  <si>
    <t>banco votorantim s.a., bv financeira sa credito financiamento e investimento, procuradoria-geral federal, uniao federal (pgf)</t>
  </si>
  <si>
    <t>1000240-57.2019.5.02.0023</t>
  </si>
  <si>
    <t>1000014-18.2020.5.02.0023</t>
  </si>
  <si>
    <t>jean rodrigo dos santos</t>
  </si>
  <si>
    <t xml:space="preserve"> - publicado(a) o(a) intimacao em 10/09/2024</t>
  </si>
  <si>
    <t>publicado(a) o(a) intimacao em 10/09/2024</t>
  </si>
  <si>
    <t>1000241-76.2017.5.02.0002</t>
  </si>
  <si>
    <t>1000242-35.2021.5.02.0709</t>
  </si>
  <si>
    <t>bruna thome cunha sales</t>
  </si>
  <si>
    <t>1000242-74.2023.5.02.0059</t>
  </si>
  <si>
    <t>1000999-68.2023.5.02.0059</t>
  </si>
  <si>
    <t>ricardo ferrari serrao</t>
  </si>
  <si>
    <t>banco c6 s.a.</t>
  </si>
  <si>
    <t>1000242-75.2020.5.02.0707</t>
  </si>
  <si>
    <t>marcos marques simoes</t>
  </si>
  <si>
    <t>1000243-35.2025.5.02.0012</t>
  </si>
  <si>
    <t>christiana moura costa</t>
  </si>
  <si>
    <t>neon consiga mais cobranca e servicos sa, neon financeira - credito, financiamento e investimento s.a, neon pagamentos sa instituicao de pagamento</t>
  </si>
  <si>
    <t>1000243-95.2016.5.02.0385</t>
  </si>
  <si>
    <t>orlando cintra</t>
  </si>
  <si>
    <t>1000244-37.2025.5.02.0071</t>
  </si>
  <si>
    <t>michele cabral</t>
  </si>
  <si>
    <t xml:space="preserve"> - decorrido o prazo de qualicorp consultoria e corretora de seguros s.a. em 04/06/2025</t>
  </si>
  <si>
    <t>decorrido o prazo de qualicorp consultoria e corretora de seguros s.a. em 04/06/2025</t>
  </si>
  <si>
    <t>1000244-76.2020.5.02.0050</t>
  </si>
  <si>
    <t>natalia leite vedovato</t>
  </si>
  <si>
    <t>1000246-48.2021.5.02.0717</t>
  </si>
  <si>
    <t>bruno lagana falqueiro</t>
  </si>
  <si>
    <t xml:space="preserve"> - juntada a peticao de manifestacao (comprovacao de recolhimentos e discriminacao)</t>
  </si>
  <si>
    <t>juntada a peticao de manifestacao (comprovacao de recolhimentos e discriminacao)</t>
  </si>
  <si>
    <t>1000247-22.2025.5.02.0061</t>
  </si>
  <si>
    <t>gustavo passos almeida</t>
  </si>
  <si>
    <t>1000247-25.2016.5.02.0065</t>
  </si>
  <si>
    <t>1000247-58.2019.5.02.0020</t>
  </si>
  <si>
    <t>1000365-97.2020.5.02.0020</t>
  </si>
  <si>
    <t>fabio alves pedroso</t>
  </si>
  <si>
    <t>1000248-20.2016.5.02.0385</t>
  </si>
  <si>
    <t>willian lopes de macedo</t>
  </si>
  <si>
    <t xml:space="preserve"> - juntada a peticao de apresentacao de renuncia de procuracao/substabelecimento (renuncia)</t>
  </si>
  <si>
    <t>juntada a peticao de apresentacao de renuncia de procuracao/substabelecimento (renuncia)</t>
  </si>
  <si>
    <t>1000248-36.2021.5.02.0711</t>
  </si>
  <si>
    <t>carlos tadeu lopes filho</t>
  </si>
  <si>
    <t xml:space="preserve"> - redistribuido por sucessao a exmª ministra dma - t2 - art. 109 do ritst.</t>
  </si>
  <si>
    <t>redistribuido por sucessao a exmª ministra dma - t2 - art. 109 do ritst.</t>
  </si>
  <si>
    <t>1000248-45.2016.5.02.0603</t>
  </si>
  <si>
    <t>gislaine balena de lima</t>
  </si>
  <si>
    <t>1000249-77.2019.5.02.0715</t>
  </si>
  <si>
    <t>filipe dos anjos silva</t>
  </si>
  <si>
    <t xml:space="preserve"> - transitado em julgado em 02/03/2023</t>
  </si>
  <si>
    <t>transitado em julgado em 02/03/2023</t>
  </si>
  <si>
    <t>1000252-27.2019.5.02.0264</t>
  </si>
  <si>
    <t>acao trabalhista - rito sumario (alcada)</t>
  </si>
  <si>
    <t>rosana acosta vanique de santana</t>
  </si>
  <si>
    <t>1000253-82.2017.5.02.0037</t>
  </si>
  <si>
    <t>1001533-88.2017.5.02.0037</t>
  </si>
  <si>
    <t>maria emilia de azevedo soares e ramalho</t>
  </si>
  <si>
    <t>bank of america merrill lynch banco multiplo s.a.</t>
  </si>
  <si>
    <t xml:space="preserve"> - decorrido o prazo de maria emilia de azevedo soares e ramalho em 10/02/2020</t>
  </si>
  <si>
    <t>decorrido o prazo de maria emilia de azevedo soares e ramalho em 10/02/2020</t>
  </si>
  <si>
    <t>1000254-57.2023.5.02.0716</t>
  </si>
  <si>
    <t>elton tadeu vida</t>
  </si>
  <si>
    <t>1000254-66.2018.5.02.0705</t>
  </si>
  <si>
    <t>marcelo souza barbosa</t>
  </si>
  <si>
    <t xml:space="preserve"> - juntada a peticao de solicitacao de habilitacao (hab dani reis)</t>
  </si>
  <si>
    <t>juntada a peticao de solicitacao de habilitacao (hab dani reis)</t>
  </si>
  <si>
    <t>1000254-95.2022.5.02.0068</t>
  </si>
  <si>
    <t>1000706-71.2023.5.02.0068</t>
  </si>
  <si>
    <t xml:space="preserve"> - publicado(a) o(a) intimacao em 31/10/2024</t>
  </si>
  <si>
    <t>publicado(a) o(a) intimacao em 31/10/2024</t>
  </si>
  <si>
    <t>1000255-58.2017.5.02.0714</t>
  </si>
  <si>
    <t>1001322-24.2018.5.02.0714</t>
  </si>
  <si>
    <t>leonardo luiz ribeiro borges</t>
  </si>
  <si>
    <t>1000256-40.2024.5.02.0086</t>
  </si>
  <si>
    <t>diogo miranda rocha gallani</t>
  </si>
  <si>
    <t>belfort seguranca de bens e valores ltda</t>
  </si>
  <si>
    <t>1000256-86.2022.5.02.0061</t>
  </si>
  <si>
    <t>danilo nunes vieira</t>
  </si>
  <si>
    <t>1000257-97.2018.5.02.0033</t>
  </si>
  <si>
    <t>andrecea aparecida leal de souza</t>
  </si>
  <si>
    <t>1000259-72.2022.5.02.0083</t>
  </si>
  <si>
    <t>1001234-60.2023.5.02.0083</t>
  </si>
  <si>
    <t>itamar monford santana da silva</t>
  </si>
  <si>
    <t>1000260-45.2016.5.02.0058</t>
  </si>
  <si>
    <t>allan kenji yetika</t>
  </si>
  <si>
    <t xml:space="preserve"> - juntada a peticao de manifestacao (uniao federal agu)</t>
  </si>
  <si>
    <t>juntada a peticao de manifestacao (uniao federal agu)</t>
  </si>
  <si>
    <t>1000260-51.2021.5.02.0064</t>
  </si>
  <si>
    <t>erika enes barroso</t>
  </si>
  <si>
    <t xml:space="preserve"> - publicado(a) o(a) intimacao em 16/02/2022</t>
  </si>
  <si>
    <t>publicado(a) o(a) intimacao em 16/02/2022</t>
  </si>
  <si>
    <t>1000261-16.2018.5.02.0331</t>
  </si>
  <si>
    <t>1000633-62.2018.5.02.0331</t>
  </si>
  <si>
    <t>regina koyama</t>
  </si>
  <si>
    <t xml:space="preserve"> - decorrido o prazo de banco bradesco s.a. em 14/09/2020</t>
  </si>
  <si>
    <t>decorrido o prazo de banco bradesco s.a. em 14/09/2020</t>
  </si>
  <si>
    <t>1000268-85.2020.5.02.0024</t>
  </si>
  <si>
    <t>adriana paula domingues santacatharina</t>
  </si>
  <si>
    <t>1000269-05.2024.5.02.0065</t>
  </si>
  <si>
    <t>1000310-69.2024.5.02.0065</t>
  </si>
  <si>
    <t>marcio enio nascimento de assis</t>
  </si>
  <si>
    <t>administradora geral de estacionamentos s.a.</t>
  </si>
  <si>
    <t>1000269-33.2018.5.02.0447</t>
  </si>
  <si>
    <t>ana paula sarmento baldin</t>
  </si>
  <si>
    <t xml:space="preserve"> - decorrido o prazo de banco bradesco s.a. em 03/06/2020</t>
  </si>
  <si>
    <t>decorrido o prazo de banco bradesco s.a. em 03/06/2020</t>
  </si>
  <si>
    <t>1000269-38.2013.5.02.0502</t>
  </si>
  <si>
    <t>eliana correia parreira leal</t>
  </si>
  <si>
    <t>1000269-63.2017.5.02.0610</t>
  </si>
  <si>
    <t>heberton shigueaki sasazawa</t>
  </si>
  <si>
    <t>1000270-24.2022.5.02.0044</t>
  </si>
  <si>
    <t>marcela pavoni matos</t>
  </si>
  <si>
    <t>1000270-54.2016.5.02.0005</t>
  </si>
  <si>
    <t>fernanda roberta martinez da silva</t>
  </si>
  <si>
    <t>1000271-20.2016.5.02.0464</t>
  </si>
  <si>
    <t>regina selma ribeiro martinelli</t>
  </si>
  <si>
    <t>1000271-97.2015.5.02.0385</t>
  </si>
  <si>
    <t>1000669-10.2016.5.02.0385</t>
  </si>
  <si>
    <t>ana paula pereira borgueti</t>
  </si>
  <si>
    <t>1000273-85.2025.5.02.0201</t>
  </si>
  <si>
    <t>janaina fabricia de moura silva</t>
  </si>
  <si>
    <t>1000275-34.2022.5.02.0242</t>
  </si>
  <si>
    <t>luciana de mello marconi dare</t>
  </si>
  <si>
    <t xml:space="preserve"> - decorrido o prazo de luciana de mello marconi dare em 07/04/2026</t>
  </si>
  <si>
    <t>decorrido o prazo de luciana de mello marconi dare em 07/04/2026</t>
  </si>
  <si>
    <t>1000275-66.2016.5.02.0073</t>
  </si>
  <si>
    <t>wanderley rolando de oliveira</t>
  </si>
  <si>
    <t>1000275-80.2026.5.02.0052</t>
  </si>
  <si>
    <t>luana oliveira cerri</t>
  </si>
  <si>
    <t>1000277-65.2025.5.02.0317</t>
  </si>
  <si>
    <t>lidia aparecida do rosario</t>
  </si>
  <si>
    <t xml:space="preserve"> - decorrido o prazo de lidia aparecida do rosario em 17/03/2026</t>
  </si>
  <si>
    <t>decorrido o prazo de lidia aparecida do rosario em 17/03/2026</t>
  </si>
  <si>
    <t>1000278-95.2025.5.02.0205</t>
  </si>
  <si>
    <t>rodrigo dos santos prado</t>
  </si>
  <si>
    <t>1000279-40.2023.5.02.0241</t>
  </si>
  <si>
    <t>reginaldo antonio verissimo de sena</t>
  </si>
  <si>
    <t>1000282-77.2017.5.02.0023</t>
  </si>
  <si>
    <t>roberto cotrufo filho</t>
  </si>
  <si>
    <t>1000284-47.2017.5.02.0023</t>
  </si>
  <si>
    <t>1000740-55.2021.5.02.0023</t>
  </si>
  <si>
    <t>marcelo rodrigues de morais</t>
  </si>
  <si>
    <t>1000287-28.2016.5.02.0058</t>
  </si>
  <si>
    <t>jose william brasil leite</t>
  </si>
  <si>
    <t>1000291-40.2018.5.02.0076</t>
  </si>
  <si>
    <t>marcos quintanilha guerreiro ribeiro</t>
  </si>
  <si>
    <t xml:space="preserve"> - decorrido o prazo de itau unibanco s.a. em 12/07/2018 23:59:59</t>
  </si>
  <si>
    <t>decorrido o prazo de itau unibanco s.a. em 12/07/2018 23:59:59</t>
  </si>
  <si>
    <t>1000291-82.2017.5.02.0720</t>
  </si>
  <si>
    <t>1000124-60.2020.5.02.0720</t>
  </si>
  <si>
    <t>patricia callejon lima</t>
  </si>
  <si>
    <t>1000291-85.2021.5.02.0027</t>
  </si>
  <si>
    <t>lais skripkiunas chagas cardoso</t>
  </si>
  <si>
    <t>1000291-96.2018.5.02.0704</t>
  </si>
  <si>
    <t>andre junior oliveira lima</t>
  </si>
  <si>
    <t>1000292-44.2019.5.02.0705</t>
  </si>
  <si>
    <t>thais bernardo schomer</t>
  </si>
  <si>
    <t xml:space="preserve"> - decorrido o prazo de itau unibanco s.a. em 07/12/2021</t>
  </si>
  <si>
    <t>decorrido o prazo de itau unibanco s.a. em 07/12/2021</t>
  </si>
  <si>
    <t>1000292-51.2019.5.02.0056</t>
  </si>
  <si>
    <t>1001750-30.2024.5.02.0056</t>
  </si>
  <si>
    <t>harold carrous</t>
  </si>
  <si>
    <t>banco bnp paribas brasil s.a., rudd stauffenegger</t>
  </si>
  <si>
    <t>1000295-07.2025.5.02.0020</t>
  </si>
  <si>
    <t>evson oliveira de lemos</t>
  </si>
  <si>
    <t>f b s t c 1 1 4  0 0, fractalia brasil servicos tecnologicos ltda</t>
  </si>
  <si>
    <t>1000297-76.2019.5.02.0055</t>
  </si>
  <si>
    <t>fernanda ribeiro pires barbosa</t>
  </si>
  <si>
    <t>banco fibra sa, jose carlos de oliveira</t>
  </si>
  <si>
    <t>1000298-43.2018.5.02.0719</t>
  </si>
  <si>
    <t>alexandre sezefredo</t>
  </si>
  <si>
    <t>1000298-62.2020.5.02.0011</t>
  </si>
  <si>
    <t>caio pessoa souto</t>
  </si>
  <si>
    <t xml:space="preserve"> - publicado(a) o(a) intimacao em 14/04/2025</t>
  </si>
  <si>
    <t>publicado(a) o(a) intimacao em 14/04/2025</t>
  </si>
  <si>
    <t>1000301-11.2023.5.02.0464</t>
  </si>
  <si>
    <t>1001658-26.2023.5.02.0464</t>
  </si>
  <si>
    <t>willians machado jacinto</t>
  </si>
  <si>
    <t>bombril s/a - em recuperacao judicial</t>
  </si>
  <si>
    <t>1000301-40.2018.5.02.0705</t>
  </si>
  <si>
    <t>1001202-71.2019.5.02.0705</t>
  </si>
  <si>
    <t>gisela moura borgo</t>
  </si>
  <si>
    <t xml:space="preserve"> - transitado em julgado em 03/06/2021</t>
  </si>
  <si>
    <t>transitado em julgado em 03/06/2021</t>
  </si>
  <si>
    <t>1000301-44.2017.5.02.0036</t>
  </si>
  <si>
    <t>1001207-63.2019.5.02.0036</t>
  </si>
  <si>
    <t>renata britto azzi</t>
  </si>
  <si>
    <t xml:space="preserve"> - processo suspenso por recurso extraordinario com repercussao geral - tema 1389</t>
  </si>
  <si>
    <t>processo suspenso por recurso extraordinario com repercussao geral - tema 1389</t>
  </si>
  <si>
    <t>1000301-67.2019.5.02.0717</t>
  </si>
  <si>
    <t>1000543-26.2019.5.02.0717</t>
  </si>
  <si>
    <t>marcelo de miranda</t>
  </si>
  <si>
    <t>banco honda s/a., honda servicos ltda</t>
  </si>
  <si>
    <t>1000302-31.2022.5.02.0205</t>
  </si>
  <si>
    <t>elaine cristina de souza bispo</t>
  </si>
  <si>
    <t>1000302-56.2020.5.02.0381</t>
  </si>
  <si>
    <t>1000063-81.2022.5.02.0381</t>
  </si>
  <si>
    <t>david pieroni</t>
  </si>
  <si>
    <t xml:space="preserve"> - publicado(a) o(a) intimacao em 27/05/2025</t>
  </si>
  <si>
    <t>publicado(a) o(a) intimacao em 27/05/2025</t>
  </si>
  <si>
    <t>1000304-12.2024.5.02.0502</t>
  </si>
  <si>
    <t>francildo goncalves de melo</t>
  </si>
  <si>
    <t>1000306-29.2025.5.02.0087</t>
  </si>
  <si>
    <t>jeniffer aparecida nascimento</t>
  </si>
  <si>
    <t xml:space="preserve"> - decorrido o prazo de wmb supermercados do brasil ltda. em 27/03/2026</t>
  </si>
  <si>
    <t>decorrido o prazo de wmb supermercados do brasil ltda. em 27/03/2026</t>
  </si>
  <si>
    <t>1000306-90.2018.5.02.0049</t>
  </si>
  <si>
    <t>camila correia da silva</t>
  </si>
  <si>
    <t>1000308-19.2026.5.02.0069</t>
  </si>
  <si>
    <t>pedro emiliano de araujo filho</t>
  </si>
  <si>
    <t>cr nutrition suplementos ltda, mss selecao, agenciamento e consultoria de rh ltda, n b s, now nutricao esportiva ltda</t>
  </si>
  <si>
    <t xml:space="preserve"> - expedido(a) intimacao a(o) pedro emiliano de araujo filho</t>
  </si>
  <si>
    <t>expedido(a) intimacao a(o) pedro emiliano de araujo filho</t>
  </si>
  <si>
    <t>1000309-85.2016.5.02.0026</t>
  </si>
  <si>
    <t>ana paula dos santos fiorin</t>
  </si>
  <si>
    <t>1000312-81.2021.5.02.0473</t>
  </si>
  <si>
    <t>uziel felix silva</t>
  </si>
  <si>
    <t>1000313-12.2026.5.02.0402</t>
  </si>
  <si>
    <t>jeferson rodrigues cavalcante</t>
  </si>
  <si>
    <t xml:space="preserve"> - audiencia una designada (19/05/2026 10:20 sala principal - 2ª vara do trabalho de praia grande)</t>
  </si>
  <si>
    <t>audiencia una designada (19/05/2026 10:20 sala principal - 2ª vara do trabalho de praia grande)</t>
  </si>
  <si>
    <t>1000313-73.2017.5.02.0031</t>
  </si>
  <si>
    <t>vinicius martins faustino</t>
  </si>
  <si>
    <t>1000314-18.2018.5.02.0033</t>
  </si>
  <si>
    <t>janaina jardim dumont</t>
  </si>
  <si>
    <t>1000314-45.2025.5.02.0462</t>
  </si>
  <si>
    <t>wellington abel da silva hernandes</t>
  </si>
  <si>
    <t>1000315-16.2025.5.02.0402</t>
  </si>
  <si>
    <t>jefferson carlos da silva</t>
  </si>
  <si>
    <t>1000316-42.2019.5.02.0715</t>
  </si>
  <si>
    <t>1000510-08.2020.5.02.0715</t>
  </si>
  <si>
    <t>patricia de oliveira garcia</t>
  </si>
  <si>
    <t>1000317-56.2015.5.02.0201</t>
  </si>
  <si>
    <t>sheila pereira dos santos</t>
  </si>
  <si>
    <t>1000318-20.2020.5.02.0022</t>
  </si>
  <si>
    <t>cristina machado de campos tedeschi</t>
  </si>
  <si>
    <t>1000318-67.2018.5.02.0029</t>
  </si>
  <si>
    <t>1000963-58.2019.5.02.0029</t>
  </si>
  <si>
    <t>luiz gustavo bonander nugnes</t>
  </si>
  <si>
    <t>banco votorantim s.a., bv sistemas de tecnologia da informacao s.a., instituto nacional do seguro social</t>
  </si>
  <si>
    <t>1000318-71.2023.5.02.0262</t>
  </si>
  <si>
    <t>beatriz merlin rocha</t>
  </si>
  <si>
    <t>evandro vizin, hospital veterinario diadema ltda</t>
  </si>
  <si>
    <t>1000318-92.2026.5.02.0027</t>
  </si>
  <si>
    <t>raimundo nonato costa</t>
  </si>
  <si>
    <t>lb servicos administrativos - em recuperacao judicial em recuperacao judicial, medicar emergencias medicas ltda</t>
  </si>
  <si>
    <t xml:space="preserve"> - expedido(a) intimacao a(o) medicar emergencias medicas ltda</t>
  </si>
  <si>
    <t>expedido(a) intimacao a(o) medicar emergencias medicas ltda</t>
  </si>
  <si>
    <t>1000319-21.2024.5.02.0715</t>
  </si>
  <si>
    <t>gregory lucas da silva mattos</t>
  </si>
  <si>
    <t xml:space="preserve"> - expedido(a) intimacao a(o) gregory lucas da silva mattos</t>
  </si>
  <si>
    <t>expedido(a) intimacao a(o) gregory lucas da silva mattos</t>
  </si>
  <si>
    <t>1000320-15.2026.5.02.0075</t>
  </si>
  <si>
    <t>robson medeiros silva</t>
  </si>
  <si>
    <t xml:space="preserve"> - decorrido o prazo de sendas distribuidora s/a em 17/03/2026</t>
  </si>
  <si>
    <t>decorrido o prazo de sendas distribuidora s/a em 17/03/2026</t>
  </si>
  <si>
    <t>1000320-42.2025.5.02.0045</t>
  </si>
  <si>
    <t>romulo francelino da silva</t>
  </si>
  <si>
    <t>1000320-72.2019.5.02.0006</t>
  </si>
  <si>
    <t>katia regina pardubsky navarro</t>
  </si>
  <si>
    <t>poder judiciario justica do trabalho tribunal regional do trabalho da 2ª regiao 2ª vara do trabalho de sao paulo - zona sul exprovas 1000320-72.2019.5.02.0006 exequente: katia regina pardubsky navarro executado: isban brasil s.a., banco santander (brasil) s.a. decisao registre-se o movimento processual adequado, apenas para correcao do inventario extraido do e-gestao - sistema de gerenciamento de informacoes administrativas e judiciarias da justica do trabalho. o presente ato nao gera qualquer efeito juridico. sao paulo/sp, 07 de agosto de 2020. roberta carolina de novaes e souza dantas juiz(a) do trabalho substituto(a) - decisao</t>
  </si>
  <si>
    <t>poder judiciario justica do trabalho tribunal regional do trabalho da 2ª regiao 2ª vara do trabalho de sao paulo - zona sul exprovas 1000320-72.2019.5.02.0006 exequente: katia regina pardubsky navarro executado: isban brasil s.a., banco santander (brasil) s.a. decisao registre-se o movimento processual adequado, apenas para correcao do inventario extraido do e-gestao - sistema de gerenciamento de informacoes administrativas e judiciarias da justica do trabalho. o presente ato nao gera qualquer efeito juridico. sao paulo/sp, 07 de agosto de 2020. roberta carolina de novaes e souza dantas juiz(a) do trabalho substituto(a)</t>
  </si>
  <si>
    <t>1000322-16.2018.5.02.0026</t>
  </si>
  <si>
    <t>rita aparecida hernandes</t>
  </si>
  <si>
    <t xml:space="preserve"> - decorrido o prazo de itau unibanco s.a. em 26/09/2018 23:59:59</t>
  </si>
  <si>
    <t>decorrido o prazo de itau unibanco s.a. em 26/09/2018 23:59:59</t>
  </si>
  <si>
    <t>1000323-21.2020.5.02.0029</t>
  </si>
  <si>
    <t xml:space="preserve"> - disponibilizado(a) pauta de julgamento no diario da justica eletronico</t>
  </si>
  <si>
    <t>disponibilizado(a) pauta de julgamento no diario da justica eletronico</t>
  </si>
  <si>
    <t>1000323-55.2019.5.02.0029</t>
  </si>
  <si>
    <t>daniela pascini rodrigues</t>
  </si>
  <si>
    <t>colegio pietra ltda, jose luiz tagliapietra, solange gazineu tagliapietra</t>
  </si>
  <si>
    <t xml:space="preserve"> - devolvido o mandado pelo oficial de justica (cumprido com finalidade atingida)</t>
  </si>
  <si>
    <t>devolvido o mandado pelo oficial de justica (cumprido com finalidade atingida)</t>
  </si>
  <si>
    <t>1000324-10.2014.5.02.0613</t>
  </si>
  <si>
    <t>valmir jose olimpio</t>
  </si>
  <si>
    <t>1000324-16.2025.5.02.0066</t>
  </si>
  <si>
    <t>elisangela teixeira silva</t>
  </si>
  <si>
    <t>poder judiciario justica do trabalho tribunal regional do trabalho da 2ª regiao 66ª vara do trabalho de sao paulo atord 1000324-16.2025.5.02.0066 reclamante: elisangela teixeira silva reclamado: lojas riachuelo sa 1. relatorio elisangela teixeira silva, em 28/02/2025, propos acao trabalhista em face de , postulando os titulos elencados na pecalojas riachuelo s/a exordial, pelos fatos e fundamentos que ali se contem. a reclamante juntou documentos, requereu o beneficio da justica gratuita e atribuiu a causa o valor de r$278.138,79. defesa escrita, instruida com documentos, em que a reclamada impuna o valor da causa, invoca prescricao quinquenal, contesta os pedidos da autora e pugna por compensacao e deducao. em audiencia realizada em 29/05/2025, foi recebida a defesa e oportunizado prazo para manifestacao da reclamante. manifestacao escrita da reclamante sobre defesa e documentos. audiencia realizada em 17/07/2025 foi redesignada em razao de ausencia de testemunha da autora. em 23/09/2025 a audiencia foi redesignada em razao de parto recente da autora e impossibilidade de realizacao de audiencia telepresencial. em audiencia realizada em 27/01/2026, foram colhidos os depoimentos das partes e de tres testemunhas. sem outras provas a produzir, encerrou-se a instrucao processual. concedido prazo as partes para apresentacao de razoes finais escritas. frustradas as tentativas conciliatorias. as partes aduziram razoes finais escritas. e o relatorio 2. fundamentacao 2.1. da aplicacao da lei 13.467/2017 documento assinado eletronicamente por sebastiao abreu de almeida, em 29/03/2026, as 11:37:59 - 145312f conforme instrucao normativa nº 41/2018 do tst, se aplicam as disposicoes inerentes a gratuidade da justica e honorarios advocaticios, introduzidas pela lei 13.467/2017, as acoes propostas a partir de 11/11/2017, se aplicando, pois, tais regras, ao presente processo, excepcionada a alteracao do do art. 790-b da clt,caput dada pela referida lei, bem com o §4º do art. 790-b da clt e §4º do art. 791-a da clt, declarados inconstitucionais no julgamento da adi 5.766/df pelo stf, em sessao realizada em 20/10/2021. lei nova aplica-se a situacoes futuras, nao se prestando a produzir efeitos retroativos, extinguindo obrigacoes constituidas com base em legislacao anterior, de tal sorte que nao se aplicam a fatos ocorridos antes da vigencia da lei 13.467/2017, alteracoes de direito material, introduzidas pela nova legislacao, mas sao por elas regidas fatos posteriores, conforme art. 912 da clt. 2.2. da justica gratuita em face de expressa declaracao da reclamante de que nao detem condicoes financeiras capazes de suportar as despesas processuais, lhe e deferido o beneficio da justica gratuita, nos termos do art. 790, §3º, da clt. 2.3. da impugnacao do valor da causa muito embora o momento adequado para impugnacao do valor da causa seja em razoes finais, em homenagem ao principio da simplificacao de procedimentos e diante da ausencia de prejuizo as partes no oferecimento da impugnacao do valor da causa pela reclamada no ato da apresentacao de sua contestacao, a impugnacao ofertada e conhecida e rejeitada quanto a seu merito, uma vez que o valor dado a causa deve corresponder a expressao economica do pedido da autora (art. 292 do cpc), pouco importando a valoracao da parte quanto a pertinencia de tal pretensao. 2.4. da prescricao uma vez que a acao foi proposta em 28/02/2025 e que o art. 3º da lei 14.010/2020 suspendeu a prescricao de 12/06/2020 a 30/10/2020, declara-se a prescricao dos creditos trabalhistas anteriores a 20/09/2019, por forca do disposto no art. 7º, inciso xxix, da constituicao federal e art. 11, inciso i, da clt e nos limites impostos pela peticao inicial. 2.5. da jornada de trabalho documento assinado eletronicamente por sebastiao abreu de almeida, em 29/03/2026, as 11:37:59 - 145312f a reclamante alega que laborava em jornada extraordinaria sem o devido pagamento, com inobservancia do intervalo intrajornada, postulando horas extras. a primeira reclamada sustenta que a jornada foi devidamente registrada nos controles de ponto, que eventual labor extraordinario foi quitado ou compensado, conforme documentos acostados aos autos. a reclamada apresentou em juizo os controles de ponto da reclamante, com registros de jornadas variadas, gerando uma presuncao relativa a seu favor, a qual poderia ser elidida por prova em contrario, a cargo da reclamante – exegese da sum. 338, i, do c. tst. tais documentos estao legiveis, apresentam o mes de referencia e o nome da reclamante. as testemunhas das reclamadas confirmaram a veracidade dos espelhos de ponto, ja a testemunha autoral afirmou que nao estao corretos os registros efetuados nos espelhos de ponto. havendo divergencia na prova oral produzida nos autos, prevalece a prova documental, pois a reclamante confessou que registrava a jornada por biometria, os documentos acostados aos autos apresentam registro de labor extraordinario e havia empregados suficientes para cumprirem o turno a que eram destinados. ressalta-se que nao ha nenhuma ilicitude em o empregador limitar a quantidade de horas extras, mas ao contrario, faz parte do poder diretivo, nao se confundindo limitacao das horas extras autorizadas com a realizacao de horas extras sem o devido pagamento. logo, reconhece-se a validade dos espelhos de ponto juntados pela reclamada, inclusive quanto ao intervalo intrajornada. outrossim, o banco de horas e previsto em norma coletiva e a reclamada juntou os extratos com registros de creditos e debitos de horas, destacando que mera irregularidade de nao juntada de acordo por escrito, por si so, nao afasta referido instituto. com efeito, conforme paragrafo unico do art. 58-b da clt, a prestacao de horas extras habituais nao descaracteriza o acordo de compensacao de jornada e o banco de horas. documento assinado eletronicamente por sebastiao abreu de almeida, em 29/03/2026, as 11:37:59 - 145312f ademais, conforme § 6º do art. 59 da clt, o regime de compensacao de jornada pode ser estabelecido por acordo individual, tacito ou escrito, para a compensacao no mesmo mes. nao prevalecem as diferencas de horas extras apontadas pela reclamante, pois ela ignorou o banco de horas. assim, de posse dos controles de ponto e dos comprovantes de pagamento, a reclamante nao apontou labor extraordinario sem a devida compensacao ou pagamento ou quaisquer diferencas de horas extras a seu favor, tampouco inobservancia de intervalo intrajornada, ainda que por amostragem, onus que lhe competia a teor do art. 818 da clt. destaca-se ainda que a reclamante nao apontou diferencas de adicional noturno a 20%, sendo irrelevante inovacao trazida em replica quanto a adicional noturno com 40%. do exposto, improcede o pedido de horas extras, adicional noturno e seus reflexos. 2.6. do dano moral o deferimento de pedido de indenizacao por dano moral exige prova de conduta ilicita do agente ativo, de dano sofrido pela vitima e de nexo de causalidade entre tal conduta ilicita e o dano experimentado pela vitima, incumbindo a quem alega ter sofrido dano moral a prova de tais fatos, constitutivos de seu direito a indenizacao, na forma do art. 373, i, do cpc c/c art. 818 da clt. o min. guilherme augusto caputo bastos, na brilhante obra “o dano moral no direito do trabalho” elenca seis requisitos indispensaveis a constatacao de “dano indenizavel” (p. 24/25), quais sejam: a) certeza ou efetividade do dano; b) atualidade ou subsistencia do dano; c) pessoalidade do dano; d) nexo causal; e) legitimidade do autor para pleitear a indenizacao; f) ausencia de causas excludentes de responsabilidade. alega a reclamante que sofreu prejuizo moral, pois era ofendida pelo gerente felipe teles na cobranca de metas. a testemunha da reclamante afirmou que ja presenciou o gerente felipe teles gritar com a reclamante, cobrando metas. ja as testemunhas da re afirmaram que nunca presenciaram o gerente felipe teles gritar e ofender a reclamante e nem nenhum outro subordinado. documento assinado eletronicamente por sebastiao abreu de almeida, em 29/03/2026, as 11:37:59 - 145312f considerando que a reclamante atuava como supervisora de caixa, nao parece crivel que a reclamante era ofendida para cumprimento de metas, ainda mais quando se observa nos recibos salariais pagamento de comissoes de pequena monta. logo, o depoimento das testemunhas da reclamada se assemelha mais com a realidade da funcao exercida pela autora. ademais, a reclamante afirmou que havia canal de denuncia de assedio e que nunca relatou o alegado assedio sofrido pelo gerente, o que causa estranheza, considerando que a autora laborou a favor da re por mais de 10 anos. do exposto, a reclamante nao produziu nenhuma prova cabal de prejuizo moral causado pela re, destacando que meras alegacoes nao bastam para comprovar o dano moral que exige prova robusta. concluindo, nao restou provada conduta ilicita da reclamada capaz de causar dano moral a reclamante. rejeita-se, pois, pedido de indenizacao de dano moral. 2.7. dos honorarios advocaticios por ser a autora, sucumbente no objeto do litigio, beneficiaria da justica gratuita, diante da declaracao de inconstitucionalidade do §4º do art. 791-a da clt, pelo stf, no julgamento da adi 5.766/df, em sessao realizada em 20/10/2021, nao ha condenacao em honorarios sucumbenciais. 2.8. da compensacao e da deducao a reclamada nao apresentou credito a compensar e nem foram deferidos valores em sentenca, razao pela qual nao ha o que se deferir a titulo de compensacao e deducao. 3. conclusao por todo o exposto e por tudo mais que dos autos consta, o juizo desta 66ª vara do trabalho de sao paulo os creditosdeclara prescritos anteriores 20/09/2019 e os pedidos da reclamante julga improcedentes em face de . defere-se a reclamanteelisangela teixeira silva lojas riachuelo s/a o beneficio da justica gratuita. tudo nos termos da fundamentacao, que integra este dispositivo para todos os efeitos legais. custas pela reclamante no importe de r$5.562,78, calculadas sobre o valor atribuido a causa de r$278.138,79, das quais fica dispensado, diante do deferimento da gratuidade da justica. documento assinado eletronicamente por sebastiao abreu de almeida, em 29/03/2026, as 11:37:59 - 145312f intimem-se as partes. sao paulo/sp, 29 de marco de 2026. sebastiao abreu de almeida juiz do trabalho substituto - sentenca</t>
  </si>
  <si>
    <t>poder judiciario justica do trabalho tribunal regional do trabalho da 2ª regiao 66ª vara do trabalho de sao paulo atord 1000324-16.2025.5.02.0066 reclamante: elisangela teixeira silva reclamado: lojas riachuelo sa 1. relatorio elisangela teixeira silva, em 28/02/2025, propos acao trabalhista em face de , postulando os titulos elencados na pecalojas riachuelo s/a exordial, pelos fatos e fundamentos que ali se contem. a reclamante juntou documentos, requereu o beneficio da justica gratuita e atribuiu a causa o valor de r$278.138,79. defesa escrita, instruida com documentos, em que a reclamada impuna o valor da causa, invoca prescricao quinquenal, contesta os pedidos da autora e pugna por compensacao e deducao. em audiencia realizada em 29/05/2025, foi recebida a defesa e oportunizado prazo para manifestacao da reclamante. manifestacao escrita da reclamante sobre defesa e documentos. audiencia realizada em 17/07/2025 foi redesignada em razao de ausencia de testemunha da autora. em 23/09/2025 a audiencia foi redesignada em razao de parto recente da autora e impossibilidade de realizacao de audiencia telepresencial. em audiencia realizada em 27/01/2026, foram colhidos os depoimentos das partes e de tres testemunhas. sem outras provas a produzir, encerrou-se a instrucao processual. concedido prazo as partes para apresentacao de razoes finais escritas. frustradas as tentativas conciliatorias. as partes aduziram razoes finais escritas. e o relatorio 2. fundamentacao 2.1. da aplicacao da lei 13.467/2017 documento assinado eletronicamente por sebastiao abreu de almeida, em 29/03/2026, as 11:37:59 - 145312f conforme instrucao normativa nº 41/2018 do tst, se aplicam as disposicoes inerentes a gratuidade da justica e honorarios advocaticios, introduzidas pela lei 13.467/2017, as acoes propostas a partir de 11/11/2017, se aplicando, pois, tais regras, ao presente processo, excepcionada a alteracao do do art. 790-b da clt,caput dada pela referida lei, bem com o §4º do art. 790-b da clt e §4º do art. 791-a da clt, declarados inconstitucionais no julgamento da adi 5.766/df pelo stf, em sessao realizada em 20/10/2021. lei nova aplica-se a situacoes futuras, nao se prestando a produzir efeitos retroativos, extinguindo obrigacoes constituidas com base em legislacao anterior, de tal sorte que nao se aplicam a fatos ocorridos antes da vigencia da lei 13.467/2017, alteracoes de direito material, introduzidas pela nova legislacao, mas sao por elas regidas fatos posteriores, conforme art. 912 da clt. 2.2. da justica gratuita em face de expressa declaracao da reclamante de que nao detem condicoes financeiras capazes de suportar as despesas processuais, lhe e deferido o beneficio da justica gratuita, nos termos do art. 790, §3º, da clt. 2.3. da impugnacao do valor da causa muito embora o momento adequado para impugnacao do valor da causa seja em razoes finais, em homenagem ao principio da simplificacao de procedimentos e diante da ausencia de prejuizo as partes no oferecimento da impugnacao do valor da causa pela reclamada no ato da apresentacao de sua contestacao, a impugnacao ofertada e conhecida e rejeitada quanto a seu merito, uma vez que o valor dado a causa deve corresponder a expressao economica do pedido da autora (art. 292 do cpc), pouco importando a valoracao da parte quanto a pertinencia de tal pretensao. 2.4. da prescricao uma vez que a acao foi proposta em 28/02/2025 e que o art. 3º da lei 14.010/2020 suspendeu a prescricao de 12/06/2020 a 30/10/2020, declara-se a prescricao dos creditos trabalhistas anteriores a 20/09/2019, por forca do disposto no art. 7º, inciso xxix, da constituicao federal e art. 11, inciso i, da clt e nos limites impostos pela peticao inicial. 2.5. da jornada de trabalho documento assinado eletronicamente por sebastiao abreu de almeida, em 29/03/2026, as 11:37:59 - 145312f a reclamante alega que laborava em jornada extraordinaria sem o devido pagamento, com inobservancia do intervalo intrajornada, postulando horas extras. a primeira reclamada sustenta que a jornada foi devidamente registrada nos controles de ponto, que eventual labor extraordinario foi quitado ou compensado, conforme documentos acostados aos autos. a reclamada apresentou em juizo os controles de ponto da reclamante, com registros de jornadas variadas, gerando uma presuncao relativa a seu favor, a qual poderia ser elidida por prova em contrario, a cargo da reclamante – exegese da sum. 338, i, do c. tst. tais documentos estao legiveis, apresentam o mes de referencia e o nome da reclamante. as testemunhas das reclamadas confirmaram a veracidade dos espelhos de ponto, ja a testemunha autoral afirmou que nao estao corretos os registros efetuados nos espelhos de ponto. havendo divergencia na prova oral produzida nos autos, prevalece a prova documental, pois a reclamante confessou que registrava a jornada por biometria, os documentos acostados aos autos apresentam registro de labor extraordinario e havia empregados suficientes para cumprirem o turno a que eram destinados. ressalta-se que nao ha nenhuma ilicitude em o empregador limitar a quantidade de horas extras, mas ao contrario, faz parte do poder diretivo, nao se confundindo limitacao das horas extras autorizadas com a realizacao de horas extras sem o devido pagamento. logo, reconhece-se a validade dos espelhos de ponto juntados pela reclamada, inclusive quanto ao intervalo intrajornada. outrossim, o banco de horas e previsto em norma coletiva e a reclamada juntou os extratos com registros de creditos e debitos de horas, destacando que mera irregularidade de nao juntada de acordo por escrito, por si so, nao afasta referido instituto. com efeito, conforme paragrafo unico do art. 58-b da clt, a prestacao de horas extras habituais nao descaracteriza o acordo de compensacao de jornada e o banco de horas. documento assinado eletronicamente por sebastiao abreu de almeida, em 29/03/2026, as 11:37:59 - 145312f ademais, conforme § 6º do art. 59 da clt, o regime de compensacao de jornada pode ser estabelecido por acordo individual, tacito ou escrito, para a compensacao no mesmo mes. nao prevalecem as diferencas de horas extras apontadas pela reclamante, pois ela ignorou o banco de horas. assim, de posse dos controles de ponto e dos comprovantes de pagamento, a reclamante nao apontou labor extraordinario sem a devida compensacao ou pagamento ou quaisquer diferencas de horas extras a seu favor, tampouco inobservancia de intervalo intrajornada, ainda que por amostragem, onus que lhe competia a teor do art. 818 da clt. destaca-se ainda que a reclamante nao apontou diferencas de adicional noturno a 20%, sendo irrelevante inovacao trazida em replica quanto a adicional noturno com 40%. do exposto, improcede o pedido de horas extras, adicional noturno e seus reflexos. 2.6. do dano moral o deferimento de pedido de indenizacao por dano moral exige prova de conduta ilicita do agente ativo, de dano sofrido pela vitima e de nexo de causalidade entre tal conduta ilicita e o dano experimentado pela vitima, incumbindo a quem alega ter sofrido dano moral a prova de tais fatos, constitutivos de seu direito a indenizacao, na forma do art. 373, i, do cpc c/c art. 818 da clt. o min. guilherme augusto caputo bastos, na brilhante obra “o dano moral no direito do trabalho” elenca seis requisitos indispensaveis a constatacao de “dano indenizavel” (p. 24/25), quais sejam: a) certeza ou efetividade do dano; b) atualidade ou subsistencia do dano; c) pessoalidade do dano; d) nexo causal; e) legitimidade do autor para pleitear a indenizacao; f) ausencia de causas excludentes de responsabilidade. alega a reclamante que sofreu prejuizo moral, pois era ofendida pelo gerente felipe teles na cobranca de metas. a testemunha da reclamante afirmou que ja presenciou o gerente felipe teles gritar com a reclamante, cobrando metas. ja as testemunhas da re afirmaram que nunca presenciaram o gerente felipe teles gritar e ofender a reclamante e nem nenhum outro subordinado. documento assinado eletronicamente por sebastiao abreu de almeida, em 29/03/2026, as 11:37:59 - 145312f considerando que a reclamante atuava como supervisora de caixa, nao parece crivel que a reclamante era ofendida para cumprimento de metas, ainda mais quando se observa nos recibos salariais pagamento de comissoes de pequena monta. logo, o depoimento das testemunhas da reclamada se assemelha mais com a realidade da funcao exercida pela autora. ademais, a reclamante afirmou que havia canal de denuncia de assedio e que nunca relatou o alegado assedio sofrido pelo gerente, o que causa estranheza, considerando que a autora laborou a favor da re por mais de 10 anos. do exposto, a reclamante nao produziu nenhuma prova cabal de prejuizo moral causado pela re, destacando que meras alegacoes nao bastam para comprovar o dano moral que exige prova robusta. concluindo, nao restou provada conduta ilicita da reclamada capaz de causar dano moral a reclamante. rejeita-se, pois, pedido de indenizacao de dano moral. 2.7. dos honorarios advocaticios por ser a autora, sucumbente no objeto do litigio, beneficiaria da justica gratuita, diante da declaracao de inconstitucionalidade do §4º do art. 791-a da clt, pelo stf, no julgamento da adi 5.766/df, em sessao realizada em 20/10/2021, nao ha condenacao em honorarios sucumbenciais. 2.8. da compensacao e da deducao a reclamada nao apresentou credito a compensar e nem foram deferidos valores em sentenca, razao pela qual nao ha o que se deferir a titulo de compensacao e deducao. 3. conclusao por todo o exposto e por tudo mais que dos autos consta, o juizo desta 66ª vara do trabalho de sao paulo os creditosdeclara prescritos anteriores 20/09/2019 e os pedidos da reclamante julga improcedentes em face de . defere-se a reclamanteelisangela teixeira silva lojas riachuelo s/a o beneficio da justica gratuita. tudo nos termos da fundamentacao, que integra este dispositivo para todos os efeitos legais. custas pela reclamante no importe de r$5.562,78, calculadas sobre o valor atribuido a causa de r$278.138,79, das quais fica dispensado, diante do deferimento da gratuidade da justica. documento assinado eletronicamente por sebastiao abreu de almeida, em 29/03/2026, as 11:37:59 - 145312f intimem-se as partes. sao paulo/sp, 29 de marco de 2026. sebastiao abreu de almeida juiz do trabalho substituto</t>
  </si>
  <si>
    <t>1000324-31.2020.5.02.0053</t>
  </si>
  <si>
    <t>renilton ferreira viana</t>
  </si>
  <si>
    <t>1000324-51.2019.5.02.0381</t>
  </si>
  <si>
    <t>gerson passos sant anna</t>
  </si>
  <si>
    <t xml:space="preserve"> - transitado em julgado em 28/05/2019</t>
  </si>
  <si>
    <t>transitado em julgado em 28/05/2019</t>
  </si>
  <si>
    <t>1000324-91.2020.5.02.0712</t>
  </si>
  <si>
    <t>fernanda siqueira de barros barradas de oliveira</t>
  </si>
  <si>
    <t xml:space="preserve"> - suspenso o processo por depender do julgamento de outra causa, de outro juizo ou de declaracao incidente</t>
  </si>
  <si>
    <t>suspenso o processo por depender do julgamento de outra causa, de outro juizo ou de declaracao incidente</t>
  </si>
  <si>
    <t>1000325-25.2019.5.02.0708</t>
  </si>
  <si>
    <t>1001209-54.2019.5.02.0708</t>
  </si>
  <si>
    <t>vito tribucci junior</t>
  </si>
  <si>
    <t xml:space="preserve"> - decorrido o prazo de itau unibanco s.a. em 20/05/2021</t>
  </si>
  <si>
    <t>decorrido o prazo de itau unibanco s.a. em 20/05/2021</t>
  </si>
  <si>
    <t>1000325-33.2016.5.02.0028</t>
  </si>
  <si>
    <t>deise graziela bilotti</t>
  </si>
  <si>
    <t>1000327-10.2026.5.02.0074</t>
  </si>
  <si>
    <t>richarlys jefferson chagas</t>
  </si>
  <si>
    <t xml:space="preserve"> - conclusos os autos para despacho (generica) a franciane aparecida rosa</t>
  </si>
  <si>
    <t>conclusos os autos para despacho (generica) a franciane aparecida rosa</t>
  </si>
  <si>
    <t>1000329-17.2020.5.02.0065</t>
  </si>
  <si>
    <t>1000987-41.2020.5.02.0065</t>
  </si>
  <si>
    <t>paulo roberto rocha valenca miranda</t>
  </si>
  <si>
    <t>1000330-16.2023.5.02.0382</t>
  </si>
  <si>
    <t>jose roberto da silva</t>
  </si>
  <si>
    <t xml:space="preserve"> - publicado(a) o(a) pauta de julgamento em 13/03/2026</t>
  </si>
  <si>
    <t>publicado(a) o(a) pauta de julgamento em 13/03/2026</t>
  </si>
  <si>
    <t>1000330-53.2015.5.02.0719</t>
  </si>
  <si>
    <t>marcos takeshi sato</t>
  </si>
  <si>
    <t xml:space="preserve"> - decorrido o prazo de isban brasil s.a. em 23/06/2020</t>
  </si>
  <si>
    <t>decorrido o prazo de isban brasil s.a. em 23/06/2020</t>
  </si>
  <si>
    <t>1000331-29.2018.5.02.0009</t>
  </si>
  <si>
    <t>fernando yukishigue yamashita</t>
  </si>
  <si>
    <t>1000331-76.2020.5.02.0003</t>
  </si>
  <si>
    <t>rogerio rodrigues cavalcanti da silva</t>
  </si>
  <si>
    <t>1000332-21.2020.5.02.0081</t>
  </si>
  <si>
    <t>1000484-98.2022.5.02.0081</t>
  </si>
  <si>
    <t>evandro cesar de moura</t>
  </si>
  <si>
    <t xml:space="preserve"> - decorrido o prazo de itau unibanco s.a. em 16/06/2025</t>
  </si>
  <si>
    <t>decorrido o prazo de itau unibanco s.a. em 16/06/2025</t>
  </si>
  <si>
    <t>1000333-04.2019.5.02.0384</t>
  </si>
  <si>
    <t>paulo henrique noronha vitor da silva</t>
  </si>
  <si>
    <t>1000333-08.2021.5.02.0069</t>
  </si>
  <si>
    <t>maria de lourdes silveira pires</t>
  </si>
  <si>
    <t>1000334-40.2018.5.02.0055</t>
  </si>
  <si>
    <t>fatima yuriko kubota</t>
  </si>
  <si>
    <t xml:space="preserve"> - conclusos os autos para despacho a renata curiati tiberio</t>
  </si>
  <si>
    <t>conclusos os autos para despacho a renata curiati tiberio</t>
  </si>
  <si>
    <t>1000334-84.2026.5.02.0079</t>
  </si>
  <si>
    <t>poder judiciario justica do trabalho tribunal regional do trabalho da 2ª regiao 79ª vara do trabalho de sao paulo cartprecciv 1000334-84.2026.5.02.0079 deprecante: jaqueline silvestre lage deprecado: microimagem lab de anatomia pat e citopatologia sc ltda conclusao nesta data, faco o feito concluso ao(a) mm(a) juiz(a) da 79ª vara do trabalho de sao paulo/sp. sao paulo, data abaixo. adriano lopes gomes junior despacho vistos. ciencia ao perito da manifestacao de id .101d952 sao paulo/sp, 18 de marco de 2026. renata libia martinelli silva souza juiza do trabalho titular - ciencia ao perito</t>
  </si>
  <si>
    <t>poder judiciario justica do trabalho tribunal regional do trabalho da 2ª regiao 79ª vara do trabalho de sao paulo cartprecciv 1000334-84.2026.5.02.0079 deprecante: jaqueline silvestre lage deprecado: microimagem lab de anatomia pat e citopatologia sc ltda conclusao nesta data, faco o feito concluso ao(a) mm(a) juiz(a) da 79ª vara do trabalho de sao paulo/sp. sao paulo, data abaixo. adriano lopes gomes junior despacho vistos. ciencia ao perito da manifestacao de id .101d952 sao paulo/sp, 18 de marco de 2026. renata libia martinelli silva souza juiza do trabalho titular</t>
  </si>
  <si>
    <t>1000336-21.2019.5.02.0719</t>
  </si>
  <si>
    <t>ellen maria boninsegna</t>
  </si>
  <si>
    <t>1000336-75.2021.5.02.0064</t>
  </si>
  <si>
    <t>daisy saraceni faria</t>
  </si>
  <si>
    <t>1000336-91.2016.5.02.0083</t>
  </si>
  <si>
    <t>marcelo jose oliveira gomes</t>
  </si>
  <si>
    <t>1000336-94.2020.5.02.0069</t>
  </si>
  <si>
    <t>renato ferraz olivieri</t>
  </si>
  <si>
    <t>1000337-94.2018.5.02.0604</t>
  </si>
  <si>
    <t>danilo espinhel luna</t>
  </si>
  <si>
    <t>banco j. p. morgan s.a.</t>
  </si>
  <si>
    <t xml:space="preserve"> - publicado(a) o(a) intimacao em 31/05/2023</t>
  </si>
  <si>
    <t>publicado(a) o(a) intimacao em 31/05/2023</t>
  </si>
  <si>
    <t>1000338-70.2018.5.02.0704</t>
  </si>
  <si>
    <t>1000990-87.2018.5.02.0704</t>
  </si>
  <si>
    <t>leonardo benati de viveiros</t>
  </si>
  <si>
    <t xml:space="preserve"> - decorrido o prazo de banco csf s/a em 11/05/2020</t>
  </si>
  <si>
    <t>decorrido o prazo de banco csf s/a em 11/05/2020</t>
  </si>
  <si>
    <t>1000338-77.2019.5.02.0076</t>
  </si>
  <si>
    <t>cezar chiarantano junior</t>
  </si>
  <si>
    <t xml:space="preserve"> - decorrido o prazo de itau unibanco s.a. em 03/09/2020</t>
  </si>
  <si>
    <t>decorrido o prazo de itau unibanco s.a. em 03/09/2020</t>
  </si>
  <si>
    <t>1000340-49.2017.5.02.0001</t>
  </si>
  <si>
    <t>1002212-02.2017.5.02.0001</t>
  </si>
  <si>
    <t>felipe augusto da silva dias</t>
  </si>
  <si>
    <t>1000340-56.2017.5.02.0031</t>
  </si>
  <si>
    <t>thalita farcu garcia</t>
  </si>
  <si>
    <t xml:space="preserve"> - decorrido o prazo de thalita farcu garcia em 07/03/2018 23:59:59</t>
  </si>
  <si>
    <t>decorrido o prazo de thalita farcu garcia em 07/03/2018 23:59:59</t>
  </si>
  <si>
    <t>1000341-04.2024.5.02.0061</t>
  </si>
  <si>
    <t>1000018-62.2025.5.02.0061</t>
  </si>
  <si>
    <t>danielli rodrigues da silva</t>
  </si>
  <si>
    <t>1000341-48.2016.5.02.0040</t>
  </si>
  <si>
    <t>1000631-29.2017.5.02.0040</t>
  </si>
  <si>
    <t>flavia tamarindo barbosa soares</t>
  </si>
  <si>
    <t xml:space="preserve"> - decorrido o prazo de flavia tamarindo barbosa soares em 16/08/2018 23:59:59</t>
  </si>
  <si>
    <t>decorrido o prazo de flavia tamarindo barbosa soares em 16/08/2018 23:59:59</t>
  </si>
  <si>
    <t>1000343-03.2020.5.02.0711</t>
  </si>
  <si>
    <t>1000929-69.2022.5.02.0711</t>
  </si>
  <si>
    <t>raquel de oliveira ruiz</t>
  </si>
  <si>
    <t>1000343-54.2023.5.02.0466</t>
  </si>
  <si>
    <t>renato muniz guntendorfer</t>
  </si>
  <si>
    <t>1000343-85.2020.5.02.0037</t>
  </si>
  <si>
    <t>adilson batista sanches</t>
  </si>
  <si>
    <t>1000344-22.2019.5.02.0032</t>
  </si>
  <si>
    <t>1000757-98.2020.5.02.0032</t>
  </si>
  <si>
    <t>maria joelma rodrigues da silva</t>
  </si>
  <si>
    <t>1000344-73.2025.5.02.0432</t>
  </si>
  <si>
    <t>jose jeferson pereira barbosa</t>
  </si>
  <si>
    <t xml:space="preserve"> - conclusos os autos para julgamento dos embargos de declaracao a gabriel lopes coutinho filho</t>
  </si>
  <si>
    <t>conclusos os autos para julgamento dos embargos de declaracao a gabriel lopes coutinho filho</t>
  </si>
  <si>
    <t>1000344-85.2020.5.02.0711</t>
  </si>
  <si>
    <t>thais maiochi de oliveira</t>
  </si>
  <si>
    <t>1000346-72.2017.5.02.0707</t>
  </si>
  <si>
    <t>fabio fernando de freitas silvestre</t>
  </si>
  <si>
    <t>1000347-29.2018.5.02.0026</t>
  </si>
  <si>
    <t>gilberto correia dos santos filho</t>
  </si>
  <si>
    <t>bsi tecnologia ltda., henley comercio e participacoes ltda</t>
  </si>
  <si>
    <t>1000348-12.2018.5.02.0059</t>
  </si>
  <si>
    <t>adriana maria de castro comis</t>
  </si>
  <si>
    <t>banco citibank s a, citi pagamentos e tecnologia ltda.</t>
  </si>
  <si>
    <t xml:space="preserve"> - desarquivados os autos</t>
  </si>
  <si>
    <t>desarquivados os autos</t>
  </si>
  <si>
    <t>1000349-27.2026.5.02.0023</t>
  </si>
  <si>
    <t>rafaela vidotto guerra</t>
  </si>
  <si>
    <t>porto seguro companhia de seguros gerais</t>
  </si>
  <si>
    <t xml:space="preserve"> - expedido(a) notificacao a(o) porto seguro companhia de seguros gerais</t>
  </si>
  <si>
    <t>expedido(a) notificacao a(o) porto seguro companhia de seguros gerais</t>
  </si>
  <si>
    <t>1000350-42.2018.5.02.0039</t>
  </si>
  <si>
    <t>caio amaral neto</t>
  </si>
  <si>
    <t>1000351-10.2020.5.02.0701</t>
  </si>
  <si>
    <t>caixa economica federal, rogerio rodrigues pontes</t>
  </si>
  <si>
    <t>1000352-71.2024.5.02.0016</t>
  </si>
  <si>
    <t>rafaela menezes cantarino</t>
  </si>
  <si>
    <t>poder judiciario justica do trabalho tribunal regional do trabalho da 2ª regiao 16ª vara do trabalho de sao paulo atord 1000515-51.2024.5.02.0016 reclamante: rafaela menezes cantarino reclamado: raia drogasil s/a decisao reconheco a dependencia em face do processo 1000352-71.2024.5.02.0016, que foi extinto sem resolucao do merito, uma vez que a presente acao reitera pedido formulado naquela demanda, nos termos do art. 286, ii, do codigo de processo civil. sao paulo/sp, 05 de abril de 2024. juliana eymi nagase magistrado - decisao de prevencao</t>
  </si>
  <si>
    <t>poder judiciario justica do trabalho tribunal regional do trabalho da 2ª regiao 16ª vara do trabalho de sao paulo atord 1000515-51.2024.5.02.0016 reclamante: rafaela menezes cantarino reclamado: raia drogasil s/a decisao reconheco a dependencia em face do processo 1000352-71.2024.5.02.0016, que foi extinto sem resolucao do merito, uma vez que a presente acao reitera pedido formulado naquela demanda, nos termos do art. 286, ii, do codigo de processo civil. sao paulo/sp, 05 de abril de 2024. juliana eymi nagase magistrado</t>
  </si>
  <si>
    <t>1000354-54.2014.5.02.0319</t>
  </si>
  <si>
    <t>natalia freitas apolinario, natalia santos freitas</t>
  </si>
  <si>
    <t>1000355-60.2017.5.02.0084</t>
  </si>
  <si>
    <t>1000130-69.2019.5.02.0084</t>
  </si>
  <si>
    <t>carla megumi eto takeushi</t>
  </si>
  <si>
    <t>banco do brasil sa, ingrid caratanasov, marcio de freitas mattosinho souza, maria lucia rodrigues da cunha estima, serafim alves de sousa</t>
  </si>
  <si>
    <t xml:space="preserve"> - audiencia de julgamento cancelada (01/10/2018 18:07 a - sala - principal - 84ª vara do trabalho de sao paulo)</t>
  </si>
  <si>
    <t>audiencia de julgamento cancelada (01/10/2018 18:07 a - sala - principal - 84ª vara do trabalho de sao paulo)</t>
  </si>
  <si>
    <t>1000356-50.2018.5.02.0071</t>
  </si>
  <si>
    <t>1001446-93.2018.5.02.0071, 1000361-04.2020.5.02.0071</t>
  </si>
  <si>
    <t>ana sofia ramalho mateus</t>
  </si>
  <si>
    <t>1000356-98.2026.5.02.0029</t>
  </si>
  <si>
    <t>paulo roberto de souza</t>
  </si>
  <si>
    <t xml:space="preserve"> - admitida a distribuicao por dependencia ou prevencao por conexao ou continencia (art. 286, i, do cpc)</t>
  </si>
  <si>
    <t>admitida a distribuicao por dependencia ou prevencao por conexao ou continencia (art. 286, i, do cpc)</t>
  </si>
  <si>
    <t>1000360-92.2017.5.02.0016</t>
  </si>
  <si>
    <t>luciane estevam ganiko</t>
  </si>
  <si>
    <t xml:space="preserve"> - juntada a peticao de manifestacao (desconsideracao de peticao)</t>
  </si>
  <si>
    <t>juntada a peticao de manifestacao (desconsideracao de peticao)</t>
  </si>
  <si>
    <t>1000361-94.2020.5.02.0041</t>
  </si>
  <si>
    <t>banco sumitomo mitsui brasileiro s a, olavo previatti neto</t>
  </si>
  <si>
    <t>1000363-74.2018.5.02.0707</t>
  </si>
  <si>
    <t>queops de souza martins</t>
  </si>
  <si>
    <t>banco mercedes-benz do brasil s/a, procuradoria-geral federal</t>
  </si>
  <si>
    <t>1000365-43.2018.5.02.0384</t>
  </si>
  <si>
    <t>luciana regina luan dos santos</t>
  </si>
  <si>
    <t>1000365-65.2023.5.02.0029</t>
  </si>
  <si>
    <t>joao vitor santos silva</t>
  </si>
  <si>
    <t xml:space="preserve"> - decorrido o prazo de joao vitor santos silva em 20/05/2025</t>
  </si>
  <si>
    <t>decorrido o prazo de joao vitor santos silva em 20/05/2025</t>
  </si>
  <si>
    <t>1000365-96.2017.5.02.0022</t>
  </si>
  <si>
    <t>cintia pigola</t>
  </si>
  <si>
    <t xml:space="preserve"> - conclusos os autos para despacho a samir soubhia</t>
  </si>
  <si>
    <t>conclusos os autos para despacho a samir soubhia</t>
  </si>
  <si>
    <t>1000367-89.2020.5.02.0045</t>
  </si>
  <si>
    <t>rachel juliana rodrigues</t>
  </si>
  <si>
    <t>1000368-75.2020.5.02.0077</t>
  </si>
  <si>
    <t>andrea cavichiolli</t>
  </si>
  <si>
    <t>banco do estado do rio grande do sul sa</t>
  </si>
  <si>
    <t>1000368-98.2024.5.02.0024</t>
  </si>
  <si>
    <t>1001253-15.2024.5.02.0024</t>
  </si>
  <si>
    <t>nohan de souza dias</t>
  </si>
  <si>
    <t xml:space="preserve"> - decorrido o prazo de nohan de souza dias em 01/10/2025</t>
  </si>
  <si>
    <t>decorrido o prazo de nohan de souza dias em 01/10/2025</t>
  </si>
  <si>
    <t>1000369-11.2025.5.02.0069</t>
  </si>
  <si>
    <t>wagner ribeiro de jesus</t>
  </si>
  <si>
    <t>3am it services ltda, fractalia brasil servicos tecnologicos ltda, jbi servicos de tecnologia da informacao ltda</t>
  </si>
  <si>
    <t>1000370-05.2025.5.02.0066</t>
  </si>
  <si>
    <t>thaiane do rosario de almeida morais</t>
  </si>
  <si>
    <t>porto seguro administradora de consorcios ltda</t>
  </si>
  <si>
    <t>1000370-65.2020.5.02.0717</t>
  </si>
  <si>
    <t>rafael moreira henrique da silva</t>
  </si>
  <si>
    <t>costa crociere spa, costa cruzeiros agencia maritima e turismo ltda, ibero cruzeiros ltda</t>
  </si>
  <si>
    <t xml:space="preserve"> - decorrido o prazo de costa cruzeiros agencia maritima e turismo ltda em 04/09/2024</t>
  </si>
  <si>
    <t>decorrido o prazo de costa cruzeiros agencia maritima e turismo ltda em 04/09/2024</t>
  </si>
  <si>
    <t>1000372-03.2018.5.02.0039</t>
  </si>
  <si>
    <t>1000827-65.2018.5.02.0039</t>
  </si>
  <si>
    <t>edson jose da rocha</t>
  </si>
  <si>
    <t>1000374-59.2025.5.02.0707</t>
  </si>
  <si>
    <t>miheeil rodrigues da silva</t>
  </si>
  <si>
    <t>1000375-57.2020.5.02.0048</t>
  </si>
  <si>
    <t>patricia batista de oliveira mendes</t>
  </si>
  <si>
    <t>1000376-14.2017.5.02.0059</t>
  </si>
  <si>
    <t>1001062-35.2019.5.02.0059</t>
  </si>
  <si>
    <t>andre takashi sango</t>
  </si>
  <si>
    <t>banco mufg brasil s.a., instituto nacional do seguro social</t>
  </si>
  <si>
    <t>1000376-86.2020.5.02.0001</t>
  </si>
  <si>
    <t xml:space="preserve"> - decorrido o prazo de wanderleia muniz do nascimento em 26/11/2020</t>
  </si>
  <si>
    <t>decorrido o prazo de wanderleia muniz do nascimento em 26/11/2020</t>
  </si>
  <si>
    <t>1000377-16.2013.5.02.0422</t>
  </si>
  <si>
    <t>marcia campos serpa de holanda</t>
  </si>
  <si>
    <t>1000377-97.2024.5.02.0044</t>
  </si>
  <si>
    <t>1000985-61.2025.5.02.0044</t>
  </si>
  <si>
    <t>anaildes santos ferreira</t>
  </si>
  <si>
    <t>1000378-02.2026.5.02.0242</t>
  </si>
  <si>
    <t>kelly vieira dos santos</t>
  </si>
  <si>
    <t xml:space="preserve"> - disponibilizado (a) o(a) intimacao no diario da justica eletronico do dia 27/02/2026</t>
  </si>
  <si>
    <t>disponibilizado (a) o(a) intimacao no diario da justica eletronico do dia 27/02/2026</t>
  </si>
  <si>
    <t>1000378-08.2026.5.02.0434</t>
  </si>
  <si>
    <t>madalena claro de carvalho</t>
  </si>
  <si>
    <t>bimbo do brasil ltda</t>
  </si>
  <si>
    <t>1000378-45.2021.5.02.0058</t>
  </si>
  <si>
    <t>juliana ribeiro novais de oliveira</t>
  </si>
  <si>
    <t>companhia brasileira de distribuicao, leonardo franco teixeira</t>
  </si>
  <si>
    <t>1000380-55.2017.5.02.0090</t>
  </si>
  <si>
    <t>serafim alves de sousa</t>
  </si>
  <si>
    <t xml:space="preserve"> - decorrido o prazo de serafim alves de sousa em 10/09/2019</t>
  </si>
  <si>
    <t>decorrido o prazo de serafim alves de sousa em 10/09/2019</t>
  </si>
  <si>
    <t>1000381-14.2018.5.02.0055</t>
  </si>
  <si>
    <t>1001160-66.2018.5.02.0055</t>
  </si>
  <si>
    <t xml:space="preserve"> - audiencia de julgamento cancelada (31/07/2020 09:30 sala principal - 55ª vara do trabalho de sao paulo)</t>
  </si>
  <si>
    <t>audiencia de julgamento cancelada (31/07/2020 09:30 sala principal - 55ª vara do trabalho de sao paulo)</t>
  </si>
  <si>
    <t>1000381-23.2026.5.02.0705</t>
  </si>
  <si>
    <t>samuel oliveira duraes rodrigues</t>
  </si>
  <si>
    <t>1000381-48.2018.5.02.0076</t>
  </si>
  <si>
    <t>1000382-39.2024.5.02.0006</t>
  </si>
  <si>
    <t>jose anderson arruda costa</t>
  </si>
  <si>
    <t xml:space="preserve"> - decorrido o prazo de viahub tecnologia em e-commerce ltda em 06/06/2025</t>
  </si>
  <si>
    <t>decorrido o prazo de viahub tecnologia em e-commerce ltda em 06/06/2025</t>
  </si>
  <si>
    <t>1000383-05.2023.5.02.0056</t>
  </si>
  <si>
    <t>matheus dias martins</t>
  </si>
  <si>
    <t xml:space="preserve"> - audiencia de conciliacao (execucao) por videoconferencia designada (22/04/2026 14:40 sala 08 - cejusc ruy barbosa)</t>
  </si>
  <si>
    <t>audiencia de conciliacao (execucao) por videoconferencia designada (22/04/2026 14:40 sala 08 - cejusc ruy barbosa)</t>
  </si>
  <si>
    <t>1000383-12.2020.5.02.0702</t>
  </si>
  <si>
    <t>luiz aloysio mattos rangel</t>
  </si>
  <si>
    <t>1000386-47.2026.5.02.0381</t>
  </si>
  <si>
    <t>gislaine souza santos, mdk franchising ltda</t>
  </si>
  <si>
    <t>1000387-51.2020.5.02.0281</t>
  </si>
  <si>
    <t>celso santana franco junior</t>
  </si>
  <si>
    <t>1000387-58.2024.5.02.0007</t>
  </si>
  <si>
    <t>1000741-83.2024.5.02.0007</t>
  </si>
  <si>
    <t>stella medeiros fernandes</t>
  </si>
  <si>
    <t>poder judiciario justica do trabalho tribunal regional do trabalho da 2ª regiao 72ª vara do trabalho de sao paulo atord 1000741-83.2024.5.02.0007 reclamante: stella medeiros fernandes argentoni reclamado: banco bradesco s.a. decisao reconheco a dependencia em face do processo 1000387-58.2024.5.02.0007, que foi extinto sem resolucao do merito, uma vez que a presente acao reitera pedido formulado naquela demanda, nos termos do art. 286, ii, do codigo de processo civil. sao paulo/sp, 10 de maio de 2024. priscila nakazone diretor de secretaria - decisao de prevencao</t>
  </si>
  <si>
    <t>poder judiciario justica do trabalho tribunal regional do trabalho da 2ª regiao 72ª vara do trabalho de sao paulo atord 1000741-83.2024.5.02.0007 reclamante: stella medeiros fernandes argentoni reclamado: banco bradesco s.a. decisao reconheco a dependencia em face do processo 1000387-58.2024.5.02.0007, que foi extinto sem resolucao do merito, uma vez que a presente acao reitera pedido formulado naquela demanda, nos termos do art. 286, ii, do codigo de processo civil. sao paulo/sp, 10 de maio de 2024. priscila nakazone diretor de secretaria</t>
  </si>
  <si>
    <t>1000388-20.2014.5.02.0710</t>
  </si>
  <si>
    <t>paulo medina correa</t>
  </si>
  <si>
    <t>1000388-56.2020.5.02.0048</t>
  </si>
  <si>
    <t>cristiano dos santos soares da silva</t>
  </si>
  <si>
    <t xml:space="preserve"> - decorrido o prazo de itau unibanco s.a. em 17/12/2020</t>
  </si>
  <si>
    <t>decorrido o prazo de itau unibanco s.a. em 17/12/2020</t>
  </si>
  <si>
    <t>1000388-82.2021.5.02.0319</t>
  </si>
  <si>
    <t>sandra breves patrocinio</t>
  </si>
  <si>
    <t xml:space="preserve"> - decorrido o prazo de carrefour comercio e industria ltda em 18/10/2021</t>
  </si>
  <si>
    <t>decorrido o prazo de carrefour comercio e industria ltda em 18/10/2021</t>
  </si>
  <si>
    <t>1000388-83.2024.5.02.0026</t>
  </si>
  <si>
    <t>salustiano gomes da silva</t>
  </si>
  <si>
    <t xml:space="preserve"> - expedido(a) intimacao a(o) salustiano gomes da silva</t>
  </si>
  <si>
    <t>expedido(a) intimacao a(o) salustiano gomes da silva</t>
  </si>
  <si>
    <t>1000388-94.2026.5.02.0711</t>
  </si>
  <si>
    <t>andre luis dos santos cardozo</t>
  </si>
  <si>
    <t>poder judiciario justica do trabalho tribunal regional do trabalho da 2ª regiao 45ª vara do trabalho de sao paulo cumprse 1000388-94.2026.5.02.0711 requerente: andre luis dos santos cardozo requerido: sendas distribuidora s/a verifica-se que o processo principal (1001507-85.2025.5.02.0045) encontra-se em tramite perante o e. tribunal regional do trabalho da 2ª regiao para julgamento do recurso ordinario interposto. nada obstante, e possivel o processamento da execucao provisoria, nos termos do art. 899 da clt. assim, intime-se a reclamada para que efetue o pagamento do valor apurado nos autos, no prazo de 15 dias, ou garanta a execucao, sob pena de prosseguimento com os atos executorios cabiveis. cumpra-se. sao paulo/sp, 12 de marco de 2026. sheila lenuza amaro de souza tognetta juiza do trabalho substituta - decisao</t>
  </si>
  <si>
    <t>poder judiciario justica do trabalho tribunal regional do trabalho da 2ª regiao 45ª vara do trabalho de sao paulo cumprse 1000388-94.2026.5.02.0711 requerente: andre luis dos santos cardozo requerido: sendas distribuidora s/a verifica-se que o processo principal (1001507-85.2025.5.02.0045) encontra-se em tramite perante o e. tribunal regional do trabalho da 2ª regiao para julgamento do recurso ordinario interposto. nada obstante, e possivel o processamento da execucao provisoria, nos termos do art. 899 da clt. assim, intime-se a reclamada para que efetue o pagamento do valor apurado nos autos, no prazo de 15 dias, ou garanta a execucao, sob pena de prosseguimento com os atos executorios cabiveis. cumpra-se. sao paulo/sp, 12 de marco de 2026. sheila lenuza amaro de souza tognetta juiza do trabalho substituta</t>
  </si>
  <si>
    <t>1000389-95.2023.5.02.0384</t>
  </si>
  <si>
    <t>keity lilian benedito</t>
  </si>
  <si>
    <t>1000392-78.2018.5.02.0205</t>
  </si>
  <si>
    <t>denise kosaka ignacio</t>
  </si>
  <si>
    <t>1000393-31.2024.5.02.0471</t>
  </si>
  <si>
    <t>yasmin menezes lanes</t>
  </si>
  <si>
    <t>1000393-34.2020.5.02.0386</t>
  </si>
  <si>
    <t>inaldo jose de sousa</t>
  </si>
  <si>
    <t>1000393-64.2016.5.02.0001</t>
  </si>
  <si>
    <t>eduardo steiner silva</t>
  </si>
  <si>
    <t>1000394-02.2015.5.02.0707</t>
  </si>
  <si>
    <t>lucy hitomi oura</t>
  </si>
  <si>
    <t>1000394-03.2018.5.02.0705</t>
  </si>
  <si>
    <t>1000912-56.2019.5.02.0705</t>
  </si>
  <si>
    <t>gilcelaine aparecida lucinda pereira</t>
  </si>
  <si>
    <t>poder judiciario justica do trabalho tribunal regional do trabalho da 2ª regiao 5ª vara do trabalho de sao paulo - zona sul atord 1000394-03.2018.5.02.0705 reclamante: gilcelaine aparecida lucinda pereira reclamado: stefanini consultoria e assessoria em informatica s. a. e outros (2) nesta data, faco o feito concluso ao(a) mm(a) juiz(a) da 5ª vara do trabalho de sao paulo - zona sul/sp. sao paulo, data abaixo. otoniel santos de jesus despacho vistos, etc. intime-se a reclamada stefanini consultoria e assessoria para apresentar a conta bancaria para posterior restituicao doem informatica s. saldo residual. sao paulo/sp, 11 de dezembro de 2025. andrea longobardi asquini juiza do trabalho substituta - despacho</t>
  </si>
  <si>
    <t>poder judiciario justica do trabalho tribunal regional do trabalho da 2ª regiao 5ª vara do trabalho de sao paulo - zona sul atord 1000394-03.2018.5.02.0705 reclamante: gilcelaine aparecida lucinda pereira reclamado: stefanini consultoria e assessoria em informatica s. a. e outros (2) nesta data, faco o feito concluso ao(a) mm(a) juiz(a) da 5ª vara do trabalho de sao paulo - zona sul/sp. sao paulo, data abaixo. otoniel santos de jesus despacho vistos, etc. intime-se a reclamada stefanini consultoria e assessoria para apresentar a conta bancaria para posterior restituicao doem informatica s. saldo residual. sao paulo/sp, 11 de dezembro de 2025. andrea longobardi asquini juiza do trabalho substituta</t>
  </si>
  <si>
    <t>1000394-72.2025.5.02.0053</t>
  </si>
  <si>
    <t>rodrigo vasconcelos cortez</t>
  </si>
  <si>
    <t>1000396-63.2017.5.02.0072</t>
  </si>
  <si>
    <t>marcelo soares alexandre</t>
  </si>
  <si>
    <t xml:space="preserve"> - transitado em julgado em 25/04/2019</t>
  </si>
  <si>
    <t>transitado em julgado em 25/04/2019</t>
  </si>
  <si>
    <t>1000397-05.2025.5.02.0707</t>
  </si>
  <si>
    <t>emerson galdino da costa</t>
  </si>
  <si>
    <t xml:space="preserve"> - decorrido o prazo de emerson galdino da costa em 26/02/2026</t>
  </si>
  <si>
    <t>decorrido o prazo de emerson galdino da costa em 26/02/2026</t>
  </si>
  <si>
    <t>1000398-38.2017.5.02.0717</t>
  </si>
  <si>
    <t>wilson fernando oliveira castelo</t>
  </si>
  <si>
    <t>1000398-73.2022.5.02.0002</t>
  </si>
  <si>
    <t>1000817-25.2024.5.02.0002</t>
  </si>
  <si>
    <t>marcia vianeide bezerra de sa santos</t>
  </si>
  <si>
    <t xml:space="preserve"> - peticao: 498184/2024 - juntada de documentos</t>
  </si>
  <si>
    <t>peticao: 498184/2024 - juntada de documentos</t>
  </si>
  <si>
    <t>1000400-23.2018.5.02.0054</t>
  </si>
  <si>
    <t>mario augusto da costa pina</t>
  </si>
  <si>
    <t>bank of china (brasil) banco multiplo s/a, procuradoria-geral federal</t>
  </si>
  <si>
    <t xml:space="preserve"> - decorrido o prazo de uniao federal (pgf) em 14/05/2019 23:59:59</t>
  </si>
  <si>
    <t>decorrido o prazo de uniao federal (pgf) em 14/05/2019 23:59:59</t>
  </si>
  <si>
    <t>1000400-87.2018.5.02.0065</t>
  </si>
  <si>
    <t>rodrigo arruda ribeiro</t>
  </si>
  <si>
    <t xml:space="preserve"> - decorrido o prazo de itau unibanco s.a. em 13/08/2018 23:59:59</t>
  </si>
  <si>
    <t>decorrido o prazo de itau unibanco s.a. em 13/08/2018 23:59:59</t>
  </si>
  <si>
    <t>1000401-95.2021.5.02.0088</t>
  </si>
  <si>
    <t>rafaela monteiro oliveira</t>
  </si>
  <si>
    <t>1000404-14.2018.5.02.0716</t>
  </si>
  <si>
    <t>marcos pizani do nascimento</t>
  </si>
  <si>
    <t>1000404-23.2023.5.02.0042</t>
  </si>
  <si>
    <t>simone silva araujo</t>
  </si>
  <si>
    <t>louis dreyfus company brasil s.a., positivo s+ solucoes em ti s.a, raizen centro-sul s.a</t>
  </si>
  <si>
    <t>1000404-32.2021.5.02.0385</t>
  </si>
  <si>
    <t>1001400-25.2024.5.02.0385</t>
  </si>
  <si>
    <t>jose carlos da silva</t>
  </si>
  <si>
    <t>1000406-48.2026.5.02.0701</t>
  </si>
  <si>
    <t>jorge camara de almeida</t>
  </si>
  <si>
    <t>glazzia portas de banho ltda</t>
  </si>
  <si>
    <t xml:space="preserve"> - expedido(a) intimacao a(o) glazzia portas de banho ltda</t>
  </si>
  <si>
    <t>expedido(a) intimacao a(o) glazzia portas de banho ltda</t>
  </si>
  <si>
    <t>1000406-74.2015.5.02.0720</t>
  </si>
  <si>
    <t>roberta teles da silva</t>
  </si>
  <si>
    <t>1000408-02.2021.5.02.0472</t>
  </si>
  <si>
    <t>tiago pastorelli lopes adorno</t>
  </si>
  <si>
    <t>1000408-21.2024.5.02.0076</t>
  </si>
  <si>
    <t>1000013-92.2025.5.02.0076</t>
  </si>
  <si>
    <t>bianca pereira florentino</t>
  </si>
  <si>
    <t>1000408-73.2026.5.02.0036</t>
  </si>
  <si>
    <t>bruno jorge dos santos</t>
  </si>
  <si>
    <t>graber seguranca ltda, in haus industrial e servicos de logistica s/a</t>
  </si>
  <si>
    <t>poder judiciario justica do trabalho tribunal regional do trabalho da 2ª regiao 36ª vara do trabalho de sao paulo atord 1000408-73.2026.5.02.0036 reclamante: bruno jorge dos santos reclamado: in-haus industrial e servicos de logistica ltda e outros (1) conclusao nesta data, faco o feito concluso ao(a) mm(a) juiz(a) da 36ª vara do trabalho de sao paulo/sp. sao paulo/sp, data abaixo. daniela dos santos firmino favarin despacho vistos... id. e - intime-se o autor para se manifestar, no5d32ed3 5ab984a prazo de 05 dias, acerca das alegacoes da reclamada. nada mais. sao paulo/sp, 07 de abril de 2026. joao paulo gabriel de castro dourado juiz do trabalho substituto - despacho</t>
  </si>
  <si>
    <t>poder judiciario justica do trabalho tribunal regional do trabalho da 2ª regiao 36ª vara do trabalho de sao paulo atord 1000408-73.2026.5.02.0036 reclamante: bruno jorge dos santos reclamado: in-haus industrial e servicos de logistica ltda e outros (1) conclusao nesta data, faco o feito concluso ao(a) mm(a) juiz(a) da 36ª vara do trabalho de sao paulo/sp. sao paulo/sp, data abaixo. daniela dos santos firmino favarin despacho vistos... id. e - intime-se o autor para se manifestar, no5d32ed3 5ab984a prazo de 05 dias, acerca das alegacoes da reclamada. nada mais. sao paulo/sp, 07 de abril de 2026. joao paulo gabriel de castro dourado juiz do trabalho substituto</t>
  </si>
  <si>
    <t>1000409-28.2020.5.02.0017</t>
  </si>
  <si>
    <t xml:space="preserve"> - decorrido o prazo de flavio eduardo de moraes em 20/03/2026</t>
  </si>
  <si>
    <t>decorrido o prazo de flavio eduardo de moraes em 20/03/2026</t>
  </si>
  <si>
    <t>1000409-85.2019.5.02.0462</t>
  </si>
  <si>
    <t>roberto mitsuo lima yamatsuka</t>
  </si>
  <si>
    <t>1000411-02.2022.5.02.0381</t>
  </si>
  <si>
    <t>alan felipe naumann</t>
  </si>
  <si>
    <t>1000411-41.2024.5.02.0313</t>
  </si>
  <si>
    <t>alexandre carvalho</t>
  </si>
  <si>
    <t>acotubo industria e comercio ltda</t>
  </si>
  <si>
    <t>1000412-21.2020.5.02.0069</t>
  </si>
  <si>
    <t>flavia agge martins</t>
  </si>
  <si>
    <t>1000412-39.2025.5.02.0071</t>
  </si>
  <si>
    <t>sheila jane lockley</t>
  </si>
  <si>
    <t xml:space="preserve"> - decorrido o prazo de colegio pietra ltda - me em 10/03/2026</t>
  </si>
  <si>
    <t>decorrido o prazo de colegio pietra ltda - me em 10/03/2026</t>
  </si>
  <si>
    <t>1000412-52.2017.5.02.0028</t>
  </si>
  <si>
    <t>1000412-78.2018.5.02.0202</t>
  </si>
  <si>
    <t>estevan palermo santiago</t>
  </si>
  <si>
    <t>1000413-49.2017.5.02.0024</t>
  </si>
  <si>
    <t>1000352-52.2021.5.02.0024</t>
  </si>
  <si>
    <t>maria lucia rodrigues da cunha estima</t>
  </si>
  <si>
    <t>banco do brasil sa, eduardo eberhardt</t>
  </si>
  <si>
    <t>1000413-87.2018.5.02.0000</t>
  </si>
  <si>
    <t>1000413-87.2024.5.02.0708</t>
  </si>
  <si>
    <t>flavia de carvalho</t>
  </si>
  <si>
    <t>1000414-22.2026.5.02.0023</t>
  </si>
  <si>
    <t>erick stefano costa gusmao</t>
  </si>
  <si>
    <t xml:space="preserve"> - audiencia una designada (09/06/2026 15:45 sala par- dra. lucy - 23ª vara do trabalho de sao paulo)</t>
  </si>
  <si>
    <t>audiencia una designada (09/06/2026 15:45 sala par- dra. lucy - 23ª vara do trabalho de sao paulo)</t>
  </si>
  <si>
    <t>1000415-04.2025.5.02.0003</t>
  </si>
  <si>
    <t>carlos vinicius de lima sabino</t>
  </si>
  <si>
    <t xml:space="preserve"> - conclusos os autos para julgamento dos embargos de declaracao a doris ribeiro torres prina</t>
  </si>
  <si>
    <t>conclusos os autos para julgamento dos embargos de declaracao a doris ribeiro torres prina</t>
  </si>
  <si>
    <t>1000415-08.2024.5.02.0401</t>
  </si>
  <si>
    <t>darah cristina da silva albuquerque</t>
  </si>
  <si>
    <t>1000415-95.2017.5.02.0710</t>
  </si>
  <si>
    <t>1000980-59.2017.5.02.0710</t>
  </si>
  <si>
    <t>cecilia terumi yokota kao</t>
  </si>
  <si>
    <t>1000416-44.2021.5.02.0030</t>
  </si>
  <si>
    <t>fabio guedes oliveira</t>
  </si>
  <si>
    <t>companhia brasileira de distribuicao, danila soares queiroz, nelson kostecki junior</t>
  </si>
  <si>
    <t>1000416-90.2024.5.02.0401</t>
  </si>
  <si>
    <t>daniele mendonca dos santos</t>
  </si>
  <si>
    <t>poder judiciario justica do trabalho tribunal regional do trabalho da 2ª regiao 1ª vara do trabalho de praia grande atord 1001223-13.2024.5.02.0401 reclamante: daniele mendonca dos santos reclamado: sendas distribuidora s/a decisao reconheco a dependencia em face do processo 1000416-90.2024.5.02.0401, que foi extinto sem resolucao do merito, uma vez que a presente acao reitera pedido formulado naquela demanda, nos termos do art. 286, ii, do codigo de processo civil. praia grande/sp, 11 de julho de 2024. viviane antunes mello da silva diretor de secretaria - decisao de prevencao</t>
  </si>
  <si>
    <t>poder judiciario justica do trabalho tribunal regional do trabalho da 2ª regiao 1ª vara do trabalho de praia grande atord 1001223-13.2024.5.02.0401 reclamante: daniele mendonca dos santos reclamado: sendas distribuidora s/a decisao reconheco a dependencia em face do processo 1000416-90.2024.5.02.0401, que foi extinto sem resolucao do merito, uma vez que a presente acao reitera pedido formulado naquela demanda, nos termos do art. 286, ii, do codigo de processo civil. praia grande/sp, 11 de julho de 2024. viviane antunes mello da silva diretor de secretaria</t>
  </si>
  <si>
    <t>1000417-51.2020.5.02.0034</t>
  </si>
  <si>
    <t>1000556-32.2022.5.02.0034</t>
  </si>
  <si>
    <t>carlos cesar henrique</t>
  </si>
  <si>
    <t xml:space="preserve"> - publicado despacho em 19/12/2025</t>
  </si>
  <si>
    <t>publicado despacho em 19/12/2025</t>
  </si>
  <si>
    <t>1000417-53.2024.5.02.0085</t>
  </si>
  <si>
    <t>banco master multiplo s.a., brd brasil distressed consultoria empresarial ltda, moacir aparecido lima</t>
  </si>
  <si>
    <t>1000418-69.2023.5.02.0086</t>
  </si>
  <si>
    <t>taiana costa da cunha</t>
  </si>
  <si>
    <t xml:space="preserve"> - expedido(a) intimacao a(o) taiana costa da cunha</t>
  </si>
  <si>
    <t>expedido(a) intimacao a(o) taiana costa da cunha</t>
  </si>
  <si>
    <t>1000418-77.2020.5.02.0085</t>
  </si>
  <si>
    <t>monica rodrigues cajueiro ferrioli</t>
  </si>
  <si>
    <t>1000419-35.2026.5.02.0026</t>
  </si>
  <si>
    <t xml:space="preserve"> - expedido(a) intimacao a(o) thais de andrade maestro</t>
  </si>
  <si>
    <t>expedido(a) intimacao a(o) thais de andrade maestro</t>
  </si>
  <si>
    <t>1000420-51.2021.5.02.0040</t>
  </si>
  <si>
    <t>1000383-87.2022.5.02.0040</t>
  </si>
  <si>
    <t>roberto norio zen junior</t>
  </si>
  <si>
    <t xml:space="preserve"> - decorrido o prazo de banco de tokyo-mitsubishi ufj brasil s/a em 26/06/2023</t>
  </si>
  <si>
    <t>decorrido o prazo de banco de tokyo-mitsubishi ufj brasil s/a em 26/06/2023</t>
  </si>
  <si>
    <t>1000421-22.2023.5.02.0701</t>
  </si>
  <si>
    <t>osmar alves cardoso junior</t>
  </si>
  <si>
    <t xml:space="preserve"> - transitado em julgado em 19/03/2025</t>
  </si>
  <si>
    <t>transitado em julgado em 19/03/2025</t>
  </si>
  <si>
    <t>1000421-85.2018.5.02.0090</t>
  </si>
  <si>
    <t>andre tahira</t>
  </si>
  <si>
    <t>1000424-57.2020.5.02.0385</t>
  </si>
  <si>
    <t>luis antonio ferreira alves</t>
  </si>
  <si>
    <t>carrefour comercio e industria ltda, fernando lorente zanettini</t>
  </si>
  <si>
    <t>1000425-91.2020.5.02.0013</t>
  </si>
  <si>
    <t>eliana felix da silva</t>
  </si>
  <si>
    <t>1000426-51.2021.5.02.0204</t>
  </si>
  <si>
    <t>jayro alexandre beloni</t>
  </si>
  <si>
    <t xml:space="preserve"> - publicado(a) o(a) intimacao em 21/02/2025</t>
  </si>
  <si>
    <t>publicado(a) o(a) intimacao em 21/02/2025</t>
  </si>
  <si>
    <t>1000426-95.2024.5.02.0608</t>
  </si>
  <si>
    <t>bruno ribeiro carvalho monteiro, bruno ribeiro de carvalho monteiro</t>
  </si>
  <si>
    <t>1000427-45.2022.5.02.0707</t>
  </si>
  <si>
    <t>thiago nunes nacamura</t>
  </si>
  <si>
    <t xml:space="preserve"> - publicado despacho em 02/12/2025</t>
  </si>
  <si>
    <t>publicado despacho em 02/12/2025</t>
  </si>
  <si>
    <t>1000427-80.2021.5.02.0254</t>
  </si>
  <si>
    <t>luciana de mesquita bolguese caires</t>
  </si>
  <si>
    <t>1000428-07.2020.5.02.0317</t>
  </si>
  <si>
    <t>mikael sousa melo</t>
  </si>
  <si>
    <t>1000428-87.2018.5.02.0701</t>
  </si>
  <si>
    <t>1000543-74.2019.5.02.0701</t>
  </si>
  <si>
    <t>jose augusto nascimento delamain</t>
  </si>
  <si>
    <t xml:space="preserve"> - transitado em julgado em 25/06/2025</t>
  </si>
  <si>
    <t>transitado em julgado em 25/06/2025</t>
  </si>
  <si>
    <t>1000430-27.2020.5.02.0074</t>
  </si>
  <si>
    <t>1001509-70.2022.5.02.0074</t>
  </si>
  <si>
    <t>idenei marcio gomes</t>
  </si>
  <si>
    <t xml:space="preserve"> - decorrido o prazo de idenei marcio gomes em 26/08/2024</t>
  </si>
  <si>
    <t>decorrido o prazo de idenei marcio gomes em 26/08/2024</t>
  </si>
  <si>
    <t>1000430-33.2022.5.02.0017</t>
  </si>
  <si>
    <t>ricardo rodrigues de carvalho</t>
  </si>
  <si>
    <t>1000431-83.2016.5.02.0613</t>
  </si>
  <si>
    <t>luis carlos tavares dos santos</t>
  </si>
  <si>
    <t>1000432-53.2024.5.02.0204</t>
  </si>
  <si>
    <t>tabata kelly ferreira dos santos</t>
  </si>
  <si>
    <t>1000432-76.2018.5.02.0717</t>
  </si>
  <si>
    <t>1000992-18.2018.5.02.0717</t>
  </si>
  <si>
    <t>isabel cristina bredariol</t>
  </si>
  <si>
    <t>1000433-27.2019.5.02.0717</t>
  </si>
  <si>
    <t>1000007-78.2020.5.02.0717</t>
  </si>
  <si>
    <t>edilson aparecido rufino</t>
  </si>
  <si>
    <t xml:space="preserve"> - publicado(a) o(a) intimacao em 20/08/2024</t>
  </si>
  <si>
    <t>publicado(a) o(a) intimacao em 20/08/2024</t>
  </si>
  <si>
    <t>1000434-11.2020.5.02.0609</t>
  </si>
  <si>
    <t>maria gilda souza rocha</t>
  </si>
  <si>
    <t xml:space="preserve"> - publicado(a) o(a) intimacao em 26/07/2023</t>
  </si>
  <si>
    <t>publicado(a) o(a) intimacao em 26/07/2023</t>
  </si>
  <si>
    <t>1000435-18.2020.5.02.0052</t>
  </si>
  <si>
    <t>patricia barbosa da silva</t>
  </si>
  <si>
    <t>companhia brasileira de distribuicao, procuradoria-geral federal, rudd stauffenegger</t>
  </si>
  <si>
    <t xml:space="preserve"> - conclusos os autos para despacho (generica) a gerti baldomera de catalina perez greco</t>
  </si>
  <si>
    <t>conclusos os autos para despacho (generica) a gerti baldomera de catalina perez greco</t>
  </si>
  <si>
    <t>1000435-45.2022.5.02.0085</t>
  </si>
  <si>
    <t>1000995-84.2022.5.02.0085</t>
  </si>
  <si>
    <t>caroline bolanho lima de oliveira</t>
  </si>
  <si>
    <t xml:space="preserve"> - disponibilizado (a) o(a) despacho no diario da justica eletronico do dia 04/12/2024</t>
  </si>
  <si>
    <t>disponibilizado (a) o(a) despacho no diario da justica eletronico do dia 04/12/2024</t>
  </si>
  <si>
    <t>1000435-95.2024.5.02.0078</t>
  </si>
  <si>
    <t>peter john leao pedro</t>
  </si>
  <si>
    <t>nu brasil servicos ltda., nu financeira s.a. - sociedade de credito, financiamento e investimento, nu holdings ltd., nu investimentos s.a. - corretora de titulos e valores mobiliarios, nu pagamentos s.a. - instituicao de pagamento</t>
  </si>
  <si>
    <t xml:space="preserve"> - transitado em julgado em 11/06/2024</t>
  </si>
  <si>
    <t>transitado em julgado em 11/06/2024</t>
  </si>
  <si>
    <t>1000437-60.2013.5.02.0463</t>
  </si>
  <si>
    <t>alex eduardo moeller</t>
  </si>
  <si>
    <t>1000438-37.2024.5.02.0050</t>
  </si>
  <si>
    <t>patricia de caroli</t>
  </si>
  <si>
    <t>1000438-65.2018.5.02.0044</t>
  </si>
  <si>
    <t>luiz eduardo da silva ferreira</t>
  </si>
  <si>
    <t>1000440-83.2020.5.02.0070</t>
  </si>
  <si>
    <t>ana paula sales de sousa</t>
  </si>
  <si>
    <t>1000441-03.2020.5.02.0706</t>
  </si>
  <si>
    <t>luciene pereira da silva, u f ( p )</t>
  </si>
  <si>
    <t>i u s a</t>
  </si>
  <si>
    <t>1000441-64.2021.5.02.0351</t>
  </si>
  <si>
    <t>gislene da silva vieira</t>
  </si>
  <si>
    <t>1000442-57.2017.5.02.0038</t>
  </si>
  <si>
    <t>1000233-54.2018.5.02.0038</t>
  </si>
  <si>
    <t>rafaela yuri ashino ferreira</t>
  </si>
  <si>
    <t>banco mufg brasil s.a., ricardo leal da fonseca</t>
  </si>
  <si>
    <t>1000443-29.2020.5.02.0073</t>
  </si>
  <si>
    <t>marcia miranda dos santos zancarli</t>
  </si>
  <si>
    <t xml:space="preserve"> - decorrido o prazo de marcia miranda dos santos zancarli em 06/12/2023</t>
  </si>
  <si>
    <t>decorrido o prazo de marcia miranda dos santos zancarli em 06/12/2023</t>
  </si>
  <si>
    <t>1000443-38.2018.5.02.0707</t>
  </si>
  <si>
    <t>1001123-23.2018.5.02.0707</t>
  </si>
  <si>
    <t>jorge alexandre rosa leite</t>
  </si>
  <si>
    <t>banco votorantim s.a., bv financeira sa credito financiamento e investimento, bv sistemas de tecnologia da informacao s.a., procuradoria-geral federal, uniao federal (pgf)</t>
  </si>
  <si>
    <t xml:space="preserve"> - decorrido o prazo de uniao federal (pgf) em 26/09/2022</t>
  </si>
  <si>
    <t>decorrido o prazo de uniao federal (pgf) em 26/09/2022</t>
  </si>
  <si>
    <t>1000444-45.2020.5.02.0386</t>
  </si>
  <si>
    <t>airton abel galvao</t>
  </si>
  <si>
    <t xml:space="preserve"> - transitado em julgado em 17/01/2022</t>
  </si>
  <si>
    <t>transitado em julgado em 17/01/2022</t>
  </si>
  <si>
    <t>1000444-47.2022.5.02.0492</t>
  </si>
  <si>
    <t>jessica bernardes cardoso</t>
  </si>
  <si>
    <t xml:space="preserve"> - disponibilizado (a) o(a) intimacao no diario da justica eletronico do dia 17/02/2025</t>
  </si>
  <si>
    <t>disponibilizado (a) o(a) intimacao no diario da justica eletronico do dia 17/02/2025</t>
  </si>
  <si>
    <t>1000444-58.2024.5.02.0401</t>
  </si>
  <si>
    <t>leandro roque aleixo</t>
  </si>
  <si>
    <t xml:space="preserve"> - decorrido o prazo de leandro roque aleixo em 15/10/2024</t>
  </si>
  <si>
    <t>decorrido o prazo de leandro roque aleixo em 15/10/2024</t>
  </si>
  <si>
    <t>1000446-56.2019.5.02.0028</t>
  </si>
  <si>
    <t>yvana lukacs porto martins guedes stukas</t>
  </si>
  <si>
    <t>1000447-42.2026.5.02.0013</t>
  </si>
  <si>
    <t>jose kenerson souza da silva</t>
  </si>
  <si>
    <t>concentrix brasil terceirizacao de processos, servicos administrativos e tecnologia empresarial ltda.</t>
  </si>
  <si>
    <t xml:space="preserve"> - expedido(a) notificacao a(o) concentrix brasil terceirizacao de processos, servicos administrativos e tecnologia empresarial ltda.</t>
  </si>
  <si>
    <t>expedido(a) notificacao a(o) concentrix brasil terceirizacao de processos, servicos administrativos e tecnologia empresarial ltda.</t>
  </si>
  <si>
    <t>1000447-61.2021.5.02.0031</t>
  </si>
  <si>
    <t>1000238-87.2024.5.02.0031</t>
  </si>
  <si>
    <t>fernanda muniz de oliveira munim</t>
  </si>
  <si>
    <t>1000448-20.2019.5.02.0709</t>
  </si>
  <si>
    <t>1000036-16.2024.5.02.0709</t>
  </si>
  <si>
    <t>alexandre nascimento ludwig</t>
  </si>
  <si>
    <t xml:space="preserve"> - disponibilizado (a) o(a) acordao no diario da justica eletronico do dia 03/10/2025</t>
  </si>
  <si>
    <t>disponibilizado (a) o(a) acordao no diario da justica eletronico do dia 03/10/2025</t>
  </si>
  <si>
    <t>1000448-82.2020.5.02.0386</t>
  </si>
  <si>
    <t>sandra brigato oliveira</t>
  </si>
  <si>
    <t xml:space="preserve"> - expedido(a) intimacao a(o) sandra brigato oliveira</t>
  </si>
  <si>
    <t>expedido(a) intimacao a(o) sandra brigato oliveira</t>
  </si>
  <si>
    <t>1000449-53.2020.5.02.0714</t>
  </si>
  <si>
    <t>1000190-19.2024.5.02.0714</t>
  </si>
  <si>
    <t>ana helena santos silva</t>
  </si>
  <si>
    <t>1000449-87.2020.5.02.0056</t>
  </si>
  <si>
    <t>luiza paula schulthais</t>
  </si>
  <si>
    <t>1000449-92.2020.5.02.0604</t>
  </si>
  <si>
    <t>cleize wagner de paulo soares</t>
  </si>
  <si>
    <t xml:space="preserve"> - peticao: 78512/2023 - instrumento de mandato</t>
  </si>
  <si>
    <t>peticao: 78512/2023 - instrumento de mandato</t>
  </si>
  <si>
    <t>1000449-93.2021.5.02.0075</t>
  </si>
  <si>
    <t>rodrigo vavalis pucci</t>
  </si>
  <si>
    <t>1000452-10.2025.5.02.0010</t>
  </si>
  <si>
    <t>cleidiana ferraz pires</t>
  </si>
  <si>
    <t>flavia ferraretto brunstein, raia drogasil s/a</t>
  </si>
  <si>
    <t xml:space="preserve"> - expedido(a) intimacao a(o) cleidiana ferraz pires</t>
  </si>
  <si>
    <t>expedido(a) intimacao a(o) cleidiana ferraz pires</t>
  </si>
  <si>
    <t>1000453-11.2017.5.02.0063</t>
  </si>
  <si>
    <t>camila correa da silva</t>
  </si>
  <si>
    <t>1000453-55.2021.5.02.0003</t>
  </si>
  <si>
    <t>diva barbosa caprioli</t>
  </si>
  <si>
    <t>1000455-50.2024.5.02.0090</t>
  </si>
  <si>
    <t>1001811-80.2024.5.02.0090</t>
  </si>
  <si>
    <t>cristina freire arantes</t>
  </si>
  <si>
    <t>1000457-16.2018.5.02.0030</t>
  </si>
  <si>
    <t>1000459-81.2016.5.02.0021</t>
  </si>
  <si>
    <t>valter berto de souza</t>
  </si>
  <si>
    <t>1000460-23.2016.5.02.0003</t>
  </si>
  <si>
    <t>alexandre de michielli</t>
  </si>
  <si>
    <t>1000462-16.2020.5.02.0435</t>
  </si>
  <si>
    <t>raul macre de oliveira</t>
  </si>
  <si>
    <t>1000464-59.2019.5.02.0713</t>
  </si>
  <si>
    <t>carine oliveira miranda</t>
  </si>
  <si>
    <t>banco honda s/a.</t>
  </si>
  <si>
    <t>1000465-19.2017.5.02.0065</t>
  </si>
  <si>
    <t>banco fibra sa, catarino rodrigues filho</t>
  </si>
  <si>
    <t xml:space="preserve"> - decorrido o prazo de banco fibra sa em 29/01/2019 23:59:59</t>
  </si>
  <si>
    <t>decorrido o prazo de banco fibra sa em 29/01/2019 23:59:59</t>
  </si>
  <si>
    <t>1000465-76.2016.5.02.0025</t>
  </si>
  <si>
    <t>ricardo passini soares</t>
  </si>
  <si>
    <t>1000466-02.2025.5.02.0072</t>
  </si>
  <si>
    <t>hugo moreira pinto santana</t>
  </si>
  <si>
    <t>1000466-87.2022.5.02.0013</t>
  </si>
  <si>
    <t>1000273-04.2024.5.02.0013</t>
  </si>
  <si>
    <t>anderson luis dos santos</t>
  </si>
  <si>
    <t xml:space="preserve"> - conclusos para voto/decisao (gabinete do ministro douglas alencar rodrigues)</t>
  </si>
  <si>
    <t>conclusos para voto/decisao (gabinete do ministro douglas alencar rodrigues)</t>
  </si>
  <si>
    <t>1000467-70.2016.5.02.0017</t>
  </si>
  <si>
    <t>cristiane silva pereira</t>
  </si>
  <si>
    <t>1000468-82.2017.5.02.0029</t>
  </si>
  <si>
    <t>1000046-39.2019.5.02.0029</t>
  </si>
  <si>
    <t>rogerio custodio borges</t>
  </si>
  <si>
    <t>banco pan s.a., panserv prestadora de servicos ltda</t>
  </si>
  <si>
    <t xml:space="preserve"> - transitado em julgado em 04/11/2021</t>
  </si>
  <si>
    <t>transitado em julgado em 04/11/2021</t>
  </si>
  <si>
    <t>1000469-81.2016.5.02.0068</t>
  </si>
  <si>
    <t>tereza theruco kamizaki</t>
  </si>
  <si>
    <t xml:space="preserve"> - transitado em julgado em 27/07/2017</t>
  </si>
  <si>
    <t>transitado em julgado em 27/07/2017</t>
  </si>
  <si>
    <t>1000470-09.2026.5.02.0006</t>
  </si>
  <si>
    <t>bruno de azevedo teixeira</t>
  </si>
  <si>
    <t>1000471-16.2020.5.02.0002</t>
  </si>
  <si>
    <t>1000468-90.2022.5.02.0002</t>
  </si>
  <si>
    <t>adilson lopes</t>
  </si>
  <si>
    <t xml:space="preserve"> - transitado em julgado em 05/07/2022</t>
  </si>
  <si>
    <t>transitado em julgado em 05/07/2022</t>
  </si>
  <si>
    <t>1000473-81.2024.5.02.0701</t>
  </si>
  <si>
    <t>bruna silva de lima</t>
  </si>
  <si>
    <t>1000475-31.2023.5.02.0040</t>
  </si>
  <si>
    <t>dayanne lira paz</t>
  </si>
  <si>
    <t>1000475-36.2020.5.02.0719</t>
  </si>
  <si>
    <t>1000265-43.2024.5.02.0719</t>
  </si>
  <si>
    <t>aline rubio lobosco</t>
  </si>
  <si>
    <t xml:space="preserve"> - decorrido o prazo de aline rubio lobosco em 22/08/2025</t>
  </si>
  <si>
    <t>decorrido o prazo de aline rubio lobosco em 22/08/2025</t>
  </si>
  <si>
    <t>1000475-56.2017.5.02.0035</t>
  </si>
  <si>
    <t>roberto jiro yamada</t>
  </si>
  <si>
    <t>banco mufg brasil s.a., mitsumi tecnologia de informatica ltda</t>
  </si>
  <si>
    <t xml:space="preserve"> - juntada a peticao de apresentacao de renuncia de procuracao/substabelecimento (apresentacao de renuncia de procuracao/substabelecimento)</t>
  </si>
  <si>
    <t>juntada a peticao de apresentacao de renuncia de procuracao/substabelecimento (apresentacao de renuncia de procuracao/substabelecimento)</t>
  </si>
  <si>
    <t>1000475-74.2022.5.02.0037</t>
  </si>
  <si>
    <t>luis carlos silva pinto</t>
  </si>
  <si>
    <t xml:space="preserve"> - disponibilizado(a) o(a) intimacao no diario da justica eletronico</t>
  </si>
  <si>
    <t>disponibilizado(a) o(a) intimacao no diario da justica eletronico</t>
  </si>
  <si>
    <t>1000477-31.2026.5.02.0384</t>
  </si>
  <si>
    <t>pamela gabriella azevedo liberato</t>
  </si>
  <si>
    <t xml:space="preserve"> - conclusos os autos para despacho (generica) a marcio fernandes teixeira</t>
  </si>
  <si>
    <t>conclusos os autos para despacho (generica) a marcio fernandes teixeira</t>
  </si>
  <si>
    <t>1000478-11.2015.5.02.0381</t>
  </si>
  <si>
    <t>rebeca de carvalho pegorel domingos</t>
  </si>
  <si>
    <t>1000478-70.2023.5.02.0012</t>
  </si>
  <si>
    <t>1001331-45.2024.5.02.0012</t>
  </si>
  <si>
    <t>joao carlos de almeida</t>
  </si>
  <si>
    <t>1000478-71.2018.5.02.0715</t>
  </si>
  <si>
    <t>1000120-72.2019.5.02.0715</t>
  </si>
  <si>
    <t>cristina de andrade vona</t>
  </si>
  <si>
    <t>1000478-82.2016.5.02.0055</t>
  </si>
  <si>
    <t>bruno saladim ribeiro</t>
  </si>
  <si>
    <t>banco rendimento s/a, fernando henrique maraschin louzada, rendimentopay instituicao de pagamento s.a.</t>
  </si>
  <si>
    <t>1000482-38.2023.5.02.0035</t>
  </si>
  <si>
    <t>marcelo da silva braga</t>
  </si>
  <si>
    <t>banco ubs (brasil) s.a., eduardo eberhardt, ubs (brasil) corretora de valores s.a.</t>
  </si>
  <si>
    <t xml:space="preserve"> - disponibilizado (a) o(a) intimacao no diario da justica eletronico do dia 18/10/2024</t>
  </si>
  <si>
    <t>disponibilizado (a) o(a) intimacao no diario da justica eletronico do dia 18/10/2024</t>
  </si>
  <si>
    <t>1000484-91.2018.5.02.0064</t>
  </si>
  <si>
    <t>1001084-78.2019.5.02.0064</t>
  </si>
  <si>
    <t>maira sueko tamagusku</t>
  </si>
  <si>
    <t>banco original s/a, catarino rodrigues filho</t>
  </si>
  <si>
    <t>1000485-56.2024.5.02.0714</t>
  </si>
  <si>
    <t>gilmar sampaio de oliveira junior</t>
  </si>
  <si>
    <t>1000485-62.2013.5.02.0384</t>
  </si>
  <si>
    <t>1000487-88.2026.5.02.0315</t>
  </si>
  <si>
    <t>joice alecsandra da silva</t>
  </si>
  <si>
    <t>poder judiciario justica do trabalho tribunal regional do trabalho da 2ª regiao 5ª vara do trabalho de guarulhos atord 1000487-88.2026.5.02.0315 reclamante: joice alecsandra da silva reclamado: raia drogasil s/a conclusao nesta data, faco o feito concluso ao(a) mm(a) juiz(a) da 5ª vara do trabalho de guarulhos/sp. 13 de marco de 2026. nicolle crocci de araujo vistos. a procuracao foi apresentada com a seguinte assinatura: trata-se, como se ve, de um documento apocrifo (assim como a declaracao de hipossuficiencia). logo, torna-se impossivel a verificacao da genuinidade dos documentos acostados, haja vista que a procuracao, efetuada digitalmente e sem assinatura, carece de autenticidade e seguranca juridica. assim, especificamente quanto a procuracao, concedo ao(a) autor(a) o para que efetue respectiva regularizacao, sob pena de prazo de 10 (dez) dias extincao do feito sem resolucao do merito, nos termos do art. 485 do cpc. no mesmo , devera a parte autora anexar aos autos seu documento pessoal, apresentando aprazo face que contem a assinatura autentica da reclamante de forma .legivel documento assinado eletronicamente por plinio antonio publio albregard, em 14/03/2026, as 09:51:57 - 0ff240f observo que os documentos, necessariamente, deverao ser assinados de proprio punho pelo(a) trabalhador(a), devendo a assinatura estar de acordo com aquela aposta em seu documento de identificacao acostado aos autos, ou atraves de certificado digital, do do tipo icp-brasil (infra-estrutura de chaves publicas brasileira, que tenha sido emitido por uma autorizada peloautoridade certificadora, instituto nacional de tecnologia, e por este controlavel. ressalta-se que, este tribunal autoriza tal exigencia, nos termos do art. 3º, incisos iii e ix, da resolucao gp nº 1/2025. mantenho, contudo, a data da audiencia ja designada. intime-se. guarulhos/sp, 14 de marco de 2026. plinio antonio publio albregard juiz do trabalho titular - despacho</t>
  </si>
  <si>
    <t>poder judiciario justica do trabalho tribunal regional do trabalho da 2ª regiao 5ª vara do trabalho de guarulhos atord 1000487-88.2026.5.02.0315 reclamante: joice alecsandra da silva reclamado: raia drogasil s/a conclusao nesta data, faco o feito concluso ao(a) mm(a) juiz(a) da 5ª vara do trabalho de guarulhos/sp. 13 de marco de 2026. nicolle crocci de araujo vistos. a procuracao foi apresentada com a seguinte assinatura: trata-se, como se ve, de um documento apocrifo (assim como a declaracao de hipossuficiencia). logo, torna-se impossivel a verificacao da genuinidade dos documentos acostados, haja vista que a procuracao, efetuada digitalmente e sem assinatura, carece de autenticidade e seguranca juridica. assim, especificamente quanto a procuracao, concedo ao(a) autor(a) o para que efetue respectiva regularizacao, sob pena de prazo de 10 (dez) dias extincao do feito sem resolucao do merito, nos termos do art. 485 do cpc. no mesmo , devera a parte autora anexar aos autos seu documento pessoal, apresentando aprazo face que contem a assinatura autentica da reclamante de forma .legivel documento assinado eletronicamente por plinio antonio publio albregard, em 14/03/2026, as 09:51:57 - 0ff240f observo que os documentos, necessariamente, deverao ser assinados de proprio punho pelo(a) trabalhador(a), devendo a assinatura estar de acordo com aquela aposta em seu documento de identificacao acostado aos autos, ou atraves de certificado digital, do do tipo icp-brasil (infra-estrutura de chaves publicas brasileira, que tenha sido emitido por uma autorizada peloautoridade certificadora, instituto nacional de tecnologia, e por este controlavel. ressalta-se que, este tribunal autoriza tal exigencia, nos termos do art. 3º, incisos iii e ix, da resolucao gp nº 1/2025. mantenho, contudo, a data da audiencia ja designada. intime-se. guarulhos/sp, 14 de marco de 2026. plinio antonio publio albregard juiz do trabalho titular</t>
  </si>
  <si>
    <t>1000488-62.2020.5.02.0613</t>
  </si>
  <si>
    <t>gracielle gualberto santos oliveira</t>
  </si>
  <si>
    <t xml:space="preserve"> - publicado(a) o(a) intimacao em 23/04/2025</t>
  </si>
  <si>
    <t>publicado(a) o(a) intimacao em 23/04/2025</t>
  </si>
  <si>
    <t>1000490-67.2017.5.02.0312</t>
  </si>
  <si>
    <t>1001857-29.2017.5.02.0312, 1001093-43.2017.5.02.0312</t>
  </si>
  <si>
    <t>mariana cristina da silva mello</t>
  </si>
  <si>
    <t>poder judiciario federal justica do trabalho tribunal regional do trabalho 2ª regiao 2ª vara do trabalho de guarulhos avenida tiradentes, 1125, centro, guarulhos - sp - cep: 07090-000 tel: (11) 24680664 - e.mail: vtguarulhos02@trtsp.jus.br processo: 1001857-29.2017.5.02.0312 classe: acao trabalhista - rito ordinario (985) reclamante: mariana cristina da silva mello reclamado: banco bradesco s.a. decisao pje-jt reconheco a dependencia em face da identidade de demandas com os processos 1000490-67.2017.5.02.0312 e 1001093-43.2017.5.02.0312, extintos sem resolucao de merito pelo nao comparecimento da reclamante as audiencias unas, nos termos do art. 286, iii, do codigo de processo civil. designa-se audiencia una para o dia 06/02/2018, as 10h40min. intime-se a reclamante. cite-se a reclamada. guarulhos, 07 de novembro de 2017 maria de fatima alves rodrigues bertan juiza titular de vara do trabalho - decisao de prevencao</t>
  </si>
  <si>
    <t>poder judiciario federal justica do trabalho tribunal regional do trabalho 2ª regiao 2ª vara do trabalho de guarulhos avenida tiradentes, 1125, centro, guarulhos - sp - cep: 07090-000 tel: (11) 24680664 - e.mail: vtguarulhos02@trtsp.jus.br processo: 1001857-29.2017.5.02.0312 classe: acao trabalhista - rito ordinario (985) reclamante: mariana cristina da silva mello reclamado: banco bradesco s.a. decisao pje-jt reconheco a dependencia em face da identidade de demandas com os processos 1000490-67.2017.5.02.0312 e 1001093-43.2017.5.02.0312, extintos sem resolucao de merito pelo nao comparecimento da reclamante as audiencias unas, nos termos do art. 286, iii, do codigo de processo civil. designa-se audiencia una para o dia 06/02/2018, as 10h40min. intime-se a reclamante. cite-se a reclamada. guarulhos, 07 de novembro de 2017 maria de fatima alves rodrigues bertan juiza titular de vara do trabalho</t>
  </si>
  <si>
    <t>1000491-80.2020.5.02.0010</t>
  </si>
  <si>
    <t>1000492-20.2025.5.02.0421</t>
  </si>
  <si>
    <t>vania da costa barreiros</t>
  </si>
  <si>
    <t>fabiana dos santos maceio, rodrigo batista, rodrigo carvalho baptista</t>
  </si>
  <si>
    <t>1000492-45.2019.5.02.0707</t>
  </si>
  <si>
    <t>carla roberta tortorelli</t>
  </si>
  <si>
    <t>1000492-79.2016.5.02.0083</t>
  </si>
  <si>
    <t>juliana gomes valadao</t>
  </si>
  <si>
    <t>poder judiciario federal justica do trabalho tribunal regional do trabalho 2ª regiao 83ª vara do trabalho de sao paulo avenida marques de sao vicente, 235, varzea da barra funda, sao paulo - sp - cep: 01139-001 tel: - e.mail: vtsp83@trtsp.jus.br processo: 1001736-43.2016.5.02.0083 classe: acao trabalhista - rito ordinario (985) reclamante: juliana gomes valadao reclamado: banco bradesco sa decisao pje-jt os presentes autos foram distribuidos a esta vara, em razao da identidade de partes, por dependencia aos processos nº1000492-79.2016.5.02.0083, arquivado por ausencia do reclamante na audiencia, conforme ata id nºf94e7c5, nos termos do art. 844, da clt. diante disso, recebo a demanda. em prosseguimento, designa-se audiencia una para o dia 21/03/2017 as 08h50min. as partes deverao arrolar suas testemunhas, no prazo de 05 dias, sob pena de preclusao. as respectivas notificacoes estao disponibilizadas pela via eletronica (conforme anexo), nos termos do artigo 9º da lei nº 11.419/2006, que dispoe sobre a informatizacao do processo judicial (pje), para impressao, preenchimento e entrega pela propria parte interessada a testemunha indicada, sob pena de serem ouvidas apenas as que comparecerem espontaneamente para depor. intime(m)-se o(s) reclamante(s). citem-se as reclamadas. convite de testemunha a testemunha intimada fica advertida de que devera comparecer a justica do trabalho para inquiricao, sob pena de fixacao de multa e conducao coercitiva pelo oficial de justica. local: 83ª vara do trabalho de sao paulo - sp - 16º andar do bloco b - forum rui barbosa endereco: av. marques de sao vicente, nº 235 - barra funda - sao paulo sp cep 01139-0001. data e horario da audiencia:_____/_____/_____, as ______ horas. nome da testemunha:_______________________________________ cpf:____________________________ endereco:_________________________________________________ assinatura:________________________________________________ sao paulo , 19 de outubro de 2016 luciana de souza matos delbin moraes juiz(a) titular de vara do trabalho - decisao de prevencao</t>
  </si>
  <si>
    <t>poder judiciario federal justica do trabalho tribunal regional do trabalho 2ª regiao 83ª vara do trabalho de sao paulo avenida marques de sao vicente, 235, varzea da barra funda, sao paulo - sp - cep: 01139-001 tel: - e.mail: vtsp83@trtsp.jus.br processo: 1001736-43.2016.5.02.0083 classe: acao trabalhista - rito ordinario (985) reclamante: juliana gomes valadao reclamado: banco bradesco sa decisao pje-jt os presentes autos foram distribuidos a esta vara, em razao da identidade de partes, por dependencia aos processos nº1000492-79.2016.5.02.0083, arquivado por ausencia do reclamante na audiencia, conforme ata id nºf94e7c5, nos termos do art. 844, da clt. diante disso, recebo a demanda. em prosseguimento, designa-se audiencia una para o dia 21/03/2017 as 08h50min. as partes deverao arrolar suas testemunhas, no prazo de 05 dias, sob pena de preclusao. as respectivas notificacoes estao disponibilizadas pela via eletronica (conforme anexo), nos termos do artigo 9º da lei nº 11.419/2006, que dispoe sobre a informatizacao do processo judicial (pje), para impressao, preenchimento e entrega pela propria parte interessada a testemunha indicada, sob pena de serem ouvidas apenas as que comparecerem espontaneamente para depor. intime(m)-se o(s) reclamante(s). citem-se as reclamadas. convite de testemunha a testemunha intimada fica advertida de que devera comparecer a justica do trabalho para inquiricao, sob pena de fixacao de multa e conducao coercitiva pelo oficial de justica. local: 83ª vara do trabalho de sao paulo - sp - 16º andar do bloco b - forum rui barbosa endereco: av. marques de sao vicente, nº 235 - barra funda - sao paulo sp cep 01139-0001. data e horario da audiencia:_____/_____/_____, as ______ horas. nome da testemunha:_______________________________________ cpf:____________________________ endereco:_________________________________________________ assinatura:________________________________________________ sao paulo , 19 de outubro de 2016 luciana de souza matos delbin moraes juiz(a) titular de vara do trabalho</t>
  </si>
  <si>
    <t>1000493-10.2017.5.02.0025</t>
  </si>
  <si>
    <t>1000226-67.2019.5.02.0025</t>
  </si>
  <si>
    <t>milton ferreira de moura</t>
  </si>
  <si>
    <t>cooperativa central de credito unicred do brasil - unicred do brasil</t>
  </si>
  <si>
    <t xml:space="preserve"> - publicado(a) o(a) intimacao em 23/05/2023</t>
  </si>
  <si>
    <t>publicado(a) o(a) intimacao em 23/05/2023</t>
  </si>
  <si>
    <t>1000493-58.2021.5.02.0384</t>
  </si>
  <si>
    <t>aldemir soares de morais</t>
  </si>
  <si>
    <t xml:space="preserve"> - decorrido o prazo de banco bradesco s.a. em 03/03/2022</t>
  </si>
  <si>
    <t>decorrido o prazo de banco bradesco s.a. em 03/03/2022</t>
  </si>
  <si>
    <t>1000494-51.2024.5.02.0703</t>
  </si>
  <si>
    <t>rafaela rodrigues bocardi franco</t>
  </si>
  <si>
    <t>1000495-59.2024.5.02.0081</t>
  </si>
  <si>
    <t>1000017-17.2025.5.02.0081</t>
  </si>
  <si>
    <t>leticia torres ruiz</t>
  </si>
  <si>
    <t>1000495-93.2026.5.02.0241</t>
  </si>
  <si>
    <t>bonfim eliano pinheiro pereira</t>
  </si>
  <si>
    <t>mimend - acabamentos e apoio administrativo ltda, miranda &amp; mendelsohn administracao de bens ltda</t>
  </si>
  <si>
    <t>1000496-19.2016.5.02.0083</t>
  </si>
  <si>
    <t>1000497-75.2019.5.02.0090</t>
  </si>
  <si>
    <t>1000847-63.2019.5.02.0090</t>
  </si>
  <si>
    <t>edlaine aparecida peterlini</t>
  </si>
  <si>
    <t>poder judiciario federal justica do trabalho tribunal regional do trabalho 2ª regiao 90ª vara do trabalho de sao paulo avenida marques de sao vicente, 235, varzea da barra funda, sao paulo - sp - cep: 01139-001 tel: - e.mail: vtsp90@trtsp.jus.br processo: 1000847-63.2019.5.02.0090 classe: acao trabalhista - rito ordinario (985) reclamante: edlaine aparecida peterlini reclamado: caixa economica federal decisao pje-jt reconheco a dependencia em face do processo 1000497-75.2019.5.02.0090, que foi extinto sem resolucao do merito, uma vez que a presente acao reitera pedido formulado naquela demanda, nos termos do art. 286, ii, do codigo de processo civil. inclua-se o feito em pauta para audiencia una - rito ordinario. apos, intime-se a reclamante e notifique-se a re. sao paulo, 2 de julho de 2019. ana lucia de oliveira juiz(a) titular de vara do trabalho - decisao de prevencao</t>
  </si>
  <si>
    <t>poder judiciario federal justica do trabalho tribunal regional do trabalho 2ª regiao 90ª vara do trabalho de sao paulo avenida marques de sao vicente, 235, varzea da barra funda, sao paulo - sp - cep: 01139-001 tel: - e.mail: vtsp90@trtsp.jus.br processo: 1000847-63.2019.5.02.0090 classe: acao trabalhista - rito ordinario (985) reclamante: edlaine aparecida peterlini reclamado: caixa economica federal decisao pje-jt reconheco a dependencia em face do processo 1000497-75.2019.5.02.0090, que foi extinto sem resolucao do merito, uma vez que a presente acao reitera pedido formulado naquela demanda, nos termos do art. 286, ii, do codigo de processo civil. inclua-se o feito em pauta para audiencia una - rito ordinario. apos, intime-se a reclamante e notifique-se a re. sao paulo, 2 de julho de 2019. ana lucia de oliveira juiz(a) titular de vara do trabalho</t>
  </si>
  <si>
    <t>1000497-78.2026.5.02.0042</t>
  </si>
  <si>
    <t>deutsche sparkassen leasing do brasil banco multiplo s.a.</t>
  </si>
  <si>
    <t xml:space="preserve"> - expedido(a) intimacao a(o) deutsche sparkassen leasing do brasil banco multiplo s.a.</t>
  </si>
  <si>
    <t>expedido(a) intimacao a(o) deutsche sparkassen leasing do brasil banco multiplo s.a.</t>
  </si>
  <si>
    <t>1000498-85.2022.5.02.0468</t>
  </si>
  <si>
    <t>diogo francisco constantina da costa silva</t>
  </si>
  <si>
    <t>1000500-40.2019.5.02.0701</t>
  </si>
  <si>
    <t>sidney aparecido ribeiro guerra</t>
  </si>
  <si>
    <t>1000500-50.2025.5.02.0080</t>
  </si>
  <si>
    <t>ricardo bezerra da silva</t>
  </si>
  <si>
    <t>condominio partage santana shopping</t>
  </si>
  <si>
    <t>1000500-58.2026.5.02.0066</t>
  </si>
  <si>
    <t>danilo borges da costa</t>
  </si>
  <si>
    <t>banco digimais s.a.</t>
  </si>
  <si>
    <t>poder judiciario justica do trabalho tribunal regional do trabalho da 2ª regiao 66ª vara do trabalho de sao paulo atord 1000500-58.2026.5.02.0066 reclamante: danilo borges da costa reclamado: banco digimais s.a. conclusao nesta data, faco os presentes autos conclusos ao(a) mm(a) juiz (a) da 66ª vara do trabalho de sao paulo/sp. sao paulo, data abaixo. roberta munaro garcia bond vistos, etc. nao vislumbro no atual momento processual verossimilhanca das alegacoes do autor ou a caracterizacao de dano irreparavel ou de dificil reparacao a autorizar a concessao de tutela em carater liminar. ressalta-se que o reclamante nao comprovou que contribuiu com o seu plano de saude e de seus dependentes, nos termos do art. 30 da lei 9.656 /98, para manutencao do referido plano. ademais, o reconhecimento de doenca do trabalho depende de laudo medico produzido no processo. assim, ainda que o filho do autor pertenca ao espectro autista, o reclamante nao demonstrou que possui direito a manutencao do plano de saude antes da formacao do contraditorio. logo, a notificacao da re para exercer seu direito ao contraditorio e defesa, nao acarreta prejuizo relevante a justificar provimento de cunho satisfativo, sem oitiva da parte contraria, nao restando convencido este juizo da necessidade de se antecipar os efeitos da tutela antes da manifestacao da parte contraria. documento assinado eletronicamente por sebastiao abreu de almeida, em 08/04/2026, as 18:35:01 - e29939c rejeito, por ora, o pedido de antecipacao de tutela, reservando- me a faculdade de apreciar tal pedido apos a formacao do contraditorio. aguarde-se audiencia agendada. nada mais. intimem-se. cite-se a reclamada. sao paulo/sp, 08 de abril de 2026. sebastiao abreu de almeida juiz do trabalho substituto - decisao</t>
  </si>
  <si>
    <t>poder judiciario justica do trabalho tribunal regional do trabalho da 2ª regiao 66ª vara do trabalho de sao paulo atord 1000500-58.2026.5.02.0066 reclamante: danilo borges da costa reclamado: banco digimais s.a. conclusao nesta data, faco os presentes autos conclusos ao(a) mm(a) juiz (a) da 66ª vara do trabalho de sao paulo/sp. sao paulo, data abaixo. roberta munaro garcia bond vistos, etc. nao vislumbro no atual momento processual verossimilhanca das alegacoes do autor ou a caracterizacao de dano irreparavel ou de dificil reparacao a autorizar a concessao de tutela em carater liminar. ressalta-se que o reclamante nao comprovou que contribuiu com o seu plano de saude e de seus dependentes, nos termos do art. 30 da lei 9.656 /98, para manutencao do referido plano. ademais, o reconhecimento de doenca do trabalho depende de laudo medico produzido no processo. assim, ainda que o filho do autor pertenca ao espectro autista, o reclamante nao demonstrou que possui direito a manutencao do plano de saude antes da formacao do contraditorio. logo, a notificacao da re para exercer seu direito ao contraditorio e defesa, nao acarreta prejuizo relevante a justificar provimento de cunho satisfativo, sem oitiva da parte contraria, nao restando convencido este juizo da necessidade de se antecipar os efeitos da tutela antes da manifestacao da parte contraria. documento assinado eletronicamente por sebastiao abreu de almeida, em 08/04/2026, as 18:35:01 - e29939c rejeito, por ora, o pedido de antecipacao de tutela, reservando- me a faculdade de apreciar tal pedido apos a formacao do contraditorio. aguarde-se audiencia agendada. nada mais. intimem-se. cite-se a reclamada. sao paulo/sp, 08 de abril de 2026. sebastiao abreu de almeida juiz do trabalho substituto</t>
  </si>
  <si>
    <t>1000501-08.2018.5.02.0718</t>
  </si>
  <si>
    <t>1000060-90.2019.5.02.0718</t>
  </si>
  <si>
    <t>fabiano marcelino santiago</t>
  </si>
  <si>
    <t>1000504-58.2024.5.02.0004</t>
  </si>
  <si>
    <t>1000505-62.2023.5.02.0203</t>
  </si>
  <si>
    <t>samuel garcia pires de almeida</t>
  </si>
  <si>
    <t>banco bradescard s.a.</t>
  </si>
  <si>
    <t>1000506-24.2026.5.02.0015</t>
  </si>
  <si>
    <t>leandro monteiro coelho</t>
  </si>
  <si>
    <t>1000506-51.2023.5.02.0040</t>
  </si>
  <si>
    <t>debora zavitoski ferreira</t>
  </si>
  <si>
    <t xml:space="preserve"> - decorrido o prazo de debora zavitoski ferreira em 12/04/2024</t>
  </si>
  <si>
    <t>decorrido o prazo de debora zavitoski ferreira em 12/04/2024</t>
  </si>
  <si>
    <t>1000506-55.2016.5.02.0312</t>
  </si>
  <si>
    <t>thiago ruiz dias martins</t>
  </si>
  <si>
    <t>1000506-92.2020.5.02.0028</t>
  </si>
  <si>
    <t>1000241-51.2024.5.02.0028</t>
  </si>
  <si>
    <t>gabriela dos santos paranhos saar</t>
  </si>
  <si>
    <t xml:space="preserve"> - conclusos para voto/decisao (gabinete do ministro hugo carlos scheuermann)</t>
  </si>
  <si>
    <t>conclusos para voto/decisao (gabinete do ministro hugo carlos scheuermann)</t>
  </si>
  <si>
    <t>1000508-32.2015.5.02.0709</t>
  </si>
  <si>
    <t>1001720-54.2016.5.02.0709</t>
  </si>
  <si>
    <t>lucimara akle tateishi</t>
  </si>
  <si>
    <t xml:space="preserve"> - decorrido o prazo de lucimara akle tateishi em 29/01/2025</t>
  </si>
  <si>
    <t>decorrido o prazo de lucimara akle tateishi em 29/01/2025</t>
  </si>
  <si>
    <t>1000508-37.2017.5.02.0038</t>
  </si>
  <si>
    <t>1000577-98.2019.5.02.0038</t>
  </si>
  <si>
    <t>milena vieira de souza</t>
  </si>
  <si>
    <t>1000508-63.2019.5.02.0039</t>
  </si>
  <si>
    <t>tiago rodrigues dos santos</t>
  </si>
  <si>
    <t>deutsche bank sa banco alemao</t>
  </si>
  <si>
    <t>1000508-86.2026.5.02.0049</t>
  </si>
  <si>
    <t>andrea giusepina de santis</t>
  </si>
  <si>
    <t>1000511-93.2024.5.02.0701</t>
  </si>
  <si>
    <t>leonardo de oliveira fernandes</t>
  </si>
  <si>
    <t>1000512-98.2020.5.02.0481</t>
  </si>
  <si>
    <t>1000948-23.2021.5.02.0481</t>
  </si>
  <si>
    <t>elisabete de morais dos anjos</t>
  </si>
  <si>
    <t>1000513-26.2015.5.02.0201</t>
  </si>
  <si>
    <t>elizabeth geraldi</t>
  </si>
  <si>
    <t>1000513-27.2024.5.02.0034</t>
  </si>
  <si>
    <t>simone cristina brites santana</t>
  </si>
  <si>
    <t>1000514-74.2020.5.02.0382</t>
  </si>
  <si>
    <t>1001529-10.2022.5.02.0382</t>
  </si>
  <si>
    <t>rosangela aparecida de freitas gasparini</t>
  </si>
  <si>
    <t xml:space="preserve"> - classe processual alterada para recurso de revista com agravo - (reautuado)</t>
  </si>
  <si>
    <t>classe processual alterada para recurso de revista com agravo - (reautuado)</t>
  </si>
  <si>
    <t>1000514-78.2020.5.02.0704</t>
  </si>
  <si>
    <t>1001168-65.2020.5.02.0704</t>
  </si>
  <si>
    <t>rita maria de santana azevedo</t>
  </si>
  <si>
    <t xml:space="preserve"> - decorrido o prazo de banco santander (brasil) s.a. em 27/11/2024</t>
  </si>
  <si>
    <t>decorrido o prazo de banco santander (brasil) s.a. em 27/11/2024</t>
  </si>
  <si>
    <t>1000515-45.2022.5.02.0073</t>
  </si>
  <si>
    <t>edson adalberto da silva junior</t>
  </si>
  <si>
    <t xml:space="preserve"> - decorrido o prazo de itau unibanco s.a. em 17/11/2023</t>
  </si>
  <si>
    <t>decorrido o prazo de itau unibanco s.a. em 17/11/2023</t>
  </si>
  <si>
    <t>1000515-51.2024.5.02.0016</t>
  </si>
  <si>
    <t>1000516-40.2023.5.02.0608</t>
  </si>
  <si>
    <t>1000264-03.2024.5.02.0608</t>
  </si>
  <si>
    <t>allany carolina frazao pereira</t>
  </si>
  <si>
    <t>1000517-98.2026.5.02.0000</t>
  </si>
  <si>
    <t xml:space="preserve"> - publicado(a) o(a) decisao monocratica em 29/01/2026</t>
  </si>
  <si>
    <t>publicado(a) o(a) decisao monocratica em 29/01/2026</t>
  </si>
  <si>
    <t>1000518-14.2023.5.02.0445</t>
  </si>
  <si>
    <t>ricardo dos anjos castro</t>
  </si>
  <si>
    <t>1000520-32.2016.5.02.0088</t>
  </si>
  <si>
    <t>1000735-03.2019.5.02.0088</t>
  </si>
  <si>
    <t>ketlin monique silva de souza</t>
  </si>
  <si>
    <t>afb clinica de odontologia especializada ltda, clinica odontologica exata - servicos odontologicos ltda., odontocompany franchising s.a., sebastiao edison cinelli</t>
  </si>
  <si>
    <t xml:space="preserve"> - decorrido o prazo de ketlin monique silva de souza em 16/08/2022</t>
  </si>
  <si>
    <t>decorrido o prazo de ketlin monique silva de souza em 16/08/2022</t>
  </si>
  <si>
    <t>1000520-48.2016.5.02.0018</t>
  </si>
  <si>
    <t>rejane aparecida chedide</t>
  </si>
  <si>
    <t>1000522-05.2016.5.02.0087</t>
  </si>
  <si>
    <t>alexandre fernandes rodrigues waltz</t>
  </si>
  <si>
    <t>banco fator s/a, claudiana cavalcante pivoto, far - fator administracao de recursos ltda, gustavo pondian rodrigues, marcos paolozzi servulo da cunha, maria francisca passos</t>
  </si>
  <si>
    <t>1000524-15.2017.5.02.0709</t>
  </si>
  <si>
    <t>andreia lula machado moura</t>
  </si>
  <si>
    <t>banco mercedes-benz do brasil s/a, edson yoshitaca toyoda</t>
  </si>
  <si>
    <t xml:space="preserve"> - decorrido o prazo de banco mercedes-benz do brasil s/a em 21/11/2017 23:59:59</t>
  </si>
  <si>
    <t>decorrido o prazo de banco mercedes-benz do brasil s/a em 21/11/2017 23:59:59</t>
  </si>
  <si>
    <t>1000524-27.2022.5.02.0034</t>
  </si>
  <si>
    <t>claudio meronho peres</t>
  </si>
  <si>
    <t xml:space="preserve"> - decorrido o prazo de claudio meronho peres em 12/03/2025</t>
  </si>
  <si>
    <t>decorrido o prazo de claudio meronho peres em 12/03/2025</t>
  </si>
  <si>
    <t>1000524-61.2016.5.02.0026</t>
  </si>
  <si>
    <t>1000591-89.2017.5.02.0026</t>
  </si>
  <si>
    <t>thiago silva garcia</t>
  </si>
  <si>
    <t>1000525-10.2010.8.26.0100</t>
  </si>
  <si>
    <t>milton yoschikazu tomita</t>
  </si>
  <si>
    <t>1000525-97.2017.5.02.0709</t>
  </si>
  <si>
    <t>1000526-93.2016.5.02.0070</t>
  </si>
  <si>
    <t>gerson wilson assuncao</t>
  </si>
  <si>
    <t>1000528-08.2017.5.02.0077</t>
  </si>
  <si>
    <t>1000421-27.2018.5.02.0077</t>
  </si>
  <si>
    <t>luiz henrique deboni gabas</t>
  </si>
  <si>
    <t>1000529-74.2021.5.02.0037</t>
  </si>
  <si>
    <t>1000866-63.2021.5.02.0037</t>
  </si>
  <si>
    <t>poder judiciario federal justica do trabalho tribunal regional do trabalho 2ª regiao 37ª vara do trabalho de sao paulo avenida marques de sao vicente, 235, varzea da barra funda, sao paulo - sp - cep: 01139-001 tel: - e.mail: vtsp37@trtsp.jus.br processo: 1000866-63.2021.5.02.0037 classe: acao trabalhista - rito ordinario (985) reclamante: luis carlos silva pinto reclamado: makro atacadista sociedade anonima decisao pje-jt reconheco a dependencia em face do processo 1000529-74.2021.5.02.0037, que foi extinto sem resolucao do merito, uma vez que a presente acao reitera pedido formulado naquela demanda, nos termos do art. 286, ii, do codigo de processo civil. designo audiencia para o dia 02/09/2021, as 11:00 horas. intimem-se as partes, inclusive o reclamante para a apresentacao do rol de testemunhas em cinco (05) dias. sao paulo , 21 de julho de 2021 shirley aparecida de souza lobo escobar juiz(a) substituta de vara do trabalho - decisao de prevencao</t>
  </si>
  <si>
    <t>poder judiciario federal justica do trabalho tribunal regional do trabalho 2ª regiao 37ª vara do trabalho de sao paulo avenida marques de sao vicente, 235, varzea da barra funda, sao paulo - sp - cep: 01139-001 tel: - e.mail: vtsp37@trtsp.jus.br processo: 1000866-63.2021.5.02.0037 classe: acao trabalhista - rito ordinario (985) reclamante: luis carlos silva pinto reclamado: makro atacadista sociedade anonima decisao pje-jt reconheco a dependencia em face do processo 1000529-74.2021.5.02.0037, que foi extinto sem resolucao do merito, uma vez que a presente acao reitera pedido formulado naquela demanda, nos termos do art. 286, ii, do codigo de processo civil. designo audiencia para o dia 02/09/2021, as 11:00 horas. intimem-se as partes, inclusive o reclamante para a apresentacao do rol de testemunhas em cinco (05) dias. sao paulo , 21 de julho de 2021 shirley aparecida de souza lobo escobar juiz(a) substituta de vara do trabalho</t>
  </si>
  <si>
    <t>1000529-92.2022.5.02.0052</t>
  </si>
  <si>
    <t>leonardo silva santos</t>
  </si>
  <si>
    <t>1000530-44.2016.5.02.0034</t>
  </si>
  <si>
    <t>milene ciarallo dias</t>
  </si>
  <si>
    <t>1000530-97.2018.5.02.0026</t>
  </si>
  <si>
    <t>1000077-68.2019.5.02.0026</t>
  </si>
  <si>
    <t>francisco edisom de souza</t>
  </si>
  <si>
    <t>1000531-71.2026.5.02.0036</t>
  </si>
  <si>
    <t>everton da silva baptista</t>
  </si>
  <si>
    <t>1000533-80.2022.5.02.0715</t>
  </si>
  <si>
    <t>rodrigo corazza weber</t>
  </si>
  <si>
    <t xml:space="preserve"> - expedido(a) intimacao a(o) banco votorantim s.a.</t>
  </si>
  <si>
    <t>expedido(a) intimacao a(o) banco votorantim s.a.</t>
  </si>
  <si>
    <t>1000535-33.2013.5.02.0467</t>
  </si>
  <si>
    <t>donizete conceicao rodrigues da silva</t>
  </si>
  <si>
    <t>1000536-86.2022.5.02.0019</t>
  </si>
  <si>
    <t>rodrigo dos santos anastacio</t>
  </si>
  <si>
    <t>1000537-08.2024.5.02.0082</t>
  </si>
  <si>
    <t>emanuelle vilani bassi</t>
  </si>
  <si>
    <t>1000538-69.2021.5.02.0705</t>
  </si>
  <si>
    <t>bruno chaves franco</t>
  </si>
  <si>
    <t>1000538-94.2025.5.02.0231</t>
  </si>
  <si>
    <t>1000813-43.2025.5.02.0231</t>
  </si>
  <si>
    <t>luiz henrique penachio da silva</t>
  </si>
  <si>
    <t>ice solutions comercio de gelo ltda, irmaos olavo comercio de gelo ltda, olavo comercio de gelo ltda, sulfergel industria e comercio de gelo ltda</t>
  </si>
  <si>
    <t xml:space="preserve"> - publicado(a) o(a) despacho em 16/03/2026</t>
  </si>
  <si>
    <t>publicado(a) o(a) despacho em 16/03/2026</t>
  </si>
  <si>
    <t>1000539-72.2021.5.02.0311</t>
  </si>
  <si>
    <t>natally rendelli miranda</t>
  </si>
  <si>
    <t>1000540-47.2023.5.02.0712</t>
  </si>
  <si>
    <t>paloma stefany da silva clementino</t>
  </si>
  <si>
    <t>brasilprev seguros e previdencia s/a</t>
  </si>
  <si>
    <t>poder judiciario justica do trabalho processo judicial eletronico 12ª vara do trabalho de sao paulo - zona sul atord 1000679-96.2023.5.02.0712 reclamante: paloma stefany da silva clementino reclamado: brasilprev seguros e previdencia s/a decisao reconheco a dependencia em face do processo 1000540-47.2023.5.02.0712, que foi extinto sem resolucao do merito, uma vez que a presente acao reitera pedido formulado naquela demanda, nos termos do art. 286, ii, do codigo de processo civil. sao paulo/sp, 07 de junho de 2023. heloisa de cassia machado martins servidor - decisao de prevencao</t>
  </si>
  <si>
    <t>poder judiciario justica do trabalho processo judicial eletronico 12ª vara do trabalho de sao paulo - zona sul atord 1000679-96.2023.5.02.0712 reclamante: paloma stefany da silva clementino reclamado: brasilprev seguros e previdencia s/a decisao reconheco a dependencia em face do processo 1000540-47.2023.5.02.0712, que foi extinto sem resolucao do merito, uma vez que a presente acao reitera pedido formulado naquela demanda, nos termos do art. 286, ii, do codigo de processo civil. sao paulo/sp, 07 de junho de 2023. heloisa de cassia machado martins servidor</t>
  </si>
  <si>
    <t>1000541-37.2022.5.02.0075</t>
  </si>
  <si>
    <t>guilherme rodrigues pisani</t>
  </si>
  <si>
    <t>banco rabobank international brasil s/a, robert half trabalho temporario ltda.</t>
  </si>
  <si>
    <t xml:space="preserve"> - publicado(a) o(a) pauta de julgamento em 18/09/2025</t>
  </si>
  <si>
    <t>publicado(a) o(a) pauta de julgamento em 18/09/2025</t>
  </si>
  <si>
    <t>1000542-16.2016.5.02.0048</t>
  </si>
  <si>
    <t>joao ailton jose pina</t>
  </si>
  <si>
    <t>1000542-18.2021.5.02.0023</t>
  </si>
  <si>
    <t>pablo bizzi mahmud</t>
  </si>
  <si>
    <t>1000542-68.2024.5.02.0716</t>
  </si>
  <si>
    <t>mauricia aparecida de almeida</t>
  </si>
  <si>
    <t xml:space="preserve"> - publicado(a) o(a) intimacao em 30/11/2023</t>
  </si>
  <si>
    <t>publicado(a) o(a) intimacao em 30/11/2023</t>
  </si>
  <si>
    <t>1000545-56.2020.5.02.0039</t>
  </si>
  <si>
    <t>felipe petersen ortins de bettencourt</t>
  </si>
  <si>
    <t xml:space="preserve"> - decorrido o prazo de felipe petersen ortins de bettencourt em 04/09/2025</t>
  </si>
  <si>
    <t>decorrido o prazo de felipe petersen ortins de bettencourt em 04/09/2025</t>
  </si>
  <si>
    <t>1000545-81.2018.5.02.0021</t>
  </si>
  <si>
    <t>1000546-77.2016.5.02.0331</t>
  </si>
  <si>
    <t xml:space="preserve"> - decorrido o prazo de caixa economica federal em 14/10/2019</t>
  </si>
  <si>
    <t>decorrido o prazo de caixa economica federal em 14/10/2019</t>
  </si>
  <si>
    <t>1000547-17.2024.5.02.0029</t>
  </si>
  <si>
    <t>alessandra aparecida da silva</t>
  </si>
  <si>
    <t>1000547-22.2018.5.02.0063</t>
  </si>
  <si>
    <t>clovis eduardo ferezim</t>
  </si>
  <si>
    <t>1000547-30.2017.5.02.0201</t>
  </si>
  <si>
    <t>1000029-69.2019.5.02.0201</t>
  </si>
  <si>
    <t>rafael hamilton castro de medeiros</t>
  </si>
  <si>
    <t xml:space="preserve"> - decorrido o prazo de rafael hamilton castro de medeiros em 17/12/2025</t>
  </si>
  <si>
    <t>decorrido o prazo de rafael hamilton castro de medeiros em 17/12/2025</t>
  </si>
  <si>
    <t>1000548-97.2024.5.02.0062</t>
  </si>
  <si>
    <t>1001477-96.2025.5.02.0062</t>
  </si>
  <si>
    <t>barbara machado de oliveira, barbara oliveira della torre gomes</t>
  </si>
  <si>
    <t>1000549-30.2021.5.02.0081</t>
  </si>
  <si>
    <t>grazielle de oliveira turelo</t>
  </si>
  <si>
    <t>1000549-78.2020.5.02.0044</t>
  </si>
  <si>
    <t>fernando cesar da silva</t>
  </si>
  <si>
    <t xml:space="preserve"> - expedido(a) intimacao a(o) fernando cesar da silva</t>
  </si>
  <si>
    <t>expedido(a) intimacao a(o) fernando cesar da silva</t>
  </si>
  <si>
    <t>1000550-39.2020.5.02.0052</t>
  </si>
  <si>
    <t>bruna lorrany fujimoto</t>
  </si>
  <si>
    <t>1000550-90.2021.5.02.0056</t>
  </si>
  <si>
    <t>talita da silva brandao</t>
  </si>
  <si>
    <t>1000551-07.2024.5.02.0465</t>
  </si>
  <si>
    <t>edison mertz</t>
  </si>
  <si>
    <t>sese logistica do brasil ltda.</t>
  </si>
  <si>
    <t>1000552-10.2024.5.02.0071</t>
  </si>
  <si>
    <t>claudia oliveira dos santos</t>
  </si>
  <si>
    <t>1000554-45.2016.5.02.0043</t>
  </si>
  <si>
    <t>1000222-73.2019.5.02.0043</t>
  </si>
  <si>
    <t>rogerio ferreira dos santos</t>
  </si>
  <si>
    <t>barclays brasil assessoria financeira ltda.</t>
  </si>
  <si>
    <t>1000555-26.2017.5.02.0712</t>
  </si>
  <si>
    <t>hideyuki sekiguchi</t>
  </si>
  <si>
    <t>1000555-36.2022.5.02.0070</t>
  </si>
  <si>
    <t>matheus nunes moura pessoa</t>
  </si>
  <si>
    <t>companhia brasileira de distribuicao, marcelo de souza martins</t>
  </si>
  <si>
    <t>1000557-13.2024.5.02.0045</t>
  </si>
  <si>
    <t>1000955-23.2025.5.02.0045</t>
  </si>
  <si>
    <t>ana kelli pires de oliveira</t>
  </si>
  <si>
    <t>1000557-26.2025.5.02.0482</t>
  </si>
  <si>
    <t>natalhi cristina bezerra</t>
  </si>
  <si>
    <t>1000558-88.2024.5.02.0015</t>
  </si>
  <si>
    <t>diego adorno pereira</t>
  </si>
  <si>
    <t>james antonio misse editora e distribuidora ltda, js&amp;p bookstore ltda</t>
  </si>
  <si>
    <t>1000559-53.2024.5.02.0054</t>
  </si>
  <si>
    <t>1000009-24.2025.5.02.0054</t>
  </si>
  <si>
    <t>larissa de oliveira silva</t>
  </si>
  <si>
    <t>1000559-88.2021.5.02.0432</t>
  </si>
  <si>
    <t>carrefour comercio e industria ltda, eduardo castillo</t>
  </si>
  <si>
    <t>1000560-88.2020.5.02.0018</t>
  </si>
  <si>
    <t>1000560-98.2015.5.02.0718</t>
  </si>
  <si>
    <t>bruno lemos de oliveira</t>
  </si>
  <si>
    <t>1000561-06.2016.5.02.0021</t>
  </si>
  <si>
    <t>katia mitie okumura palopoli</t>
  </si>
  <si>
    <t>1000561-38.2018.5.02.0020</t>
  </si>
  <si>
    <t>1001532-86.2019.5.02.0020</t>
  </si>
  <si>
    <t>joel teixeira vasconcelos junior</t>
  </si>
  <si>
    <t>stellantis financiamentos sociedade de credito financiamento e investimento s.a.</t>
  </si>
  <si>
    <t>1000561-83.2015.5.02.0718</t>
  </si>
  <si>
    <t>paulino jose netto</t>
  </si>
  <si>
    <t>1000562-06.2021.5.02.0703</t>
  </si>
  <si>
    <t>1001788-41.2024.5.02.0703</t>
  </si>
  <si>
    <t>karen de souza cruz silva</t>
  </si>
  <si>
    <t>1000562-49.2024.5.02.0008</t>
  </si>
  <si>
    <t>katia celina okada</t>
  </si>
  <si>
    <t>1000563-50.2019.5.02.0027</t>
  </si>
  <si>
    <t>igor henrique di rago rodrigues</t>
  </si>
  <si>
    <t xml:space="preserve"> - juntada a peticao de manifestacao (juntada de guia)</t>
  </si>
  <si>
    <t>juntada a peticao de manifestacao (juntada de guia)</t>
  </si>
  <si>
    <t>1000564-55.2016.5.02.0604</t>
  </si>
  <si>
    <t>1001401-13.2016.5.02.0604</t>
  </si>
  <si>
    <t>gerson mendes</t>
  </si>
  <si>
    <t>companhia brasileira de distribuicao, focus seguranca e vigilancia ltda</t>
  </si>
  <si>
    <t>poder judiciario federal justica do trabalho tribunal regional do trabalho 2ª regiao 4ª vara do trabalho de sao paulo - zona leste avenida amador bueno da veiga, 1888, penha de franca, sao paulo - sp - cep: 03636-100 tel: - e.mail: processo: 1001401-13.2016.5.02.0604 classe: acao trabalhista - rito ordinario (985) reclamante: gerson mendes reclamado: focus seguranca e vigilancia ltda e outros decisao pje-jt reconheco a dependencia em face do processo 1000564-55.2016.5.02.0604, que foi arquivado, nos termos do artigo 852-b, ii da clt c/c artigo 485, iv, do cpc/2015, uma vez que a presente acao reitera pedido formulado naquela demanda, nos termos do art. 286, ii, do codigo de processo civil. da analise da peticao inicial, observa-se que o decio jose carreiro e apontado como socio da reclamada, nao obstante tenha sido qualificado na inicial e cadastrado no sistema pje na condicao de reclamado. diante do fato de que ainda nao ha nos autos qualquer determinacao de desconsideracao da personalidade juridica das empresas, retifique-se, no sistema pje, o polo passivo da demanda a fim de retirar o alegado socio da qualidade de reclamados. intime-se o reclamante para apresentar, no prazo de 05 dias, fichas jucesp da empresa reclamada. restando comprovado que decio jose carreiro e socio da reclamadas, inclua-o no sistema pje, por ora, na qualidade de representante. tendo em vista que o pje-jt nao aceita cnpj de filial, tendo como padrao o cadastro pelo cnpj da matriz., proceda a secretaria a inclusao do alerta. sao paulo , 23 de junho de 2016 ivo roberto santarem teles juiz(a) titular de vara do trabalho - decisao de prevencao</t>
  </si>
  <si>
    <t>poder judiciario federal justica do trabalho tribunal regional do trabalho 2ª regiao 4ª vara do trabalho de sao paulo - zona leste avenida amador bueno da veiga, 1888, penha de franca, sao paulo - sp - cep: 03636-100 tel: - e.mail: processo: 1001401-13.2016.5.02.0604 classe: acao trabalhista - rito ordinario (985) reclamante: gerson mendes reclamado: focus seguranca e vigilancia ltda e outros decisao pje-jt reconheco a dependencia em face do processo 1000564-55.2016.5.02.0604, que foi arquivado, nos termos do artigo 852-b, ii da clt c/c artigo 485, iv, do cpc/2015, uma vez que a presente acao reitera pedido formulado naquela demanda, nos termos do art. 286, ii, do codigo de processo civil. da analise da peticao inicial, observa-se que o decio jose carreiro e apontado como socio da reclamada, nao obstante tenha sido qualificado na inicial e cadastrado no sistema pje na condicao de reclamado. diante do fato de que ainda nao ha nos autos qualquer determinacao de desconsideracao da personalidade juridica das empresas, retifique-se, no sistema pje, o polo passivo da demanda a fim de retirar o alegado socio da qualidade de reclamados. intime-se o reclamante para apresentar, no prazo de 05 dias, fichas jucesp da empresa reclamada. restando comprovado que decio jose carreiro e socio da reclamadas, inclua-o no sistema pje, por ora, na qualidade de representante. tendo em vista que o pje-jt nao aceita cnpj de filial, tendo como padrao o cadastro pelo cnpj da matriz., proceda a secretaria a inclusao do alerta. sao paulo , 23 de junho de 2016 ivo roberto santarem teles juiz(a) titular de vara do trabalho</t>
  </si>
  <si>
    <t>1000568-85.2024.5.02.0063</t>
  </si>
  <si>
    <t>brenda wynne da silva</t>
  </si>
  <si>
    <t xml:space="preserve"> - transitado em julgado em 25/11/2025</t>
  </si>
  <si>
    <t>transitado em julgado em 25/11/2025</t>
  </si>
  <si>
    <t>1000569-12.2019.5.02.0042</t>
  </si>
  <si>
    <t>helena cristina sanchez</t>
  </si>
  <si>
    <t>1000569-13.2020.5.02.0386</t>
  </si>
  <si>
    <t>alessandra mateus gomes</t>
  </si>
  <si>
    <t xml:space="preserve"> - publicado(a) o(a) intimacao em 23/01/2023</t>
  </si>
  <si>
    <t>publicado(a) o(a) intimacao em 23/01/2023</t>
  </si>
  <si>
    <t>1000571-92.2024.5.02.0078</t>
  </si>
  <si>
    <t>cleide dos reis guedes</t>
  </si>
  <si>
    <t>1000573-51.2015.5.02.0701</t>
  </si>
  <si>
    <t>1000954-88.2017.5.02.0701</t>
  </si>
  <si>
    <t>raphaela tamaio jose</t>
  </si>
  <si>
    <t xml:space="preserve"> - decorrido o prazo de banco mercedes-benz do brasil s/a em 11/09/2018 23:59:59</t>
  </si>
  <si>
    <t>decorrido o prazo de banco mercedes-benz do brasil s/a em 11/09/2018 23:59:59</t>
  </si>
  <si>
    <t>1000573-52.2020.5.02.0062</t>
  </si>
  <si>
    <t>alexandre tse</t>
  </si>
  <si>
    <t>braskem s.a</t>
  </si>
  <si>
    <t xml:space="preserve"> - transitado em julgado em 01/09/2025</t>
  </si>
  <si>
    <t>transitado em julgado em 01/09/2025</t>
  </si>
  <si>
    <t>1000574-46.2017.5.02.0384</t>
  </si>
  <si>
    <t xml:space="preserve"> - decorrido o prazo de instituto nacional do seguro social em 03/06/2020</t>
  </si>
  <si>
    <t>decorrido o prazo de instituto nacional do seguro social em 03/06/2020</t>
  </si>
  <si>
    <t>1000575-39.2024.5.02.0011</t>
  </si>
  <si>
    <t>pedro pompeu mendes ferreira</t>
  </si>
  <si>
    <t>poder judiciario justica do trabalho tribunal regional do trabalho da 2ª regiao 11ª vara do trabalho de sao paulo atord 1000575-39.2024.5.02.0011 reclamante: pedro pompeu mendes ferreira reclamado: nu brasil servicos ltda. e outros (4) conclusao nesta data, faco o feito concluso ao(a) mm(a) juiz(a) da 11ª vara do trabalho de sao paulo/sp. -fl. 885, manifestacao da autor: "(...) passa-se a requerer a participacao do autor e de sua testemunha, bruno pablo silva, que reside no mesmo endereco constante do comprovante de residencia anexado, o qual esta em nome de sua companheira sarah ponzo lugon, com quem mantem uniao estavel, por meio de videoconferencia, uma vez que, conforme os documentos anexos, residem atualmente fora do municipio de sao paulo - sp. ainda, considerando o principio constitucional de duracao razoavel do processo, requer, havendo despacho contendo autorizacao para a participacao da testemunha de maneira remota, que a decisao sirva de oficio para - comprovante de endereco do reclamante e da testemunha anexos.intima-las" -fl. 893, manifestacao da reclamada: "no mais, as reclamadas reiteram o pedido ja formulado nas manifestacoes de ids. 9ec812e, 347797c e 8f796c4, para que seja deferida a oitiva da testemunha sr. murilo caldas – cpf 129.528.877-00, na modalidade telepresencial, em razao de residir em outra comarca, consoante - comprovante de endereco dacomprovante de residencia anexo sob id. c5d329a." testemunha anexo a fl.880. sao paulo/sp, data abaixo. bruno kitayama despacho vistos, 1- ante o acima certificado, intimem-se as reclamadas para manifestarem-se acerca da peticao de fl. 885, no prazo de 5 (cinco) dias, sob pena de preclusao. sem prejuizo, intime-se a parte autora para manifestar-se acerca da peticao de fl. 893, no prazo de 5 (cinco) dias, sob pena de preclusao. documento assinado eletronicamente por mara regina bertini, em 26/03/2026, as 18:54:13 - 69127a1 com as manifestacoes ou decorrido, , o prazo para tanto,in albis venham os autos conclusos para deliberacoes. 2- considerando a exiguidade temporal, redesigne-se a audiencia una-ro presencial para o dia 29/06/2026, as 15:20h, intimando-se as partes para o comparecimento. faculta-se apresentacao de rol de testemunhas com nome completo e endereco, no prazo de 05 dias, para intimacao na forma do provimento gp /cr nº 13/06, sob pena de serem ouvidas as que comparecerem espontaneamente. as partes deverao comprovar nos autos a intimacao da(s) testemunha(s) arrolada(s) ate 02 dias antes da data designada para a audiencia, sob pena de preclusao. sao paulo/sp, 26 de marco de 2026. mara regina bertini juiza do trabalho titular - despacho</t>
  </si>
  <si>
    <t>poder judiciario justica do trabalho tribunal regional do trabalho da 2ª regiao 11ª vara do trabalho de sao paulo atord 1000575-39.2024.5.02.0011 reclamante: pedro pompeu mendes ferreira reclamado: nu brasil servicos ltda. e outros (4) conclusao nesta data, faco o feito concluso ao(a) mm(a) juiz(a) da 11ª vara do trabalho de sao paulo/sp. -fl. 885, manifestacao da autor: "(...) passa-se a requerer a participacao do autor e de sua testemunha, bruno pablo silva, que reside no mesmo endereco constante do comprovante de residencia anexado, o qual esta em nome de sua companheira sarah ponzo lugon, com quem mantem uniao estavel, por meio de videoconferencia, uma vez que, conforme os documentos anexos, residem atualmente fora do municipio de sao paulo - sp. ainda, considerando o principio constitucional de duracao razoavel do processo, requer, havendo despacho contendo autorizacao para a participacao da testemunha de maneira remota, que a decisao sirva de oficio para - comprovante de endereco do reclamante e da testemunha anexos.intima-las" -fl. 893, manifestacao da reclamada: "no mais, as reclamadas reiteram o pedido ja formulado nas manifestacoes de ids. 9ec812e, 347797c e 8f796c4, para que seja deferida a oitiva da testemunha sr. murilo caldas – cpf 129.528.877-00, na modalidade telepresencial, em razao de residir em outra comarca, consoante - comprovante de endereco dacomprovante de residencia anexo sob id. c5d329a." testemunha anexo a fl.880. sao paulo/sp, data abaixo. bruno kitayama despacho vistos, 1- ante o acima certificado, intimem-se as reclamadas para manifestarem-se acerca da peticao de fl. 885, no prazo de 5 (cinco) dias, sob pena de preclusao. sem prejuizo, intime-se a parte autora para manifestar-se acerca da peticao de fl. 893, no prazo de 5 (cinco) dias, sob pena de preclusao. documento assinado eletronicamente por mara regina bertini, em 26/03/2026, as 18:54:13 - 69127a1 com as manifestacoes ou decorrido, , o prazo para tanto,in albis venham os autos conclusos para deliberacoes. 2- considerando a exiguidade temporal, redesigne-se a audiencia una-ro presencial para o dia 29/06/2026, as 15:20h, intimando-se as partes para o comparecimento. faculta-se apresentacao de rol de testemunhas com nome completo e endereco, no prazo de 05 dias, para intimacao na forma do provimento gp /cr nº 13/06, sob pena de serem ouvidas as que comparecerem espontaneamente. as partes deverao comprovar nos autos a intimacao da(s) testemunha(s) arrolada(s) ate 02 dias antes da data designada para a audiencia, sob pena de preclusao. sao paulo/sp, 26 de marco de 2026. mara regina bertini juiza do trabalho titular</t>
  </si>
  <si>
    <t>1000576-17.2016.5.02.0201</t>
  </si>
  <si>
    <t>banco societe generale brasil s.a., bpce equipment solutions brasil s.a. - arrendamento mercantil</t>
  </si>
  <si>
    <t>1000577-15.2024.5.02.0009</t>
  </si>
  <si>
    <t>1000088-41.2025.5.02.0009</t>
  </si>
  <si>
    <t>isabella cristina jordao da silva</t>
  </si>
  <si>
    <t xml:space="preserve"> - decorrido o prazo de qualicorp consultoria e corretora de seguros s.a. em 30/03/2026</t>
  </si>
  <si>
    <t>decorrido o prazo de qualicorp consultoria e corretora de seguros s.a. em 30/03/2026</t>
  </si>
  <si>
    <t>1000577-67.2015.5.02.0708</t>
  </si>
  <si>
    <t>1002037-89.2015.5.02.0708</t>
  </si>
  <si>
    <t>marilia de arruda martins</t>
  </si>
  <si>
    <t>1000577-88.2019.5.02.0203</t>
  </si>
  <si>
    <t>bruno andre curtulo</t>
  </si>
  <si>
    <t>1000577-92.2025.5.02.0069</t>
  </si>
  <si>
    <t>rafaela dos santos francisco</t>
  </si>
  <si>
    <t>1000579-41.2019.5.02.0047</t>
  </si>
  <si>
    <t>1000355-69.2020.5.02.0047</t>
  </si>
  <si>
    <t>henrique de souza oliveira</t>
  </si>
  <si>
    <t>1000580-10.2015.5.02.0712</t>
  </si>
  <si>
    <t>1000580-11.2017.5.02.0204</t>
  </si>
  <si>
    <t>ricardo ribeiro prado</t>
  </si>
  <si>
    <t>daycoval leasing - banco multiplo s.a.</t>
  </si>
  <si>
    <t xml:space="preserve"> - juntada a peticao de manifestacao (peticao de juntada de recolhimento previdenciario)</t>
  </si>
  <si>
    <t>juntada a peticao de manifestacao (peticao de juntada de recolhimento previdenciario)</t>
  </si>
  <si>
    <t>1000581-02.2020.5.02.0071</t>
  </si>
  <si>
    <t>1001677-47.2023.5.02.0071</t>
  </si>
  <si>
    <t>marco aurelio kronemberger</t>
  </si>
  <si>
    <t xml:space="preserve"> - peticao: 163796/2025 - instrumento de mandato</t>
  </si>
  <si>
    <t>peticao: 163796/2025 - instrumento de mandato</t>
  </si>
  <si>
    <t>1000583-47.2020.5.02.0046</t>
  </si>
  <si>
    <t>kennedy dawilson alves</t>
  </si>
  <si>
    <t>1000583-47.2021.5.02.0067</t>
  </si>
  <si>
    <t>herico cesar de sousa pauferro</t>
  </si>
  <si>
    <t xml:space="preserve"> - juntada a peticao de manifestacao (pagamento de acordo)</t>
  </si>
  <si>
    <t>juntada a peticao de manifestacao (pagamento de acordo)</t>
  </si>
  <si>
    <t>1000584-23.2015.5.02.0720</t>
  </si>
  <si>
    <t>solange saes simoes</t>
  </si>
  <si>
    <t xml:space="preserve"> - desarquivados os autos para prosseguir na fase de liquidacao</t>
  </si>
  <si>
    <t>desarquivados os autos para prosseguir na fase de liquidacao</t>
  </si>
  <si>
    <t>1000585-22.2018.5.02.0067</t>
  </si>
  <si>
    <t>alessandra regina giacomini</t>
  </si>
  <si>
    <t>poder judiciario justica do trabalho processo judicial eletronico 9ª vara do trabalho de sao paulo - zona sul exprovas 1000585-22.2018.5.02.0067 exequente: alessandra regina giacomini executado: stefanini consultoria e assessoria em informatica s.a. e outros (3) conclusao nesta data, faco o feito concluso ao(a) mm(a) juiz(a) da 9ª vara do trabalho de sao paulo - zona sul/sp. sao paulo/sp, data abaixo. marcelo uehara analista judiciario despacho vistos. assinado eletronicamente por: renata prado de oliveira simoes - juntado em: 17/05/2021 15:33:09 - aa534e1 ante o retorno dos autos principais (processo n 1001051-70.2017.5.02.0707), transfiram-se os valores da presente execucao provisoria aquele feito, atraves do sistema de controle de depositos judiciais (siscondj). cumprida a medida, translade-se copia das pecas essenciais desta carta de sentenca a acao principal e arquive-se. sao paulo/sp, 17 de maio de 2021. renata prado de oliveira simoes juiz(a) do trabalho substituto(a) - despacho</t>
  </si>
  <si>
    <t>poder judiciario justica do trabalho processo judicial eletronico 9ª vara do trabalho de sao paulo - zona sul exprovas 1000585-22.2018.5.02.0067 exequente: alessandra regina giacomini executado: stefanini consultoria e assessoria em informatica s.a. e outros (3) conclusao nesta data, faco o feito concluso ao(a) mm(a) juiz(a) da 9ª vara do trabalho de sao paulo - zona sul/sp. sao paulo/sp, data abaixo. marcelo uehara analista judiciario despacho vistos. assinado eletronicamente por: renata prado de oliveira simoes - juntado em: 17/05/2021 15:33:09 - aa534e1 ante o retorno dos autos principais (processo n 1001051-70.2017.5.02.0707), transfiram-se os valores da presente execucao provisoria aquele feito, atraves do sistema de controle de depositos judiciais (siscondj). cumprida a medida, translade-se copia das pecas essenciais desta carta de sentenca a acao principal e arquive-se. sao paulo/sp, 17 de maio de 2021. renata prado de oliveira simoes juiz(a) do trabalho substituto(a)</t>
  </si>
  <si>
    <t>banco citibank s a, rudd stauffenegger</t>
  </si>
  <si>
    <t>1000586-58.2020.5.02.0383</t>
  </si>
  <si>
    <t>eduardo jose da silva</t>
  </si>
  <si>
    <t>1000587-54.2013.5.02.0491</t>
  </si>
  <si>
    <t>1000590-34.2022.5.02.0704</t>
  </si>
  <si>
    <t>guilherme rocha nazare da silva</t>
  </si>
  <si>
    <t xml:space="preserve"> - juntada a peticao de impugnacao aos calculos de liquidacao (uniao impugna calculos da reclamada no tocante a contribuicao do acordo)</t>
  </si>
  <si>
    <t>juntada a peticao de impugnacao aos calculos de liquidacao (uniao impugna calculos da reclamada no tocante a contribuicao do acordo)</t>
  </si>
  <si>
    <t>1000590-77.2020.5.02.0001</t>
  </si>
  <si>
    <t>1000724-02.2023.5.02.0001</t>
  </si>
  <si>
    <t>larissa ribeiro da silva</t>
  </si>
  <si>
    <t xml:space="preserve"> - transitado em julgado em 31/05/2023</t>
  </si>
  <si>
    <t>transitado em julgado em 31/05/2023</t>
  </si>
  <si>
    <t>1000592-20.2025.5.02.0018</t>
  </si>
  <si>
    <t>ricardo belo dalla nora</t>
  </si>
  <si>
    <t>ebes sistemas de energia sa</t>
  </si>
  <si>
    <t xml:space="preserve"> - disponibilizado (a) o(a) acordao no diario da justica eletronico do dia 07/04/2026</t>
  </si>
  <si>
    <t>disponibilizado (a) o(a) acordao no diario da justica eletronico do dia 07/04/2026</t>
  </si>
  <si>
    <t>1000594-53.2018.5.02.0044</t>
  </si>
  <si>
    <t>1000072-89.2019.5.02.0044</t>
  </si>
  <si>
    <t>robison de oliveira landa</t>
  </si>
  <si>
    <t>1000594-98.2017.5.02.0202</t>
  </si>
  <si>
    <t>flavia de franca lima</t>
  </si>
  <si>
    <t>1000595-28.2020.5.02.0057</t>
  </si>
  <si>
    <t>felipe soares da cunha</t>
  </si>
  <si>
    <t>1000596-50.2016.5.02.0090</t>
  </si>
  <si>
    <t>paulo rogerio oliveira de souza</t>
  </si>
  <si>
    <t>standard chartered representacao e participacoes ltda</t>
  </si>
  <si>
    <t xml:space="preserve"> - audiencia una realizada (31/08/2016 09:30 - 90ª vara do trabalho de sao paulo)</t>
  </si>
  <si>
    <t>audiencia una realizada (31/08/2016 09:30 - 90ª vara do trabalho de sao paulo)</t>
  </si>
  <si>
    <t>1000596-55.2019.5.02.0701</t>
  </si>
  <si>
    <t>1000688-91.2023.5.02.0701</t>
  </si>
  <si>
    <t>joao paulo da silva morlim pires</t>
  </si>
  <si>
    <t>1000596-88.2021.5.02.0053</t>
  </si>
  <si>
    <t>gislene alves peroni</t>
  </si>
  <si>
    <t xml:space="preserve"> - conclusos os autos para julgamento proferir sentenca a fabio ribeiro da rocha</t>
  </si>
  <si>
    <t>conclusos os autos para julgamento proferir sentenca a fabio ribeiro da rocha</t>
  </si>
  <si>
    <t>1000597-87.2021.5.02.0016</t>
  </si>
  <si>
    <t>1001223-38.2023.5.02.0016</t>
  </si>
  <si>
    <t>alexandre tassa</t>
  </si>
  <si>
    <t>1000597-97.2020.5.02.0315</t>
  </si>
  <si>
    <t>jose carlos firmiano do couto</t>
  </si>
  <si>
    <t xml:space="preserve"> - decorrido o prazo de construdecor s/a em 02/02/2023</t>
  </si>
  <si>
    <t>decorrido o prazo de construdecor s/a em 02/02/2023</t>
  </si>
  <si>
    <t>1000598-12.2014.5.02.0471</t>
  </si>
  <si>
    <t>1002409-70.2015.5.02.0471</t>
  </si>
  <si>
    <t>thabatta neves rosa</t>
  </si>
  <si>
    <t>1000598-68.2022.5.02.0491</t>
  </si>
  <si>
    <t>fernanda suzane de oliveira paschoalotto</t>
  </si>
  <si>
    <t>1000598-95.2017.5.02.0086</t>
  </si>
  <si>
    <t>1000440-06.2018.5.02.0086</t>
  </si>
  <si>
    <t>lisete maria chaves de oliveira</t>
  </si>
  <si>
    <t>1000601-15.2024.5.02.0471</t>
  </si>
  <si>
    <t>1000906-96.2024.5.02.0471</t>
  </si>
  <si>
    <t>maria audalene da silva bascoy</t>
  </si>
  <si>
    <t>poder judiciario justica do trabalho tribunal regional do trabalho da 2ª regiao 1ª vara do trabalho de sao caetano do sul atord 1000906-96.2024.5.02.0471 reclamante: maria audalene da silva bascoy reclamado: grupo casas bahia s.a. decisao 1. reconheco a dependencia em face do processo 1000601-15.2024.5.02.0471, que foi extinto sem resolucao do merito, uma vez que a presente acao reitera pedido formulado naquela demanda, nos termos do art. 286, ii, do codigo de processo civil. 2. designo audiencia una para o dia 28 de agosto de 2024 as 09:50 horas, ocasiao em que as partes deverao comparecer, sob pena de surtirem os efeitos previstos no artigo 844 da clt. 3. pretende a reclamante a adocao do "juizo 100% digital" e informa os dados necessarios para tanto, nos termos do ato gp 10/21.. intime-se a reclamante. cite-se a reclamada, inclusive para manifestacao acerca do requerimento supramencionado. em havendo concordancia, devera informar nos autos os endereco eletronico e numero de telefone movel, tanto da propria parte como de seu i. patrono. apos, voltem os autos conclusos para deliberacoes. sao caetano do sul/sp, 20 de junho de 2024. monica rodrigues coelho ceratti diretor de secretaria - decisao de prevencao</t>
  </si>
  <si>
    <t>poder judiciario justica do trabalho tribunal regional do trabalho da 2ª regiao 1ª vara do trabalho de sao caetano do sul atord 1000906-96.2024.5.02.0471 reclamante: maria audalene da silva bascoy reclamado: grupo casas bahia s.a. decisao 1. reconheco a dependencia em face do processo 1000601-15.2024.5.02.0471, que foi extinto sem resolucao do merito, uma vez que a presente acao reitera pedido formulado naquela demanda, nos termos do art. 286, ii, do codigo de processo civil. 2. designo audiencia una para o dia 28 de agosto de 2024 as 09:50 horas, ocasiao em que as partes deverao comparecer, sob pena de surtirem os efeitos previstos no artigo 844 da clt. 3. pretende a reclamante a adocao do "juizo 100% digital" e informa os dados necessarios para tanto, nos termos do ato gp 10/21.. intime-se a reclamante. cite-se a reclamada, inclusive para manifestacao acerca do requerimento supramencionado. em havendo concordancia, devera informar nos autos os endereco eletronico e numero de telefone movel, tanto da propria parte como de seu i. patrono. apos, voltem os autos conclusos para deliberacoes. sao caetano do sul/sp, 20 de junho de 2024. monica rodrigues coelho ceratti diretor de secretaria</t>
  </si>
  <si>
    <t>1000601-22.2020.5.02.0708</t>
  </si>
  <si>
    <t>1000676-56.2023.5.02.0708</t>
  </si>
  <si>
    <t>nicolau patti neto</t>
  </si>
  <si>
    <t>1000602-73.2021.5.02.0028</t>
  </si>
  <si>
    <t>ana paula de almeida sinha dos santos</t>
  </si>
  <si>
    <t>1000603-36.2022.5.02.0024</t>
  </si>
  <si>
    <t>1000603-02.2023.5.02.0024</t>
  </si>
  <si>
    <t>fernanda sorrentino juliani</t>
  </si>
  <si>
    <t xml:space="preserve"> - distribuido por sorteio ao exmº ministro spm - t8 em 01/08/2024</t>
  </si>
  <si>
    <t>distribuido por sorteio ao exmº ministro spm - t8 em 01/08/2024</t>
  </si>
  <si>
    <t>1000603-52.2021.5.02.0030</t>
  </si>
  <si>
    <t>erika de almeida oliveira</t>
  </si>
  <si>
    <t>banco c6 s.a., instituto nacional do seguro social</t>
  </si>
  <si>
    <t>1000604-63.2016.5.02.0078</t>
  </si>
  <si>
    <t>josiana francine farah</t>
  </si>
  <si>
    <t>serasa s.a.</t>
  </si>
  <si>
    <t>1000605-37.2021.5.02.0704</t>
  </si>
  <si>
    <t>alexander oliveira dos santos</t>
  </si>
  <si>
    <t xml:space="preserve"> - juntada a peticao de manifestacao (juntada de guia safra)</t>
  </si>
  <si>
    <t>juntada a peticao de manifestacao (juntada de guia safra)</t>
  </si>
  <si>
    <t>1000607-40.2016.5.02.0006</t>
  </si>
  <si>
    <t>1002134-27.2016.5.02.0006</t>
  </si>
  <si>
    <t>marcio regis de oliveira</t>
  </si>
  <si>
    <t>1000607-53.2021.5.02.0042</t>
  </si>
  <si>
    <t>lucas bergmann florez de moraes</t>
  </si>
  <si>
    <t>1000607-73.2017.5.02.0016</t>
  </si>
  <si>
    <t>marcelo soares stigliano</t>
  </si>
  <si>
    <t>banco j. p. morgan s.a., joao carlos fraccaroli de almeida, luciana marqueto miranda, marcia maria de almeida gomes, monica de deus leopoldino, rubens lechner</t>
  </si>
  <si>
    <t>1000608-30.2019.5.02.0714</t>
  </si>
  <si>
    <t>leonardo brunno de camargo</t>
  </si>
  <si>
    <t>1000608-93.2017.5.02.0069</t>
  </si>
  <si>
    <t>1002216-29.2017.5.02.0069</t>
  </si>
  <si>
    <t>leandro maciel de carvalho</t>
  </si>
  <si>
    <t xml:space="preserve"> - decorrido o prazo de banco fibra sa em 18/12/2024</t>
  </si>
  <si>
    <t>decorrido o prazo de banco fibra sa em 18/12/2024</t>
  </si>
  <si>
    <t>1000609-23.2019.5.02.0000</t>
  </si>
  <si>
    <t xml:space="preserve"> - transitado em julgado em 01/04/2019</t>
  </si>
  <si>
    <t>transitado em julgado em 01/04/2019</t>
  </si>
  <si>
    <t>1000609-61.2017.5.02.0010</t>
  </si>
  <si>
    <t>ronaldo pereira bazzo junior</t>
  </si>
  <si>
    <t>banco abc brasil s.a., jose carlos de oliveira, procuradoria-geral federal</t>
  </si>
  <si>
    <t>1000611-02.2017.5.02.0052</t>
  </si>
  <si>
    <t>1000186-04.2019.5.02.0052</t>
  </si>
  <si>
    <t>miriam de fatima britto de magalhaes</t>
  </si>
  <si>
    <t>banco original s/a, joao carlos borduqui</t>
  </si>
  <si>
    <t xml:space="preserve"> - decorrido o prazo de miriam de fatima britto de magalhaes em 15/04/2024</t>
  </si>
  <si>
    <t>decorrido o prazo de miriam de fatima britto de magalhaes em 15/04/2024</t>
  </si>
  <si>
    <t>1000612-03.2017.5.02.0079</t>
  </si>
  <si>
    <t>rodrigo lacerda villalobos</t>
  </si>
  <si>
    <t xml:space="preserve"> - decorrido o prazo de instituto nacional do seguro social em 05/09/2017 23:59:59</t>
  </si>
  <si>
    <t>decorrido o prazo de instituto nacional do seguro social em 05/09/2017 23:59:59</t>
  </si>
  <si>
    <t>1000612-07.2016.5.02.0089</t>
  </si>
  <si>
    <t>clelia simone furini lippolis</t>
  </si>
  <si>
    <t>1000613-28.2020.5.02.0064</t>
  </si>
  <si>
    <t>diogo de almeida gal</t>
  </si>
  <si>
    <t>ogilvy &amp; mather brasil comunicacao ltda</t>
  </si>
  <si>
    <t>1000614-12.2021.5.02.0053</t>
  </si>
  <si>
    <t>aline ribeiro gonzaga perassoli</t>
  </si>
  <si>
    <t xml:space="preserve"> - audiencia de julgamento cancelada (25/02/2022 18:10 virtual (videoconferencia) - par - 53ª vara do trabalho de sao paulo)</t>
  </si>
  <si>
    <t>audiencia de julgamento cancelada (25/02/2022 18:10 virtual (videoconferencia) - par - 53ª vara do trabalho de sao paulo)</t>
  </si>
  <si>
    <t>1000615-27.2020.5.02.0022</t>
  </si>
  <si>
    <t>vanessa leite vedovato</t>
  </si>
  <si>
    <t>poder judiciario justica do trabalho processo judicial eletronico 22ª vara do trabalho de sao paulo atord 1000615-27.2020.5.02.0022 reclamante: vanessa leite vedovato reclamado: banco safra s a conclusao nesta data, faco o feito concluso ao(a) mm(a) juiz(a) da 22ª vara do trabalho de sao paulo/sp. sao paulo/sp, data abaixo. andrea azeredo galvao decisao registre-se o movimento processual adequado, apenas para correcao do inventario extraido do e-gestao - sistema de gerenciamento de informacoes administrativas e judiciarias da justica do trabalho. o presente ato nao gera qualquer efeito juridico. sao paulo/sp, 08 de maio de 2023. samir soubhia juiz do trabalho titular - sentenca e-gestao</t>
  </si>
  <si>
    <t>poder judiciario justica do trabalho processo judicial eletronico 22ª vara do trabalho de sao paulo atord 1000615-27.2020.5.02.0022 reclamante: vanessa leite vedovato reclamado: banco safra s a conclusao nesta data, faco o feito concluso ao(a) mm(a) juiz(a) da 22ª vara do trabalho de sao paulo/sp. sao paulo/sp, data abaixo. andrea azeredo galvao decisao registre-se o movimento processual adequado, apenas para correcao do inventario extraido do e-gestao - sistema de gerenciamento de informacoes administrativas e judiciarias da justica do trabalho. o presente ato nao gera qualquer efeito juridico. sao paulo/sp, 08 de maio de 2023. samir soubhia juiz do trabalho titular</t>
  </si>
  <si>
    <t>1000615-86.2021.5.02.0088</t>
  </si>
  <si>
    <t>celso luiz vera</t>
  </si>
  <si>
    <t>1000616-50.2025.5.02.0373</t>
  </si>
  <si>
    <t>roberto de arruda batista</t>
  </si>
  <si>
    <t>1000616-81.2017.5.02.0033</t>
  </si>
  <si>
    <t>eric augusto torres</t>
  </si>
  <si>
    <t>1000617-14.2019.5.02.0060</t>
  </si>
  <si>
    <t>ana carolina dos santos ivanoff</t>
  </si>
  <si>
    <t>1000617-48.2016.5.02.0018</t>
  </si>
  <si>
    <t>paulo roberto benedetti junior</t>
  </si>
  <si>
    <t>1000617-78.2026.5.02.0315</t>
  </si>
  <si>
    <t>monica gomes pereira</t>
  </si>
  <si>
    <t xml:space="preserve"> - expedido(a) intimacao a(o) monica gomes pereira</t>
  </si>
  <si>
    <t>expedido(a) intimacao a(o) monica gomes pereira</t>
  </si>
  <si>
    <t>1000619-59.2019.5.02.0714</t>
  </si>
  <si>
    <t>1000253-78.2023.5.02.0714</t>
  </si>
  <si>
    <t>guilherme silotto damasceno</t>
  </si>
  <si>
    <t>1000621-91.2022.5.02.0433</t>
  </si>
  <si>
    <t>1000296-48.2024.5.02.0433</t>
  </si>
  <si>
    <t>aline de souza seregati</t>
  </si>
  <si>
    <t>1000623-17.2017.5.02.0084</t>
  </si>
  <si>
    <t>marcello cappellini nicoletti</t>
  </si>
  <si>
    <t>1000626-71.2016.5.02.0709</t>
  </si>
  <si>
    <t>banco mercedes-benz do brasil s/a, caixa economica federal, procuradoria-geral federal, uniao federal (pgf)</t>
  </si>
  <si>
    <t>1000626-75.2022.5.02.0090</t>
  </si>
  <si>
    <t>samuel chaves</t>
  </si>
  <si>
    <t>1000626-89.2025.5.02.0019</t>
  </si>
  <si>
    <t>camila gislene cardoso domingues</t>
  </si>
  <si>
    <t>1000627-49.2021.5.02.0202</t>
  </si>
  <si>
    <t>jeova tiago caetano da silva</t>
  </si>
  <si>
    <t xml:space="preserve"> - transitado em julgado em 12/09/2023</t>
  </si>
  <si>
    <t>transitado em julgado em 12/09/2023</t>
  </si>
  <si>
    <t>1000627-72.2013.5.02.0382</t>
  </si>
  <si>
    <t>1000883-10.2016.5.02.0382</t>
  </si>
  <si>
    <t>rogerio santos cavalcante</t>
  </si>
  <si>
    <t xml:space="preserve"> - expedido(a) intimacao a(o) banco bradesco s.a.</t>
  </si>
  <si>
    <t>expedido(a) intimacao a(o) banco bradesco s.a.</t>
  </si>
  <si>
    <t>1000629-65.2019.5.02.0080</t>
  </si>
  <si>
    <t>victor guilherme gouvea luthold</t>
  </si>
  <si>
    <t>1000630-21.2017.5.02.0080</t>
  </si>
  <si>
    <t>1000105-68.2019.5.02.0080</t>
  </si>
  <si>
    <t>marcel rodrigues silva de souza</t>
  </si>
  <si>
    <t>banco original s/a, procuradoria-geral federal, uniao federal (pgf)</t>
  </si>
  <si>
    <t xml:space="preserve"> - decorrido o prazo de uniao federal (pgf) em 04/08/2020</t>
  </si>
  <si>
    <t>decorrido o prazo de uniao federal (pgf) em 04/08/2020</t>
  </si>
  <si>
    <t>1000630-24.2013.5.02.0383</t>
  </si>
  <si>
    <t>1001537-91.2016.5.02.0383</t>
  </si>
  <si>
    <t>muller rodrigo de moura santana</t>
  </si>
  <si>
    <t>1000630-66.2017.5.02.0065</t>
  </si>
  <si>
    <t>1002145-39.2017.5.02.0065</t>
  </si>
  <si>
    <t>fabricio marinho mussato</t>
  </si>
  <si>
    <t xml:space="preserve"> - publicado(a) o(a) notificacao em 17/02/2020</t>
  </si>
  <si>
    <t>publicado(a) o(a) notificacao em 17/02/2020</t>
  </si>
  <si>
    <t>1000634-10.2023.5.02.0610</t>
  </si>
  <si>
    <t>marcos pereira silva</t>
  </si>
  <si>
    <t>1000634-54.2019.5.02.0382</t>
  </si>
  <si>
    <t>1001488-43.2022.5.02.0382</t>
  </si>
  <si>
    <t>tiago almeida helmer</t>
  </si>
  <si>
    <t>1000635-79.2016.5.02.0047</t>
  </si>
  <si>
    <t>fernando aguiar dos santos</t>
  </si>
  <si>
    <t>bank of america merrill lynch banco multiplo s.a., danielle jorge jacinto, debora mori, izaias pereira de arruda junior</t>
  </si>
  <si>
    <t>1000637-22.2025.5.02.0342</t>
  </si>
  <si>
    <t>francisca juliana lima dos santos</t>
  </si>
  <si>
    <t>ibero industria brasileira de equipamentos rodoviarios s.a.</t>
  </si>
  <si>
    <t xml:space="preserve"> - incluido em pauta o processo para 13/04/2026 00:00 v8 - so m3 j ()</t>
  </si>
  <si>
    <t>incluido em pauta o processo para 13/04/2026 00:00 v8 - so m3 j ()</t>
  </si>
  <si>
    <t>1000638-25.2021.5.02.0058</t>
  </si>
  <si>
    <t>daniely cristine de almeida endrigue</t>
  </si>
  <si>
    <t>1000638-76.2016.5.02.0033</t>
  </si>
  <si>
    <t>mauricio makoto muramatsu narita</t>
  </si>
  <si>
    <t xml:space="preserve"> - decorrido o prazo de mauricio makoto muramatsu narita em 09/08/2016 23:59:59</t>
  </si>
  <si>
    <t>decorrido o prazo de mauricio makoto muramatsu narita em 09/08/2016 23:59:59</t>
  </si>
  <si>
    <t>1000639-83.2024.5.02.0711</t>
  </si>
  <si>
    <t>1000640-70.2020.5.02.0012</t>
  </si>
  <si>
    <t>1001749-80.2024.5.02.0012</t>
  </si>
  <si>
    <t>aurea mayumi bueno takaesu</t>
  </si>
  <si>
    <t>poder judiciario justica do trabalho tribunal regional do trabalho da 2ª regiao 12ª vara do trabalho de sao paulo cumprse 1001749-80.2024.5.02.0012 requerente: itau unibanco s.a. requerido: aurea mayumi bueno takaesu decisao reconheco a dependencia em face da conexao com o processo 1000640-70.2020.5.02.0012, nos termos dos artigos 54, 55 e 286, i, combinados com os arts. 55, § 1º e 58 do codigo de processo civil. intime-se a(o) reclamada(o) aurea mayumi bueno takaesu, nos termos do artigo 523, do codigo de processo civil, para pagar o debito ora homologado, no prazo de 15 dias, sob pena da aplicacao da multa de 10% estabelecida no §1º do referido dispositivo. registre-se, por oportuno que, eventual valor pago a maior a parte exequente nao sera objeto de devolucao ou execucao nos proprios autos, devendo ser pleiteada mediante acao de repeticao de indebito. comprovado o pagamento integral do debito, tornem conclusos para extincao da execucao. decorrido o prazo do artigo 523 do codigo de processo civil, caso a reclamada nao efetue o pagamento integral do debito ou a garantia do juizo: 1. considerando o dever de todos que participam do processo de pautar-se de acordo com a boa-fe, bem como o dever de cooperacao para que se obtenha, em tempo razoavel, a efetividade da decisao de merito (arts. 5º, 6º, 15 do cpc cco artigo 769 da clt), em razao do principio da cooperacao acima citado , bem como em respeito ao artigo 765 da clt que destaca que os juizos e tribunais do trabalho terao ampla liberdade na direcao do processo, alem do artigo 109 da consolidacao dos provimentos da cgjt, que elenca que as medidas coercitivas devem ser impulsionadas pelo magistrado antes da remessa ao arquivo provisorio, bem como artigo 876, paragrafo unico, da norma consolidada, que e expresso ao destacar que a justica do trabalho executara, de oficio, as contribuicoes sociais, determino a realizacao de pesquisas/bloqueio de bens atraves dos convenios firmados por este e. trt da 2ª regiao a saber: sisbajud, arisp, renajud, infojud, cnib e serasajud. expeca-se o competente mandado de pesquisa patrimonial. tratando-se de executado(s), pessoas fisica, efetue-se pesquisa junto aos convenios caged e prevjud, para localizacao de eventuais fontes pagadoras penhoraveis. 2. sendo insuficientes ou negativas as medidas acima, inclua(m)-se o(s) executados(s) no bndt, nos termos da resolucao administrativa nº 1470/2011 do c. tst. esclareco, por fim que, eventuais embargos a execucao ou impugnacao a sentenca homologatoria so serao recebidos apos a garantia integral do juizo. outrossim, em caso de oposicao de embargos com alegacao de excesso de execucao, a reclamada devera apresentar o demonstrativo discriminado e atualizado dos valores que entende corretos, para fins de liberacao imediata do incontroverso ao exequente, sob pena de rejeicao liminar da peca (art. 525, § 4º e 5º, do cpc c/c sumula 01 do trt 2). advertindo-se, ainda que, considerando que e dever dos sujeitos processuais comportar-se conforme a boa-fe processual, colaborando para com a rapida solucao do litigio, nos termos de que dispoe os artigos 5º e 6º do novo codigo de processo civil, o oferecimento de medida protelatoria importara na condenacao da parte subscritora ao pagamento de multa de 1% do valor atualizado da causa a uniao e a indenizar a parte contraria no importe tambem de 1% do valor atualizado da causa, conforme dispoe o artigo 80, inciso vii do novo codigo de processo civil. intimem-se. sao paulo/sp, 03 de novembro de 2024. fernanda de oliveira pinto diretor de secretaria - decisao de prevencao</t>
  </si>
  <si>
    <t>poder judiciario justica do trabalho tribunal regional do trabalho da 2ª regiao 12ª vara do trabalho de sao paulo cumprse 1001749-80.2024.5.02.0012 requerente: itau unibanco s.a. requerido: aurea mayumi bueno takaesu decisao reconheco a dependencia em face da conexao com o processo 1000640-70.2020.5.02.0012, nos termos dos artigos 54, 55 e 286, i, combinados com os arts. 55, § 1º e 58 do codigo de processo civil. intime-se a(o) reclamada(o) aurea mayumi bueno takaesu, nos termos do artigo 523, do codigo de processo civil, para pagar o debito ora homologado, no prazo de 15 dias, sob pena da aplicacao da multa de 10% estabelecida no §1º do referido dispositivo. registre-se, por oportuno que, eventual valor pago a maior a parte exequente nao sera objeto de devolucao ou execucao nos proprios autos, devendo ser pleiteada mediante acao de repeticao de indebito. comprovado o pagamento integral do debito, tornem conclusos para extincao da execucao. decorrido o prazo do artigo 523 do codigo de processo civil, caso a reclamada nao efetue o pagamento integral do debito ou a garantia do juizo: 1. considerando o dever de todos que participam do processo de pautar-se de acordo com a boa-fe, bem como o dever de cooperacao para que se obtenha, em tempo razoavel, a efetividade da decisao de merito (arts. 5º, 6º, 15 do cpc cco artigo 769 da clt), em razao do principio da cooperacao acima citado , bem como em respeito ao artigo 765 da clt que destaca que os juizos e tribunais do trabalho terao ampla liberdade na direcao do processo, alem do artigo 109 da consolidacao dos provimentos da cgjt, que elenca que as medidas coercitivas devem ser impulsionadas pelo magistrado antes da remessa ao arquivo provisorio, bem como artigo 876, paragrafo unico, da norma consolidada, que e expresso ao destacar que a justica do trabalho executara, de oficio, as contribuicoes sociais, determino a realizacao de pesquisas/bloqueio de bens atraves dos convenios firmados por este e. trt da 2ª regiao a saber: sisbajud, arisp, renajud, infojud, cnib e serasajud. expeca-se o competente mandado de pesquisa patrimonial. tratando-se de executado(s), pessoas fisica, efetue-se pesquisa junto aos convenios caged e prevjud, para localizacao de eventuais fontes pagadoras penhoraveis. 2. sendo insuficientes ou negativas as medidas acima, inclua(m)-se o(s) executados(s) no bndt, nos termos da resolucao administrativa nº 1470/2011 do c. tst. esclareco, por fim que, eventuais embargos a execucao ou impugnacao a sentenca homologatoria so serao recebidos apos a garantia integral do juizo. outrossim, em caso de oposicao de embargos com alegacao de excesso de execucao, a reclamada devera apresentar o demonstrativo discriminado e atualizado dos valores que entende corretos, para fins de liberacao imediata do incontroverso ao exequente, sob pena de rejeicao liminar da peca (art. 525, § 4º e 5º, do cpc c/c sumula 01 do trt 2). advertindo-se, ainda que, considerando que e dever dos sujeitos processuais comportar-se conforme a boa-fe processual, colaborando para com a rapida solucao do litigio, nos termos de que dispoe os artigos 5º e 6º do novo codigo de processo civil, o oferecimento de medida protelatoria importara na condenacao da parte subscritora ao pagamento de multa de 1% do valor atualizado da causa a uniao e a indenizar a parte contraria no importe tambem de 1% do valor atualizado da causa, conforme dispoe o artigo 80, inciso vii do novo codigo de processo civil. intimem-se. sao paulo/sp, 03 de novembro de 2024. fernanda de oliveira pinto diretor de secretaria</t>
  </si>
  <si>
    <t>1000640-71.2024.5.02.0031</t>
  </si>
  <si>
    <t>dayane alessandra da silva</t>
  </si>
  <si>
    <t xml:space="preserve"> - transitado em julgado em 19/07/2024</t>
  </si>
  <si>
    <t>transitado em julgado em 19/07/2024</t>
  </si>
  <si>
    <t>1000641-07.2023.5.02.0382</t>
  </si>
  <si>
    <t>suelem dos santos estrela</t>
  </si>
  <si>
    <t xml:space="preserve"> - publicado(a) o(a) intimacao em 02/09/2025</t>
  </si>
  <si>
    <t>publicado(a) o(a) intimacao em 02/09/2025</t>
  </si>
  <si>
    <t>1000643-88.2017.5.02.0704</t>
  </si>
  <si>
    <t>1000313-57.2018.5.02.0704</t>
  </si>
  <si>
    <t>teresinha braga lima molina</t>
  </si>
  <si>
    <t>1000645-92.2023.5.02.0075</t>
  </si>
  <si>
    <t>pagseguro internet instituicao de pagamento s.a.</t>
  </si>
  <si>
    <t>1000646-34.2017.5.02.0707</t>
  </si>
  <si>
    <t>1001336-63.2017.5.02.0707</t>
  </si>
  <si>
    <t>alessandra aureliano bomfim ribeiro</t>
  </si>
  <si>
    <t>1000648-31.2026.5.02.0402</t>
  </si>
  <si>
    <t>onofre aparecido de carvalho</t>
  </si>
  <si>
    <t>1000649-10.2017.5.02.0312</t>
  </si>
  <si>
    <t>1000649-69.2020.5.02.0711</t>
  </si>
  <si>
    <t>1000916-70.2022.5.02.0711</t>
  </si>
  <si>
    <t>baltazar jose da costa</t>
  </si>
  <si>
    <t xml:space="preserve"> - conclusos para despacho do(a) ministro(a) vice-presidente do tst - re (gabinete da vice-presidencia)</t>
  </si>
  <si>
    <t>conclusos para despacho do(a) ministro(a) vice-presidente do tst - re (gabinete da vice-presidencia)</t>
  </si>
  <si>
    <t>1000652-17.2021.5.02.0023</t>
  </si>
  <si>
    <t>glaucia da silva jorge</t>
  </si>
  <si>
    <t>1000653-57.2015.5.02.0202</t>
  </si>
  <si>
    <t>douglas santos da rosa</t>
  </si>
  <si>
    <t>1000653-62.2018.5.02.0716</t>
  </si>
  <si>
    <t>stella litsuko nakazaki</t>
  </si>
  <si>
    <t>caixa economica federal, manoel jose bussacos</t>
  </si>
  <si>
    <t>1000654-98.2023.5.02.0707</t>
  </si>
  <si>
    <t>celi santana rodrigues</t>
  </si>
  <si>
    <t>caoa motor do brasil ltda, elivel automotores ltda</t>
  </si>
  <si>
    <t>1000656-57.2022.5.02.0043</t>
  </si>
  <si>
    <t>marcos vinicius alves amaro</t>
  </si>
  <si>
    <t xml:space="preserve"> - decorrido o prazo de marcos vinicius alves amaro em 25/10/2024</t>
  </si>
  <si>
    <t>decorrido o prazo de marcos vinicius alves amaro em 25/10/2024</t>
  </si>
  <si>
    <t>1000658-35.2022.5.02.0008</t>
  </si>
  <si>
    <t>rafaela oliveira tavares</t>
  </si>
  <si>
    <t>1000658-44.2023.5.02.0705</t>
  </si>
  <si>
    <t>1000718-80.2024.5.02.0705</t>
  </si>
  <si>
    <t>phelipe teodoro santos de souza</t>
  </si>
  <si>
    <t xml:space="preserve"> - decorrido o prazo de phelipe teodoro santos de souza em 01/10/2025</t>
  </si>
  <si>
    <t>decorrido o prazo de phelipe teodoro santos de souza em 01/10/2025</t>
  </si>
  <si>
    <t>1000661-65.2017.5.02.0072</t>
  </si>
  <si>
    <t>1001019-93.2018.5.02.0072</t>
  </si>
  <si>
    <t>caio angelini rodrigues</t>
  </si>
  <si>
    <t>1000662-58.2015.5.02.0383</t>
  </si>
  <si>
    <t>ivania mendes ferreira</t>
  </si>
  <si>
    <t>1000663-78.2024.5.02.0043</t>
  </si>
  <si>
    <t>karen eshiley de lima silva</t>
  </si>
  <si>
    <t>1000664-11.2024.5.02.0028</t>
  </si>
  <si>
    <t>1001615-05.2024.5.02.0028</t>
  </si>
  <si>
    <t>ana paula teixeira oliveira santos</t>
  </si>
  <si>
    <t>neon financeira - credito, financiamento e investimento s.a, neon pagamentos sa instituicao de pagamento</t>
  </si>
  <si>
    <t>poder judiciario justica do trabalho tribunal regional do trabalho da 2ª regiao 28ª vara do trabalho de sao paulo atord 1001615-05.2024.5.02.0028 reclamante: ana paula teixeira oliveira reclamado: neon pagamentos s.a. e outros (1) decisao reconheco a dependencia em face do processo 1000664-11.2024.5.02.0028, que foi extinto sem resolucao do merito, uma vez que a presente acao reitera pedido formulado naquela demanda, nos termos do art. 286, ii, do codigo de processo civil. sao paulo/sp, 25 de setembro de 2024. danilo henrique deszczynski diretor de secretaria - decisao de prevencao</t>
  </si>
  <si>
    <t>poder judiciario justica do trabalho tribunal regional do trabalho da 2ª regiao 28ª vara do trabalho de sao paulo atord 1001615-05.2024.5.02.0028 reclamante: ana paula teixeira oliveira reclamado: neon pagamentos s.a. e outros (1) decisao reconheco a dependencia em face do processo 1000664-11.2024.5.02.0028, que foi extinto sem resolucao do merito, uma vez que a presente acao reitera pedido formulado naquela demanda, nos termos do art. 286, ii, do codigo de processo civil. sao paulo/sp, 25 de setembro de 2024. danilo henrique deszczynski diretor de secretaria</t>
  </si>
  <si>
    <t>1000664-62.2016.5.02.0231</t>
  </si>
  <si>
    <t>1001550-27.2017.5.02.0231</t>
  </si>
  <si>
    <t>adevania aparecida da silva ribeiro</t>
  </si>
  <si>
    <t>1000666-35.2014.5.02.0382</t>
  </si>
  <si>
    <t xml:space="preserve"> - arquivado o processo por ausencia do reclamante</t>
  </si>
  <si>
    <t>arquivado o processo por ausencia do reclamante</t>
  </si>
  <si>
    <t>1000666-67.2017.5.02.0014</t>
  </si>
  <si>
    <t>melissa takami</t>
  </si>
  <si>
    <t xml:space="preserve"> - decorrido o prazo de melissa takami em 14/10/2020</t>
  </si>
  <si>
    <t>decorrido o prazo de melissa takami em 14/10/2020</t>
  </si>
  <si>
    <t>1000666-68.2017.5.02.0046</t>
  </si>
  <si>
    <t>1001200-70.2021.5.02.0046</t>
  </si>
  <si>
    <t>wilma silva cabral</t>
  </si>
  <si>
    <t>banco mufg brasil s.a., clovis matoso taveira</t>
  </si>
  <si>
    <t xml:space="preserve"> - conclusos para voto/decisao (gabinete do ministro antonio fabricio de matos goncalves)</t>
  </si>
  <si>
    <t>conclusos para voto/decisao (gabinete do ministro antonio fabricio de matos goncalves)</t>
  </si>
  <si>
    <t>1000667-37.2015.5.02.0462</t>
  </si>
  <si>
    <t>cooperativa de credito, poupanca e investimento vale do piquiri abcd - sicredi vale do piquiri abcd pr/sp</t>
  </si>
  <si>
    <t>1000670-08.2021.5.02.0712</t>
  </si>
  <si>
    <t>rudnei goncalves silvestre</t>
  </si>
  <si>
    <t>banco csf s/a, procuradoria-geral federal</t>
  </si>
  <si>
    <t>1000670-63.2020.5.02.0705</t>
  </si>
  <si>
    <t>paulo roberto de aguiar</t>
  </si>
  <si>
    <t>1000672-14.2024.5.02.0084</t>
  </si>
  <si>
    <t>1001433-45.2024.5.02.0084</t>
  </si>
  <si>
    <t>jaime domingues zecchin</t>
  </si>
  <si>
    <t>hospital alemao oswaldo cruz</t>
  </si>
  <si>
    <t>poder judiciario justica do trabalho tribunal regional do trabalho da 2ª regiao 84ª vara do trabalho de sao paulo atord 1001433-45.2024.5.02.0084 reclamante: jaime domingues zecchin reclamado: hospital alemao oswaldo cruz decisao reconheco a dependencia em face do processo 1000672-14.2024.5.02.0084, que foi extinto sem resolucao do merito, uma vez que a presente acao reitera pedido formulado naquela demanda, nos termos do art. 286, ii, do codigo de processo civil. fica designada audiencia una por videoconferencia: 16/09/2024 as 11:30. intime-se. cite-se sao paulo/sp, 23 de agosto de 2024. luciana maria bueno camargo de magalhaes magistrado - decisao de prevencao</t>
  </si>
  <si>
    <t>poder judiciario justica do trabalho tribunal regional do trabalho da 2ª regiao 84ª vara do trabalho de sao paulo atord 1001433-45.2024.5.02.0084 reclamante: jaime domingues zecchin reclamado: hospital alemao oswaldo cruz decisao reconheco a dependencia em face do processo 1000672-14.2024.5.02.0084, que foi extinto sem resolucao do merito, uma vez que a presente acao reitera pedido formulado naquela demanda, nos termos do art. 286, ii, do codigo de processo civil. fica designada audiencia una por videoconferencia: 16/09/2024 as 11:30. intime-se. cite-se sao paulo/sp, 23 de agosto de 2024. luciana maria bueno camargo de magalhaes magistrado</t>
  </si>
  <si>
    <t>1000672-59.2024.5.02.0069</t>
  </si>
  <si>
    <t>1001831-37.2024.5.02.0069</t>
  </si>
  <si>
    <t>antonio eleoterio henrique</t>
  </si>
  <si>
    <t>1000673-57.2020.5.02.0013</t>
  </si>
  <si>
    <t>daniel patez dos santos</t>
  </si>
  <si>
    <t>carrefour comercio e industria ltda, procuradoria-geral federal</t>
  </si>
  <si>
    <t>1000674-75.2025.5.02.0010</t>
  </si>
  <si>
    <t>letycia macceu martinez</t>
  </si>
  <si>
    <t>delboni medicina diagnostica s.a.</t>
  </si>
  <si>
    <t>1000675-88.2014.5.02.0384</t>
  </si>
  <si>
    <t>1002012-78.2015.5.02.0384</t>
  </si>
  <si>
    <t>marcelo cardelli de camargo</t>
  </si>
  <si>
    <t xml:space="preserve"> - decorrido o prazo de marcelo cardelli de camargo em 11/05/2020</t>
  </si>
  <si>
    <t>decorrido o prazo de marcelo cardelli de camargo em 11/05/2020</t>
  </si>
  <si>
    <t>1000676-23.2018.5.02.0032</t>
  </si>
  <si>
    <t>1001477-02.2019.5.02.0032</t>
  </si>
  <si>
    <t>sandra regina ceglauskis</t>
  </si>
  <si>
    <t>1000676-43.2025.5.02.0431</t>
  </si>
  <si>
    <t>kelly de freitas oliveira silva</t>
  </si>
  <si>
    <t xml:space="preserve"> - incluido em pauta o processo para 08/04/2026 13:00 3-b ()</t>
  </si>
  <si>
    <t>incluido em pauta o processo para 08/04/2026 13:00 3-b ()</t>
  </si>
  <si>
    <t>1000676-51.2024.5.02.0084</t>
  </si>
  <si>
    <t xml:space="preserve"> - conclusos os autos para despacho (generica) a talita luci mendes falcao</t>
  </si>
  <si>
    <t>conclusos os autos para despacho (generica) a talita luci mendes falcao</t>
  </si>
  <si>
    <t>1000679-84.2017.5.02.0008</t>
  </si>
  <si>
    <t>1000027-96.2019.5.02.0008</t>
  </si>
  <si>
    <t>ingrid guimaraes barth</t>
  </si>
  <si>
    <t xml:space="preserve"> - decorrido o prazo de ingrid guimaraes barth em 01/07/2020</t>
  </si>
  <si>
    <t>decorrido o prazo de ingrid guimaraes barth em 01/07/2020</t>
  </si>
  <si>
    <t>1000679-96.2023.5.02.0712</t>
  </si>
  <si>
    <t xml:space="preserve"> - audiencia una designada (24/08/2023 10:10 sala principal - 12ª vara do trabalho de sao paulo - zona sul)</t>
  </si>
  <si>
    <t>audiencia una designada (24/08/2023 10:10 sala principal - 12ª vara do trabalho de sao paulo - zona sul)</t>
  </si>
  <si>
    <t>1000680-22.2021.5.02.0043</t>
  </si>
  <si>
    <t>1001488-90.2022.5.02.0043, 1000925-96.2022.5.02.0043</t>
  </si>
  <si>
    <t>alessandra rodrigues</t>
  </si>
  <si>
    <t xml:space="preserve"> - juntada a peticao de acordo</t>
  </si>
  <si>
    <t>juntada a peticao de acordo</t>
  </si>
  <si>
    <t>1000681-35.2015.5.02.0231</t>
  </si>
  <si>
    <t>bruno torres soares</t>
  </si>
  <si>
    <t>1000681-37.2017.5.02.0046</t>
  </si>
  <si>
    <t>1000997-45.2020.5.02.0046</t>
  </si>
  <si>
    <t>jose renato tonelli cunha</t>
  </si>
  <si>
    <t>1000682-14.2019.5.02.0026</t>
  </si>
  <si>
    <t>darcio jose zanocco</t>
  </si>
  <si>
    <t>1000682-53.2015.5.02.0705</t>
  </si>
  <si>
    <t>1000683-07.2023.5.02.0463</t>
  </si>
  <si>
    <t>renan de souza penteado</t>
  </si>
  <si>
    <t>claudio marrafao, coopercarga s/a</t>
  </si>
  <si>
    <t>1000683-13.2016.5.02.0023</t>
  </si>
  <si>
    <t>1000580-69.2017.5.02.0023</t>
  </si>
  <si>
    <t>aniella beraldo gragnano</t>
  </si>
  <si>
    <t xml:space="preserve"> - decorrido o prazo de banco daycoval s.a. em 28/10/2025</t>
  </si>
  <si>
    <t>decorrido o prazo de banco daycoval s.a. em 28/10/2025</t>
  </si>
  <si>
    <t>1000683-75.2017.5.02.0088</t>
  </si>
  <si>
    <t>fernanda cristina lanzoni vallim</t>
  </si>
  <si>
    <t>1000684-74.2018.5.02.0072</t>
  </si>
  <si>
    <t>banco rodobens s.a., jose ricardo correa</t>
  </si>
  <si>
    <t xml:space="preserve"> - juntada a peticao de manifestacao (manifestacao )</t>
  </si>
  <si>
    <t>juntada a peticao de manifestacao (manifestacao )</t>
  </si>
  <si>
    <t>1000686-32.2018.5.02.0076</t>
  </si>
  <si>
    <t>1000686-85.2020.5.02.0262</t>
  </si>
  <si>
    <t>1001026-58.2022.5.02.0262</t>
  </si>
  <si>
    <t>claudia silva pedroso</t>
  </si>
  <si>
    <t>jose nicodemos pereira lopes, wmb supermercados do brasil ltda.</t>
  </si>
  <si>
    <t xml:space="preserve"> - publicado(a) o(a) intimacao em 17/05/2024</t>
  </si>
  <si>
    <t>publicado(a) o(a) intimacao em 17/05/2024</t>
  </si>
  <si>
    <t>1000687-20.2023.5.02.0471</t>
  </si>
  <si>
    <t>mariana alves de melo</t>
  </si>
  <si>
    <t>1000688-33.2020.5.02.0043</t>
  </si>
  <si>
    <t>helio bezerra dos santos</t>
  </si>
  <si>
    <t>1000689-07.2022.5.02.0703</t>
  </si>
  <si>
    <t>rangel bastos santos</t>
  </si>
  <si>
    <t>1000689-51.2020.5.02.0711</t>
  </si>
  <si>
    <t>rogerio cerone</t>
  </si>
  <si>
    <t>banco votorantim s.a., procuradoria-geral federal</t>
  </si>
  <si>
    <t>1000690-19.2018.5.02.0028</t>
  </si>
  <si>
    <t>regina yuriko utiyama</t>
  </si>
  <si>
    <t xml:space="preserve"> - decorrido o prazo de banco safra s a em 07/12/2018 23:59:59</t>
  </si>
  <si>
    <t>decorrido o prazo de banco safra s a em 07/12/2018 23:59:59</t>
  </si>
  <si>
    <t>1000690-55.2023.5.02.0024</t>
  </si>
  <si>
    <t>1000904-46.2023.5.02.0024</t>
  </si>
  <si>
    <t>rennan petherson alves barbosa</t>
  </si>
  <si>
    <t xml:space="preserve"> - expedido(a) intimacao a(o) rennan petherson alves barbosa</t>
  </si>
  <si>
    <t>expedido(a) intimacao a(o) rennan petherson alves barbosa</t>
  </si>
  <si>
    <t>1000691-04.2020.5.02.0264</t>
  </si>
  <si>
    <t>alexandre lima de almeida</t>
  </si>
  <si>
    <t>1000691-13.2013.5.02.0502</t>
  </si>
  <si>
    <t>daniel ramalho de sousa</t>
  </si>
  <si>
    <t xml:space="preserve"> - transitado em julgado em 18/02/2014</t>
  </si>
  <si>
    <t>transitado em julgado em 18/02/2014</t>
  </si>
  <si>
    <t>1000691-90.2020.5.02.0009</t>
  </si>
  <si>
    <t>patricia pereira barbosa</t>
  </si>
  <si>
    <t>cielo s.a - instituicao de pagamento, procuradoria-geral federal, servinet servicos ltda</t>
  </si>
  <si>
    <t>1000692-89.2020.5.02.0069</t>
  </si>
  <si>
    <t>1000748-49.2025.5.02.0069</t>
  </si>
  <si>
    <t>camila alves do amaral aguiar</t>
  </si>
  <si>
    <t>1000692-89.2020.5.02.0263</t>
  </si>
  <si>
    <t>diego pedroso faustino</t>
  </si>
  <si>
    <t>sergio de souza duraes, wmb supermercados do brasil ltda.</t>
  </si>
  <si>
    <t>1000693-60.2021.5.02.0321</t>
  </si>
  <si>
    <t>claudileide dos santos lima</t>
  </si>
  <si>
    <t>adobe assessoria de servicos cadastrais s.a., crefisa sa credito financiamento e investimentos, procuradoria-geral federal</t>
  </si>
  <si>
    <t>1000695-97.2017.5.02.0053</t>
  </si>
  <si>
    <t>1000427-09.2018.5.02.0053</t>
  </si>
  <si>
    <t>vinicius horta vignetti</t>
  </si>
  <si>
    <t xml:space="preserve"> - publicado(a) o(a) intimacao em 23/09/2021</t>
  </si>
  <si>
    <t>publicado(a) o(a) intimacao em 23/09/2021</t>
  </si>
  <si>
    <t>1000696-24.2016.5.02.0019</t>
  </si>
  <si>
    <t>1002048-80.2017.5.02.0019</t>
  </si>
  <si>
    <t xml:space="preserve"> - juntada a peticao de manifestacao (manifestacao - ratificacao de alvara.pdf)</t>
  </si>
  <si>
    <t>juntada a peticao de manifestacao (manifestacao - ratificacao de alvara.pdf)</t>
  </si>
  <si>
    <t>1000697-17.2019.5.02.0047</t>
  </si>
  <si>
    <t>1000374-75.2020.5.02.0047</t>
  </si>
  <si>
    <t>lucas henrique dos santos pereira</t>
  </si>
  <si>
    <t>1000697-34.2024.5.02.0502</t>
  </si>
  <si>
    <t>emerson matias leite</t>
  </si>
  <si>
    <t xml:space="preserve"> - decorrido o prazo de emerson matias leite em 26/02/2026</t>
  </si>
  <si>
    <t>decorrido o prazo de emerson matias leite em 26/02/2026</t>
  </si>
  <si>
    <t>1000697-79.2016.5.02.0707</t>
  </si>
  <si>
    <t>joao adriano gross de almeida</t>
  </si>
  <si>
    <t>1000697-97.2017.5.02.0431</t>
  </si>
  <si>
    <t>eduardo vaz araujo</t>
  </si>
  <si>
    <t>1000698-39.2017.5.02.0704</t>
  </si>
  <si>
    <t>gabriel alba freire</t>
  </si>
  <si>
    <t xml:space="preserve"> - decorrido o prazo de gabriel alba freire em 23/08/2017 23:59:59</t>
  </si>
  <si>
    <t>decorrido o prazo de gabriel alba freire em 23/08/2017 23:59:59</t>
  </si>
  <si>
    <t>1000699-12.2016.5.02.0202</t>
  </si>
  <si>
    <t>rachel lobato collet janny teixeira</t>
  </si>
  <si>
    <t xml:space="preserve"> - decorrido o prazo de itau unibanco s/a em 20/03/2017</t>
  </si>
  <si>
    <t>decorrido o prazo de itau unibanco s/a em 20/03/2017</t>
  </si>
  <si>
    <t>1000699-52.2017.5.02.0048</t>
  </si>
  <si>
    <t>1001190-20.2021.5.02.0048</t>
  </si>
  <si>
    <t>diogo francisco ferreira santos</t>
  </si>
  <si>
    <t xml:space="preserve"> - processo suspenso ou sobrestado por por decisao judicial -</t>
  </si>
  <si>
    <t>processo suspenso ou sobrestado por por decisao judicial -</t>
  </si>
  <si>
    <t xml:space="preserve"> - decorrido o prazo de fabio de almeida lopes em 02/10/2019</t>
  </si>
  <si>
    <t>decorrido o prazo de fabio de almeida lopes em 02/10/2019</t>
  </si>
  <si>
    <t>1000699-79.2025.5.02.0401</t>
  </si>
  <si>
    <t>guilherme bezerra da silva</t>
  </si>
  <si>
    <t>centro de distribuicao hortmix comercio importacao e exportacao ltda, sendas distribuidora s/a</t>
  </si>
  <si>
    <t xml:space="preserve"> - audiencia de julgamento cancelada (06/11/2025 17:01 sala impar - dra. bruna - 1ª vara do trabalho de praia grande)</t>
  </si>
  <si>
    <t>audiencia de julgamento cancelada (06/11/2025 17:01 sala impar - dra. bruna - 1ª vara do trabalho de praia grande)</t>
  </si>
  <si>
    <t>1000700-91.2017.5.02.0030</t>
  </si>
  <si>
    <t>1000596-65.2018.5.02.0030</t>
  </si>
  <si>
    <t>lidia de oliveira</t>
  </si>
  <si>
    <t>1000701-53.2015.5.02.0707</t>
  </si>
  <si>
    <t>tiago venturieri barra</t>
  </si>
  <si>
    <t xml:space="preserve"> - audiencia una realizada (03/06/2015 13:50 - 7ª vara do trabalho de sao paulo - zona sul)</t>
  </si>
  <si>
    <t>audiencia una realizada (03/06/2015 13:50 - 7ª vara do trabalho de sao paulo - zona sul)</t>
  </si>
  <si>
    <t>1000701-69.2018.5.02.0021</t>
  </si>
  <si>
    <t>talita guerrero parras</t>
  </si>
  <si>
    <t>1000702-63.2020.5.02.0351</t>
  </si>
  <si>
    <t>danilo felix carneiro</t>
  </si>
  <si>
    <t>1000703-02.2022.5.02.0085</t>
  </si>
  <si>
    <t>erisson gomes de lima</t>
  </si>
  <si>
    <t>1000705-93.2020.5.02.0035</t>
  </si>
  <si>
    <t>miriam lima de souza freitas</t>
  </si>
  <si>
    <t>boc brasil s a credito financiamentos e investimentos</t>
  </si>
  <si>
    <t xml:space="preserve"> - expedido(a) intimacao a(o) ccb brasil s/a credito financiamentos e investimentos</t>
  </si>
  <si>
    <t>expedido(a) intimacao a(o) ccb brasil s/a credito financiamentos e investimentos</t>
  </si>
  <si>
    <t>1000706-12.2014.5.02.0610</t>
  </si>
  <si>
    <t xml:space="preserve"> - decorrido o prazo de valmir jose olimpio em 22/09/2017 23:59:59</t>
  </si>
  <si>
    <t>decorrido o prazo de valmir jose olimpio em 22/09/2017 23:59:59</t>
  </si>
  <si>
    <t>1000707-40.2018.5.02.0712</t>
  </si>
  <si>
    <t>lucia tieko someda</t>
  </si>
  <si>
    <t>1000709-71.2016.5.02.0003</t>
  </si>
  <si>
    <t>claudia galizian faria</t>
  </si>
  <si>
    <t xml:space="preserve"> - transitado em julgado em 27/11/2025</t>
  </si>
  <si>
    <t>transitado em julgado em 27/11/2025</t>
  </si>
  <si>
    <t>1000710-14.2024.5.02.0088</t>
  </si>
  <si>
    <t>clayton pereira dos santos</t>
  </si>
  <si>
    <t>sociedade beneficente de senhoras - hospital sirio libanes</t>
  </si>
  <si>
    <t xml:space="preserve"> - decorrido o prazo de anderson jorge domenich em 28/04/2025</t>
  </si>
  <si>
    <t>decorrido o prazo de anderson jorge domenich em 28/04/2025</t>
  </si>
  <si>
    <t>1000710-34.2023.5.02.0028</t>
  </si>
  <si>
    <t>roger lullo</t>
  </si>
  <si>
    <t>ihs brasil cessao de infraestruturas sa</t>
  </si>
  <si>
    <t>1000710-42.2020.5.02.0027</t>
  </si>
  <si>
    <t>jonathas prata marinho</t>
  </si>
  <si>
    <t>banco mufg brasil s.a., romualdo ricardo acquesta neto</t>
  </si>
  <si>
    <t>1000711-37.2025.5.02.0064</t>
  </si>
  <si>
    <t>jessica sabino da silva</t>
  </si>
  <si>
    <t>1000712-14.2023.5.02.0057</t>
  </si>
  <si>
    <t>roberta da silva ribeiro morais</t>
  </si>
  <si>
    <t xml:space="preserve"> - decorrido o prazo de roberta da silva ribeiro morais em 21/10/2025</t>
  </si>
  <si>
    <t>decorrido o prazo de roberta da silva ribeiro morais em 21/10/2025</t>
  </si>
  <si>
    <t>1000715-23.2024.5.02.0351</t>
  </si>
  <si>
    <t>agnaldo dos santos sousa</t>
  </si>
  <si>
    <t>friozem logistica ltda</t>
  </si>
  <si>
    <t>1000716-08.2024.5.02.0060</t>
  </si>
  <si>
    <t>marcia quesada von sydow</t>
  </si>
  <si>
    <t>1000716-43.2024.5.02.0016</t>
  </si>
  <si>
    <t>1000903-51.2024.5.02.0016</t>
  </si>
  <si>
    <t>willian de assis leite</t>
  </si>
  <si>
    <t>1000716-96.2021.5.02.0291</t>
  </si>
  <si>
    <t>andre dos santos moura</t>
  </si>
  <si>
    <t>1000717-04.2024.5.02.0024</t>
  </si>
  <si>
    <t>1000011-84.2025.5.02.0024</t>
  </si>
  <si>
    <t>patricia barros garrido de souza</t>
  </si>
  <si>
    <t xml:space="preserve"> - publicado(a) o(a) intimacao em 27/11/2025</t>
  </si>
  <si>
    <t>publicado(a) o(a) intimacao em 27/11/2025</t>
  </si>
  <si>
    <t>1000717-43.2024.5.02.0205</t>
  </si>
  <si>
    <t>1000094-42.2025.5.02.0205</t>
  </si>
  <si>
    <t>rayane soares da silva</t>
  </si>
  <si>
    <t>linkcall servicos de call center s.a</t>
  </si>
  <si>
    <t>1000717-61.2021.5.02.0718</t>
  </si>
  <si>
    <t>1000947-35.2023.5.02.0718</t>
  </si>
  <si>
    <t>bruna sorrentino pulsone</t>
  </si>
  <si>
    <t xml:space="preserve"> - transitado em julgado em 03/05/2024</t>
  </si>
  <si>
    <t>transitado em julgado em 03/05/2024</t>
  </si>
  <si>
    <t>1000718-62.2015.5.02.0716</t>
  </si>
  <si>
    <t>1000719-11.2020.5.02.0057</t>
  </si>
  <si>
    <t>djucimiana santos</t>
  </si>
  <si>
    <t>1000719-12.2022.5.02.0034</t>
  </si>
  <si>
    <t>1001192-61.2023.5.02.0034, 1001110-30.2023.5.02.0034</t>
  </si>
  <si>
    <t>christian fabiano silva</t>
  </si>
  <si>
    <t xml:space="preserve"> - publicado(a) o(a) intimacao em 08/09/2025</t>
  </si>
  <si>
    <t>publicado(a) o(a) intimacao em 08/09/2025</t>
  </si>
  <si>
    <t>1000719-18.2017.5.02.0024</t>
  </si>
  <si>
    <t>1000941-49.2018.5.02.0024</t>
  </si>
  <si>
    <t>marie kotani</t>
  </si>
  <si>
    <t>banco do brasil sa, nivaldo reigada</t>
  </si>
  <si>
    <t xml:space="preserve"> - publicado(a) o(a) intimacao em 05/05/2022</t>
  </si>
  <si>
    <t>publicado(a) o(a) intimacao em 05/05/2022</t>
  </si>
  <si>
    <t>1000719-20.2019.5.02.0712</t>
  </si>
  <si>
    <t>davi baratz menegon</t>
  </si>
  <si>
    <t>1000720-31.2021.5.02.0034</t>
  </si>
  <si>
    <t>renan campos silverio de oliveira</t>
  </si>
  <si>
    <t>1000720-62.2021.5.02.0056</t>
  </si>
  <si>
    <t>1000938-22.2023.5.02.0056</t>
  </si>
  <si>
    <t>renata souza velozo</t>
  </si>
  <si>
    <t>cooperativa de credito cecres - sicoob cecres</t>
  </si>
  <si>
    <t xml:space="preserve"> - decorrido o prazo de cooperativa de credito cecres - sicoob cecres em 03/12/2025</t>
  </si>
  <si>
    <t>decorrido o prazo de cooperativa de credito cecres - sicoob cecres em 03/12/2025</t>
  </si>
  <si>
    <t>1000721-17.2023.5.02.0011</t>
  </si>
  <si>
    <t>costa cruzeiros agencia maritima e turismo ltda, ibero cruzeiros ltda</t>
  </si>
  <si>
    <t>1000723-32.2016.5.02.0043</t>
  </si>
  <si>
    <t>banco votorantim s.a., marcio dos santos, talent pro information technology ltda</t>
  </si>
  <si>
    <t>1000723-64.2025.5.02.0383</t>
  </si>
  <si>
    <t>paulo sergio soares</t>
  </si>
  <si>
    <t>bravo locadora de veiculos ltda, braxconsult consultoria, logistica e transportes ltda, efx transporte e logistica ltda, rodobravo transportes ltda, thl servicos gerais ltda</t>
  </si>
  <si>
    <t>1000724-98.2024.5.02.0087</t>
  </si>
  <si>
    <t>vagner diego de souza</t>
  </si>
  <si>
    <t xml:space="preserve"> - expedido(a) intimacao a(o) porto seguro administradora de consorcios ltda</t>
  </si>
  <si>
    <t>expedido(a) intimacao a(o) porto seguro administradora de consorcios ltda</t>
  </si>
  <si>
    <t>1000726-05.2023.5.02.0281</t>
  </si>
  <si>
    <t>rosangela fagundes de souza</t>
  </si>
  <si>
    <t>1000726-69.2020.5.02.0714</t>
  </si>
  <si>
    <t>veronica carreiro vital</t>
  </si>
  <si>
    <t xml:space="preserve"> - baixado o incidente/ recurso ( / recurso adesivo) sem decisao</t>
  </si>
  <si>
    <t>baixado o incidente/ recurso ( / recurso adesivo) sem decisao</t>
  </si>
  <si>
    <t>1000727-79.2024.5.02.0434</t>
  </si>
  <si>
    <t>carlos alberto alves de oliveira</t>
  </si>
  <si>
    <t>1000729-11.2021.5.02.0707</t>
  </si>
  <si>
    <t>danielly novais zaki</t>
  </si>
  <si>
    <t xml:space="preserve"> - transitado em julgado em 04/08/2022</t>
  </si>
  <si>
    <t>transitado em julgado em 04/08/2022</t>
  </si>
  <si>
    <t>1000729-49.2016.5.02.0072</t>
  </si>
  <si>
    <t>1000731-93.2022.5.02.0044</t>
  </si>
  <si>
    <t>edgard rodrigo godoi vasconcelos</t>
  </si>
  <si>
    <t>banco c6 consignado s.a., banco c6 s.a.</t>
  </si>
  <si>
    <t>1000733-27.2025.5.02.0701</t>
  </si>
  <si>
    <t>julio cesar alves de faria</t>
  </si>
  <si>
    <t>tivit terceirizacao de processos, servicos e tecnologia s.a.</t>
  </si>
  <si>
    <t>1000734-20.2024.5.02.0063</t>
  </si>
  <si>
    <t>thiago henrique de lima</t>
  </si>
  <si>
    <t>1000736-45.2017.5.02.0027</t>
  </si>
  <si>
    <t>rodrigo martins bolfer</t>
  </si>
  <si>
    <t>1000736-83.2022.5.02.0087</t>
  </si>
  <si>
    <t xml:space="preserve"> - transitado em julgado em 12/04/2023</t>
  </si>
  <si>
    <t>transitado em julgado em 12/04/2023</t>
  </si>
  <si>
    <t>1000738-19.2020.5.02.0703</t>
  </si>
  <si>
    <t>1001158-24.2020.5.02.0703</t>
  </si>
  <si>
    <t>priscilla salcas hilario jammal</t>
  </si>
  <si>
    <t>poder judiciario federal justica do trabalho tribunal regional do trabalho 2ª regiao 3ª vara do trabalho de sao paulo - zona sul avenida guido caloi , 1000, 2 andar - bloco 3, jardim sao luis, sao paulo - sp - cep: 05802-140 tel: - e.mail: vtsps03@trtsp.jus.br processo: 1001158-24.2020.5.02.0703 classe: acao trabalhista - rito ordinario (985) reclamante: priscilla salcas hilario jammal reclamado: claro s.a. decisao pje-jt reconheco a dependencia em face do processo 1000738-19.2020.5.02.0703, que foi extinto sem resolucao do merito, uma vez que a presente acao reitera pedido formulado naquela demanda, nos termos do art. 286, ii, do codigo de processo civil. no mais, designo audiencia para 11/12/2020 as 12h00. a audiencia sera do tipo inicial, nos termos do ato gp 8/2020, tao somente para tentativa de conciliacao e recebimento de defesa, nao havendo oitiva de testemunhas, e realizada exclusivamente por videoconferencia, com a utilizacao da plataforma disponibilizada pelo conselho nacional de justica. as partes nao devem comparecer ao forum, devendo acessar a plataforma de suas residencias. para viabilizar a realizacao da sessao, as partes deverao indicar, em ate 10 dias antes da audiencia, e-mail de todos os participantes (partes e advogados), para encaminhamento do link de participacao. a peticao devera conter o titulo "informacoes para audiencia - #{processo.numero}". caso a parte nao possua e-mail, o acesso ao sistema de videoconferencia sera por meio do link da reuniao ou de seu numero, inexistindo, portanto, obice a realizacao da audiencia. cada participante tera acesso individual, inexistindo acesso para duas pessoas (parte e advogado na mesma tela), em cumprimento as politicas de prevencao de contagio da covid-19 em vigor. sem prejuizo da notificacao a ser expedida ao endereco informado na inicial, a fim de garantir a celeridade do processo, considerando a incerteza acerca do funcionamento regular dos correios, muitas vezes com devolucao tardia de correspondencias, devido a pandemia, podera o reclamante realizar novas diligencias para localizacao da reclamada: a) por contato telefonico ou e-mail, para comunica-la sobre o processo e a audiencia, iniciar tratativas de conciliacao ou obter um endereco de correspondencia valido; b) por pesquisa de outros processos em que seja localizado um endereco positivo, no qual se confirmou a citacao da empresa/pessoa. neste caso, devera trazer a documentacao aos autos por meio de peticao especifica com o nome "informacoes para citacao de audiencia". podera, ainda, de acordo com sua disponibilidade financeira, providenciar, a suas expensas, a remessa com aviso de recebimento de nova notificacao expedida pela secretaria. referida peticao sera juntada e a notificacao expedida independente de despacho, devendo a parte consultar os autos apos dois dias uteis para imprimir e remeter o documento, caso julgue necessario. deve haver atencao ao prazo minimo de 5 dias anteriores a audiencia para notificacao. como constante no § 1º do art. 7º do referido ato, os litigantes, seus procuradores e o ministerio publico do trabalho poderao fazer uso da plataforma definida por meio de seus computadores institucionais, pessoais, tablets ou celulares, sem a necessidade de qualquer cadastramento junto ao conselho nacional de justica. apos a indicacao de e-mails, a secretaria da vara intimara as partes com as informacoes necessarias para o acesso a sessao, bem como as certificara nos autos, incluindo o link para a reuniao, que podera ser usado sem cadastramento no sistema, e o numero da reuniao utilizado para acesso a respectiva sala quando utilizado o aplicativo cisco webex meeting pelo smartphone, sendo desnecessario possuir e-mail para acesso. ressalta-se a necessidade de uso de traje compativel com o decoro e austeridade para todos os participantes da sessao, bem como o porte de documento valido de identificacao. em caso de impossibilidade ou ausencia de conexao, ou resistencia das partes na realizacao da audiencia por videoconferencia, ficara a sessao automaticamente convertida em audiencia de tentativa de conciliacao, desde ja alertando que em virtude da permanencia do estado de pandemia, todas as audiencias realizadas nesta vara, neste ano, se darao na modalidade de videoconferencia. intime-se o(a) reclamante. cite(m)-se a(s) reclamada(s), cientificando-a(s) da presente decisao. sao paulo , 20 de outubro de 2020 otavio augusto machado de oliveira juiz(a) titular de vara do trabalho - decisao de prevencao</t>
  </si>
  <si>
    <t>poder judiciario federal justica do trabalho tribunal regional do trabalho 2ª regiao 3ª vara do trabalho de sao paulo - zona sul avenida guido caloi , 1000, 2 andar - bloco 3, jardim sao luis, sao paulo - sp - cep: 05802-140 tel: - e.mail: vtsps03@trtsp.jus.br processo: 1001158-24.2020.5.02.0703 classe: acao trabalhista - rito ordinario (985) reclamante: priscilla salcas hilario jammal reclamado: claro s.a. decisao pje-jt reconheco a dependencia em face do processo 1000738-19.2020.5.02.0703, que foi extinto sem resolucao do merito, uma vez que a presente acao reitera pedido formulado naquela demanda, nos termos do art. 286, ii, do codigo de processo civil. no mais, designo audiencia para 11/12/2020 as 12h00. a audiencia sera do tipo inicial, nos termos do ato gp 8/2020, tao somente para tentativa de conciliacao e recebimento de defesa, nao havendo oitiva de testemunhas, e realizada exclusivamente por videoconferencia, com a utilizacao da plataforma disponibilizada pelo conselho nacional de justica. as partes nao devem comparecer ao forum, devendo acessar a plataforma de suas residencias. para viabilizar a realizacao da sessao, as partes deverao indicar, em ate 10 dias antes da audiencia, e-mail de todos os participantes (partes e advogados), para encaminhamento do link de participacao. a peticao devera conter o titulo "informacoes para audiencia - #{processo.numero}". caso a parte nao possua e-mail, o acesso ao sistema de videoconferencia sera por meio do link da reuniao ou de seu numero, inexistindo, portanto, obice a realizacao da audiencia. cada participante tera acesso individual, inexistindo acesso para duas pessoas (parte e advogado na mesma tela), em cumprimento as politicas de prevencao de contagio da covid-19 em vigor. sem prejuizo da notificacao a ser expedida ao endereco informado na inicial, a fim de garantir a celeridade do processo, considerando a incerteza acerca do funcionamento regular dos correios, muitas vezes com devolucao tardia de correspondencias, devido a pandemia, podera o reclamante realizar novas diligencias para localizacao da reclamada: a) por contato telefonico ou e-mail, para comunica-la sobre o processo e a audiencia, iniciar tratativas de conciliacao ou obter um endereco de correspondencia valido; b) por pesquisa de outros processos em que seja localizado um endereco positivo, no qual se confirmou a citacao da empresa/pessoa. neste caso, devera trazer a documentacao aos autos por meio de peticao especifica com o nome "informacoes para citacao de audiencia". podera, ainda, de acordo com sua disponibilidade financeira, providenciar, a suas expensas, a remessa com aviso de recebimento de nova notificacao expedida pela secretaria. referida peticao sera juntada e a notificacao expedida independente de despacho, devendo a parte consultar os autos apos dois dias uteis para imprimir e remeter o documento, caso julgue necessario. deve haver atencao ao prazo minimo de 5 dias anteriores a audiencia para notificacao. como constante no § 1º do art. 7º do referido ato, os litigantes, seus procuradores e o ministerio publico do trabalho poderao fazer uso da plataforma definida por meio de seus computadores institucionais, pessoais, tablets ou celulares, sem a necessidade de qualquer cadastramento junto ao conselho nacional de justica. apos a indicacao de e-mails, a secretaria da vara intimara as partes com as informacoes necessarias para o acesso a sessao, bem como as certificara nos autos, incluindo o link para a reuniao, que podera ser usado sem cadastramento no sistema, e o numero da reuniao utilizado para acesso a respectiva sala quando utilizado o aplicativo cisco webex meeting pelo smartphone, sendo desnecessario possuir e-mail para acesso. ressalta-se a necessidade de uso de traje compativel com o decoro e austeridade para todos os participantes da sessao, bem como o porte de documento valido de identificacao. em caso de impossibilidade ou ausencia de conexao, ou resistencia das partes na realizacao da audiencia por videoconferencia, ficara a sessao automaticamente convertida em audiencia de tentativa de conciliacao, desde ja alertando que em virtude da permanencia do estado de pandemia, todas as audiencias realizadas nesta vara, neste ano, se darao na modalidade de videoconferencia. intime-se o(a) reclamante. cite(m)-se a(s) reclamada(s), cientificando-a(s) da presente decisao. sao paulo , 20 de outubro de 2020 otavio augusto machado de oliveira juiz(a) titular de vara do trabalho</t>
  </si>
  <si>
    <t>1000738-69.2021.5.02.0384</t>
  </si>
  <si>
    <t>1000728-54.2023.5.02.0384</t>
  </si>
  <si>
    <t>nathalia maria morales toledo</t>
  </si>
  <si>
    <t>fabio vieira dos santos, raia drogasil s/a</t>
  </si>
  <si>
    <t xml:space="preserve"> - decorrido o prazo de fabio vieira dos santos em 11/03/2024</t>
  </si>
  <si>
    <t>decorrido o prazo de fabio vieira dos santos em 11/03/2024</t>
  </si>
  <si>
    <t>1000738-98.2017.5.02.0064</t>
  </si>
  <si>
    <t>patricia karin horodynski</t>
  </si>
  <si>
    <t xml:space="preserve"> - publicado(a) o(a) intimacao em 02/06/2022</t>
  </si>
  <si>
    <t>publicado(a) o(a) intimacao em 02/06/2022</t>
  </si>
  <si>
    <t>1000739-09.2019.5.02.0066</t>
  </si>
  <si>
    <t>1000467-73.2023.5.02.0066</t>
  </si>
  <si>
    <t>karen gabriela de melo montes</t>
  </si>
  <si>
    <t xml:space="preserve"> - disponibilizado (a) o(a) intimacao no diario da justica eletronico do dia 29/11/2024</t>
  </si>
  <si>
    <t>disponibilizado (a) o(a) intimacao no diario da justica eletronico do dia 29/11/2024</t>
  </si>
  <si>
    <t>1000740-51.2023.5.02.0034</t>
  </si>
  <si>
    <t>1000023-68.2025.5.02.0034</t>
  </si>
  <si>
    <t>regiane almeida da silva</t>
  </si>
  <si>
    <t>1000741-04.2019.5.02.0381</t>
  </si>
  <si>
    <t>1000390-94.2020.5.02.0381</t>
  </si>
  <si>
    <t>sidnei francisco alves</t>
  </si>
  <si>
    <t xml:space="preserve"> - transitado em julgado em 17/08/2022</t>
  </si>
  <si>
    <t>transitado em julgado em 17/08/2022</t>
  </si>
  <si>
    <t xml:space="preserve"> - decorrido o prazo de banco bradesco s.a. em 30/01/2025</t>
  </si>
  <si>
    <t>decorrido o prazo de banco bradesco s.a. em 30/01/2025</t>
  </si>
  <si>
    <t>1000743-22.2021.5.02.0601</t>
  </si>
  <si>
    <t>1001960-66.2022.5.02.0601</t>
  </si>
  <si>
    <t>claudiceia maria da silva santos pedroza</t>
  </si>
  <si>
    <t xml:space="preserve"> - publicado(a) o(a) intimacao em 05/06/2025</t>
  </si>
  <si>
    <t>publicado(a) o(a) intimacao em 05/06/2025</t>
  </si>
  <si>
    <t>1000744-19.2025.5.02.0002</t>
  </si>
  <si>
    <t>danielle alexandre daspett</t>
  </si>
  <si>
    <t>1000744-54.2025.5.02.0055</t>
  </si>
  <si>
    <t>vandilson silva gomes</t>
  </si>
  <si>
    <t>hospital bdw sp ltda, sao paulo transporte s.a.</t>
  </si>
  <si>
    <t xml:space="preserve"> - transitado em julgado em 26/08/2025</t>
  </si>
  <si>
    <t>transitado em julgado em 26/08/2025</t>
  </si>
  <si>
    <t>1000744-96.2018.5.02.0088</t>
  </si>
  <si>
    <t>margareth valentim bolsonaro</t>
  </si>
  <si>
    <t>1000745-87.2025.5.02.0718</t>
  </si>
  <si>
    <t>graciela feliciano de souza</t>
  </si>
  <si>
    <t xml:space="preserve"> - publicado(a) o(a) acordao em 16/03/2026</t>
  </si>
  <si>
    <t>publicado(a) o(a) acordao em 16/03/2026</t>
  </si>
  <si>
    <t>1000746-23.2021.5.02.0036</t>
  </si>
  <si>
    <t>bernardete botelho de sena</t>
  </si>
  <si>
    <t>1000746-70.2024.5.02.0051</t>
  </si>
  <si>
    <t>1001227-96.2025.5.02.0051</t>
  </si>
  <si>
    <t>andreia martins de oliveira</t>
  </si>
  <si>
    <t>1000749-04.2024.5.02.0058</t>
  </si>
  <si>
    <t>wesley santana cavalcanti</t>
  </si>
  <si>
    <t>1000749-28.2025.5.02.0071</t>
  </si>
  <si>
    <t>humberto gouveia silva</t>
  </si>
  <si>
    <t>atech solucoes tecnologicas s.a</t>
  </si>
  <si>
    <t xml:space="preserve"> - incluido em pauta o processo para 06/04/2026 13:00 sala 2 - ricardo v. luduvice ()</t>
  </si>
  <si>
    <t>incluido em pauta o processo para 06/04/2026 13:00 sala 2 - ricardo v. luduvice ()</t>
  </si>
  <si>
    <t>1000749-36.2017.5.02.0062</t>
  </si>
  <si>
    <t>1000316-32.2017.5.02.0062, 1001946-26.2017.5.02.0062, 1000575-90.2018.5.02.0062</t>
  </si>
  <si>
    <t>filomena cristina abrahao zanetti</t>
  </si>
  <si>
    <t>1000751-29.2024.5.02.0072</t>
  </si>
  <si>
    <t>poder judiciario justica do trabalho tribunal regional do trabalho da 2ª regiao 72ª vara do trabalho de sao paulo atord 1000190-68.2025.5.02.0072 reclamante: tatiane silva de oliveira reclamado: bcem comercio de produtos alimenticios ltda decisao reconheco a dependencia em face do processo 1000751-29.2024.5.02.0072, que foi extinto sem resolucao do merito, uma vez que a presente acao reitera pedido formulado naquela demanda, nos termos do art. 286, ii, do codigo de processo civil. sao paulo/sp, 12 de fevereiro de 2025. priscila nakazone diretor de secretaria - decisao de prevencao</t>
  </si>
  <si>
    <t>poder judiciario justica do trabalho tribunal regional do trabalho da 2ª regiao 72ª vara do trabalho de sao paulo atord 1000190-68.2025.5.02.0072 reclamante: tatiane silva de oliveira reclamado: bcem comercio de produtos alimenticios ltda decisao reconheco a dependencia em face do processo 1000751-29.2024.5.02.0072, que foi extinto sem resolucao do merito, uma vez que a presente acao reitera pedido formulado naquela demanda, nos termos do art. 286, ii, do codigo de processo civil. sao paulo/sp, 12 de fevereiro de 2025. priscila nakazone diretor de secretaria</t>
  </si>
  <si>
    <t>1000752-51.2024.5.02.0383</t>
  </si>
  <si>
    <t>1000024-73.2025.5.02.0383</t>
  </si>
  <si>
    <t>lucia fernanda amadi</t>
  </si>
  <si>
    <t>1000752-56.2018.5.02.0708</t>
  </si>
  <si>
    <t>claudio ikeda sekiguti</t>
  </si>
  <si>
    <t>1000754-79.2018.5.02.0076</t>
  </si>
  <si>
    <t>1000048-62.2019.5.02.0076</t>
  </si>
  <si>
    <t>alexsander terencio santos silva</t>
  </si>
  <si>
    <t xml:space="preserve"> - publicado(a) o(a) despacho em 25/11/2019</t>
  </si>
  <si>
    <t>publicado(a) o(a) despacho em 25/11/2019</t>
  </si>
  <si>
    <t>1000756-17.2017.5.02.0292</t>
  </si>
  <si>
    <t>camila aparecida baia maruca</t>
  </si>
  <si>
    <t>1000756-35.2016.5.02.0071</t>
  </si>
  <si>
    <t>robson luis gomes dos santos</t>
  </si>
  <si>
    <t xml:space="preserve"> - disponibilizado (a) o(a) despacho no diario da justica eletronico</t>
  </si>
  <si>
    <t>disponibilizado (a) o(a) despacho no diario da justica eletronico</t>
  </si>
  <si>
    <t>1000756-73.2017.5.02.0047</t>
  </si>
  <si>
    <t>1000359-43.2019.5.02.0047</t>
  </si>
  <si>
    <t>simone marinho reis</t>
  </si>
  <si>
    <t>1000757-97.2017.5.02.0713</t>
  </si>
  <si>
    <t>marcos almeida santos</t>
  </si>
  <si>
    <t>1000758-16.2022.5.02.0064</t>
  </si>
  <si>
    <t>claudete da cruz lima</t>
  </si>
  <si>
    <t>1000760-03.2019.5.02.0060</t>
  </si>
  <si>
    <t>1001323-94.2019.5.02.0060</t>
  </si>
  <si>
    <t>emerson rossi</t>
  </si>
  <si>
    <t>poder judiciario federal justica do trabalho tribunal regional do trabalho 2ª regiao 60ª vara do trabalho de sao paulo avenida marques de sao vicente, 235, varzea da barra funda, sao paulo - sp - cep: 01139-001 tel: - e.mail: vtsp60@trtsp.jus.br processo: 1001323-94.2019.5.02.0060 classe: acao trabalhista - rito ordinario (985) reclamante: emerson rossi reclamado: banco gmac s.a. e outros decisao pje-jt reconheco a dependencia em face do processo 1000760-03.2019.5.02.0060, que foi extinto sem resolucao do merito, uma vez que a presente acao reitera pedido formulado naquela demanda, nos termos do art. 286, ii, do codigo de processo civil. designo audiencia para o dia 18/02/2020, as 14h20, devendo a secretaria da vara proceder as intimacoes. sao paulo , 18 de novembro de 2019 leticia neto amaral juiz(a) titular de vara do trabalho - decisao de prevencao</t>
  </si>
  <si>
    <t>poder judiciario federal justica do trabalho tribunal regional do trabalho 2ª regiao 60ª vara do trabalho de sao paulo avenida marques de sao vicente, 235, varzea da barra funda, sao paulo - sp - cep: 01139-001 tel: - e.mail: vtsp60@trtsp.jus.br processo: 1001323-94.2019.5.02.0060 classe: acao trabalhista - rito ordinario (985) reclamante: emerson rossi reclamado: banco gmac s.a. e outros decisao pje-jt reconheco a dependencia em face do processo 1000760-03.2019.5.02.0060, que foi extinto sem resolucao do merito, uma vez que a presente acao reitera pedido formulado naquela demanda, nos termos do art. 286, ii, do codigo de processo civil. designo audiencia para o dia 18/02/2020, as 14h20, devendo a secretaria da vara proceder as intimacoes. sao paulo , 18 de novembro de 2019 leticia neto amaral juiz(a) titular de vara do trabalho</t>
  </si>
  <si>
    <t>1000760-67.2024.5.02.0079</t>
  </si>
  <si>
    <t>1000335-69.2026.5.02.0079</t>
  </si>
  <si>
    <t>joao batista de oliveira</t>
  </si>
  <si>
    <t>leadec servicos industriais do parana ltda, mercadolivre.com atividades de internet ltda</t>
  </si>
  <si>
    <t xml:space="preserve"> - publicado(a) o(a) acordao em 13/03/2026</t>
  </si>
  <si>
    <t>publicado(a) o(a) acordao em 13/03/2026</t>
  </si>
  <si>
    <t>1000761-24.2017.5.02.0006</t>
  </si>
  <si>
    <t>1000475-12.2018.5.02.0006</t>
  </si>
  <si>
    <t>heloisa adjamian sampaio de freitas</t>
  </si>
  <si>
    <t>1000761-44.2016.5.02.0043</t>
  </si>
  <si>
    <t>claudia rodrigues guedes</t>
  </si>
  <si>
    <t>banco cacique s/a., in ltda</t>
  </si>
  <si>
    <t>1000762-95.2017.5.02.0042</t>
  </si>
  <si>
    <t>1001847-19.2017.5.02.0042</t>
  </si>
  <si>
    <t>aline toyokawa</t>
  </si>
  <si>
    <t>banco mufg brasil s.a., miguel jose la salvia</t>
  </si>
  <si>
    <t>1000763-70.2024.5.02.0063</t>
  </si>
  <si>
    <t>sidnei francisco ribeiro</t>
  </si>
  <si>
    <t>1000763-88.2018.5.02.0028</t>
  </si>
  <si>
    <t>1000759-17.2019.5.02.0028</t>
  </si>
  <si>
    <t>fernanda carvalho gomes</t>
  </si>
  <si>
    <t>banco fator s/a, ricardo andrian capozzi</t>
  </si>
  <si>
    <t xml:space="preserve"> - decorrido o prazo de banco fator s/a em 14/06/2021</t>
  </si>
  <si>
    <t>decorrido o prazo de banco fator s/a em 14/06/2021</t>
  </si>
  <si>
    <t>1000764-17.2023.5.02.0087</t>
  </si>
  <si>
    <t>paulo roberto da silva</t>
  </si>
  <si>
    <t>1000764-26.2023.5.02.0472</t>
  </si>
  <si>
    <t>andressa severiano ramos barroso</t>
  </si>
  <si>
    <t>1000764-29.2016.5.02.0712</t>
  </si>
  <si>
    <t>andrea thibes ponzoni amorim</t>
  </si>
  <si>
    <t>1000764-58.2025.5.02.0083</t>
  </si>
  <si>
    <t>lucas jovino nunes da costa</t>
  </si>
  <si>
    <t>hospital bdw sp ltda</t>
  </si>
  <si>
    <t>poder judiciario justica do trabalho tribunal regional do trabalho da 2ª regiao 83ª vara do trabalho de sao paulo atord 1000764-58.2025.5.02.0083 reclamante: lucas jovino nunes da costa reclamado(a): hospital bdw sp ltda ata de audiencia em 17 de junho de 2025, na sala de sessoes da mm. 83ª vara do trabalho de sao paulo, todos presencialmente, sob a direcao do(a) exmo(a). sr(a). juiz (a) do trabalho luciana de souza matos delbin moraes, realizou-se audiencia relativa a acao trabalhista - rito ordinario numero 1000764-58.2025.5.02.0083, supramencionada. as partes nao se opoem quanto a antecipacao do horario da presente audiencia. as 08:49, aberta a audiencia, foram apregoadas as partes. presente a parte reclamante lucas jovino nunes da costa, pessoalmente, acompanhado(a) de seu(a) advogado(a), dr(a). giovana paciane garcia, oab 528039/sp. presente a parte reclamada hospital bdw sp ltda, representado(a) pelo(a) preposto(a) sr.(a) stefanny maciel siqueira, acompanhado(a) de seu(a) advogado(a), dr(a). viviane marcal ribeiro, oab 495680/sp. conciliacao rejeitada. o(a) reclamante desistiu da presente acao, conforme peticao de cdea674, de 16.06.2025. documento assinado eletronicamente por luciana de souza matos delbin moraes, em 17/06/2025, as 08:58:44 - 5733981 homologo a desistencia e julgo o presente feito extinto sem , com fundamento no artigo 485, inciso viii, do codigo deresolucao do merito processo civil. custas pelo(a) reclamante, calculadas sobre o valor da causa, , no importe de , das quais fica isento(a).r124.491,71 r2.489,83 a defesa e excluida dos autos. ao arquivo geral. esta ata vale como certidao de comparecimento para as pessoas aqui identificadas, para os fins do artigo 473, viii, da clt. cientes as partes. a presente sessao encerrou-se as 08h53. nada mais. luciana de souza matos delbin moraes juiz(a) do trabalho ata redigida por ,claudia lucia de almeida teixeira secretario(a) de audiencia. - ata da audiencia</t>
  </si>
  <si>
    <t>poder judiciario justica do trabalho tribunal regional do trabalho da 2ª regiao 83ª vara do trabalho de sao paulo atord 1000764-58.2025.5.02.0083 reclamante: lucas jovino nunes da costa reclamado(a): hospital bdw sp ltda ata de audiencia em 17 de junho de 2025, na sala de sessoes da mm. 83ª vara do trabalho de sao paulo, todos presencialmente, sob a direcao do(a) exmo(a). sr(a). juiz (a) do trabalho luciana de souza matos delbin moraes, realizou-se audiencia relativa a acao trabalhista - rito ordinario numero 1000764-58.2025.5.02.0083, supramencionada. as partes nao se opoem quanto a antecipacao do horario da presente audiencia. as 08:49, aberta a audiencia, foram apregoadas as partes. presente a parte reclamante lucas jovino nunes da costa, pessoalmente, acompanhado(a) de seu(a) advogado(a), dr(a). giovana paciane garcia, oab 528039/sp. presente a parte reclamada hospital bdw sp ltda, representado(a) pelo(a) preposto(a) sr.(a) stefanny maciel siqueira, acompanhado(a) de seu(a) advogado(a), dr(a). viviane marcal ribeiro, oab 495680/sp. conciliacao rejeitada. o(a) reclamante desistiu da presente acao, conforme peticao de cdea674, de 16.06.2025. documento assinado eletronicamente por luciana de souza matos delbin moraes, em 17/06/2025, as 08:58:44 - 5733981 homologo a desistencia e julgo o presente feito extinto sem , com fundamento no artigo 485, inciso viii, do codigo deresolucao do merito processo civil. custas pelo(a) reclamante, calculadas sobre o valor da causa, , no importe de , das quais fica isento(a).r124.491,71 r2.489,83 a defesa e excluida dos autos. ao arquivo geral. esta ata vale como certidao de comparecimento para as pessoas aqui identificadas, para os fins do artigo 473, viii, da clt. cientes as partes. a presente sessao encerrou-se as 08h53. nada mais. luciana de souza matos delbin moraes juiz(a) do trabalho ata redigida por ,claudia lucia de almeida teixeira secretario(a) de audiencia.</t>
  </si>
  <si>
    <t>1000765-81.2023.5.02.0384</t>
  </si>
  <si>
    <t>1001380-37.2024.5.02.0384</t>
  </si>
  <si>
    <t>mayara lohane de paula conceicao</t>
  </si>
  <si>
    <t>1000766-36.2020.5.02.0719</t>
  </si>
  <si>
    <t xml:space="preserve"> - decorrido o prazo de itau unibanco s.a. em 12/03/2026</t>
  </si>
  <si>
    <t>decorrido o prazo de itau unibanco s.a. em 12/03/2026</t>
  </si>
  <si>
    <t>1000766-53.2017.5.02.0715</t>
  </si>
  <si>
    <t>patricia helena pereira dos santos</t>
  </si>
  <si>
    <t>1000767-68.2016.5.02.0005</t>
  </si>
  <si>
    <t>angelica trivelato</t>
  </si>
  <si>
    <t xml:space="preserve"> - decorrido o prazo de uniao federal (pgf) em 19/04/2018 23:59:59</t>
  </si>
  <si>
    <t>decorrido o prazo de uniao federal (pgf) em 19/04/2018 23:59:59</t>
  </si>
  <si>
    <t>1000768-74.2017.5.02.0019</t>
  </si>
  <si>
    <t>1001038-30.2019.5.02.0019</t>
  </si>
  <si>
    <t>ricardo albano</t>
  </si>
  <si>
    <t>banco original s/a, bsi tecnologia ltda.</t>
  </si>
  <si>
    <t>1000769-03.2024.5.02.0702</t>
  </si>
  <si>
    <t>kaio cesar da silva</t>
  </si>
  <si>
    <t>1000769-19.2021.5.02.0472</t>
  </si>
  <si>
    <t>wellington goncalves de souza</t>
  </si>
  <si>
    <t xml:space="preserve"> - transitado em julgado em 25/03/2022</t>
  </si>
  <si>
    <t>transitado em julgado em 25/03/2022</t>
  </si>
  <si>
    <t>1000770-07.2021.5.02.0471</t>
  </si>
  <si>
    <t>thiago gomes santana</t>
  </si>
  <si>
    <t>1000770-23.2019.5.02.0068</t>
  </si>
  <si>
    <t>rosana fiorelli da silva dorneles</t>
  </si>
  <si>
    <t>lillo do brasil industria e comercio de produtos infantis ltda, victor cesar dos santos reis</t>
  </si>
  <si>
    <t xml:space="preserve"> - peticao: 108697/2025 - instrumento de mandato</t>
  </si>
  <si>
    <t>peticao: 108697/2025 - instrumento de mandato</t>
  </si>
  <si>
    <t>1000770-48.2017.5.02.0050</t>
  </si>
  <si>
    <t>1000587-43.2018.5.02.0050</t>
  </si>
  <si>
    <t>leandro ribeiro dos santos</t>
  </si>
  <si>
    <t>1000770-67.2021.5.02.0063</t>
  </si>
  <si>
    <t>1001020-03.2021.5.02.0063, 1000886-73.2021.5.02.0063</t>
  </si>
  <si>
    <t>joyce marinho de oliveira</t>
  </si>
  <si>
    <t xml:space="preserve"> - juntada a peticao de razoes finais (razoes finais da autora)</t>
  </si>
  <si>
    <t>juntada a peticao de razoes finais (razoes finais da autora)</t>
  </si>
  <si>
    <t>1000771-61.2020.5.02.0039</t>
  </si>
  <si>
    <t>1000772-86.2024.5.02.0045</t>
  </si>
  <si>
    <t>daniel crepaldi</t>
  </si>
  <si>
    <t>1000772-97.2016.5.02.0714</t>
  </si>
  <si>
    <t>roberto yukio maeda</t>
  </si>
  <si>
    <t xml:space="preserve"> - decorrido o prazo de roberto yukio maeda em 24/07/2018 23:59:59</t>
  </si>
  <si>
    <t>decorrido o prazo de roberto yukio maeda em 24/07/2018 23:59:59</t>
  </si>
  <si>
    <t>1000773-53.2021.5.02.0473</t>
  </si>
  <si>
    <t>linduarte vieira sandez junior</t>
  </si>
  <si>
    <t xml:space="preserve"> - juntada a peticao de solicitacao de habilitacao (solicitacao de habilitacao)</t>
  </si>
  <si>
    <t>juntada a peticao de solicitacao de habilitacao (solicitacao de habilitacao)</t>
  </si>
  <si>
    <t>1000774-24.2021.5.02.0025</t>
  </si>
  <si>
    <t>carlos henrique favero de jesus</t>
  </si>
  <si>
    <t>1000774-25.2023.5.02.0002</t>
  </si>
  <si>
    <t>1000220-56.2024.5.02.0002</t>
  </si>
  <si>
    <t>joecio marcineiro rocha</t>
  </si>
  <si>
    <t xml:space="preserve"> - decorrido o prazo de licia mahtuk freitas em 09/12/2025</t>
  </si>
  <si>
    <t>decorrido o prazo de licia mahtuk freitas em 09/12/2025</t>
  </si>
  <si>
    <t>1000774-38.2021.5.02.0473</t>
  </si>
  <si>
    <t>fabio esteves garcia</t>
  </si>
  <si>
    <t>1000776-15.2020.5.02.0385</t>
  </si>
  <si>
    <t>jorge ferreira do vale</t>
  </si>
  <si>
    <t>1000777-43.2025.5.02.0605</t>
  </si>
  <si>
    <t>lucas de lima asevedo</t>
  </si>
  <si>
    <t xml:space="preserve"> - conclusos os autos para julgamento do incidente de desconsideracao da personalidade juridica a luciano lofrano capasciutti</t>
  </si>
  <si>
    <t>conclusos os autos para julgamento do incidente de desconsideracao da personalidade juridica a luciano lofrano capasciutti</t>
  </si>
  <si>
    <t>1000777-82.2017.5.02.0715</t>
  </si>
  <si>
    <t>1000196-33.2018.5.02.0715</t>
  </si>
  <si>
    <t>andrea cristina munhoz</t>
  </si>
  <si>
    <t xml:space="preserve"> - audiencia de conciliacao (fase de conhecimento) cancelada (19/02/2020 11:44 cejusc-sul - sala virtual 4 - cejusc sul)</t>
  </si>
  <si>
    <t>audiencia de conciliacao (fase de conhecimento) cancelada (19/02/2020 11:44 cejusc-sul - sala virtual 4 - cejusc sul)</t>
  </si>
  <si>
    <t>1000778-62.2020.5.02.0715</t>
  </si>
  <si>
    <t>jose timoteo de andrade junior</t>
  </si>
  <si>
    <t>1000778-94.2017.5.02.0706</t>
  </si>
  <si>
    <t>bruno andreotti gelsi</t>
  </si>
  <si>
    <t xml:space="preserve"> - transitado em julgado em 09/04/2018</t>
  </si>
  <si>
    <t>transitado em julgado em 09/04/2018</t>
  </si>
  <si>
    <t>1000780-11.2022.5.02.0085</t>
  </si>
  <si>
    <t>vinicius ricardo alves patricio</t>
  </si>
  <si>
    <t xml:space="preserve"> - decorrido o prazo de vinicius ricardo alves patricio em 06/04/2026</t>
  </si>
  <si>
    <t>decorrido o prazo de vinicius ricardo alves patricio em 06/04/2026</t>
  </si>
  <si>
    <t>1000782-35.2019.5.02.0004</t>
  </si>
  <si>
    <t>daniel ibanez pezzinatto</t>
  </si>
  <si>
    <t xml:space="preserve"> - decorrido o prazo de banco bradesco s.a. em 02/06/2022</t>
  </si>
  <si>
    <t>decorrido o prazo de banco bradesco s.a. em 02/06/2022</t>
  </si>
  <si>
    <t>1000783-63.2024.5.02.0709</t>
  </si>
  <si>
    <t>isabel cristina leodoro alves dos santos</t>
  </si>
  <si>
    <t xml:space="preserve"> - expedido(a) intimacao a(o) isabel cristina leodoro alves dos santos</t>
  </si>
  <si>
    <t>expedido(a) intimacao a(o) isabel cristina leodoro alves dos santos</t>
  </si>
  <si>
    <t>1000784-40.2020.5.02.0466</t>
  </si>
  <si>
    <t>edilene antunes de souza</t>
  </si>
  <si>
    <t>1000784-48.2024.5.02.0030</t>
  </si>
  <si>
    <t>carla lopes da costa amado</t>
  </si>
  <si>
    <t>comercial aste de importacao ltda</t>
  </si>
  <si>
    <t xml:space="preserve"> - decorrido o prazo de carla lopes da costa amado em 17/12/2025</t>
  </si>
  <si>
    <t>decorrido o prazo de carla lopes da costa amado em 17/12/2025</t>
  </si>
  <si>
    <t>1000785-43.2021.5.02.0384</t>
  </si>
  <si>
    <t>filipe carrara oliveira</t>
  </si>
  <si>
    <t>1000785-90.2024.5.02.0205</t>
  </si>
  <si>
    <t>jacqueline messias dos santos</t>
  </si>
  <si>
    <t>corporeos - servicos terapeuticos s.a.</t>
  </si>
  <si>
    <t xml:space="preserve"> - decorrido o prazo de jacqueline messias dos santos castillo em 28/01/2026</t>
  </si>
  <si>
    <t>decorrido o prazo de jacqueline messias dos santos castillo em 28/01/2026</t>
  </si>
  <si>
    <t>1000786-50.2024.5.02.0084</t>
  </si>
  <si>
    <t>1000012-83.2025.5.02.0084</t>
  </si>
  <si>
    <t>camila lopes costa</t>
  </si>
  <si>
    <t>1000786-55.2019.5.02.0042</t>
  </si>
  <si>
    <t>jose carlos visontai cormedi</t>
  </si>
  <si>
    <t>1000787-56.2017.5.02.0706</t>
  </si>
  <si>
    <t>natalia di civita molnar</t>
  </si>
  <si>
    <t>1000787-76.2013.5.02.0292</t>
  </si>
  <si>
    <t>luiz alberto nunes</t>
  </si>
  <si>
    <t>1000789-80.2023.5.02.0232</t>
  </si>
  <si>
    <t>poder judiciario justica do trabalho tribunal regional do trabalho da 2ª regiao 5ª vara do trabalho de barueri atsum 1000717-43.2024.5.02.0205 reclamante: rayane soares da silva reclamado: fidelity national servicos e contact center ltda. decisao reconheco a dependencia em face do processo 1000789-80.2023.5.02.0232, que foi extinto sem resolucao do merito, uma vez que a presente acao reitera pedido formulado naquela demanda, nos termos do art. 286, ii, do codigo de processo civil. barueri/sp, 12 de abril de 2024. matheus makiyama ferraciny servidor - decisao de prevencao</t>
  </si>
  <si>
    <t>poder judiciario justica do trabalho tribunal regional do trabalho da 2ª regiao 5ª vara do trabalho de barueri atsum 1000717-43.2024.5.02.0205 reclamante: rayane soares da silva reclamado: fidelity national servicos e contact center ltda. decisao reconheco a dependencia em face do processo 1000789-80.2023.5.02.0232, que foi extinto sem resolucao do merito, uma vez que a presente acao reitera pedido formulado naquela demanda, nos termos do art. 286, ii, do codigo de processo civil. barueri/sp, 12 de abril de 2024. matheus makiyama ferraciny servidor</t>
  </si>
  <si>
    <t>1000792-12.2016.5.02.0028</t>
  </si>
  <si>
    <t>renato cardone del monte</t>
  </si>
  <si>
    <t>1000792-20.2016.5.02.0381</t>
  </si>
  <si>
    <t>1000793-49.2021.5.02.0051</t>
  </si>
  <si>
    <t>solange cristina fernandes noelli</t>
  </si>
  <si>
    <t xml:space="preserve"> - decorrido o prazo de solange cristina fernandes noelli em 27/02/2024</t>
  </si>
  <si>
    <t>decorrido o prazo de solange cristina fernandes noelli em 27/02/2024</t>
  </si>
  <si>
    <t>1000794-80.2020.5.02.0435</t>
  </si>
  <si>
    <t>jose edvanio miranda da silva</t>
  </si>
  <si>
    <t>1000797-79.2017.5.02.0713</t>
  </si>
  <si>
    <t>flavio dos santos galo</t>
  </si>
  <si>
    <t xml:space="preserve"> - decorrido o prazo de flavio dos santos galo em 14/07/2017 23:59:59</t>
  </si>
  <si>
    <t>decorrido o prazo de flavio dos santos galo em 14/07/2017 23:59:59</t>
  </si>
  <si>
    <t>1000798-76.2022.5.02.0038</t>
  </si>
  <si>
    <t>1001066-96.2023.5.02.0038, 1001203-78.2023.5.02.0038</t>
  </si>
  <si>
    <t>anderson henrique tramaco nascimento</t>
  </si>
  <si>
    <t>1000799-22.2023.5.02.0363</t>
  </si>
  <si>
    <t>ricardo rodrigues de morais</t>
  </si>
  <si>
    <t>1000799-28.2022.5.02.0049</t>
  </si>
  <si>
    <t>1000280-82.2024.5.02.0049</t>
  </si>
  <si>
    <t>aline paschoalino dupas</t>
  </si>
  <si>
    <t>1000800-09.2020.5.02.0461</t>
  </si>
  <si>
    <t>rosilene gomes dos santos</t>
  </si>
  <si>
    <t xml:space="preserve"> - incluido em pauta o processo para 08/04/2026 13:00 .08 04 26 ivete valeria* lycanthia ()</t>
  </si>
  <si>
    <t>incluido em pauta o processo para 08/04/2026 13:00 .08 04 26 ivete valeria* lycanthia ()</t>
  </si>
  <si>
    <t>1000800-19.2025.5.02.0013</t>
  </si>
  <si>
    <t>nayane ruas godoi</t>
  </si>
  <si>
    <t xml:space="preserve"> - audiencia de julgamento cancelada (12/02/2026 17:12 sala principal - 13ª vara do trabalho de sao paulo)</t>
  </si>
  <si>
    <t>audiencia de julgamento cancelada (12/02/2026 17:12 sala principal - 13ª vara do trabalho de sao paulo)</t>
  </si>
  <si>
    <t>1000800-80.2021.5.02.0038</t>
  </si>
  <si>
    <t>cleber sonogere rocha</t>
  </si>
  <si>
    <t>1000801-30.2019.5.02.0040</t>
  </si>
  <si>
    <t>nilton cesar de jesus correia</t>
  </si>
  <si>
    <t>bank of china (brasil) banco multiplo s/a, emanuel cavalcante de oliveira filho</t>
  </si>
  <si>
    <t xml:space="preserve"> - transitado em julgado em 09/06/2021</t>
  </si>
  <si>
    <t>transitado em julgado em 09/06/2021</t>
  </si>
  <si>
    <t>1000802-27.2025.5.02.0065</t>
  </si>
  <si>
    <t>gerson wallace gouvea</t>
  </si>
  <si>
    <t>1000802-38.2021.5.02.0042</t>
  </si>
  <si>
    <t>lidia carleto prado</t>
  </si>
  <si>
    <t>1000805-24.2022.5.02.0085</t>
  </si>
  <si>
    <t>eliseu neves de souza</t>
  </si>
  <si>
    <t xml:space="preserve"> - juntada a peticao de manifestacao (peticao de juntada comprovante custas)</t>
  </si>
  <si>
    <t>juntada a peticao de manifestacao (peticao de juntada comprovante custas)</t>
  </si>
  <si>
    <t>1000806-09.2024.5.02.0030</t>
  </si>
  <si>
    <t xml:space="preserve"> - disponibilizado (a) o(a) intimacao no diario da justica eletronico do dia 26/08/2024</t>
  </si>
  <si>
    <t>disponibilizado (a) o(a) intimacao no diario da justica eletronico do dia 26/08/2024</t>
  </si>
  <si>
    <t>1000806-22.2020.5.02.0071</t>
  </si>
  <si>
    <t>fabio augusto ruggero filho</t>
  </si>
  <si>
    <t xml:space="preserve"> - transitado em julgado em 12/03/2021</t>
  </si>
  <si>
    <t>transitado em julgado em 12/03/2021</t>
  </si>
  <si>
    <t>1000807-65.2020.5.02.0472</t>
  </si>
  <si>
    <t>edilene modesto sobral</t>
  </si>
  <si>
    <t xml:space="preserve"> - juntada a peticao de manifestacao (00. manifestacao comprovando pagamento custas)</t>
  </si>
  <si>
    <t>juntada a peticao de manifestacao (00. manifestacao comprovando pagamento custas)</t>
  </si>
  <si>
    <t>1000807-72.2018.5.02.0072</t>
  </si>
  <si>
    <t>gislene aparecida de oliveira</t>
  </si>
  <si>
    <t>1000808-26.2018.5.02.0050</t>
  </si>
  <si>
    <t>1000149-80.2019.5.02.0050</t>
  </si>
  <si>
    <t>mirela alves matheus da cruz</t>
  </si>
  <si>
    <t xml:space="preserve"> - decorrido o prazo de mirela alves matheus da cruz em 17/11/2020</t>
  </si>
  <si>
    <t>decorrido o prazo de mirela alves matheus da cruz em 17/11/2020</t>
  </si>
  <si>
    <t>1000808-32.2020.5.02.0381</t>
  </si>
  <si>
    <t>marcos fernando goncalves</t>
  </si>
  <si>
    <t xml:space="preserve"> - transitado em julgado em 02/02/2022</t>
  </si>
  <si>
    <t>transitado em julgado em 02/02/2022</t>
  </si>
  <si>
    <t>1000810-44.2019.5.02.0055</t>
  </si>
  <si>
    <t>1001223-86.2021.5.02.0055</t>
  </si>
  <si>
    <t>renata goncalves</t>
  </si>
  <si>
    <t>1000811-21.2025.5.02.0313</t>
  </si>
  <si>
    <t>emerson pereira de lima</t>
  </si>
  <si>
    <t>jsl s.a.</t>
  </si>
  <si>
    <t xml:space="preserve"> - disponibilizado (a) o(a) acordao no diario da justica eletronico do dia 23/03/2026</t>
  </si>
  <si>
    <t>disponibilizado (a) o(a) acordao no diario da justica eletronico do dia 23/03/2026</t>
  </si>
  <si>
    <t>1000811-83.2024.5.02.0433</t>
  </si>
  <si>
    <t>beatriz morales moda</t>
  </si>
  <si>
    <t xml:space="preserve"> - conclusos os autos para julgamento (relatar) a edilson soares de lima</t>
  </si>
  <si>
    <t>conclusos os autos para julgamento (relatar) a edilson soares de lima</t>
  </si>
  <si>
    <t>1000812-27.2021.5.02.0707</t>
  </si>
  <si>
    <t>juliet christine lawrence rosalen</t>
  </si>
  <si>
    <t>1000813-90.2022.5.02.0702</t>
  </si>
  <si>
    <t>bruno tadeu picollo</t>
  </si>
  <si>
    <t xml:space="preserve"> - publicado(a) o(a) intimacao em 23/05/2025</t>
  </si>
  <si>
    <t>publicado(a) o(a) intimacao em 23/05/2025</t>
  </si>
  <si>
    <t>1000814-15.2020.5.02.0001</t>
  </si>
  <si>
    <t>carla oliveira passarella</t>
  </si>
  <si>
    <t>1000815-09.2020.5.02.0386</t>
  </si>
  <si>
    <t>vinicius pimentel</t>
  </si>
  <si>
    <t>1000817-11.2018.5.02.0010</t>
  </si>
  <si>
    <t>alan roberto de sousa</t>
  </si>
  <si>
    <t>banco pan s.a., procuradoria-geral federal</t>
  </si>
  <si>
    <t xml:space="preserve"> - decorrido o prazo de uniao federal (pgf) em 30/09/2019</t>
  </si>
  <si>
    <t>decorrido o prazo de uniao federal (pgf) em 30/09/2019</t>
  </si>
  <si>
    <t>1000818-32.2024.5.02.0609</t>
  </si>
  <si>
    <t>raul antonio machado de paula</t>
  </si>
  <si>
    <t xml:space="preserve"> - decorrido o prazo de drogaria sao paulo s.a. em 09/12/2025</t>
  </si>
  <si>
    <t>decorrido o prazo de drogaria sao paulo s.a. em 09/12/2025</t>
  </si>
  <si>
    <t>1000818-40.2015.5.02.0482</t>
  </si>
  <si>
    <t>alessandro dos santos almeida</t>
  </si>
  <si>
    <t xml:space="preserve"> - transitado em julgado em 11/09/2017</t>
  </si>
  <si>
    <t>transitado em julgado em 11/09/2017</t>
  </si>
  <si>
    <t>1000818-58.2017.5.02.0033</t>
  </si>
  <si>
    <t>ana maria amaral</t>
  </si>
  <si>
    <t>1000818-70.2017.5.02.0708</t>
  </si>
  <si>
    <t>janine roberta barbosa teixeira</t>
  </si>
  <si>
    <t xml:space="preserve"> - decorrido o prazo de janine roberta barbosa teixeira em 06/04/2018 23:59:59</t>
  </si>
  <si>
    <t>decorrido o prazo de janine roberta barbosa teixeira em 06/04/2018 23:59:59</t>
  </si>
  <si>
    <t>1000819-71.2016.5.02.0714</t>
  </si>
  <si>
    <t>1000819-74.2020.5.02.0021</t>
  </si>
  <si>
    <t>bruno marques gomes da silva</t>
  </si>
  <si>
    <t xml:space="preserve"> - decorrido o prazo de banco bradesco s.a. em 03/05/2021</t>
  </si>
  <si>
    <t>decorrido o prazo de banco bradesco s.a. em 03/05/2021</t>
  </si>
  <si>
    <t>1000820-87.2022.5.02.0086</t>
  </si>
  <si>
    <t>1000220-95.2024.5.02.0086</t>
  </si>
  <si>
    <t>evaldo anderson santos</t>
  </si>
  <si>
    <t>1000820-97.2020.5.02.0073</t>
  </si>
  <si>
    <t>thiago henrique rizzi donato</t>
  </si>
  <si>
    <t>totvs s.a.</t>
  </si>
  <si>
    <t xml:space="preserve"> - transitado em julgado em 26/05/2021</t>
  </si>
  <si>
    <t>transitado em julgado em 26/05/2021</t>
  </si>
  <si>
    <t>1000821-95.2021.5.02.0025</t>
  </si>
  <si>
    <t>1001516-78.2023.5.02.0025</t>
  </si>
  <si>
    <t>michel batista</t>
  </si>
  <si>
    <t>1000822-65.2021.5.02.0709</t>
  </si>
  <si>
    <t>natalia cristina de castro</t>
  </si>
  <si>
    <t>banco agibank s.a, promil promotora de vendas ltda</t>
  </si>
  <si>
    <t>1000823-20.2021.5.02.0040</t>
  </si>
  <si>
    <t>jose eduardo pereira</t>
  </si>
  <si>
    <t>1000823-26.2025.5.02.0704</t>
  </si>
  <si>
    <t xml:space="preserve"> - expedido(a) intimacao a(o) patricia de caroli</t>
  </si>
  <si>
    <t>expedido(a) intimacao a(o) patricia de caroli</t>
  </si>
  <si>
    <t>1000824-06.2020.5.02.0051</t>
  </si>
  <si>
    <t>1000824-53.2019.5.02.0079</t>
  </si>
  <si>
    <t>sandra freire da costa</t>
  </si>
  <si>
    <t>1000825-08.2016.5.02.0026</t>
  </si>
  <si>
    <t>dirceu joao da silva</t>
  </si>
  <si>
    <t>1000825-68.2017.5.02.0027</t>
  </si>
  <si>
    <t>patricia ferreira lopes marcondes de souza</t>
  </si>
  <si>
    <t>1000826-78.2023.5.02.0080</t>
  </si>
  <si>
    <t>nilson luiz de souza</t>
  </si>
  <si>
    <t>1000827-98.2018.5.02.0028</t>
  </si>
  <si>
    <t>1000051-30.2020.5.02.0028</t>
  </si>
  <si>
    <t>roberto akira hara</t>
  </si>
  <si>
    <t xml:space="preserve"> - conclusos para voto/decisao (gabinete da ministra delaide miranda arantes)</t>
  </si>
  <si>
    <t>conclusos para voto/decisao (gabinete da ministra delaide miranda arantes)</t>
  </si>
  <si>
    <t>1000830-02.2016.5.02.0003</t>
  </si>
  <si>
    <t>1000640-05.2017.5.02.0003</t>
  </si>
  <si>
    <t>carlos eduardo gomes</t>
  </si>
  <si>
    <t>1000830-77.2016.5.02.0075</t>
  </si>
  <si>
    <t>1001447-03.2017.5.02.0075</t>
  </si>
  <si>
    <t>mara limonge macedo</t>
  </si>
  <si>
    <t>1000831-62.2023.5.02.0319</t>
  </si>
  <si>
    <t xml:space="preserve"> - decorrido o prazo de jose carlos xavier em 29/10/2025</t>
  </si>
  <si>
    <t>decorrido o prazo de jose carlos xavier em 29/10/2025</t>
  </si>
  <si>
    <t>1000833-45.2017.5.02.0027</t>
  </si>
  <si>
    <t>ana paula mayumi goncalves</t>
  </si>
  <si>
    <t xml:space="preserve"> - decorrido o prazo de ana paula mayumi goncalves em 05/12/2017 23:59:59</t>
  </si>
  <si>
    <t>decorrido o prazo de ana paula mayumi goncalves em 05/12/2017 23:59:59</t>
  </si>
  <si>
    <t>1000833-84.2020.5.02.0077</t>
  </si>
  <si>
    <t>estela de oliveira alves marques</t>
  </si>
  <si>
    <t>1000833-93.2016.5.02.0087</t>
  </si>
  <si>
    <t>fernanda de matheu ferreira dos santos</t>
  </si>
  <si>
    <t>1000835-21.2021.5.02.0303</t>
  </si>
  <si>
    <t>ednaldo lima de oliveira</t>
  </si>
  <si>
    <t>jose roberto portante, romapack importacao, exportacao e industria de embalagens ltda.</t>
  </si>
  <si>
    <t>1000835-34.2022.5.02.0061</t>
  </si>
  <si>
    <t>1000610-77.2023.5.02.0061</t>
  </si>
  <si>
    <t>camilla cedraz de oliveira vicentini</t>
  </si>
  <si>
    <t xml:space="preserve"> - decorrido o prazo de camilla cedraz de oliveira vicentini em 26/10/2023</t>
  </si>
  <si>
    <t>decorrido o prazo de camilla cedraz de oliveira vicentini em 26/10/2023</t>
  </si>
  <si>
    <t>1000835-49.2016.5.02.0318</t>
  </si>
  <si>
    <t>1002125-02.2016.5.02.0318</t>
  </si>
  <si>
    <t>cristiane morales</t>
  </si>
  <si>
    <t>1000835-98.2020.5.02.0709</t>
  </si>
  <si>
    <t>1000211-10.2024.5.02.0709</t>
  </si>
  <si>
    <t>jose da silva gordo amaral</t>
  </si>
  <si>
    <t>poder judiciario justica do trabalho tribunal regional do trabalho da 2ª regiao 9ª vara do trabalho de sao paulo - zona sul atord 1000835-98.2020.5.02.0709 reclamante: jose da silva gordo amaral reclamado: banco santander (brasil) s.a. decisao registre-se o movimento processual adequado, apenas para correcao do inventario extraido do e-gestao - sistema de gerenciamento de informacoes administrativas e judiciarias da justica do trabalho. o presente ato nao gera qualquer efeito juridico. sao paulo/sp, 18 de junho de 2024. maria alejandra misailidis lerena juiza do trabalho titular - decisao</t>
  </si>
  <si>
    <t>poder judiciario justica do trabalho tribunal regional do trabalho da 2ª regiao 9ª vara do trabalho de sao paulo - zona sul atord 1000835-98.2020.5.02.0709 reclamante: jose da silva gordo amaral reclamado: banco santander (brasil) s.a. decisao registre-se o movimento processual adequado, apenas para correcao do inventario extraido do e-gestao - sistema de gerenciamento de informacoes administrativas e judiciarias da justica do trabalho. o presente ato nao gera qualquer efeito juridico. sao paulo/sp, 18 de junho de 2024. maria alejandra misailidis lerena juiza do trabalho titular</t>
  </si>
  <si>
    <t>1000836-60.2022.5.02.0015</t>
  </si>
  <si>
    <t>isaac eduardo dos santos</t>
  </si>
  <si>
    <t xml:space="preserve"> - decorrido o prazo de isaac eduardo dos santos em 31/07/2025</t>
  </si>
  <si>
    <t>decorrido o prazo de isaac eduardo dos santos em 31/07/2025</t>
  </si>
  <si>
    <t>1000837-35.2020.5.02.0332</t>
  </si>
  <si>
    <t>erivaldo nobre de castro</t>
  </si>
  <si>
    <t>companhia brasileira de distribuicao, mauro cirenza</t>
  </si>
  <si>
    <t>1000839-77.2016.5.02.0709</t>
  </si>
  <si>
    <t>mario henrique vasconcelos de araujo</t>
  </si>
  <si>
    <t>1000841-47.2016.5.02.0709</t>
  </si>
  <si>
    <t>1001728-94.2017.5.02.0709</t>
  </si>
  <si>
    <t>karina de almeida victorio</t>
  </si>
  <si>
    <t>1000845-33.2016.5.02.0047</t>
  </si>
  <si>
    <t>wagner antonio tavares</t>
  </si>
  <si>
    <t>barclays brasil assessoria financeira ltda., eduardo miano, willian begiato pedersoli</t>
  </si>
  <si>
    <t>1000845-76.2025.5.02.0351</t>
  </si>
  <si>
    <t>felipe pais sousa vidal</t>
  </si>
  <si>
    <t>saint-gobain do brasil produtos industriais e para construcao ltda</t>
  </si>
  <si>
    <t xml:space="preserve"> - incluido em pauta o processo para 27/04/2026 13:00 sala 3 (ed) - flavio villani macedo ()</t>
  </si>
  <si>
    <t>incluido em pauta o processo para 27/04/2026 13:00 sala 3 (ed) - flavio villani macedo ()</t>
  </si>
  <si>
    <t>1000846-88.2025.5.02.0342</t>
  </si>
  <si>
    <t>guilherme negreiros de oliveira</t>
  </si>
  <si>
    <t>1000497-75.2019.5.02.0090, 1001277-10.2022.5.02.0090</t>
  </si>
  <si>
    <t xml:space="preserve"> - publicado(a) o(a) intimacao em 23/06/2025</t>
  </si>
  <si>
    <t>publicado(a) o(a) intimacao em 23/06/2025</t>
  </si>
  <si>
    <t>1000848-36.2017.5.02.0052</t>
  </si>
  <si>
    <t>gustavo kenji tsuda</t>
  </si>
  <si>
    <t>1000848-72.2025.5.02.0402</t>
  </si>
  <si>
    <t>joel dos santos gomes</t>
  </si>
  <si>
    <t xml:space="preserve"> - incluido em pauta o processo para 08/04/2026 13:00 sala 6-b ()</t>
  </si>
  <si>
    <t>incluido em pauta o processo para 08/04/2026 13:00 sala 6-b ()</t>
  </si>
  <si>
    <t>1000849-08.2017.5.02.0024</t>
  </si>
  <si>
    <t xml:space="preserve"> - decorrido o prazo de carlos augusto bozzo dos santos em 20/07/2017 23:59:59</t>
  </si>
  <si>
    <t>decorrido o prazo de carlos augusto bozzo dos santos em 20/07/2017 23:59:59</t>
  </si>
  <si>
    <t>1000850-02.2021.5.02.0008</t>
  </si>
  <si>
    <t>caique oliveira tintino da silva</t>
  </si>
  <si>
    <t>1000850-20.2023.5.02.0044</t>
  </si>
  <si>
    <t>fabio da silva araujo</t>
  </si>
  <si>
    <t>g4s vanguarda seguranca e vigilancia ltda.</t>
  </si>
  <si>
    <t>1000853-83.2025.5.02.0341</t>
  </si>
  <si>
    <t>breno de oliveira silva</t>
  </si>
  <si>
    <t>1000854-10.2023.5.02.0383</t>
  </si>
  <si>
    <t>cristina stenico de souza</t>
  </si>
  <si>
    <t>1000854-15.2017.5.02.0029</t>
  </si>
  <si>
    <t>1000792-38.2018.5.02.0029</t>
  </si>
  <si>
    <t>marcelo ruiz seita</t>
  </si>
  <si>
    <t>1000855-91.2016.5.02.0204</t>
  </si>
  <si>
    <t>1001412-44.2017.5.02.0204</t>
  </si>
  <si>
    <t>sergio mansano neto</t>
  </si>
  <si>
    <t xml:space="preserve"> - encerrada a execucao em processo do rito ordinario e ente privado</t>
  </si>
  <si>
    <t>encerrada a execucao em processo do rito ordinario e ente privado</t>
  </si>
  <si>
    <t>1000856-03.2017.5.02.0605</t>
  </si>
  <si>
    <t>fernanda de oliveira brasiliense</t>
  </si>
  <si>
    <t>1000856-57.2019.5.02.0047</t>
  </si>
  <si>
    <t>ronaldo toth</t>
  </si>
  <si>
    <t xml:space="preserve"> - conclusos os autos para decisao (generica) a maria tereza cava rodrigues</t>
  </si>
  <si>
    <t>conclusos os autos para decisao (generica) a maria tereza cava rodrigues</t>
  </si>
  <si>
    <t>1000857-19.2017.5.02.0045</t>
  </si>
  <si>
    <t>carlito sampaio silva</t>
  </si>
  <si>
    <t>banco sofisa s.a., bruno vinicius lins silva</t>
  </si>
  <si>
    <t>1000857-27.2017.5.02.0010</t>
  </si>
  <si>
    <t>1001365-02.2019.5.02.0010</t>
  </si>
  <si>
    <t>paulo de souza santos</t>
  </si>
  <si>
    <t>1000857-40.2021.5.02.0025</t>
  </si>
  <si>
    <t>dario cesar sanches dos santos</t>
  </si>
  <si>
    <t>1000857-55.2025.5.02.0007</t>
  </si>
  <si>
    <t>diogo aparecido tomaz gomes</t>
  </si>
  <si>
    <t>lb servicos administrativos - em recuperacao judicial em recuperacao judicial, lb servicos administrativos ltda, medicar emergencias medicas ltda</t>
  </si>
  <si>
    <t>1000857-56.2015.5.02.0702</t>
  </si>
  <si>
    <t>anderson ribeiro da costa</t>
  </si>
  <si>
    <t>1000858-62.2016.5.02.0716</t>
  </si>
  <si>
    <t>poliana aparecida de almeida lucena</t>
  </si>
  <si>
    <t>1000859-15.2018.5.02.0025</t>
  </si>
  <si>
    <t>1001594-48.2018.5.02.0025</t>
  </si>
  <si>
    <t>maurizio tieppo scala</t>
  </si>
  <si>
    <t>1000859-22.2016.5.02.0013</t>
  </si>
  <si>
    <t>1001456-54.2017.5.02.0013</t>
  </si>
  <si>
    <t>eliseu martins pereira</t>
  </si>
  <si>
    <t>1000860-33.2022.5.02.0001</t>
  </si>
  <si>
    <t>william souza pereira</t>
  </si>
  <si>
    <t xml:space="preserve"> - disponibilizado (a) o(a) acordao no diario da justica eletronico do dia 26/09/2025</t>
  </si>
  <si>
    <t>disponibilizado (a) o(a) acordao no diario da justica eletronico do dia 26/09/2025</t>
  </si>
  <si>
    <t>1000861-67.2017.5.02.0203</t>
  </si>
  <si>
    <t>1000521-89.2018.5.02.0203</t>
  </si>
  <si>
    <t>edison rodrigues dos santos</t>
  </si>
  <si>
    <t xml:space="preserve"> - publicado(a) o(a) intimacao em 07/04/2022</t>
  </si>
  <si>
    <t>publicado(a) o(a) intimacao em 07/04/2022</t>
  </si>
  <si>
    <t>1000861-91.2024.5.02.0051</t>
  </si>
  <si>
    <t>fernando miguel de queiroz crescencio</t>
  </si>
  <si>
    <t>1000861-92.2025.5.02.0007</t>
  </si>
  <si>
    <t>maria jose soares batista</t>
  </si>
  <si>
    <t>1000862-31.2022.5.02.0606</t>
  </si>
  <si>
    <t>1000082-57.2023.5.02.0606</t>
  </si>
  <si>
    <t>patricia aparecida de oliveira</t>
  </si>
  <si>
    <t>1000862-75.2020.5.02.0032</t>
  </si>
  <si>
    <t>vanessa campos novais dantas</t>
  </si>
  <si>
    <t>1000862-89.2021.5.02.0016</t>
  </si>
  <si>
    <t>renan goncalves costa</t>
  </si>
  <si>
    <t>1000863-41.2023.5.02.0069</t>
  </si>
  <si>
    <t>colegio pietra ltda, sindicato dos professores de sao paulo</t>
  </si>
  <si>
    <t>1000866-63.2020.5.02.0501</t>
  </si>
  <si>
    <t>dreyci de oliveira e silva</t>
  </si>
  <si>
    <t>anderson lopes monteiro, drogaria sao paulo s.a.</t>
  </si>
  <si>
    <t>poder judiciario justica do trabalho processo judicial eletronico 37ª vara do trabalho de sao paulo atord 1000475-74.2022.5.02.0037 reclamante: luis carlos silva pinto reclamado: makro atacadista s.a decisao reconheco a dependencia em face do processo 1000866-63.2021.5.02.0037, que foi extinto sem resolucao do merito, uma vez que a presente acao reitera pedido formulado naquela demanda, nos termos do art. 286, ii, do codigo de processo civil. sao paulo/sp, 18 de abril de 2022. shirley aparecida de souza lobo escobar magistrado - decisao de prevencao</t>
  </si>
  <si>
    <t>poder judiciario justica do trabalho processo judicial eletronico 37ª vara do trabalho de sao paulo atord 1000475-74.2022.5.02.0037 reclamante: luis carlos silva pinto reclamado: makro atacadista s.a decisao reconheco a dependencia em face do processo 1000866-63.2021.5.02.0037, que foi extinto sem resolucao do merito, uma vez que a presente acao reitera pedido formulado naquela demanda, nos termos do art. 286, ii, do codigo de processo civil. sao paulo/sp, 18 de abril de 2022. shirley aparecida de souza lobo escobar magistrado</t>
  </si>
  <si>
    <t>1000866-71.2017.5.02.0015</t>
  </si>
  <si>
    <t>luci helena da silva de oliveira</t>
  </si>
  <si>
    <t>1000868-30.2020.5.02.0502</t>
  </si>
  <si>
    <t>1001473-05.2022.5.02.0502</t>
  </si>
  <si>
    <t>cleide maria carvalho do amaral</t>
  </si>
  <si>
    <t>1000868-38.2022.5.02.0703</t>
  </si>
  <si>
    <t>1000194-89.2024.5.02.0703</t>
  </si>
  <si>
    <t>sabrina dos reis moreira</t>
  </si>
  <si>
    <t xml:space="preserve"> - decorrido o prazo de sabrina dos reis moreira em 25/09/2024</t>
  </si>
  <si>
    <t>decorrido o prazo de sabrina dos reis moreira em 25/09/2024</t>
  </si>
  <si>
    <t>1000869-06.2024.5.02.0201</t>
  </si>
  <si>
    <t>monik araujo sampaio</t>
  </si>
  <si>
    <t>1000870-33.2025.5.02.0402</t>
  </si>
  <si>
    <t>leandro marques da silva</t>
  </si>
  <si>
    <t>1000870-83.2016.5.02.0261</t>
  </si>
  <si>
    <t>willian wendell de franca poplawski</t>
  </si>
  <si>
    <t>banco mercantil do brasil sa, norberto botelho borges</t>
  </si>
  <si>
    <t>1000872-36.2016.5.02.0008</t>
  </si>
  <si>
    <t>fernando barbosa luis</t>
  </si>
  <si>
    <t>banco fator s/a, fxc corretora de valores s.a.</t>
  </si>
  <si>
    <t xml:space="preserve"> - transitado em julgado em 04/10/2016</t>
  </si>
  <si>
    <t>transitado em julgado em 04/10/2016</t>
  </si>
  <si>
    <t>1000872-77.2018.5.02.0004</t>
  </si>
  <si>
    <t>1000873-37.2023.5.02.0085</t>
  </si>
  <si>
    <t>katia maria de lira</t>
  </si>
  <si>
    <t>comercio de produtos alimenticios tuna ltda</t>
  </si>
  <si>
    <t>1000875-05.2016.5.02.0262</t>
  </si>
  <si>
    <t>weslley santos</t>
  </si>
  <si>
    <t xml:space="preserve"> - transitado em julgado em 11/12/2018</t>
  </si>
  <si>
    <t>transitado em julgado em 11/12/2018</t>
  </si>
  <si>
    <t>1000875-21.2022.5.02.0706</t>
  </si>
  <si>
    <t>marcos gennari patroni</t>
  </si>
  <si>
    <t xml:space="preserve"> - autuado</t>
  </si>
  <si>
    <t>autuado</t>
  </si>
  <si>
    <t>1000876-04.2025.5.02.0705</t>
  </si>
  <si>
    <t>deisivania costa da silva</t>
  </si>
  <si>
    <t>bella julieta lanchonete e restaurante ltda, bella sauipe lanchonete e restaurante ltda, recanto da pamplona lanchonete ltda</t>
  </si>
  <si>
    <t>1000876-54.2021.5.02.0281</t>
  </si>
  <si>
    <t>ludmilla ferreira arantes</t>
  </si>
  <si>
    <t xml:space="preserve"> - expedido(a) intimacao a(o) ricardo jose dias medeiros</t>
  </si>
  <si>
    <t>expedido(a) intimacao a(o) ricardo jose dias medeiros</t>
  </si>
  <si>
    <t>1000876-79.2020.5.02.0381</t>
  </si>
  <si>
    <t>1000875-89.2023.5.02.0381</t>
  </si>
  <si>
    <t>sergio luis alves da cruz</t>
  </si>
  <si>
    <t>1000877-96.2021.5.02.0068</t>
  </si>
  <si>
    <t>willians stivali</t>
  </si>
  <si>
    <t>1000878-84.2018.5.02.0004</t>
  </si>
  <si>
    <t>enio carbone junior</t>
  </si>
  <si>
    <t>banco industrial do brasil s/a</t>
  </si>
  <si>
    <t xml:space="preserve"> - transitado em julgado em 08/08/2018</t>
  </si>
  <si>
    <t>transitado em julgado em 08/08/2018</t>
  </si>
  <si>
    <t>1000878-95.2018.5.02.0065</t>
  </si>
  <si>
    <t xml:space="preserve"> - decorrido o prazo de aguinaldo biffi da silva em 21/05/2019 23:59:59</t>
  </si>
  <si>
    <t>decorrido o prazo de aguinaldo biffi da silva em 21/05/2019 23:59:59</t>
  </si>
  <si>
    <t>1000879-61.2018.5.02.0039</t>
  </si>
  <si>
    <t>1000094-65.2019.5.02.0039</t>
  </si>
  <si>
    <t>luciene gomes de sousa</t>
  </si>
  <si>
    <t>1000880-40.2018.5.02.0720</t>
  </si>
  <si>
    <t>1001400-63.2019.5.02.0720</t>
  </si>
  <si>
    <t>marcelo cambria</t>
  </si>
  <si>
    <t>1000880-52.2025.5.02.0087</t>
  </si>
  <si>
    <t>eduardo rodrigues melo</t>
  </si>
  <si>
    <t>1000880-78.2015.5.02.0709</t>
  </si>
  <si>
    <t>1000745-95.2017.5.02.0709</t>
  </si>
  <si>
    <t>roseli ferreira nascimento souza</t>
  </si>
  <si>
    <t>1000881-95.2016.5.02.0008</t>
  </si>
  <si>
    <t>1000261-49.2017.5.02.0008</t>
  </si>
  <si>
    <t>flavia marcelino</t>
  </si>
  <si>
    <t xml:space="preserve"> - decorrido o prazo de flavia marcelino em 01/02/2019 23:59:59</t>
  </si>
  <si>
    <t>decorrido o prazo de flavia marcelino em 01/02/2019 23:59:59</t>
  </si>
  <si>
    <t>1000882-17.2016.5.02.0708</t>
  </si>
  <si>
    <t>eduardo penatti estevam</t>
  </si>
  <si>
    <t>1000883-70.2021.5.02.0079</t>
  </si>
  <si>
    <t>isadora aparecida gerard ewbank</t>
  </si>
  <si>
    <t>1000886-09.2015.5.02.0411</t>
  </si>
  <si>
    <t>graziela salviato</t>
  </si>
  <si>
    <t>1000886-73.2021.5.02.0063</t>
  </si>
  <si>
    <t xml:space="preserve"> - transitado em julgado em 02/07/2021</t>
  </si>
  <si>
    <t>transitado em julgado em 02/07/2021</t>
  </si>
  <si>
    <t>1000888-28.2017.5.02.0081</t>
  </si>
  <si>
    <t>1001095-90.2018.5.02.0081</t>
  </si>
  <si>
    <t>carlos moreira martins</t>
  </si>
  <si>
    <t>1000888-41.2018.5.02.0033</t>
  </si>
  <si>
    <t>1000141-57.2019.5.02.0033</t>
  </si>
  <si>
    <t>saydy mychelly eugenio de franca souza</t>
  </si>
  <si>
    <t>1000889-27.2020.5.02.0010</t>
  </si>
  <si>
    <t>cintia aparecida da silva corte</t>
  </si>
  <si>
    <t xml:space="preserve"> - transitado em julgado em 30/08/2022</t>
  </si>
  <si>
    <t>transitado em julgado em 30/08/2022</t>
  </si>
  <si>
    <t>1000889-59.2017.5.02.0001</t>
  </si>
  <si>
    <t>marcelo dos santos cesario</t>
  </si>
  <si>
    <t xml:space="preserve"> - decorrido o prazo de marcelo dos santos cesario em 06/07/2017 23:59:59</t>
  </si>
  <si>
    <t>decorrido o prazo de marcelo dos santos cesario em 06/07/2017 23:59:59</t>
  </si>
  <si>
    <t>1000890-07.2021.5.02.0065</t>
  </si>
  <si>
    <t>regis alves liborio</t>
  </si>
  <si>
    <t xml:space="preserve"> - decorrido o prazo de regis alves liborio em 28/05/2024</t>
  </si>
  <si>
    <t>decorrido o prazo de regis alves liborio em 28/05/2024</t>
  </si>
  <si>
    <t>1000890-79.2017.5.02.0054</t>
  </si>
  <si>
    <t>1000891-56.2020.5.02.0055</t>
  </si>
  <si>
    <t>1000483-94.2022.5.02.0055</t>
  </si>
  <si>
    <t>ageu brito de almeida</t>
  </si>
  <si>
    <t>banco mufg brasil s.a., guilherme pelegrino nardi</t>
  </si>
  <si>
    <t xml:space="preserve"> - conclusos para voto/decisao (gabinete do ministro mauricio godinho delgado)</t>
  </si>
  <si>
    <t>conclusos para voto/decisao (gabinete do ministro mauricio godinho delgado)</t>
  </si>
  <si>
    <t>1000892-28.2023.5.02.0381</t>
  </si>
  <si>
    <t>marcia da silva</t>
  </si>
  <si>
    <t>1000893-03.2017.5.02.0032</t>
  </si>
  <si>
    <t>1001506-47.2022.5.02.0032</t>
  </si>
  <si>
    <t>catia cristina de carvalho cruz</t>
  </si>
  <si>
    <t>1000893-41.2017.5.02.0472</t>
  </si>
  <si>
    <t>1000386-46.2018.5.02.0472</t>
  </si>
  <si>
    <t>ligia bassani</t>
  </si>
  <si>
    <t>1000894-51.2016.5.02.0281</t>
  </si>
  <si>
    <t>banco semear s.a., omni s/a credito financiamento e investimento, snv sul - servicos e negocios de varejo ltda</t>
  </si>
  <si>
    <t>1000895-47.2020.5.02.0038</t>
  </si>
  <si>
    <t>1000895-96.2017.5.02.0088</t>
  </si>
  <si>
    <t>1000897-54.2021.5.02.0079</t>
  </si>
  <si>
    <t xml:space="preserve"> - juntada a peticao de manifestacao (juntada comprovante acordo e inss )</t>
  </si>
  <si>
    <t>juntada a peticao de manifestacao (juntada comprovante acordo e inss )</t>
  </si>
  <si>
    <t>1000898-37.2022.5.02.0521</t>
  </si>
  <si>
    <t>erica souza de jesus ferreira</t>
  </si>
  <si>
    <t>1000898-40.2018.5.02.0242</t>
  </si>
  <si>
    <t>adriano verri toste borges</t>
  </si>
  <si>
    <t xml:space="preserve"> - decorrido o prazo de banco bradesco s.a. em 11/05/2020</t>
  </si>
  <si>
    <t>decorrido o prazo de banco bradesco s.a. em 11/05/2020</t>
  </si>
  <si>
    <t>1000899-59.2016.5.02.0706</t>
  </si>
  <si>
    <t>1001118-04.2018.5.02.0706</t>
  </si>
  <si>
    <t>kate nascimento</t>
  </si>
  <si>
    <t>banco citibank s a, citi pagamentos e tecnologia ltda., kleber buratiero</t>
  </si>
  <si>
    <t xml:space="preserve"> - decorrido o prazo de kate nascimento em 03/08/2022</t>
  </si>
  <si>
    <t>decorrido o prazo de kate nascimento em 03/08/2022</t>
  </si>
  <si>
    <t>1000900-69.2024.5.02.0704</t>
  </si>
  <si>
    <t xml:space="preserve"> - decorrido o prazo de mirela alves matheus da cruz em 03/07/2024</t>
  </si>
  <si>
    <t>decorrido o prazo de mirela alves matheus da cruz em 03/07/2024</t>
  </si>
  <si>
    <t>1000900-83.2017.5.02.0714</t>
  </si>
  <si>
    <t>1000046-21.2019.5.02.0714</t>
  </si>
  <si>
    <t>carlos guilherme lopes de lima</t>
  </si>
  <si>
    <t>banco votorantim s.a., rodrigo moro</t>
  </si>
  <si>
    <t xml:space="preserve"> - publicado(a) o(a) notificacao em 28/02/2020</t>
  </si>
  <si>
    <t>publicado(a) o(a) notificacao em 28/02/2020</t>
  </si>
  <si>
    <t>1000900-93.2024.5.02.0502</t>
  </si>
  <si>
    <t>gabriela oliveira de moraes</t>
  </si>
  <si>
    <t>v a s v m c : 0 2 5  0 4, vet dos anjos servicos veterinarios ltda</t>
  </si>
  <si>
    <t>1000901-29.2019.5.02.0381</t>
  </si>
  <si>
    <t>1000901-60.2025.5.02.0432</t>
  </si>
  <si>
    <t>eliane ramos de sousa</t>
  </si>
  <si>
    <t>1000903-49.2023.5.02.0028</t>
  </si>
  <si>
    <t>kimborly de souza mendonca</t>
  </si>
  <si>
    <t xml:space="preserve"> - decorrido o prazo de kimborly de souza mendonca em 05/02/2024</t>
  </si>
  <si>
    <t>decorrido o prazo de kimborly de souza mendonca em 05/02/2024</t>
  </si>
  <si>
    <t>1000903-95.2026.5.02.0205</t>
  </si>
  <si>
    <t>luciano pompeo pasqualini</t>
  </si>
  <si>
    <t xml:space="preserve"> - audiencia una por videoconferencia designada (26/05/2026 09:10 mariana kawahashi - ajude 4.0)</t>
  </si>
  <si>
    <t>audiencia una por videoconferencia designada (26/05/2026 09:10 mariana kawahashi - ajude 4.0)</t>
  </si>
  <si>
    <t>1000904-44.2025.5.02.0002</t>
  </si>
  <si>
    <t>solange hernandes silveira</t>
  </si>
  <si>
    <t>colegio gazineu pietra ltda, colegio pietra ltda, jose luiz tagliapietra, solange gazineu tagliapietra</t>
  </si>
  <si>
    <t>1000690-55.2023.5.02.0024, 1000221-72.2024.5.02.0024</t>
  </si>
  <si>
    <t xml:space="preserve"> - publicado(a) o(a) intimacao em 09/06/2025</t>
  </si>
  <si>
    <t>publicado(a) o(a) intimacao em 09/06/2025</t>
  </si>
  <si>
    <t>1000904-72.2025.5.02.0704</t>
  </si>
  <si>
    <t>1000247-96.2026.5.02.0704</t>
  </si>
  <si>
    <t>joice farias martiniano</t>
  </si>
  <si>
    <t>rr comercio de carnes ltda</t>
  </si>
  <si>
    <t>poder judiciario justica do trabalho tribunal regional do trabalho da 2ª regiao 4ª vara do trabalho de sao paulo - zona sul cumprse 1000247-96.2026.5.02.0704 requerente: joice farias martiniano requerido: rr comercio de carnes ltda decisao reconheco a dependencia em face da com o processo conexao nos termos dos artigos 54, 55 e 286, i, combinados com os1000904-72.2025.5.02.0704, arts. 55, § 1º e 58 do codigo de processo civil. sao paulo/sp, 13 de fevereiro de 2026. nayra goncalves nagaya magistrado - decisao de prevencao</t>
  </si>
  <si>
    <t>poder judiciario justica do trabalho tribunal regional do trabalho da 2ª regiao 4ª vara do trabalho de sao paulo - zona sul cumprse 1000247-96.2026.5.02.0704 requerente: joice farias martiniano requerido: rr comercio de carnes ltda decisao reconheco a dependencia em face da com o processo conexao nos termos dos artigos 54, 55 e 286, i, combinados com os1000904-72.2025.5.02.0704, arts. 55, § 1º e 58 do codigo de processo civil. sao paulo/sp, 13 de fevereiro de 2026. nayra goncalves nagaya magistrado</t>
  </si>
  <si>
    <t>1000905-31.2024.5.02.0433</t>
  </si>
  <si>
    <t>daiane souza anastacio alves</t>
  </si>
  <si>
    <t xml:space="preserve"> - decorrido o prazo de grupo casas bahia s.a. em 22/10/2025</t>
  </si>
  <si>
    <t>decorrido o prazo de grupo casas bahia s.a. em 22/10/2025</t>
  </si>
  <si>
    <t>1000906-41.2018.5.02.0040</t>
  </si>
  <si>
    <t>alessandra gil fernandes lucio</t>
  </si>
  <si>
    <t>1000906-98.2018.5.02.0021</t>
  </si>
  <si>
    <t>1000382-33.2020.5.02.0021</t>
  </si>
  <si>
    <t>josimar rufino freire junior</t>
  </si>
  <si>
    <t>1000907-39.2021.5.02.0713</t>
  </si>
  <si>
    <t>mariana kisters ventura da silva</t>
  </si>
  <si>
    <t>1000907-95.2018.5.02.0017</t>
  </si>
  <si>
    <t xml:space="preserve"> - decorrido o prazo de banco bradesco s.a. em 14/06/2022</t>
  </si>
  <si>
    <t>decorrido o prazo de banco bradesco s.a. em 14/06/2022</t>
  </si>
  <si>
    <t>1000909-25.2021.5.02.0061</t>
  </si>
  <si>
    <t>flavia cristina dias</t>
  </si>
  <si>
    <t xml:space="preserve"> - redistribuido por sucessao por determinacao judicial</t>
  </si>
  <si>
    <t>redistribuido por sucessao por determinacao judicial</t>
  </si>
  <si>
    <t>1000913-32.2013.5.02.0291</t>
  </si>
  <si>
    <t>camila de campos cogo</t>
  </si>
  <si>
    <t>1000913-38.2025.5.02.0056</t>
  </si>
  <si>
    <t>daniele camargo mazzoni</t>
  </si>
  <si>
    <t>1000914-86.2019.5.02.0006</t>
  </si>
  <si>
    <t>juan carlo gomes almeida</t>
  </si>
  <si>
    <t>1000915-33.2018.5.02.0321</t>
  </si>
  <si>
    <t>1000491-54.2019.5.02.0321</t>
  </si>
  <si>
    <t>fernanda galvao pinheiro</t>
  </si>
  <si>
    <t xml:space="preserve"> - publicado(a) o(a) intimacao em 11/04/2025</t>
  </si>
  <si>
    <t>publicado(a) o(a) intimacao em 11/04/2025</t>
  </si>
  <si>
    <t>1000915-76.2021.5.02.0014</t>
  </si>
  <si>
    <t>renan struffaldi monteiro</t>
  </si>
  <si>
    <t>1000915-82.2017.5.02.0704</t>
  </si>
  <si>
    <t>1000488-51.2018.5.02.0704</t>
  </si>
  <si>
    <t>devanir grazino junior</t>
  </si>
  <si>
    <t xml:space="preserve"> - decorrido o prazo de banco mercedes-benz do brasil s/a em 29/01/2019 23:59:59</t>
  </si>
  <si>
    <t>decorrido o prazo de banco mercedes-benz do brasil s/a em 29/01/2019 23:59:59</t>
  </si>
  <si>
    <t>1000916-23.2021.5.02.0059</t>
  </si>
  <si>
    <t>luana santos da silva</t>
  </si>
  <si>
    <t>1000916-27.2024.5.02.0444</t>
  </si>
  <si>
    <t>joao alexandre batista da silva</t>
  </si>
  <si>
    <t>1000917-37.2025.5.02.0004</t>
  </si>
  <si>
    <t>egnaldo gomes da silva</t>
  </si>
  <si>
    <t>roldao auto servico comercio de alimentos s/a.</t>
  </si>
  <si>
    <t xml:space="preserve"> - disponibilizado (a) o(a) acordao no diario da justica eletronico do dia 13/03/2026</t>
  </si>
  <si>
    <t>disponibilizado (a) o(a) acordao no diario da justica eletronico do dia 13/03/2026</t>
  </si>
  <si>
    <t>1000918-63.2019.5.02.0705</t>
  </si>
  <si>
    <t>roberta juliana de matos monteiro</t>
  </si>
  <si>
    <t xml:space="preserve"> - decorrido o prazo de roberta juliana de matos monteiro em 12/12/2019</t>
  </si>
  <si>
    <t>decorrido o prazo de roberta juliana de matos monteiro em 12/12/2019</t>
  </si>
  <si>
    <t>1000919-02.2017.5.02.0064</t>
  </si>
  <si>
    <t>julio cezar marques</t>
  </si>
  <si>
    <t>ing administracao ltda</t>
  </si>
  <si>
    <t>1000919-48.2019.5.02.0705</t>
  </si>
  <si>
    <t>1000060-95.2020.5.02.0705</t>
  </si>
  <si>
    <t>guilherme tenorio sant anna</t>
  </si>
  <si>
    <t xml:space="preserve"> - conclusos para voto/decisao (gabinete da ministra maria cristina irigoyen peduzzi)</t>
  </si>
  <si>
    <t>conclusos para voto/decisao (gabinete da ministra maria cristina irigoyen peduzzi)</t>
  </si>
  <si>
    <t>1000921-11.2024.5.02.0004</t>
  </si>
  <si>
    <t>wesley goncalves</t>
  </si>
  <si>
    <t xml:space="preserve"> - nao concedida a assistencia judiciaria gratuita a wesley goncalves</t>
  </si>
  <si>
    <t>nao concedida a assistencia judiciaria gratuita a wesley goncalves</t>
  </si>
  <si>
    <t>1000921-33.2024.5.02.0708</t>
  </si>
  <si>
    <t>1000026-38.2025.5.02.0708</t>
  </si>
  <si>
    <t>felipe lucio do nascimento</t>
  </si>
  <si>
    <t>1000921-44.2025.5.02.0402</t>
  </si>
  <si>
    <t>alessandra schmidt gonzalez</t>
  </si>
  <si>
    <t>associacao hospitalar casa de saude de santos</t>
  </si>
  <si>
    <t>1000921-52.2017.5.02.0005</t>
  </si>
  <si>
    <t>marco emidio da silva</t>
  </si>
  <si>
    <t>1000922-05.2019.5.02.0090</t>
  </si>
  <si>
    <t>caixa economica federal, edson yoshitaca toyoda, jackeline wanderley da silva lopes, jucilene alexandre silva, procuradoria-geral federal</t>
  </si>
  <si>
    <t>1000925-60.2022.5.02.0055</t>
  </si>
  <si>
    <t>ariane vieira borges</t>
  </si>
  <si>
    <t>1000926-47.2022.5.02.0022</t>
  </si>
  <si>
    <t>1000928-17.2021.5.02.0001</t>
  </si>
  <si>
    <t>janderson roberto teixeira</t>
  </si>
  <si>
    <t>1000928-23.2023.5.02.0041</t>
  </si>
  <si>
    <t>erick felipe gomes</t>
  </si>
  <si>
    <t>sociedade benef israelitabras hospital albert einstein</t>
  </si>
  <si>
    <t>poder judiciario justica do trabalho processo judicial eletronico 41ª vara do trabalho de sao paulo atord 1000928-23.2023.5.02.0041 reclamante: erick felipe gomes reclamado: sociedade benef israelitabras hospital albert einstein vistos. declaro extinta a presente execucao, em razao do cumprimento integral do acordo. registrem-se os pagamentos efetuados na tarefa adequada do pje e arquive-se definitivamente. sao paulo/sp, 06 de outubro de 2023. elizio luiz perez juiz do trabalho titular - sentenca</t>
  </si>
  <si>
    <t>poder judiciario justica do trabalho processo judicial eletronico 41ª vara do trabalho de sao paulo atord 1000928-23.2023.5.02.0041 reclamante: erick felipe gomes reclamado: sociedade benef israelitabras hospital albert einstein vistos. declaro extinta a presente execucao, em razao do cumprimento integral do acordo. registrem-se os pagamentos efetuados na tarefa adequada do pje e arquive-se definitivamente. sao paulo/sp, 06 de outubro de 2023. elizio luiz perez juiz do trabalho titular</t>
  </si>
  <si>
    <t>1000929-41.2019.5.02.0043</t>
  </si>
  <si>
    <t>1000929-43.2017.5.02.0065</t>
  </si>
  <si>
    <t>1000467-52.2018.5.02.0065</t>
  </si>
  <si>
    <t>sidnei cardoso umbria</t>
  </si>
  <si>
    <t>1000930-17.2018.5.02.0025</t>
  </si>
  <si>
    <t>1000931-20.2019.5.02.0040</t>
  </si>
  <si>
    <t>1000937-22.2022.5.02.0040</t>
  </si>
  <si>
    <t>pedro henrique braga nunes</t>
  </si>
  <si>
    <t xml:space="preserve"> - audiencia de julgamento cancelada (07/04/2020 13:05 pauta principal - 40ª vara do trabalho de sao paulo)</t>
  </si>
  <si>
    <t>audiencia de julgamento cancelada (07/04/2020 13:05 pauta principal - 40ª vara do trabalho de sao paulo)</t>
  </si>
  <si>
    <t>1000932-10.2020.5.02.0609</t>
  </si>
  <si>
    <t>jennifer nascimento pitombeira</t>
  </si>
  <si>
    <t xml:space="preserve"> - decorrido o prazo de jennifer nascimento pitombeira em 17/08/2022</t>
  </si>
  <si>
    <t>decorrido o prazo de jennifer nascimento pitombeira em 17/08/2022</t>
  </si>
  <si>
    <t>1000933-05.2022.5.02.0001</t>
  </si>
  <si>
    <t>1001230-75.2023.5.02.0001</t>
  </si>
  <si>
    <t>ellen cristine soares fernandes</t>
  </si>
  <si>
    <t>1000933-38.2017.5.02.0079</t>
  </si>
  <si>
    <t>monise maniglia pompei</t>
  </si>
  <si>
    <t xml:space="preserve"> - juntada a peticao de manifestacao ( manifestacao sobre correcao monetaria stf)</t>
  </si>
  <si>
    <t>juntada a peticao de manifestacao ( manifestacao sobre correcao monetaria stf)</t>
  </si>
  <si>
    <t>1000935-50.2021.5.02.0052</t>
  </si>
  <si>
    <t>denise marina tristao</t>
  </si>
  <si>
    <t>alessandra alves silva, sendas distribuidora s/a</t>
  </si>
  <si>
    <t>1000935-80.2023.5.02.0472</t>
  </si>
  <si>
    <t>ivanilde andrade brito</t>
  </si>
  <si>
    <t>1000936-76.2017.5.02.0601</t>
  </si>
  <si>
    <t>eliana larios netto de araujo</t>
  </si>
  <si>
    <t>1000938-02.2023.5.02.0386</t>
  </si>
  <si>
    <t>anderson weyder silva de jesus</t>
  </si>
  <si>
    <t>akarui centro de reabilitacao ltda, doutor terapia ltda, sakura clinical center ltda</t>
  </si>
  <si>
    <t xml:space="preserve"> - decorrido o prazo de a. a. de assis negreiros - me em 12/02/2026</t>
  </si>
  <si>
    <t>decorrido o prazo de a. a. de assis negreiros - me em 12/02/2026</t>
  </si>
  <si>
    <t>1000938-45.2018.5.02.0008</t>
  </si>
  <si>
    <t>1001201-43.2019.5.02.0008</t>
  </si>
  <si>
    <t>luciano bogdanov schmidt</t>
  </si>
  <si>
    <t>banco original s/a, rodrigo campos gomes</t>
  </si>
  <si>
    <t>1000938-70.2017.5.02.0205</t>
  </si>
  <si>
    <t>1001757-70.2018.5.02.0205</t>
  </si>
  <si>
    <t>eliana maria de moraes melo</t>
  </si>
  <si>
    <t>1000940-19.2017.5.02.0018</t>
  </si>
  <si>
    <t>afonso massao yamaguchi</t>
  </si>
  <si>
    <t xml:space="preserve"> - decorrido o prazo de banco original s/a em 04/12/2019</t>
  </si>
  <si>
    <t>decorrido o prazo de banco original s/a em 04/12/2019</t>
  </si>
  <si>
    <t>1000940-64.2024.5.02.0053</t>
  </si>
  <si>
    <t>elon de carvalho freitas</t>
  </si>
  <si>
    <t>1000941-42.2024.5.02.0314</t>
  </si>
  <si>
    <t>paula mikaele silva matola</t>
  </si>
  <si>
    <t xml:space="preserve"> - decorrido o prazo de paula mikaele silva matola em 18/03/2026</t>
  </si>
  <si>
    <t>decorrido o prazo de paula mikaele silva matola em 18/03/2026</t>
  </si>
  <si>
    <t>1000941-64.2017.5.02.0386</t>
  </si>
  <si>
    <t>silvano dos santos almeida</t>
  </si>
  <si>
    <t xml:space="preserve"> - decorrido o prazo de silvano dos santos almeida em 06/02/2018 23:59:59</t>
  </si>
  <si>
    <t>decorrido o prazo de silvano dos santos almeida em 06/02/2018 23:59:59</t>
  </si>
  <si>
    <t>1000941-83.2018.5.02.0045</t>
  </si>
  <si>
    <t>1000941-95.2018.5.02.0720</t>
  </si>
  <si>
    <t>1000400-91.2020.5.02.0720</t>
  </si>
  <si>
    <t>camila fontes ovalles</t>
  </si>
  <si>
    <t>1000942-03.2022.5.02.0086</t>
  </si>
  <si>
    <t>1000942-16.2016.5.02.0085</t>
  </si>
  <si>
    <t>cleiton de jesus silva</t>
  </si>
  <si>
    <t xml:space="preserve"> - audiencia una realizada (19/06/2017 10:00 - 85ª vara do trabalho de sao paulo)</t>
  </si>
  <si>
    <t>audiencia una realizada (19/06/2017 10:00 - 85ª vara do trabalho de sao paulo)</t>
  </si>
  <si>
    <t>1000943-09.2019.5.02.0016</t>
  </si>
  <si>
    <t>claudia gimenes marthos galbez miguel</t>
  </si>
  <si>
    <t>1000944-31.2019.5.02.0715</t>
  </si>
  <si>
    <t>1000511-90.2020.5.02.0715</t>
  </si>
  <si>
    <t xml:space="preserve"> - decorrido o prazo de rachel lobato collet janny teixeira em 25/11/2025</t>
  </si>
  <si>
    <t>decorrido o prazo de rachel lobato collet janny teixeira em 25/11/2025</t>
  </si>
  <si>
    <t>1000944-80.2017.5.02.0204</t>
  </si>
  <si>
    <t>1001465-88.2018.5.02.0204</t>
  </si>
  <si>
    <t>javier luis gonzalez martinez</t>
  </si>
  <si>
    <t>1000947-03.2019.5.02.0386</t>
  </si>
  <si>
    <t>poder judiciario federal justica do trabalho tribunal regional do trabalho 2ª regiao 6ª vara do trabalho de osasco avenida dionysia alves barreto , 59, 7 andar, vila osasco, osasco - sp - cep: 06086-050 tel: - e.mail: vtosasco06@trtsp.jus.br processo: 1000393-34.2020.5.02.0386 classe: acao trabalhista - rito ordinario (985) reclamante: inaldo jose de sousa reclamado: banco bradesco s.a. decisao pje-jt reconheco a dependencia em face do processo 1000947-03.2019.5.02.0386, que foi extinto sem resolucao do merito, uma vez que a presente acao reitera pedido formulado naquela demanda, nos termos do art. 286, ii, do codigo de processo civil. diante do principio da razoavel duracao do processo e diante dos termos do artigo 765 da clt, intimem-se as partes de que poderao trazer suas testemunhas espontaneamente ou arrola-las em 10 dias (indicando os enderecos). as partes deverao preencher e entregar as intimacoes as testemunhas, nos termos do provimento cr 13/06, sob pena de preclusao, conforme modelo abaixo, e juntar aos autos o comprovante de intimacao com no minimo 5 dias de antecedencia da data da audiencia. nao arroladas as testemunhas, inclusive as que residem fora da comarca, e nao intimadas as residentes na comarca na forma supra determinada, somente serao ouvidas as que comparecerem espontaneamente. as testemunhas arroladas residentes fora da comarca serao ouvidas por carta precatoria, caso nao comparecam espontaneamente. intime-se o(a) autor(a). cite(m)-se o(a) reclamada(s) . juiz (a) do trabalho intimacao de testemunha ao sr(a). : __________________________________________________________ endereco: __________________________________________________________ cidade: osasco - uf: sp - cep: _________________ fica v. sa. intimada a comparecer a esta 6ª vara do trabalho de osasco situado na avenida dionysia alves barreto, 59, 7º andar, 7º andar, vila osasco, osasco - sp - cep: 06086-050, no dia_____________, as____________, para prestar depoimento como testemunha, sob pena de conducao coercitiva e multa caso, sem motivo justificado, nao atenda a intimacao (art. 825, paragrafo unico, da clt). somente residentes na comarca tem obrigacao de comparecimento. osasco , 17 de abril de 2020 patricia pinheiro silva velloso juiz(a) do trabalho substituto(a) - decisao de prevencao</t>
  </si>
  <si>
    <t>poder judiciario federal justica do trabalho tribunal regional do trabalho 2ª regiao 6ª vara do trabalho de osasco avenida dionysia alves barreto , 59, 7 andar, vila osasco, osasco - sp - cep: 06086-050 tel: - e.mail: vtosasco06@trtsp.jus.br processo: 1000393-34.2020.5.02.0386 classe: acao trabalhista - rito ordinario (985) reclamante: inaldo jose de sousa reclamado: banco bradesco s.a. decisao pje-jt reconheco a dependencia em face do processo 1000947-03.2019.5.02.0386, que foi extinto sem resolucao do merito, uma vez que a presente acao reitera pedido formulado naquela demanda, nos termos do art. 286, ii, do codigo de processo civil. diante do principio da razoavel duracao do processo e diante dos termos do artigo 765 da clt, intimem-se as partes de que poderao trazer suas testemunhas espontaneamente ou arrola-las em 10 dias (indicando os enderecos). as partes deverao preencher e entregar as intimacoes as testemunhas, nos termos do provimento cr 13/06, sob pena de preclusao, conforme modelo abaixo, e juntar aos autos o comprovante de intimacao com no minimo 5 dias de antecedencia da data da audiencia. nao arroladas as testemunhas, inclusive as que residem fora da comarca, e nao intimadas as residentes na comarca na forma supra determinada, somente serao ouvidas as que comparecerem espontaneamente. as testemunhas arroladas residentes fora da comarca serao ouvidas por carta precatoria, caso nao comparecam espontaneamente. intime-se o(a) autor(a). cite(m)-se o(a) reclamada(s) . juiz (a) do trabalho intimacao de testemunha ao sr(a). : __________________________________________________________ endereco: __________________________________________________________ cidade: osasco - uf: sp - cep: _________________ fica v. sa. intimada a comparecer a esta 6ª vara do trabalho de osasco situado na avenida dionysia alves barreto, 59, 7º andar, 7º andar, vila osasco, osasco - sp - cep: 06086-050, no dia_____________, as____________, para prestar depoimento como testemunha, sob pena de conducao coercitiva e multa caso, sem motivo justificado, nao atenda a intimacao (art. 825, paragrafo unico, da clt). somente residentes na comarca tem obrigacao de comparecimento. osasco , 17 de abril de 2020 patricia pinheiro silva velloso juiz(a) do trabalho substituto(a)</t>
  </si>
  <si>
    <t>1000948-53.2024.5.02.0049</t>
  </si>
  <si>
    <t>1000013-76.2025.5.02.0049</t>
  </si>
  <si>
    <t>loraine esteves catelli barbosa</t>
  </si>
  <si>
    <t>1000952-49.2020.5.02.0011</t>
  </si>
  <si>
    <t>sahid xerfan neto</t>
  </si>
  <si>
    <t xml:space="preserve"> - decorrido o prazo de banco santander (brasil) s.a. em 31/05/2021</t>
  </si>
  <si>
    <t>decorrido o prazo de banco santander (brasil) s.a. em 31/05/2021</t>
  </si>
  <si>
    <t>1000953-82.2023.5.02.0058</t>
  </si>
  <si>
    <t>adriana barbosa tavares</t>
  </si>
  <si>
    <t xml:space="preserve"> - publicado(a) o(a) decisao monocratica em 26/09/2025</t>
  </si>
  <si>
    <t>publicado(a) o(a) decisao monocratica em 26/09/2025</t>
  </si>
  <si>
    <t>1000954-91.2019.5.02.0063</t>
  </si>
  <si>
    <t>ricardo pessoa</t>
  </si>
  <si>
    <t xml:space="preserve"> - transitado em julgado em 29/07/2019</t>
  </si>
  <si>
    <t>transitado em julgado em 29/07/2019</t>
  </si>
  <si>
    <t>1000955-30.2024.5.02.0442</t>
  </si>
  <si>
    <t>orlando de souza schmidt</t>
  </si>
  <si>
    <t>poder judiciario justica do trabalho tribunal regional do trabalho da 2ª regiao 2ª vara do trabalho de santos atord 1000955-30.2024.5.02.0442 reclamante: orlando de souza schmidt reclamado: spal industria brasileira de bebidas s/a conclusao nesta data, faco o feito concluso ao(a) mm(a) juiz(a) da 2ª vara do trabalho de santos/sp. a elevada consideracao de v. exa. santos/sp, data abaixo. danilo medeiros borges servidor despacho vistos. verifica-se que o titulo executivo judicial, transitado em julgado em 25/02/2026, e formado pela sentenca de merito de fl. 408, pela sentenca em embargos de declaracao de fl. 437 e pelo v. acordao de fl. 591. iniciada a fase de liquidacao, a parte reclamada apresentou calculos sob id , aos quais a parte contraria anuiu expressamente, conforme04f74c4 manifestacao de id .fefed14 considerando que os calculos apresentados refletem os parametros fixados no titulo executivo judicial, bem como diante da expressa concordancia da parte adversa, homologo a planilha de calculos de id .04f74c4 no que concerne a forma de adimplemento das parcelas relativas ao fgts e a indenizacao de 40%, cumpre destacar que a tese firmada pelo tribunal superior do trabalho no julgamento do rrag-0000003-65.2023.5.05.0201 (tema repetitivo nº 68) possui carater vinculante, nos termos do art. 927 do cpc, impondo que tais valores sejam depositados na conta vinculada do trabalhador. documento assinado eletronicamente por adriana de jesus pita colella, em 27/03/2026, as 13:05:28 - 64ded1b todavia, a observancia de tal diretriz nao obsta a apreciacao de eventual requerimento de expedicao de alvara para levantamento dos valores. os recolhimentos previdenciarios devem ser recolhidos nos termos da instrucao normativa rfb nº 2237, de 4 de dezembro de 2024 e manual de orientacao do esocial*: os valores relativos as contribuicoes previdenciarias devidas em decorrencia de decisoes proferidas pela justica do trabalho a partir de 1º de outubro de 2023, inclusive acordos homologados, devem ser recolhidos pelo(a) reclamado(a) por meio da dctfweb, depois de serem informados os dados da reclamatoria trabalhista no esocial. atente que os registros no esocial serao feitos por meio dos eventos: “s-2500 - processos trabalhistas” e “s-2501- informacoes de tributos decorrentes de processo trabalhista”. prazos: art. 6º a dctfweb mensal devera ser apresentada ate o ultimo dia util do mes seguinte ao da ocorrencia dos fatos geradores. (...) art. 7º alem da dctfweb mensal, deverao ser apresentadas as seguintes declaracoes especificas: (...) iv dctfweb reclamatoria trabalhista, para a prestacao de informacoes relativas aos tributos decorrentes de acoes judiciais perante a justica do trabalho ou de acordos firmados perante as comissoes de conciliacao previa ccp ou os nucleos intersindicais de conciliacao trabalhista ninter, a qual devera ser transmitida no prazo previsto no art. 6º. (...). nesses termos, os recolhimentos fiscais e previdenciarios deverao ser comprovados nos autos - apresentacao da dctfweb e comprovante de pagamento, ate o ultimo dia do mes subsequente ao da presente decisao, sob pena .de execucao * consulte o "manual de orientacao da dctfweb" receita federal (paginas 102 a 105). fixo o valor bruto da condenacao em r$total 134.133,52(data base 31/03/26) em face da reclamada, atualizaveis ate a data do efetivo pagamento, sumula nº 200 do c. tst, sendo: principal r$ 76.086,04 juros r$ 13.018,70 ( ipca-e e juros tr ate 13/08/24; selic receita federal ate 29/08/24; ipca e taxa legal a partir de 30/08/24) documento assinado eletronicamente por adriana de jesus pita colella, em 27/03/2026, as 13:05:28 - 64ded1b fgts principal r$ 6.971,75 (a depositar em conta vinculada); fgts juros r$ 1.172,65 (a depositar em conta vinculada); inss reclamante - a (-) r$ 5.363,50deduzir imposto de renda - (conforme in 1500/2014);isento honorarios advocaticios devidos ao patrono do(a) reclamante r$ 14.587,37(base de calculo considerando o valor da liquidacao dos pedidos deferidos, sem o abatimento dos descontos fiscais e previdenciarios, conforme oj 348, da sdi-i, do c.tst); inss reclamada r$ 22.297,01 custas processuais ja recolhidas. intime(m)-se a(s) reclamada(s) para pagar(em) o valor da execucao, no prazo de 8 (oito) dias, sob pena de penhora. a parte podera solicitar de guia eletronica diretamente no site deste regional atraves do https://ww2.trt2.jus.br/servicos/guias/guia-de-deposito link: intimem-se as partes. cumpra-se. santos/sp, 27 de marco de 2026. adriana de jesus pita colella juiza do trabalho titular - decisao</t>
  </si>
  <si>
    <t>poder judiciario justica do trabalho tribunal regional do trabalho da 2ª regiao 2ª vara do trabalho de santos atord 1000955-30.2024.5.02.0442 reclamante: orlando de souza schmidt reclamado: spal industria brasileira de bebidas s/a conclusao nesta data, faco o feito concluso ao(a) mm(a) juiz(a) da 2ª vara do trabalho de santos/sp. a elevada consideracao de v. exa. santos/sp, data abaixo. danilo medeiros borges servidor despacho vistos. verifica-se que o titulo executivo judicial, transitado em julgado em 25/02/2026, e formado pela sentenca de merito de fl. 408, pela sentenca em embargos de declaracao de fl. 437 e pelo v. acordao de fl. 591. iniciada a fase de liquidacao, a parte reclamada apresentou calculos sob id , aos quais a parte contraria anuiu expressamente, conforme04f74c4 manifestacao de id .fefed14 considerando que os calculos apresentados refletem os parametros fixados no titulo executivo judicial, bem como diante da expressa concordancia da parte adversa, homologo a planilha de calculos de id .04f74c4 no que concerne a forma de adimplemento das parcelas relativas ao fgts e a indenizacao de 40%, cumpre destacar que a tese firmada pelo tribunal superior do trabalho no julgamento do rrag-0000003-65.2023.5.05.0201 (tema repetitivo nº 68) possui carater vinculante, nos termos do art. 927 do cpc, impondo que tais valores sejam depositados na conta vinculada do trabalhador. documento assinado eletronicamente por adriana de jesus pita colella, em 27/03/2026, as 13:05:28 - 64ded1b todavia, a observancia de tal diretriz nao obsta a apreciacao de eventual requerimento de expedicao de alvara para levantamento dos valores. os recolhimentos previdenciarios devem ser recolhidos nos termos da instrucao normativa rfb nº 2237, de 4 de dezembro de 2024 e manual de orientacao do esocial*: os valores relativos as contribuicoes previdenciarias devidas em decorrencia de decisoes proferidas pela justica do trabalho a partir de 1º de outubro de 2023, inclusive acordos homologados, devem ser recolhidos pelo(a) reclamado(a) por meio da dctfweb, depois de serem informados os dados da reclamatoria trabalhista no esocial. atente que os registros no esocial serao feitos por meio dos eventos: “s-2500 - processos trabalhistas” e “s-2501- informacoes de tributos decorrentes de processo trabalhista”. prazos: art. 6º a dctfweb mensal devera ser apresentada ate o ultimo dia util do mes seguinte ao da ocorrencia dos fatos geradores. (...) art. 7º alem da dctfweb mensal, deverao ser apresentadas as seguintes declaracoes especificas: (...) iv dctfweb reclamatoria trabalhista, para a prestacao de informacoes relativas aos tributos decorrentes de acoes judiciais perante a justica do trabalho ou de acordos firmados perante as comissoes de conciliacao previa ccp ou os nucleos intersindicais de conciliacao trabalhista ninter, a qual devera ser transmitida no prazo previsto no art. 6º. (...). nesses termos, os recolhimentos fiscais e previdenciarios deverao ser comprovados nos autos - apresentacao da dctfweb e comprovante de pagamento, ate o ultimo dia do mes subsequente ao da presente decisao, sob pena .de execucao * consulte o "manual de orientacao da dctfweb" receita federal (paginas 102 a 105). fixo o valor bruto da condenacao em r$total 134.133,52(data base 31/03/26) em face da reclamada, atualizaveis ate a data do efetivo pagamento, sumula nº 200 do c. tst, sendo: principal r$ 76.086,04 juros r$ 13.018,70 ( ipca-e e juros tr ate 13/08/24; selic receita federal ate 29/08/24; ipca e taxa legal a partir de 30/08/24) documento assinado eletronicamente por adriana de jesus pita colella, em 27/03/2026, as 13:05:28 - 64ded1b fgts principal r$ 6.971,75 (a depositar em conta vinculada); fgts juros r$ 1.172,65 (a depositar em conta vinculada); inss reclamante - a (-) r$ 5.363,50deduzir imposto de renda - (conforme in 1500/2014);isento honorarios advocaticios devidos ao patrono do(a) reclamante r$ 14.587,37(base de calculo considerando o valor da liquidacao dos pedidos deferidos, sem o abatimento dos descontos fiscais e previdenciarios, conforme oj 348, da sdi-i, do c.tst); inss reclamada r$ 22.297,01 custas processuais ja recolhidas. intime(m)-se a(s) reclamada(s) para pagar(em) o valor da execucao, no prazo de 8 (oito) dias, sob pena de penhora. a parte podera solicitar de guia eletronica diretamente no site deste regional atraves do https://ww2.trt2.jus.br/servicos/guias/guia-de-deposito link: intimem-se as partes. cumpra-se. santos/sp, 27 de marco de 2026. adriana de jesus pita colella juiza do trabalho titular</t>
  </si>
  <si>
    <t>1000955-66.2023.5.02.0603</t>
  </si>
  <si>
    <t>daniela nogueira lino</t>
  </si>
  <si>
    <t>1000957-29.2021.5.02.0046</t>
  </si>
  <si>
    <t>1000839-82.2023.5.02.0046</t>
  </si>
  <si>
    <t>vanessa santana andrade</t>
  </si>
  <si>
    <t xml:space="preserve"> - decorrido o prazo de banco bradesco s.a. em 05/11/2025</t>
  </si>
  <si>
    <t>decorrido o prazo de banco bradesco s.a. em 05/11/2025</t>
  </si>
  <si>
    <t>1000957-79.2020.5.02.0461</t>
  </si>
  <si>
    <t>raniele fernandes felix</t>
  </si>
  <si>
    <t xml:space="preserve"> - disponibilizado (a) o(a) intimacao no diario da justica eletronico do dia 07/11/2024</t>
  </si>
  <si>
    <t>disponibilizado (a) o(a) intimacao no diario da justica eletronico do dia 07/11/2024</t>
  </si>
  <si>
    <t>1000957-91.2019.5.02.0048</t>
  </si>
  <si>
    <t>1000946-28.2020.5.02.0048</t>
  </si>
  <si>
    <t>julio thomaz neto</t>
  </si>
  <si>
    <t>1000960-09.2024.5.02.0715</t>
  </si>
  <si>
    <t>rosana martins de oliveira martins</t>
  </si>
  <si>
    <t xml:space="preserve"> - audiencia de julgamento cancelada (28/11/2025 16:00 sala 2 - dra luiza - 15ª vara do trabalho de sao paulo - zona sul)</t>
  </si>
  <si>
    <t>audiencia de julgamento cancelada (28/11/2025 16:00 sala 2 - dra luiza - 15ª vara do trabalho de sao paulo - zona sul)</t>
  </si>
  <si>
    <t>1000960-66.2025.5.02.0038</t>
  </si>
  <si>
    <t>antonio jose pereira do nascimento</t>
  </si>
  <si>
    <t>escritorio administrativo clinicas inteligentes ltda</t>
  </si>
  <si>
    <t>1000960-85.2017.5.02.0381</t>
  </si>
  <si>
    <t>1000117-18.2020.5.02.0381</t>
  </si>
  <si>
    <t>andrea lice cesaroni</t>
  </si>
  <si>
    <t>1000963-50.2023.5.02.0051</t>
  </si>
  <si>
    <t>1000963-65.2016.5.02.0384</t>
  </si>
  <si>
    <t>poder judiciario justica do trabalho processo judicial eletronico 4ª vara do trabalho de osasco exprovas 1000963-65.2016.5.02.0384 exequente: gabriela gomes maia executado: banco bradesco s.a. decisao registre-se o movimento processual adequado, apenas para correcao do inventario extraido do e-gestao - sistema de gerenciamento de informacoes administrativas e judiciarias da justica do trabalho. o presente ato nao gera qualquer efeito juridico. osasco/sp, 31 de maio de 2021. marcio fernandes teixeira juiz(a) do trabalho substituto(a) - sentenca</t>
  </si>
  <si>
    <t>poder judiciario justica do trabalho processo judicial eletronico 4ª vara do trabalho de osasco exprovas 1000963-65.2016.5.02.0384 exequente: gabriela gomes maia executado: banco bradesco s.a. decisao registre-se o movimento processual adequado, apenas para correcao do inventario extraido do e-gestao - sistema de gerenciamento de informacoes administrativas e judiciarias da justica do trabalho. o presente ato nao gera qualquer efeito juridico. osasco/sp, 31 de maio de 2021. marcio fernandes teixeira juiz(a) do trabalho substituto(a)</t>
  </si>
  <si>
    <t>1000963-68.2022.5.02.0024</t>
  </si>
  <si>
    <t>raphael gustavo soares</t>
  </si>
  <si>
    <t xml:space="preserve"> - decorrido o prazo de tortoro, madureira e ragazzi sociedade de advogados em 09/06/2025</t>
  </si>
  <si>
    <t>decorrido o prazo de tortoro, madureira e ragazzi sociedade de advogados em 09/06/2025</t>
  </si>
  <si>
    <t>1000963-94.2024.5.02.0704</t>
  </si>
  <si>
    <t>1000900-69.2024.5.02.0704, 1000032-57.2025.5.02.0704</t>
  </si>
  <si>
    <t>1000964-10.2016.5.02.0462</t>
  </si>
  <si>
    <t>1000964-68.2023.5.02.0040</t>
  </si>
  <si>
    <t>creditas solucoes ltda</t>
  </si>
  <si>
    <t>1000965-77.2017.5.02.0003</t>
  </si>
  <si>
    <t>1000018-52.2019.5.02.0003</t>
  </si>
  <si>
    <t>edesio fonseca junior</t>
  </si>
  <si>
    <t>1000967-65.2017.5.02.0385</t>
  </si>
  <si>
    <t>1000969-75.2017.5.02.0016</t>
  </si>
  <si>
    <t>fabio campozana carreiro</t>
  </si>
  <si>
    <t>1000969-80.2013.5.02.0383</t>
  </si>
  <si>
    <t xml:space="preserve"> - transitado em julgado em 27/04/2016</t>
  </si>
  <si>
    <t>transitado em julgado em 27/04/2016</t>
  </si>
  <si>
    <t>1000970-44.2019.5.02.0031</t>
  </si>
  <si>
    <t>maristella muller moraes meira</t>
  </si>
  <si>
    <t xml:space="preserve"> - peticao: 342271/2025 - requer providencias</t>
  </si>
  <si>
    <t>peticao: 342271/2025 - requer providencias</t>
  </si>
  <si>
    <t>1000970-76.2023.5.02.0072</t>
  </si>
  <si>
    <t>1000971-09.2021.5.02.0015</t>
  </si>
  <si>
    <t>heliene rosa da silva</t>
  </si>
  <si>
    <t>1000971-21.2016.5.02.0003</t>
  </si>
  <si>
    <t>paulo macedo pires</t>
  </si>
  <si>
    <t xml:space="preserve"> - decorrido o prazo de paulo macedo pires em 30/09/2020</t>
  </si>
  <si>
    <t>decorrido o prazo de paulo macedo pires em 30/09/2020</t>
  </si>
  <si>
    <t>1000971-98.2025.5.02.0231</t>
  </si>
  <si>
    <t>victor guedes de oliveira</t>
  </si>
  <si>
    <t>1000972-65.2016.5.02.0242</t>
  </si>
  <si>
    <t>1002592-78.2017.5.02.0242</t>
  </si>
  <si>
    <t>eliana pires</t>
  </si>
  <si>
    <t>1000973-55.2019.5.02.0077</t>
  </si>
  <si>
    <t>douglas de melo travassos</t>
  </si>
  <si>
    <t>1000976-84.2019.5.02.0020</t>
  </si>
  <si>
    <t>1000726-80.2021.5.02.0020</t>
  </si>
  <si>
    <t>laura fernanda dias irabi</t>
  </si>
  <si>
    <t>1000977-68.2025.5.02.0502</t>
  </si>
  <si>
    <t>adao carlos rangel cunha</t>
  </si>
  <si>
    <t>poder judiciario justica do trabalho tribunal regional do trabalho da 2ª regiao 2ª vara do trabalho de taboao da serra atord 1000977-68.2025.5.02.0502 reclamante: adao carlos rangel cunha reclamado: sendas distribuidora s/a conclusao nesta data, faco o feito concluso ao(a) mm(a) juiz(a) da 2ª vara do trabalho de taboao da serra/sp, certificando que o recurso ordinario - id -a7bb218 apresentado por encontra-se tempestivo, apresentandosendas distribuidora s/a preparo adequado - id's e - e subscrito por advogado que tem92ce2b3 c283b26 procuracao nos autos - id .a2a61b2 taboao da serra/sp, 30 de marco de 2026. danielle cristina rodrigues matos decisao vistos etc. processe-se em termos. intime-se a parte contraria para apresentar resposta no prazo legal. apos, ao e. trt com as cautelas devidas. taboao da serra/sp, 31 de marco de 2026. andrea grossmann juiza do trabalho titular - decisao</t>
  </si>
  <si>
    <t>poder judiciario justica do trabalho tribunal regional do trabalho da 2ª regiao 2ª vara do trabalho de taboao da serra atord 1000977-68.2025.5.02.0502 reclamante: adao carlos rangel cunha reclamado: sendas distribuidora s/a conclusao nesta data, faco o feito concluso ao(a) mm(a) juiz(a) da 2ª vara do trabalho de taboao da serra/sp, certificando que o recurso ordinario - id -a7bb218 apresentado por encontra-se tempestivo, apresentandosendas distribuidora s/a preparo adequado - id's e - e subscrito por advogado que tem92ce2b3 c283b26 procuracao nos autos - id .a2a61b2 taboao da serra/sp, 30 de marco de 2026. danielle cristina rodrigues matos decisao vistos etc. processe-se em termos. intime-se a parte contraria para apresentar resposta no prazo legal. apos, ao e. trt com as cautelas devidas. taboao da serra/sp, 31 de marco de 2026. andrea grossmann juiza do trabalho titular</t>
  </si>
  <si>
    <t>1000979-37.2020.5.02.0074</t>
  </si>
  <si>
    <t>andreia cristina artuni</t>
  </si>
  <si>
    <t>banco mufg brasil s.a., olavo previatti neto</t>
  </si>
  <si>
    <t>1000979-47.2025.5.02.0402</t>
  </si>
  <si>
    <t>1001027-06.2025.5.02.0402</t>
  </si>
  <si>
    <t>alessandro leassi de araujo</t>
  </si>
  <si>
    <t xml:space="preserve"> - transitado em julgado em 03/07/2025</t>
  </si>
  <si>
    <t>transitado em julgado em 03/07/2025</t>
  </si>
  <si>
    <t>1000982-03.2017.5.02.0072</t>
  </si>
  <si>
    <t>luziane sartori</t>
  </si>
  <si>
    <t>banco original s/a, jose ricardo correa</t>
  </si>
  <si>
    <t>1000982-40.2017.5.02.0383</t>
  </si>
  <si>
    <t>1000518-79.2018.5.02.0383</t>
  </si>
  <si>
    <t>jose antonio batelli</t>
  </si>
  <si>
    <t>1000982-43.2017.5.02.0382</t>
  </si>
  <si>
    <t>rosa maria rodrigues agostinho</t>
  </si>
  <si>
    <t xml:space="preserve"> - audiencia de julgamento cancelada (27/10/2017 16:06 sala 1 - audiencias 2ª vara de osasco - 2ª vara do trabalho de osasco)</t>
  </si>
  <si>
    <t>audiencia de julgamento cancelada (27/10/2017 16:06 sala 1 - audiencias 2ª vara de osasco - 2ª vara do trabalho de osasco)</t>
  </si>
  <si>
    <t>1000982-52.2017.5.02.0088</t>
  </si>
  <si>
    <t>1001784-50.2017.5.02.0088</t>
  </si>
  <si>
    <t>vanessa monteiro buonociello zanchi</t>
  </si>
  <si>
    <t>banco ubs (brasil) s.a., credit suisse (brasil) s.a. corretora de titulos e valores mobiliarios</t>
  </si>
  <si>
    <t>1000983-05.2017.5.02.0713</t>
  </si>
  <si>
    <t>1001467-20.2017.5.02.0713</t>
  </si>
  <si>
    <t>edson silvestri</t>
  </si>
  <si>
    <t>banco csf s/a, procuradoria-geral federal, uniao federal (pgf)</t>
  </si>
  <si>
    <t xml:space="preserve"> - decorrido o prazo de uniao federal (pgf) em 13/07/2018 23:59:59</t>
  </si>
  <si>
    <t>decorrido o prazo de uniao federal (pgf) em 13/07/2018 23:59:59</t>
  </si>
  <si>
    <t>1000983-74.2018.5.02.0711</t>
  </si>
  <si>
    <t>samanta regina de oliveira vellardo dus</t>
  </si>
  <si>
    <t>1000983-97.2019.5.02.0013</t>
  </si>
  <si>
    <t>caixa economica federal, juan carlo sabbi, leandro siriani ribeiro de lima</t>
  </si>
  <si>
    <t>1000984-11.2024.5.02.0077</t>
  </si>
  <si>
    <t>ana paula kardinalli de sousa</t>
  </si>
  <si>
    <t>1000984-70.2024.5.02.0316</t>
  </si>
  <si>
    <t>fernando silva menezes</t>
  </si>
  <si>
    <t>estanfort industria e comercio ltda</t>
  </si>
  <si>
    <t xml:space="preserve"> - decorrido o prazo de fernando silva menezes em 28/10/2025</t>
  </si>
  <si>
    <t>decorrido o prazo de fernando silva menezes em 28/10/2025</t>
  </si>
  <si>
    <t>1000984-71.2020.5.02.0070</t>
  </si>
  <si>
    <t>kleyton tomokiti nishide</t>
  </si>
  <si>
    <t>1000984-71.2024.5.02.0057</t>
  </si>
  <si>
    <t>sara marques bitencourt</t>
  </si>
  <si>
    <t xml:space="preserve"> - decorrido o prazo de sara marques bitencourt em 08/10/2025</t>
  </si>
  <si>
    <t>decorrido o prazo de sara marques bitencourt em 08/10/2025</t>
  </si>
  <si>
    <t>1000984-76.2020.5.02.0715</t>
  </si>
  <si>
    <t>luciene rudrigues da silva</t>
  </si>
  <si>
    <t>1000984-88.2020.5.02.0711</t>
  </si>
  <si>
    <t>1001476-75.2023.5.02.0711</t>
  </si>
  <si>
    <t>marcio cassiano dos santos</t>
  </si>
  <si>
    <t>nestle brasil ltda.</t>
  </si>
  <si>
    <t>poder judiciario justica do trabalho processo judicial eletronico 11ª vara do trabalho de sao paulo - zona sul cumprse 1001476-75.2023.5.02.0711 requerente: marcio cassiano dos santos requerido: nestle brasil ltda. decisao reconheco a dependencia em face da conexao com o processo 1000984-88.2020.5.02.0711, nos termos dos artigos 54, 55 e 286, i, combinados com os arts. 55, § 1º e 58 do codigo de processo civil. trata-se de cumprimento provisorio de sentenca. proceda a secretaria da vara a retificacao da autuacao, para fazer constar o(s) advogado(s) da(s) reclamada(s) no cadastro do presente feito. apos, intime(m)-se a(s) reclamada(s) para que se manifeste(m) acerca dos calculos de liquidacao apresentados pelo autor, no prazo de 08 dias e de forma fundamentada, sob pena de preclusao e de presuncao de concordancia tacita com os valores apresentados pelo reclamante. os parametros abaixo elencados devem ser observados quando da elaboracao da conta: a) a apuracao se dara na forma prevista no julgado. havendo nesta omissao, a conta de liquidacao observara a evolucao salarial do autor, quando os calculos deverao ser efetuados mes a mes, admitindo-se que sejam de outra forma somente na impossibilidade de se apurar a evolucao dos salarios percebidos na vigencia do contrato; b) os indices de atualizacao monetaria, considerando como epoca propria o mes subsequente deverao ser expressamente indicados nos autos, bem como sua fonte de consulta (suplemento ou obra de onde se extraiu a tabela de indices), para se definir, com exatidao, ate que data os calculos foram atualizados; c) devera, ainda, em havendo verbas salariais, apurar as contribuicoes previdenciarias e fiscais, apontando, inclusive, a base tributavel do calculo do imposto de renda, com o numero de meses a que se refere o pagamento acumulado (ir: instrucao normativa rfb nº 1.756, de 31/10/2017 e oj 400 do tst); d) o calculo das contribuicoes previdenciarias devera observar ainda o disposto nos itens iv e v da sumula 368 do c. tst. e) ao final, apresentar um resumo geral do principal, juros e se for o caso, inss cota reclamante, inss cota reclamado(a), irrf (se houver recolhimento a ser efetuado), tudo separadamente, inclusive com demonstrativos da forma de apuracao dos calculos apresentados, conforme comando sentencial. cumpra-se. sao paulo/sp, 31 de outubro de 2023. katia bizzetto magistrado - decisao de prevencao</t>
  </si>
  <si>
    <t>poder judiciario justica do trabalho processo judicial eletronico 11ª vara do trabalho de sao paulo - zona sul cumprse 1001476-75.2023.5.02.0711 requerente: marcio cassiano dos santos requerido: nestle brasil ltda. decisao reconheco a dependencia em face da conexao com o processo 1000984-88.2020.5.02.0711, nos termos dos artigos 54, 55 e 286, i, combinados com os arts. 55, § 1º e 58 do codigo de processo civil. trata-se de cumprimento provisorio de sentenca. proceda a secretaria da vara a retificacao da autuacao, para fazer constar o(s) advogado(s) da(s) reclamada(s) no cadastro do presente feito. apos, intime(m)-se a(s) reclamada(s) para que se manifeste(m) acerca dos calculos de liquidacao apresentados pelo autor, no prazo de 08 dias e de forma fundamentada, sob pena de preclusao e de presuncao de concordancia tacita com os valores apresentados pelo reclamante. os parametros abaixo elencados devem ser observados quando da elaboracao da conta: a) a apuracao se dara na forma prevista no julgado. havendo nesta omissao, a conta de liquidacao observara a evolucao salarial do autor, quando os calculos deverao ser efetuados mes a mes, admitindo-se que sejam de outra forma somente na impossibilidade de se apurar a evolucao dos salarios percebidos na vigencia do contrato; b) os indices de atualizacao monetaria, considerando como epoca propria o mes subsequente deverao ser expressamente indicados nos autos, bem como sua fonte de consulta (suplemento ou obra de onde se extraiu a tabela de indices), para se definir, com exatidao, ate que data os calculos foram atualizados; c) devera, ainda, em havendo verbas salariais, apurar as contribuicoes previdenciarias e fiscais, apontando, inclusive, a base tributavel do calculo do imposto de renda, com o numero de meses a que se refere o pagamento acumulado (ir: instrucao normativa rfb nº 1.756, de 31/10/2017 e oj 400 do tst); d) o calculo das contribuicoes previdenciarias devera observar ainda o disposto nos itens iv e v da sumula 368 do c. tst. e) ao final, apresentar um resumo geral do principal, juros e se for o caso, inss cota reclamante, inss cota reclamado(a), irrf (se houver recolhimento a ser efetuado), tudo separadamente, inclusive com demonstrativos da forma de apuracao dos calculos apresentados, conforme comando sentencial. cumpra-se. sao paulo/sp, 31 de outubro de 2023. katia bizzetto magistrado</t>
  </si>
  <si>
    <t>1000985-06.2024.5.02.0203</t>
  </si>
  <si>
    <t>1002393-95.2025.5.02.0203</t>
  </si>
  <si>
    <t>erika de almeida</t>
  </si>
  <si>
    <t xml:space="preserve"> - expedido(a) intimacao a(o) erika de almeida</t>
  </si>
  <si>
    <t>expedido(a) intimacao a(o) erika de almeida</t>
  </si>
  <si>
    <t>1000986-14.2016.5.02.0383</t>
  </si>
  <si>
    <t>1000335-45.2017.5.02.0383</t>
  </si>
  <si>
    <t>malubia raja ferreira</t>
  </si>
  <si>
    <t>1000986-30.2024.5.02.0481</t>
  </si>
  <si>
    <t>ricardo alves souza xavier</t>
  </si>
  <si>
    <t>1000987-11.2019.5.02.0054</t>
  </si>
  <si>
    <t>iris silva de oliveira</t>
  </si>
  <si>
    <t>1000987-43.2025.5.02.0719</t>
  </si>
  <si>
    <t>adobe assessoria de servicos cadastrais s.a.</t>
  </si>
  <si>
    <t>poder judiciario justica do trabalho tribunal regional do trabalho da 2ª regiao 58ª vara do trabalho de sao paulo cumprse 1000987-43.2025.5.02.0719 requerente: adriana barbosa tavares requerido: adobe assessoria de servicos cadastrais s.a. conclusao nesta data, faco os presentes autos conclusos a mm. juiza do trabalho, para deliberacao quanto aos embargos a execucao. sao paulo, 06 de abril de 2026. giancarlo passerino p/diretor(a) de secretaria vistos, etc. como bem esclarecido pelo perito, cujos esclarecimentos passam a fazer parte desta decisao, o laudo pericial observou corretamente todos os criterios e parametros estabelecidos pela decisao proferida no v. acordao quanto aos juros a serem aplicados. dispositivo: ante o exposto, nos termos da fundamentacao, julgo improcedentes os embargos a execucao. intimem-se as partes. nada mais. sao paulo/sp, 08 de abril de 2026. juliana varela de albuquerque dalpra juiza do trabalho substituta - sentenca</t>
  </si>
  <si>
    <t>poder judiciario justica do trabalho tribunal regional do trabalho da 2ª regiao 58ª vara do trabalho de sao paulo cumprse 1000987-43.2025.5.02.0719 requerente: adriana barbosa tavares requerido: adobe assessoria de servicos cadastrais s.a. conclusao nesta data, faco os presentes autos conclusos a mm. juiza do trabalho, para deliberacao quanto aos embargos a execucao. sao paulo, 06 de abril de 2026. giancarlo passerino p/diretor(a) de secretaria vistos, etc. como bem esclarecido pelo perito, cujos esclarecimentos passam a fazer parte desta decisao, o laudo pericial observou corretamente todos os criterios e parametros estabelecidos pela decisao proferida no v. acordao quanto aos juros a serem aplicados. dispositivo: ante o exposto, nos termos da fundamentacao, julgo improcedentes os embargos a execucao. intimem-se as partes. nada mais. sao paulo/sp, 08 de abril de 2026. juliana varela de albuquerque dalpra juiza do trabalho substituta</t>
  </si>
  <si>
    <t>1000987-68.2023.5.02.0022</t>
  </si>
  <si>
    <t>nathalia nascimento szedlacsek</t>
  </si>
  <si>
    <t xml:space="preserve"> - expedido(a) intimacao a(o) nathalia nascimento szedlacsek</t>
  </si>
  <si>
    <t>expedido(a) intimacao a(o) nathalia nascimento szedlacsek</t>
  </si>
  <si>
    <t>1000987-68.2024.5.02.0043</t>
  </si>
  <si>
    <t>leandro mendes cerqueira santos</t>
  </si>
  <si>
    <t xml:space="preserve"> - conclusos os autos para despacho (generica) a victor goes de araujo cohim silva</t>
  </si>
  <si>
    <t>conclusos os autos para despacho (generica) a victor goes de araujo cohim silva</t>
  </si>
  <si>
    <t>1000989-51.2019.5.02.0063</t>
  </si>
  <si>
    <t>1000954-91.2019.5.02.0063, 1000558-80.2020.5.02.0063</t>
  </si>
  <si>
    <t xml:space="preserve"> - decorrido o prazo de itau unibanco s.a. em 10/08/2020</t>
  </si>
  <si>
    <t>decorrido o prazo de itau unibanco s.a. em 10/08/2020</t>
  </si>
  <si>
    <t>1000989-81.2019.5.02.0053</t>
  </si>
  <si>
    <t>andre sampaio dos santos</t>
  </si>
  <si>
    <t>1000990-47.2024.5.02.0035</t>
  </si>
  <si>
    <t>gabriela cristina beraldo moreira</t>
  </si>
  <si>
    <t>1000991-05.2023.5.02.0702</t>
  </si>
  <si>
    <t>1000233-89.2024.5.02.0702</t>
  </si>
  <si>
    <t>karoline ruana da silva correa</t>
  </si>
  <si>
    <t>1000991-38.2020.5.02.0434</t>
  </si>
  <si>
    <t>gilberto da silva teotonio</t>
  </si>
  <si>
    <t xml:space="preserve"> - transitado em julgado em 04/10/2021</t>
  </si>
  <si>
    <t>transitado em julgado em 04/10/2021</t>
  </si>
  <si>
    <t>1000991-64.2025.5.02.0401</t>
  </si>
  <si>
    <t xml:space="preserve"> - expedido(a) intimacao a(o) magazine luiza s/a</t>
  </si>
  <si>
    <t>expedido(a) intimacao a(o) magazine luiza s/a</t>
  </si>
  <si>
    <t>1000991-67.2017.5.02.0717</t>
  </si>
  <si>
    <t>1000992-69.2023.5.02.0029</t>
  </si>
  <si>
    <t>carolina araujo de assis</t>
  </si>
  <si>
    <t xml:space="preserve"> - expedido(a) intimacao a(o) carolina araujo de assis</t>
  </si>
  <si>
    <t>expedido(a) intimacao a(o) carolina araujo de assis</t>
  </si>
  <si>
    <t>1000992-79.2017.5.02.0029</t>
  </si>
  <si>
    <t>1001037-49.2018.5.02.0029, 1001244-77.2020.5.02.0029</t>
  </si>
  <si>
    <t>frank tutume</t>
  </si>
  <si>
    <t>1000993-82.2023.5.02.0052</t>
  </si>
  <si>
    <t>luciana sousa de alcantara</t>
  </si>
  <si>
    <t xml:space="preserve"> - decorrido o prazo de banco santander (brasil) s.a. em 13/11/2024</t>
  </si>
  <si>
    <t>decorrido o prazo de banco santander (brasil) s.a. em 13/11/2024</t>
  </si>
  <si>
    <t>1000998-90.2021.5.02.0047</t>
  </si>
  <si>
    <t>christiane uechi</t>
  </si>
  <si>
    <t xml:space="preserve"> - decorrido o prazo de itau unibanco s.a. em 04/10/2023</t>
  </si>
  <si>
    <t>decorrido o prazo de itau unibanco s.a. em 04/10/2023</t>
  </si>
  <si>
    <t>1001000-34.2021.5.02.0088</t>
  </si>
  <si>
    <t>thea iria gamell fillmann</t>
  </si>
  <si>
    <t>1001000-72.2024.5.02.0009</t>
  </si>
  <si>
    <t>1001735-71.2025.5.02.0009</t>
  </si>
  <si>
    <t>nelson pires de oliveira</t>
  </si>
  <si>
    <t>poder judiciario justica do trabalho tribunal regional do trabalho da 2ª regiao 9ª vara do trabalho de sao paulo cumprse 1001735-71.2025.5.02.0009 requerente: nelson pires de oliveira requerido: qualicorp consultoria e corretora de seguros s.a. decisao reconheco a dependencia em face do processo nº 1001000- , por se tratar dos autos principais, que definem a competencia para72.2024.5.02.0009 a execucao, nos termos do art. 877 da clt. sao paulo/sp, 09 de outubro de 2025. yara campos souto magistrado - decisao de prevencao</t>
  </si>
  <si>
    <t>poder judiciario justica do trabalho tribunal regional do trabalho da 2ª regiao 9ª vara do trabalho de sao paulo cumprse 1001735-71.2025.5.02.0009 requerente: nelson pires de oliveira requerido: qualicorp consultoria e corretora de seguros s.a. decisao reconheco a dependencia em face do processo nº 1001000- , por se tratar dos autos principais, que definem a competencia para72.2024.5.02.0009 a execucao, nos termos do art. 877 da clt. sao paulo/sp, 09 de outubro de 2025. yara campos souto magistrado</t>
  </si>
  <si>
    <t>1001000-89.2020.5.02.0081</t>
  </si>
  <si>
    <t>sandra pegoraro bilia</t>
  </si>
  <si>
    <t>1001001-08.2017.5.02.0040</t>
  </si>
  <si>
    <t>1000518-31.2024.5.02.0040</t>
  </si>
  <si>
    <t>jose valmir da silva</t>
  </si>
  <si>
    <t>banco fibra sa, credifibra s.a. - credito, financiamento e investimento</t>
  </si>
  <si>
    <t>1001001-54.2017.5.02.0057</t>
  </si>
  <si>
    <t>1000501-51.2018.5.02.0057</t>
  </si>
  <si>
    <t>denise ohata</t>
  </si>
  <si>
    <t xml:space="preserve"> - decorrido o prazo de denise ohata em 07/12/2022</t>
  </si>
  <si>
    <t>decorrido o prazo de denise ohata em 07/12/2022</t>
  </si>
  <si>
    <t>1001001-59.2022.5.02.0031</t>
  </si>
  <si>
    <t>julianna vilanova nascimento</t>
  </si>
  <si>
    <t xml:space="preserve"> - distribuido por sorteio ao exmº ministro igm - t4 em 09/11/2023</t>
  </si>
  <si>
    <t>distribuido por sorteio ao exmº ministro igm - t4 em 09/11/2023</t>
  </si>
  <si>
    <t>1001002-09.2020.5.02.0712</t>
  </si>
  <si>
    <t>juliana matheus pernias</t>
  </si>
  <si>
    <t xml:space="preserve"> - transitado em julgado em 16/05/2022</t>
  </si>
  <si>
    <t>transitado em julgado em 16/05/2022</t>
  </si>
  <si>
    <t>1001003-29.2017.5.02.0702</t>
  </si>
  <si>
    <t>1001003-29.2019.5.02.0065</t>
  </si>
  <si>
    <t>1000385-50.2020.5.02.0065</t>
  </si>
  <si>
    <t>jorge chaves rodriguez</t>
  </si>
  <si>
    <t xml:space="preserve"> - conclusos para voto/decisao (gabinete do ministro augusto cesar leite de carvalho)</t>
  </si>
  <si>
    <t>conclusos para voto/decisao (gabinete do ministro augusto cesar leite de carvalho)</t>
  </si>
  <si>
    <t>1001003-48.2017.5.02.0049</t>
  </si>
  <si>
    <t>1001814-61.2024.5.02.0049</t>
  </si>
  <si>
    <t>antonio dos santos araujo</t>
  </si>
  <si>
    <t>poder judiciario justica do trabalho tribunal regional do trabalho da 2ª regiao 49ª vara do trabalho de sao paulo cumprse 1001814-61.2024.5.02.0049 requerente: antonio dos santos araujo requerido: banco fibra sa decisao reconheco a dependencia em face da conexao com o processo 1001003-48.2017.5.02.0049, nos termos dos artigos 54, 55 e 286, i, combinados com os arts. 55, § 1º e 58 do codigo de processo civil. contudo, esclareca o reclamante em 5 dias, a distribuicao da presente execucao haja vista o resultado de improcedencia dos autos principais supra indicados, com transito em julgado e cujos autos ja se encontram arquivados definitivamente. sao paulo/sp, 30 de outubro de 2024. antonio pimenta goncalves magistrado - decisao de prevencao</t>
  </si>
  <si>
    <t>poder judiciario justica do trabalho tribunal regional do trabalho da 2ª regiao 49ª vara do trabalho de sao paulo cumprse 1001814-61.2024.5.02.0049 requerente: antonio dos santos araujo requerido: banco fibra sa decisao reconheco a dependencia em face da conexao com o processo 1001003-48.2017.5.02.0049, nos termos dos artigos 54, 55 e 286, i, combinados com os arts. 55, § 1º e 58 do codigo de processo civil. contudo, esclareca o reclamante em 5 dias, a distribuicao da presente execucao haja vista o resultado de improcedencia dos autos principais supra indicados, com transito em julgado e cujos autos ja se encontram arquivados definitivamente. sao paulo/sp, 30 de outubro de 2024. antonio pimenta goncalves magistrado</t>
  </si>
  <si>
    <t>1001003-63.2021.5.02.0031</t>
  </si>
  <si>
    <t>1000896-82.2022.5.02.0031</t>
  </si>
  <si>
    <t>beatriz pereira nunes coelho</t>
  </si>
  <si>
    <t xml:space="preserve"> - iniciada a execucao</t>
  </si>
  <si>
    <t>iniciada a execucao</t>
  </si>
  <si>
    <t>1001004-36.2017.5.02.0048</t>
  </si>
  <si>
    <t>1000070-10.2019.5.02.0048</t>
  </si>
  <si>
    <t>henrique mansur dias</t>
  </si>
  <si>
    <t>1001004-39.2019.5.02.0089</t>
  </si>
  <si>
    <t xml:space="preserve"> - expedido(a) intimacao a(o) itau unibanco s.a.</t>
  </si>
  <si>
    <t>expedido(a) intimacao a(o) itau unibanco s.a.</t>
  </si>
  <si>
    <t>1001004-71.2017.5.02.0004</t>
  </si>
  <si>
    <t>lavinia maria de oliveira bernal</t>
  </si>
  <si>
    <t>1001005-85.2018.5.02.0080</t>
  </si>
  <si>
    <t>banco rodobens s.a., sergio cremaschi sampaio</t>
  </si>
  <si>
    <t>1001006-04.2024.5.02.0034</t>
  </si>
  <si>
    <t>horst henrique jasper</t>
  </si>
  <si>
    <t>1001006-26.2017.5.02.0203</t>
  </si>
  <si>
    <t>luiz carlos bernardo freitas</t>
  </si>
  <si>
    <t>1001006-67.2014.5.02.0385</t>
  </si>
  <si>
    <t>1001006-67.2021.5.02.0241</t>
  </si>
  <si>
    <t>poder judiciario justica do trabalho processo judicial eletronico 1ª vara do trabalho de cotia atord 1001094-71.2022.5.02.0241 reclamante: reginaldo antonio verissimo de sena reclamado: via s.a. decisao reconheco a dependencia em face do processo 1001006-67.2021.5.02.0241, que foi extinto sem resolucao do merito, uma vez que a presente acao reitera pedido formulado naquela demanda, nos termos do art. 286, ii, do codigo de processo civil. cotia/sp, 20 de julho de 2022. flavia ferreira jaco de menezes magistrado - decisao de prevencao</t>
  </si>
  <si>
    <t>poder judiciario justica do trabalho processo judicial eletronico 1ª vara do trabalho de cotia atord 1001094-71.2022.5.02.0241 reclamante: reginaldo antonio verissimo de sena reclamado: via s.a. decisao reconheco a dependencia em face do processo 1001006-67.2021.5.02.0241, que foi extinto sem resolucao do merito, uma vez que a presente acao reitera pedido formulado naquela demanda, nos termos do art. 286, ii, do codigo de processo civil. cotia/sp, 20 de julho de 2022. flavia ferreira jaco de menezes magistrado</t>
  </si>
  <si>
    <t>1001007-62.2024.5.02.0042</t>
  </si>
  <si>
    <t>sara silva de almeida</t>
  </si>
  <si>
    <t>poder judiciario justica do trabalho tribunal regional do trabalho da 2ª regiao 42ª vara do trabalho de sao paulo atord 1001282-11.2024.5.02.0042 reclamante: sara silva de almeida roque reclamado: raia drogasil s/a decisao reconheco a dependencia em face do processo 1001007-62.2024.5.02.0042, que foi extinto sem resolucao do merito, uma vez que a presente acao reitera pedido formulado naquela demanda, nos termos do art. 286, ii, do codigo de processo civil. sao paulo/sp, 02 de agosto de 2024. mateus santiago silva secretario de audiencia - decisao de prevencao</t>
  </si>
  <si>
    <t>poder judiciario justica do trabalho tribunal regional do trabalho da 2ª regiao 42ª vara do trabalho de sao paulo atord 1001282-11.2024.5.02.0042 reclamante: sara silva de almeida roque reclamado: raia drogasil s/a decisao reconheco a dependencia em face do processo 1001007-62.2024.5.02.0042, que foi extinto sem resolucao do merito, uma vez que a presente acao reitera pedido formulado naquela demanda, nos termos do art. 286, ii, do codigo de processo civil. sao paulo/sp, 02 de agosto de 2024. mateus santiago silva secretario de audiencia</t>
  </si>
  <si>
    <t>1001007-63.2017.5.02.0315</t>
  </si>
  <si>
    <t>eduardo melo takano</t>
  </si>
  <si>
    <t>1001010-73.2024.5.02.0088</t>
  </si>
  <si>
    <t>thiago silva marinho</t>
  </si>
  <si>
    <t xml:space="preserve"> - decorrido o prazo de banco bnp paribas brasil s.a. em 28/11/2025</t>
  </si>
  <si>
    <t>decorrido o prazo de banco bnp paribas brasil s.a. em 28/11/2025</t>
  </si>
  <si>
    <t>1001012-65.2015.5.02.0312</t>
  </si>
  <si>
    <t>1000872-89.2019.5.02.0312</t>
  </si>
  <si>
    <t>ivania marisa de almeida seleghini</t>
  </si>
  <si>
    <t>1001012-87.2017.5.02.0088</t>
  </si>
  <si>
    <t>1002207-10.2017.5.02.0088</t>
  </si>
  <si>
    <t>ana lucia gutierres alves onishi</t>
  </si>
  <si>
    <t>1001013-58.2017.5.02.0707</t>
  </si>
  <si>
    <t>1001434-48.2017.5.02.0707</t>
  </si>
  <si>
    <t>rafael bruno carneiro</t>
  </si>
  <si>
    <t>1001014-44.2017.5.02.0060</t>
  </si>
  <si>
    <t>maria do carmo da luz silva pinto</t>
  </si>
  <si>
    <t>1001014-73.2022.5.02.0705</t>
  </si>
  <si>
    <t>felipe miranda silva</t>
  </si>
  <si>
    <t>1001015-51.2017.5.02.0085</t>
  </si>
  <si>
    <t>1000607-26.2018.5.02.0085</t>
  </si>
  <si>
    <t>rodrigo macena de oliveira</t>
  </si>
  <si>
    <t>banco fator s/a</t>
  </si>
  <si>
    <t>1001015-53.2025.5.02.0317</t>
  </si>
  <si>
    <t>poder judiciario justica do trabalho tribunal regional do trabalho da 2ª regiao 7ª vara do trabalho de guarulhos atord 1000221-95.2026.5.02.0317 reclamante: andrea pereira silva santiago reclamado: sao paulo airport restaurantes limitada (em recuperacao judicial) conclusao nesta data, faco o feito concluso ao(a) mm(a) juiz(a) da 7ª vara do trabalho de guarulhos/sp. guarulhos/sp, 09 de fevereiro de 2026. cecilia alexandre paiva barbosa decisao tratando-se de demanda anteriormente extinta (processo ), 1001015-53.2025.5.02.0317 designo audiencia inicial presencial para o dia 14/04 , com as cominacoes legais./2026, as 08:36 intime-se a reclamante e cite-se a reclamada. guarulhos/sp, 09 de fevereiro de 2026. willian alessandro rocha magistrado - decisao de prevencao</t>
  </si>
  <si>
    <t>poder judiciario justica do trabalho tribunal regional do trabalho da 2ª regiao 7ª vara do trabalho de guarulhos atord 1000221-95.2026.5.02.0317 reclamante: andrea pereira silva santiago reclamado: sao paulo airport restaurantes limitada (em recuperacao judicial) conclusao nesta data, faco o feito concluso ao(a) mm(a) juiz(a) da 7ª vara do trabalho de guarulhos/sp. guarulhos/sp, 09 de fevereiro de 2026. cecilia alexandre paiva barbosa decisao tratando-se de demanda anteriormente extinta (processo ), 1001015-53.2025.5.02.0317 designo audiencia inicial presencial para o dia 14/04 , com as cominacoes legais./2026, as 08:36 intime-se a reclamante e cite-se a reclamada. guarulhos/sp, 09 de fevereiro de 2026. willian alessandro rocha magistrado</t>
  </si>
  <si>
    <t>1001016-78.2024.5.02.0024</t>
  </si>
  <si>
    <t>1001825-68.2024.5.02.0024</t>
  </si>
  <si>
    <t>clovis correia dos reis</t>
  </si>
  <si>
    <t xml:space="preserve"> - decorrido o prazo de clovis correia dos reis em 26/02/2026</t>
  </si>
  <si>
    <t>decorrido o prazo de clovis correia dos reis em 26/02/2026</t>
  </si>
  <si>
    <t>1001016-85.2018.5.02.0025</t>
  </si>
  <si>
    <t xml:space="preserve"> - transitado em julgado em 25/02/2019</t>
  </si>
  <si>
    <t>transitado em julgado em 25/02/2019</t>
  </si>
  <si>
    <t>1001016-96.2024.5.02.0018</t>
  </si>
  <si>
    <t>fabio gredinare foster</t>
  </si>
  <si>
    <t>1001017-62.2022.5.02.0047</t>
  </si>
  <si>
    <t>guilherme gaiguer do nascimento</t>
  </si>
  <si>
    <t>1001018-11.2016.5.02.0030</t>
  </si>
  <si>
    <t>luis fernando rossi mazone</t>
  </si>
  <si>
    <t>1001018-81.2022.5.02.0068</t>
  </si>
  <si>
    <t>1000601-94.2023.5.02.0068</t>
  </si>
  <si>
    <t>alex silva santos</t>
  </si>
  <si>
    <t>1001019-06.2016.5.02.0059</t>
  </si>
  <si>
    <t xml:space="preserve"> - decorrido o prazo de banco mufg brasil s.a. em 09/06/2025</t>
  </si>
  <si>
    <t>decorrido o prazo de banco mufg brasil s.a. em 09/06/2025</t>
  </si>
  <si>
    <t>1001019-08.2021.5.02.0713</t>
  </si>
  <si>
    <t>larissah cezar ferreira</t>
  </si>
  <si>
    <t>1001020-03.2021.5.02.0063</t>
  </si>
  <si>
    <t>1000770-67.2021.5.02.0063, 1001684-97.2022.5.02.0063</t>
  </si>
  <si>
    <t>deborah rios arruda morceli, drogaria sao paulo s.a.</t>
  </si>
  <si>
    <t>1001020-04.2023.5.02.0331</t>
  </si>
  <si>
    <t>1000006-14.2025.5.02.0331</t>
  </si>
  <si>
    <t>rafael dos santos gomes</t>
  </si>
  <si>
    <t xml:space="preserve"> - publicado(a) o(a) intimacao em 23/03/2026</t>
  </si>
  <si>
    <t>publicado(a) o(a) intimacao em 23/03/2026</t>
  </si>
  <si>
    <t>1001020-09.2017.5.02.0074</t>
  </si>
  <si>
    <t xml:space="preserve"> - transitado em julgado em 20/09/2018</t>
  </si>
  <si>
    <t>transitado em julgado em 20/09/2018</t>
  </si>
  <si>
    <t>1001022-14.2020.5.02.0384</t>
  </si>
  <si>
    <t>maiza matias melo do prado</t>
  </si>
  <si>
    <t>1001022-27.2017.5.02.0058</t>
  </si>
  <si>
    <t>1000262-78.2017.5.02.0058, 1000372-72.2020.5.02.0058</t>
  </si>
  <si>
    <t>gilberto hatsume suzuki</t>
  </si>
  <si>
    <t>1001024-33.2016.5.02.0704</t>
  </si>
  <si>
    <t>sergio massahiro nagamachi</t>
  </si>
  <si>
    <t>1001024-86.2021.5.02.0371</t>
  </si>
  <si>
    <t>tamiris de sena castro</t>
  </si>
  <si>
    <t>drogaria sao paulo s.a., jacqueline de paula conceicao</t>
  </si>
  <si>
    <t xml:space="preserve"> - remetidos os autos para secretaria da 3ª turma para redistribuir</t>
  </si>
  <si>
    <t>remetidos os autos para secretaria da 3ª turma para redistribuir</t>
  </si>
  <si>
    <t>1001025-41.2018.5.02.0609</t>
  </si>
  <si>
    <t>solange de souza teixeira silva</t>
  </si>
  <si>
    <t xml:space="preserve"> - transitado em julgado em 20/05/2022</t>
  </si>
  <si>
    <t>transitado em julgado em 20/05/2022</t>
  </si>
  <si>
    <t>1001026-35.2015.5.02.0252</t>
  </si>
  <si>
    <t>banco pan s.a., margarete ferreira andrade</t>
  </si>
  <si>
    <t>1001026-43.2019.5.02.0204</t>
  </si>
  <si>
    <t>arlete fukay</t>
  </si>
  <si>
    <t>1001026-43.2024.5.02.0018</t>
  </si>
  <si>
    <t>natiene marinho de souza</t>
  </si>
  <si>
    <t>1001026-62.2021.5.02.0466</t>
  </si>
  <si>
    <t>bruna ora gomes</t>
  </si>
  <si>
    <t>1001027-17.2017.5.02.0004</t>
  </si>
  <si>
    <t>1000576-89.2017.5.02.0004</t>
  </si>
  <si>
    <t>tiene ribeiro alves</t>
  </si>
  <si>
    <t>1001027-44.2022.5.02.0003</t>
  </si>
  <si>
    <t>tatiane cristina de oliveira ferreira</t>
  </si>
  <si>
    <t>1001027-44.2024.5.02.0433</t>
  </si>
  <si>
    <t>odailton matos barbosa</t>
  </si>
  <si>
    <t>coop - cooperativa de consumo, ricardo grimaldi barbosa</t>
  </si>
  <si>
    <t>1001028-93.2021.5.02.0090</t>
  </si>
  <si>
    <t>elisangela natalia camargo lourenco de freitas</t>
  </si>
  <si>
    <t>camargo penteado engenharia ltda.</t>
  </si>
  <si>
    <t>1001029-56.2022.5.02.0086</t>
  </si>
  <si>
    <t>gisele cristina dos reis</t>
  </si>
  <si>
    <t>1001029-61.2017.5.02.0044</t>
  </si>
  <si>
    <t>1001056-10.2018.5.02.0044</t>
  </si>
  <si>
    <t>jose santiago de oliveira junior</t>
  </si>
  <si>
    <t xml:space="preserve"> - decorrido o prazo de banco votorantim s.a. em 27/01/2021</t>
  </si>
  <si>
    <t>decorrido o prazo de banco votorantim s.a. em 27/01/2021</t>
  </si>
  <si>
    <t>1001030-79.2023.5.02.0062</t>
  </si>
  <si>
    <t>helifam tatiani cavalcante montalvao</t>
  </si>
  <si>
    <t xml:space="preserve"> - transitado em julgado em 23/10/2025</t>
  </si>
  <si>
    <t>transitado em julgado em 23/10/2025</t>
  </si>
  <si>
    <t>1001030-82.2017.5.02.0711</t>
  </si>
  <si>
    <t>1000333-27.2018.5.02.0711</t>
  </si>
  <si>
    <t>emerson ferreira da silva</t>
  </si>
  <si>
    <t>1001032-84.2017.5.02.0086</t>
  </si>
  <si>
    <t>ronaldo da silva jesus</t>
  </si>
  <si>
    <t>1001033-09.2017.5.02.0009</t>
  </si>
  <si>
    <t>1000456-94.2018.5.02.0009</t>
  </si>
  <si>
    <t>silvio sousa cabral</t>
  </si>
  <si>
    <t>banco votorantim s.a., procuradoria-geral federal, uniao federal (pgf)</t>
  </si>
  <si>
    <t>1001033-83.2018.5.02.0264</t>
  </si>
  <si>
    <t>1001075-98.2019.5.02.0264</t>
  </si>
  <si>
    <t xml:space="preserve"> - decorrido o prazo de banco bradesco s.a. em 15/08/2025</t>
  </si>
  <si>
    <t>decorrido o prazo de banco bradesco s.a. em 15/08/2025</t>
  </si>
  <si>
    <t>1001034-95.2019.5.02.0082</t>
  </si>
  <si>
    <t>shirlene santos rodrigues chiarentin</t>
  </si>
  <si>
    <t xml:space="preserve"> - suspenso o processo ou sobrestado o recurso por incidente de resolucao de demandas repetitivas de tema nº 7</t>
  </si>
  <si>
    <t>suspenso o processo ou sobrestado o recurso por incidente de resolucao de demandas repetitivas de tema nº 7</t>
  </si>
  <si>
    <t>1001035-37.2022.5.02.0030</t>
  </si>
  <si>
    <t>1001299-54.2022.5.02.0030</t>
  </si>
  <si>
    <t>euripedes gomes de alencar</t>
  </si>
  <si>
    <t>poder judiciario justica do trabalho processo judicial eletronico 30ª vara do trabalho de sao paulo atord 1001299-54.2022.5.02.0030 reclamante: euripedes gomes de alencar reclamado: telefonica brasil s.a. decisao reconheco a dependencia em face do processo 1001035-37.2022.5.02.0030, que foi extinto sem resolucao do merito, uma vez que a presente acao reitera pedido formulado naquela demanda, nos termos do art. 286, ii, do codigo de processo civil. vistos. trata-se de reclamacao trabalhista, ajuizada em 16/09/2022, na qual o reclamante pleiteou a satisfacao das parcelas elencadas na peticao inicial, tendo atribuido a causa, o valor de r$327.240,39. contudo, as pretensoes deduzidas nao podem sequer serem apreciadas. com efeito, dispoe o art. 787 da clt: "art. 787 - a reclamacao escrita devera ser formulada em 2 (duas) vias e desde logo acompanhada dos documentos em que se fundar." no mesmo sentido, o art. 320 do cpc, de aplicacao subsidiaria no processo do trabalho, conforme preceitua o art. 769 da clt: "art. 320. a peticao inicial sera instruida com os documentos indispensaveis a propositura da acao." na hipotese, nao foi observado pelo reclamante os ditames supra, constatando-se que o mesmo nao juntou aos autos copias dos mais elementares documentos pessoais, com foto, capazes de qualifica-lo adequadamente. observo que a acao anteriormente distribuida foi extinta pelo mesmo motivo, incorrendo o reclamante no mesmo erro. acrescento que a ctps digital nao e um documento pessoal, eis que sequer contem fotografia do reclamante. aplicavel, portanto, as disposicoes do art. 485 do cpc: "art. 485. o juiz nao resolvera o merito quando: (…) iv - verificar a ausencia de pressupostos de constituicao e de desenvolvimento valido e regular do processo;(...)" por tais fundamentos, extingo o processo, sem resolucao do merito, com fulcro no inciso iv do artigo 485 do cpc. defiro os beneficios da justica gratuita ao reclamante, razao pela qual, fica dispensado do pagamento das custas, no importe de r$6.544,81, calculadas sobre o valor atribuido a causa. intime-se o reclamante via doe. sao paulo/sp, 19 de setembro de 2022. maria fernanda zipinotti duarte magistrado - decisao de prevencao</t>
  </si>
  <si>
    <t>poder judiciario justica do trabalho processo judicial eletronico 30ª vara do trabalho de sao paulo atord 1001299-54.2022.5.02.0030 reclamante: euripedes gomes de alencar reclamado: telefonica brasil s.a. decisao reconheco a dependencia em face do processo 1001035-37.2022.5.02.0030, que foi extinto sem resolucao do merito, uma vez que a presente acao reitera pedido formulado naquela demanda, nos termos do art. 286, ii, do codigo de processo civil. vistos. trata-se de reclamacao trabalhista, ajuizada em 16/09/2022, na qual o reclamante pleiteou a satisfacao das parcelas elencadas na peticao inicial, tendo atribuido a causa, o valor de r$327.240,39. contudo, as pretensoes deduzidas nao podem sequer serem apreciadas. com efeito, dispoe o art. 787 da clt: "art. 787 - a reclamacao escrita devera ser formulada em 2 (duas) vias e desde logo acompanhada dos documentos em que se fundar." no mesmo sentido, o art. 320 do cpc, de aplicacao subsidiaria no processo do trabalho, conforme preceitua o art. 769 da clt: "art. 320. a peticao inicial sera instruida com os documentos indispensaveis a propositura da acao." na hipotese, nao foi observado pelo reclamante os ditames supra, constatando-se que o mesmo nao juntou aos autos copias dos mais elementares documentos pessoais, com foto, capazes de qualifica-lo adequadamente. observo que a acao anteriormente distribuida foi extinta pelo mesmo motivo, incorrendo o reclamante no mesmo erro. acrescento que a ctps digital nao e um documento pessoal, eis que sequer contem fotografia do reclamante. aplicavel, portanto, as disposicoes do art. 485 do cpc: "art. 485. o juiz nao resolvera o merito quando: (…) iv - verificar a ausencia de pressupostos de constituicao e de desenvolvimento valido e regular do processo;(...)" por tais fundamentos, extingo o processo, sem resolucao do merito, com fulcro no inciso iv do artigo 485 do cpc. defiro os beneficios da justica gratuita ao reclamante, razao pela qual, fica dispensado do pagamento das custas, no importe de r$6.544,81, calculadas sobre o valor atribuido a causa. intime-se o reclamante via doe. sao paulo/sp, 19 de setembro de 2022. maria fernanda zipinotti duarte magistrado</t>
  </si>
  <si>
    <t>1001036-07.2021.5.02.0014</t>
  </si>
  <si>
    <t>camila torralbo miningroni</t>
  </si>
  <si>
    <t xml:space="preserve"> - juntada a peticao de manifestacao (pet juntada de inss. irrf e custas)</t>
  </si>
  <si>
    <t>juntada a peticao de manifestacao (pet juntada de inss. irrf e custas)</t>
  </si>
  <si>
    <t>1001037-34.2024.5.02.0063</t>
  </si>
  <si>
    <t>1000051-46.2025.5.02.0063</t>
  </si>
  <si>
    <t>rosana de fatima grisotti leite</t>
  </si>
  <si>
    <t>1001039-20.2017.5.02.0719</t>
  </si>
  <si>
    <t>vanessa santos soares marques de souza</t>
  </si>
  <si>
    <t>1001040-16.2025.5.02.0463</t>
  </si>
  <si>
    <t>i.s.a. integradora de sistemas de automacao, comercio e industria ltda, zeppelin systems latin america equipamentos industriais ltda</t>
  </si>
  <si>
    <t>1001040-53.2016.5.02.0003</t>
  </si>
  <si>
    <t>banco rodobens s.a., procuradoria-geral federal</t>
  </si>
  <si>
    <t xml:space="preserve"> - decorrido o prazo de banco rodobens s.a. em 30/06/2020</t>
  </si>
  <si>
    <t>decorrido o prazo de banco rodobens s.a. em 30/06/2020</t>
  </si>
  <si>
    <t>1001040-62.2017.5.02.0021</t>
  </si>
  <si>
    <t>1001040-76.2018.5.02.0005</t>
  </si>
  <si>
    <t>1000927-88.2019.5.02.0005</t>
  </si>
  <si>
    <t>miriam marion peluso</t>
  </si>
  <si>
    <t>1001043-53.2021.5.02.0384</t>
  </si>
  <si>
    <t>sueli bispo dos santos</t>
  </si>
  <si>
    <t>1001043-68.2020.5.02.0261</t>
  </si>
  <si>
    <t>1000585-80.2022.5.02.0261</t>
  </si>
  <si>
    <t>flaviana amelia inalbis</t>
  </si>
  <si>
    <t xml:space="preserve"> - publicado(a) o(a) intimacao em 24/07/2024</t>
  </si>
  <si>
    <t>publicado(a) o(a) intimacao em 24/07/2024</t>
  </si>
  <si>
    <t>1001043-91.2018.5.02.0082</t>
  </si>
  <si>
    <t>1001044-04.2013.5.02.0292</t>
  </si>
  <si>
    <t>1001045-20.2023.5.02.0718</t>
  </si>
  <si>
    <t>arleia andrade da silva</t>
  </si>
  <si>
    <t>polimport - comercio e exportacao ltda em recuperacao judicial</t>
  </si>
  <si>
    <t>1001045-79.2016.5.02.0034</t>
  </si>
  <si>
    <t>henrique arlindo hessel</t>
  </si>
  <si>
    <t>1001045-88.2019.5.02.0385</t>
  </si>
  <si>
    <t>jefferson luiz amaral euzebio</t>
  </si>
  <si>
    <t xml:space="preserve"> - decorrido o prazo de jefferson luiz amaral euzebio em 27/01/2020</t>
  </si>
  <si>
    <t>decorrido o prazo de jefferson luiz amaral euzebio em 27/01/2020</t>
  </si>
  <si>
    <t>1001046-20.2025.5.02.0464</t>
  </si>
  <si>
    <t>angela sanches gutierrez</t>
  </si>
  <si>
    <t>center castilho materiais para constr acab ltda</t>
  </si>
  <si>
    <t>1001047-06.2018.5.02.0058</t>
  </si>
  <si>
    <t>mariele silva rebelo</t>
  </si>
  <si>
    <t xml:space="preserve"> - juntada a peticao de manifestacao (juntada custas)</t>
  </si>
  <si>
    <t>juntada a peticao de manifestacao (juntada custas)</t>
  </si>
  <si>
    <t>1001048-03.2017.5.02.0712</t>
  </si>
  <si>
    <t>banco fibra sa, procuradoria-geral federal</t>
  </si>
  <si>
    <t xml:space="preserve"> - decorrido o prazo de fernanda ribeiro pires barbosa em 24/07/2024</t>
  </si>
  <si>
    <t>decorrido o prazo de fernanda ribeiro pires barbosa em 24/07/2024</t>
  </si>
  <si>
    <t>1001049-19.2020.5.02.0312</t>
  </si>
  <si>
    <t>jane elizabeth costa duran</t>
  </si>
  <si>
    <t>alexandre carlos de souza, raia drogasil s/a</t>
  </si>
  <si>
    <t>1001049-61.2017.5.02.0720</t>
  </si>
  <si>
    <t>rodolfo rafael consani</t>
  </si>
  <si>
    <t xml:space="preserve"> - transitado em julgado em 27/08/2018</t>
  </si>
  <si>
    <t>transitado em julgado em 27/08/2018</t>
  </si>
  <si>
    <t>1001050-80.2023.5.02.0382</t>
  </si>
  <si>
    <t>antonio claudio nascimento dos santos</t>
  </si>
  <si>
    <t>1001051-34.2021.5.02.0027</t>
  </si>
  <si>
    <t>veronica barreto guimaraes</t>
  </si>
  <si>
    <t>1001051-70.2017.5.02.0707</t>
  </si>
  <si>
    <t>1000817-88.2017.5.02.0707</t>
  </si>
  <si>
    <t>1001051-80.2020.5.02.0702</t>
  </si>
  <si>
    <t>jussara nilza conceicao silva</t>
  </si>
  <si>
    <t>1001051-82.2021.5.02.0011</t>
  </si>
  <si>
    <t>regina kanashiro steller</t>
  </si>
  <si>
    <t xml:space="preserve"> - conclusos os autos para julgamento (generica) a ramon magalhaes silva</t>
  </si>
  <si>
    <t>conclusos os autos para julgamento (generica) a ramon magalhaes silva</t>
  </si>
  <si>
    <t>1001052-25.2021.5.02.0704</t>
  </si>
  <si>
    <t>poder judiciario justica do trabalho processo judicial eletronico 4ª vara do trabalho de sao paulo - zona sul atord 1000590-34.2022.5.02.0704 reclamante: guilherme rocha nazare da silva reclamado: itau unibanco s.a. decisao reconheco a dependencia em face do processo 1001052-25.2021.5.02.0704, que foi extinto sem resolucao do merito, uma vez que a presente acao reitera pedido formulado naquela demanda, nos termos do art. 286, ii, do codigo de processo civil. intime-se o reclamante para que junte aos autos documento pessoal com foto e qualificacao civil, no prazo de 05 dias, sob pena de extincao do processo sem resolucao do merito. considerando os termos da nova redacao do artigo 840, § 1º da clt, intime-se o reclamante para que liquide todos pedidos apresentados em inicial (observando-se, por conseguinte, a retificacao do valor dado a causa), no prazo de 05 dias, sob pena de extincao sem resolucao do merito. sao paulo/sp, 16 de maio de 2022. juliana wilhelm ferrarini pimentel magistrado - decisao de prevencao</t>
  </si>
  <si>
    <t>poder judiciario justica do trabalho processo judicial eletronico 4ª vara do trabalho de sao paulo - zona sul atord 1000590-34.2022.5.02.0704 reclamante: guilherme rocha nazare da silva reclamado: itau unibanco s.a. decisao reconheco a dependencia em face do processo 1001052-25.2021.5.02.0704, que foi extinto sem resolucao do merito, uma vez que a presente acao reitera pedido formulado naquela demanda, nos termos do art. 286, ii, do codigo de processo civil. intime-se o reclamante para que junte aos autos documento pessoal com foto e qualificacao civil, no prazo de 05 dias, sob pena de extincao do processo sem resolucao do merito. considerando os termos da nova redacao do artigo 840, § 1º da clt, intime-se o reclamante para que liquide todos pedidos apresentados em inicial (observando-se, por conseguinte, a retificacao do valor dado a causa), no prazo de 05 dias, sob pena de extincao sem resolucao do merito. sao paulo/sp, 16 de maio de 2022. juliana wilhelm ferrarini pimentel magistrado</t>
  </si>
  <si>
    <t>1001052-69.2016.5.02.0067</t>
  </si>
  <si>
    <t>1000389-52.2018.5.02.0067</t>
  </si>
  <si>
    <t>gilson de andrade silva</t>
  </si>
  <si>
    <t>1001053-87.2019.5.02.0604</t>
  </si>
  <si>
    <t>edilson luiz dos santos</t>
  </si>
  <si>
    <t>1001056-54.2024.5.02.0511</t>
  </si>
  <si>
    <t>ariane modesto da silva</t>
  </si>
  <si>
    <t>notre dame intermedica saude s.a.</t>
  </si>
  <si>
    <t>1001057-95.2017.5.02.0701</t>
  </si>
  <si>
    <t>1001155-46.2018.5.02.0701</t>
  </si>
  <si>
    <t>marcelo verderame</t>
  </si>
  <si>
    <t>banco votorantim s.a., edson elias ribeiro marcal, hitss do brasil servicos tecnologicos ltda., sonda procwork informatica ltda</t>
  </si>
  <si>
    <t>1001058-84.2018.5.02.0074</t>
  </si>
  <si>
    <t>mariana goncalves mac dowell</t>
  </si>
  <si>
    <t>1001059-20.2021.5.02.0024</t>
  </si>
  <si>
    <t xml:space="preserve"> - distribuido por sorteio ao exmº ministro spm - t8 em 01/02/2024</t>
  </si>
  <si>
    <t>distribuido por sorteio ao exmº ministro spm - t8 em 01/02/2024</t>
  </si>
  <si>
    <t>1001059-82.2023.5.02.0013</t>
  </si>
  <si>
    <t>1000243-66.2024.5.02.0013</t>
  </si>
  <si>
    <t>flavio xavier borges</t>
  </si>
  <si>
    <t xml:space="preserve"> - expedido(a) intimacao a(o) flavio xavier borges</t>
  </si>
  <si>
    <t>expedido(a) intimacao a(o) flavio xavier borges</t>
  </si>
  <si>
    <t>1001060-89.2022.5.02.0502</t>
  </si>
  <si>
    <t>douglas borges das neves</t>
  </si>
  <si>
    <t>1001061-51.2019.5.02.0382</t>
  </si>
  <si>
    <t>fabrizio alberto pessoa de souza</t>
  </si>
  <si>
    <t>1001062-67.2023.5.02.0003</t>
  </si>
  <si>
    <t>raimunda cleide da silva</t>
  </si>
  <si>
    <t>1001062-88.2021.5.02.0051</t>
  </si>
  <si>
    <t>andre luiz de bastos trombelli</t>
  </si>
  <si>
    <t xml:space="preserve"> - decorrido o prazo de banco bradesco s.a. em 23/09/2025</t>
  </si>
  <si>
    <t>decorrido o prazo de banco bradesco s.a. em 23/09/2025</t>
  </si>
  <si>
    <t>1001064-67.2022.5.02.0069</t>
  </si>
  <si>
    <t>matias barbosa salviano</t>
  </si>
  <si>
    <t>1001066-63.2018.5.02.0720</t>
  </si>
  <si>
    <t>1000385-25.2020.5.02.0720</t>
  </si>
  <si>
    <t>edenilda batista da silva</t>
  </si>
  <si>
    <t>1001067-64.2021.5.02.0713</t>
  </si>
  <si>
    <t>fernanda nascimento dos santos</t>
  </si>
  <si>
    <t xml:space="preserve"> - peticao: 134975/2025 - instrumento de mandato</t>
  </si>
  <si>
    <t>peticao: 134975/2025 - instrumento de mandato</t>
  </si>
  <si>
    <t>1001068-94.2016.5.02.0205</t>
  </si>
  <si>
    <t>andrea barbosa pereira</t>
  </si>
  <si>
    <t xml:space="preserve"> - decorrido o prazo de andrea barbosa pereira em 21/03/2017 23:59:59</t>
  </si>
  <si>
    <t>decorrido o prazo de andrea barbosa pereira em 21/03/2017 23:59:59</t>
  </si>
  <si>
    <t>1001069-51.2023.5.02.0038</t>
  </si>
  <si>
    <t>1000241-21.2024.5.02.0038</t>
  </si>
  <si>
    <t>luis antonio grigoletti</t>
  </si>
  <si>
    <t>1001069-67.2023.5.02.0065</t>
  </si>
  <si>
    <t>1001873-35.2023.5.02.0065</t>
  </si>
  <si>
    <t>izabel cristina da costa</t>
  </si>
  <si>
    <t xml:space="preserve"> - juntada a peticao de embargos de declaracao</t>
  </si>
  <si>
    <t>juntada a peticao de embargos de declaracao</t>
  </si>
  <si>
    <t>1001071-78.2016.5.02.0066</t>
  </si>
  <si>
    <t>jean goncalves dos santos</t>
  </si>
  <si>
    <t xml:space="preserve"> - transitado em julgado em 10/09/2018</t>
  </si>
  <si>
    <t>transitado em julgado em 10/09/2018</t>
  </si>
  <si>
    <t>1001072-43.2020.5.02.0383</t>
  </si>
  <si>
    <t>uilic mendonca da silva</t>
  </si>
  <si>
    <t>1001073-18.2025.5.02.0071</t>
  </si>
  <si>
    <t>valter rinke junior</t>
  </si>
  <si>
    <t xml:space="preserve"> - conclusos os autos para decisao de admissibilidade do recurso a amanda midori ogo de pinho</t>
  </si>
  <si>
    <t>conclusos os autos para decisao de admissibilidade do recurso a amanda midori ogo de pinho</t>
  </si>
  <si>
    <t>1001074-51.2022.5.02.0089</t>
  </si>
  <si>
    <t>ricardo batista borges da silveira junior</t>
  </si>
  <si>
    <t>1001074-77.2022.5.02.0048</t>
  </si>
  <si>
    <t>1000575-88.2025.5.02.0048</t>
  </si>
  <si>
    <t>marcio gouvea brandao</t>
  </si>
  <si>
    <t xml:space="preserve"> - transitado em julgado em 29/09/2025</t>
  </si>
  <si>
    <t>transitado em julgado em 29/09/2025</t>
  </si>
  <si>
    <t>1001074-92.2019.5.02.0077</t>
  </si>
  <si>
    <t>thaisa gatto tonin</t>
  </si>
  <si>
    <t>banco ubs (brasil) s.a., jose roberto fernandez cavalaria, procuradoria-geral federal, ubs (brasil) corretora de valores s.a.</t>
  </si>
  <si>
    <t>1001075-11.2023.5.02.0086</t>
  </si>
  <si>
    <t>1000017-02.2025.5.02.0086</t>
  </si>
  <si>
    <t>john lima de sena</t>
  </si>
  <si>
    <t>1001076-81.2025.5.02.0035</t>
  </si>
  <si>
    <t>1001077-19.2022.5.02.0602</t>
  </si>
  <si>
    <t>sunamita viturino debernardini</t>
  </si>
  <si>
    <t xml:space="preserve"> - decorrido o prazo de sunamita viturino debernardini em 27/08/2024</t>
  </si>
  <si>
    <t>decorrido o prazo de sunamita viturino debernardini em 27/08/2024</t>
  </si>
  <si>
    <t>1001077-58.2025.5.02.0361</t>
  </si>
  <si>
    <t>edson goncalves dos santos</t>
  </si>
  <si>
    <t>poder judiciario justica do trabalho tribunal regional do trabalho da 2ª regiao 11ª vara do trabalho de sao paulo - zona leste atord 1001077-58.2025.5.02.0361 reclamante: edson goncalves dos santos reclamado(a): dia brasil sociedade limitada (em recuperacao judicial) ata de audiencia em 9 de marco de 2026, na sala de sessoes da mm. 11ª vara do trabalho de sao paulo - zona leste, sob a direcao do(a) exmo(a). sr(a). juiz do trabalho paula gouvea xavier costa, realizou-se audiencia relativa a acao trabalhista - rito ordinario numero 1001077-58.2025.5.02.0361, supramencionada. as 13:35, aberta a audiencia, foram apregoadas as partes. presente a parte reclamante edson goncalves dos santos, pessoalmente, acompanhado(a) de seu(a) advogado(a), dr(a). joice colbo favano, oab 420957/sp. presente a parte reclamada dia brasil sociedade limitada (em recuperacao judicial), representado(a) pelo(a) preposto(a) sr.(a) caroline barbosa crepaldi, desacompanhado(a) de advogado(a). desde ja, defiro o prazo de 5 dias para que as partes regularizem a representacao processual, com a juntada de procuracao/substabelecimento/carta de preposicao, se necessario. em cumprimento ao provimento 4/gcgjt e oficio circular 879/2023- cr registro que: a(s) parte(s) reclamante(s) e seu(sua) patrono(a) participa(m) de forma presencial. a(s) parte(s) reclamada(s) participa(m) de forma presencial. o(a) magistrado(a) participa de forma presencial. inconciliados dada a palavra ao(a) patrono(a) do(a) reclamante: "requer a inversao do onus da prova, tendo em vista que a reclamada alega a excecao do artigo 62, i, da clt. nada mais". o requerimento sera apreciado em sentenca. as partes dispensam mutuamente o depoimento pessoal. documento assinado eletronicamente por paula gouvea xavier costa, em 09/03/2026, as 13:43:10 - e641330 o(a) reclamante dispensou a oitiva de suas testemunhas presentes. a reclamada nao tem testemunhas presentes. as partes nao tem outras provas a produzir. fica encerrada a instrucao processual, com a concordancia das partes. razoes finais no prazo de 5 dias. conciliacao final rejeitada. para designa-se a data de julgamento 16/04/2026. intimem-se as partes da sentenca. audiencia encerrada as 13:39 horas. a presente ata e valida como comprovante de comparecimento aos presentes, com base no artigo 473, viii da clt. paula gouvea xavier costa juiz do trabalho ata redigida por ,ricardo da silva rocha secretario(a) de audiencia. - ata da audiencia</t>
  </si>
  <si>
    <t>poder judiciario justica do trabalho tribunal regional do trabalho da 2ª regiao 11ª vara do trabalho de sao paulo - zona leste atord 1001077-58.2025.5.02.0361 reclamante: edson goncalves dos santos reclamado(a): dia brasil sociedade limitada (em recuperacao judicial) ata de audiencia em 9 de marco de 2026, na sala de sessoes da mm. 11ª vara do trabalho de sao paulo - zona leste, sob a direcao do(a) exmo(a). sr(a). juiz do trabalho paula gouvea xavier costa, realizou-se audiencia relativa a acao trabalhista - rito ordinario numero 1001077-58.2025.5.02.0361, supramencionada. as 13:35, aberta a audiencia, foram apregoadas as partes. presente a parte reclamante edson goncalves dos santos, pessoalmente, acompanhado(a) de seu(a) advogado(a), dr(a). joice colbo favano, oab 420957/sp. presente a parte reclamada dia brasil sociedade limitada (em recuperacao judicial), representado(a) pelo(a) preposto(a) sr.(a) caroline barbosa crepaldi, desacompanhado(a) de advogado(a). desde ja, defiro o prazo de 5 dias para que as partes regularizem a representacao processual, com a juntada de procuracao/substabelecimento/carta de preposicao, se necessario. em cumprimento ao provimento 4/gcgjt e oficio circular 879/2023- cr registro que: a(s) parte(s) reclamante(s) e seu(sua) patrono(a) participa(m) de forma presencial. a(s) parte(s) reclamada(s) participa(m) de forma presencial. o(a) magistrado(a) participa de forma presencial. inconciliados dada a palavra ao(a) patrono(a) do(a) reclamante: "requer a inversao do onus da prova, tendo em vista que a reclamada alega a excecao do artigo 62, i, da clt. nada mais". o requerimento sera apreciado em sentenca. as partes dispensam mutuamente o depoimento pessoal. documento assinado eletronicamente por paula gouvea xavier costa, em 09/03/2026, as 13:43:10 - e641330 o(a) reclamante dispensou a oitiva de suas testemunhas presentes. a reclamada nao tem testemunhas presentes. as partes nao tem outras provas a produzir. fica encerrada a instrucao processual, com a concordancia das partes. razoes finais no prazo de 5 dias. conciliacao final rejeitada. para designa-se a data de julgamento 16/04/2026. intimem-se as partes da sentenca. audiencia encerrada as 13:39 horas. a presente ata e valida como comprovante de comparecimento aos presentes, com base no artigo 473, viii da clt. paula gouvea xavier costa juiz do trabalho ata redigida por ,ricardo da silva rocha secretario(a) de audiencia.</t>
  </si>
  <si>
    <t>1001078-11.2024.5.02.0383</t>
  </si>
  <si>
    <t>1000025-58.2025.5.02.0383</t>
  </si>
  <si>
    <t>lilian cezar</t>
  </si>
  <si>
    <t xml:space="preserve"> - decorrido o prazo de banco bradesco s.a. em 05/02/2026</t>
  </si>
  <si>
    <t>decorrido o prazo de banco bradesco s.a. em 05/02/2026</t>
  </si>
  <si>
    <t>1001078-95.2024.5.02.0064</t>
  </si>
  <si>
    <t>jessica fernanda siqueira de melo</t>
  </si>
  <si>
    <t>1001080-40.2019.5.02.0032</t>
  </si>
  <si>
    <t>michelle moraes caires dos reis</t>
  </si>
  <si>
    <t xml:space="preserve"> - juntada a peticao de manifestacao (juntada de guias de inss e ir)</t>
  </si>
  <si>
    <t>juntada a peticao de manifestacao (juntada de guias de inss e ir)</t>
  </si>
  <si>
    <t>1001080-50.2021.5.02.0006</t>
  </si>
  <si>
    <t>camila batista bezerra</t>
  </si>
  <si>
    <t>1001080-79.2024.5.02.0706</t>
  </si>
  <si>
    <t>rodrigo moreira villas boas</t>
  </si>
  <si>
    <t>aon holdings corretores de seguros ltda</t>
  </si>
  <si>
    <t>1001080-96.2021.5.02.0023</t>
  </si>
  <si>
    <t>mirian nunes de moura</t>
  </si>
  <si>
    <t xml:space="preserve"> - publicado(a) o(a) intimacao em 19/04/2024</t>
  </si>
  <si>
    <t>publicado(a) o(a) intimacao em 19/04/2024</t>
  </si>
  <si>
    <t>1001081-27.2016.5.02.0033</t>
  </si>
  <si>
    <t>walter silverio de andrade</t>
  </si>
  <si>
    <t>1001082-10.2023.5.02.0019</t>
  </si>
  <si>
    <t>james de araujo</t>
  </si>
  <si>
    <t>poder judiciario justica do trabalho tribunal regional do trabalho da 2ª regiao 19ª vara do trabalho de sao paulo atord 1001082-10.2023.5.02.0019 reclamante: james de araujo reclamado: g4s vanguarda seguranca e vigilancia ltda. sentenca registre-se o movimento processual adequado, apenas para correcao do inventario extraido do e-gestao - sistema de gerenciamento de informacoes administrativas e judiciarias da justica do trabalho. o presente ato nao gera qualquer efeito juridico. sao paulo/sp, 08 de setembro de 2025. valdir rodrigues de souza juiz do trabalho titular - sentenca</t>
  </si>
  <si>
    <t>poder judiciario justica do trabalho tribunal regional do trabalho da 2ª regiao 19ª vara do trabalho de sao paulo atord 1001082-10.2023.5.02.0019 reclamante: james de araujo reclamado: g4s vanguarda seguranca e vigilancia ltda. sentenca registre-se o movimento processual adequado, apenas para correcao do inventario extraido do e-gestao - sistema de gerenciamento de informacoes administrativas e judiciarias da justica do trabalho. o presente ato nao gera qualquer efeito juridico. sao paulo/sp, 08 de setembro de 2025. valdir rodrigues de souza juiz do trabalho titular</t>
  </si>
  <si>
    <t>1001083-03.2025.5.02.0511</t>
  </si>
  <si>
    <t>lucas oliveira vieira</t>
  </si>
  <si>
    <t>anna paula marsiglia de oliveira, sendas distribuidora s/a</t>
  </si>
  <si>
    <t>1001084-08.2025.5.02.0472</t>
  </si>
  <si>
    <t>camila bianca gelli bernardo</t>
  </si>
  <si>
    <t>solo comercio de veiculos ltda</t>
  </si>
  <si>
    <t xml:space="preserve"> - incluido em pauta o processo para 18/03/2026 13:00 sala 5 ()</t>
  </si>
  <si>
    <t>incluido em pauta o processo para 18/03/2026 13:00 sala 5 ()</t>
  </si>
  <si>
    <t>1001084-35.2016.5.02.0080</t>
  </si>
  <si>
    <t>rose andrade teixeira</t>
  </si>
  <si>
    <t>1001084-85.2025.5.02.0511</t>
  </si>
  <si>
    <t>valdiete gomes dos santos</t>
  </si>
  <si>
    <t xml:space="preserve"> - arbitradas e nao dispensadas as custas processuais no valor de r$ 2.000,00</t>
  </si>
  <si>
    <t>arbitradas e nao dispensadas as custas processuais no valor de r$ 2.000,00</t>
  </si>
  <si>
    <t>1001086-66.2023.5.02.0045</t>
  </si>
  <si>
    <t>1001732-08.2025.5.02.0045</t>
  </si>
  <si>
    <t>edmilson aparecido dos santos</t>
  </si>
  <si>
    <t>1001087-43.2020.5.02.0502</t>
  </si>
  <si>
    <t>marcos leite da silva</t>
  </si>
  <si>
    <t>1001087-90.2020.5.02.0066</t>
  </si>
  <si>
    <t>1001087-92.2013.5.02.0468</t>
  </si>
  <si>
    <t>1001088-50.2025.5.02.0050</t>
  </si>
  <si>
    <t>juliana cristina sene victor vieira</t>
  </si>
  <si>
    <t xml:space="preserve"> - decorrido o prazo de arcidio salvato filho em 31/03/2026</t>
  </si>
  <si>
    <t>decorrido o prazo de arcidio salvato filho em 31/03/2026</t>
  </si>
  <si>
    <t>1001088-67.2023.5.02.0067</t>
  </si>
  <si>
    <t>jeane fatima tavares ferreira</t>
  </si>
  <si>
    <t>notre dame intermedica saude s.a., organizacao farmaceutica nakano ltda</t>
  </si>
  <si>
    <t>1001089-78.2023.5.02.0608</t>
  </si>
  <si>
    <t>alef lopes almeida</t>
  </si>
  <si>
    <t>1001089-80.2017.5.02.0061</t>
  </si>
  <si>
    <t>cecilia hatsue hori kanno</t>
  </si>
  <si>
    <t>banco citibank s a, melissa martinez bomediano, procuradoria-geral federal, renata cristina rezende fraga</t>
  </si>
  <si>
    <t xml:space="preserve"> - decorrido o prazo de uniao federal (pgf) em 29/04/2021</t>
  </si>
  <si>
    <t>decorrido o prazo de uniao federal (pgf) em 29/04/2021</t>
  </si>
  <si>
    <t>1001090-11.2025.5.02.0053</t>
  </si>
  <si>
    <t>mario da conceicao souza luna</t>
  </si>
  <si>
    <t xml:space="preserve"> - audiencia de julgamento cancelada (30/01/2026 18:05 sala de audiencias 53ª vtsp - par - 53ª vara do trabalho de sao paulo)</t>
  </si>
  <si>
    <t>audiencia de julgamento cancelada (30/01/2026 18:05 sala de audiencias 53ª vtsp - par - 53ª vara do trabalho de sao paulo)</t>
  </si>
  <si>
    <t>1001090-34.2017.5.02.0718</t>
  </si>
  <si>
    <t>marcio dos santos pinheiro</t>
  </si>
  <si>
    <t>banco mercedes-benz do brasil s/a, mercedes-benz corretora de seguros ltda.</t>
  </si>
  <si>
    <t>1001090-57.2016.5.02.0075</t>
  </si>
  <si>
    <t>luciane lobo de miranda</t>
  </si>
  <si>
    <t>1001091-38.2019.5.02.0010</t>
  </si>
  <si>
    <t xml:space="preserve"> - decorrido o prazo de safra seguros gerais s.a. em 14/02/2025</t>
  </si>
  <si>
    <t>decorrido o prazo de safra seguros gerais s.a. em 14/02/2025</t>
  </si>
  <si>
    <t>1001092-65.2021.5.02.0717</t>
  </si>
  <si>
    <t>diego semensato de oliveira cardoso</t>
  </si>
  <si>
    <t>1001093-03.2018.5.02.0605</t>
  </si>
  <si>
    <t>1000049-12.2019.5.02.0605</t>
  </si>
  <si>
    <t>bruno da silva varotto</t>
  </si>
  <si>
    <t xml:space="preserve"> - decorrido o prazo de banco bradesco s.a. em 12/11/2019</t>
  </si>
  <si>
    <t>decorrido o prazo de banco bradesco s.a. em 12/11/2019</t>
  </si>
  <si>
    <t>1001093-43.2017.5.02.0312</t>
  </si>
  <si>
    <t>ata de audiencia processo 1001093-43.2017.5.02.0312 reclamante mariana cristina da silva mello reclamado banco bradesco sa em 31 de agosto de 2017, na sala de sessoes da mm 2ª vara do trabalho de guarulhos, sob a presidencia da excelentissima juiza maria de fatima alves rodrigues bertan, realizou-se audiencia relativa ao processo identificado em epigrafe. as 10h58min, aberta a audiencia, foram, de ordem da exma juiza do trabalho, apregoadas as partes. ausente o(a) reclamante. presente o(a) advogado(a), dr(a). richard rodrigues kiyomura, oab nº 354260/sp. presente o preposto do(a) reclamado(a), sr(a). danilo pereira campos, acompanhado(a) do(a) advogado(a), dr(a). fabio takeshi aoki, oab nº 327680/sp. diante da ausencia injustificada do autor, decide-se arquivar a presente reclamacao (clt, art. 844). custas pelo(a) reclamante no importe de r$ 800,00, calculadas sobre r$ 40.000,00, dispensadas na forma da lei. ao arquivo. audiencia encerrada as 11 horas. nada mais. ata assinada eletronicamente, nos termos da lei n.º 11.419/2006, art. 8º, § unico. maria de fatima alves rodrigues bertan juiza do trabalho - ata da audiencia</t>
  </si>
  <si>
    <t>ata de audiencia processo 1001093-43.2017.5.02.0312 reclamante mariana cristina da silva mello reclamado banco bradesco sa em 31 de agosto de 2017, na sala de sessoes da mm 2ª vara do trabalho de guarulhos, sob a presidencia da excelentissima juiza maria de fatima alves rodrigues bertan, realizou-se audiencia relativa ao processo identificado em epigrafe. as 10h58min, aberta a audiencia, foram, de ordem da exma juiza do trabalho, apregoadas as partes. ausente o(a) reclamante. presente o(a) advogado(a), dr(a). richard rodrigues kiyomura, oab nº 354260/sp. presente o preposto do(a) reclamado(a), sr(a). danilo pereira campos, acompanhado(a) do(a) advogado(a), dr(a). fabio takeshi aoki, oab nº 327680/sp. diante da ausencia injustificada do autor, decide-se arquivar a presente reclamacao (clt, art. 844). custas pelo(a) reclamante no importe de r$ 800,00, calculadas sobre r$ 40.000,00, dispensadas na forma da lei. ao arquivo. audiencia encerrada as 11 horas. nada mais. ata assinada eletronicamente, nos termos da lei n.º 11.419/2006, art. 8º, § unico. maria de fatima alves rodrigues bertan juiza do trabalho</t>
  </si>
  <si>
    <t>1001093-89.2021.5.02.0704</t>
  </si>
  <si>
    <t>1001209-27.2023.5.02.0704</t>
  </si>
  <si>
    <t>diogenes alan da silva</t>
  </si>
  <si>
    <t>1001094-71.2022.5.02.0241</t>
  </si>
  <si>
    <t>poder judiciario justica do trabalho processo judicial eletronico 1ª vara do trabalho de cotia atsum 1000279-40.2023.5.02.0241 reclamante: reginaldo antonio verissimo de sena reclamado: via s.a. decisao reconheco a dependencia em face do processo 1001094-71.2022.5.02.0241, que foi extinto sem resolucao do merito, uma vez que a presente acao reitera pedido formulado naquela demanda, nos termos do art. 286, ii, do codigo de processo civil. cotia/sp, 02 de marco de 2023. mahatma glauber andrade santos servidor - decisao de prevencao</t>
  </si>
  <si>
    <t>poder judiciario justica do trabalho processo judicial eletronico 1ª vara do trabalho de cotia atsum 1000279-40.2023.5.02.0241 reclamante: reginaldo antonio verissimo de sena reclamado: via s.a. decisao reconheco a dependencia em face do processo 1001094-71.2022.5.02.0241, que foi extinto sem resolucao do merito, uma vez que a presente acao reitera pedido formulado naquela demanda, nos termos do art. 286, ii, do codigo de processo civil. cotia/sp, 02 de marco de 2023. mahatma glauber andrade santos servidor</t>
  </si>
  <si>
    <t>1001095-02.2018.5.02.0078</t>
  </si>
  <si>
    <t>roseli cavalcanti de moraes</t>
  </si>
  <si>
    <t xml:space="preserve"> - decorrido o prazo de banco bradesco s.a. em 10/10/2023</t>
  </si>
  <si>
    <t>decorrido o prazo de banco bradesco s.a. em 10/10/2023</t>
  </si>
  <si>
    <t>1001095-58.2025.5.02.0077</t>
  </si>
  <si>
    <t>alda baroncelli navarro grandi norris</t>
  </si>
  <si>
    <t>1001095-90.2014.5.02.0385</t>
  </si>
  <si>
    <t>1001096-75.2014.5.02.0385</t>
  </si>
  <si>
    <t>1001096-85.2016.5.02.0068</t>
  </si>
  <si>
    <t>1000450-07.2018.5.02.0068</t>
  </si>
  <si>
    <t>ana paula yuri kuba galozzi</t>
  </si>
  <si>
    <t>procuradoria-geral federal, serasa s.a., uniao federal (pgf)</t>
  </si>
  <si>
    <t xml:space="preserve"> - publicado(a) o(a) intimacao em 02/06/2023</t>
  </si>
  <si>
    <t>publicado(a) o(a) intimacao em 02/06/2023</t>
  </si>
  <si>
    <t>1001097-06.2020.5.02.0044</t>
  </si>
  <si>
    <t>timoteo ferreira veras</t>
  </si>
  <si>
    <t>1001097-38.2016.5.02.0014</t>
  </si>
  <si>
    <t>1001098-40.2024.5.02.0047</t>
  </si>
  <si>
    <t>bianca almeida lucchini</t>
  </si>
  <si>
    <t xml:space="preserve"> - decorrido o prazo de klabin s.a. em 28/01/2025</t>
  </si>
  <si>
    <t>decorrido o prazo de klabin s.a. em 28/01/2025</t>
  </si>
  <si>
    <t>1001098-69.2020.5.02.0018</t>
  </si>
  <si>
    <t>rita de cassia jesus da cruz</t>
  </si>
  <si>
    <t>1001099-36.2016.5.02.0716</t>
  </si>
  <si>
    <t>1000615-50.2018.5.02.0716</t>
  </si>
  <si>
    <t>sergio ricardo ferrari tupynamba</t>
  </si>
  <si>
    <t>banco votorantim s.a., instituto nacional do seguro social, talent pro information technology ltda</t>
  </si>
  <si>
    <t>1001099-42.2021.5.02.0043</t>
  </si>
  <si>
    <t>taynan silva de sousa</t>
  </si>
  <si>
    <t>1001100-53.2023.5.02.0044</t>
  </si>
  <si>
    <t>rodrigo ferreira da costa</t>
  </si>
  <si>
    <t xml:space="preserve"> - decorrido o prazo de rodrigo ferreira da costa em 10/10/2025</t>
  </si>
  <si>
    <t>decorrido o prazo de rodrigo ferreira da costa em 10/10/2025</t>
  </si>
  <si>
    <t>1001100-93.2021.5.02.0021</t>
  </si>
  <si>
    <t>robbson kaio dos santos barbosa</t>
  </si>
  <si>
    <t>carrefour comercio e industria ltda, douglas da silva</t>
  </si>
  <si>
    <t xml:space="preserve"> - decorrido o prazo de robbson kaio dos santos barbosa em 10/05/2022</t>
  </si>
  <si>
    <t>decorrido o prazo de robbson kaio dos santos barbosa em 10/05/2022</t>
  </si>
  <si>
    <t>1001101-58.2020.5.02.0718</t>
  </si>
  <si>
    <t>1000069-13.2023.5.02.0718</t>
  </si>
  <si>
    <t>silvio goncalves maia</t>
  </si>
  <si>
    <t>1001102-10.2020.5.02.0341</t>
  </si>
  <si>
    <t>alexandre dias ferreira</t>
  </si>
  <si>
    <t>luiz augusto de camargo bueno, procuradoria-geral federal, sendas distribuidora s/a</t>
  </si>
  <si>
    <t>1001102-64.2025.5.02.0040</t>
  </si>
  <si>
    <t>nathaly oliveira da silva</t>
  </si>
  <si>
    <t>fractalia brasil servicos tecnologicos ltda</t>
  </si>
  <si>
    <t>1001104-02.2025.5.02.0374</t>
  </si>
  <si>
    <t>carlos henrique rodrigues marques freitas</t>
  </si>
  <si>
    <t>michelle fontana de lima, s. pereira da conceicao</t>
  </si>
  <si>
    <t>1001105-33.2025.5.02.0003</t>
  </si>
  <si>
    <t>maria elena lima barao</t>
  </si>
  <si>
    <t xml:space="preserve"> - decorrido o prazo de companhia brasileira de distribuicao em 27/03/2026</t>
  </si>
  <si>
    <t>decorrido o prazo de companhia brasileira de distribuicao em 27/03/2026</t>
  </si>
  <si>
    <t>1001105-42.2022.5.02.0713</t>
  </si>
  <si>
    <t>1001105-97.2024.5.02.0090</t>
  </si>
  <si>
    <t>carine dos santos atanazio</t>
  </si>
  <si>
    <t xml:space="preserve"> - expedido(a) intimacao a(o) carine dos santos atanazio</t>
  </si>
  <si>
    <t>expedido(a) intimacao a(o) carine dos santos atanazio</t>
  </si>
  <si>
    <t>1001106-18.2017.5.02.0708</t>
  </si>
  <si>
    <t>1000283-10.2018.5.02.0708</t>
  </si>
  <si>
    <t>claudio cesar andreotti da rocha</t>
  </si>
  <si>
    <t>banco mercedes-benz do brasil s/a, procuradoria-geral federal, uniao federal (pgf)</t>
  </si>
  <si>
    <t>1001106-51.2024.5.02.0262</t>
  </si>
  <si>
    <t>antonino monteiro alves junior</t>
  </si>
  <si>
    <t xml:space="preserve"> - expedido(a) intimacao a(o) antonino monteiro alves junior</t>
  </si>
  <si>
    <t>expedido(a) intimacao a(o) antonino monteiro alves junior</t>
  </si>
  <si>
    <t>1001107-51.2018.5.02.0034</t>
  </si>
  <si>
    <t>erik sugawara</t>
  </si>
  <si>
    <t>1001108-09.2017.5.02.0701</t>
  </si>
  <si>
    <t>renato cocchi de souza</t>
  </si>
  <si>
    <t>banco votorantim s.a., hitss do brasil servicos tecnologicos ltda., sonda procwork informatica ltda</t>
  </si>
  <si>
    <t xml:space="preserve"> - decorrido o prazo de renato cocchi de souza em 01/09/2017 23:59:59</t>
  </si>
  <si>
    <t>decorrido o prazo de renato cocchi de souza em 01/09/2017 23:59:59</t>
  </si>
  <si>
    <t>1001108-19.2021.5.02.0717</t>
  </si>
  <si>
    <t>dayane aparecida lopes falconi</t>
  </si>
  <si>
    <t>1001109-40.2016.5.02.0018</t>
  </si>
  <si>
    <t>1002224-96.2016.5.02.0018</t>
  </si>
  <si>
    <t>juliana lucia nabarro</t>
  </si>
  <si>
    <t>1001109-56.2022.5.02.0462</t>
  </si>
  <si>
    <t>nelio rodolfo de santana</t>
  </si>
  <si>
    <t>1001109-93.2021.5.02.0073</t>
  </si>
  <si>
    <t>gilmar da silva barreto</t>
  </si>
  <si>
    <t>beleza. com comercio de produtos de beleza e servicos de cabeleireiros ltda</t>
  </si>
  <si>
    <t>1001110-84.2024.5.02.0231</t>
  </si>
  <si>
    <t>maria leide dayane alves bezerra</t>
  </si>
  <si>
    <t>caedu comercio varejista de artigos do vestuario sa, ministerio publico federal</t>
  </si>
  <si>
    <t>1001112-52.2022.5.02.0707</t>
  </si>
  <si>
    <t>1001112-61.2023.5.02.0046</t>
  </si>
  <si>
    <t>otavio francisco biazi esteves</t>
  </si>
  <si>
    <t>red hat brasil ltda</t>
  </si>
  <si>
    <t xml:space="preserve"> - decorrido o prazo de otavio francisco biazi esteves em 06/08/2025</t>
  </si>
  <si>
    <t>decorrido o prazo de otavio francisco biazi esteves em 06/08/2025</t>
  </si>
  <si>
    <t>1001113-26.2016.5.02.0035</t>
  </si>
  <si>
    <t>beatriz ambrosio yonekura</t>
  </si>
  <si>
    <t>1001114-94.2022.5.02.0004</t>
  </si>
  <si>
    <t>aline silva de souza</t>
  </si>
  <si>
    <t>1001115-05.2025.5.02.0609</t>
  </si>
  <si>
    <t>wesley rosalino de andrade</t>
  </si>
  <si>
    <t>sonda supermercados exportacao e importacao s.a.</t>
  </si>
  <si>
    <t xml:space="preserve"> - expedido(a) intimacao a(o) sonda supermercados exportacao e importacao s.a.</t>
  </si>
  <si>
    <t>expedido(a) intimacao a(o) sonda supermercados exportacao e importacao s.a.</t>
  </si>
  <si>
    <t>1001115-60.2017.5.02.0067</t>
  </si>
  <si>
    <t>banco finaxis s.a, eroni dos santos de campos, finaxis corretora de titulos e valores mobiliarios s.a, thalliny amanda de oliveira nazario vallejo</t>
  </si>
  <si>
    <t>1001115-82.2023.5.02.0315</t>
  </si>
  <si>
    <t>1001563-84.2025.5.02.0315</t>
  </si>
  <si>
    <t>carolina francine silva</t>
  </si>
  <si>
    <t>1001116-47.2018.5.02.0055</t>
  </si>
  <si>
    <t>anderson magalhaes</t>
  </si>
  <si>
    <t>1001117-81.2025.5.02.0703</t>
  </si>
  <si>
    <t>1002152-76.2025.5.02.0703</t>
  </si>
  <si>
    <t>jessica de moraes castilho</t>
  </si>
  <si>
    <t>komfort house sofas ltda</t>
  </si>
  <si>
    <t>1001118-06.2017.5.02.0070</t>
  </si>
  <si>
    <t>1000168-26.2019.5.02.0070</t>
  </si>
  <si>
    <t>gilmar sepe junior</t>
  </si>
  <si>
    <t xml:space="preserve"> - publicado(a) o(a) notificacao em 15/06/2020</t>
  </si>
  <si>
    <t>publicado(a) o(a) notificacao em 15/06/2020</t>
  </si>
  <si>
    <t>1001120-21.2018.5.02.0076</t>
  </si>
  <si>
    <t>1000505-94.2019.5.02.0076</t>
  </si>
  <si>
    <t>sheila munhoz da silva fagotti</t>
  </si>
  <si>
    <t xml:space="preserve"> - publicado(a) o(a) notificacao em 18/02/2020</t>
  </si>
  <si>
    <t>publicado(a) o(a) notificacao em 18/02/2020</t>
  </si>
  <si>
    <t>1001121-10.2018.5.02.0204</t>
  </si>
  <si>
    <t>elaine cristina da silveira dalalana</t>
  </si>
  <si>
    <t>1001121-15.2017.5.02.0052</t>
  </si>
  <si>
    <t>michelle lyra</t>
  </si>
  <si>
    <t xml:space="preserve"> - decorrido o prazo de michelle lyra em 01/02/2018 23:59:59</t>
  </si>
  <si>
    <t>decorrido o prazo de michelle lyra em 01/02/2018 23:59:59</t>
  </si>
  <si>
    <t>1001122-58.2025.5.02.0039</t>
  </si>
  <si>
    <t>andre marques canassa</t>
  </si>
  <si>
    <t>1001122-78.2021.5.02.0401</t>
  </si>
  <si>
    <t>caroline alves dos santos</t>
  </si>
  <si>
    <t>1001123-29.2021.5.02.0089</t>
  </si>
  <si>
    <t>bianca del gaudio martins</t>
  </si>
  <si>
    <t>1001124-39.2022.5.02.0037</t>
  </si>
  <si>
    <t>jose paulo calil neto</t>
  </si>
  <si>
    <t>1001124-85.2020.5.02.0012</t>
  </si>
  <si>
    <t>1000205-57.2024.5.02.0012</t>
  </si>
  <si>
    <t>maria joelma de mesquita</t>
  </si>
  <si>
    <t>gilberto camurca, raia drogasil s/a</t>
  </si>
  <si>
    <t>1001124-97.2024.5.02.0383</t>
  </si>
  <si>
    <t>celso deliberato filho</t>
  </si>
  <si>
    <t>1001125-27.2025.5.02.0002</t>
  </si>
  <si>
    <t>jorge paulo souza silva</t>
  </si>
  <si>
    <t>1001125-31.2024.5.02.0012</t>
  </si>
  <si>
    <t>daniel nunes anes</t>
  </si>
  <si>
    <t>rabbot servicos de tecnologia ltda</t>
  </si>
  <si>
    <t>1001125-58.2019.5.02.0383</t>
  </si>
  <si>
    <t>rodrigo caetano da silva</t>
  </si>
  <si>
    <t xml:space="preserve"> - decorrido o prazo de uniao federal (pgf) em 28/07/2021</t>
  </si>
  <si>
    <t>decorrido o prazo de uniao federal (pgf) em 28/07/2021</t>
  </si>
  <si>
    <t>1001127-19.2016.5.02.0711</t>
  </si>
  <si>
    <t>sergio henrique vargas de lima</t>
  </si>
  <si>
    <t>1001127-72.2024.5.02.0441</t>
  </si>
  <si>
    <t>luis antonio perez miguel</t>
  </si>
  <si>
    <t xml:space="preserve"> - publicado(a) o(a) acordao em 08/04/2026</t>
  </si>
  <si>
    <t>publicado(a) o(a) acordao em 08/04/2026</t>
  </si>
  <si>
    <t>1001128-37.2020.5.02.0202</t>
  </si>
  <si>
    <t xml:space="preserve"> - disponibilizado (a) o(a) intimacao no diario da justica eletronico do dia 18/12/2023</t>
  </si>
  <si>
    <t>disponibilizado (a) o(a) intimacao no diario da justica eletronico do dia 18/12/2023</t>
  </si>
  <si>
    <t>1001129-61.2016.5.02.0008</t>
  </si>
  <si>
    <t>1000545-57.2017.5.02.0008</t>
  </si>
  <si>
    <t>fabio lisboa de araujo</t>
  </si>
  <si>
    <t>1001132-19.2023.5.02.0057</t>
  </si>
  <si>
    <t>drogaria cesar geaneze ltda</t>
  </si>
  <si>
    <t>1001134-45.2024.5.02.0609</t>
  </si>
  <si>
    <t>jane mara souza de oliveira</t>
  </si>
  <si>
    <t>1001134-46.2025.5.02.0080</t>
  </si>
  <si>
    <t>renato suett ramalho da silva</t>
  </si>
  <si>
    <t>condominio edificio bela cintra, condominio edificio liberty plaza, light servicos especiais de condominios ltda, novace - servicos terceirizados ltda, sysfort servicos terceirizados ltda</t>
  </si>
  <si>
    <t xml:space="preserve"> - expedido(a) notificacao a(o) condominio edificio liberty plaza</t>
  </si>
  <si>
    <t>expedido(a) notificacao a(o) condominio edificio liberty plaza</t>
  </si>
  <si>
    <t>1001135-72.2021.5.02.0047</t>
  </si>
  <si>
    <t>tais rodrigues troyano</t>
  </si>
  <si>
    <t>1001135-90.2020.5.02.0602</t>
  </si>
  <si>
    <t>cleyton luiz dutra da silva</t>
  </si>
  <si>
    <t>1001136-21.2019.5.02.0017</t>
  </si>
  <si>
    <t>helio de freitas junior</t>
  </si>
  <si>
    <t>1001136-42.2016.5.02.0044</t>
  </si>
  <si>
    <t>1002282-21.2016.5.02.0044</t>
  </si>
  <si>
    <t>luciane couto de oliveira</t>
  </si>
  <si>
    <t>banco original s/a, picpay bank - banco multiplo s.a.</t>
  </si>
  <si>
    <t>1001140-13.2018.5.02.0205</t>
  </si>
  <si>
    <t>alesandra selma martins</t>
  </si>
  <si>
    <t>procuradoria-geral federal, redecard instituicao de pagamento s.a., uniao federal (pgf)</t>
  </si>
  <si>
    <t>1001141-21.2016.5.02.0026</t>
  </si>
  <si>
    <t>glauciene izilda dos santos pedroni</t>
  </si>
  <si>
    <t>1001142-83.2025.5.02.0351</t>
  </si>
  <si>
    <t>samuel lima santos</t>
  </si>
  <si>
    <t>pro nova distribuidora e comercio de cosmeticos ltda</t>
  </si>
  <si>
    <t>1001143-39.2016.5.02.0204</t>
  </si>
  <si>
    <t>1002907-26.2017.5.02.0204</t>
  </si>
  <si>
    <t xml:space="preserve"> - expedido(a) alvara a(o) reu</t>
  </si>
  <si>
    <t>expedido(a) alvara a(o) reu</t>
  </si>
  <si>
    <t>1001144-27.2016.5.02.0009</t>
  </si>
  <si>
    <t>1001145-12.2016.5.02.0009</t>
  </si>
  <si>
    <t>thierry sebastien battistini</t>
  </si>
  <si>
    <t>1001145-29.2024.5.02.0042</t>
  </si>
  <si>
    <t>jose emar batista</t>
  </si>
  <si>
    <t>gocil servicos de vigilancia e seguranca ltda - em recuperacao judicial</t>
  </si>
  <si>
    <t xml:space="preserve"> - decorrido o prazo de jose emar batista em 02/12/2025</t>
  </si>
  <si>
    <t>decorrido o prazo de jose emar batista em 02/12/2025</t>
  </si>
  <si>
    <t>1001146-13.2014.5.02.0382</t>
  </si>
  <si>
    <t>1000769-71.2016.5.02.0382</t>
  </si>
  <si>
    <t>katia rodrigues pinho dos santos</t>
  </si>
  <si>
    <t>1001147-13.2021.5.02.0039</t>
  </si>
  <si>
    <t>natalie rosa gondim</t>
  </si>
  <si>
    <t>1001147-74.2021.5.02.0342</t>
  </si>
  <si>
    <t>maraire da conceicao do nascimento</t>
  </si>
  <si>
    <t>poder judiciario justica do trabalho tribunal regional do trabalho da 2ª regiao 2ª vara do trabalho de itaquaquecetuba atord 1001147-74.2021.5.02.0342 reclamante: maraire da conceicao do nascimento reclamado: drogaria sao paulo s.a. conclusao nesta data, faco o feito concluso ao(a) mm(a) juiz(a) federal do trabalho da . a elevada consideracao de v.2ª vara do trabalho de itaquaquecetuba/sp exa. itaquaquecetuba/sp, data abaixo nalanda rosa de oliveira estagiaria de conhecimento decisao vistos, etc. #id: - a interposicao do agravo de instrumento em4e3ce1b agravo de peticao interposto pela(o) reclamada , revela-sedrogaria sao paulo s.a inadequado. com efeito, nao se esta a por fim a execucao, de sorte que, ante o principio da irrecorribilidade das decisoes interlocutorias (art 893, §1º clt cc sumula 214 tst), o quanto decidido nada desafia. assim, tendo em conta a nao satisfacao dos pressupostos extrinsecos do recurso, notadamente tempestividade, na forma disposta no artigo 897, §1º da clt, denego seguimento ao agravo. desnecessaria intimacao do .adverso intimem-se. cumpra-se. documento assinado eletronicamente por ricardo leo de paula alves, em 27/03/2026, as 07:13:07 - 8354002 itaquaquecetuba/sp, 27 de marco de 2026. ricardo leo de paula alves juiz do trabalho substituto - decisao</t>
  </si>
  <si>
    <t>poder judiciario justica do trabalho tribunal regional do trabalho da 2ª regiao 2ª vara do trabalho de itaquaquecetuba atord 1001147-74.2021.5.02.0342 reclamante: maraire da conceicao do nascimento reclamado: drogaria sao paulo s.a. conclusao nesta data, faco o feito concluso ao(a) mm(a) juiz(a) federal do trabalho da . a elevada consideracao de v.2ª vara do trabalho de itaquaquecetuba/sp exa. itaquaquecetuba/sp, data abaixo nalanda rosa de oliveira estagiaria de conhecimento decisao vistos, etc. #id: - a interposicao do agravo de instrumento em4e3ce1b agravo de peticao interposto pela(o) reclamada , revela-sedrogaria sao paulo s.a inadequado. com efeito, nao se esta a por fim a execucao, de sorte que, ante o principio da irrecorribilidade das decisoes interlocutorias (art 893, §1º clt cc sumula 214 tst), o quanto decidido nada desafia. assim, tendo em conta a nao satisfacao dos pressupostos extrinsecos do recurso, notadamente tempestividade, na forma disposta no artigo 897, §1º da clt, denego seguimento ao agravo. desnecessaria intimacao do .adverso intimem-se. cumpra-se. documento assinado eletronicamente por ricardo leo de paula alves, em 27/03/2026, as 07:13:07 - 8354002 itaquaquecetuba/sp, 27 de marco de 2026. ricardo leo de paula alves juiz do trabalho substituto</t>
  </si>
  <si>
    <t>1001147-92.2020.5.02.0024</t>
  </si>
  <si>
    <t>rafael ribeiro de paiva</t>
  </si>
  <si>
    <t xml:space="preserve"> - audiencia de instrucao (rito sumarissimo) designada (07/07/2021 16:00 dra. fatima - 24ª vara do trabalho de sao paulo)</t>
  </si>
  <si>
    <t>audiencia de instrucao (rito sumarissimo) designada (07/07/2021 16:00 dra. fatima - 24ª vara do trabalho de sao paulo)</t>
  </si>
  <si>
    <t>1001150-27.2024.5.02.0050</t>
  </si>
  <si>
    <t>1001150-60.2018.5.02.0301</t>
  </si>
  <si>
    <t>vagner ferreira alves</t>
  </si>
  <si>
    <t>1001151-23.2024.5.02.0014</t>
  </si>
  <si>
    <t>natalia batista schiavi inacio</t>
  </si>
  <si>
    <t>1001151-88.2022.5.02.0015</t>
  </si>
  <si>
    <t>walnei de paiva santos</t>
  </si>
  <si>
    <t>1001152-14.2025.5.02.0033</t>
  </si>
  <si>
    <t>daniel de santana ferreira</t>
  </si>
  <si>
    <t>1001153-15.2025.5.02.0351</t>
  </si>
  <si>
    <t>1000337-96.2026.5.02.0351</t>
  </si>
  <si>
    <t>lindemberg saraiva de melo</t>
  </si>
  <si>
    <t>saborellas fast food ltda</t>
  </si>
  <si>
    <t>1001153-72.2013.5.02.0468</t>
  </si>
  <si>
    <t>1001153-73.2017.5.02.0002</t>
  </si>
  <si>
    <t>1000446-37.2019.5.02.0002</t>
  </si>
  <si>
    <t>bruno borges dos santos</t>
  </si>
  <si>
    <t xml:space="preserve"> - audiencia de julgamento cancelada (21/01/2019 18:00 sala principal - 2ª vara do trabalho de sao paulo)</t>
  </si>
  <si>
    <t>audiencia de julgamento cancelada (21/01/2019 18:00 sala principal - 2ª vara do trabalho de sao paulo)</t>
  </si>
  <si>
    <t>1001156-72.2025.5.02.0705</t>
  </si>
  <si>
    <t>renata barroso aguiar</t>
  </si>
  <si>
    <t xml:space="preserve"> - recebido o mandado pelo oficial de justica para cumprimento</t>
  </si>
  <si>
    <t>recebido o mandado pelo oficial de justica para cumprimento</t>
  </si>
  <si>
    <t>1001157-63.2016.5.02.0708</t>
  </si>
  <si>
    <t>livia maria carvalho rocha barbosa</t>
  </si>
  <si>
    <t>1001157-73.2024.5.02.0032</t>
  </si>
  <si>
    <t>milena dias lima</t>
  </si>
  <si>
    <t xml:space="preserve"> - decorrido o prazo de milena dias lima em 03/06/2025</t>
  </si>
  <si>
    <t>decorrido o prazo de milena dias lima em 03/06/2025</t>
  </si>
  <si>
    <t>1001157-80.2018.5.02.0033</t>
  </si>
  <si>
    <t>1000115-59.2019.5.02.0033</t>
  </si>
  <si>
    <t>rubens mutsuo koga</t>
  </si>
  <si>
    <t>1001157-91.2021.5.02.0060</t>
  </si>
  <si>
    <t>1000269-54.2023.5.02.0060</t>
  </si>
  <si>
    <t>adriana alexandre</t>
  </si>
  <si>
    <t>1001157-96.2022.5.02.0241</t>
  </si>
  <si>
    <t>weliton oliveira de souza</t>
  </si>
  <si>
    <t>1001158-60.2022.5.02.0054</t>
  </si>
  <si>
    <t>guilherme andresen stanojev pereira</t>
  </si>
  <si>
    <t>1001159-11.2016.5.02.0004</t>
  </si>
  <si>
    <t xml:space="preserve"> - homologada a transacao</t>
  </si>
  <si>
    <t>homologada a transacao</t>
  </si>
  <si>
    <t>1001159-78.2019.5.02.0077</t>
  </si>
  <si>
    <t>rafael cristino rocha</t>
  </si>
  <si>
    <t xml:space="preserve"> - juntada a peticao de manifestacao (peticao comprovando pagamento e requerendo arquivamento do processo)</t>
  </si>
  <si>
    <t>juntada a peticao de manifestacao (peticao comprovando pagamento e requerendo arquivamento do processo)</t>
  </si>
  <si>
    <t>1001160-17.2020.5.02.0372</t>
  </si>
  <si>
    <t>fernando de castro ferreira</t>
  </si>
  <si>
    <t>drogaria sao paulo s.a., ricardo riugi kayasima</t>
  </si>
  <si>
    <t>1001160-81.2017.5.02.0708</t>
  </si>
  <si>
    <t>andre fernandes goncalves</t>
  </si>
  <si>
    <t>banco volkswagen s.a., bassam ferdinian, volkswagen servicos ltda</t>
  </si>
  <si>
    <t>1001160-86.2023.5.02.0315</t>
  </si>
  <si>
    <t>1000288-37.2024.5.02.0315</t>
  </si>
  <si>
    <t>ronnie cesar dos reis</t>
  </si>
  <si>
    <t>dhl supply chain (brazil) ltda</t>
  </si>
  <si>
    <t xml:space="preserve"> - transitado em julgado em 14/03/2025</t>
  </si>
  <si>
    <t>transitado em julgado em 14/03/2025</t>
  </si>
  <si>
    <t>1001160-98.2024.5.02.0041</t>
  </si>
  <si>
    <t>rafaella franklin da silveira ishikawa</t>
  </si>
  <si>
    <t>abek88 incorporacoes e construcoes ltda</t>
  </si>
  <si>
    <t>1001162-13.2018.5.02.0386</t>
  </si>
  <si>
    <t xml:space="preserve"> - decorrido o prazo de banco bradesco s.a. em 18/10/2022</t>
  </si>
  <si>
    <t>decorrido o prazo de banco bradesco s.a. em 18/10/2022</t>
  </si>
  <si>
    <t>1001163-48.2021.5.02.0012</t>
  </si>
  <si>
    <t>elielma de sousa silva</t>
  </si>
  <si>
    <t>1001164-68.2022.5.02.0086</t>
  </si>
  <si>
    <t>poder judiciario justica do trabalho processo judicial eletronico 86ª vara do trabalho de sao paulo atord 1001075-11.2023.5.02.0086 reclamante: john lima de sena reclamado: claro nxt telecomunicacoes s/a decisao reconheco a dependencia em face da continencia com o processo 1001164-68.2022.5.02.0086, nos termos dos artigos 54, 56 e 286, i, combinados com os arts. 55, § 1º e 58 do codigo de processo civil. sao paulo/sp, 21 de julho de 2023. cleber cardoso servidor - decisao de prevencao</t>
  </si>
  <si>
    <t>poder judiciario justica do trabalho processo judicial eletronico 86ª vara do trabalho de sao paulo atord 1001075-11.2023.5.02.0086 reclamante: john lima de sena reclamado: claro nxt telecomunicacoes s/a decisao reconheco a dependencia em face da continencia com o processo 1001164-68.2022.5.02.0086, nos termos dos artigos 54, 56 e 286, i, combinados com os arts. 55, § 1º e 58 do codigo de processo civil. sao paulo/sp, 21 de julho de 2023. cleber cardoso servidor</t>
  </si>
  <si>
    <t>1001165-81.2023.5.02.0712</t>
  </si>
  <si>
    <t>marcio fumihiko suenaga</t>
  </si>
  <si>
    <t>1001165-83.2017.5.02.0068</t>
  </si>
  <si>
    <t>1000451-89.2018.5.02.0068</t>
  </si>
  <si>
    <t>nilton dalla rosa</t>
  </si>
  <si>
    <t>1001165-93.2024.5.02.0050</t>
  </si>
  <si>
    <t>1001166-20.2025.5.02.0252</t>
  </si>
  <si>
    <t>1001167-05.2025.5.02.0252</t>
  </si>
  <si>
    <t>1001167-64.2019.5.02.0074</t>
  </si>
  <si>
    <t>1000776-41.2021.5.02.0074</t>
  </si>
  <si>
    <t>milena dos santos</t>
  </si>
  <si>
    <t xml:space="preserve"> - decorrido o prazo de banco santander (brasil) s.a. em 23/04/2025</t>
  </si>
  <si>
    <t>decorrido o prazo de banco santander (brasil) s.a. em 23/04/2025</t>
  </si>
  <si>
    <t>1001168-35.2018.5.02.0090</t>
  </si>
  <si>
    <t>leandro alves martins</t>
  </si>
  <si>
    <t>1001168-70.2020.5.02.0088</t>
  </si>
  <si>
    <t>marina reis hasegawa</t>
  </si>
  <si>
    <t>1001168-76.2013.5.02.0521</t>
  </si>
  <si>
    <t>sheila aparecida da silva caraca</t>
  </si>
  <si>
    <t>chung wei luang, lo hsiao lan</t>
  </si>
  <si>
    <t>1001168-77.2018.5.02.0076</t>
  </si>
  <si>
    <t>juliana de menezes garcia fernandes</t>
  </si>
  <si>
    <t>1001172-64.2021.5.02.0382</t>
  </si>
  <si>
    <t>reginaldo moreno ferro</t>
  </si>
  <si>
    <t xml:space="preserve"> - decorrido o prazo de reginaldo moreno ferro em 26/02/2025</t>
  </si>
  <si>
    <t>decorrido o prazo de reginaldo moreno ferro em 26/02/2025</t>
  </si>
  <si>
    <t>1001173-63.2022.5.02.0075</t>
  </si>
  <si>
    <t>1001235-35.2024.5.02.0075</t>
  </si>
  <si>
    <t>karina godoi de abreu</t>
  </si>
  <si>
    <t>1001173-84.2021.5.02.0435</t>
  </si>
  <si>
    <t>suzane de sousa gomes</t>
  </si>
  <si>
    <t>drogaria sao paulo s.a., rodrigo moro</t>
  </si>
  <si>
    <t>1001173-86.2020.5.02.0090</t>
  </si>
  <si>
    <t xml:space="preserve"> - decorrido o prazo de caixa economica federal em 22/08/2024</t>
  </si>
  <si>
    <t>decorrido o prazo de caixa economica federal em 22/08/2024</t>
  </si>
  <si>
    <t>1001173-89.2017.5.02.0026</t>
  </si>
  <si>
    <t>1000211-95.2019.5.02.0026</t>
  </si>
  <si>
    <t>1001174-47.2021.5.02.0022</t>
  </si>
  <si>
    <t>alvaro iwao yoshida</t>
  </si>
  <si>
    <t>1001175-33.2020.5.02.0712</t>
  </si>
  <si>
    <t>mario rodrigo farias herrera</t>
  </si>
  <si>
    <t xml:space="preserve"> - juntada a peticao de manifestacao (juntada comprovante de recolhimentos previdenciarios e fiscais)</t>
  </si>
  <si>
    <t>juntada a peticao de manifestacao (juntada comprovante de recolhimentos previdenciarios e fiscais)</t>
  </si>
  <si>
    <t>1001175-44.2016.5.02.0204</t>
  </si>
  <si>
    <t>adriana teresa perussi</t>
  </si>
  <si>
    <t>1001175-49.2017.5.02.0385</t>
  </si>
  <si>
    <t>1001148-95.2019.5.02.0385</t>
  </si>
  <si>
    <t>alexandre cortes</t>
  </si>
  <si>
    <t>1001175-52.2016.5.02.0072</t>
  </si>
  <si>
    <t>elza dos santos moreira</t>
  </si>
  <si>
    <t>banco pan s.a., john hiroshi iano</t>
  </si>
  <si>
    <t>1001175-69.2016.5.02.0713</t>
  </si>
  <si>
    <t>luis shoiti abe</t>
  </si>
  <si>
    <t xml:space="preserve"> - decorrido o prazo de luis shoiti abe em 22/08/2018 23:59:59</t>
  </si>
  <si>
    <t>decorrido o prazo de luis shoiti abe em 22/08/2018 23:59:59</t>
  </si>
  <si>
    <t>1001176-10.2019.5.02.0435</t>
  </si>
  <si>
    <t>everton sousa meneses</t>
  </si>
  <si>
    <t>1001179-49.2024.5.02.0318</t>
  </si>
  <si>
    <t>antonio da silva souza</t>
  </si>
  <si>
    <t xml:space="preserve"> - publicado(a) o(a) acordao em 25/03/2026</t>
  </si>
  <si>
    <t>publicado(a) o(a) acordao em 25/03/2026</t>
  </si>
  <si>
    <t>1001182-49.2020.5.02.0704</t>
  </si>
  <si>
    <t>leandro neres de santana</t>
  </si>
  <si>
    <t>1001183-06.2019.5.02.0078</t>
  </si>
  <si>
    <t>marina rebelo marcondes</t>
  </si>
  <si>
    <t>1001183-73.2017.5.02.0046</t>
  </si>
  <si>
    <t>1000056-95.2020.5.02.0046</t>
  </si>
  <si>
    <t>tabata ramon ortiz</t>
  </si>
  <si>
    <t>poder judiciario justica do trabalho tribunal regional do trabalho da 2ª regiao 46ª vara do trabalho de sao paulo atord 1001183-73.2017.5.02.0046 reclamante: tabata ramon ortiz reclamado: banco bradesco s.a. despacho registre-se o movimento processual adequado, apenas para correcao do inventario extraido do e-gestao - sistema de gerenciamento de informacoes administrativas e judiciarias da justica do trabalho. o presente ato nao gera qualquer efeito juridico. sao paulo/sp, 07 de outubro de 2025. karoline sousa alves dias juiza do trabalho substituta - decisao</t>
  </si>
  <si>
    <t>poder judiciario justica do trabalho tribunal regional do trabalho da 2ª regiao 46ª vara do trabalho de sao paulo atord 1001183-73.2017.5.02.0046 reclamante: tabata ramon ortiz reclamado: banco bradesco s.a. despacho registre-se o movimento processual adequado, apenas para correcao do inventario extraido do e-gestao - sistema de gerenciamento de informacoes administrativas e judiciarias da justica do trabalho. o presente ato nao gera qualquer efeito juridico. sao paulo/sp, 07 de outubro de 2025. karoline sousa alves dias juiza do trabalho substituta</t>
  </si>
  <si>
    <t>1001185-24.2024.5.02.0070</t>
  </si>
  <si>
    <t>ray lima dos santos</t>
  </si>
  <si>
    <t>droga mx ltda.</t>
  </si>
  <si>
    <t xml:space="preserve"> - decorrido o prazo de ray lima dos santos em 09/08/2024</t>
  </si>
  <si>
    <t>decorrido o prazo de ray lima dos santos em 09/08/2024</t>
  </si>
  <si>
    <t>1001185-56.2019.5.02.0019</t>
  </si>
  <si>
    <t>danielle vieira da silva henrique</t>
  </si>
  <si>
    <t>1001185-91.2017.5.02.0612</t>
  </si>
  <si>
    <t>1002226-93.2017.5.02.0612</t>
  </si>
  <si>
    <t>luciana ferreira lima tavares</t>
  </si>
  <si>
    <t xml:space="preserve"> - expedido(a) oficio a(o) caixa economica federal</t>
  </si>
  <si>
    <t>expedido(a) oficio a(o) caixa economica federal</t>
  </si>
  <si>
    <t>1001186-11.2019.5.02.0611</t>
  </si>
  <si>
    <t>sergio barbosa gasque</t>
  </si>
  <si>
    <t xml:space="preserve"> - decorrido o prazo de sergio barbosa gasque em 23/11/2021</t>
  </si>
  <si>
    <t>decorrido o prazo de sergio barbosa gasque em 23/11/2021</t>
  </si>
  <si>
    <t>1001186-20.2024.5.02.0713</t>
  </si>
  <si>
    <t>debora regina felix de carvalho</t>
  </si>
  <si>
    <t>1001188-19.2019.5.02.0081</t>
  </si>
  <si>
    <t>maria madalena da costa sousa barros</t>
  </si>
  <si>
    <t>1001188-22.2019.5.02.0080</t>
  </si>
  <si>
    <t>tania cristina gati robles petry</t>
  </si>
  <si>
    <t>andre luis valentim, banco sumitomo mitsui brasileiro s a, procuradoria-geral federal</t>
  </si>
  <si>
    <t xml:space="preserve"> - decorrido o prazo de uniao federal (pgf) em 04/11/2025</t>
  </si>
  <si>
    <t>decorrido o prazo de uniao federal (pgf) em 04/11/2025</t>
  </si>
  <si>
    <t>1001188-47.2022.5.02.0070</t>
  </si>
  <si>
    <t>thiago rodrigo xavier de souza</t>
  </si>
  <si>
    <t>1001188-65.2020.5.02.0604</t>
  </si>
  <si>
    <t>joao batista santos mendonca</t>
  </si>
  <si>
    <t>carrefour comercio e industria ltda, tania aparecida artur</t>
  </si>
  <si>
    <t>1001189-50.2022.5.02.0064</t>
  </si>
  <si>
    <t>luciano nascimento dos santos</t>
  </si>
  <si>
    <t>andorinha supermercado ltda</t>
  </si>
  <si>
    <t>1001189-66.2025.5.02.0445</t>
  </si>
  <si>
    <t>vitor menezes canno</t>
  </si>
  <si>
    <t>1001191-59.2020.5.02.0009</t>
  </si>
  <si>
    <t>leandro do carmo oliveira</t>
  </si>
  <si>
    <t>banco mufg brasil s.a., procuradoria-geral federal</t>
  </si>
  <si>
    <t>1001192-11.2016.5.02.0033</t>
  </si>
  <si>
    <t>1000611-59.2017.5.02.0033</t>
  </si>
  <si>
    <t>banco abc brasil s.a., caixa economica federal, wagner das neves d arco</t>
  </si>
  <si>
    <t>poder judiciario justica do trabalho tribunal regional do trabalho da 2ª regiao 33ª vara do trabalho de sao paulo atord 1001192-11.2016.5.02.0033 reclamante: luciane lobo de miranda reclamado: banco abc brasil s.a. registre-se o movimento processual adequado, apenas para correcao do inventario extraido do e-gestao - sistema de gerenciamento de informacoes administrativas e judiciarias da justica do trabalho. o presente ato nao gera qualquer efeito juridico. sao paulo/sp, 13 de julho de 2020. carla malimpenso de oliveira el kutby juiz(a) do trabalho titular - sentenca</t>
  </si>
  <si>
    <t>poder judiciario justica do trabalho tribunal regional do trabalho da 2ª regiao 33ª vara do trabalho de sao paulo atord 1001192-11.2016.5.02.0033 reclamante: luciane lobo de miranda reclamado: banco abc brasil s.a. registre-se o movimento processual adequado, apenas para correcao do inventario extraido do e-gestao - sistema de gerenciamento de informacoes administrativas e judiciarias da justica do trabalho. o presente ato nao gera qualquer efeito juridico. sao paulo/sp, 13 de julho de 2020. carla malimpenso de oliveira el kutby juiz(a) do trabalho titular</t>
  </si>
  <si>
    <t>1001192-14.2021.5.02.0040</t>
  </si>
  <si>
    <t>rafaela de almeida martinez</t>
  </si>
  <si>
    <t>1001192-36.2024.5.02.0031</t>
  </si>
  <si>
    <t>lucas mantovani costeira dos santos</t>
  </si>
  <si>
    <t>1001192-48.2018.5.02.0386</t>
  </si>
  <si>
    <t>douglas pereira liandi</t>
  </si>
  <si>
    <t xml:space="preserve"> - decorrido o prazo de douglas pereira liandi em 14/06/2022</t>
  </si>
  <si>
    <t>decorrido o prazo de douglas pereira liandi em 14/06/2022</t>
  </si>
  <si>
    <t>1001194-14.2019.5.02.0085</t>
  </si>
  <si>
    <t>1001038-26.2019.5.02.0085</t>
  </si>
  <si>
    <t>maria valderice almeida araujo</t>
  </si>
  <si>
    <t>1001194-51.2017.5.02.0063</t>
  </si>
  <si>
    <t>paulo roberto luiz junior</t>
  </si>
  <si>
    <t>1001195-05.2020.5.02.0201</t>
  </si>
  <si>
    <t>edson camacho</t>
  </si>
  <si>
    <t>1001195-46.2016.5.02.0071</t>
  </si>
  <si>
    <t>1002080-26.2017.5.02.0071</t>
  </si>
  <si>
    <t>vanessa cruz de souza</t>
  </si>
  <si>
    <t>1001196-29.2017.5.02.0707</t>
  </si>
  <si>
    <t>1001618-04.2017.5.02.0707</t>
  </si>
  <si>
    <t>gisele chila bauer</t>
  </si>
  <si>
    <t>1001197-16.2019.5.02.0037</t>
  </si>
  <si>
    <t>demetrius sales de alencar</t>
  </si>
  <si>
    <t xml:space="preserve"> - decorrido o prazo de demetrius sales de alencar em 24/08/2022</t>
  </si>
  <si>
    <t>decorrido o prazo de demetrius sales de alencar em 24/08/2022</t>
  </si>
  <si>
    <t>1001198-79.2020.5.02.0032</t>
  </si>
  <si>
    <t>1001507-32.2022.5.02.0032</t>
  </si>
  <si>
    <t>fabricia rita roxinol de melo</t>
  </si>
  <si>
    <t>joao meneses andrade prior cidale, stellantis financiamentos sociedade de credito financiamento e investimento s.a.</t>
  </si>
  <si>
    <t>1001198-90.2017.5.02.0030</t>
  </si>
  <si>
    <t>banco toyota do brasil s.a.</t>
  </si>
  <si>
    <t>poder judiciario federal justica do trabalho tribunal regional do trabalho 2ª regiao 30ª vara do trabalho de sao paulo avenida marques de sao vicente, 235, varzea da barra funda, sao paulo - sp - cep: 01139-001 tel: - e.mail: vtsp30@trtsp.jus.br processo: 1001571-24.2017.5.02.0030 classe: acao trabalhista - rito ordinario (985) reclamante: carlos alberto da silva reclamado: banco toyota do brasil s.a. decisao pje-jt i. reconheco a dependencia em face da identidade de demandas com o processo 1001198-90.2017.5.02.0030, nos termos do art. 286, iii, do codigo de processo civil. ii. designe-se audiencia una para o dia 26/10/2017 as 14h10. iii. intime-se a reclamante. cite-se a reclamada. sao paulo , 7 de setembro de 2017 maria fernanda zippinotti duarte juiz(a) titular de vara do trabalho - decisao de prevencao</t>
  </si>
  <si>
    <t>poder judiciario federal justica do trabalho tribunal regional do trabalho 2ª regiao 30ª vara do trabalho de sao paulo avenida marques de sao vicente, 235, varzea da barra funda, sao paulo - sp - cep: 01139-001 tel: - e.mail: vtsp30@trtsp.jus.br processo: 1001571-24.2017.5.02.0030 classe: acao trabalhista - rito ordinario (985) reclamante: carlos alberto da silva reclamado: banco toyota do brasil s.a. decisao pje-jt i. reconheco a dependencia em face da identidade de demandas com o processo 1001198-90.2017.5.02.0030, nos termos do art. 286, iii, do codigo de processo civil. ii. designe-se audiencia una para o dia 26/10/2017 as 14h10. iii. intime-se a reclamante. cite-se a reclamada. sao paulo , 7 de setembro de 2017 maria fernanda zippinotti duarte juiz(a) titular de vara do trabalho</t>
  </si>
  <si>
    <t>1001199-07.2019.5.02.0709</t>
  </si>
  <si>
    <t>leonardo ribeiro guimaraes</t>
  </si>
  <si>
    <t>1001199-86.2023.5.02.0314</t>
  </si>
  <si>
    <t>marcos dias da silva</t>
  </si>
  <si>
    <t>1001199-87.2023.5.02.0443</t>
  </si>
  <si>
    <t>1001200-05.2020.5.02.0079</t>
  </si>
  <si>
    <t>claudio do valle giuliano</t>
  </si>
  <si>
    <t>1001200-14.2016.5.02.0089</t>
  </si>
  <si>
    <t>1001200-26.2025.5.02.0080</t>
  </si>
  <si>
    <t>ivanildo jose boaventura da silva</t>
  </si>
  <si>
    <t>1001200-85.2023.5.02.0083</t>
  </si>
  <si>
    <t>anderson milhomens franco</t>
  </si>
  <si>
    <t>otech comercio, servicos e representacao comercial de informatica ltda.</t>
  </si>
  <si>
    <t>1001201-23.2025.5.02.0076</t>
  </si>
  <si>
    <t>rosana barbosa santos</t>
  </si>
  <si>
    <t>1001201-94.2025.5.02.0020</t>
  </si>
  <si>
    <t>fabio almeida dos santos</t>
  </si>
  <si>
    <t xml:space="preserve"> - decorrido o prazo de sendas distribuidora s/a em 25/03/2026</t>
  </si>
  <si>
    <t>decorrido o prazo de sendas distribuidora s/a em 25/03/2026</t>
  </si>
  <si>
    <t>1001202-64.2019.5.02.0384</t>
  </si>
  <si>
    <t>solange lucio de oliveira simoes</t>
  </si>
  <si>
    <t>1001203-11.2023.5.02.0028</t>
  </si>
  <si>
    <t>1000231-07.2024.5.02.0028</t>
  </si>
  <si>
    <t>kaike da silva rodrigues</t>
  </si>
  <si>
    <t>1001203-66.2019.5.02.0055</t>
  </si>
  <si>
    <t>theofilo romeiro colin</t>
  </si>
  <si>
    <t>1001204-79.2025.5.02.0204</t>
  </si>
  <si>
    <t>cielo s.a - instituicao de pagamento, global system desenvolvimento de sistemas ltda</t>
  </si>
  <si>
    <t>1001205-06.2023.5.02.0052</t>
  </si>
  <si>
    <t>1001205-43.2016.5.02.0022</t>
  </si>
  <si>
    <t>celia ramos pereira</t>
  </si>
  <si>
    <t>1001206-45.2017.5.02.0005</t>
  </si>
  <si>
    <t>1000069-57.2019.5.02.0005</t>
  </si>
  <si>
    <t>marina pimenta tavares</t>
  </si>
  <si>
    <t>diego de carvalho goncalves, instituto nacional do seguro social, michele nocrato tescer goncalves, pet shop toquinha dos bichos produtos para animais e jardinagem ltda, wagner das neves d arco</t>
  </si>
  <si>
    <t>1001206-59.2015.5.02.0702</t>
  </si>
  <si>
    <t>1001176-87.2016.5.02.0702</t>
  </si>
  <si>
    <t>mario cesar tironi</t>
  </si>
  <si>
    <t>1001208-51.2016.5.02.0069</t>
  </si>
  <si>
    <t>1001208-89.2025.5.02.0019</t>
  </si>
  <si>
    <t>bianca dos santos pereira</t>
  </si>
  <si>
    <t>aurel pari comercio de malas e bolsas ltda</t>
  </si>
  <si>
    <t xml:space="preserve"> - expedido(a) intimacao a(o) aurel pari comercio de malas e bolsas ltda</t>
  </si>
  <si>
    <t>expedido(a) intimacao a(o) aurel pari comercio de malas e bolsas ltda</t>
  </si>
  <si>
    <t>1001210-61.2022.5.02.0602</t>
  </si>
  <si>
    <t>fabiana ramalho dos santos</t>
  </si>
  <si>
    <t>1001210-88.2025.5.02.0074</t>
  </si>
  <si>
    <t>1001211-15.2019.5.02.0711</t>
  </si>
  <si>
    <t>daniel pereira marques</t>
  </si>
  <si>
    <t xml:space="preserve"> - decorrido o prazo de uniao federal (pgf) em 24/08/2023</t>
  </si>
  <si>
    <t>decorrido o prazo de uniao federal (pgf) em 24/08/2023</t>
  </si>
  <si>
    <t>1001211-53.2022.5.02.0050</t>
  </si>
  <si>
    <t>kamila suellen domingos ferreira</t>
  </si>
  <si>
    <t>1001212-86.2024.5.02.0464</t>
  </si>
  <si>
    <t>sorrayla coimbra salomao</t>
  </si>
  <si>
    <t>1001212-93.2023.5.02.0085</t>
  </si>
  <si>
    <t>alexandre mendes pinheiro</t>
  </si>
  <si>
    <t xml:space="preserve"> - decorrido o prazo de alexandre mendes pinheiro em 26/03/2025</t>
  </si>
  <si>
    <t>decorrido o prazo de alexandre mendes pinheiro em 26/03/2025</t>
  </si>
  <si>
    <t>1001213-50.2017.5.02.0033</t>
  </si>
  <si>
    <t>1001124-90.2018.5.02.0033</t>
  </si>
  <si>
    <t>fernando da costa correa</t>
  </si>
  <si>
    <t>arnaldo aira maransaldi, banco original s/a</t>
  </si>
  <si>
    <t>1001214-42.2020.5.02.0029</t>
  </si>
  <si>
    <t>jady cristina dos santos</t>
  </si>
  <si>
    <t>1001214-54.2020.5.02.0025</t>
  </si>
  <si>
    <t>mayra melina gomes</t>
  </si>
  <si>
    <t>drogaria sao paulo s.a., luiz gustavo barioni</t>
  </si>
  <si>
    <t xml:space="preserve"> - disponibilizado (a) o(a) intimacao no diario da justica eletronico do dia 18/06/2024</t>
  </si>
  <si>
    <t>disponibilizado (a) o(a) intimacao no diario da justica eletronico do dia 18/06/2024</t>
  </si>
  <si>
    <t>1001215-82.2019.5.02.0022</t>
  </si>
  <si>
    <t>adilson moita de padua</t>
  </si>
  <si>
    <t>1001215-92.2024.5.02.0447</t>
  </si>
  <si>
    <t>1000565-11.2025.5.02.0447</t>
  </si>
  <si>
    <t>lucas marques menezes</t>
  </si>
  <si>
    <t>condominio the blue officemall, protege protecao e transporte de valores ltda</t>
  </si>
  <si>
    <t xml:space="preserve"> - decorrido o prazo de protege protecao e transporte de valores ltda em 25/09/2025</t>
  </si>
  <si>
    <t>decorrido o prazo de protege protecao e transporte de valores ltda em 25/09/2025</t>
  </si>
  <si>
    <t>1001216-72.2023.5.02.0072</t>
  </si>
  <si>
    <t>poder judiciario justica do trabalho tribunal regional do trabalho da 2ª regiao 72ª vara do trabalho de sao paulo 1000466-02.2025.5.02.0072 : hugo moreira pinto santana : atacadao s.a. decisao reconheco a dependencia em face do processo 1001216-72.2023.5.02.0072, que foi extinto sem resolucao do merito, uma vez que a presente acao reitera pedido formulado naquela demanda, nos termos do art. 286, ii, do codigo de processo civil. sao paulo/sp, 27 de marco de 2025. gelba carolina siqueira serpa magistrado - decisao de prevencao</t>
  </si>
  <si>
    <t>poder judiciario justica do trabalho tribunal regional do trabalho da 2ª regiao 72ª vara do trabalho de sao paulo 1000466-02.2025.5.02.0072 : hugo moreira pinto santana : atacadao s.a. decisao reconheco a dependencia em face do processo 1001216-72.2023.5.02.0072, que foi extinto sem resolucao do merito, uma vez que a presente acao reitera pedido formulado naquela demanda, nos termos do art. 286, ii, do codigo de processo civil. sao paulo/sp, 27 de marco de 2025. gelba carolina siqueira serpa magistrado</t>
  </si>
  <si>
    <t>1001218-08.2016.5.02.0001</t>
  </si>
  <si>
    <t>fernando motta delago</t>
  </si>
  <si>
    <t>1001219-51.2023.5.02.0064</t>
  </si>
  <si>
    <t>lidiane da rocha abreu</t>
  </si>
  <si>
    <t>sul america seguros de pessoas e previdencia s.a.</t>
  </si>
  <si>
    <t xml:space="preserve"> - publicado(a) o(a) intimacao em 06/10/2025</t>
  </si>
  <si>
    <t>publicado(a) o(a) intimacao em 06/10/2025</t>
  </si>
  <si>
    <t>1001219-70.2020.5.02.0706</t>
  </si>
  <si>
    <t>juliana silva souza</t>
  </si>
  <si>
    <t>anderson moraes bompadre, drogaria sao paulo s.a.</t>
  </si>
  <si>
    <t>1001220-29.2016.5.02.0081</t>
  </si>
  <si>
    <t>dalton roberto maniglia</t>
  </si>
  <si>
    <t xml:space="preserve"> - decorrido o prazo de itau unibanco s.a. em 10/06/2019 23:59:59</t>
  </si>
  <si>
    <t>decorrido o prazo de itau unibanco s.a. em 10/06/2019 23:59:59</t>
  </si>
  <si>
    <t>1001220-33.2020.5.02.0002</t>
  </si>
  <si>
    <t>diogo marques leme</t>
  </si>
  <si>
    <t>1001220-56.2016.5.02.0072</t>
  </si>
  <si>
    <t>1000609-69.2017.5.02.0072</t>
  </si>
  <si>
    <t>uilia alexandre barboza</t>
  </si>
  <si>
    <t>1001221-08.2024.5.02.0057</t>
  </si>
  <si>
    <t>bruna guimaraes morais</t>
  </si>
  <si>
    <t>1001221-19.2020.5.02.0713</t>
  </si>
  <si>
    <t>daniel felipe salustiano silva</t>
  </si>
  <si>
    <t>banco votorantim s.a., tivio capital distribuidora de titulos e valores mobiliarios sa</t>
  </si>
  <si>
    <t xml:space="preserve"> - decorrido o prazo de daniel felipe salustiano silva em 26/11/2020</t>
  </si>
  <si>
    <t>decorrido o prazo de daniel felipe salustiano silva em 26/11/2020</t>
  </si>
  <si>
    <t>1001223-28.2025.5.02.0029</t>
  </si>
  <si>
    <t>1001225-33.2021.5.02.0386</t>
  </si>
  <si>
    <t>1000677-03.2024.5.02.0386</t>
  </si>
  <si>
    <t>edson guerra</t>
  </si>
  <si>
    <t>companhia brasileira de distribuicao, thiago contador camargo</t>
  </si>
  <si>
    <t xml:space="preserve"> - decorrido o prazo de edson guerra em 19/11/2025</t>
  </si>
  <si>
    <t>decorrido o prazo de edson guerra em 19/11/2025</t>
  </si>
  <si>
    <t>1001225-36.2024.5.02.0351</t>
  </si>
  <si>
    <t>jaime fontes</t>
  </si>
  <si>
    <t>b3 ideal solutions ltda</t>
  </si>
  <si>
    <t xml:space="preserve"> - decorrido o prazo de jaime fontes em 26/03/2026</t>
  </si>
  <si>
    <t>decorrido o prazo de jaime fontes em 26/03/2026</t>
  </si>
  <si>
    <t>1001225-70.2016.5.02.0010</t>
  </si>
  <si>
    <t>1001226-07.2016.5.02.0026</t>
  </si>
  <si>
    <t>sandovaldo euclides de souza junior</t>
  </si>
  <si>
    <t xml:space="preserve"> - decorrido o prazo de itau seguros s/a em 08/03/2019 23:59:59</t>
  </si>
  <si>
    <t>decorrido o prazo de itau seguros s/a em 08/03/2019 23:59:59</t>
  </si>
  <si>
    <t>1001226-07.2025.5.02.0021</t>
  </si>
  <si>
    <t>charles santos dias</t>
  </si>
  <si>
    <t>1001226-79.2016.5.02.0002</t>
  </si>
  <si>
    <t>fabio pelizario da silva</t>
  </si>
  <si>
    <t>1001226-88.2025.5.02.0382</t>
  </si>
  <si>
    <t>thyago alexandre dos santos freitas</t>
  </si>
  <si>
    <t>mobi logistica ltda</t>
  </si>
  <si>
    <t>1001228-67.2017.5.02.0017</t>
  </si>
  <si>
    <t>1001229-16.2022.5.02.0037</t>
  </si>
  <si>
    <t>1000270-74.2024.5.02.0037</t>
  </si>
  <si>
    <t>alex de lima</t>
  </si>
  <si>
    <t>caoa motor do brasil ltda</t>
  </si>
  <si>
    <t>1001229-41.2016.5.02.0032</t>
  </si>
  <si>
    <t>adriane carvalho de azevedo nascimento</t>
  </si>
  <si>
    <t>1001230-98.2017.5.02.0708</t>
  </si>
  <si>
    <t>laercio quintanilha fogaca junior</t>
  </si>
  <si>
    <t xml:space="preserve"> - transitado em julgado em 25/08/2020</t>
  </si>
  <si>
    <t>transitado em julgado em 25/08/2020</t>
  </si>
  <si>
    <t>1001231-90.2021.5.02.0434</t>
  </si>
  <si>
    <t>1000024-85.2023.5.02.0434</t>
  </si>
  <si>
    <t>bianca maria baglione</t>
  </si>
  <si>
    <t>raia drogasil s/a, vitor jardim giareta conti</t>
  </si>
  <si>
    <t xml:space="preserve"> - decorrido o prazo de raia drogasil s/a em 19/10/2023</t>
  </si>
  <si>
    <t>decorrido o prazo de raia drogasil s/a em 19/10/2023</t>
  </si>
  <si>
    <t>1001232-47.2017.5.02.0715</t>
  </si>
  <si>
    <t>1000123-90.2020.5.02.0715</t>
  </si>
  <si>
    <t>maria eugenia rodrigues da silva</t>
  </si>
  <si>
    <t>1001232-55.2021.5.02.0473</t>
  </si>
  <si>
    <t>carlos andre alves campos</t>
  </si>
  <si>
    <t>1001232-93.2022.5.02.0061</t>
  </si>
  <si>
    <t>karla de abreu vasconcelos</t>
  </si>
  <si>
    <t>1001233-03.2020.5.02.0044</t>
  </si>
  <si>
    <t>maria regina vieira santos</t>
  </si>
  <si>
    <t>1001234-32.2019.5.02.0073</t>
  </si>
  <si>
    <t>1000321-50.2019.5.02.0073</t>
  </si>
  <si>
    <t>1001234-59.2017.5.02.0701</t>
  </si>
  <si>
    <t>arady delminda costa daneluzzi</t>
  </si>
  <si>
    <t xml:space="preserve"> - decorrido o prazo de redecard s/a em 11/05/2020</t>
  </si>
  <si>
    <t>decorrido o prazo de redecard s/a em 11/05/2020</t>
  </si>
  <si>
    <t>1001237-31.2015.5.02.0718</t>
  </si>
  <si>
    <t>cristina desbrousses monteiro dias</t>
  </si>
  <si>
    <t>1001238-40.2025.5.02.0047</t>
  </si>
  <si>
    <t>jose carlos de lima</t>
  </si>
  <si>
    <t>1001238-52.2016.5.02.0048</t>
  </si>
  <si>
    <t>marcelo adriano de lima</t>
  </si>
  <si>
    <t>1001239-54.2016.5.02.0010</t>
  </si>
  <si>
    <t>1001239-83.2020.5.02.0052</t>
  </si>
  <si>
    <t>hilario lima da silva</t>
  </si>
  <si>
    <t>1001240-61.2023.5.02.0473</t>
  </si>
  <si>
    <t>edson luis galdini</t>
  </si>
  <si>
    <t>general motors do brasil ltda</t>
  </si>
  <si>
    <t xml:space="preserve"> - transitado em julgado em 29/09/2023</t>
  </si>
  <si>
    <t>transitado em julgado em 29/09/2023</t>
  </si>
  <si>
    <t>1001240-67.2025.5.02.0028</t>
  </si>
  <si>
    <t>antonio carlos tavares</t>
  </si>
  <si>
    <t>1001240-70.2020.5.02.0019</t>
  </si>
  <si>
    <t>francisco rodrigues dos santos junior</t>
  </si>
  <si>
    <t xml:space="preserve"> - juntada a peticao de manifestacao (comprovacao pagamento de custas)</t>
  </si>
  <si>
    <t>juntada a peticao de manifestacao (comprovacao pagamento de custas)</t>
  </si>
  <si>
    <t>1001240-93.2018.5.02.0713</t>
  </si>
  <si>
    <t>1001306-39.2019.5.02.0713</t>
  </si>
  <si>
    <t>lucimar bruno cilla</t>
  </si>
  <si>
    <t>1001241-10.2024.5.02.0603</t>
  </si>
  <si>
    <t>bruce da costa dos santos</t>
  </si>
  <si>
    <t>tutto legno comercial ltda</t>
  </si>
  <si>
    <t>1001243-67.2020.5.02.0005</t>
  </si>
  <si>
    <t>1001243-79.2017.5.02.0714</t>
  </si>
  <si>
    <t>fernando cesar alves da silva</t>
  </si>
  <si>
    <t>1001244-39.2020.5.02.0074</t>
  </si>
  <si>
    <t>fabio dias fernandes</t>
  </si>
  <si>
    <t>1001244-45.2017.5.02.0009</t>
  </si>
  <si>
    <t>pedro luis foradori filho</t>
  </si>
  <si>
    <t>1001244-52.2020.5.02.0005</t>
  </si>
  <si>
    <t>felippe viana silva</t>
  </si>
  <si>
    <t xml:space="preserve"> - expedido(a) intimacao a(o) carrefour comercio e industria ltda</t>
  </si>
  <si>
    <t>expedido(a) intimacao a(o) carrefour comercio e industria ltda</t>
  </si>
  <si>
    <t>1001245-32.2020.5.02.0718</t>
  </si>
  <si>
    <t>emilene harue hidaka ito</t>
  </si>
  <si>
    <t xml:space="preserve"> - conclusos os autos para julgamento (relatar) a regis franco e silva de carvalho</t>
  </si>
  <si>
    <t>conclusos os autos para julgamento (relatar) a regis franco e silva de carvalho</t>
  </si>
  <si>
    <t>1001245-46.2017.5.02.0036</t>
  </si>
  <si>
    <t>1000216-82.2022.5.02.0036</t>
  </si>
  <si>
    <t>fabio augusto pires soares</t>
  </si>
  <si>
    <t xml:space="preserve"> - disponibilizado (a) o(a) intimacao no diario da justica eletronico do dia 19/01/2024</t>
  </si>
  <si>
    <t>disponibilizado (a) o(a) intimacao no diario da justica eletronico do dia 19/01/2024</t>
  </si>
  <si>
    <t>1001246-26.2015.5.02.0707</t>
  </si>
  <si>
    <t>tiago casellato carnasciali</t>
  </si>
  <si>
    <t>1001246-27.2019.5.02.0047</t>
  </si>
  <si>
    <t xml:space="preserve"> - audiencia de julgamento cancelada (08/11/2019 17:12 sala principal - 33ª vara do trabalho de sao paulo)</t>
  </si>
  <si>
    <t>audiencia de julgamento cancelada (08/11/2019 17:12 sala principal - 33ª vara do trabalho de sao paulo)</t>
  </si>
  <si>
    <t>1001246-90.2023.5.02.0013</t>
  </si>
  <si>
    <t>rafael albuquerque teixeira</t>
  </si>
  <si>
    <t>1001246-96.2015.5.02.0716</t>
  </si>
  <si>
    <t>1001247-12.2023.5.02.0422</t>
  </si>
  <si>
    <t>erica damasceno da costa campos</t>
  </si>
  <si>
    <t>banco rci brasil s.a</t>
  </si>
  <si>
    <t xml:space="preserve"> - incluido em pauta o processo para 09/04/2026 13:15 sala v rg e ()</t>
  </si>
  <si>
    <t>incluido em pauta o processo para 09/04/2026 13:15 sala v rg e ()</t>
  </si>
  <si>
    <t>1001247-23.2015.5.02.0703</t>
  </si>
  <si>
    <t>maria cecilia cardoso maximo</t>
  </si>
  <si>
    <t xml:space="preserve"> - expedido(a) alvara a(o) caixa economica federal</t>
  </si>
  <si>
    <t>expedido(a) alvara a(o) caixa economica federal</t>
  </si>
  <si>
    <t>1001247-81.2020.5.02.0045</t>
  </si>
  <si>
    <t>carla emanuelly batista cunha da silva</t>
  </si>
  <si>
    <t>1001248-03.2023.5.02.0032</t>
  </si>
  <si>
    <t>sergio sena barbosa</t>
  </si>
  <si>
    <t>banco ubs (brasil) s.a., ubs (brasil) corretora de valores s.a.</t>
  </si>
  <si>
    <t xml:space="preserve"> - decorrido o prazo de edson ramos da silva junior em 19/05/2025</t>
  </si>
  <si>
    <t>decorrido o prazo de edson ramos da silva junior em 19/05/2025</t>
  </si>
  <si>
    <t>1001248-56.2020.5.02.0016</t>
  </si>
  <si>
    <t>amaury barbieri borges, banco csf s/a, carlos augusto tortoro junior, tortoro, madureira e ragazzi sociedade de advogados</t>
  </si>
  <si>
    <t>1001250-20.2021.5.02.0718</t>
  </si>
  <si>
    <t>joyce silva santana</t>
  </si>
  <si>
    <t>procuradoria-geral federal, raia drogasil s/a</t>
  </si>
  <si>
    <t>1001250-29.2016.5.02.0028</t>
  </si>
  <si>
    <t>1001250-33.2023.5.02.0012</t>
  </si>
  <si>
    <t>nivia aparecida bertrame</t>
  </si>
  <si>
    <t xml:space="preserve"> - extinta a execucao ou o cumprimento da sentenca por ausencia de pressupostos processuais</t>
  </si>
  <si>
    <t>extinta a execucao ou o cumprimento da sentenca por ausencia de pressupostos processuais</t>
  </si>
  <si>
    <t>1001250-66.2018.5.02.0090</t>
  </si>
  <si>
    <t>gilson lima mendes junior</t>
  </si>
  <si>
    <t xml:space="preserve"> - decorrido o prazo de banco itau bba s.a. em 14/12/2018 23:59:59</t>
  </si>
  <si>
    <t>decorrido o prazo de banco itau bba s.a. em 14/12/2018 23:59:59</t>
  </si>
  <si>
    <t>1001252-75.2025.5.02.0709</t>
  </si>
  <si>
    <t xml:space="preserve"> - decorrido o prazo de banco bradesco s.a. em 24/09/2025</t>
  </si>
  <si>
    <t>decorrido o prazo de banco bradesco s.a. em 24/09/2025</t>
  </si>
  <si>
    <t>1001254-18.2018.5.02.0086</t>
  </si>
  <si>
    <t>fabio de souza otavio</t>
  </si>
  <si>
    <t xml:space="preserve"> - transitado em julgado em 12/12/2018</t>
  </si>
  <si>
    <t>transitado em julgado em 12/12/2018</t>
  </si>
  <si>
    <t>1001254-30.2016.5.02.0719</t>
  </si>
  <si>
    <t>tamiris rocha ramos</t>
  </si>
  <si>
    <t>1001256-05.2020.5.02.0381</t>
  </si>
  <si>
    <t>flavio sacurai</t>
  </si>
  <si>
    <t xml:space="preserve"> - disponibilizado (a) o(a) intimacao no diario da justica eletronico do dia 06/03/2025</t>
  </si>
  <si>
    <t>disponibilizado (a) o(a) intimacao no diario da justica eletronico do dia 06/03/2025</t>
  </si>
  <si>
    <t>1001256-13.2021.5.02.0076</t>
  </si>
  <si>
    <t>milena alves mendes</t>
  </si>
  <si>
    <t xml:space="preserve"> - decorrido o prazo de raia drogasil s/a em 19/08/2024</t>
  </si>
  <si>
    <t>decorrido o prazo de raia drogasil s/a em 19/08/2024</t>
  </si>
  <si>
    <t>1001256-81.2023.5.02.0063</t>
  </si>
  <si>
    <t>1000184-25.2024.5.02.0063</t>
  </si>
  <si>
    <t>jefferson de souza vieira</t>
  </si>
  <si>
    <t>sociedade beneficente sao camilo</t>
  </si>
  <si>
    <t xml:space="preserve"> - expedido(a) intimacao a(o) jefferson de souza vieira</t>
  </si>
  <si>
    <t>expedido(a) intimacao a(o) jefferson de souza vieira</t>
  </si>
  <si>
    <t>1001256-88.2020.5.02.0709</t>
  </si>
  <si>
    <t>1001260-33.2017.5.02.0709</t>
  </si>
  <si>
    <t>pedro barguil collussi</t>
  </si>
  <si>
    <t xml:space="preserve"> - decorrido o prazo de uniao federal (pgf) em 02/10/2018 23:59:59</t>
  </si>
  <si>
    <t>decorrido o prazo de uniao federal (pgf) em 02/10/2018 23:59:59</t>
  </si>
  <si>
    <t>1001260-67.2024.5.02.0004</t>
  </si>
  <si>
    <t>bruna lima cavalcanti de albuquerque</t>
  </si>
  <si>
    <t>1001260-86.2021.5.02.0064</t>
  </si>
  <si>
    <t>daniela sanchez becalotto</t>
  </si>
  <si>
    <t>1001261-13.2024.5.02.0502</t>
  </si>
  <si>
    <t>farma elo ltda</t>
  </si>
  <si>
    <t>1001261-31.2016.5.02.0716</t>
  </si>
  <si>
    <t>marcia maria das gracas bueno</t>
  </si>
  <si>
    <t>1001261-89.2016.5.02.0050</t>
  </si>
  <si>
    <t>1001093-53.2017.5.02.0050</t>
  </si>
  <si>
    <t>maycon de azevedo bitencourte</t>
  </si>
  <si>
    <t>banco alfa s.a., consorcio alfa de administracao s.a., corumbal participacoes e administracao ltda.</t>
  </si>
  <si>
    <t>1001262-63.2018.5.02.0710</t>
  </si>
  <si>
    <t>anderson fronteli de sousa</t>
  </si>
  <si>
    <t>1001262-95.2020.5.02.0030</t>
  </si>
  <si>
    <t>thiago pereira</t>
  </si>
  <si>
    <t>drogaria sao paulo s.a., jose antonio ghilardi</t>
  </si>
  <si>
    <t>1001263-25.2017.5.02.0050</t>
  </si>
  <si>
    <t>1000503-71.2020.5.02.0050</t>
  </si>
  <si>
    <t>paulo fernando kuhl</t>
  </si>
  <si>
    <t>banco original s/a, bsi tecnologia ltda., ogarito lopes coelho da silva junior</t>
  </si>
  <si>
    <t>1001263-58.2016.5.02.0018</t>
  </si>
  <si>
    <t>daisy maria mello</t>
  </si>
  <si>
    <t>1001266-15.2018.5.02.0027</t>
  </si>
  <si>
    <t>wellington luis dos santos</t>
  </si>
  <si>
    <t>1001266-22.2022.5.02.0044</t>
  </si>
  <si>
    <t>filipe da cruz</t>
  </si>
  <si>
    <t>1001267-70.2017.5.02.0015</t>
  </si>
  <si>
    <t>anabella sant elena romano</t>
  </si>
  <si>
    <t xml:space="preserve"> - publicado(a) o(a) intimacao em 07/08/2020</t>
  </si>
  <si>
    <t>publicado(a) o(a) intimacao em 07/08/2020</t>
  </si>
  <si>
    <t>1001268-06.2020.5.02.0062</t>
  </si>
  <si>
    <t>marilene pereira da silva</t>
  </si>
  <si>
    <t xml:space="preserve"> - juntada a peticao de manifestacao (regularizacao processual )</t>
  </si>
  <si>
    <t>juntada a peticao de manifestacao (regularizacao processual )</t>
  </si>
  <si>
    <t>1001268-30.2019.5.02.0712</t>
  </si>
  <si>
    <t>wellington zucoloto silva</t>
  </si>
  <si>
    <t>1001268-96.2015.5.02.0315</t>
  </si>
  <si>
    <t>1001269-57.2022.5.02.0373</t>
  </si>
  <si>
    <t>patricia cristina de oliveira</t>
  </si>
  <si>
    <t>1001270-22.2023.5.02.0045</t>
  </si>
  <si>
    <t>andre eduardo mejias caixeta</t>
  </si>
  <si>
    <t xml:space="preserve"> - expedido(a) intimacao a(o) andre eduardo mejias caixeta</t>
  </si>
  <si>
    <t>expedido(a) intimacao a(o) andre eduardo mejias caixeta</t>
  </si>
  <si>
    <t>1001270-81.2019.5.02.0006</t>
  </si>
  <si>
    <t>lais de souza</t>
  </si>
  <si>
    <t>1001271-02.2022.5.02.0058</t>
  </si>
  <si>
    <t>1000222-52.2024.5.02.0058</t>
  </si>
  <si>
    <t>jose aets vieira da silva</t>
  </si>
  <si>
    <t>supermercados irmaos lopes s/a</t>
  </si>
  <si>
    <t xml:space="preserve"> - decorrido o prazo de supermercados irmaos lopes s/a em 05/08/2024</t>
  </si>
  <si>
    <t>decorrido o prazo de supermercados irmaos lopes s/a em 05/08/2024</t>
  </si>
  <si>
    <t>1001272-33.2025.5.02.0332</t>
  </si>
  <si>
    <t>bruno venezian de marchi</t>
  </si>
  <si>
    <t>1001272-51.2023.5.02.0381</t>
  </si>
  <si>
    <t>leonardo julio de oliveira</t>
  </si>
  <si>
    <t xml:space="preserve"> - incluido em pauta o processo para 14/04/2026 13:00 14-04 sala 07 - claudia - sonia - doris ()</t>
  </si>
  <si>
    <t>incluido em pauta o processo para 14/04/2026 13:00 14-04 sala 07 - claudia - sonia - doris ()</t>
  </si>
  <si>
    <t>1001273-04.2016.5.02.0083</t>
  </si>
  <si>
    <t>luiz carlos vieira de lima</t>
  </si>
  <si>
    <t>1001273-33.2018.5.02.0083</t>
  </si>
  <si>
    <t>1000807-05.2019.5.02.0083</t>
  </si>
  <si>
    <t>marcus vinicius nunes da silva</t>
  </si>
  <si>
    <t>1001273-58.2019.5.02.0710</t>
  </si>
  <si>
    <t>1000826-31.2023.5.02.0710</t>
  </si>
  <si>
    <t>johnny river dos santos</t>
  </si>
  <si>
    <t xml:space="preserve"> - publicado(a) o(a) intimacao em 01/09/2023</t>
  </si>
  <si>
    <t>publicado(a) o(a) intimacao em 01/09/2023</t>
  </si>
  <si>
    <t>1001274-29.2018.5.02.0047</t>
  </si>
  <si>
    <t>1001218-59.2019.5.02.0047</t>
  </si>
  <si>
    <t>marcelo citadini alevato</t>
  </si>
  <si>
    <t xml:space="preserve"> - cancelada a liquidacao</t>
  </si>
  <si>
    <t>cancelada a liquidacao</t>
  </si>
  <si>
    <t>1001274-62.2020.5.02.0078</t>
  </si>
  <si>
    <t>tharsis martins novais</t>
  </si>
  <si>
    <t>1001275-85.2020.5.02.0712</t>
  </si>
  <si>
    <t>carlos alberto gomes da silva</t>
  </si>
  <si>
    <t xml:space="preserve"> - remetidos os autos para tribunal regional do trabalho para processar recurso</t>
  </si>
  <si>
    <t>remetidos os autos para tribunal regional do trabalho para processar recurso</t>
  </si>
  <si>
    <t>1001276-93.2017.5.02.0706</t>
  </si>
  <si>
    <t>1001225-48.2018.5.02.0706</t>
  </si>
  <si>
    <t>joao donizetti genaro</t>
  </si>
  <si>
    <t xml:space="preserve"> - disponibilizado (a) o(a) intimacao no diario da justica eletronico do dia 07/10/2024</t>
  </si>
  <si>
    <t>disponibilizado (a) o(a) intimacao no diario da justica eletronico do dia 07/10/2024</t>
  </si>
  <si>
    <t>1001277-77.2019.5.02.0037</t>
  </si>
  <si>
    <t>1000800-20.2020.5.02.0037</t>
  </si>
  <si>
    <t>1001277-80.2023.5.02.0314</t>
  </si>
  <si>
    <t>valdir emanuel gil monteiro</t>
  </si>
  <si>
    <t>1001278-79.2024.5.02.0201</t>
  </si>
  <si>
    <t>solange monteiro mazarelli</t>
  </si>
  <si>
    <t xml:space="preserve"> - decorrido o prazo de solange monteiro mazarelli em 05/03/2026</t>
  </si>
  <si>
    <t>decorrido o prazo de solange monteiro mazarelli em 05/03/2026</t>
  </si>
  <si>
    <t>1001280-73.2016.5.02.0025</t>
  </si>
  <si>
    <t>claudio de paula moreira</t>
  </si>
  <si>
    <t>1001280-93.2016.5.02.0083</t>
  </si>
  <si>
    <t>daniel bassan peremida de sousa</t>
  </si>
  <si>
    <t>1001282-11.2024.5.02.0042</t>
  </si>
  <si>
    <t>1001282-96.2016.5.02.0072</t>
  </si>
  <si>
    <t>1001164-86.2017.5.02.0072</t>
  </si>
  <si>
    <t>renata veiga costa</t>
  </si>
  <si>
    <t xml:space="preserve"> - juntada a peticao de apresentacao de substabelecimento com reserva de poderes (apresentacao de substabelecimento com reserva de poderes)</t>
  </si>
  <si>
    <t>juntada a peticao de apresentacao de substabelecimento com reserva de poderes (apresentacao de substabelecimento com reserva de poderes)</t>
  </si>
  <si>
    <t>1001284-02.2018.5.02.0006</t>
  </si>
  <si>
    <t>edson issamu yabusaki</t>
  </si>
  <si>
    <t xml:space="preserve"> - transitado em julgado em 14/02/2020</t>
  </si>
  <si>
    <t>transitado em julgado em 14/02/2020</t>
  </si>
  <si>
    <t>1001286-14.2020.5.02.0713</t>
  </si>
  <si>
    <t>1001286-31.2017.5.02.0709</t>
  </si>
  <si>
    <t>1001088-57.2018.5.02.0709</t>
  </si>
  <si>
    <t>alba emma baracat</t>
  </si>
  <si>
    <t xml:space="preserve"> - peticao: 680626/2024 - requer providencias</t>
  </si>
  <si>
    <t>peticao: 680626/2024 - requer providencias</t>
  </si>
  <si>
    <t>1001286-59.2021.5.02.0040</t>
  </si>
  <si>
    <t>maria jose de sousa mendes</t>
  </si>
  <si>
    <t xml:space="preserve"> - juntada a peticao de manifestacao (juntada comprovante pagamento acordo)</t>
  </si>
  <si>
    <t>juntada a peticao de manifestacao (juntada comprovante pagamento acordo)</t>
  </si>
  <si>
    <t>1001287-47.2016.5.02.0710</t>
  </si>
  <si>
    <t>luis antonio de abreu</t>
  </si>
  <si>
    <t>1001289-15.2019.5.02.0030</t>
  </si>
  <si>
    <t>gilberto gomes leandro</t>
  </si>
  <si>
    <t>1001289-21.2018.5.02.0007</t>
  </si>
  <si>
    <t>1000568-35.2019.5.02.0007</t>
  </si>
  <si>
    <t>henrique fernando albuini</t>
  </si>
  <si>
    <t>1001291-44.2017.5.02.0033</t>
  </si>
  <si>
    <t>1001292-28.2020.5.02.0064</t>
  </si>
  <si>
    <t>1001245-49.2023.5.02.0064</t>
  </si>
  <si>
    <t>jesuel de oliveira</t>
  </si>
  <si>
    <t xml:space="preserve"> - publicado(a) o(a) intimacao em 13/12/2024</t>
  </si>
  <si>
    <t>publicado(a) o(a) intimacao em 13/12/2024</t>
  </si>
  <si>
    <t>1001292-64.2023.5.02.0018</t>
  </si>
  <si>
    <t>1001292-75.2018.5.02.0071</t>
  </si>
  <si>
    <t>1001292-90.2019.5.02.0281</t>
  </si>
  <si>
    <t>julio cesar castagnacci da silva</t>
  </si>
  <si>
    <t>1001293-47.2016.5.02.0001</t>
  </si>
  <si>
    <t>marcos cesar croth</t>
  </si>
  <si>
    <t>1001293-70.2024.5.02.0711</t>
  </si>
  <si>
    <t>renata jesus dos santos lins</t>
  </si>
  <si>
    <t>vila spa saude instituto de beleza ltda</t>
  </si>
  <si>
    <t xml:space="preserve"> - decorrido o prazo de renata jesus dos santos lins em 07/05/2025</t>
  </si>
  <si>
    <t>decorrido o prazo de renata jesus dos santos lins em 07/05/2025</t>
  </si>
  <si>
    <t>1001295-25.2022.5.02.0383</t>
  </si>
  <si>
    <t>jaqueline costa da silva</t>
  </si>
  <si>
    <t xml:space="preserve"> - expedido(a) intimacao a(o) jaqueline costa da silva</t>
  </si>
  <si>
    <t>expedido(a) intimacao a(o) jaqueline costa da silva</t>
  </si>
  <si>
    <t>1001296-50.2019.5.02.0048</t>
  </si>
  <si>
    <t>amanda giorgi</t>
  </si>
  <si>
    <t>1001296-96.2018.5.02.0044</t>
  </si>
  <si>
    <t>eduardo rodrigues delaqua</t>
  </si>
  <si>
    <t>1001297-25.2024.5.02.0609</t>
  </si>
  <si>
    <t>1002313-77.2025.5.02.0609</t>
  </si>
  <si>
    <t>cristiane de cassia barbosa</t>
  </si>
  <si>
    <t xml:space="preserve"> - decorrido o prazo de cristiane de cassia barbosa em 14/10/2025</t>
  </si>
  <si>
    <t>decorrido o prazo de cristiane de cassia barbosa em 14/10/2025</t>
  </si>
  <si>
    <t>1001298-82.2016.5.02.0708</t>
  </si>
  <si>
    <t xml:space="preserve"> - disponibilizado (a) o(a) intimacao no diario da justica eletronico do dia 23/09/2024</t>
  </si>
  <si>
    <t>disponibilizado (a) o(a) intimacao no diario da justica eletronico do dia 23/09/2024</t>
  </si>
  <si>
    <t>1001299-67.2017.5.02.0050</t>
  </si>
  <si>
    <t>1000357-30.2020.5.02.0050</t>
  </si>
  <si>
    <t>daphine gammardella</t>
  </si>
  <si>
    <t>banco original s/a, multiplier fundo de investimento em direitos creditorios nao-padronizado</t>
  </si>
  <si>
    <t>1001300-57.2020.5.02.0467</t>
  </si>
  <si>
    <t>1001302-27.2020.5.02.0079</t>
  </si>
  <si>
    <t>1001302-42.2020.5.02.0074</t>
  </si>
  <si>
    <t>1000066-50.2023.5.02.0074</t>
  </si>
  <si>
    <t>sandra cristina dos santos de oliveira</t>
  </si>
  <si>
    <t>companhia brasileira de distribuicao, olavo previatti neto</t>
  </si>
  <si>
    <t>1001302-54.2016.5.02.0083</t>
  </si>
  <si>
    <t>ivan rodrigues pontes</t>
  </si>
  <si>
    <t>1001302-56.2019.5.02.0016</t>
  </si>
  <si>
    <t>regina miyuki nakahara</t>
  </si>
  <si>
    <t>1001302-66.2024.5.02.0053</t>
  </si>
  <si>
    <t>ivone ferreira do nascimento santos</t>
  </si>
  <si>
    <t>1001303-23.2020.5.02.0043</t>
  </si>
  <si>
    <t>1001546-59.2023.5.02.0043</t>
  </si>
  <si>
    <t>mariana oliveira chaves</t>
  </si>
  <si>
    <t>poder judiciario justica do trabalho processo judicial eletronico 43ª vara do trabalho de sao paulo cumprse 1001546-59.2023.5.02.0043 requerente: mariana oliveira chaves requerido: cooperativa de credito cecres - sicoob cecres decisao reconheco a dependencia em face da conexao com o processo 1001303-23.2020.5.02.0043, nos termos dos artigos 54, 55 e 286, i, combinados com os arts. 55, § 1º e 58 do codigo de processo civil. sao paulo/sp, 10 de outubro de 2023. markus edward matos da cunha gonzalez estagiario conhecimento - decisao de prevencao</t>
  </si>
  <si>
    <t>poder judiciario justica do trabalho processo judicial eletronico 43ª vara do trabalho de sao paulo cumprse 1001546-59.2023.5.02.0043 requerente: mariana oliveira chaves requerido: cooperativa de credito cecres - sicoob cecres decisao reconheco a dependencia em face da conexao com o processo 1001303-23.2020.5.02.0043, nos termos dos artigos 54, 55 e 286, i, combinados com os arts. 55, § 1º e 58 do codigo de processo civil. sao paulo/sp, 10 de outubro de 2023. markus edward matos da cunha gonzalez estagiario conhecimento</t>
  </si>
  <si>
    <t>1001303-29.2022.5.02.0083</t>
  </si>
  <si>
    <t>1000300-05.2023.5.02.0083</t>
  </si>
  <si>
    <t>fagner thieres luzio de oliveira</t>
  </si>
  <si>
    <t>1001303-44.2024.5.02.0023</t>
  </si>
  <si>
    <t>edgar cesar neto</t>
  </si>
  <si>
    <t>1001303-49.2023.5.02.0065</t>
  </si>
  <si>
    <t>emily crisly aboboreira fonseca</t>
  </si>
  <si>
    <t xml:space="preserve"> - decorrido o prazo de banco bradesco s.a. em 20/03/2026</t>
  </si>
  <si>
    <t>decorrido o prazo de banco bradesco s.a. em 20/03/2026</t>
  </si>
  <si>
    <t>1001303-76.2020.5.02.0381</t>
  </si>
  <si>
    <t>rodrigo miliauskas</t>
  </si>
  <si>
    <t xml:space="preserve"> - decorrido o prazo de uniao federal (pgf) em 03/10/2023</t>
  </si>
  <si>
    <t>decorrido o prazo de uniao federal (pgf) em 03/10/2023</t>
  </si>
  <si>
    <t>1001303-92.2020.5.02.0311</t>
  </si>
  <si>
    <t>1000632-98.2022.5.02.0311</t>
  </si>
  <si>
    <t>bruna goncalves</t>
  </si>
  <si>
    <t>banco yamaha motor do brasil s.a.</t>
  </si>
  <si>
    <t xml:space="preserve"> - decorrido o prazo de bruna goncalves em 20/03/2023</t>
  </si>
  <si>
    <t>decorrido o prazo de bruna goncalves em 20/03/2023</t>
  </si>
  <si>
    <t>1001306-11.2020.5.02.0032</t>
  </si>
  <si>
    <t>1000069-34.2023.5.02.0032</t>
  </si>
  <si>
    <t>jose carlos esteca junior</t>
  </si>
  <si>
    <t xml:space="preserve"> - expedido(a) intimacao a(o) f1rst tecnologia e inovacao ltda.</t>
  </si>
  <si>
    <t>expedido(a) intimacao a(o) f1rst tecnologia e inovacao ltda.</t>
  </si>
  <si>
    <t>1001306-47.2017.5.02.0054</t>
  </si>
  <si>
    <t>1001049-51.2019.5.02.0054</t>
  </si>
  <si>
    <t>margareth toshie terada yazaki</t>
  </si>
  <si>
    <t>banco votorantim s.a., rogerio tsuyoshi tamaki</t>
  </si>
  <si>
    <t xml:space="preserve"> - redistribuido por sucessao ao exmº ministro jrp - t3 - art. 107, § 1º, do ritst.</t>
  </si>
  <si>
    <t>redistribuido por sucessao ao exmº ministro jrp - t3 - art. 107, § 1º, do ritst.</t>
  </si>
  <si>
    <t>1001306-98.2019.5.02.0079</t>
  </si>
  <si>
    <t>1000978-37.2020.5.02.0079</t>
  </si>
  <si>
    <t>alexandre toshihiko hiramatsu</t>
  </si>
  <si>
    <t>1001307-14.2016.5.02.0718</t>
  </si>
  <si>
    <t>andrea holanda da silva rocha</t>
  </si>
  <si>
    <t>1001307-49.2023.5.02.0045</t>
  </si>
  <si>
    <t>rizilede cardoso dos santos</t>
  </si>
  <si>
    <t xml:space="preserve"> - decorrido o prazo de banco bradesco s.a. em 11/12/2025</t>
  </si>
  <si>
    <t>decorrido o prazo de banco bradesco s.a. em 11/12/2025</t>
  </si>
  <si>
    <t>1001308-22.2022.5.02.0028</t>
  </si>
  <si>
    <t>1000849-83.2023.5.02.0028</t>
  </si>
  <si>
    <t xml:space="preserve"> - decorrido o prazo de kimborly de souza mendonca em 19/02/2024</t>
  </si>
  <si>
    <t>decorrido o prazo de kimborly de souza mendonca em 19/02/2024</t>
  </si>
  <si>
    <t>1001309-18.2015.5.02.0718</t>
  </si>
  <si>
    <t>fernanda leone fabiano</t>
  </si>
  <si>
    <t>1001310-63.2016.5.02.0040</t>
  </si>
  <si>
    <t>luciana pereira de moura</t>
  </si>
  <si>
    <t>1001310-80.2017.5.02.0605</t>
  </si>
  <si>
    <t>1001311-07.2020.5.02.0073</t>
  </si>
  <si>
    <t>wesley leonel da silva</t>
  </si>
  <si>
    <t>bassam ferdinian, raia drogasil s/a</t>
  </si>
  <si>
    <t>1001311-50.2017.5.02.0610</t>
  </si>
  <si>
    <t>marcia rodrigues porto</t>
  </si>
  <si>
    <t xml:space="preserve"> - transitado em julgado em 30/08/2017</t>
  </si>
  <si>
    <t>transitado em julgado em 30/08/2017</t>
  </si>
  <si>
    <t>1001313-21.2016.5.02.0039</t>
  </si>
  <si>
    <t>1001313-81.2017.5.02.0719</t>
  </si>
  <si>
    <t>graziele cegato de sousa</t>
  </si>
  <si>
    <t>1001314-46.2019.5.02.0024</t>
  </si>
  <si>
    <t>poder judiciario federal justica do trabalho tribunal regional do trabalho 2ª regiao 24ª vara do trabalho de sao paulo avenida marques de sao vicente, 235, varzea da barra funda, sao paulo - sp - cep: 01139-001 tel: - e.mail: vtsp24@trtsp.jus.br processo: 1000268-85.2020.5.02.0024 classe: acao trabalhista - rito ordinario (985) reclamante: adriana paula domingues santacatharina reclamado: redecard s/a e outros decisao pje-jt reconheco a dependencia em face do processo 1001314-46.2019.5.02.0024, que foi extinto sem resolucao do merito, uma vez que a presente acao reitera pedido formulado naquela demanda, nos termos do art. 286, ii, do codigo de processo civil. sao paulo , 10 de marco de 2020 fatima aparecida do amaral henriques martins ferreira juiz(a) titular de vara do trabalho - decisao de prevencao</t>
  </si>
  <si>
    <t>poder judiciario federal justica do trabalho tribunal regional do trabalho 2ª regiao 24ª vara do trabalho de sao paulo avenida marques de sao vicente, 235, varzea da barra funda, sao paulo - sp - cep: 01139-001 tel: - e.mail: vtsp24@trtsp.jus.br processo: 1000268-85.2020.5.02.0024 classe: acao trabalhista - rito ordinario (985) reclamante: adriana paula domingues santacatharina reclamado: redecard s/a e outros decisao pje-jt reconheco a dependencia em face do processo 1001314-46.2019.5.02.0024, que foi extinto sem resolucao do merito, uma vez que a presente acao reitera pedido formulado naquela demanda, nos termos do art. 286, ii, do codigo de processo civil. sao paulo , 10 de marco de 2020 fatima aparecida do amaral henriques martins ferreira juiz(a) titular de vara do trabalho</t>
  </si>
  <si>
    <t>1001314-90.2020.5.02.0386</t>
  </si>
  <si>
    <t>1000567-72.2022.5.02.0386</t>
  </si>
  <si>
    <t>augusto taglialatela grando</t>
  </si>
  <si>
    <t>1001314-90.2022.5.02.0719</t>
  </si>
  <si>
    <t>1001314-94.2025.5.02.0716</t>
  </si>
  <si>
    <t>andressa maria de souza</t>
  </si>
  <si>
    <t>biscoite ltda</t>
  </si>
  <si>
    <t>1001316-49.2017.5.02.0068</t>
  </si>
  <si>
    <t>elaine pedroso miranda</t>
  </si>
  <si>
    <t>1001317-37.2020.5.02.0712</t>
  </si>
  <si>
    <t>1001318-32.2025.5.02.0361</t>
  </si>
  <si>
    <t>roberto caetano da silva</t>
  </si>
  <si>
    <t>icl america do sul s.a.</t>
  </si>
  <si>
    <t xml:space="preserve"> - publicado(a) o(a) pauta de julgamento em 06/03/2026</t>
  </si>
  <si>
    <t>publicado(a) o(a) pauta de julgamento em 06/03/2026</t>
  </si>
  <si>
    <t>1001319-60.2019.5.02.0059</t>
  </si>
  <si>
    <t>myrian aparecida de araujo</t>
  </si>
  <si>
    <t xml:space="preserve"> - decorrido o prazo de myrian aparecida de araujo em 05/11/2019</t>
  </si>
  <si>
    <t>decorrido o prazo de myrian aparecida de araujo em 05/11/2019</t>
  </si>
  <si>
    <t>1001320-26.2019.5.02.0712</t>
  </si>
  <si>
    <t>jose sergio holanda cavalcante de morais</t>
  </si>
  <si>
    <t xml:space="preserve"> - prejudicado(s) o(s) recurso ordinario de itau unibanco s.a.</t>
  </si>
  <si>
    <t>prejudicado(s) o(s) recurso ordinario de itau unibanco s.a.</t>
  </si>
  <si>
    <t>1001320-38.2025.5.02.0446</t>
  </si>
  <si>
    <t>diego de sena santos</t>
  </si>
  <si>
    <t>1001321-32.2018.5.02.0005</t>
  </si>
  <si>
    <t>marco antonio colli filho</t>
  </si>
  <si>
    <t>caixa economica federal, instituto nacional do seguro social, ministerio publico da uniao, moura, nakano, silva pereira sociedade de advogados., superintendencia regional do trabalho e emprego (drte)</t>
  </si>
  <si>
    <t xml:space="preserve"> - baixado o incidente/ recurso ( / recurso ordinario) sem decisao</t>
  </si>
  <si>
    <t>baixado o incidente/ recurso ( / recurso ordinario) sem decisao</t>
  </si>
  <si>
    <t>1001321-52.2020.5.02.0202</t>
  </si>
  <si>
    <t>sergio marcos martins strutzel</t>
  </si>
  <si>
    <t>1001321-90.2023.5.02.0705</t>
  </si>
  <si>
    <t>cleberson do nascimento</t>
  </si>
  <si>
    <t>1001321-97.2023.5.02.0056</t>
  </si>
  <si>
    <t>maria claudia cruz trindade martins</t>
  </si>
  <si>
    <t xml:space="preserve"> - decorrido o prazo de maria claudia cruz trindade martins em 28/10/2025</t>
  </si>
  <si>
    <t>decorrido o prazo de maria claudia cruz trindade martins em 28/10/2025</t>
  </si>
  <si>
    <t>1001322-47.2024.5.02.0024</t>
  </si>
  <si>
    <t>laiza canassa piaui</t>
  </si>
  <si>
    <t>construtora tenda s/a, tenda negocios imobiliarios s.a</t>
  </si>
  <si>
    <t>1001322-61.2024.5.02.0084</t>
  </si>
  <si>
    <t>1000015-38.2025.5.02.0084</t>
  </si>
  <si>
    <t>paulo da silva franco</t>
  </si>
  <si>
    <t>1001323-05.2020.5.02.0046</t>
  </si>
  <si>
    <t>1000193-67.2026.5.02.0046</t>
  </si>
  <si>
    <t>flavio delfino dos santos</t>
  </si>
  <si>
    <t>poder judiciario justica do trabalho tribunal regional do trabalho da 2ª regiao 46ª vara do trabalho de sao paulo cumprse 1000193-67.2026.5.02.0046 requerente: flavio delfino dos santos requerido: banco do brasil sa decisao reconheco a dependencia em face da com o processo conexao nos termos dos artigos 54, 55 e 286, i, combinados com os1001323-05.2020.5.02.0046, arts. 55, § 1º e 58 do codigo de processo civil. sao paulo/sp, 11 de fevereiro de 2026. rogeria do amaral magistrado - decisao de prevencao</t>
  </si>
  <si>
    <t>poder judiciario justica do trabalho tribunal regional do trabalho da 2ª regiao 46ª vara do trabalho de sao paulo cumprse 1000193-67.2026.5.02.0046 requerente: flavio delfino dos santos requerido: banco do brasil sa decisao reconheco a dependencia em face da com o processo conexao nos termos dos artigos 54, 55 e 286, i, combinados com os1001323-05.2020.5.02.0046, arts. 55, § 1º e 58 do codigo de processo civil. sao paulo/sp, 11 de fevereiro de 2026. rogeria do amaral magistrado</t>
  </si>
  <si>
    <t>1001323-19.2021.5.02.0709</t>
  </si>
  <si>
    <t>fulvio bassi junior</t>
  </si>
  <si>
    <t>1001323-48.2021.5.02.0473</t>
  </si>
  <si>
    <t>1001323-58.2022.5.02.0717</t>
  </si>
  <si>
    <t>marcio cypriano grassi</t>
  </si>
  <si>
    <t xml:space="preserve"> - decorrido o prazo de marcio cypriano grassi em 11/09/2023</t>
  </si>
  <si>
    <t>decorrido o prazo de marcio cypriano grassi em 11/09/2023</t>
  </si>
  <si>
    <t>1001323-59.2017.5.02.0062</t>
  </si>
  <si>
    <t>claudio campana crucelli</t>
  </si>
  <si>
    <t xml:space="preserve"> - transitado em julgado em 20/09/2017</t>
  </si>
  <si>
    <t>transitado em julgado em 20/09/2017</t>
  </si>
  <si>
    <t>1001323-90.2020.5.02.0050</t>
  </si>
  <si>
    <t>thaian matheus turno vedovati</t>
  </si>
  <si>
    <t xml:space="preserve"> - juntada a peticao de manifestacao (juntada de gps)</t>
  </si>
  <si>
    <t>juntada a peticao de manifestacao (juntada de gps)</t>
  </si>
  <si>
    <t>1001323-98.2020.5.02.0015</t>
  </si>
  <si>
    <t>celso pedroza nonato</t>
  </si>
  <si>
    <t xml:space="preserve"> - decorrido o prazo de drogaria sao paulo s.a. em 14/03/2023</t>
  </si>
  <si>
    <t>decorrido o prazo de drogaria sao paulo s.a. em 14/03/2023</t>
  </si>
  <si>
    <t>1001324-04.2021.5.02.0709</t>
  </si>
  <si>
    <t>ariel gustavo da silva</t>
  </si>
  <si>
    <t>1001324-17.2016.5.02.0050</t>
  </si>
  <si>
    <t>luiz roberto de souza</t>
  </si>
  <si>
    <t xml:space="preserve"> - transitado em julgado em 28/08/2018</t>
  </si>
  <si>
    <t>transitado em julgado em 28/08/2018</t>
  </si>
  <si>
    <t>1001324-59.2020.5.02.0023</t>
  </si>
  <si>
    <t>francisca olinda de melo</t>
  </si>
  <si>
    <t>1001324-98.2016.5.02.0702</t>
  </si>
  <si>
    <t>1001237-06.2020.5.02.0702</t>
  </si>
  <si>
    <t xml:space="preserve"> - publicado(a) o(a) intimacao em 14/06/2023</t>
  </si>
  <si>
    <t>publicado(a) o(a) intimacao em 14/06/2023</t>
  </si>
  <si>
    <t>1001325-56.2016.5.02.0032</t>
  </si>
  <si>
    <t>marcelo javier soto sepulveda</t>
  </si>
  <si>
    <t>1001325-86.2020.5.02.0009</t>
  </si>
  <si>
    <t>meire mayumi santana tashiro dos santos</t>
  </si>
  <si>
    <t>1001326-34.2021.5.02.0010</t>
  </si>
  <si>
    <t>1001525-22.2022.5.02.0010</t>
  </si>
  <si>
    <t>bruno queiroz santos</t>
  </si>
  <si>
    <t xml:space="preserve"> - decorrido o prazo de bruno queiroz santos em 08/02/2024</t>
  </si>
  <si>
    <t>decorrido o prazo de bruno queiroz santos em 08/02/2024</t>
  </si>
  <si>
    <t>1001327-46.2023.5.02.0431</t>
  </si>
  <si>
    <t>jessica chaves de araujo</t>
  </si>
  <si>
    <t xml:space="preserve"> - decorrido o prazo de jessica chaves de araujo em 15/05/2024</t>
  </si>
  <si>
    <t>decorrido o prazo de jessica chaves de araujo em 15/05/2024</t>
  </si>
  <si>
    <t>1001327-54.2022.5.02.0084</t>
  </si>
  <si>
    <t>poder judiciario justica do trabalho tribunal regional do trabalho da 2ª regiao 84ª vara do trabalho de sao paulo atord 1000676-51.2024.5.02.0084 reclamante: carlos alexandre ribeiro reclamado: banco psa finance brasil s/a. decisao reconheco a dependencia em face do processo 1001327-54.2022.5.02.0084, que foi extinto sem resolucao do merito, uma vez que a presente acao reitera pedido formulado naquela demanda, nos termos do art. 286, ii, do codigo de processo civil. verifico que a parte autora apresentou comprovante do pagamento das custas do arquivamento, arbitradas no processo anterior. fica designada audiencia una para 10/06/2024 as 09:30. intime-se. cite-se. sao paulo/sp, 25 de abril de 2024. luciana maria bueno camargo de magalhaes magistrado - decisao de prevencao</t>
  </si>
  <si>
    <t>poder judiciario justica do trabalho tribunal regional do trabalho da 2ª regiao 84ª vara do trabalho de sao paulo atord 1000676-51.2024.5.02.0084 reclamante: carlos alexandre ribeiro reclamado: banco psa finance brasil s/a. decisao reconheco a dependencia em face do processo 1001327-54.2022.5.02.0084, que foi extinto sem resolucao do merito, uma vez que a presente acao reitera pedido formulado naquela demanda, nos termos do art. 286, ii, do codigo de processo civil. verifico que a parte autora apresentou comprovante do pagamento das custas do arquivamento, arbitradas no processo anterior. fica designada audiencia una para 10/06/2024 as 09:30. intime-se. cite-se. sao paulo/sp, 25 de abril de 2024. luciana maria bueno camargo de magalhaes magistrado</t>
  </si>
  <si>
    <t>1001327-91.2021.5.02.0083</t>
  </si>
  <si>
    <t>sara cristina silva</t>
  </si>
  <si>
    <t>1001331-64.2025.5.02.0059</t>
  </si>
  <si>
    <t>eduardo antonio afonso</t>
  </si>
  <si>
    <t>edp - energias do brasil s.a.</t>
  </si>
  <si>
    <t xml:space="preserve"> - audiencia de julgamento cancelada (30/01/2026 08:00 sala principal - 59ª vara do trabalho de sao paulo)</t>
  </si>
  <si>
    <t>audiencia de julgamento cancelada (30/01/2026 08:00 sala principal - 59ª vara do trabalho de sao paulo)</t>
  </si>
  <si>
    <t>1001332-83.2016.5.02.0085</t>
  </si>
  <si>
    <t>fabio de freitas alves</t>
  </si>
  <si>
    <t>banco citibank s a, citi pagamentos e tecnologia ltda., procuradoria-geral federal</t>
  </si>
  <si>
    <t xml:space="preserve"> - decorrido o prazo de banco citibank s a em 22/02/2021</t>
  </si>
  <si>
    <t>decorrido o prazo de banco citibank s a em 22/02/2021</t>
  </si>
  <si>
    <t>1001333-02.2016.5.02.0010</t>
  </si>
  <si>
    <t>rosangela de fatima trindade sibinel</t>
  </si>
  <si>
    <t>1001335-34.2020.5.02.0041</t>
  </si>
  <si>
    <t>rafael do carmo pereira</t>
  </si>
  <si>
    <t>1001335-35.2022.5.02.0018</t>
  </si>
  <si>
    <t>andressa da costa santos</t>
  </si>
  <si>
    <t>1001336-96.2020.5.02.0468</t>
  </si>
  <si>
    <t>gislaine padilha rolim bernardino</t>
  </si>
  <si>
    <t>1001337-11.2025.5.02.0467</t>
  </si>
  <si>
    <t>alexsandro aguiar paulino coimbra</t>
  </si>
  <si>
    <t>1001337-14.2016.5.02.0083</t>
  </si>
  <si>
    <t>carolina vasconcellos ori</t>
  </si>
  <si>
    <t xml:space="preserve"> - decorrido o prazo de carolina vasconcellos ori em 30/09/2019</t>
  </si>
  <si>
    <t>decorrido o prazo de carolina vasconcellos ori em 30/09/2019</t>
  </si>
  <si>
    <t>1001338-25.2021.5.02.0050</t>
  </si>
  <si>
    <t>1000027-28.2023.5.02.0050</t>
  </si>
  <si>
    <t>thais panzarini</t>
  </si>
  <si>
    <t>1001338-36.2022.5.02.0714</t>
  </si>
  <si>
    <t>1000487-26.2024.5.02.0714</t>
  </si>
  <si>
    <t>ednalva costa da silva castro</t>
  </si>
  <si>
    <t>1001338-96.2023.5.02.0036</t>
  </si>
  <si>
    <t>1001341-23.2019.5.02.0705</t>
  </si>
  <si>
    <t>fatima regina ricci</t>
  </si>
  <si>
    <t>1001341-67.2025.5.02.0008</t>
  </si>
  <si>
    <t>matheus saraiva de alencar</t>
  </si>
  <si>
    <t>1001342-31.2021.5.02.0610</t>
  </si>
  <si>
    <t xml:space="preserve"> - disponibilizado (a) o(a) intimacao no diario da justica eletronico do dia 23/09/2025</t>
  </si>
  <si>
    <t>disponibilizado (a) o(a) intimacao no diario da justica eletronico do dia 23/09/2025</t>
  </si>
  <si>
    <t>1001343-29.2022.5.02.0077</t>
  </si>
  <si>
    <t>ernande santos sousa</t>
  </si>
  <si>
    <t>restaurante bacalhau vinho ltda</t>
  </si>
  <si>
    <t>poder judiciario justica do trabalho tribunal regional do trabalho da 2ª regiao 77ª vara do trabalho de sao paulo atord 1001343-29.2022.5.02.0077 reclamante: ernande santos sousa reclamado: restaurante bacalhau vinho eireli conclusao neste ato faco o feito concluso ao mm. juizo da 77ª vara do trabalho de sao paulo, informando que ha nos autos deposito(s) recursal(is) (id 336ba2f - r$6.333,00) e comprovante de recolhimento de custas processuais (id 336ba2f - r$1.600,00). sao paulo, 30 de marco de 2026. marcos gleydson melo da cunha – tecnico judiciario. decisao a reclamada sustenta que a pericia teria apurado indevidamente horas extras no periodo de 19/03/2018 a marco de 2020, porque, reconhecida jornada “das 11h00 as 15h00, retornando das 18h00 as 00h00, com 03 horas de intervalo intrajornada”, deveriam ser subtraidas as tres horas do intervalo, resultando apenas sete horas laboradas por dia. nao assiste razao. a sentenca foi expressa ao fixar, para o periodo da admissao ate marco de 2020, a jornada em escala 6x1, “das 11h00 as 15h00, retornando das 18h00 as 00h00, com 03 horas de intervalo intrajornada, como regra”, registrando ainda trabalho em 03 domingos por mes e em feriados, e concluindo, logo em seguida, que “o reclamante trabalhava acima do limite constitucional” e, por isso, deferindo “o pagamento das horas extraordinarias excedentes a 8ª diaria e 44ª semanal, dos dias efetivamente laborados, de forma nao cumulativa”. ou seja, o proprio titulo executivo ja delimitou dois blocos de prestacao laboral no mesmo dia — 11h00/15h00 e 18h00/00h00 — e, a partir dessa documento assinado eletronicamente por bruno jose perusso, em 31/03/2026, as 15:56:19 - 6be02bb jornada, reconheceu expressamente a existencia de labor extraordinario. nao ha espaco, em liquidacao, para reinterpretar o comando judicial de modo a esvaziar a condenacao em horas extras. a liquidacao deve observar os limites objetivos da coisa julgada. a tese da reclamada parte da premissa de que o lapso entre 15h00 e 18h00 deveria ser novamente abatido da jornada ja fixada, mas isso implicaria dupla deducao do mesmo periodo. a jornada reconhecida na sentenca ja veio segmentada, e a pericia, ao considerar 4 horas no primeiro periodo e 6 horas no segundo, apenas observou a moldura fatica estabelecida no titulo. assim, rejeito a impugnacao no particular, mantendo-se a apuracao das horas extras, bem como de seus reflexos, nos exatos limites da sentenca. ademais, a reclamada sustenta que e optante pelo regime do simples nacional, razao pela qual nao seria devida a contribuicao previdenciaria patronal de 20% sobre as verbas de natureza salarial. assiste razao. conforme documento juntado sob id , restou57bb807 comprovado o enquadramento da reclamada no regime do simples nacional durante o periodo abrangido pela condenacao. nessa condicao, a contribuicao previdenciaria patronal incidente sobre a folha de salarios e substituida pelo recolhimento unificado na forma da legislacao especifica, nao sendo devida a incidencia da cota patronal de 20% prevista no art. 22, i, da lei nº 8.212/91. ressalta-se que, ainda que reconhecida a substituicao da contribuicao previdenciaria patronal em razao do enquadramento da reclamada no simples nacional, tal sistematica nao alcanca a contribuicao destinada ao financiamento dos riscos ambientais do trabalho (rat/sat), prevista no art. 22, ii, da lei nº 8.212/91, a qual permanece devida. ante o acima exposto, homologo o laudo pericial (id ),5c4572b com a retificacao apenas quanto ao indice de previdenciaria da reclamada, e fixo o credito exequendo em sendo r$49.553,54 de principal e r$17.571,17 der$67.124,71, juros de mora, vigentes em 01/02/2026, atualizavel ate a data do efetivo pagamento. fgts no valor de r$4.935,66, sendo r$3.645,40 de principal e r$1.290,26 de juros de mora, a ser depositado na conta vinculada da parte reclamante. apos, ante a modalidade da rescisao do contrato de trabalho, devera ser expedido alvara para o levantamento dos referidos valores pela parte autora. documento assinado eletronicamente por bruno jose perusso, em 31/03/2026, as 15:56:19 - 6be02bb atente-se a secretaria para que, nas futuras atualizacoes, seja utilizada a taxa selic, nos termos da decisao da acao declaratoria de constitucionalidade 58 do distrito federal. honorarios de sucumbencia, arbitrados em sobre o valor10% liquido da condenacao, no importe de em favor do da parter$7.206,04, patrono reclamante. contribuicoes previdenciarias a cargo da parte noreclamante valor de comprovado o pagamento da contribuicao a cargo da parter$3.139,34. autora, a re podera deduzi-la do credito da parte exequente. contribuicoes previdenciarias (rat/sat) a cargo da parte , no importe de observando o disposto nos arts. 876, paragraforeclamada r$1.622,67, unico e 878-a da clt, e os termos da gp nº 05/2001 de 17.04.2001. imposto de renda isento, nos termos da in rfb 1.500/2014. custas processuais pela reclamada, arbitradas em 2% sobre o valor da liquidacao ora homologado, nos termos do artigono importe de r$1.912,79, 789, §1º, da clt. devera a reclamada complementar o recolhimento das custas processuais, no importe de , considerando o valor fixado e efetivamente pagor$312,79 na r. sentenca de conhecimento no importe de r$1.600,00, como provisorio e sujeito a atualizacao conforme o montante final apurado. honorarios periciais (fase de conhecimento) a cargo da , arbitrados na r. sentenca de conhecimento em , em favor doreclamada r$2.000,00 perito, sr. adjanits pinto lobato. arbitro os honorarios periciais contabeis em r$3.500,00, a cargo da , vigentes em 25/02/2026, em favor da perita, sra. vanessa ferreirareclamada arengheri. considerando que o calculo, ora homologado, e superior ao(s) deposito(s) recursal(is) constante(s) dos autos (id 336ba2f - r$6.333,00), e com fulcro no art. 899 §1º, in fine, da clt, libere(m)-se o(s) referido(s) deposito(s) a parte reclamante que devera, no prazo de 10 (dez) dias, comprovar o valor efetivamente soerguido. comprovado o valor soerguido, intime-se a reclamada para que efetue o pagamento do valor remanescente, no prazo de 15 dias, nos termos do disposto no art. 523, do cpc.caput, documento assinado eletronicamente por bruno jose perusso, em 31/03/2026, as 15:56:19 - 6be02bb atente-se para a possibilidade de parcelamento do debito, nos termos do disposto no art. 916 e paragrafos do cpc. decorrido o prazo, in albis, devera a parte reclamante dizer o que pretende, no prazo de 15 (quinze) dias, sob pena de aguardar provocacao no arquivo provisorio e ter inicio ao prazo previsto no art. 11-a da clt. intimem-se. sao paulo/sp, 31 de marco de 2026. bruno jose perusso juiz do trabalho substituto - decisao</t>
  </si>
  <si>
    <t>poder judiciario justica do trabalho tribunal regional do trabalho da 2ª regiao 77ª vara do trabalho de sao paulo atord 1001343-29.2022.5.02.0077 reclamante: ernande santos sousa reclamado: restaurante bacalhau vinho eireli conclusao neste ato faco o feito concluso ao mm. juizo da 77ª vara do trabalho de sao paulo, informando que ha nos autos deposito(s) recursal(is) (id 336ba2f - r$6.333,00) e comprovante de recolhimento de custas processuais (id 336ba2f - r$1.600,00). sao paulo, 30 de marco de 2026. marcos gleydson melo da cunha – tecnico judiciario. decisao a reclamada sustenta que a pericia teria apurado indevidamente horas extras no periodo de 19/03/2018 a marco de 2020, porque, reconhecida jornada “das 11h00 as 15h00, retornando das 18h00 as 00h00, com 03 horas de intervalo intrajornada”, deveriam ser subtraidas as tres horas do intervalo, resultando apenas sete horas laboradas por dia. nao assiste razao. a sentenca foi expressa ao fixar, para o periodo da admissao ate marco de 2020, a jornada em escala 6x1, “das 11h00 as 15h00, retornando das 18h00 as 00h00, com 03 horas de intervalo intrajornada, como regra”, registrando ainda trabalho em 03 domingos por mes e em feriados, e concluindo, logo em seguida, que “o reclamante trabalhava acima do limite constitucional” e, por isso, deferindo “o pagamento das horas extraordinarias excedentes a 8ª diaria e 44ª semanal, dos dias efetivamente laborados, de forma nao cumulativa”. ou seja, o proprio titulo executivo ja delimitou dois blocos de prestacao laboral no mesmo dia — 11h00/15h00 e 18h00/00h00 — e, a partir dessa documento assinado eletronicamente por bruno jose perusso, em 31/03/2026, as 15:56:19 - 6be02bb jornada, reconheceu expressamente a existencia de labor extraordinario. nao ha espaco, em liquidacao, para reinterpretar o comando judicial de modo a esvaziar a condenacao em horas extras. a liquidacao deve observar os limites objetivos da coisa julgada. a tese da reclamada parte da premissa de que o lapso entre 15h00 e 18h00 deveria ser novamente abatido da jornada ja fixada, mas isso implicaria dupla deducao do mesmo periodo. a jornada reconhecida na sentenca ja veio segmentada, e a pericia, ao considerar 4 horas no primeiro periodo e 6 horas no segundo, apenas observou a moldura fatica estabelecida no titulo. assim, rejeito a impugnacao no particular, mantendo-se a apuracao das horas extras, bem como de seus reflexos, nos exatos limites da sentenca. ademais, a reclamada sustenta que e optante pelo regime do simples nacional, razao pela qual nao seria devida a contribuicao previdenciaria patronal de 20% sobre as verbas de natureza salarial. assiste razao. conforme documento juntado sob id , restou57bb807 comprovado o enquadramento da reclamada no regime do simples nacional durante o periodo abrangido pela condenacao. nessa condicao, a contribuicao previdenciaria patronal incidente sobre a folha de salarios e substituida pelo recolhimento unificado na forma da legislacao especifica, nao sendo devida a incidencia da cota patronal de 20% prevista no art. 22, i, da lei nº 8.212/91. ressalta-se que, ainda que reconhecida a substituicao da contribuicao previdenciaria patronal em razao do enquadramento da reclamada no simples nacional, tal sistematica nao alcanca a contribuicao destinada ao financiamento dos riscos ambientais do trabalho (rat/sat), prevista no art. 22, ii, da lei nº 8.212/91, a qual permanece devida. ante o acima exposto, homologo o laudo pericial (id ),5c4572b com a retificacao apenas quanto ao indice de previdenciaria da reclamada, e fixo o credito exequendo em sendo r$49.553,54 de principal e r$17.571,17 der$67.124,71, juros de mora, vigentes em 01/02/2026, atualizavel ate a data do efetivo pagamento. fgts no valor de r$4.935,66, sendo r$3.645,40 de principal e r$1.290,26 de juros de mora, a ser depositado na conta vinculada da parte reclamante. apos, ante a modalidade da rescisao do contrato de trabalho, devera ser expedido alvara para o levantamento dos referidos valores pela parte autora. documento assinado eletronicamente por bruno jose perusso, em 31/03/2026, as 15:56:19 - 6be02bb atente-se a secretaria para que, nas futuras atualizacoes, seja utilizada a taxa selic, nos termos da decisao da acao declaratoria de constitucionalidade 58 do distrito federal. honorarios de sucumbencia, arbitrados em sobre o valor10% liquido da condenacao, no importe de em favor do da parter$7.206,04, patrono reclamante. contribuicoes previdenciarias a cargo da parte noreclamante valor de comprovado o pagamento da contribuicao a cargo da parter$3.139,34. autora, a re podera deduzi-la do credito da parte exequente. contribuicoes previdenciarias (rat/sat) a cargo da parte , no importe de observando o disposto nos arts. 876, paragraforeclamada r$1.622,67, unico e 878-a da clt, e os termos da gp nº 05/2001 de 17.04.2001. imposto de renda isento, nos termos da in rfb 1.500/2014. custas processuais pela reclamada, arbitradas em 2% sobre o valor da liquidacao ora homologado, nos termos do artigono importe de r$1.912,79, 789, §1º, da clt. devera a reclamada complementar o recolhimento das custas processuais, no importe de , considerando o valor fixado e efetivamente pagor$312,79 na r. sentenca de conhecimento no importe de r$1.600,00, como provisorio e sujeito a atualizacao conforme o montante final apurado. honorarios periciais (fase de conhecimento) a cargo da , arbitrados na r. sentenca de conhecimento em , em favor doreclamada r$2.000,00 perito, sr. adjanits pinto lobato. arbitro os honorarios periciais contabeis em r$3.500,00, a cargo da , vigentes em 25/02/2026, em favor da perita, sra. vanessa ferreirareclamada arengheri. considerando que o calculo, ora homologado, e superior ao(s) deposito(s) recursal(is) constante(s) dos autos (id 336ba2f - r$6.333,00), e com fulcro no art. 899 §1º, in fine, da clt, libere(m)-se o(s) referido(s) deposito(s) a parte reclamante que devera, no prazo de 10 (dez) dias, comprovar o valor efetivamente soerguido. comprovado o valor soerguido, intime-se a reclamada para que efetue o pagamento do valor remanescente, no prazo de 15 dias, nos termos do disposto no art. 523, do cpc.caput, documento assinado eletronicamente por bruno jose perusso, em 31/03/2026, as 15:56:19 - 6be02bb atente-se para a possibilidade de parcelamento do debito, nos termos do disposto no art. 916 e paragrafos do cpc. decorrido o prazo, in albis, devera a parte reclamante dizer o que pretende, no prazo de 15 (quinze) dias, sob pena de aguardar provocacao no arquivo provisorio e ter inicio ao prazo previsto no art. 11-a da clt. intimem-se. sao paulo/sp, 31 de marco de 2026. bruno jose perusso juiz do trabalho substituto</t>
  </si>
  <si>
    <t>1001343-82.2016.5.02.0386</t>
  </si>
  <si>
    <t>1001343-96.2019.5.02.0024</t>
  </si>
  <si>
    <t>1001187-40.2021.5.02.0024</t>
  </si>
  <si>
    <t>1001344-19.2019.5.02.0077</t>
  </si>
  <si>
    <t>judite aparecida da silva</t>
  </si>
  <si>
    <t>1001346-09.2020.5.02.0059</t>
  </si>
  <si>
    <t>kim archanjo tostes</t>
  </si>
  <si>
    <t>1001347-28.2016.5.02.0384</t>
  </si>
  <si>
    <t>tais cardoso dantas</t>
  </si>
  <si>
    <t xml:space="preserve"> - decorrido o prazo de tais paes cardoso em 03/04/2017 23:59:59</t>
  </si>
  <si>
    <t>decorrido o prazo de tais paes cardoso em 03/04/2017 23:59:59</t>
  </si>
  <si>
    <t>1001347-79.2021.5.02.0472</t>
  </si>
  <si>
    <t>1000769-19.2021.5.02.0472, 1000146-18.2022.5.02.0472</t>
  </si>
  <si>
    <t>grupo casas bahia s.a., luis eduardo miotto sader</t>
  </si>
  <si>
    <t>1001348-85.2022.5.02.0001</t>
  </si>
  <si>
    <t>maria del pilar lopez aros</t>
  </si>
  <si>
    <t xml:space="preserve"> - publicado(a) o(a) intimacao em 02/07/2024</t>
  </si>
  <si>
    <t>publicado(a) o(a) intimacao em 02/07/2024</t>
  </si>
  <si>
    <t>1001349-90.2016.5.02.0030</t>
  </si>
  <si>
    <t>rafaela rocha akiyama</t>
  </si>
  <si>
    <t>1001350-11.2025.5.02.0402</t>
  </si>
  <si>
    <t>thais alessandra lira rufino da silva</t>
  </si>
  <si>
    <t>1001352-96.2017.5.02.0713</t>
  </si>
  <si>
    <t>1000029-22.2018.5.02.0713</t>
  </si>
  <si>
    <t>percy marques maciel</t>
  </si>
  <si>
    <t xml:space="preserve"> - publicado(a) o(a) intimacao em 04/02/2025</t>
  </si>
  <si>
    <t>publicado(a) o(a) intimacao em 04/02/2025</t>
  </si>
  <si>
    <t>1001353-67.2021.5.02.0058</t>
  </si>
  <si>
    <t>giancarlo siniscalco gasparini</t>
  </si>
  <si>
    <t>1001354-37.2023.5.02.0008</t>
  </si>
  <si>
    <t>marcelo ribeiro da silva</t>
  </si>
  <si>
    <t>1001355-04.2025.5.02.0056</t>
  </si>
  <si>
    <t>jorge rodrigues louro</t>
  </si>
  <si>
    <t>1001355-07.2023.5.02.0013</t>
  </si>
  <si>
    <t>solange martins de souza procopio</t>
  </si>
  <si>
    <t>1001355-16.2019.5.02.0702</t>
  </si>
  <si>
    <t>1000863-87.2020.5.02.0702</t>
  </si>
  <si>
    <t>fernanda frias duran</t>
  </si>
  <si>
    <t>banco volkswagen s.a., volkswagen participacoes ltda</t>
  </si>
  <si>
    <t xml:space="preserve"> - publicado(a) o(a) intimacao em 09/05/2024</t>
  </si>
  <si>
    <t>publicado(a) o(a) intimacao em 09/05/2024</t>
  </si>
  <si>
    <t>1001356-28.2020.5.02.0035</t>
  </si>
  <si>
    <t>1001356-75.2023.5.02.0050</t>
  </si>
  <si>
    <t>caroline pereira de souza</t>
  </si>
  <si>
    <t>1001356-98.2021.5.02.0065</t>
  </si>
  <si>
    <t>andre william jones</t>
  </si>
  <si>
    <t>1001357-33.2016.5.02.0203</t>
  </si>
  <si>
    <t>ana paula cordeiro da cruz</t>
  </si>
  <si>
    <t>1001357-84.2020.5.02.0464</t>
  </si>
  <si>
    <t>1000538-79.2022.5.02.0464</t>
  </si>
  <si>
    <t>erica aparecida alves</t>
  </si>
  <si>
    <t xml:space="preserve"> - expedido(a) intimacao a(o) erica aparecida alves</t>
  </si>
  <si>
    <t>expedido(a) intimacao a(o) erica aparecida alves</t>
  </si>
  <si>
    <t>1001357-97.2023.5.02.0070</t>
  </si>
  <si>
    <t>valter tadeu granado junior</t>
  </si>
  <si>
    <t xml:space="preserve"> - decorrido o prazo de valter tadeu granado junior em 06/05/2024</t>
  </si>
  <si>
    <t>decorrido o prazo de valter tadeu granado junior em 06/05/2024</t>
  </si>
  <si>
    <t>1001358-16.2023.5.02.0383</t>
  </si>
  <si>
    <t>1000259-74.2024.5.02.0383</t>
  </si>
  <si>
    <t>danieli pereira da mota</t>
  </si>
  <si>
    <t>1001358-56.2015.5.02.0719</t>
  </si>
  <si>
    <t>1001358-94.2018.5.02.0058</t>
  </si>
  <si>
    <t>angelica siqueira neumann</t>
  </si>
  <si>
    <t>1001359-32.2016.5.02.0064</t>
  </si>
  <si>
    <t>ricardo gomes goncalves</t>
  </si>
  <si>
    <t xml:space="preserve"> - transitado em julgado em 24/05/2018</t>
  </si>
  <si>
    <t>transitado em julgado em 24/05/2018</t>
  </si>
  <si>
    <t>1001360-39.2021.5.02.0291</t>
  </si>
  <si>
    <t>gabriel lucas teixeira vicente</t>
  </si>
  <si>
    <t>droga ex ltda falido, f rezende consultoria e administracao judicial ltda</t>
  </si>
  <si>
    <t>1001362-45.2021.5.02.0473</t>
  </si>
  <si>
    <t>1000306-06.2023.5.02.0473</t>
  </si>
  <si>
    <t>grupo casas bahia s.a., procuradoria-geral federal</t>
  </si>
  <si>
    <t>1001363-36.2021.5.02.0471</t>
  </si>
  <si>
    <t>1000770-07.2021.5.02.0471, 1000026-41.2023.5.02.0471</t>
  </si>
  <si>
    <t>1001363-97.2024.5.02.0061</t>
  </si>
  <si>
    <t>maria izabel fagundes ferreira</t>
  </si>
  <si>
    <t xml:space="preserve"> - decorrido o prazo de banco digimais s.a. em 29/10/2025</t>
  </si>
  <si>
    <t>decorrido o prazo de banco digimais s.a. em 29/10/2025</t>
  </si>
  <si>
    <t>1001365-96.2025.5.02.0040</t>
  </si>
  <si>
    <t>ana carulini saldanha landim</t>
  </si>
  <si>
    <t>brx comercio de tecidos ltda</t>
  </si>
  <si>
    <t xml:space="preserve"> - convertido o julgamento em diligencia</t>
  </si>
  <si>
    <t>convertido o julgamento em diligencia</t>
  </si>
  <si>
    <t>1001367-31.2019.5.02.0055</t>
  </si>
  <si>
    <t>carlos felipe ferreira pinto</t>
  </si>
  <si>
    <t>1001368-17.2021.5.02.0032</t>
  </si>
  <si>
    <t>camila correia verissimo</t>
  </si>
  <si>
    <t xml:space="preserve"> - conclusos para voto/decisao (gabinete do desembargador convocado joao pedro silvestrin)</t>
  </si>
  <si>
    <t>conclusos para voto/decisao (gabinete do desembargador convocado joao pedro silvestrin)</t>
  </si>
  <si>
    <t>1001368-51.2019.5.02.0011</t>
  </si>
  <si>
    <t>1000978-47.2020.5.02.0011</t>
  </si>
  <si>
    <t>aline de souza custodio</t>
  </si>
  <si>
    <t xml:space="preserve"> - conclusos para voto/decisao (gabinete da ministra katia magalhaes arruda)</t>
  </si>
  <si>
    <t>conclusos para voto/decisao (gabinete da ministra katia magalhaes arruda)</t>
  </si>
  <si>
    <t>1001369-52.2023.5.02.0025</t>
  </si>
  <si>
    <t>raphael mestrorrocco da rocha</t>
  </si>
  <si>
    <t xml:space="preserve"> - transitado em julgado em 15/10/2025</t>
  </si>
  <si>
    <t>transitado em julgado em 15/10/2025</t>
  </si>
  <si>
    <t>1001369-66.2020.5.02.0701</t>
  </si>
  <si>
    <t>nardelli antunes de souza</t>
  </si>
  <si>
    <t>carrefour comercio e industria ltda, edmilson de franca pires</t>
  </si>
  <si>
    <t>1001370-44.2020.5.02.0089</t>
  </si>
  <si>
    <t>silvio luis pigolli</t>
  </si>
  <si>
    <t>poder judiciario justica do trabalho tribunal regional do trabalho da 2ª regiao 89ª vara do trabalho de sao paulo atord 1001370-44.2020.5.02.0089 reclamante: silvio luis pigolli reclamado: makro atacadista s.a conclusao nesta data, faco os presentes autos conclusos ao mm.º juiz do trabalho, , face ao requerimento formulado peladr. marcelo pereira das neves executada (id ), reportando aos valores disponiveis em conta judicial (id 86d15f8 ).15253b2 sao paulo, data abaixo. wellington spadeto muniz calculista da vt vistos. restitua-se a executada, como requerido, o saldo residual dos depositos recursais efetuados nos autos (id - conta judicial cef nº15253b2 033011000122206197 - e conta judicial cef nºr$ 3.008,45, em 20/03/2026 033011001422207251 - ), com atencao aos dados bancariosr$ 1.554,01, em 20/03/2026 indicados (id ).86d15f8 intime-se. apos, os autos ao arquivo.retornem (not rda dejt prazo) sao paulo/sp, 20 de marco de 2026. documento assinado eletronicamente por marcelo pereira das neves , em 20/03/2026, as 11:30:51 - 4106350 marcelo pereira das neves juiz do trabalho substituto - despacho</t>
  </si>
  <si>
    <t>poder judiciario justica do trabalho tribunal regional do trabalho da 2ª regiao 89ª vara do trabalho de sao paulo atord 1001370-44.2020.5.02.0089 reclamante: silvio luis pigolli reclamado: makro atacadista s.a conclusao nesta data, faco os presentes autos conclusos ao mm.º juiz do trabalho, , face ao requerimento formulado peladr. marcelo pereira das neves executada (id ), reportando aos valores disponiveis em conta judicial (id 86d15f8 ).15253b2 sao paulo, data abaixo. wellington spadeto muniz calculista da vt vistos. restitua-se a executada, como requerido, o saldo residual dos depositos recursais efetuados nos autos (id - conta judicial cef nº15253b2 033011000122206197 - e conta judicial cef nºr$ 3.008,45, em 20/03/2026 033011001422207251 - ), com atencao aos dados bancariosr$ 1.554,01, em 20/03/2026 indicados (id ).86d15f8 intime-se. apos, os autos ao arquivo.retornem (not rda dejt prazo) sao paulo/sp, 20 de marco de 2026. documento assinado eletronicamente por marcelo pereira das neves , em 20/03/2026, as 11:30:51 - 4106350 marcelo pereira das neves juiz do trabalho substituto</t>
  </si>
  <si>
    <t>1001370-64.2018.5.02.0202</t>
  </si>
  <si>
    <t>romeu shun ite yajima</t>
  </si>
  <si>
    <t>1001372-09.2025.5.02.0713</t>
  </si>
  <si>
    <t>fernando hidemi uchiyama</t>
  </si>
  <si>
    <t xml:space="preserve"> - disponibilizado (a) o(a) intimacao no diario da justica eletronico do dia 03/12/2025</t>
  </si>
  <si>
    <t>disponibilizado (a) o(a) intimacao no diario da justica eletronico do dia 03/12/2025</t>
  </si>
  <si>
    <t>1001372-25.2023.5.02.0601</t>
  </si>
  <si>
    <t>lucas manoel freitas de castro</t>
  </si>
  <si>
    <t>campinas oficina express servicos automotivos ltda</t>
  </si>
  <si>
    <t>1001372-34.2022.5.02.0383</t>
  </si>
  <si>
    <t>wanderson bizerra silva</t>
  </si>
  <si>
    <t xml:space="preserve"> - decorrido o prazo de wanderson bizerra silva em 24/02/2026</t>
  </si>
  <si>
    <t>decorrido o prazo de wanderson bizerra silva em 24/02/2026</t>
  </si>
  <si>
    <t>1001375-68.2019.5.02.0714</t>
  </si>
  <si>
    <t>marcela yassuyo kanke</t>
  </si>
  <si>
    <t>1001375-93.2018.5.02.0038</t>
  </si>
  <si>
    <t>julio cesar de borba</t>
  </si>
  <si>
    <t xml:space="preserve"> - decorrido o prazo de itau unibanco s.a. em 22/06/2022</t>
  </si>
  <si>
    <t>decorrido o prazo de itau unibanco s.a. em 22/06/2022</t>
  </si>
  <si>
    <t>1001376-48.2021.5.02.0014</t>
  </si>
  <si>
    <t>lucio claudio ramos tovani</t>
  </si>
  <si>
    <t>1001376-89.2018.5.02.0002</t>
  </si>
  <si>
    <t>cleitom nierotka</t>
  </si>
  <si>
    <t>1001377-11.2020.5.02.0065</t>
  </si>
  <si>
    <t>diana fernandes chamorro</t>
  </si>
  <si>
    <t xml:space="preserve"> - juntada a peticao de manifestacao (pedido de arquivamento)</t>
  </si>
  <si>
    <t>juntada a peticao de manifestacao (pedido de arquivamento)</t>
  </si>
  <si>
    <t>1001377-67.2021.5.02.0714</t>
  </si>
  <si>
    <t>marcia maria macario</t>
  </si>
  <si>
    <t>1001378-86.2024.5.02.0313</t>
  </si>
  <si>
    <t>alexandre da silva</t>
  </si>
  <si>
    <t xml:space="preserve"> - disponibilizado (a) o(a) intimacao no diario da justica eletronico do dia 14/11/2024</t>
  </si>
  <si>
    <t>disponibilizado (a) o(a) intimacao no diario da justica eletronico do dia 14/11/2024</t>
  </si>
  <si>
    <t>1001380-50.2023.5.02.0003</t>
  </si>
  <si>
    <t>ingrid carolayne ferreira de souza</t>
  </si>
  <si>
    <t>1001382-49.2016.5.02.0202</t>
  </si>
  <si>
    <t>diego hendrigo vanni</t>
  </si>
  <si>
    <t>1001383-19.2025.5.02.0008</t>
  </si>
  <si>
    <t>daniel da silva nascimento</t>
  </si>
  <si>
    <t>carrillo select zona norte multimarcas ltda</t>
  </si>
  <si>
    <t>1001383-96.2025.5.02.0435</t>
  </si>
  <si>
    <t>raimundo da silva teles</t>
  </si>
  <si>
    <t>rs eletrica industria e comercio ltda</t>
  </si>
  <si>
    <t>1001384-48.2018.5.02.0008</t>
  </si>
  <si>
    <t>1001200-58.2019.5.02.0008</t>
  </si>
  <si>
    <t>karine araujo rodrigues</t>
  </si>
  <si>
    <t>1001385-40.2020.5.02.0468</t>
  </si>
  <si>
    <t>larissa raizi rampani</t>
  </si>
  <si>
    <t>alexandre garcia ferreira nunes, carrefour comercio e industria ltda</t>
  </si>
  <si>
    <t>1001387-16.2018.5.02.0036</t>
  </si>
  <si>
    <t>banco votorantim s.a., bv financeira sa credito financiamento e investimento, fabiano lamenza</t>
  </si>
  <si>
    <t>poder judiciario justica do trabalho tribunal regional do trabalho da 2ª regiao 5ª vara do trabalho de sao paulo rtord 1001387-16.2018.5.02.0036 reclamante: elizabeth ferreira da silva reclamado: banco votorantim s.a. , bv financeira sa credito financiamento e investimento fundamentacao decisao registre-se o movimento processual adequado, apenas para correcao do inventario extraido do e-gestao - sistema de gerenciamento de informacoes administrativas e judiciarias da justica do trabalho. o presente ato nao gera qualquer efeito juridico. assinatura sao paulo,10 de maio de 2019 gessica osorica grecchi amandio juiz(a) do trabalho substituto(a) - sentenca</t>
  </si>
  <si>
    <t>poder judiciario justica do trabalho tribunal regional do trabalho da 2ª regiao 5ª vara do trabalho de sao paulo rtord 1001387-16.2018.5.02.0036 reclamante: elizabeth ferreira da silva reclamado: banco votorantim s.a. , bv financeira sa credito financiamento e investimento fundamentacao decisao registre-se o movimento processual adequado, apenas para correcao do inventario extraido do e-gestao - sistema de gerenciamento de informacoes administrativas e judiciarias da justica do trabalho. o presente ato nao gera qualquer efeito juridico. assinatura sao paulo,10 de maio de 2019 gessica osorica grecchi amandio juiz(a) do trabalho substituto(a)</t>
  </si>
  <si>
    <t>1001387-28.2019.5.02.0053</t>
  </si>
  <si>
    <t>thais rabello de oliveira prates</t>
  </si>
  <si>
    <t>1001387-37.2017.5.02.0202</t>
  </si>
  <si>
    <t>aline barros duarte</t>
  </si>
  <si>
    <t>1001389-57.2020.5.02.0022</t>
  </si>
  <si>
    <t>1000027-15.2023.5.02.0022</t>
  </si>
  <si>
    <t>marco aurelio do prado rivera</t>
  </si>
  <si>
    <t>lola/tbwa publicidade propaganda ltda</t>
  </si>
  <si>
    <t>1001390-16.2023.5.02.0611</t>
  </si>
  <si>
    <t>1001929-11.2025.5.02.0611</t>
  </si>
  <si>
    <t>carlos roberto silvestre</t>
  </si>
  <si>
    <t>poder judiciario justica do trabalho tribunal regional do trabalho da 2ª regiao 11ª vara do trabalho de sao paulo - zona leste cumprse 1001929-11.2025.5.02.0611 requerente: carlos roberto silvestre requerido: tenda atacado sa conclusao nesta data, faco o feito concluso ao(a) mm(a) juiz(a) da 11ª vara do trabalho de sao paulo - zona leste/sp. sao paulo, 03 de setembro de 2025. iury nunes de faria servidor(a) decisao reconheco a dependencia em face da com o processo conexao nos termos dos artigos 54, 55 e 286, i, combinados com os1001390-16.2023.5.02.0611, arts. 55, § 1º e 58 do codigo de processo civil. dispoe o § 1º-b, art. 879, da clt: “as partes deverao ser previamente intimadas para a apresentacao do calculo de liquidacao, inclusive da contribuicao previdenciaria incidente”. assim, intimem-se as partes para que no prazo comum de 10 (dez) dias apresentem os calculos de liquidacao com planilha constando a demonstracao analitica dos titulos apurados bem como das contribuicoes previdenciarias (cotas do empregado e da empresa) e fiscais eventualmente incidentes sobre o credito, especificando, ainda, o valor do principal, dos juros de mora e o valor total do credito, inclusive honorarios sucumbenciais devidos pela parte autora, ainda . para indicacao da verba fiscal devera atentar para osque com a exigibilidade suspensa termos da oj 400 do tst e da instrucao normativa rfb. nº 1.500/2014. documento assinado eletronicamente por paula gouvea xavier costa, em 04/09/2025, as 11:04:31 - bf220f6 a atualizacao monetaria dos valores devidos sera realizada na forma do julgado, observando-se, a partir de 30/08/2024, os criterios estabelecidos pela lei 14.905/2024. o indice aplicavel sera o ipca, e os juros de mora corresponderao a diferenca entre a taxa selic e o ipca, nos termos do art. 406, paragrafo unico, do codigo civil, com a possibilidade de nao incidencia (taxa zero), conforme previsto no § 3º do mesmo artigo. a apuracao de horas extras, caso existam, deve ser demonstrada por meio de planilha espelhando cartao de ponto cuja validade tenha sido reconhecida pelo juizo, com a indicacao dos dias efetivamente trabalhados, domingos e feriados. o item v da sumula 368, do c. tst, dispoe: "para o labor realizado a partir de 5.3.2009, considera-se fato gerador das contribuicoes previdenciarias decorrentes de creditos trabalhistas reconhecidos ou homologados em juizo a data da efetiva prestacao dos servicos. sobre as contribuicoes previdenciarias nao recolhidas a partir da prestacao dos servicos incidem juros de mora e, uma vez apurados os creditos previdenciarios, aplica-se multa a partir do exaurimento do prazo de citacao para pagamento, se descumprida a obrigacao, observado o limite legal de 20% (art. 61, § 2º, da lei nº 9.430/96)". sem prejuizo dos demais criterios legais, deve-se, ainda, observar: (i) juros sobre as contribuicoes previdenciarias (empregado e empregador) a partir do mes da prestacao de servicos, mes a mes, se esta ocorre a partir de 05/03/2009; (ii) e de responsabilidade do empregado o pagamento de sua quota corrigida monetariamente, que sera deduzida de seu credito e repassada a uniao - os juros de mora serao suportados pela empregadora - tst-e-rr-1125- 36.2010.5.06.0171, tribunal pleno - informativo nº 120, do c. tst; (iii) para o calculo do imposto de renda dos rendimentos recebidos acumuladamente - rra, nos termos do inciso ii, art. 39, da instrucao normativa nº 1500/2014, da rfb, a quota corrigida do empregando (sem os correlatos juros) sera deduzida da base de calculo; (iv) a empregadora e responsavel por sua quota previdenciaria, calculada mes a mes, com correcao monetaria e juros de mora, bem como pelos juros moratorios da quota do empregado. eventual concordancia, tacita ou expressa, por parte da(s) empresa(s) com relacao ao credito do empregado, nao ensejara homologacao da conta documento assinado eletronicamente por paula gouvea xavier costa, em 04/09/2025, as 11:04:31 - bf220f6 se os calculos estiverem equivocados quanto as contribuicoes fiscais e previdenciarias, de modo que nao haja lesao aos cofres publicos (§1º, art. 879 da clt c/c art. 43, lei nº 8.212/91. sucessiva e independentemente de nova intimacao, nos termos do § 2º, art. 879 da clt, fica aberto o prazo de 08 (oito) dias para impugnacao de forma fundamentada com a indicacao dos itens e valores objeto da discordancia, sob pena de preclusao. os calculos deverao ser elaborados, preferencialmente, no sistema pje-calc cidadao, a fim de agilizar a conferencia, anexando-se ao processo, juntamente com o pdf da planilha de calculos, o respectivo arquivo com a extensao pjc: – na aba deve-se escolher oanexar peticoes ou documentos tipo de peticao ;apresentacao de calculo – apos gravar a peticao, adicionar o pdf da planilha de calculo; ainda no anexo, deve-se informar o tipo de documento , fazendoplanilha de calculo com que o sistema mostre os campos credor e devedor, alem de um botao para escolher o arquivo do pje-calc (arquivo com extensao pjc). nao havendo conciliacao, tampouco concordancia tacita e/ou expressa quanto aos calculos, existindo divergencia entre os valores, podera ser nomeado perito custeado nos termos do at. 790 da clt. intimem-se. sao paulo/sp, 04 de setembro de 2025. paula gouvea xavier costa magistrado - decisao de prevencao</t>
  </si>
  <si>
    <t>poder judiciario justica do trabalho tribunal regional do trabalho da 2ª regiao 11ª vara do trabalho de sao paulo - zona leste cumprse 1001929-11.2025.5.02.0611 requerente: carlos roberto silvestre requerido: tenda atacado sa conclusao nesta data, faco o feito concluso ao(a) mm(a) juiz(a) da 11ª vara do trabalho de sao paulo - zona leste/sp. sao paulo, 03 de setembro de 2025. iury nunes de faria servidor(a) decisao reconheco a dependencia em face da com o processo conexao nos termos dos artigos 54, 55 e 286, i, combinados com os1001390-16.2023.5.02.0611, arts. 55, § 1º e 58 do codigo de processo civil. dispoe o § 1º-b, art. 879, da clt: “as partes deverao ser previamente intimadas para a apresentacao do calculo de liquidacao, inclusive da contribuicao previdenciaria incidente”. assim, intimem-se as partes para que no prazo comum de 10 (dez) dias apresentem os calculos de liquidacao com planilha constando a demonstracao analitica dos titulos apurados bem como das contribuicoes previdenciarias (cotas do empregado e da empresa) e fiscais eventualmente incidentes sobre o credito, especificando, ainda, o valor do principal, dos juros de mora e o valor total do credito, inclusive honorarios sucumbenciais devidos pela parte autora, ainda . para indicacao da verba fiscal devera atentar para osque com a exigibilidade suspensa termos da oj 400 do tst e da instrucao normativa rfb. nº 1.500/2014. documento assinado eletronicamente por paula gouvea xavier costa, em 04/09/2025, as 11:04:31 - bf220f6 a atualizacao monetaria dos valores devidos sera realizada na forma do julgado, observando-se, a partir de 30/08/2024, os criterios estabelecidos pela lei 14.905/2024. o indice aplicavel sera o ipca, e os juros de mora corresponderao a diferenca entre a taxa selic e o ipca, nos termos do art. 406, paragrafo unico, do codigo civil, com a possibilidade de nao incidencia (taxa zero), conforme previsto no § 3º do mesmo artigo. a apuracao de horas extras, caso existam, deve ser demonstrada por meio de planilha espelhando cartao de ponto cuja validade tenha sido reconhecida pelo juizo, com a indicacao dos dias efetivamente trabalhados, domingos e feriados. o item v da sumula 368, do c. tst, dispoe: "para o labor realizado a partir de 5.3.2009, considera-se fato gerador das contribuicoes previdenciarias decorrentes de creditos trabalhistas reconhecidos ou homologados em juizo a data da efetiva prestacao dos servicos. sobre as contribuicoes previdenciarias nao recolhidas a partir da prestacao dos servicos incidem juros de mora e, uma vez apurados os creditos previdenciarios, aplica-se multa a partir do exaurimento do prazo de citacao para pagamento, se descumprida a obrigacao, observado o limite legal de 20% (art. 61, § 2º, da lei nº 9.430/96)". sem prejuizo dos demais criterios legais, deve-se, ainda, observar: (i) juros sobre as contribuicoes previdenciarias (empregado e empregador) a partir do mes da prestacao de servicos, mes a mes, se esta ocorre a partir de 05/03/2009; (ii) e de responsabilidade do empregado o pagamento de sua quota corrigida monetariamente, que sera deduzida de seu credito e repassada a uniao - os juros de mora serao suportados pela empregadora - tst-e-rr-1125- 36.2010.5.06.0171, tribunal pleno - informativo nº 120, do c. tst; (iii) para o calculo do imposto de renda dos rendimentos recebidos acumuladamente - rra, nos termos do inciso ii, art. 39, da instrucao normativa nº 1500/2014, da rfb, a quota corrigida do empregando (sem os correlatos juros) sera deduzida da base de calculo; (iv) a empregadora e responsavel por sua quota previdenciaria, calculada mes a mes, com correcao monetaria e juros de mora, bem como pelos juros moratorios da quota do empregado. eventual concordancia, tacita ou expressa, por parte da(s) empresa(s) com relacao ao credito do empregado, nao ensejara homologacao da conta documento assinado eletronicamente por paula gouvea xavier costa, em 04/09/2025, as 11:04:31 - bf220f6 se os calculos estiverem equivocados quanto as contribuicoes fiscais e previdenciarias, de modo que nao haja lesao aos cofres publicos (§1º, art. 879 da clt c/c art. 43, lei nº 8.212/91. sucessiva e independentemente de nova intimacao, nos termos do § 2º, art. 879 da clt, fica aberto o prazo de 08 (oito) dias para impugnacao de forma fundamentada com a indicacao dos itens e valores objeto da discordancia, sob pena de preclusao. os calculos deverao ser elaborados, preferencialmente, no sistema pje-calc cidadao, a fim de agilizar a conferencia, anexando-se ao processo, juntamente com o pdf da planilha de calculos, o respectivo arquivo com a extensao pjc: – na aba deve-se escolher oanexar peticoes ou documentos tipo de peticao ;apresentacao de calculo – apos gravar a peticao, adicionar o pdf da planilha de calculo; ainda no anexo, deve-se informar o tipo de documento , fazendoplanilha de calculo com que o sistema mostre os campos credor e devedor, alem de um botao para escolher o arquivo do pje-calc (arquivo com extensao pjc). nao havendo conciliacao, tampouco concordancia tacita e/ou expressa quanto aos calculos, existindo divergencia entre os valores, podera ser nomeado perito custeado nos termos do at. 790 da clt. intimem-se. sao paulo/sp, 04 de setembro de 2025. paula gouvea xavier costa magistrado</t>
  </si>
  <si>
    <t>1001390-49.2016.5.02.0065</t>
  </si>
  <si>
    <t>edileuza aparecida sobrinho</t>
  </si>
  <si>
    <t xml:space="preserve"> - nao concedida a assistencia judiciaria gratuita a edileuza aparecida sobrinho</t>
  </si>
  <si>
    <t>nao concedida a assistencia judiciaria gratuita a edileuza aparecida sobrinho</t>
  </si>
  <si>
    <t>1001390-58.2017.5.02.0083</t>
  </si>
  <si>
    <t>1000623-83.2018.5.02.0083</t>
  </si>
  <si>
    <t>thiago donizeti liborni</t>
  </si>
  <si>
    <t>1001390-79.2016.5.02.0055</t>
  </si>
  <si>
    <t>fernando kreidloro camargo</t>
  </si>
  <si>
    <t>1001390-81.2025.5.02.0502</t>
  </si>
  <si>
    <t>marcio henrique de souza cruz</t>
  </si>
  <si>
    <t>1001391-27.2016.5.02.0714</t>
  </si>
  <si>
    <t>1000370-79.2017.5.02.0714</t>
  </si>
  <si>
    <t>ari oliveira de salles</t>
  </si>
  <si>
    <t>1001391-31.2018.5.02.0011</t>
  </si>
  <si>
    <t>1001173-66.2019.5.02.0011</t>
  </si>
  <si>
    <t>alexandre da silva araujo</t>
  </si>
  <si>
    <t xml:space="preserve"> - peticao: 196064/2023 - presta informacoes</t>
  </si>
  <si>
    <t>peticao: 196064/2023 - presta informacoes</t>
  </si>
  <si>
    <t>1001392-09.2024.5.02.0204</t>
  </si>
  <si>
    <t>augusto loubach casula</t>
  </si>
  <si>
    <t xml:space="preserve"> - incluido em pauta o processo para 28/04/2026 13:30 presencial - sala 2 - ricardo v. luduvice ()</t>
  </si>
  <si>
    <t>incluido em pauta o processo para 28/04/2026 13:30 presencial - sala 2 - ricardo v. luduvice ()</t>
  </si>
  <si>
    <t>1001392-41.2024.5.02.0064</t>
  </si>
  <si>
    <t>maria paula de moura marques e silva</t>
  </si>
  <si>
    <t xml:space="preserve"> - expedido(a) intimacao a(o) sergio cremaschi sampaio</t>
  </si>
  <si>
    <t>expedido(a) intimacao a(o) sergio cremaschi sampaio</t>
  </si>
  <si>
    <t>1001393-79.2023.5.02.0381</t>
  </si>
  <si>
    <t>diego costa de souza</t>
  </si>
  <si>
    <t xml:space="preserve"> - disponibilizado (a) o(a) intimacao no diario da justica eletronico do dia 26/05/2025</t>
  </si>
  <si>
    <t>disponibilizado (a) o(a) intimacao no diario da justica eletronico do dia 26/05/2025</t>
  </si>
  <si>
    <t>1001394-32.2016.5.02.0083</t>
  </si>
  <si>
    <t>1001396-45.2021.5.02.0012</t>
  </si>
  <si>
    <t>kauana tavares uchoa</t>
  </si>
  <si>
    <t>1001396-66.2023.5.02.0047</t>
  </si>
  <si>
    <t>camila vitor alves</t>
  </si>
  <si>
    <t>neon consiga mais cobranca e servicos sa</t>
  </si>
  <si>
    <t>1001396-73.2017.5.02.0048</t>
  </si>
  <si>
    <t>1001036-70.2019.5.02.0048</t>
  </si>
  <si>
    <t>alan patrick honorio da silva</t>
  </si>
  <si>
    <t>1001397-27.2016.5.02.0005</t>
  </si>
  <si>
    <t>1001397-31.2014.5.02.0382</t>
  </si>
  <si>
    <t>1000748-95.2016.5.02.0382</t>
  </si>
  <si>
    <t>jose augusto de oliveira filho</t>
  </si>
  <si>
    <t xml:space="preserve"> - decorrido o prazo de banco bradesco s.a. em 14/02/2019 23:59:59</t>
  </si>
  <si>
    <t>decorrido o prazo de banco bradesco s.a. em 14/02/2019 23:59:59</t>
  </si>
  <si>
    <t>1001397-42.2018.5.02.0042</t>
  </si>
  <si>
    <t>1001398-79.2025.5.02.0204</t>
  </si>
  <si>
    <t>juliana rodrigues pereira</t>
  </si>
  <si>
    <t>webprovider servicos em tecnologia da informacao ltda</t>
  </si>
  <si>
    <t>1001398-89.2022.5.02.0073</t>
  </si>
  <si>
    <t>1000204-83.2024.5.02.0073</t>
  </si>
  <si>
    <t>mauro andre meneguin</t>
  </si>
  <si>
    <t>1001399-56.2018.5.02.0383</t>
  </si>
  <si>
    <t>jonathan lima de macedo</t>
  </si>
  <si>
    <t xml:space="preserve"> - transitado em julgado em 25/04/2023</t>
  </si>
  <si>
    <t>transitado em julgado em 25/04/2023</t>
  </si>
  <si>
    <t>companhia brasileira de distribuicao, decio jose carreiro, focus seguranca e vigilancia ltda</t>
  </si>
  <si>
    <t>1001401-20.2018.5.02.0385</t>
  </si>
  <si>
    <t>1001401-56.2019.5.02.0006</t>
  </si>
  <si>
    <t>brian daniel sein</t>
  </si>
  <si>
    <t>1001401-82.2018.5.02.0041</t>
  </si>
  <si>
    <t>alline de paula khatib</t>
  </si>
  <si>
    <t>1001402-25.2018.5.02.0055</t>
  </si>
  <si>
    <t>roberto simioni neto</t>
  </si>
  <si>
    <t>1001402-51.2017.5.02.0090</t>
  </si>
  <si>
    <t>1000810-70.2018.5.02.0090</t>
  </si>
  <si>
    <t>estevao carpinelli</t>
  </si>
  <si>
    <t>1001403-84.2020.5.02.0719</t>
  </si>
  <si>
    <t>1000329-58.2021.5.02.0719</t>
  </si>
  <si>
    <t>gerivaldo cordeiro da silva junior</t>
  </si>
  <si>
    <t xml:space="preserve"> - transitado em julgado em 12/12/2022</t>
  </si>
  <si>
    <t>transitado em julgado em 12/12/2022</t>
  </si>
  <si>
    <t>1001404-97.2018.5.02.0021</t>
  </si>
  <si>
    <t>1000921-96.2020.5.02.0021</t>
  </si>
  <si>
    <t>1001405-27.2020.5.02.0049</t>
  </si>
  <si>
    <t>gleice louize de oliveira santos</t>
  </si>
  <si>
    <t>1001405-49.2017.5.02.0205</t>
  </si>
  <si>
    <t>1000010-17.2020.5.02.0205</t>
  </si>
  <si>
    <t>miguel duque filho</t>
  </si>
  <si>
    <t>1001405-82.2018.5.02.0021</t>
  </si>
  <si>
    <t>ariane lourenco gaudencio</t>
  </si>
  <si>
    <t>1001406-44.2017.5.02.0719</t>
  </si>
  <si>
    <t>1000036-59.2019.5.02.0719</t>
  </si>
  <si>
    <t>ademir de almeida junior</t>
  </si>
  <si>
    <t>1001406-49.2018.5.02.0027</t>
  </si>
  <si>
    <t>1001606-22.2019.5.02.0027</t>
  </si>
  <si>
    <t>cassio adriano da silva</t>
  </si>
  <si>
    <t>1001407-39.2020.5.02.0035</t>
  </si>
  <si>
    <t>rafael lopes de oliveira</t>
  </si>
  <si>
    <t>1001407-57.2018.5.02.0084</t>
  </si>
  <si>
    <t>wanderlei talib barros</t>
  </si>
  <si>
    <t xml:space="preserve"> - juntada a peticao de manifestacao (peticao juntada de discriminacao de verbas)</t>
  </si>
  <si>
    <t>juntada a peticao de manifestacao (peticao juntada de discriminacao de verbas)</t>
  </si>
  <si>
    <t>1001407-72.2016.5.02.0037</t>
  </si>
  <si>
    <t>1001408-82.2019.5.02.0027</t>
  </si>
  <si>
    <t>manoel ribeiro alves</t>
  </si>
  <si>
    <t xml:space="preserve"> - peticao: 512542/2023 - instrumento de mandato</t>
  </si>
  <si>
    <t>peticao: 512542/2023 - instrumento de mandato</t>
  </si>
  <si>
    <t>1001410-74.2020.5.02.0461</t>
  </si>
  <si>
    <t>1000073-79.2022.5.02.0461</t>
  </si>
  <si>
    <t>zizelandia oliveira santos</t>
  </si>
  <si>
    <t xml:space="preserve"> - disponibilizado (a) o(a) intimacao no diario da justica eletronico do dia 27/05/2025</t>
  </si>
  <si>
    <t>disponibilizado (a) o(a) intimacao no diario da justica eletronico do dia 27/05/2025</t>
  </si>
  <si>
    <t>1001412-28.2019.5.02.0316</t>
  </si>
  <si>
    <t>1000816-10.2020.5.02.0316</t>
  </si>
  <si>
    <t>morgana dias</t>
  </si>
  <si>
    <t xml:space="preserve"> - transitado em julgado em 24/03/2026</t>
  </si>
  <si>
    <t>transitado em julgado em 24/03/2026</t>
  </si>
  <si>
    <t>1001413-66.2018.5.02.0051</t>
  </si>
  <si>
    <t>danielle de almeida carvalho</t>
  </si>
  <si>
    <t>1001413-96.2018.5.02.0720</t>
  </si>
  <si>
    <t>lilian de mauro giraldelli peppe</t>
  </si>
  <si>
    <t>1001414-19.2019.5.02.0018</t>
  </si>
  <si>
    <t>1000339-71.2021.5.02.0018</t>
  </si>
  <si>
    <t>rafael de freitas fortino</t>
  </si>
  <si>
    <t>1001414-43.2021.5.02.0052</t>
  </si>
  <si>
    <t>vinicius santiago serna</t>
  </si>
  <si>
    <t>felipe eduardo zerbinati de souza, midway s.a. - sociedade de credito, financiamento e investimento</t>
  </si>
  <si>
    <t>1001414-95.2018.5.02.0004</t>
  </si>
  <si>
    <t>banco votorantim s.a., bv financeira sa credito financiamento e investimento, raul de castro</t>
  </si>
  <si>
    <t xml:space="preserve"> - transitado em julgado em 17/09/2020</t>
  </si>
  <si>
    <t>transitado em julgado em 17/09/2020</t>
  </si>
  <si>
    <t>1001415-05.2018.5.02.0708</t>
  </si>
  <si>
    <t>marcos maranho</t>
  </si>
  <si>
    <t>1001415-36.2019.5.02.0072</t>
  </si>
  <si>
    <t>vinicius durante silva</t>
  </si>
  <si>
    <t xml:space="preserve"> - decorrido o prazo de banco bradesco s.a. em 24/01/2020</t>
  </si>
  <si>
    <t>decorrido o prazo de banco bradesco s.a. em 24/01/2020</t>
  </si>
  <si>
    <t>1001415-41.2021.5.02.0080</t>
  </si>
  <si>
    <t>renata franca teofilo</t>
  </si>
  <si>
    <t>boc brasil s a credito financiamentos e investimentos, procuradoria-geral federal</t>
  </si>
  <si>
    <t xml:space="preserve"> - transitado em julgado em 17/05/2023</t>
  </si>
  <si>
    <t>transitado em julgado em 17/05/2023</t>
  </si>
  <si>
    <t>1001416-38.2020.5.02.0055</t>
  </si>
  <si>
    <t>eric dos santos vidal de lima</t>
  </si>
  <si>
    <t xml:space="preserve"> - transitado em julgado em 28/03/2023</t>
  </si>
  <si>
    <t>transitado em julgado em 28/03/2023</t>
  </si>
  <si>
    <t>1001416-83.2016.5.02.0053</t>
  </si>
  <si>
    <t>maria elisa conte</t>
  </si>
  <si>
    <t xml:space="preserve"> - transitado em julgado em 11/10/2018</t>
  </si>
  <si>
    <t>transitado em julgado em 11/10/2018</t>
  </si>
  <si>
    <t>1001417-18.2020.5.02.0089</t>
  </si>
  <si>
    <t>helena costa silva</t>
  </si>
  <si>
    <t>jose ricardo correa, raia drogasil s/a</t>
  </si>
  <si>
    <t xml:space="preserve"> - decorrido o prazo de helena costa silva em 11/03/2024</t>
  </si>
  <si>
    <t>decorrido o prazo de helena costa silva em 11/03/2024</t>
  </si>
  <si>
    <t>1001418-90.2020.5.02.0060</t>
  </si>
  <si>
    <t>poder judiciario federal justica do trabalho tribunal regional do trabalho 2ª regiao 60ª vara do trabalho de sao paulo avenida marques de sao vicente, 235, varzea da barra funda, sao paulo - sp - cep: 01139-001 tel: - e.mail: vtsp60@trtsp.jus.br processo: 1001157-91.2021.5.02.0060 classe: acao trabalhista - rito sumarissimo (1125) reclamante: adriana alexandre reclamado: seara alimentos ltda decisao pje-jt reconheco a dependencia em face do processo 1001418-90.2020.5.02.0060, que foi extinto sem resolucao do merito, uma vez que a presente acao reitera pedido formulado naquela demanda, nos termos do art. 286, ii, do codigo de processo civil. por celeridade ja foram expedidas as notificacoes das partes. aguarde-se a audiencia una-rs telepresencial designada. sao paulo , 27 de setembro de 2021 leticia neto amaral juiz(a) titular de vara do trabalho - decisao de prevencao</t>
  </si>
  <si>
    <t>poder judiciario federal justica do trabalho tribunal regional do trabalho 2ª regiao 60ª vara do trabalho de sao paulo avenida marques de sao vicente, 235, varzea da barra funda, sao paulo - sp - cep: 01139-001 tel: - e.mail: vtsp60@trtsp.jus.br processo: 1001157-91.2021.5.02.0060 classe: acao trabalhista - rito sumarissimo (1125) reclamante: adriana alexandre reclamado: seara alimentos ltda decisao pje-jt reconheco a dependencia em face do processo 1001418-90.2020.5.02.0060, que foi extinto sem resolucao do merito, uma vez que a presente acao reitera pedido formulado naquela demanda, nos termos do art. 286, ii, do codigo de processo civil. por celeridade ja foram expedidas as notificacoes das partes. aguarde-se a audiencia una-rs telepresencial designada. sao paulo , 27 de setembro de 2021 leticia neto amaral juiz(a) titular de vara do trabalho</t>
  </si>
  <si>
    <t>1001419-07.2019.5.02.0385</t>
  </si>
  <si>
    <t>gustavo silva csapo</t>
  </si>
  <si>
    <t>1001419-86.2020.5.02.0703</t>
  </si>
  <si>
    <t>rita de cassia santos</t>
  </si>
  <si>
    <t>1001420-19.2024.5.02.0481</t>
  </si>
  <si>
    <t>gabriel da silva mathias</t>
  </si>
  <si>
    <t>1001420-28.2017.5.02.0719</t>
  </si>
  <si>
    <t>1000494-76.2019.5.02.0719</t>
  </si>
  <si>
    <t>monica monaco ramalho</t>
  </si>
  <si>
    <t>1001420-33.2022.5.02.0014</t>
  </si>
  <si>
    <t xml:space="preserve"> - transitado em julgado em 21/05/2024</t>
  </si>
  <si>
    <t>transitado em julgado em 21/05/2024</t>
  </si>
  <si>
    <t>1001420-37.2021.5.02.0703</t>
  </si>
  <si>
    <t>1001457-30.2022.5.02.0703</t>
  </si>
  <si>
    <t>edileia priscila elias</t>
  </si>
  <si>
    <t xml:space="preserve"> - decorrido o prazo de soldi promotora de vendas ltda em 06/05/2025</t>
  </si>
  <si>
    <t>decorrido o prazo de soldi promotora de vendas ltda em 06/05/2025</t>
  </si>
  <si>
    <t>1001421-30.2018.5.02.0023</t>
  </si>
  <si>
    <t>rafael meggiolaro</t>
  </si>
  <si>
    <t>1001421-66.2016.5.02.0066</t>
  </si>
  <si>
    <t>kleverson xavier nunes</t>
  </si>
  <si>
    <t>1001422-27.2018.5.02.0019</t>
  </si>
  <si>
    <t>celia shizuko shiraiwa hayashi</t>
  </si>
  <si>
    <t>1001425-59.2020.5.02.0003</t>
  </si>
  <si>
    <t xml:space="preserve"> - decorrido o prazo de thiago rodrigo xavier de souza em 24/06/2025</t>
  </si>
  <si>
    <t>decorrido o prazo de thiago rodrigo xavier de souza em 24/06/2025</t>
  </si>
  <si>
    <t>1001425-68.2016.5.02.0013</t>
  </si>
  <si>
    <t>jucineide maria de oliveira freitas mendes</t>
  </si>
  <si>
    <t>banco mercedes-benz do brasil s/a, caixa economica federal</t>
  </si>
  <si>
    <t>poder judiciario justica do trabalho tribunal regional do trabalho da 2ª regiao 17ª vara do trabalho de sao paulo - zona sul atord 1001425-68.2016.5.02.0013 reclamante: jucineide maria de oliveira freitas reclamado: banco mercedes-benz do brasil s/a fundamentacao nesta data, eu, cassio lima ruiz, diretor de secretaria, faco os presentes autos conclusos a mm. juiza do trabalho, dra. carolina menino ribeiro da luz pacifico. processo n. 1001425-68.2016.5.02.0013 vistos etc. declaro extinta a execucao (art. 924, ii, do cpc). de-se baixa e arquivem-se os autos. cumpra-se. nada mais. sao paulo, 13 de novembro de 2019. carolina menino ribeiro da luz pacifico juiza do trabalho assinatura sao paulo,13 de novembro de 2019 carolina menino ribeiro da luz pacifico juiz(a) do trabalho titular - sentenca</t>
  </si>
  <si>
    <t>poder judiciario justica do trabalho tribunal regional do trabalho da 2ª regiao 17ª vara do trabalho de sao paulo - zona sul atord 1001425-68.2016.5.02.0013 reclamante: jucineide maria de oliveira freitas reclamado: banco mercedes-benz do brasil s/a fundamentacao nesta data, eu, cassio lima ruiz, diretor de secretaria, faco os presentes autos conclusos a mm. juiza do trabalho, dra. carolina menino ribeiro da luz pacifico. processo n. 1001425-68.2016.5.02.0013 vistos etc. declaro extinta a execucao (art. 924, ii, do cpc). de-se baixa e arquivem-se os autos. cumpra-se. nada mais. sao paulo, 13 de novembro de 2019. carolina menino ribeiro da luz pacifico juiza do trabalho assinatura sao paulo,13 de novembro de 2019 carolina menino ribeiro da luz pacifico juiz(a) do trabalho titular</t>
  </si>
  <si>
    <t>1001426-81.2018.5.02.0078</t>
  </si>
  <si>
    <t>1000801-13.2019.5.02.0078</t>
  </si>
  <si>
    <t>viviane aparecida neves zanni</t>
  </si>
  <si>
    <t>1001427-72.2016.5.02.0034</t>
  </si>
  <si>
    <t>1001682-93.2017.5.02.0034</t>
  </si>
  <si>
    <t>maria cristina pinho</t>
  </si>
  <si>
    <t xml:space="preserve"> - homologada a transacao (valor da transacao: #oculto#)</t>
  </si>
  <si>
    <t>homologada a transacao (valor da transacao: #oculto#)</t>
  </si>
  <si>
    <t>1001428-31.2025.5.02.0264</t>
  </si>
  <si>
    <t>jussara dos santos</t>
  </si>
  <si>
    <t>bellapratica investimentos e participacoes ltda., safira comercio de cosmeticos ltda ., startupbeauty comercio de cosmeticos ltda.</t>
  </si>
  <si>
    <t xml:space="preserve"> - concedida a gratuidade da justica a jussara dos santos</t>
  </si>
  <si>
    <t>concedida a gratuidade da justica a jussara dos santos</t>
  </si>
  <si>
    <t>1001428-64.2019.5.02.0030</t>
  </si>
  <si>
    <t>valdei gomes loiola</t>
  </si>
  <si>
    <t>1001428-78.2021.5.02.0714</t>
  </si>
  <si>
    <t>alexandra brumatti</t>
  </si>
  <si>
    <t xml:space="preserve"> - suspenso o processo por depender do julgamento de outra causa, de outro juizo ou de declaracao incidente no processo nº 1000107-45.2023.5.02.0000</t>
  </si>
  <si>
    <t>suspenso o processo por depender do julgamento de outra causa, de outro juizo ou de declaracao incidente no processo nº 1000107-45.2023.5.02.0000</t>
  </si>
  <si>
    <t>1001428-84.2018.5.02.0067</t>
  </si>
  <si>
    <t>leticia maria messias fernandes</t>
  </si>
  <si>
    <t>1001431-14.2023.5.02.0051</t>
  </si>
  <si>
    <t>cintia pereira leite</t>
  </si>
  <si>
    <t>colegio pietra ltda</t>
  </si>
  <si>
    <t xml:space="preserve"> - arbitradas e isentas as custas processuais no valor de r$ 455,49</t>
  </si>
  <si>
    <t>arbitradas e isentas as custas processuais no valor de r$ 455,49</t>
  </si>
  <si>
    <t>1001432-38.2023.5.02.0717</t>
  </si>
  <si>
    <t>andre luiz dos anjos clemente</t>
  </si>
  <si>
    <t xml:space="preserve"> - decorrido o prazo de itau unibanco s.a. em 10/11/2025</t>
  </si>
  <si>
    <t>decorrido o prazo de itau unibanco s.a. em 10/11/2025</t>
  </si>
  <si>
    <t>1001432-47.2018.5.02.0706</t>
  </si>
  <si>
    <t>everton dias dos santos</t>
  </si>
  <si>
    <t>1001433-37.2015.5.02.0706</t>
  </si>
  <si>
    <t>1000793-97.2016.5.02.0706</t>
  </si>
  <si>
    <t>jonilson de jesus souza</t>
  </si>
  <si>
    <t>1000672-14.2024.5.02.0084, 1000067-34.2025.5.02.0084</t>
  </si>
  <si>
    <t>1001434-03.2021.5.02.0709</t>
  </si>
  <si>
    <t>carlos da conceicao mendes</t>
  </si>
  <si>
    <t xml:space="preserve"> - decorrido o prazo de uniao federal (pgf) em 06/07/2023</t>
  </si>
  <si>
    <t>decorrido o prazo de uniao federal (pgf) em 06/07/2023</t>
  </si>
  <si>
    <t>1001435-28.2020.5.02.0707</t>
  </si>
  <si>
    <t>willian dos santos torres</t>
  </si>
  <si>
    <t>carrefour comercio e industria ltda, simone aparecida batistela</t>
  </si>
  <si>
    <t>1001438-85.2017.5.02.0028</t>
  </si>
  <si>
    <t>1000710-10.2018.5.02.0028</t>
  </si>
  <si>
    <t>vagner da conceicao da silva</t>
  </si>
  <si>
    <t>banco fator s/a, procuradoria-geral federal</t>
  </si>
  <si>
    <t>1001439-19.2021.5.02.0711</t>
  </si>
  <si>
    <t>fabio nogueira de almeida</t>
  </si>
  <si>
    <t xml:space="preserve"> - disponibilizado (a) o(a) intimacao no diario da justica eletronico do dia 19/09/2025</t>
  </si>
  <si>
    <t>disponibilizado (a) o(a) intimacao no diario da justica eletronico do dia 19/09/2025</t>
  </si>
  <si>
    <t>1001439-47.2024.5.02.0021</t>
  </si>
  <si>
    <t>wagner leonardi rossi</t>
  </si>
  <si>
    <t>moura, nakano, silva pereira sociedade de advogados., qualicorp consultoria e corretora de seguros s.a.</t>
  </si>
  <si>
    <t>1001439-62.2023.5.02.0383</t>
  </si>
  <si>
    <t>1000533-38.2024.5.02.0383</t>
  </si>
  <si>
    <t>everton batuira de souza</t>
  </si>
  <si>
    <t>1001439-96.2019.5.02.0029</t>
  </si>
  <si>
    <t>olga cristina carbone nogueira</t>
  </si>
  <si>
    <t>1001440-39.2023.5.02.0612</t>
  </si>
  <si>
    <t>1001962-95.2025.5.02.0612</t>
  </si>
  <si>
    <t>roberto de morais monteiro</t>
  </si>
  <si>
    <t>m r granato artes graficas</t>
  </si>
  <si>
    <t xml:space="preserve"> - expedido(a) intimacao a(o) roberto de morais monteiro</t>
  </si>
  <si>
    <t>expedido(a) intimacao a(o) roberto de morais monteiro</t>
  </si>
  <si>
    <t>1001440-51.2024.5.02.0435</t>
  </si>
  <si>
    <t>izaias gois paes</t>
  </si>
  <si>
    <t>acct consultoria e desenvolvimento s.a., quality software s/a</t>
  </si>
  <si>
    <t>1001441-61.2017.5.02.0021</t>
  </si>
  <si>
    <t xml:space="preserve"> - juntada a peticao de solicitacao de habilitacao (hab daniela)</t>
  </si>
  <si>
    <t>juntada a peticao de solicitacao de habilitacao (hab daniela)</t>
  </si>
  <si>
    <t>1001441-89.2018.5.02.0065</t>
  </si>
  <si>
    <t>1001118-50.2019.5.02.0065</t>
  </si>
  <si>
    <t>gabriel toledo ramalho</t>
  </si>
  <si>
    <t>poder judiciario justica do trabalho tribunal regional do trabalho da 2ª regiao 65ª vara do trabalho de sao paulo atord 1001441-89.2018.5.02.0065 reclamante: gabriel toledo ramalho reclamado: banco bradesco s.a. fundamentacao decisao registre-se o movimento processual adequado, apenas para correcao do inventario extraido do e-gestao - sistema de gerenciamento de informacoes administrativas e judiciarias da justica do trabalho. o presente ato nao gera qualquer efeito juridico. assinatura sao paulo,11 de fevereiro de 2020 pedro alexandre de araujo gomes juiz(a) do trabalho titular - sentenca</t>
  </si>
  <si>
    <t>poder judiciario justica do trabalho tribunal regional do trabalho da 2ª regiao 65ª vara do trabalho de sao paulo atord 1001441-89.2018.5.02.0065 reclamante: gabriel toledo ramalho reclamado: banco bradesco s.a. fundamentacao decisao registre-se o movimento processual adequado, apenas para correcao do inventario extraido do e-gestao - sistema de gerenciamento de informacoes administrativas e judiciarias da justica do trabalho. o presente ato nao gera qualquer efeito juridico. assinatura sao paulo,11 de fevereiro de 2020 pedro alexandre de araujo gomes juiz(a) do trabalho titular</t>
  </si>
  <si>
    <t>1001443-77.2017.5.02.0717</t>
  </si>
  <si>
    <t>1000506-33.2018.5.02.0717</t>
  </si>
  <si>
    <t>juliana mussolini camargo</t>
  </si>
  <si>
    <t>1001443-84.2018.5.02.0089</t>
  </si>
  <si>
    <t>1000824-52.2021.5.02.0089</t>
  </si>
  <si>
    <t>paulo nascimento da silva</t>
  </si>
  <si>
    <t>1001443-87.2018.5.02.0088</t>
  </si>
  <si>
    <t>1000528-67.2020.5.02.0088</t>
  </si>
  <si>
    <t>rita de cassia aredes novaes cleim</t>
  </si>
  <si>
    <t>1001445-49.2018.5.02.0026</t>
  </si>
  <si>
    <t>1000679-59.2019.5.02.0026</t>
  </si>
  <si>
    <t>maisa rosana romualdo mendes</t>
  </si>
  <si>
    <t>1001445-64.2021.5.02.0084</t>
  </si>
  <si>
    <t>italo leal veras</t>
  </si>
  <si>
    <t>1001445-89.2022.5.02.0032</t>
  </si>
  <si>
    <t>1001446-90.2021.5.02.0717</t>
  </si>
  <si>
    <t>ronaldo jose dos santos</t>
  </si>
  <si>
    <t>1001446-93.2018.5.02.0071</t>
  </si>
  <si>
    <t>1000362-86.2020.5.02.0071</t>
  </si>
  <si>
    <t xml:space="preserve"> - alterado o tipo de peticao de recurso adesivo (id: 5b50914) para manifestacao</t>
  </si>
  <si>
    <t>alterado o tipo de peticao de recurso adesivo (id: 5b50914) para manifestacao</t>
  </si>
  <si>
    <t>1001448-20.2016.5.02.0205</t>
  </si>
  <si>
    <t>leandro diniz pinto soares marins</t>
  </si>
  <si>
    <t>daycoval leasing - banco multiplo s.a., jose roberto costa</t>
  </si>
  <si>
    <t>1001449-18.2016.5.02.0039</t>
  </si>
  <si>
    <t>1001449-18.2022.5.02.0068</t>
  </si>
  <si>
    <t>alexandra alves meira</t>
  </si>
  <si>
    <t>1001449-66.2018.5.02.0065</t>
  </si>
  <si>
    <t>otilia freitas da costa sabatelau</t>
  </si>
  <si>
    <t xml:space="preserve"> - juntada a peticao de manifestacao (juntada de documentos previdencia e receita)</t>
  </si>
  <si>
    <t>juntada a peticao de manifestacao (juntada de documentos previdencia e receita)</t>
  </si>
  <si>
    <t>1001450-86.2023.5.02.0320</t>
  </si>
  <si>
    <t>1001357-89.2024.5.02.0320</t>
  </si>
  <si>
    <t>simone de fatima oliveira</t>
  </si>
  <si>
    <t xml:space="preserve"> - decorrido o prazo de simone de fatima oliveira em 11/11/2025</t>
  </si>
  <si>
    <t>decorrido o prazo de simone de fatima oliveira em 11/11/2025</t>
  </si>
  <si>
    <t>1001450-95.2023.5.02.0026</t>
  </si>
  <si>
    <t>paula aguiar pereira</t>
  </si>
  <si>
    <t xml:space="preserve"> - decorrido o prazo de paula aguiar pereira em 15/08/2024</t>
  </si>
  <si>
    <t>decorrido o prazo de paula aguiar pereira em 15/08/2024</t>
  </si>
  <si>
    <t>1001454-62.2018.5.02.0009</t>
  </si>
  <si>
    <t>laura jane de souza</t>
  </si>
  <si>
    <t>brq solucoes em informatica s.a, procuradoria-geral federal</t>
  </si>
  <si>
    <t>1001454-92.2020.5.02.0720</t>
  </si>
  <si>
    <t>1001419-64.2022.5.02.0720</t>
  </si>
  <si>
    <t>carlos alberto santos oliveira</t>
  </si>
  <si>
    <t>aline custodio da silva, drogaria sao paulo s.a.</t>
  </si>
  <si>
    <t>1001455-66.2018.5.02.0714</t>
  </si>
  <si>
    <t>maite da silva mariano brailowsky</t>
  </si>
  <si>
    <t>1001456-18.2019.5.02.0067</t>
  </si>
  <si>
    <t>anderson silva de souza</t>
  </si>
  <si>
    <t>1001456-71.2023.5.02.0004</t>
  </si>
  <si>
    <t>ricardo sakamoto</t>
  </si>
  <si>
    <t>1001458-36.2018.5.02.0030</t>
  </si>
  <si>
    <t>jacqueline geronima de oliveira reis</t>
  </si>
  <si>
    <t>1001460-54.2023.5.02.0313</t>
  </si>
  <si>
    <t>alef rafael da silva</t>
  </si>
  <si>
    <t xml:space="preserve"> - decorrido o prazo de alef rafael da silva em 27/03/2026</t>
  </si>
  <si>
    <t>decorrido o prazo de alef rafael da silva em 27/03/2026</t>
  </si>
  <si>
    <t>1001460-56.2021.5.02.0044</t>
  </si>
  <si>
    <t>felipe alves ferreira</t>
  </si>
  <si>
    <t>1001462-33.2023.5.02.0019</t>
  </si>
  <si>
    <t>geisa costa mendes, geisa silva costa</t>
  </si>
  <si>
    <t xml:space="preserve"> - expedido(a) intimacao a(o) neon consiga mais cobranca e servicos sa</t>
  </si>
  <si>
    <t>expedido(a) intimacao a(o) neon consiga mais cobranca e servicos sa</t>
  </si>
  <si>
    <t>1001462-46.2023.5.02.0047</t>
  </si>
  <si>
    <t>felipe kenji goh</t>
  </si>
  <si>
    <t>1001463-35.2018.5.02.0070</t>
  </si>
  <si>
    <t>julio cesar lima azevedo</t>
  </si>
  <si>
    <t xml:space="preserve"> - decorrido o prazo de julio cesar lima azevedo em 11/03/2025</t>
  </si>
  <si>
    <t>decorrido o prazo de julio cesar lima azevedo em 11/03/2025</t>
  </si>
  <si>
    <t>1001463-53.2016.5.02.0022</t>
  </si>
  <si>
    <t>1001615-67.2017.5.02.0022</t>
  </si>
  <si>
    <t>1001464-11.2016.5.02.0031</t>
  </si>
  <si>
    <t>1001464-11.2016.5.02.0710</t>
  </si>
  <si>
    <t>maria carolina tamer de castro zampieri</t>
  </si>
  <si>
    <t xml:space="preserve"> - juntada a peticao de manifestacao (uniao federal pgf)</t>
  </si>
  <si>
    <t>juntada a peticao de manifestacao (uniao federal pgf)</t>
  </si>
  <si>
    <t>1001464-13.2022.5.02.0027</t>
  </si>
  <si>
    <t>fabio bruno kochan</t>
  </si>
  <si>
    <t>suporte servicos de seguranca ltda</t>
  </si>
  <si>
    <t xml:space="preserve"> - conclusos os autos para despacho (generica) a marco antonio dos santos</t>
  </si>
  <si>
    <t>conclusos os autos para despacho (generica) a marco antonio dos santos</t>
  </si>
  <si>
    <t>1001464-67.2018.5.02.0022</t>
  </si>
  <si>
    <t>samuel banlian</t>
  </si>
  <si>
    <t>1001465-12.2024.5.02.0711</t>
  </si>
  <si>
    <t>1001465-13.2018.5.02.0714</t>
  </si>
  <si>
    <t>pedro henrique soares pereira</t>
  </si>
  <si>
    <t xml:space="preserve"> - decorrido o prazo de banco votorantim s.a. em 20/08/2020</t>
  </si>
  <si>
    <t>decorrido o prazo de banco votorantim s.a. em 20/08/2020</t>
  </si>
  <si>
    <t>1001465-26.2016.5.02.0021</t>
  </si>
  <si>
    <t>amanda iannotta cipriano</t>
  </si>
  <si>
    <t>1001465-28.2017.5.02.0203</t>
  </si>
  <si>
    <t>1001304-81.2018.5.02.0203</t>
  </si>
  <si>
    <t>nerilda da silva girotti</t>
  </si>
  <si>
    <t xml:space="preserve"> - suspenso o processo ou sobrestado o recurso por incidente de resolucao de demandas repetitivas (tema irdr nº 7)</t>
  </si>
  <si>
    <t>suspenso o processo ou sobrestado o recurso por incidente de resolucao de demandas repetitivas (tema irdr nº 7)</t>
  </si>
  <si>
    <t>1001465-42.2021.5.02.0056</t>
  </si>
  <si>
    <t>1000865-79.2025.5.02.0056</t>
  </si>
  <si>
    <t>rogerio luiz morgante</t>
  </si>
  <si>
    <t xml:space="preserve"> - expedido(a) intimacao a(o) rogerio luiz morgante</t>
  </si>
  <si>
    <t>expedido(a) intimacao a(o) rogerio luiz morgante</t>
  </si>
  <si>
    <t>1001465-60.2018.5.02.0084</t>
  </si>
  <si>
    <t>1001393-39.2019.5.02.0084</t>
  </si>
  <si>
    <t>wesley oliveira de souza</t>
  </si>
  <si>
    <t xml:space="preserve"> - audiencia de julgamento cancelada (29/07/2019 19:01 a - sala - principal - 84ª vara do trabalho de sao paulo)</t>
  </si>
  <si>
    <t>audiencia de julgamento cancelada (29/07/2019 19:01 a - sala - principal - 84ª vara do trabalho de sao paulo)</t>
  </si>
  <si>
    <t>1001466-84.2016.5.02.0708</t>
  </si>
  <si>
    <t>1000198-58.2017.5.02.0708</t>
  </si>
  <si>
    <t>1001467-98.2017.5.02.0202</t>
  </si>
  <si>
    <t>leandro gomes da silva</t>
  </si>
  <si>
    <t>1001468-62.2018.5.02.0036</t>
  </si>
  <si>
    <t>orlando bachesque junior</t>
  </si>
  <si>
    <t xml:space="preserve"> - incluido em pauta o processo para o julgamento virtual de 10/02/2026 a 20/02/2026. os processos excluidos da sessao virtual serao incluidos oportunamente em sessao futura.</t>
  </si>
  <si>
    <t>incluido em pauta o processo para o julgamento virtual de 10/02/2026 a 20/02/2026. os processos excluidos da sessao virtual serao incluidos oportunamente em sessao futura.</t>
  </si>
  <si>
    <t>1001468-78.2024.5.02.0383</t>
  </si>
  <si>
    <t>1000724-49.2025.5.02.0383</t>
  </si>
  <si>
    <t>lorena conceicao dos santos</t>
  </si>
  <si>
    <t xml:space="preserve"> - decorrido o prazo de lorena conceicao dos santos em 04/09/2025</t>
  </si>
  <si>
    <t>decorrido o prazo de lorena conceicao dos santos em 04/09/2025</t>
  </si>
  <si>
    <t>1001468-88.2024.5.02.0703</t>
  </si>
  <si>
    <t>maria isabel martino lopes</t>
  </si>
  <si>
    <t>1001469-18.2025.5.02.0613</t>
  </si>
  <si>
    <t xml:space="preserve"> - decorrido o prazo de ricardo jose lopes em 25/03/2026</t>
  </si>
  <si>
    <t>decorrido o prazo de ricardo jose lopes em 25/03/2026</t>
  </si>
  <si>
    <t>1001469-94.2021.5.02.0051</t>
  </si>
  <si>
    <t>alyne mirian de araujo oliveira lima</t>
  </si>
  <si>
    <t>1001470-29.2019.5.02.0058</t>
  </si>
  <si>
    <t>david lean de souza, gilson de almeida batista</t>
  </si>
  <si>
    <t xml:space="preserve"> - decorrido o prazo de banco bradesco s.a. em 29/06/2023</t>
  </si>
  <si>
    <t>decorrido o prazo de banco bradesco s.a. em 29/06/2023</t>
  </si>
  <si>
    <t>1001471-29.2021.5.02.0386</t>
  </si>
  <si>
    <t>1001725-65.2022.5.02.0386</t>
  </si>
  <si>
    <t>bianca pires de oliveira</t>
  </si>
  <si>
    <t>1001471-35.2017.5.02.0203</t>
  </si>
  <si>
    <t>1001364-54.2018.5.02.0203</t>
  </si>
  <si>
    <t>andre luis correia schaumburg</t>
  </si>
  <si>
    <t>cielo s.a - instituicao de pagamento, procuradoria-geral federal</t>
  </si>
  <si>
    <t>1001472-37.2016.5.02.0047</t>
  </si>
  <si>
    <t>roberto joao goncalves filho</t>
  </si>
  <si>
    <t>banco original s/a, valeria mortari vargas</t>
  </si>
  <si>
    <t xml:space="preserve"> - audiencia de julgamento cancelada (20/04/2017 17:08 sala principal - 47ª vara do trabalho de sao paulo)</t>
  </si>
  <si>
    <t>audiencia de julgamento cancelada (20/04/2017 17:08 sala principal - 47ª vara do trabalho de sao paulo)</t>
  </si>
  <si>
    <t>1001473-08.2018.5.02.0029</t>
  </si>
  <si>
    <t>1000507-74.2020.5.02.0029</t>
  </si>
  <si>
    <t>1001473-41.2021.5.02.0081</t>
  </si>
  <si>
    <t>daniela galego da silva</t>
  </si>
  <si>
    <t xml:space="preserve"> - decorrido o prazo de itau unibanco s.a. em 18/03/2025</t>
  </si>
  <si>
    <t>decorrido o prazo de itau unibanco s.a. em 18/03/2025</t>
  </si>
  <si>
    <t>1001473-47.2024.5.02.0045</t>
  </si>
  <si>
    <t>1001485-27.2025.5.02.0045</t>
  </si>
  <si>
    <t>fernanda goncalves da silva</t>
  </si>
  <si>
    <t>1001473-48.2018.5.02.0048</t>
  </si>
  <si>
    <t>1000857-05.2020.5.02.0048</t>
  </si>
  <si>
    <t>jose consuelo barbosa</t>
  </si>
  <si>
    <t>1001474-57.2024.5.02.0263</t>
  </si>
  <si>
    <t>willian matos barbosa</t>
  </si>
  <si>
    <t>autometal ltda</t>
  </si>
  <si>
    <t>1001475-78.2018.5.02.0028</t>
  </si>
  <si>
    <t>banco votorantim s.a., bv sistemas de tecnologia da informacao s.a., talent pro information technology ltda</t>
  </si>
  <si>
    <t xml:space="preserve"> - juntada a peticao de manifestacao (manifestacao dados)</t>
  </si>
  <si>
    <t>juntada a peticao de manifestacao (manifestacao dados)</t>
  </si>
  <si>
    <t>1001475-78.2021.5.02.0382</t>
  </si>
  <si>
    <t>marcia aparecida do amaral</t>
  </si>
  <si>
    <t>luciano de carvalho cerchiaro, raia drogasil s/a</t>
  </si>
  <si>
    <t>1001476-09.2022.5.02.0033</t>
  </si>
  <si>
    <t>gisele lima rocha</t>
  </si>
  <si>
    <t>spa do toque ltda</t>
  </si>
  <si>
    <t xml:space="preserve"> - publicado(a) o(a) intimacao em 19/12/2022</t>
  </si>
  <si>
    <t>publicado(a) o(a) intimacao em 19/12/2022</t>
  </si>
  <si>
    <t>1001476-81.2016.5.02.0465</t>
  </si>
  <si>
    <t>1000113-54.2019.5.02.0465</t>
  </si>
  <si>
    <t>noeli pereira da silva ivo</t>
  </si>
  <si>
    <t>1001477-48.2017.5.02.0201</t>
  </si>
  <si>
    <t>1000751-06.2019.5.02.0201</t>
  </si>
  <si>
    <t>ricardo correa zayas jimenez</t>
  </si>
  <si>
    <t xml:space="preserve"> - publicado(a) o(a) intimacao em 22/08/2024</t>
  </si>
  <si>
    <t>publicado(a) o(a) intimacao em 22/08/2024</t>
  </si>
  <si>
    <t>1001477-95.2023.5.02.0085</t>
  </si>
  <si>
    <t>renan genildo da silva</t>
  </si>
  <si>
    <t>nu brasil servicos ltda., nu financeira s.a. - sociedade de credito, financiamento e investimento, nu pagamentos s.a. - instituicao de pagamento</t>
  </si>
  <si>
    <t>1001478-53.2020.5.02.0613</t>
  </si>
  <si>
    <t>luana lemes ferreira</t>
  </si>
  <si>
    <t xml:space="preserve"> - disponibilizado (a) o(a) intimacao no diario da justica eletronico do dia 12/11/2024</t>
  </si>
  <si>
    <t>disponibilizado (a) o(a) intimacao no diario da justica eletronico do dia 12/11/2024</t>
  </si>
  <si>
    <t>1001478-79.2017.5.02.0703</t>
  </si>
  <si>
    <t>1001117-28.2018.5.02.0703</t>
  </si>
  <si>
    <t>yang wei chuan</t>
  </si>
  <si>
    <t>1001478-90.2019.5.02.0030</t>
  </si>
  <si>
    <t>elenice da rocha rodrigues da silva</t>
  </si>
  <si>
    <t>1001480-52.2018.5.02.0044</t>
  </si>
  <si>
    <t>1001034-15.2019.5.02.0044</t>
  </si>
  <si>
    <t>cleber eduardo de souza</t>
  </si>
  <si>
    <t xml:space="preserve"> - publicado(a) o(a) intimacao em 12/08/2025</t>
  </si>
  <si>
    <t>publicado(a) o(a) intimacao em 12/08/2025</t>
  </si>
  <si>
    <t>1001480-79.2018.5.02.0035</t>
  </si>
  <si>
    <t>1000372-44.2020.5.02.0035</t>
  </si>
  <si>
    <t>adriano zucon</t>
  </si>
  <si>
    <t>1001481-06.2021.5.02.0085</t>
  </si>
  <si>
    <t>renato vieira de oliveira</t>
  </si>
  <si>
    <t>1001481-43.2018.5.02.0042</t>
  </si>
  <si>
    <t>1000139-26.2020.5.02.0042</t>
  </si>
  <si>
    <t>marissol norma gouvea</t>
  </si>
  <si>
    <t>1001481-53.2021.5.02.0716</t>
  </si>
  <si>
    <t>vinicius carvalho marques</t>
  </si>
  <si>
    <t>1001482-67.2024.5.02.0058</t>
  </si>
  <si>
    <t>taiz de souza</t>
  </si>
  <si>
    <t>1001483-07.2017.5.02.0702</t>
  </si>
  <si>
    <t>1001025-53.2018.5.02.0702</t>
  </si>
  <si>
    <t>janete aparecida gimenez bueno</t>
  </si>
  <si>
    <t>1001483-27.2021.5.02.0068</t>
  </si>
  <si>
    <t>1000957-26.2022.5.02.0068</t>
  </si>
  <si>
    <t>alexandre loretti</t>
  </si>
  <si>
    <t>1001483-39.2023.5.02.0009</t>
  </si>
  <si>
    <t>1000226-42.2024.5.02.0009</t>
  </si>
  <si>
    <t>eduardo henrique carneiro barbosa</t>
  </si>
  <si>
    <t>1001484-48.2016.5.02.0242</t>
  </si>
  <si>
    <t>1000587-49.2018.5.02.0242</t>
  </si>
  <si>
    <t>claudinei ivan rosa</t>
  </si>
  <si>
    <t>1001485-03.2017.5.02.0079</t>
  </si>
  <si>
    <t>michele piai</t>
  </si>
  <si>
    <t xml:space="preserve"> - decorrido o prazo de uniao federal (pgf) em 07/06/2018 23:59:59</t>
  </si>
  <si>
    <t>decorrido o prazo de uniao federal (pgf) em 07/06/2018 23:59:59</t>
  </si>
  <si>
    <t>1001485-21.2018.5.02.0385</t>
  </si>
  <si>
    <t>jucileia costa araujo</t>
  </si>
  <si>
    <t xml:space="preserve"> - decorrido o prazo de banco santander (brasil) s.a. em 03/05/2019 23:59:59</t>
  </si>
  <si>
    <t>decorrido o prazo de banco santander (brasil) s.a. em 03/05/2019 23:59:59</t>
  </si>
  <si>
    <t>1001485-29.2018.5.02.0059</t>
  </si>
  <si>
    <t>1001392-61.2021.5.02.0059</t>
  </si>
  <si>
    <t>pedro morillas moreno</t>
  </si>
  <si>
    <t>1001485-83.2025.5.02.0382</t>
  </si>
  <si>
    <t>fernanda lucia grigio nascimento</t>
  </si>
  <si>
    <t xml:space="preserve"> - publicado(a) o(a) acordao em 19/03/2026</t>
  </si>
  <si>
    <t>publicado(a) o(a) acordao em 19/03/2026</t>
  </si>
  <si>
    <t>1001486-32.2019.5.02.0074</t>
  </si>
  <si>
    <t>julio cesar batista</t>
  </si>
  <si>
    <t>1001486-81.2016.5.02.0609</t>
  </si>
  <si>
    <t>sandra regina rosa carnevalle</t>
  </si>
  <si>
    <t xml:space="preserve"> - transitado em julgado em 15/04/2019</t>
  </si>
  <si>
    <t>transitado em julgado em 15/04/2019</t>
  </si>
  <si>
    <t>1001487-39.2025.5.02.0710</t>
  </si>
  <si>
    <t>gesiane crepaldi alves de almeida lopes</t>
  </si>
  <si>
    <t>1001487-49.2023.5.02.0018</t>
  </si>
  <si>
    <t>cintia zimermann de lima</t>
  </si>
  <si>
    <t>poder judiciario justica do trabalho tribunal regional do trabalho da 2ª regiao 18ª vara do trabalho de sao paulo atord 1001487-49.2023.5.02.0018 reclamante: cintia zimermann de lima reclamado: raia drogasil s/a conclusao nesta data, faco o feito concluso ao(a) mm(a) juiz(a) da 18ª vara do trabalho de sao paulo/sp. sao paulo/sp, data abaixo. noemy kuroiwa despacho vistos defiro o prazo de 05 dias para pagamento, conforme solicitado pela executada id 19ea7ba. intime-se. comprovado, prossiga-se nos termos de despachos ids 7ece826 e 8098250. sao paulo/sp, 28 de agosto de 2025. camila dos santos joaquim garbe juiza do trabalho substituta - despacho</t>
  </si>
  <si>
    <t>poder judiciario justica do trabalho tribunal regional do trabalho da 2ª regiao 18ª vara do trabalho de sao paulo atord 1001487-49.2023.5.02.0018 reclamante: cintia zimermann de lima reclamado: raia drogasil s/a conclusao nesta data, faco o feito concluso ao(a) mm(a) juiz(a) da 18ª vara do trabalho de sao paulo/sp. sao paulo/sp, data abaixo. noemy kuroiwa despacho vistos defiro o prazo de 05 dias para pagamento, conforme solicitado pela executada id 19ea7ba. intime-se. comprovado, prossiga-se nos termos de despachos ids 7ece826 e 8098250. sao paulo/sp, 28 de agosto de 2025. camila dos santos joaquim garbe juiza do trabalho substituta</t>
  </si>
  <si>
    <t>1001487-86.2018.5.02.0709</t>
  </si>
  <si>
    <t>emerson pestana</t>
  </si>
  <si>
    <t xml:space="preserve"> - audiencia de julgamento cancelada (18/10/2021 18:40 julgamento - 9ª vara do trabalho de sao paulo - zona sul)</t>
  </si>
  <si>
    <t>audiencia de julgamento cancelada (18/10/2021 18:40 julgamento - 9ª vara do trabalho de sao paulo - zona sul)</t>
  </si>
  <si>
    <t>1001490-13.2018.5.02.0201</t>
  </si>
  <si>
    <t>1000057-03.2020.5.02.0201</t>
  </si>
  <si>
    <t>elias renato novas</t>
  </si>
  <si>
    <t xml:space="preserve"> - transitado em julgado em 09/02/2022</t>
  </si>
  <si>
    <t>transitado em julgado em 09/02/2022</t>
  </si>
  <si>
    <t>1001490-31.2015.5.02.0714</t>
  </si>
  <si>
    <t>adriano da silva martin</t>
  </si>
  <si>
    <t>1001490-72.2017.5.02.0031</t>
  </si>
  <si>
    <t>jean pierre novack</t>
  </si>
  <si>
    <t>poder judiciario federal justica do trabalho tribunal regional do trabalho 2ª regiao 31ª vara do trabalho de sao paulo avenida marques de sao vicente, 235, varzea da barra funda, sao paulo - sp - cep: 01139-001 tel: - e.mail: vtsp31@trtsp.jus.br processo: 1002001-70.2017.5.02.0031 classe: acao trabalhista - rito ordinario (985) reclamante: jean pierre novack reclamado: banco de tokyo-mitsubishi ufj brasil s/a decisao pje-jt reconheco a dependencia em face do processo 1001490-72.2017.5.02.0031, que foi extinto sem resolucao do merito, uma vez que a presente acao reitera pedido formulado naquela demanda, nos termos do art. 286, ii, do codigo de processo civil. sao paulo , 23 de novembro de 2017 solange aparecida gallo bisi juiz(a) titular de vara do trabalho - decisao de prevencao</t>
  </si>
  <si>
    <t>poder judiciario federal justica do trabalho tribunal regional do trabalho 2ª regiao 31ª vara do trabalho de sao paulo avenida marques de sao vicente, 235, varzea da barra funda, sao paulo - sp - cep: 01139-001 tel: - e.mail: vtsp31@trtsp.jus.br processo: 1002001-70.2017.5.02.0031 classe: acao trabalhista - rito ordinario (985) reclamante: jean pierre novack reclamado: banco de tokyo-mitsubishi ufj brasil s/a decisao pje-jt reconheco a dependencia em face do processo 1001490-72.2017.5.02.0031, que foi extinto sem resolucao do merito, uma vez que a presente acao reitera pedido formulado naquela demanda, nos termos do art. 286, ii, do codigo de processo civil. sao paulo , 23 de novembro de 2017 solange aparecida gallo bisi juiz(a) titular de vara do trabalho</t>
  </si>
  <si>
    <t>1001490-77.2017.5.02.0385</t>
  </si>
  <si>
    <t>1000937-93.2018.5.02.0385</t>
  </si>
  <si>
    <t>leandro ferreira da silva</t>
  </si>
  <si>
    <t>1001490-82.2019.5.02.0005</t>
  </si>
  <si>
    <t>1000594-34.2022.5.02.0005</t>
  </si>
  <si>
    <t>anderson max chaves</t>
  </si>
  <si>
    <t>1001491-19.2015.5.02.0713</t>
  </si>
  <si>
    <t>sandra da conceicao nascimento</t>
  </si>
  <si>
    <t>1001492-28.2018.5.02.0089</t>
  </si>
  <si>
    <t>1001523-14.2019.5.02.0089</t>
  </si>
  <si>
    <t>flavio henrique nicomedes</t>
  </si>
  <si>
    <t>1001492-61.2023.5.02.0086</t>
  </si>
  <si>
    <t>1000065-58.2025.5.02.0086</t>
  </si>
  <si>
    <t>marcos aurelio ferreira</t>
  </si>
  <si>
    <t>1001493-38.2019.5.02.0037</t>
  </si>
  <si>
    <t>1000965-67.2020.5.02.0037</t>
  </si>
  <si>
    <t>alan bezerra vieira</t>
  </si>
  <si>
    <t xml:space="preserve"> - decorrido o prazo de banco santander (brasil) s.a. em 08/11/2022</t>
  </si>
  <si>
    <t>decorrido o prazo de banco santander (brasil) s.a. em 08/11/2022</t>
  </si>
  <si>
    <t>1001493-47.2017.5.02.0089</t>
  </si>
  <si>
    <t>1000670-05.2019.5.02.0089</t>
  </si>
  <si>
    <t>paulo roberto varotto</t>
  </si>
  <si>
    <t xml:space="preserve"> - decorrido o prazo de paulo roberto varotto em 17/08/2021</t>
  </si>
  <si>
    <t>decorrido o prazo de paulo roberto varotto em 17/08/2021</t>
  </si>
  <si>
    <t>1001493-86.2015.5.02.0713</t>
  </si>
  <si>
    <t>1000778-10.2016.5.02.0713</t>
  </si>
  <si>
    <t>rafael oliveira potenza</t>
  </si>
  <si>
    <t xml:space="preserve"> - decorrido o prazo de rafael oliveira potenza em 24/10/2019</t>
  </si>
  <si>
    <t>decorrido o prazo de rafael oliveira potenza em 24/10/2019</t>
  </si>
  <si>
    <t>1001494-15.2016.5.02.0009</t>
  </si>
  <si>
    <t>carlos eduardo galdi de noroes</t>
  </si>
  <si>
    <t>1001494-18.2019.5.02.0071</t>
  </si>
  <si>
    <t>vanderlei de matteo</t>
  </si>
  <si>
    <t>1001494-20.2025.5.02.0067</t>
  </si>
  <si>
    <t>giovanna gardenghi</t>
  </si>
  <si>
    <t xml:space="preserve"> - expedido(a) intimacao a(o) giovanna gardenghi</t>
  </si>
  <si>
    <t>expedido(a) intimacao a(o) giovanna gardenghi</t>
  </si>
  <si>
    <t>1001494-78.2017.5.02.0203</t>
  </si>
  <si>
    <t>1000074-67.2019.5.02.0203</t>
  </si>
  <si>
    <t>tania aparecida camara damasceno de souza</t>
  </si>
  <si>
    <t xml:space="preserve"> - disponibilizado (a) o(a) intimacao no diario da justica eletronico do dia 16/01/2025</t>
  </si>
  <si>
    <t>disponibilizado (a) o(a) intimacao no diario da justica eletronico do dia 16/01/2025</t>
  </si>
  <si>
    <t>1001498-17.2022.5.02.0373</t>
  </si>
  <si>
    <t>douglas ryan rodrigues de oliveira</t>
  </si>
  <si>
    <t>n.l beauty promocao de vendas ltda, r r gestao administrativa ltda</t>
  </si>
  <si>
    <t xml:space="preserve"> - expedido(a) intimacao a(o) n.l beauty promocao de vendas eireli</t>
  </si>
  <si>
    <t>expedido(a) intimacao a(o) n.l beauty promocao de vendas eireli</t>
  </si>
  <si>
    <t>1001501-20.2018.5.02.0079</t>
  </si>
  <si>
    <t>1000760-09.2020.5.02.0079</t>
  </si>
  <si>
    <t>gilberto sousa de oliveira</t>
  </si>
  <si>
    <t>1001504-54.2024.5.02.0502</t>
  </si>
  <si>
    <t>gilson quirino dos santos</t>
  </si>
  <si>
    <t>1001504-55.2021.5.02.0083</t>
  </si>
  <si>
    <t>andreia cristina palma dos santos</t>
  </si>
  <si>
    <t xml:space="preserve"> - decorrido o prazo de banco bradesco s.a. em 30/03/2026</t>
  </si>
  <si>
    <t>decorrido o prazo de banco bradesco s.a. em 30/03/2026</t>
  </si>
  <si>
    <t>1001504-86.2018.5.02.0042</t>
  </si>
  <si>
    <t>1000522-38.2019.5.02.0042</t>
  </si>
  <si>
    <t>1001506-44.2016.5.02.0004</t>
  </si>
  <si>
    <t>1001634-30.2017.5.02.0004</t>
  </si>
  <si>
    <t>1001506-69.2023.5.02.0078</t>
  </si>
  <si>
    <t xml:space="preserve"> - decisao de prevencao</t>
  </si>
  <si>
    <t>decisao de prevencao</t>
  </si>
  <si>
    <t>1001507-26.2021.5.02.0013</t>
  </si>
  <si>
    <t>daniel schiavon</t>
  </si>
  <si>
    <t>1001507-85.2025.5.02.0045</t>
  </si>
  <si>
    <t>1001508-32.2018.5.02.0719</t>
  </si>
  <si>
    <t>1000396-57.2020.5.02.0719</t>
  </si>
  <si>
    <t>juan francisco gutierrez sacristan</t>
  </si>
  <si>
    <t xml:space="preserve"> - alterado o tipo de peticao de embargos de declaracao (id: b471165) para manifestacao</t>
  </si>
  <si>
    <t>alterado o tipo de peticao de embargos de declaracao (id: b471165) para manifestacao</t>
  </si>
  <si>
    <t>1001508-62.2022.5.02.0017</t>
  </si>
  <si>
    <t>resource tecnologia e informatica ltda.</t>
  </si>
  <si>
    <t>1001508-63.2022.5.02.0049</t>
  </si>
  <si>
    <t>shirleny goncalves do nascimento da silva</t>
  </si>
  <si>
    <t>mdk franchising ltda, nelson lo turco da silva, n.l beauty promocao de vendas ltda</t>
  </si>
  <si>
    <t xml:space="preserve"> - conclusos os autos para despacho (generica) a antonio pimenta goncalves</t>
  </si>
  <si>
    <t>conclusos os autos para despacho (generica) a antonio pimenta goncalves</t>
  </si>
  <si>
    <t>1001509-33.2025.5.02.0020</t>
  </si>
  <si>
    <t>luiz carlos pinho de freitas</t>
  </si>
  <si>
    <t>1001510-18.2018.5.02.0067</t>
  </si>
  <si>
    <t>1000008-73.2020.5.02.0067</t>
  </si>
  <si>
    <t>marcelo moraes da silva</t>
  </si>
  <si>
    <t>1001511-21.2021.5.02.0706</t>
  </si>
  <si>
    <t>thais marques de oliveira</t>
  </si>
  <si>
    <t xml:space="preserve"> - disponibilizado (a) o(a) intimacao no diario da justica eletronico do dia 20/08/2024</t>
  </si>
  <si>
    <t>disponibilizado (a) o(a) intimacao no diario da justica eletronico do dia 20/08/2024</t>
  </si>
  <si>
    <t>1001511-35.2018.5.02.0024</t>
  </si>
  <si>
    <t>weslley de oliveira santos</t>
  </si>
  <si>
    <t>1001513-05.2022.5.02.0011</t>
  </si>
  <si>
    <t>raphael vieira de carvalho nobrega</t>
  </si>
  <si>
    <t>1001513-09.2017.5.02.0034</t>
  </si>
  <si>
    <t>1001391-25.2019.5.02.0034</t>
  </si>
  <si>
    <t>manoel de jesus nogueira</t>
  </si>
  <si>
    <t xml:space="preserve"> - audiencia de julgamento cancelada (09/04/2019 17:08 sala principal - 34ª vara do trabalho de sao paulo)</t>
  </si>
  <si>
    <t>audiencia de julgamento cancelada (09/04/2019 17:08 sala principal - 34ª vara do trabalho de sao paulo)</t>
  </si>
  <si>
    <t>1001515-29.2022.5.02.0090</t>
  </si>
  <si>
    <t>matheus bazan goncalves</t>
  </si>
  <si>
    <t>1001515-47.2023.5.02.0202</t>
  </si>
  <si>
    <t>cleiton willian goncalves</t>
  </si>
  <si>
    <t>1001516-85.2018.5.02.0047</t>
  </si>
  <si>
    <t>1001205-60.2019.5.02.0047</t>
  </si>
  <si>
    <t>amanda nicoli pinheiro</t>
  </si>
  <si>
    <t>1001517-78.2014.5.02.0316</t>
  </si>
  <si>
    <t>leandro souza martins de araujo</t>
  </si>
  <si>
    <t>1001517-89.2017.5.02.0052</t>
  </si>
  <si>
    <t>1000027-61.2019.5.02.0052</t>
  </si>
  <si>
    <t>antonio sanzoni neto</t>
  </si>
  <si>
    <t xml:space="preserve"> - alterado o tipo de peticao de manifestacao (id: aedc34a) para manifestacao</t>
  </si>
  <si>
    <t>alterado o tipo de peticao de manifestacao (id: aedc34a) para manifestacao</t>
  </si>
  <si>
    <t>1001518-83.2019.5.02.0382</t>
  </si>
  <si>
    <t>1001149-50.2023.5.02.0382</t>
  </si>
  <si>
    <t>ivaldo lopes mathias junior</t>
  </si>
  <si>
    <t xml:space="preserve"> - publicado(a) o(a) intimacao em 20/08/2025</t>
  </si>
  <si>
    <t>publicado(a) o(a) intimacao em 20/08/2025</t>
  </si>
  <si>
    <t>1001519-67.2018.5.02.0038</t>
  </si>
  <si>
    <t xml:space="preserve"> - decorrido o prazo de camili de araujo jordao genovese em 11/11/2024</t>
  </si>
  <si>
    <t>decorrido o prazo de camili de araujo jordao genovese em 11/11/2024</t>
  </si>
  <si>
    <t>1001520-25.2022.5.02.0713</t>
  </si>
  <si>
    <t>filipe do nascimento andujar</t>
  </si>
  <si>
    <t xml:space="preserve"> - publicado(a) o(a) intimacao em 06/10/2023</t>
  </si>
  <si>
    <t>publicado(a) o(a) intimacao em 06/10/2023</t>
  </si>
  <si>
    <t>1001520-59.2020.5.02.0013</t>
  </si>
  <si>
    <t>renato glener marques da silva</t>
  </si>
  <si>
    <t>1001520-60.2015.5.02.0716</t>
  </si>
  <si>
    <t xml:space="preserve"> - transitado em julgado em 11/12/2015</t>
  </si>
  <si>
    <t>transitado em julgado em 11/12/2015</t>
  </si>
  <si>
    <t>1001521-30.2018.5.02.0008</t>
  </si>
  <si>
    <t>1000416-47.2020.5.02.0008</t>
  </si>
  <si>
    <t>rafael abraao silva oliveira dias</t>
  </si>
  <si>
    <t>1001521-50.2018.5.02.0066</t>
  </si>
  <si>
    <t>suelen bueno pereira</t>
  </si>
  <si>
    <t>1001521-74.2023.5.02.0066</t>
  </si>
  <si>
    <t>marta decanini do prado</t>
  </si>
  <si>
    <t>1001521-81.2017.5.02.0067</t>
  </si>
  <si>
    <t>1001007-94.2018.5.02.0067</t>
  </si>
  <si>
    <t>juliana acosta e silva zavata</t>
  </si>
  <si>
    <t>banco original s/a, capgemini brasil ltda., procuradoria-geral federal</t>
  </si>
  <si>
    <t>1001522-11.2021.5.02.0719</t>
  </si>
  <si>
    <t>andreia rodrigues andrade</t>
  </si>
  <si>
    <t xml:space="preserve"> - expedido(a) intimacao a(o) andreia da rocha rodrigues</t>
  </si>
  <si>
    <t>expedido(a) intimacao a(o) andreia da rocha rodrigues</t>
  </si>
  <si>
    <t>1001523-13.2016.5.02.0382</t>
  </si>
  <si>
    <t>1001523-50.2023.5.02.0064</t>
  </si>
  <si>
    <t>marcelo paes dos santos</t>
  </si>
  <si>
    <t>laticinios sao joao s/a</t>
  </si>
  <si>
    <t>1001524-37.2023.5.02.0613</t>
  </si>
  <si>
    <t>saulo henrique de souza</t>
  </si>
  <si>
    <t>multiplier fundo de investimento em direitos creditorios nao-padronizado, raia drogasil s/a</t>
  </si>
  <si>
    <t xml:space="preserve"> - audiencia de julgamento cancelada (30/01/2026 09:00 sala de julgamento - carlos - 13ª vara do trabalho de sao paulo - zona leste)</t>
  </si>
  <si>
    <t>audiencia de julgamento cancelada (30/01/2026 09:00 sala de julgamento - carlos - 13ª vara do trabalho de sao paulo - zona leste)</t>
  </si>
  <si>
    <t>1001524-79.2023.5.02.0017</t>
  </si>
  <si>
    <t>leandro aparecido de paula</t>
  </si>
  <si>
    <t xml:space="preserve"> - expedido(a) intimacao a(o) leandro aparecido de paula</t>
  </si>
  <si>
    <t>expedido(a) intimacao a(o) leandro aparecido de paula</t>
  </si>
  <si>
    <t>1001524-98.2018.5.02.0035</t>
  </si>
  <si>
    <t>kelly pego fonseca</t>
  </si>
  <si>
    <t>1001530-12.2019.5.02.0087</t>
  </si>
  <si>
    <t>lilian silva de carvalho</t>
  </si>
  <si>
    <t xml:space="preserve"> - disponibilizado (a) o(a) intimacao no diario da justica eletronico do dia 01/10/2024</t>
  </si>
  <si>
    <t>disponibilizado (a) o(a) intimacao no diario da justica eletronico do dia 01/10/2024</t>
  </si>
  <si>
    <t>1001531-51.2017.5.02.0027</t>
  </si>
  <si>
    <t>vanessa cristina rosa de araujo</t>
  </si>
  <si>
    <t>banco pan s.a., bm sua casa promotora de vendas s.a.</t>
  </si>
  <si>
    <t>1001531-65.2018.5.02.0011</t>
  </si>
  <si>
    <t>1001531-82.2025.5.02.0314</t>
  </si>
  <si>
    <t>alexsandro santos da silva</t>
  </si>
  <si>
    <t xml:space="preserve"> - acolhidos os embargos de declaracao de alexsandro santos da silva</t>
  </si>
  <si>
    <t>acolhidos os embargos de declaracao de alexsandro santos da silva</t>
  </si>
  <si>
    <t>1001532-97.2018.5.02.0060</t>
  </si>
  <si>
    <t>1000370-62.2021.5.02.0060</t>
  </si>
  <si>
    <t>rafael da silva</t>
  </si>
  <si>
    <t>banco mufg brasil s.a., gilberto camurca</t>
  </si>
  <si>
    <t>1001533-17.2018.5.02.0017</t>
  </si>
  <si>
    <t>thiago bordignon</t>
  </si>
  <si>
    <t xml:space="preserve"> - juntada a peticao de manifestacao (valor soerguido)</t>
  </si>
  <si>
    <t>juntada a peticao de manifestacao (valor soerguido)</t>
  </si>
  <si>
    <t>1001533-75.2022.5.02.0502</t>
  </si>
  <si>
    <t>jacira malaquias de menezes</t>
  </si>
  <si>
    <t xml:space="preserve"> - decorrido o prazo de drogaria sao paulo s.a. em 28/05/2024</t>
  </si>
  <si>
    <t>decorrido o prazo de drogaria sao paulo s.a. em 28/05/2024</t>
  </si>
  <si>
    <t>1001535-24.2018.5.02.0037</t>
  </si>
  <si>
    <t>eupides alves filho</t>
  </si>
  <si>
    <t xml:space="preserve"> - decorrido o prazo de banco santander (brasil) s.a. em 28/01/2020</t>
  </si>
  <si>
    <t>decorrido o prazo de banco santander (brasil) s.a. em 28/01/2020</t>
  </si>
  <si>
    <t>1001537-48.2023.5.02.0609</t>
  </si>
  <si>
    <t>carina rodrigues da luz</t>
  </si>
  <si>
    <t>1001537-91.2022.5.02.0703</t>
  </si>
  <si>
    <t>rodrigo franchi jacinto</t>
  </si>
  <si>
    <t>1001537-97.2025.5.02.0085</t>
  </si>
  <si>
    <t>vinicius del bem magela</t>
  </si>
  <si>
    <t xml:space="preserve"> - expedido(a) intimacao a(o) vinicius del bem magela</t>
  </si>
  <si>
    <t>expedido(a) intimacao a(o) vinicius del bem magela</t>
  </si>
  <si>
    <t>1001539-25.2022.5.02.0036</t>
  </si>
  <si>
    <t>1001541-70.2016.5.02.0079</t>
  </si>
  <si>
    <t xml:space="preserve"> - publicado(a) o(a) intimacao em 20/05/2021</t>
  </si>
  <si>
    <t>publicado(a) o(a) intimacao em 20/05/2021</t>
  </si>
  <si>
    <t>1001541-71.2018.5.02.0056</t>
  </si>
  <si>
    <t>vivian costa fabris gubert</t>
  </si>
  <si>
    <t xml:space="preserve"> - audiencia de julgamento cancelada (18/06/2021 18:01 principal - 56ª vara do trabalho de sao paulo)</t>
  </si>
  <si>
    <t>audiencia de julgamento cancelada (18/06/2021 18:01 principal - 56ª vara do trabalho de sao paulo)</t>
  </si>
  <si>
    <t>1001541-75.2018.5.02.0087</t>
  </si>
  <si>
    <t>alexandre magno da paixao porto</t>
  </si>
  <si>
    <t xml:space="preserve"> - decorrido o prazo de alexandre magno da paixao porto em 17/12/2020</t>
  </si>
  <si>
    <t>decorrido o prazo de alexandre magno da paixao porto em 17/12/2020</t>
  </si>
  <si>
    <t>1001543-60.2020.5.02.0221</t>
  </si>
  <si>
    <t>johnny alves xavier</t>
  </si>
  <si>
    <t>1001543-79.2017.5.02.0087</t>
  </si>
  <si>
    <t>vanessa bordin</t>
  </si>
  <si>
    <t>adriana storti, banco original s/a, eneida muscas</t>
  </si>
  <si>
    <t xml:space="preserve"> - transitado em julgado em 10/05/2018</t>
  </si>
  <si>
    <t>transitado em julgado em 10/05/2018</t>
  </si>
  <si>
    <t>1001544-89.2016.5.02.0090</t>
  </si>
  <si>
    <t>1000606-60.2017.5.02.0090</t>
  </si>
  <si>
    <t>cassiano rodrigues do nascimento</t>
  </si>
  <si>
    <t>barclays brasil assessoria financeira ltda., procuradoria-geral federal</t>
  </si>
  <si>
    <t>1001545-08.2017.5.02.0036</t>
  </si>
  <si>
    <t>patricia cappellari balderrama</t>
  </si>
  <si>
    <t>1001545-22.2023.5.02.0028</t>
  </si>
  <si>
    <t>marcelo fulgencio dos santos</t>
  </si>
  <si>
    <t>1001546-15.2023.5.02.0090</t>
  </si>
  <si>
    <t>paula de andrade silva</t>
  </si>
  <si>
    <t>1001546-97.2017.5.02.0066</t>
  </si>
  <si>
    <t>fernando alexandre pires madureira</t>
  </si>
  <si>
    <t>1001547-09.2025.5.02.0032</t>
  </si>
  <si>
    <t>1001547-80.2016.5.02.0078</t>
  </si>
  <si>
    <t>niedja dayse de andrade cirigliano</t>
  </si>
  <si>
    <t>1001548-50.2024.5.02.0057</t>
  </si>
  <si>
    <t>leonardo eugenio espinoza garrido</t>
  </si>
  <si>
    <t>poder judiciario justica do trabalho tribunal regional do trabalho da 2ª regiao 57ª vara do trabalho de sao paulo atord 1001548-50.2024.5.02.0057 reclamante: leonardo eugenio espinoza garrido reclamado: ambev s.a. conclusao nesta data, faco o feito concluso ao(a) mm(a) juiz(a) da 57ª vara do trabalho de sao paulo/sp. sao paulo/sp, data abaixo. marcos de almeida machado guimaraes despacho 1)do valor depositado no id nº e59a4d3 (r$ 6.821,07): a) oficie-se ao para transferir ao a quantiabanco do brasil inss de , referente as contribuicoes previdenciarias (cota reclamante er$ 5.598,01 reclamada); b) oficie-se ao para transferir a a quantiabanco do brasil uniao de , referente as custas processuais.r$ 1.223,06 2)tudo cumprido, arquivem-se sao paulo/sp, 19 de dezembro de 2025. mayra almeida martins da silva juiza do trabalho substituta - despacho</t>
  </si>
  <si>
    <t>poder judiciario justica do trabalho tribunal regional do trabalho da 2ª regiao 57ª vara do trabalho de sao paulo atord 1001548-50.2024.5.02.0057 reclamante: leonardo eugenio espinoza garrido reclamado: ambev s.a. conclusao nesta data, faco o feito concluso ao(a) mm(a) juiz(a) da 57ª vara do trabalho de sao paulo/sp. sao paulo/sp, data abaixo. marcos de almeida machado guimaraes despacho 1)do valor depositado no id nº e59a4d3 (r$ 6.821,07): a) oficie-se ao para transferir ao a quantiabanco do brasil inss de , referente as contribuicoes previdenciarias (cota reclamante er$ 5.598,01 reclamada); b) oficie-se ao para transferir a a quantiabanco do brasil uniao de , referente as custas processuais.r$ 1.223,06 2)tudo cumprido, arquivem-se sao paulo/sp, 19 de dezembro de 2025. mayra almeida martins da silva juiza do trabalho substituta</t>
  </si>
  <si>
    <t>1001548-79.2023.5.02.0382</t>
  </si>
  <si>
    <t>jefferson luis soares da silva</t>
  </si>
  <si>
    <t xml:space="preserve"> - expedido(a) intimacao a(o) stone instituicao de pagamento s.a</t>
  </si>
  <si>
    <t>expedido(a) intimacao a(o) stone instituicao de pagamento s.a</t>
  </si>
  <si>
    <t>1001550-75.2017.5.02.0021</t>
  </si>
  <si>
    <t>marcio magno tiguman</t>
  </si>
  <si>
    <t xml:space="preserve"> - decorrido o prazo de uniao federal (pgf) em 24/04/2025</t>
  </si>
  <si>
    <t>decorrido o prazo de uniao federal (pgf) em 24/04/2025</t>
  </si>
  <si>
    <t>1001551-63.2018.5.02.0041</t>
  </si>
  <si>
    <t>1000556-16.2019.5.02.0041</t>
  </si>
  <si>
    <t>carlos domingos neri</t>
  </si>
  <si>
    <t>1001554-64.2022.5.02.0045</t>
  </si>
  <si>
    <t>wilton ferreira gomes</t>
  </si>
  <si>
    <t>1001554-74.2016.5.02.0045</t>
  </si>
  <si>
    <t>milyam massae suzuki kobayashi</t>
  </si>
  <si>
    <t>1001556-50.2025.5.02.0038</t>
  </si>
  <si>
    <t>eduardo bonfanti dos santos</t>
  </si>
  <si>
    <t xml:space="preserve"> - arbitradas e nao dispensadas as custas processuais no valor de r$ 1.600,00</t>
  </si>
  <si>
    <t>arbitradas e nao dispensadas as custas processuais no valor de r$ 1.600,00</t>
  </si>
  <si>
    <t>1001558-20.2024.5.02.0017</t>
  </si>
  <si>
    <t>sandra mattos luccas</t>
  </si>
  <si>
    <t>rtm infraestrutura em tecnologia da informacao ltda</t>
  </si>
  <si>
    <t>1001560-05.2019.5.02.0004</t>
  </si>
  <si>
    <t>rosana aparecida da silva</t>
  </si>
  <si>
    <t xml:space="preserve"> - juntada a peticao de manifestacao (pgf)</t>
  </si>
  <si>
    <t>juntada a peticao de manifestacao (pgf)</t>
  </si>
  <si>
    <t>1001560-22.2021.5.02.0008</t>
  </si>
  <si>
    <t>jeferson pereira da cruz</t>
  </si>
  <si>
    <t>tokio marine seguradora s.a.</t>
  </si>
  <si>
    <t>1001560-23.2025.5.02.0318</t>
  </si>
  <si>
    <t>paulo cilas silva moura</t>
  </si>
  <si>
    <t>marques lokacoes de equipamentos ltda</t>
  </si>
  <si>
    <t>1001561-80.2019.5.02.0071</t>
  </si>
  <si>
    <t>gustavo yan ramos</t>
  </si>
  <si>
    <t>1001562-84.2018.5.02.0076</t>
  </si>
  <si>
    <t>adriano vaschi</t>
  </si>
  <si>
    <t>1001563-32.2016.5.02.0014</t>
  </si>
  <si>
    <t>ederlyn rodrigues da silva</t>
  </si>
  <si>
    <t>1001563-39.2023.5.02.0385</t>
  </si>
  <si>
    <t>lilian aparecida guazzi morechita</t>
  </si>
  <si>
    <t>1001564-14.2016.5.02.0015</t>
  </si>
  <si>
    <t>1001174-10.2017.5.02.0015</t>
  </si>
  <si>
    <t>caio vinicius da silva</t>
  </si>
  <si>
    <t>1001565-31.2018.5.02.0014</t>
  </si>
  <si>
    <t>1001319-98.2019.5.02.0014</t>
  </si>
  <si>
    <t>otoniel izidoro junior</t>
  </si>
  <si>
    <t>1001565-43.2025.5.02.0351</t>
  </si>
  <si>
    <t>michael gomes de aguiar</t>
  </si>
  <si>
    <t>maria s supermercado ltda, michael rodrigues dos santos</t>
  </si>
  <si>
    <t>poder judiciario justica do trabalho tribunal regional do trabalho da 2ª regiao vara do trabalho de jandira atord 1001565-43.2025.5.02.0351 reclamante: michael gomes de aguiar reclamado: maria s supermercado ltda e outros (1) conclusao nesta data, faco o feito concluso ao(a) mm(a) juiz(a) da vara do trabalho de jandira/sp. jandira/sp, data abaixo. matheus makiyama ferraciny despacho segue o link para participacao telepresencial exclusiva do reclamante para proxima audiencia de instrucao de 18/08/2026 as 09:10 topico: 1001565-43.2025.5.02.0351 entrar na reuniao zoom https://trt2-jus-br.zoom.us/j/89149694733?pwd7zduo0i3nrr8h3oizfutafoybmveau. 1 id da reuniao: 891 4969 4733 senha de acesso: 049100 demais participantes devem comparecer de forma telepresencial jandira/sp, 12 de marco de 2026. rogerio moreno de oliveira juiz do trabalho titular - link</t>
  </si>
  <si>
    <t>poder judiciario justica do trabalho tribunal regional do trabalho da 2ª regiao vara do trabalho de jandira atord 1001565-43.2025.5.02.0351 reclamante: michael gomes de aguiar reclamado: maria s supermercado ltda e outros (1) conclusao nesta data, faco o feito concluso ao(a) mm(a) juiz(a) da vara do trabalho de jandira/sp. jandira/sp, data abaixo. matheus makiyama ferraciny despacho segue o link para participacao telepresencial exclusiva do reclamante para proxima audiencia de instrucao de 18/08/2026 as 09:10 topico: 1001565-43.2025.5.02.0351 entrar na reuniao zoom https://trt2-jus-br.zoom.us/j/89149694733?pwd7zduo0i3nrr8h3oizfutafoybmveau. 1 id da reuniao: 891 4969 4733 senha de acesso: 049100 demais participantes devem comparecer de forma telepresencial jandira/sp, 12 de marco de 2026. rogerio moreno de oliveira juiz do trabalho titular</t>
  </si>
  <si>
    <t>1001566-45.2018.5.02.0069</t>
  </si>
  <si>
    <t>homologacao de transacao extrajudicial 112 62 l.e.</t>
  </si>
  <si>
    <t xml:space="preserve"> - publicado(a) o(a) intimacao em 16/06/2023</t>
  </si>
  <si>
    <t>publicado(a) o(a) intimacao em 16/06/2023</t>
  </si>
  <si>
    <t>1001566-47.2021.5.02.0002</t>
  </si>
  <si>
    <t>1000219-71.2024.5.02.0002</t>
  </si>
  <si>
    <t>daiane cristina barbosa</t>
  </si>
  <si>
    <t>1001567-54.2021.5.02.0221</t>
  </si>
  <si>
    <t>erick ribeiro da silva</t>
  </si>
  <si>
    <t>procuradoria-geral federal, wmb supermercados do brasil ltda.</t>
  </si>
  <si>
    <t>1001569-48.2023.5.02.0061</t>
  </si>
  <si>
    <t>david henrique regis rodrigues</t>
  </si>
  <si>
    <t>1001571-24.2017.5.02.0030</t>
  </si>
  <si>
    <t>banco toyota do brasil s.a., procuradoria-geral federal</t>
  </si>
  <si>
    <t>1001571-57.2022.5.02.0318</t>
  </si>
  <si>
    <t xml:space="preserve"> - expedido(a) intimacao a(o) allan henrique souza sena</t>
  </si>
  <si>
    <t>expedido(a) intimacao a(o) allan henrique souza sena</t>
  </si>
  <si>
    <t>1001572-06.2016.5.02.0204</t>
  </si>
  <si>
    <t>allison florentino ferraz</t>
  </si>
  <si>
    <t>1001572-34.2025.5.02.0707</t>
  </si>
  <si>
    <t>maria andrea sales creazzo</t>
  </si>
  <si>
    <t xml:space="preserve"> - conclusos os autos para despacho (generica) a camila oliveira rossetti de quintaes</t>
  </si>
  <si>
    <t>conclusos os autos para despacho (generica) a camila oliveira rossetti de quintaes</t>
  </si>
  <si>
    <t>1001573-41.2015.5.02.0716</t>
  </si>
  <si>
    <t>roberto morgado junior</t>
  </si>
  <si>
    <t>1001574-46.2019.5.02.0082</t>
  </si>
  <si>
    <t>1001712-08.2022.5.02.0082</t>
  </si>
  <si>
    <t>juliana beltrao leite</t>
  </si>
  <si>
    <t>1001574-47.2015.5.02.0709</t>
  </si>
  <si>
    <t>luis felipe fazia teixeira</t>
  </si>
  <si>
    <t>1001574-49.2021.5.02.0511</t>
  </si>
  <si>
    <t>eduardo baldan alves</t>
  </si>
  <si>
    <t>1001574-49.2025.5.02.0401</t>
  </si>
  <si>
    <t>deividson enio de souza domingues</t>
  </si>
  <si>
    <t>1001574-98.2024.5.02.0008</t>
  </si>
  <si>
    <t>emerson spitalere</t>
  </si>
  <si>
    <t xml:space="preserve"> - extinta a execucao ou o cumprimento da sentenca por ausencia de titulo executivo</t>
  </si>
  <si>
    <t>extinta a execucao ou o cumprimento da sentenca por ausencia de titulo executivo</t>
  </si>
  <si>
    <t>1001577-32.2025.5.02.0036</t>
  </si>
  <si>
    <t>luciane lopes moreira</t>
  </si>
  <si>
    <t>banco digimais s.a., keypay servicos tecnologicos ltda</t>
  </si>
  <si>
    <t xml:space="preserve"> - expedido(a) intimacao a(o) luciane lopes moreira</t>
  </si>
  <si>
    <t>expedido(a) intimacao a(o) luciane lopes moreira</t>
  </si>
  <si>
    <t>1001578-68.2020.5.02.0205</t>
  </si>
  <si>
    <t>thamirys de mello nascimento</t>
  </si>
  <si>
    <t>1001579-07.2023.5.02.0057</t>
  </si>
  <si>
    <t>priscilla merguizo capecci</t>
  </si>
  <si>
    <t xml:space="preserve"> - decorrido o prazo de uniao federal (pgf) em 08/08/2024</t>
  </si>
  <si>
    <t>decorrido o prazo de uniao federal (pgf) em 08/08/2024</t>
  </si>
  <si>
    <t>1001579-38.2021.5.02.0037</t>
  </si>
  <si>
    <t>manoela pereira dos santos</t>
  </si>
  <si>
    <t xml:space="preserve"> - decorrido o prazo de manoela pereira dos santos em 25/04/2022</t>
  </si>
  <si>
    <t>decorrido o prazo de manoela pereira dos santos em 25/04/2022</t>
  </si>
  <si>
    <t>1001579-78.2015.5.02.0221</t>
  </si>
  <si>
    <t>laide ferreira da silva alves</t>
  </si>
  <si>
    <t>1001580-50.2020.5.02.0201</t>
  </si>
  <si>
    <t>elton neves</t>
  </si>
  <si>
    <t>banco bradescard s.a., procuradoria-geral federal</t>
  </si>
  <si>
    <t>1001581-62.2022.5.02.0040</t>
  </si>
  <si>
    <t>jacquelline raphael guedes de vasconcelos</t>
  </si>
  <si>
    <t>em servico de saude ltda</t>
  </si>
  <si>
    <t xml:space="preserve"> - conclusos os autos para julgamento proferir sentenca a eumara nogueira borges lyra pimenta</t>
  </si>
  <si>
    <t>conclusos os autos para julgamento proferir sentenca a eumara nogueira borges lyra pimenta</t>
  </si>
  <si>
    <t>1001581-69.2016.5.02.0720</t>
  </si>
  <si>
    <t>1001186-09.2018.5.02.0720</t>
  </si>
  <si>
    <t>sandra regina fernandes moreira</t>
  </si>
  <si>
    <t xml:space="preserve"> - redistribuido por sucessao ao exmº ministro fg - t6 - art. 107, § 1º, do ritst.</t>
  </si>
  <si>
    <t>redistribuido por sucessao ao exmº ministro fg - t6 - art. 107, § 1º, do ritst.</t>
  </si>
  <si>
    <t>1001582-84.2024.5.02.0005</t>
  </si>
  <si>
    <t>1000830-78.2025.5.02.0005</t>
  </si>
  <si>
    <t>kaique de sousa nascimento</t>
  </si>
  <si>
    <t xml:space="preserve"> - incluido em pauta o processo para 06/04/2026 13:00 sala 2 - 06/04 a 30/04/2026 ()</t>
  </si>
  <si>
    <t>incluido em pauta o processo para 06/04/2026 13:00 sala 2 - 06/04 a 30/04/2026 ()</t>
  </si>
  <si>
    <t>1001583-14.2016.5.02.0017</t>
  </si>
  <si>
    <t>vanessa leite pinto rodrigues</t>
  </si>
  <si>
    <t>1001584-10.2025.5.02.0073</t>
  </si>
  <si>
    <t>jessica mantovan genial</t>
  </si>
  <si>
    <t>1001584-24.2019.5.02.0007</t>
  </si>
  <si>
    <t>1001584-40.2018.5.02.0013</t>
  </si>
  <si>
    <t xml:space="preserve"> - remetidos os autos para secretaria da 4ª turma para publicar decisao monocratica</t>
  </si>
  <si>
    <t>remetidos os autos para secretaria da 4ª turma para publicar decisao monocratica</t>
  </si>
  <si>
    <t>1001585-25.2023.5.02.0312</t>
  </si>
  <si>
    <t>murilo antonio sanches chiappinelli</t>
  </si>
  <si>
    <t>1001586-30.2025.5.02.0606</t>
  </si>
  <si>
    <t>rafael castor cerqueira</t>
  </si>
  <si>
    <t>l.c. arcas</t>
  </si>
  <si>
    <t xml:space="preserve"> - disponibilizado (a) o(a) intimacao no diario da justica eletronico do dia 26/08/2025</t>
  </si>
  <si>
    <t>disponibilizado (a) o(a) intimacao no diario da justica eletronico do dia 26/08/2025</t>
  </si>
  <si>
    <t>1001586-90.2025.5.02.0004</t>
  </si>
  <si>
    <t>leonardo lorencetti</t>
  </si>
  <si>
    <t>netfeira pontocom ltda.</t>
  </si>
  <si>
    <t xml:space="preserve"> - publicado(a) o(a) despacho em 24/03/2026</t>
  </si>
  <si>
    <t>publicado(a) o(a) despacho em 24/03/2026</t>
  </si>
  <si>
    <t>1001590-65.2018.5.02.0007</t>
  </si>
  <si>
    <t>1000534-26.2020.5.02.0007</t>
  </si>
  <si>
    <t xml:space="preserve"> - decorrido o prazo de itau unibanco s.a. em 04/11/2025</t>
  </si>
  <si>
    <t>decorrido o prazo de itau unibanco s.a. em 04/11/2025</t>
  </si>
  <si>
    <t>1001591-04.2021.5.02.0053</t>
  </si>
  <si>
    <t>marco antonio reis da silva</t>
  </si>
  <si>
    <t>1001593-47.2017.5.02.0074</t>
  </si>
  <si>
    <t>1001384-44.2018.5.02.0074</t>
  </si>
  <si>
    <t>odeir grego ribeiro</t>
  </si>
  <si>
    <t>1001594-40.2019.5.02.0081</t>
  </si>
  <si>
    <t xml:space="preserve"> - arbitradas e dispensadas as custas processuais no valor de 10,64</t>
  </si>
  <si>
    <t>arbitradas e dispensadas as custas processuais no valor de 10,64</t>
  </si>
  <si>
    <t>1001594-96.2018.5.02.0203</t>
  </si>
  <si>
    <t>michele de carvalho bernardes</t>
  </si>
  <si>
    <t xml:space="preserve"> - excluido de 07/10/2019 12:16 o movimento recebido(s) o(s) recurso ordinario de michele de carvalho bernardes - cpf: nnn.nnn.nnn-nn sem efeito suspensivo</t>
  </si>
  <si>
    <t>excluido de 07/10/2019 12:16 o movimento recebido(s) o(s) recurso ordinario de michele de carvalho bernardes - cpf: nnn.nnn.nnn-nn sem efeito suspensivo</t>
  </si>
  <si>
    <t>1001595-13.2016.5.02.0701</t>
  </si>
  <si>
    <t>1001595-27.2023.5.02.0714</t>
  </si>
  <si>
    <t>claudiana pereira lima</t>
  </si>
  <si>
    <t>1001595-29.2017.5.02.0070</t>
  </si>
  <si>
    <t>antonio carlos dalava</t>
  </si>
  <si>
    <t>poder judiciario federal justica do trabalho tribunal regional do trabalho 2ª regiao 70ª vara do trabalho de sao paulo avenida marques de sao vicente, 235, varzea da barra funda, sao paulo - sp - cep: 01139-001 tel: - e.mail: vtsp70@trtsp.jus.br processo: 1001918-34.2017.5.02.0070 classe: acao trabalhista - rito ordinario (985) reclamante: antonio carlos dalava reclamado: banco safra s a decisao pje-jt reconheco a dependencia em face do processo 1001595-29.2017.5.02.0070, que foi extinto sem resolucao do merito, uma vez que a presente acao reitera pedido formulado naquela demanda, nos termos do art. 286, ii, do codigo de processo civil. a pauta do rito ordinario. as partes deverao apresentar/intimar suas testemunhas nos termos do art. 455, e seus paragrafos, do cpc/15. o juizo dispensa as partes a comprovacao da intimacao das testemunhas, devendo faze-lo, no entanto, ate a data da audiencia, caso queiram se valer do que dispoe o art. 455, §4º, i, do cpc. cite-se a re. intime-se o autor, inclusive da data da audiencia. sao paulo , 31 de outubro de 2017 karen cristine nomura miyasaki juiz(a) titular de vara do trabalho - decisao de prevencao</t>
  </si>
  <si>
    <t>poder judiciario federal justica do trabalho tribunal regional do trabalho 2ª regiao 70ª vara do trabalho de sao paulo avenida marques de sao vicente, 235, varzea da barra funda, sao paulo - sp - cep: 01139-001 tel: - e.mail: vtsp70@trtsp.jus.br processo: 1001918-34.2017.5.02.0070 classe: acao trabalhista - rito ordinario (985) reclamante: antonio carlos dalava reclamado: banco safra s a decisao pje-jt reconheco a dependencia em face do processo 1001595-29.2017.5.02.0070, que foi extinto sem resolucao do merito, uma vez que a presente acao reitera pedido formulado naquela demanda, nos termos do art. 286, ii, do codigo de processo civil. a pauta do rito ordinario. as partes deverao apresentar/intimar suas testemunhas nos termos do art. 455, e seus paragrafos, do cpc/15. o juizo dispensa as partes a comprovacao da intimacao das testemunhas, devendo faze-lo, no entanto, ate a data da audiencia, caso queiram se valer do que dispoe o art. 455, §4º, i, do cpc. cite-se a re. intime-se o autor, inclusive da data da audiencia. sao paulo , 31 de outubro de 2017 karen cristine nomura miyasaki juiz(a) titular de vara do trabalho</t>
  </si>
  <si>
    <t>1001595-56.2020.5.02.0221</t>
  </si>
  <si>
    <t>carlos barbosa lima da silva</t>
  </si>
  <si>
    <t>1001596-14.2017.5.02.0070</t>
  </si>
  <si>
    <t>1002223-18.2017.5.02.0070</t>
  </si>
  <si>
    <t>rosemary camalionti</t>
  </si>
  <si>
    <t xml:space="preserve"> - decorrido o prazo de banco fator s/a em 07/03/2018 23:59:59</t>
  </si>
  <si>
    <t>decorrido o prazo de banco fator s/a em 07/03/2018 23:59:59</t>
  </si>
  <si>
    <t>1001596-20.2025.5.02.0042</t>
  </si>
  <si>
    <t>paula silvana de andrade freire metelo</t>
  </si>
  <si>
    <t>1001596-24.2022.5.02.0010</t>
  </si>
  <si>
    <t>carlos gustavo da silva</t>
  </si>
  <si>
    <t xml:space="preserve"> - decorrido o prazo de carlos gustavo da silva em 09/10/2025</t>
  </si>
  <si>
    <t>decorrido o prazo de carlos gustavo da silva em 09/10/2025</t>
  </si>
  <si>
    <t>1001597-73.2022.5.02.0312</t>
  </si>
  <si>
    <t>davi lopes barboza</t>
  </si>
  <si>
    <t>1001597-89.2023.5.02.0069</t>
  </si>
  <si>
    <t xml:space="preserve"> - decorrido o prazo de maria aparecida alves em 20/03/2026</t>
  </si>
  <si>
    <t>decorrido o prazo de maria aparecida alves em 20/03/2026</t>
  </si>
  <si>
    <t>1001599-02.2023.5.02.0088</t>
  </si>
  <si>
    <t>1001349-32.2024.5.02.0088</t>
  </si>
  <si>
    <t>sarah de abreu</t>
  </si>
  <si>
    <t xml:space="preserve"> - decorrido o prazo de grupo casas bahia s.a. em 20/03/2025</t>
  </si>
  <si>
    <t>decorrido o prazo de grupo casas bahia s.a. em 20/03/2025</t>
  </si>
  <si>
    <t>1001600-71.2016.5.02.0010</t>
  </si>
  <si>
    <t>1001047-53.2018.5.02.0010</t>
  </si>
  <si>
    <t>antonio francisco tessari</t>
  </si>
  <si>
    <t>1001601-29.2023.5.02.0069</t>
  </si>
  <si>
    <t>vilmar lopes dos santos</t>
  </si>
  <si>
    <t xml:space="preserve"> - disponibilizado (a) o(a) intimacao no diario da justica eletronico do dia 22/08/2025</t>
  </si>
  <si>
    <t>disponibilizado (a) o(a) intimacao no diario da justica eletronico do dia 22/08/2025</t>
  </si>
  <si>
    <t>1001602-07.2017.5.02.0204</t>
  </si>
  <si>
    <t>1000045-14.2019.5.02.0204</t>
  </si>
  <si>
    <t>italo menossi</t>
  </si>
  <si>
    <t xml:space="preserve"> - expedido(a) intimacao a(o) cielo s.a.</t>
  </si>
  <si>
    <t>expedido(a) intimacao a(o) cielo s.a.</t>
  </si>
  <si>
    <t>1001604-53.2023.5.02.0046</t>
  </si>
  <si>
    <t>luciana kelly de sousa</t>
  </si>
  <si>
    <t xml:space="preserve"> - transitado em julgado em 26/02/2025</t>
  </si>
  <si>
    <t>transitado em julgado em 26/02/2025</t>
  </si>
  <si>
    <t>1001606-23.2022.5.02.0025</t>
  </si>
  <si>
    <t>carlos tognolo junior</t>
  </si>
  <si>
    <t>1001607-52.2022.5.02.0075</t>
  </si>
  <si>
    <t>paula sanches lourenti de araujo</t>
  </si>
  <si>
    <t>banco alfa de investimento s.a., financeira alfa s.a. - credito, financiamento e investimentos</t>
  </si>
  <si>
    <t xml:space="preserve"> - decorrido o prazo de financeira alfa s.a. credito, financiamento e investimentos em 02/12/2025</t>
  </si>
  <si>
    <t>decorrido o prazo de financeira alfa s.a. credito, financiamento e investimentos em 02/12/2025</t>
  </si>
  <si>
    <t>1001607-56.2025.5.02.0072</t>
  </si>
  <si>
    <t>flavio roberto ferreira de queiroz</t>
  </si>
  <si>
    <t>1001608-44.2025.5.02.0362</t>
  </si>
  <si>
    <t>1001613-66.2025.5.02.0362</t>
  </si>
  <si>
    <t>raniely keilla dos santos araujo</t>
  </si>
  <si>
    <t>1001609-26.2025.5.02.0072</t>
  </si>
  <si>
    <t>karolaine brandelero</t>
  </si>
  <si>
    <t>1001610-45.2023.5.02.0051</t>
  </si>
  <si>
    <t>nubya fachin luciano</t>
  </si>
  <si>
    <t xml:space="preserve"> - decorrido o prazo de itau unibanco s.a. em 11/11/2024</t>
  </si>
  <si>
    <t>decorrido o prazo de itau unibanco s.a. em 11/11/2024</t>
  </si>
  <si>
    <t>1001610-50.2016.5.02.0064</t>
  </si>
  <si>
    <t>shirlei leme do prado santos</t>
  </si>
  <si>
    <t>1001611-58.2023.5.02.0074</t>
  </si>
  <si>
    <t>1001432-90.2024.5.02.0074</t>
  </si>
  <si>
    <t>thalita santos araujo de paula</t>
  </si>
  <si>
    <t>amil assistencia medica internacional s.a.</t>
  </si>
  <si>
    <t>1001612-11.2016.5.02.0067</t>
  </si>
  <si>
    <t>1001173-63.2017.5.02.0067</t>
  </si>
  <si>
    <t>samyra moyses franco</t>
  </si>
  <si>
    <t xml:space="preserve"> - juntada a peticao de manifestacao (manifestacao dados bancarios)</t>
  </si>
  <si>
    <t>juntada a peticao de manifestacao (manifestacao dados bancarios)</t>
  </si>
  <si>
    <t>1001612-65.2015.5.02.0707</t>
  </si>
  <si>
    <t>sidnei pavone</t>
  </si>
  <si>
    <t xml:space="preserve"> - transitado em julgado em 02/05/2017</t>
  </si>
  <si>
    <t>transitado em julgado em 02/05/2017</t>
  </si>
  <si>
    <t>1001612-78.2019.5.02.0043</t>
  </si>
  <si>
    <t>lucimar de lazari braga</t>
  </si>
  <si>
    <t xml:space="preserve"> - decorrido o prazo de itau unibanco s.a. em 23/08/2021</t>
  </si>
  <si>
    <t>decorrido o prazo de itau unibanco s.a. em 23/08/2021</t>
  </si>
  <si>
    <t>1001613-18.2023.5.02.0045</t>
  </si>
  <si>
    <t>1001613-77.2016.5.02.0719</t>
  </si>
  <si>
    <t>jose augusto gomes garcia</t>
  </si>
  <si>
    <t>1001613-84.2024.5.02.0044</t>
  </si>
  <si>
    <t>rafael cardoso do nascimento</t>
  </si>
  <si>
    <t xml:space="preserve"> - expedido(a) intimacao a(o) companhia brasileira de distribuicao</t>
  </si>
  <si>
    <t>expedido(a) intimacao a(o) companhia brasileira de distribuicao</t>
  </si>
  <si>
    <t>1001614-60.2023.5.02.0026</t>
  </si>
  <si>
    <t>1001836-91.2024.5.02.0026</t>
  </si>
  <si>
    <t>mario gustavo soares de jesus</t>
  </si>
  <si>
    <t>ana paula teixeira oliveira, ana paula teixeira oliveira santos</t>
  </si>
  <si>
    <t>1001615-68.2025.5.02.0028</t>
  </si>
  <si>
    <t>giovanna dalva macedo</t>
  </si>
  <si>
    <t>mds corretora e administradora de seguros s.a.</t>
  </si>
  <si>
    <t>1001616-48.2023.5.02.0020</t>
  </si>
  <si>
    <t>1001244-65.2024.5.02.0020</t>
  </si>
  <si>
    <t>eduardo roque dos santos</t>
  </si>
  <si>
    <t>1001620-11.2023.5.02.0271</t>
  </si>
  <si>
    <t>1002893-54.2025.5.02.0271</t>
  </si>
  <si>
    <t>fernanda mendes fernandes</t>
  </si>
  <si>
    <t>1001620-96.2016.5.02.0710</t>
  </si>
  <si>
    <t>mauricio esposito</t>
  </si>
  <si>
    <t xml:space="preserve"> - transitado em julgado em 24/06/2019</t>
  </si>
  <si>
    <t>transitado em julgado em 24/06/2019</t>
  </si>
  <si>
    <t>1001621-69.2016.5.02.0714</t>
  </si>
  <si>
    <t>1001666-39.2017.5.02.0714</t>
  </si>
  <si>
    <t>andre luis santiago</t>
  </si>
  <si>
    <t>1001624-06.2019.5.02.0007</t>
  </si>
  <si>
    <t>1000232-26.2022.5.02.0007</t>
  </si>
  <si>
    <t>leonardo henrique donato ribeiro</t>
  </si>
  <si>
    <t>finaxis corretora de titulos e valores mobiliarios s.a</t>
  </si>
  <si>
    <t xml:space="preserve"> - decorrido o prazo de leonardo henrique donato ribeiro em 16/05/2023</t>
  </si>
  <si>
    <t>decorrido o prazo de leonardo henrique donato ribeiro em 16/05/2023</t>
  </si>
  <si>
    <t>1001624-40.2024.5.02.0036</t>
  </si>
  <si>
    <t>1000128-73.2024.5.02.0036</t>
  </si>
  <si>
    <t>ed carlos dos santos almeida</t>
  </si>
  <si>
    <t>1001625-95.2024.5.02.0433</t>
  </si>
  <si>
    <t>alice dos santos alves</t>
  </si>
  <si>
    <t>1001626-75.2022.5.02.0716</t>
  </si>
  <si>
    <t>1000205-79.2024.5.02.0716</t>
  </si>
  <si>
    <t>joao antonio siqueira braga</t>
  </si>
  <si>
    <t>1001626-80.2023.5.02.0024</t>
  </si>
  <si>
    <t>marco ferreira do nascimento</t>
  </si>
  <si>
    <t>1001627-97.2016.5.02.0707</t>
  </si>
  <si>
    <t>jose anselmo ferraz junior</t>
  </si>
  <si>
    <t>poder judiciario justica do trabalho tribunal regional do trabalho da 2ª regiao 7ª vara do trabalho de sao paulo - zona sul exprovas 1001627-97.2016.5.02.0707 exequente: jose anselmo ferraz junior executado: itau unibanco s.a. fundamentacao conclusao nesta data, faco o feito concluso ao(a) mm(a) juiz(a) da 7ª vara do trabalho de sao paulo - zona sul/sp, informando a v. exa. que o reclamante protocolou outra carta de sentenca anteriormente a esta, que recebeu o numero 1001614-98.2016.5.02.0707. sao paulo, 25 de agosto de 2016 sandra regina yokomizo analista judiciario diante da duplicidade de pedido de execucao provisoria, arquive-se esta carta de sentenca, devendo a execucao prosseguir nos autos 1001614-98.2016.5.02.0707. arquive-se a presente carta. assinatura sao paulo, 25 de agosto de 2016 olga vishnevsky fortes juiz do trabalho titular - despacho</t>
  </si>
  <si>
    <t>poder judiciario justica do trabalho tribunal regional do trabalho da 2ª regiao 7ª vara do trabalho de sao paulo - zona sul exprovas 1001627-97.2016.5.02.0707 exequente: jose anselmo ferraz junior executado: itau unibanco s.a. fundamentacao conclusao nesta data, faco o feito concluso ao(a) mm(a) juiz(a) da 7ª vara do trabalho de sao paulo - zona sul/sp, informando a v. exa. que o reclamante protocolou outra carta de sentenca anteriormente a esta, que recebeu o numero 1001614-98.2016.5.02.0707. sao paulo, 25 de agosto de 2016 sandra regina yokomizo analista judiciario diante da duplicidade de pedido de execucao provisoria, arquive-se esta carta de sentenca, devendo a execucao prosseguir nos autos 1001614-98.2016.5.02.0707. arquive-se a presente carta. assinatura sao paulo, 25 de agosto de 2016 olga vishnevsky fortes juiz do trabalho titular</t>
  </si>
  <si>
    <t>1001630-19.2016.5.02.0039</t>
  </si>
  <si>
    <t>vanessa fernanda de paula silverio</t>
  </si>
  <si>
    <t>1001630-52.2016.5.02.0028</t>
  </si>
  <si>
    <t>1000515-25.2018.5.02.0028</t>
  </si>
  <si>
    <t>patricia aparecida barbosa nacamura</t>
  </si>
  <si>
    <t xml:space="preserve"> - decorrido o prazo de bank of america merrill lynch banco multiplo s.a. em 09/03/2020</t>
  </si>
  <si>
    <t>decorrido o prazo de bank of america merrill lynch banco multiplo s.a. em 09/03/2020</t>
  </si>
  <si>
    <t>1001631-30.2018.5.02.0719</t>
  </si>
  <si>
    <t>1001631-91.2016.5.02.0204</t>
  </si>
  <si>
    <t>gilceli domingues de lima</t>
  </si>
  <si>
    <t>banco cetelem s.a., cetelem servicos ltda, procuradoria-geral federal</t>
  </si>
  <si>
    <t>1001633-04.2022.5.02.0058</t>
  </si>
  <si>
    <t>john lennon da silva cavalheiro</t>
  </si>
  <si>
    <t>webmotors s.a.</t>
  </si>
  <si>
    <t xml:space="preserve"> - expedido(a) intimacao a(o) webmotors s.a.</t>
  </si>
  <si>
    <t>expedido(a) intimacao a(o) webmotors s.a.</t>
  </si>
  <si>
    <t>1001633-57.2016.5.02.0076</t>
  </si>
  <si>
    <t>tiago augusto conservani dos santos</t>
  </si>
  <si>
    <t>1001634-78.2016.5.02.0064</t>
  </si>
  <si>
    <t>1001636-20.2018.5.02.0083</t>
  </si>
  <si>
    <t>christianne colino pereira</t>
  </si>
  <si>
    <t>1001637-28.2022.5.02.0321</t>
  </si>
  <si>
    <t>poder judiciario justica do trabalho processo judicial eletronico 11ª vara do trabalho de guarulhos atord 1000044-90.2024.5.02.0321 reclamante: adeilton nunes pereira reclamado: romapack importacao, exportacao e industria de embalagens ltda. decisao reconheco a dependencia em face do processo 1001637-28.2022.5.02.0321, que foi extinto sem resolucao do merito, uma vez que a presente acao reitera pedido formulado naquela demanda, nos termos do art. 286, ii, do codigo de processo civil. designe-se a audiencia inicial para o dia 21/03/2024 as 16:20h, por meio de videoconferencia. comparecimento na forma do artigo 844 da clt. a defesa e os documentos, classificados na forma do art. 12, da res. csjt nº 182/2017, deverao ser protocolados no sistema pje. recomenda-se a juntada com, pelo menos, 48 horas de antecedencia a audiencia. e facultada apresentacao de defesa oral (art. 847 da clt). a audiencia telepresencial sera realizada atraves da plataforma zoom que podera ser acessada pelo link: https://trt2-jusbr.zoom.us sera certificado nos autos, sob o titulo "certidao (designacao de audiencia telepresencial)", a criacao da sala virtual com informacao do link e da senha de acesso. o acesso a sala de audiencia sera disponibilizado dez minutos antes do horario programado. solicitamos que as partes, apos ingressarem, aguardem o comparecimento do juiz, porque podera haver atrasos decorrentes da conducao das audiencias anteriores. em caso de duvidas ou problemas de acesso, aconselhamos que entrem em contato com a secretaria da vara pelo telefone (11) 3468-7277 ou pelo email: vtguarulhos11@trtsp.jus.br. por economia e celeridade processual, com base no artigo 765 da clt, o link para a realizacao de audiencias por teleconferencia nao sera encaminhado aos interessados por e-mail, cabendo as partes e seus patronos consulta-lo no processo. intime-se a parte autora. cite-se a reclamada. guarulhos/sp, 17 de janeiro de 2024. flaviana de barros ferreira diretor de secretaria - decisao de prevencao</t>
  </si>
  <si>
    <t>poder judiciario justica do trabalho processo judicial eletronico 11ª vara do trabalho de guarulhos atord 1000044-90.2024.5.02.0321 reclamante: adeilton nunes pereira reclamado: romapack importacao, exportacao e industria de embalagens ltda. decisao reconheco a dependencia em face do processo 1001637-28.2022.5.02.0321, que foi extinto sem resolucao do merito, uma vez que a presente acao reitera pedido formulado naquela demanda, nos termos do art. 286, ii, do codigo de processo civil. designe-se a audiencia inicial para o dia 21/03/2024 as 16:20h, por meio de videoconferencia. comparecimento na forma do artigo 844 da clt. a defesa e os documentos, classificados na forma do art. 12, da res. csjt nº 182/2017, deverao ser protocolados no sistema pje. recomenda-se a juntada com, pelo menos, 48 horas de antecedencia a audiencia. e facultada apresentacao de defesa oral (art. 847 da clt). a audiencia telepresencial sera realizada atraves da plataforma zoom que podera ser acessada pelo link: https://trt2-jusbr.zoom.us sera certificado nos autos, sob o titulo "certidao (designacao de audiencia telepresencial)", a criacao da sala virtual com informacao do link e da senha de acesso. o acesso a sala de audiencia sera disponibilizado dez minutos antes do horario programado. solicitamos que as partes, apos ingressarem, aguardem o comparecimento do juiz, porque podera haver atrasos decorrentes da conducao das audiencias anteriores. em caso de duvidas ou problemas de acesso, aconselhamos que entrem em contato com a secretaria da vara pelo telefone (11) 3468-7277 ou pelo email: vtguarulhos11@trtsp.jus.br. por economia e celeridade processual, com base no artigo 765 da clt, o link para a realizacao de audiencias por teleconferencia nao sera encaminhado aos interessados por e-mail, cabendo as partes e seus patronos consulta-lo no processo. intime-se a parte autora. cite-se a reclamada. guarulhos/sp, 17 de janeiro de 2024. flaviana de barros ferreira diretor de secretaria</t>
  </si>
  <si>
    <t>1001637-41.2019.5.02.0383</t>
  </si>
  <si>
    <t>1000866-29.2020.5.02.0383</t>
  </si>
  <si>
    <t>rosana aparecido</t>
  </si>
  <si>
    <t>1001637-97.2019.5.02.0720</t>
  </si>
  <si>
    <t>jorge yougi ikezawa</t>
  </si>
  <si>
    <t>1001638-24.2025.5.02.0445</t>
  </si>
  <si>
    <t>fernando santos do nascimento</t>
  </si>
  <si>
    <t>1001638-57.2024.5.02.0025</t>
  </si>
  <si>
    <t>aretha alves de araujo</t>
  </si>
  <si>
    <t>colegio gazineu pietra ltda</t>
  </si>
  <si>
    <t>1001638-82.2019.5.02.0720</t>
  </si>
  <si>
    <t>wilza silva milagres</t>
  </si>
  <si>
    <t>1001640-55.2019.5.02.0719</t>
  </si>
  <si>
    <t>tonia aparecida silva ventura franca</t>
  </si>
  <si>
    <t xml:space="preserve"> - transitado em julgado em 25/11/2022</t>
  </si>
  <si>
    <t>transitado em julgado em 25/11/2022</t>
  </si>
  <si>
    <t>1001641-02.2025.5.02.0211</t>
  </si>
  <si>
    <t>igor bruno pinheiro</t>
  </si>
  <si>
    <t>celere logistica ltda., softys brasil ltda.</t>
  </si>
  <si>
    <t xml:space="preserve"> - audiencia una por videoconferencia designada (19/05/2026 14:40 sala principal - vara do trabalho de caieiras)</t>
  </si>
  <si>
    <t>audiencia una por videoconferencia designada (19/05/2026 14:40 sala principal - vara do trabalho de caieiras)</t>
  </si>
  <si>
    <t>1001641-26.2022.5.02.0431</t>
  </si>
  <si>
    <t>cesar merzbacher</t>
  </si>
  <si>
    <t>1001642-15.2016.5.02.0045</t>
  </si>
  <si>
    <t>1000408-95.2016.5.02.0045, 1001503-29.2017.5.02.0045</t>
  </si>
  <si>
    <t>alyne alves pordeus</t>
  </si>
  <si>
    <t>1001642-44.2016.5.02.0003</t>
  </si>
  <si>
    <t>1002182-92.2016.5.02.0003</t>
  </si>
  <si>
    <t>renato hirata de medeiros</t>
  </si>
  <si>
    <t>poder judiciario federal justica do trabalho tribunal regional do trabalho 2ª regiao 3ª vara do trabalho de sao paulo avenida marques de sao vicente, 235, varzea da barra funda, sao paulo - sp - cep: 01139-001 tel: - e.mail: vtsp03@trtsp.jus.br processo: 1002182-92.2016.5.02.0003 classe: acao trabalhista - rito ordinario (985) reclamante: renato hirata de medeiros reclamado: banco de tokyo-mitsubishi ufj brasil s/a decisao pje-jt reconheco a dependencia em face do processo 1001642-44.2016.5.02.0003, que foi extinto sem resolucao do merito, uma vez que a presente acao reitera pedido formulado naquela demanda, nos termos do art. 286, ii, do codigo de processo civil. sao paulo , 23 de marco de 2017 marcos scalercio juiz(a) titular de vara do trabalho - decisao de prevencao</t>
  </si>
  <si>
    <t>poder judiciario federal justica do trabalho tribunal regional do trabalho 2ª regiao 3ª vara do trabalho de sao paulo avenida marques de sao vicente, 235, varzea da barra funda, sao paulo - sp - cep: 01139-001 tel: - e.mail: vtsp03@trtsp.jus.br processo: 1002182-92.2016.5.02.0003 classe: acao trabalhista - rito ordinario (985) reclamante: renato hirata de medeiros reclamado: banco de tokyo-mitsubishi ufj brasil s/a decisao pje-jt reconheco a dependencia em face do processo 1001642-44.2016.5.02.0003, que foi extinto sem resolucao do merito, uma vez que a presente acao reitera pedido formulado naquela demanda, nos termos do art. 286, ii, do codigo de processo civil. sao paulo , 23 de marco de 2017 marcos scalercio juiz(a) titular de vara do trabalho</t>
  </si>
  <si>
    <t>1001642-71.2016.5.02.0382</t>
  </si>
  <si>
    <t>1001604-25.2017.5.02.0382</t>
  </si>
  <si>
    <t>samara de lima estima</t>
  </si>
  <si>
    <t>1001643-38.2017.5.02.0312</t>
  </si>
  <si>
    <t>1001643-45.2016.5.02.0321</t>
  </si>
  <si>
    <t>1002070-08.2017.5.02.0321</t>
  </si>
  <si>
    <t>patricia begnalia paiva</t>
  </si>
  <si>
    <t xml:space="preserve"> - decorrido o prazo de patricia begnalia paiva em 14/05/2020</t>
  </si>
  <si>
    <t>decorrido o prazo de patricia begnalia paiva em 14/05/2020</t>
  </si>
  <si>
    <t>1001644-95.2019.5.02.0039</t>
  </si>
  <si>
    <t>1000971-68.2020.5.02.0039</t>
  </si>
  <si>
    <t>1001645-64.2025.5.02.0041</t>
  </si>
  <si>
    <t>maria kauane lopes machado</t>
  </si>
  <si>
    <t>32.841.665 maria jose rodrigues lima</t>
  </si>
  <si>
    <t>1001647-06.2016.5.02.0702</t>
  </si>
  <si>
    <t>rodrigo goncales e silva</t>
  </si>
  <si>
    <t xml:space="preserve"> - expedido(a) oficio a(o) perito</t>
  </si>
  <si>
    <t>expedido(a) oficio a(o) perito</t>
  </si>
  <si>
    <t>1001647-92.2015.5.02.0717</t>
  </si>
  <si>
    <t>1001648-77.2015.5.02.0717</t>
  </si>
  <si>
    <t>antonio francisco gomes barros</t>
  </si>
  <si>
    <t xml:space="preserve"> - decorrido o prazo de banco bradesco s.a. em 08/08/2019 23:59:59</t>
  </si>
  <si>
    <t>decorrido o prazo de banco bradesco s.a. em 08/08/2019 23:59:59</t>
  </si>
  <si>
    <t>1001649-18.2022.5.02.0717</t>
  </si>
  <si>
    <t>1000205-76.2024.5.02.0717</t>
  </si>
  <si>
    <t>alberto sabbado spinosa</t>
  </si>
  <si>
    <t>1001649-74.2024.5.02.0029</t>
  </si>
  <si>
    <t xml:space="preserve"> - decorrido o prazo de claudia dos santos leitao em 17/09/2025</t>
  </si>
  <si>
    <t>decorrido o prazo de claudia dos santos leitao em 17/09/2025</t>
  </si>
  <si>
    <t>1001649-92.2019.5.02.0015</t>
  </si>
  <si>
    <t>adailton da silva lima</t>
  </si>
  <si>
    <t xml:space="preserve"> - transitado em julgado em 07/12/2022</t>
  </si>
  <si>
    <t>transitado em julgado em 07/12/2022</t>
  </si>
  <si>
    <t>1001650-79.2025.5.02.0011</t>
  </si>
  <si>
    <t>douglas silva de lelis</t>
  </si>
  <si>
    <t xml:space="preserve"> - expedido(a) intimacao a(o) douglas silva de lelis</t>
  </si>
  <si>
    <t>expedido(a) intimacao a(o) douglas silva de lelis</t>
  </si>
  <si>
    <t>1001651-62.2015.5.02.0707</t>
  </si>
  <si>
    <t xml:space="preserve"> - decorrido o prazo de itau unibanco s/a em 19/01/2016 23:59:59</t>
  </si>
  <si>
    <t>decorrido o prazo de itau unibanco s/a em 19/01/2016 23:59:59</t>
  </si>
  <si>
    <t>1001652-95.2016.5.02.0033</t>
  </si>
  <si>
    <t>1001653-28.2017.5.02.0039</t>
  </si>
  <si>
    <t>1001654-27.2019.5.02.0432</t>
  </si>
  <si>
    <t>clemerson luiz schirato</t>
  </si>
  <si>
    <t>1001655-04.2016.5.02.0016</t>
  </si>
  <si>
    <t xml:space="preserve"> - transitado em julgado em 28/01/2022</t>
  </si>
  <si>
    <t>transitado em julgado em 28/01/2022</t>
  </si>
  <si>
    <t>1001655-60.2018.5.02.0201</t>
  </si>
  <si>
    <t>ruthineia aparecida santana mendes</t>
  </si>
  <si>
    <t xml:space="preserve"> - decorrido o prazo de uniao federal (pgf) em 17/09/2019</t>
  </si>
  <si>
    <t>decorrido o prazo de uniao federal (pgf) em 17/09/2019</t>
  </si>
  <si>
    <t>1001655-66.2019.5.02.0026</t>
  </si>
  <si>
    <t>paulo lucas antunes alves</t>
  </si>
  <si>
    <t>1001656-19.2019.5.02.0069</t>
  </si>
  <si>
    <t>paulo cesar borborema</t>
  </si>
  <si>
    <t xml:space="preserve"> - decorrido o prazo de banco bradesco s.a. em 22/02/2021</t>
  </si>
  <si>
    <t>decorrido o prazo de banco bradesco s.a. em 22/02/2021</t>
  </si>
  <si>
    <t>1001656-20.2019.5.02.0004</t>
  </si>
  <si>
    <t>diego benjamim pessoa</t>
  </si>
  <si>
    <t xml:space="preserve"> - publicado(a) o(a) intimacao em 17/09/2025</t>
  </si>
  <si>
    <t>publicado(a) o(a) intimacao em 17/09/2025</t>
  </si>
  <si>
    <t>1001660-06.2025.5.02.0050</t>
  </si>
  <si>
    <t>1001660-16.2024.5.02.0058</t>
  </si>
  <si>
    <t>everton coelho benedito</t>
  </si>
  <si>
    <t>1001660-42.2015.5.02.0313</t>
  </si>
  <si>
    <t>1001661-85.2016.5.02.0056</t>
  </si>
  <si>
    <t>1000688-62.2018.5.02.0056</t>
  </si>
  <si>
    <t>tiago taiar de carvalho</t>
  </si>
  <si>
    <t>1001663-29.2022.5.02.0029</t>
  </si>
  <si>
    <t>bruna rodrigues de almeida</t>
  </si>
  <si>
    <t>1001663-37.2015.5.02.0720</t>
  </si>
  <si>
    <t>claudia keiko tanaka</t>
  </si>
  <si>
    <t>1001663-90.2016.5.02.0012</t>
  </si>
  <si>
    <t>ricardo de oliveira cabrera</t>
  </si>
  <si>
    <t>1001663-98.2023.5.02.0318</t>
  </si>
  <si>
    <t>beatriz da silva correa</t>
  </si>
  <si>
    <t>alebraz servicos medicos ltda</t>
  </si>
  <si>
    <t xml:space="preserve"> - expedido(a) intimacao a(o) beatriz da silva correa</t>
  </si>
  <si>
    <t>expedido(a) intimacao a(o) beatriz da silva correa</t>
  </si>
  <si>
    <t>1001664-24.2019.5.02.0383</t>
  </si>
  <si>
    <t>1000040-27.2025.5.02.0383</t>
  </si>
  <si>
    <t>rafael pereira de sousa</t>
  </si>
  <si>
    <t>1001665-50.2016.5.02.0080</t>
  </si>
  <si>
    <t>1000565-89.2018.5.02.0080</t>
  </si>
  <si>
    <t>claudia fazoli</t>
  </si>
  <si>
    <t>1001665-75.2023.5.02.0057</t>
  </si>
  <si>
    <t>1000007-45.2025.5.02.0057</t>
  </si>
  <si>
    <t>marcia de oliveira almeida</t>
  </si>
  <si>
    <t>1001666-39.2022.5.02.0431</t>
  </si>
  <si>
    <t>augusto formici balista ignacio</t>
  </si>
  <si>
    <t>1001666-65.2025.5.02.0065</t>
  </si>
  <si>
    <t>espaco cultural e eventos hybrido ltda</t>
  </si>
  <si>
    <t>1001667-35.2022.5.02.0007</t>
  </si>
  <si>
    <t>1000867-36.2024.5.02.0007</t>
  </si>
  <si>
    <t xml:space="preserve"> - decorrido o prazo de stella medeiros fernandes argentoni em 10/06/2025</t>
  </si>
  <si>
    <t>decorrido o prazo de stella medeiros fernandes argentoni em 10/06/2025</t>
  </si>
  <si>
    <t>1001668-20.2018.5.02.0602</t>
  </si>
  <si>
    <t>1000619-07.2019.5.02.0602</t>
  </si>
  <si>
    <t>nayara luiza xavier tavares rodrigues</t>
  </si>
  <si>
    <t>1001668-55.2016.5.02.0031</t>
  </si>
  <si>
    <t>allan marcel brunes da silva</t>
  </si>
  <si>
    <t>1001668-56.2022.5.02.0383</t>
  </si>
  <si>
    <t>1001145-10.2023.5.02.0383</t>
  </si>
  <si>
    <t>1001670-81.2025.5.02.0072</t>
  </si>
  <si>
    <t>flavio da silva pires</t>
  </si>
  <si>
    <t xml:space="preserve"> - audiencia inicial cancelada (28/01/2026 09:35 pauta par - 72ª vara do trabalho de sao paulo)</t>
  </si>
  <si>
    <t>audiencia inicial cancelada (28/01/2026 09:35 pauta par - 72ª vara do trabalho de sao paulo)</t>
  </si>
  <si>
    <t>1001672-20.2023.5.02.0202</t>
  </si>
  <si>
    <t>talita da silva vieira</t>
  </si>
  <si>
    <t>1001672-45.2024.5.02.0053</t>
  </si>
  <si>
    <t xml:space="preserve"> - expedido(a) intimacao a(o) rodrigo vasconcelos cortez</t>
  </si>
  <si>
    <t>expedido(a) intimacao a(o) rodrigo vasconcelos cortez</t>
  </si>
  <si>
    <t>1001673-24.2022.5.02.0013</t>
  </si>
  <si>
    <t>felipe martins vieira</t>
  </si>
  <si>
    <t>1001673-80.2025.5.02.0025</t>
  </si>
  <si>
    <t>koiti abe</t>
  </si>
  <si>
    <t xml:space="preserve"> - expedido(a) intimacao a(o) netfeira pontocom ltda.</t>
  </si>
  <si>
    <t>expedido(a) intimacao a(o) netfeira pontocom ltda.</t>
  </si>
  <si>
    <t>1001674-05.2024.5.02.0024</t>
  </si>
  <si>
    <t>cinara maria bergonso de mello maciel</t>
  </si>
  <si>
    <t>poder judiciario justica do trabalho tribunal regional do trabalho da 2ª regiao 24ª vara do trabalho de sao paulo atord 1001674-05.2024.5.02.0024 reclamante: cinara maria bergonso de mello maciel reclamado: f1rst tecnologia e inovacao ltda. e outros (1) conclusao nesta data, faco o feito concluso ao(a) mm(a) juiz(a) da 24ª vara do trabalho de sao paulo/sp ante o retorno dos autos do e.trt, cujo acordao do recurso ordinario consta: ante o exposto, acordam os magistrado da 11a. turma do tribunal regional do trabalho da 2ª regiao, de ambos os recursos ordinarios; aconhecer acolher preliminar de cerceamento de defesa suscitada por ambas as partes, declarando nula a r. sentenca e determinar o retorno dos autos a vara de origem para reabertura da instrucao processual com oitiva das testemunhas arroladas por ambas as partes, tudo nos termos da fundamentacao. sao paulo/sp, data abaixo. claudia lucilia luz cavalcante ramiro despacho designo a audiencia de instrucao para o dia 15/04/2026 as 10: horas a ser realizada na sala de audiencias da 24ª vt/sp, ocasiao00 presencialmente em que as partes deverao comparecer, para prestarem depoimentos pessoais, as testemunhas comparecerao a proxima audiencia independentemente de notificacao, sob pena de preclusao. intime-se sao paulo/sp, 20 de janeiro de 2026. raquel marcos simoes juiza do trabalho substituta - despacho</t>
  </si>
  <si>
    <t>poder judiciario justica do trabalho tribunal regional do trabalho da 2ª regiao 24ª vara do trabalho de sao paulo atord 1001674-05.2024.5.02.0024 reclamante: cinara maria bergonso de mello maciel reclamado: f1rst tecnologia e inovacao ltda. e outros (1) conclusao nesta data, faco o feito concluso ao(a) mm(a) juiz(a) da 24ª vara do trabalho de sao paulo/sp ante o retorno dos autos do e.trt, cujo acordao do recurso ordinario consta: ante o exposto, acordam os magistrado da 11a. turma do tribunal regional do trabalho da 2ª regiao, de ambos os recursos ordinarios; aconhecer acolher preliminar de cerceamento de defesa suscitada por ambas as partes, declarando nula a r. sentenca e determinar o retorno dos autos a vara de origem para reabertura da instrucao processual com oitiva das testemunhas arroladas por ambas as partes, tudo nos termos da fundamentacao. sao paulo/sp, data abaixo. claudia lucilia luz cavalcante ramiro despacho designo a audiencia de instrucao para o dia 15/04/2026 as 10: horas a ser realizada na sala de audiencias da 24ª vt/sp, ocasiao00 presencialmente em que as partes deverao comparecer, para prestarem depoimentos pessoais, as testemunhas comparecerao a proxima audiencia independentemente de notificacao, sob pena de preclusao. intime-se sao paulo/sp, 20 de janeiro de 2026. raquel marcos simoes juiza do trabalho substituta</t>
  </si>
  <si>
    <t>1001675-36.2023.5.02.0020</t>
  </si>
  <si>
    <t>1000037-94.2025.5.02.0020</t>
  </si>
  <si>
    <t>vivian dayane domingos de oliveira</t>
  </si>
  <si>
    <t>1001679-16.2019.5.02.0052</t>
  </si>
  <si>
    <t>ana eugenia de souza costa</t>
  </si>
  <si>
    <t xml:space="preserve"> - decorrido o prazo de uniao federal (pgf) em 09/06/2021</t>
  </si>
  <si>
    <t>decorrido o prazo de uniao federal (pgf) em 09/06/2021</t>
  </si>
  <si>
    <t>1001679-62.2019.5.02.0069</t>
  </si>
  <si>
    <t>leonardo yukio tuzuki</t>
  </si>
  <si>
    <t>banco sumitomo mitsui brasileiro s a, fabiano lamenza</t>
  </si>
  <si>
    <t xml:space="preserve"> - publicado(a) o(a) intimacao em 06/08/2025</t>
  </si>
  <si>
    <t>publicado(a) o(a) intimacao em 06/08/2025</t>
  </si>
  <si>
    <t>1001680-18.2025.5.02.0043</t>
  </si>
  <si>
    <t>gabriela chieppa hisano prado</t>
  </si>
  <si>
    <t>1001681-48.2016.5.02.0712</t>
  </si>
  <si>
    <t>1001599-80.2017.5.02.0712</t>
  </si>
  <si>
    <t>marcio yukio abe</t>
  </si>
  <si>
    <t xml:space="preserve"> - audiencia de julgamento cancelada (21/07/2017 20:48 sala principal - 12ª vara do trabalho de sao paulo - zona sul)</t>
  </si>
  <si>
    <t>audiencia de julgamento cancelada (21/07/2017 20:48 sala principal - 12ª vara do trabalho de sao paulo - zona sul)</t>
  </si>
  <si>
    <t>1001682-17.2017.5.02.0027</t>
  </si>
  <si>
    <t>1001163-71.2019.5.02.0027</t>
  </si>
  <si>
    <t>raquel valias meirelles gandolpho</t>
  </si>
  <si>
    <t>1001682-68.2022.5.02.0018</t>
  </si>
  <si>
    <t>tatiana regina badolato valerio</t>
  </si>
  <si>
    <t>1001682-96.2016.5.02.0012</t>
  </si>
  <si>
    <t>alexandre silva dos santos</t>
  </si>
  <si>
    <t>1001683-86.2022.5.02.0007</t>
  </si>
  <si>
    <t>1001553-62.2023.5.02.0007, 1000244-69.2024.5.02.0007</t>
  </si>
  <si>
    <t>allan jones oliveira santos</t>
  </si>
  <si>
    <t>1001686-58.2017.5.02.0058</t>
  </si>
  <si>
    <t>joyce machado da silva barbosa</t>
  </si>
  <si>
    <t>1001687-55.2023.5.02.0083</t>
  </si>
  <si>
    <t>cristiane melim</t>
  </si>
  <si>
    <t>1001688-15.2022.5.02.0038</t>
  </si>
  <si>
    <t>roseli antunes de oliveira</t>
  </si>
  <si>
    <t xml:space="preserve"> - decorrido o prazo de telefonica brasil s.a. em 25/03/2025</t>
  </si>
  <si>
    <t>decorrido o prazo de telefonica brasil s.a. em 25/03/2025</t>
  </si>
  <si>
    <t>1001688-76.2024.5.02.0383</t>
  </si>
  <si>
    <t>rodobravo transportes ltda</t>
  </si>
  <si>
    <t>1001689-54.2022.5.02.0020</t>
  </si>
  <si>
    <t>rogerio urquiz brasil</t>
  </si>
  <si>
    <t>1001690-55.2022.5.02.0435</t>
  </si>
  <si>
    <t>josefa claudia lima de andrade</t>
  </si>
  <si>
    <t>1001690-72.2025.5.02.0072</t>
  </si>
  <si>
    <t>eduardo rodrigues de magalhaes</t>
  </si>
  <si>
    <t xml:space="preserve"> - audiencia una cancelada (28/01/2026 09:35 pauta par - 72ª vara do trabalho de sao paulo)</t>
  </si>
  <si>
    <t>audiencia una cancelada (28/01/2026 09:35 pauta par - 72ª vara do trabalho de sao paulo)</t>
  </si>
  <si>
    <t>1001691-27.2017.5.02.0011</t>
  </si>
  <si>
    <t>1001691-63.2019.5.02.0720</t>
  </si>
  <si>
    <t>daniel lima de novais macedo</t>
  </si>
  <si>
    <t>1001693-22.2025.5.02.0203</t>
  </si>
  <si>
    <t>andreia goncalves souza</t>
  </si>
  <si>
    <t>connectmed consultoria, administracao e tecnologia em saude ltda</t>
  </si>
  <si>
    <t>1001693-47.2024.5.02.0012</t>
  </si>
  <si>
    <t>jordana dos santos souza</t>
  </si>
  <si>
    <t>neon consiga mais cobranca e servicos sa, neon financeira - credito, financiamento e investimento s.a, neon pagamentos sa instituicao de pagamento, novo horizonte participacoes e empreendimentos ltda</t>
  </si>
  <si>
    <t>1001694-35.2019.5.02.0003</t>
  </si>
  <si>
    <t>vanessa eleuterio</t>
  </si>
  <si>
    <t>olimpia promocao e servicos s.a.</t>
  </si>
  <si>
    <t>1001696-84.2016.5.02.0043</t>
  </si>
  <si>
    <t>nadia lubia franzo</t>
  </si>
  <si>
    <t>1001697-06.2022.5.02.0384</t>
  </si>
  <si>
    <t>1001341-74.2023.5.02.0384</t>
  </si>
  <si>
    <t>diana pinheiro de souza bertoline</t>
  </si>
  <si>
    <t xml:space="preserve"> - decorrido o prazo de diana pinheiro de souza bertoline em 05/02/2024</t>
  </si>
  <si>
    <t>decorrido o prazo de diana pinheiro de souza bertoline em 05/02/2024</t>
  </si>
  <si>
    <t>1001697-73.2022.5.02.0006</t>
  </si>
  <si>
    <t>givanildo ferreira da silva filho</t>
  </si>
  <si>
    <t>lua nova ind e comercio de produtos alimenticios ltda</t>
  </si>
  <si>
    <t xml:space="preserve"> - decorrido o prazo de givanildo ferreira da silva filho em 25/04/2024</t>
  </si>
  <si>
    <t>decorrido o prazo de givanildo ferreira da silva filho em 25/04/2024</t>
  </si>
  <si>
    <t>1001698-12.2024.5.02.0613</t>
  </si>
  <si>
    <t>1001065-64.2025.5.02.0613</t>
  </si>
  <si>
    <t>alessandra pelicer</t>
  </si>
  <si>
    <t>1001698-19.2017.5.02.0205</t>
  </si>
  <si>
    <t>1001698-38.2019.5.02.0079</t>
  </si>
  <si>
    <t>rafael tavaroni da silva</t>
  </si>
  <si>
    <t>ubs bb banco de investimento s.a., ubs consenso investimentos ltda</t>
  </si>
  <si>
    <t>1001699-69.2016.5.02.0712</t>
  </si>
  <si>
    <t>1001571-15.2017.5.02.0712</t>
  </si>
  <si>
    <t>jacksonilda pereira leite</t>
  </si>
  <si>
    <t>banco mercedes-benz do brasil s/a, flavio carpi, jose eduardo de alcantara</t>
  </si>
  <si>
    <t>1001699-75.2019.5.02.0385</t>
  </si>
  <si>
    <t>maria regina de sousa</t>
  </si>
  <si>
    <t xml:space="preserve"> - peticao: 584707/2023 - instrumento de mandato</t>
  </si>
  <si>
    <t>peticao: 584707/2023 - instrumento de mandato</t>
  </si>
  <si>
    <t>1001700-13.2017.5.02.0003</t>
  </si>
  <si>
    <t>1000069-63.2019.5.02.0003</t>
  </si>
  <si>
    <t xml:space="preserve"> - juntada a peticao de manifestacao (juntada de guias gps e darf)</t>
  </si>
  <si>
    <t>juntada a peticao de manifestacao (juntada de guias gps e darf)</t>
  </si>
  <si>
    <t>1001700-60.2019.5.02.0385</t>
  </si>
  <si>
    <t>1000486-29.2022.5.02.0385</t>
  </si>
  <si>
    <t>adriana santana pinto mango</t>
  </si>
  <si>
    <t>1001702-49.2019.5.02.0702</t>
  </si>
  <si>
    <t>geisa goncalves da silva</t>
  </si>
  <si>
    <t>1001702-83.2023.5.02.0710</t>
  </si>
  <si>
    <t>marcos dos santos guedes</t>
  </si>
  <si>
    <t>1001703-09.2024.5.02.0007</t>
  </si>
  <si>
    <t>newton alencar de azevedo simoes</t>
  </si>
  <si>
    <t xml:space="preserve"> - expedido(a) intimacao a(o) roldao auto servico comercio de alimentos s/a.</t>
  </si>
  <si>
    <t>expedido(a) intimacao a(o) roldao auto servico comercio de alimentos s/a.</t>
  </si>
  <si>
    <t>1001704-95.2016.5.02.0064</t>
  </si>
  <si>
    <t xml:space="preserve"> - decorrido o prazo de patricia karin horodynski em 27/06/2022</t>
  </si>
  <si>
    <t>decorrido o prazo de patricia karin horodynski em 27/06/2022</t>
  </si>
  <si>
    <t>1001705-04.2019.5.02.0023</t>
  </si>
  <si>
    <t>evelyn maria da silva</t>
  </si>
  <si>
    <t>1001707-10.2016.5.02.0045</t>
  </si>
  <si>
    <t>1000608-34.2018.5.02.0045</t>
  </si>
  <si>
    <t>antonio carlos marques dinis, eduardo de azevedo ferreira</t>
  </si>
  <si>
    <t>1001707-30.2023.5.02.0056</t>
  </si>
  <si>
    <t>rodrigo nantes</t>
  </si>
  <si>
    <t xml:space="preserve"> - decorrido o prazo de qualicorp consultoria e corretora de seguros s.a. em 04/12/2025</t>
  </si>
  <si>
    <t>decorrido o prazo de qualicorp consultoria e corretora de seguros s.a. em 04/12/2025</t>
  </si>
  <si>
    <t>1001710-24.2016.5.02.0090</t>
  </si>
  <si>
    <t>1001711-39.2025.5.02.0075</t>
  </si>
  <si>
    <t xml:space="preserve"> - audiencia una realizada (23/02/2026 11:40 sala principal - 75ª vara do trabalho de sao paulo)</t>
  </si>
  <si>
    <t>audiencia una realizada (23/02/2026 11:40 sala principal - 75ª vara do trabalho de sao paulo)</t>
  </si>
  <si>
    <t>1001711-42.2019.5.02.0045</t>
  </si>
  <si>
    <t>joao bastos makiyama lopes</t>
  </si>
  <si>
    <t>banco sumitomo mitsui brasileiro s a, luiz gustavo barioni</t>
  </si>
  <si>
    <t>1001712-77.2019.5.02.0384</t>
  </si>
  <si>
    <t>paulo da silva araujo</t>
  </si>
  <si>
    <t xml:space="preserve"> - suspenso ou sobrestado o processo pelo incidente de resolucao de demandas repetitivas nº 1000107-45.2023.5.02.0000 (nut nº 5021000005)</t>
  </si>
  <si>
    <t>suspenso ou sobrestado o processo pelo incidente de resolucao de demandas repetitivas nº 1000107-45.2023.5.02.0000 (nut nº 5021000005)</t>
  </si>
  <si>
    <t>1001714-02.2023.5.02.0386</t>
  </si>
  <si>
    <t>1001714-72.2016.5.02.0054</t>
  </si>
  <si>
    <t>marcia cristina do nascimento</t>
  </si>
  <si>
    <t>1001715-41.2019.5.02.0381</t>
  </si>
  <si>
    <t>rubens catozi junior</t>
  </si>
  <si>
    <t>1001716-02.2023.5.02.0085</t>
  </si>
  <si>
    <t>1001328-65.2024.5.02.0085</t>
  </si>
  <si>
    <t>samanta cardoso de oliveira</t>
  </si>
  <si>
    <t>1001716-26.2019.5.02.0381</t>
  </si>
  <si>
    <t>1001161-09.2019.5.02.0381</t>
  </si>
  <si>
    <t>glaucia mello von brewer lopes</t>
  </si>
  <si>
    <t xml:space="preserve"> - homologada a liquidacao</t>
  </si>
  <si>
    <t>homologada a liquidacao</t>
  </si>
  <si>
    <t>1001716-46.2023.5.02.0038</t>
  </si>
  <si>
    <t>1000025-26.2025.5.02.0038</t>
  </si>
  <si>
    <t>nathalia vasconcelos tamaoki</t>
  </si>
  <si>
    <t>1001716-53.2016.5.02.0018</t>
  </si>
  <si>
    <t>rafael costa villa</t>
  </si>
  <si>
    <t>1001716-79.2023.5.02.0318</t>
  </si>
  <si>
    <t>talita morais vasconcelos</t>
  </si>
  <si>
    <t>1001717-21.2024.5.02.0030</t>
  </si>
  <si>
    <t>1002004-81.2024.5.02.0030</t>
  </si>
  <si>
    <t>elaine cristina felix de oliveira</t>
  </si>
  <si>
    <t xml:space="preserve"> - incluido em pauta o processo para 15/04/2026 13:00 sala - 9 ()</t>
  </si>
  <si>
    <t>incluido em pauta o processo para 15/04/2026 13:00 sala - 9 ()</t>
  </si>
  <si>
    <t>1001717-27.2022.5.02.0083</t>
  </si>
  <si>
    <t xml:space="preserve"> - expedido(a) intimacao a(o) banco safra s a</t>
  </si>
  <si>
    <t>expedido(a) intimacao a(o) banco safra s a</t>
  </si>
  <si>
    <t>1001717-82.2023.5.02.0021</t>
  </si>
  <si>
    <t>1001744-31.2024.5.02.0021</t>
  </si>
  <si>
    <t>tainara milena alves guimaraes</t>
  </si>
  <si>
    <t>1001719-07.2019.5.02.0049</t>
  </si>
  <si>
    <t>1000833-37.2021.5.02.0049</t>
  </si>
  <si>
    <t>catilaine dos santos mello</t>
  </si>
  <si>
    <t>1001719-14.2022.5.02.0045</t>
  </si>
  <si>
    <t>wania paiva pescara</t>
  </si>
  <si>
    <t xml:space="preserve"> - decorrido o prazo de thays alessandra de rezende esteves em 25/06/2025</t>
  </si>
  <si>
    <t>decorrido o prazo de thays alessandra de rezende esteves em 25/06/2025</t>
  </si>
  <si>
    <t>1001720-07.2022.5.02.0010</t>
  </si>
  <si>
    <t>cleison dias ramos</t>
  </si>
  <si>
    <t>1001720-61.2016.5.02.0060</t>
  </si>
  <si>
    <t>joao kleber santos maria</t>
  </si>
  <si>
    <t xml:space="preserve"> - desarquivados os autos para prosseguir na fase de cognicao</t>
  </si>
  <si>
    <t>desarquivados os autos para prosseguir na fase de cognicao</t>
  </si>
  <si>
    <t>1001720-66.2025.5.02.0603</t>
  </si>
  <si>
    <t>maria adrielly de souza silva</t>
  </si>
  <si>
    <t>definity equipamentos eletronicos de seguranca ltda, myrna l. m. de lima monitoramento e servicos</t>
  </si>
  <si>
    <t>1001720-70.2022.5.02.0086</t>
  </si>
  <si>
    <t>1001202-46.2023.5.02.0086, 1000387-49.2023.5.02.0086</t>
  </si>
  <si>
    <t>iris de castro rego</t>
  </si>
  <si>
    <t>poder judiciario justica do trabalho processo judicial eletronico 86ª vara do trabalho de sao paulo atord 1001202-46.2023.5.02.0086 reclamante: iris de castro gugliotti reclamado: banco original s/a decisao reconheco a dependencia em face do processo 1001720-70.2022.5.02.0086, que foi extinto sem resolucao do merito, uma vez que a presente acao reitera pedido formulado naquela demanda, nos termos do art. 286, ii, do codigo de processo civil. sao paulo/sp, 15 de agosto de 2023. andrezza albuquerque pontes de aquino magistrado - decisao de prevencao</t>
  </si>
  <si>
    <t>poder judiciario justica do trabalho processo judicial eletronico 86ª vara do trabalho de sao paulo atord 1001202-46.2023.5.02.0086 reclamante: iris de castro gugliotti reclamado: banco original s/a decisao reconheco a dependencia em face do processo 1001720-70.2022.5.02.0086, que foi extinto sem resolucao do merito, uma vez que a presente acao reitera pedido formulado naquela demanda, nos termos do art. 286, ii, do codigo de processo civil. sao paulo/sp, 15 de agosto de 2023. andrezza albuquerque pontes de aquino magistrado</t>
  </si>
  <si>
    <t>1001720-71.2023.5.02.0042</t>
  </si>
  <si>
    <t>leide maria pinho de freitas abreu</t>
  </si>
  <si>
    <t>1001721-30.2017.5.02.0054</t>
  </si>
  <si>
    <t>1000576-65.2019.5.02.0054</t>
  </si>
  <si>
    <t>marcus vinicius bonaldi figueiredo rocha</t>
  </si>
  <si>
    <t xml:space="preserve"> - decorrido o prazo de banco pan s.a. em 14/05/2020</t>
  </si>
  <si>
    <t>decorrido o prazo de banco pan s.a. em 14/05/2020</t>
  </si>
  <si>
    <t>1001721-73.2019.5.02.0017</t>
  </si>
  <si>
    <t>marcio leonel cardoso</t>
  </si>
  <si>
    <t xml:space="preserve"> - expedido(a) intimacao a(o) marcio leonel cardoso</t>
  </si>
  <si>
    <t>expedido(a) intimacao a(o) marcio leonel cardoso</t>
  </si>
  <si>
    <t>1001722-49.2024.5.02.0319</t>
  </si>
  <si>
    <t>karina rodrigues lima</t>
  </si>
  <si>
    <t>beauty comercio atacadista e varejista ltda, lot participacoes e negocios ltda, mdk franchising ltda, n.l beauty promocao de vendas ltda</t>
  </si>
  <si>
    <t>1001722-96.2019.5.02.0069</t>
  </si>
  <si>
    <t>1001723-41.2017.5.02.0202</t>
  </si>
  <si>
    <t>1001767-84.2022.5.02.0202</t>
  </si>
  <si>
    <t>fernando farias finocchiaro</t>
  </si>
  <si>
    <t>cielo s.a - instituicao de pagamento, mario alberto correa nunes</t>
  </si>
  <si>
    <t xml:space="preserve"> - expedido(a) intimacao a(o) fernando claro iglesias</t>
  </si>
  <si>
    <t>expedido(a) intimacao a(o) fernando claro iglesias</t>
  </si>
  <si>
    <t>1001723-49.2019.5.02.0015</t>
  </si>
  <si>
    <t>thais tomie dias tateyama</t>
  </si>
  <si>
    <t>1001723-98.2016.5.02.0065</t>
  </si>
  <si>
    <t>1001188-38.2017.5.02.0065</t>
  </si>
  <si>
    <t>ana paula nalita nishikawa</t>
  </si>
  <si>
    <t>1001724-15.2019.5.02.0086</t>
  </si>
  <si>
    <t>marcia mitie hamatsu</t>
  </si>
  <si>
    <t xml:space="preserve"> - decorrido o prazo de marcia mitie hamatsu em 03/10/2024</t>
  </si>
  <si>
    <t>decorrido o prazo de marcia mitie hamatsu em 03/10/2024</t>
  </si>
  <si>
    <t>1001725-13.2022.5.02.0080</t>
  </si>
  <si>
    <t>eloisa da silva magoga</t>
  </si>
  <si>
    <t xml:space="preserve"> - conclusos os autos para despacho (generica) a jose celso bottaro</t>
  </si>
  <si>
    <t>conclusos os autos para despacho (generica) a jose celso bottaro</t>
  </si>
  <si>
    <t>1001725-38.2019.5.02.0041</t>
  </si>
  <si>
    <t>1001001-97.2020.5.02.0041</t>
  </si>
  <si>
    <t>armando pereira martins</t>
  </si>
  <si>
    <t>1001725-46.2023.5.02.0090</t>
  </si>
  <si>
    <t>caroline ferreira da costa melo</t>
  </si>
  <si>
    <t>1001726-51.2021.5.02.0203</t>
  </si>
  <si>
    <t>maria isabel luiz de souza silva</t>
  </si>
  <si>
    <t>poder judiciario justica do trabalho processo judicial eletronico 3ª vara do trabalho de barueri atord 1001696-79.2022.5.02.0203 reclamante: maria isabel luiz de souza silva reclamado: banco bradesco s.a. decisao reconheco a dependencia em face do processo 1001726-51.2021.5.02.0203, que foi extinto sem resolucao do merito, uma vez que a presente acao reitera pedido formulado naquela demanda, nos termos do art. 286, ii, do codigo de processo civil. barueri/sp, 27 de outubro de 2022. bruno luiz correia servidor - decisao de prevencao</t>
  </si>
  <si>
    <t>poder judiciario justica do trabalho processo judicial eletronico 3ª vara do trabalho de barueri atord 1001696-79.2022.5.02.0203 reclamante: maria isabel luiz de souza silva reclamado: banco bradesco s.a. decisao reconheco a dependencia em face do processo 1001726-51.2021.5.02.0203, que foi extinto sem resolucao do merito, uma vez que a presente acao reitera pedido formulado naquela demanda, nos termos do art. 286, ii, do codigo de processo civil. barueri/sp, 27 de outubro de 2022. bruno luiz correia servidor</t>
  </si>
  <si>
    <t>1001727-22.2016.5.02.0717</t>
  </si>
  <si>
    <t>1001005-12.2021.5.02.0717, 1000807-72.2021.5.02.0717</t>
  </si>
  <si>
    <t>almir cerqueira dos anjos</t>
  </si>
  <si>
    <t xml:space="preserve"> - decorrido o prazo de uniao federal (pgf) em 31/03/2026</t>
  </si>
  <si>
    <t>decorrido o prazo de uniao federal (pgf) em 31/03/2026</t>
  </si>
  <si>
    <t>1001728-20.2022.5.02.0386</t>
  </si>
  <si>
    <t>silvia patricia lopes de oliveira</t>
  </si>
  <si>
    <t xml:space="preserve"> - decorrido o prazo de silvia patricia lopes de oliveira em 04/04/2025</t>
  </si>
  <si>
    <t>decorrido o prazo de silvia patricia lopes de oliveira em 04/04/2025</t>
  </si>
  <si>
    <t>1001729-35.2024.5.02.0321</t>
  </si>
  <si>
    <t>rick salgado almeida</t>
  </si>
  <si>
    <t>1001730-89.2024.5.02.0007</t>
  </si>
  <si>
    <t>1001220-42.2025.5.02.0007</t>
  </si>
  <si>
    <t>fabiane rezende ferreira</t>
  </si>
  <si>
    <t>1001730-90.2025.5.02.0060</t>
  </si>
  <si>
    <t>alex cesar sousa</t>
  </si>
  <si>
    <t>1001731-08.2023.5.02.0202</t>
  </si>
  <si>
    <t>leonardo rodrigues de souza</t>
  </si>
  <si>
    <t>a2 capital ltda, farplast comercio de artigos plasticos ltda</t>
  </si>
  <si>
    <t>1001732-04.2025.5.02.0014</t>
  </si>
  <si>
    <t>jose edson da silva</t>
  </si>
  <si>
    <t>prevent senior private operadora de saude ltda</t>
  </si>
  <si>
    <t>1001732-59.2024.5.02.0007</t>
  </si>
  <si>
    <t xml:space="preserve"> - conclusos os autos para julgamento dos embargos de declaracao a sonia maria de barros</t>
  </si>
  <si>
    <t>conclusos os autos para julgamento dos embargos de declaracao a sonia maria de barros</t>
  </si>
  <si>
    <t>1001732-70.2022.5.02.0317</t>
  </si>
  <si>
    <t>genilson luis de melo</t>
  </si>
  <si>
    <t xml:space="preserve"> - decorrido o prazo de genilson luis de melo em 01/07/2025</t>
  </si>
  <si>
    <t>decorrido o prazo de genilson luis de melo em 01/07/2025</t>
  </si>
  <si>
    <t>1001732-74.2016.5.02.0707</t>
  </si>
  <si>
    <t>cristiane da conceicao monteiro</t>
  </si>
  <si>
    <t>1001734-25.2016.5.02.0002</t>
  </si>
  <si>
    <t>1001451-31.2018.5.02.0002</t>
  </si>
  <si>
    <t>jorge luis de oliveira</t>
  </si>
  <si>
    <t>banco cruzeiro do sul s.a. - falido, valdor faccio</t>
  </si>
  <si>
    <t>poder judiciario justica do trabalho tribunal regional do trabalho da 2ª regiao 2ª vara do trabalho de sao paulo atord 1001734-25.2016.5.02.0002 reclamante: jorge luis de oliveira reclamado: banco cruzeiro do sul s.a. - falido conclusao nesta data, faco o feito concluso ao(a) mm(a) juiz(a) da 2ª vara do trabalho de sao paulo/sp. sao paulo/sp, data abaixo. suelen silva cortez sentenca de liquidacao id . a reclamada apresenta as mesmas impugnacoes ja8bca886 manifestadas anteriormente e ja esclarecidas pela i. perita. o laudo pericial contabil (id ), ratificado (id ),878ce3a 51786fa reflete os comandos da coia julgada. assim, os valores apresentados parahomologo fixar o credito exequendo em: principal: r$ 132.598,57 juros acumulados: r$ 1.676,68 fgts a ser depositado em conta vinculada do reclamante: r$ 13.789,46 juros do fgts: r$ 147,35 total do fgts: r$ 13.936,81 inss reclamante (nit*): (r$ 1.008,81) irrf (nit*): (r$ 9.258,46) inss reclamada: r$ 53.917,60 custas: r$ 1.200,00 documento assinado eletronicamente por renata orsi bulgueroni, em 20/03/2026, as 16:53:52 - 1878020 total geral em 01/11/2025: r$ 203.329,66 *nit: nao incluido no total, debitar do credito. tendo em vista que a(s) reclamada(s) e massa falida, nao ha que se falar em garantia do juizo, motivo por que as partes saem desde ja cientes para os fins do art. 884 da consolidacao das leis do trabalho. deixo de determinar atos executorios em face da(s) reclamada (s), e determino a habilitacao do credito no juizo competente suspendo a execucao pelo reclamante. considerando que a(s) empresa(s) *conferir nomes banco e massa falida, cruzeiro do sul s.a. - falido servira a presente decisao como , ficando acertidao para habilitacao do credito da parte autora jorge luis de oliveira habilitacao perante o mm. juizo da recuperacao judicial a cargo do exequente, que possui advogado constituido nos autos. intime-se a parte reclamante para que providencie o pedido de habilitacao do credito no juizo da massa falida e comprove nos presentes autos no prazo de 30 dias. apos o prazo de 30 dias, caso nao haja comprovacao pelo reclamante no processo de que protocolou o pedido de habilitacao no juizo da massa falida, havera o inicio do prazo de prescricao intercorrente previsto no art. 11-a da clt, devendo o processo aguardar tal prazo devidamente controlado por registro no gigs. o silencio do(a) reclamante sera interpretado negativamente em seu interesse, ja que cabe a este(a) a iniciativa da execucao (clt, art. 878), oportunidade em que havera o inicio da contagem do prazo bienal do art. 11-a da clt. apos o decurso do prazo concedido, se inerte o(a) exequente, aguarde-se o prazo do art. 11-a da clt, encaminhando o processo a tarefa pje “ apenas para efeito de controle interno (movimento processual quesobrestamento” nao produz nenhum efeito juridico). caso haja a comprovacao pelo reclamante da habilitacao do credito no juizo da massa falida, fica suspensa a presente execucao ate comprovacao da satisfacao integral do debito no referido juizo, devendo o processo ser remetido a tarefa “sobrestamento” do pje. motivo: falencia ou recuperacao judicial (50142); prazo: 60 meses. documento assinado eletronicamente por renata orsi bulgueroni, em 20/03/2026, as 16:53:52 - 1878020 intimem-se. sao paulo/sp, 20 de marco de 2026. renata orsi bulgueroni juiza do trabalho substituta - decisao</t>
  </si>
  <si>
    <t>poder judiciario justica do trabalho tribunal regional do trabalho da 2ª regiao 2ª vara do trabalho de sao paulo atord 1001734-25.2016.5.02.0002 reclamante: jorge luis de oliveira reclamado: banco cruzeiro do sul s.a. - falido conclusao nesta data, faco o feito concluso ao(a) mm(a) juiz(a) da 2ª vara do trabalho de sao paulo/sp. sao paulo/sp, data abaixo. suelen silva cortez sentenca de liquidacao id . a reclamada apresenta as mesmas impugnacoes ja8bca886 manifestadas anteriormente e ja esclarecidas pela i. perita. o laudo pericial contabil (id ), ratificado (id ),878ce3a 51786fa reflete os comandos da coia julgada. assim, os valores apresentados parahomologo fixar o credito exequendo em: principal: r$ 132.598,57 juros acumulados: r$ 1.676,68 fgts a ser depositado em conta vinculada do reclamante: r$ 13.789,46 juros do fgts: r$ 147,35 total do fgts: r$ 13.936,81 inss reclamante (nit*): (r$ 1.008,81) irrf (nit*): (r$ 9.258,46) inss reclamada: r$ 53.917,60 custas: r$ 1.200,00 documento assinado eletronicamente por renata orsi bulgueroni, em 20/03/2026, as 16:53:52 - 1878020 total geral em 01/11/2025: r$ 203.329,66 *nit: nao incluido no total, debitar do credito. tendo em vista que a(s) reclamada(s) e massa falida, nao ha que se falar em garantia do juizo, motivo por que as partes saem desde ja cientes para os fins do art. 884 da consolidacao das leis do trabalho. deixo de determinar atos executorios em face da(s) reclamada (s), e determino a habilitacao do credito no juizo competente suspendo a execucao pelo reclamante. considerando que a(s) empresa(s) *conferir nomes banco e massa falida, cruzeiro do sul s.a. - falido servira a presente decisao como , ficando acertidao para habilitacao do credito da parte autora jorge luis de oliveira habilitacao perante o mm. juizo da recuperacao judicial a cargo do exequente, que possui advogado constituido nos autos. intime-se a parte reclamante para que providencie o pedido de habilitacao do credito no juizo da massa falida e comprove nos presentes autos no prazo de 30 dias. apos o prazo de 30 dias, caso nao haja comprovacao pelo reclamante no processo de que protocolou o pedido de habilitacao no juizo da massa falida, havera o inicio do prazo de prescricao intercorrente previsto no art. 11-a da clt, devendo o processo aguardar tal prazo devidamente controlado por registro no gigs. o silencio do(a) reclamante sera interpretado negativamente em seu interesse, ja que cabe a este(a) a iniciativa da execucao (clt, art. 878), oportunidade em que havera o inicio da contagem do prazo bienal do art. 11-a da clt. apos o decurso do prazo concedido, se inerte o(a) exequente, aguarde-se o prazo do art. 11-a da clt, encaminhando o processo a tarefa pje “ apenas para efeito de controle interno (movimento processual quesobrestamento” nao produz nenhum efeito juridico). caso haja a comprovacao pelo reclamante da habilitacao do credito no juizo da massa falida, fica suspensa a presente execucao ate comprovacao da satisfacao integral do debito no referido juizo, devendo o processo ser remetido a tarefa “sobrestamento” do pje. motivo: falencia ou recuperacao judicial (50142); prazo: 60 meses. documento assinado eletronicamente por renata orsi bulgueroni, em 20/03/2026, as 16:53:52 - 1878020 intimem-se. sao paulo/sp, 20 de marco de 2026. renata orsi bulgueroni juiza do trabalho substituta</t>
  </si>
  <si>
    <t>1001735-21.2019.5.02.0708</t>
  </si>
  <si>
    <t>catia mitsue oyama isagawa</t>
  </si>
  <si>
    <t>1001736-43.2016.5.02.0083</t>
  </si>
  <si>
    <t>1001737-12.2025.5.02.0051</t>
  </si>
  <si>
    <t>bruno cesar viana dos passos</t>
  </si>
  <si>
    <t xml:space="preserve"> - decorrido o prazo de qualicorp consultoria e corretora de seguros s.a. em 31/03/2026</t>
  </si>
  <si>
    <t>decorrido o prazo de qualicorp consultoria e corretora de seguros s.a. em 31/03/2026</t>
  </si>
  <si>
    <t>1001737-89.2017.5.02.0019</t>
  </si>
  <si>
    <t>1000159-23.2019.5.02.0019</t>
  </si>
  <si>
    <t>isabelle ferraz silva</t>
  </si>
  <si>
    <t>1001739-87.2024.5.02.0383</t>
  </si>
  <si>
    <t>paulo sergio pereira de souza</t>
  </si>
  <si>
    <t>1001740-24.2022.5.02.0066</t>
  </si>
  <si>
    <t>ana carolina jose do santos</t>
  </si>
  <si>
    <t xml:space="preserve"> - decorrido o prazo de comercial de alimentos carrefour ltda. em 30/07/2024</t>
  </si>
  <si>
    <t>decorrido o prazo de comercial de alimentos carrefour ltda. em 30/07/2024</t>
  </si>
  <si>
    <t>1001740-76.2017.5.02.0073</t>
  </si>
  <si>
    <t>1000458-66.2018.5.02.0073</t>
  </si>
  <si>
    <t>bruno tonheiro cordeiro</t>
  </si>
  <si>
    <t xml:space="preserve"> - decorrido o prazo de banco bradesco s.a. em 30/10/2024</t>
  </si>
  <si>
    <t>decorrido o prazo de banco bradesco s.a. em 30/10/2024</t>
  </si>
  <si>
    <t>1001741-59.2025.5.02.0080</t>
  </si>
  <si>
    <t>guilherme dos santos ferreira</t>
  </si>
  <si>
    <t>mercado bras ltda</t>
  </si>
  <si>
    <t>poder judiciario justica do trabalho tribunal regional do trabalho da 2ª regiao 80ª vara do trabalho de sao paulo atsum 1001741-59.2025.5.02.0080 reclamante: guilherme dos santos ferreira reclamado: mercado bras ltda conclusao nesta data, faco o feito concluso ao(a) mm(a) juiz(a) da 80ª vara do trabalho de sao paulo/sp. sao paulo/sp, 23/03/2026. rodrigo ribeiro delocco despacho vistos. nos termos da sentenca homologatoria do acordo, intime-se a reclamada para que comprove nos autos os recolhimentos previdenciarios (quotas reclamante e reclamada), no prazo de 10 (dez) dias, sob pena de prosseguimento da execucao. sao paulo/sp, 23 de marco de 2026. jose celso bottaro juiz do trabalho titular - despacho - intima reclamada a comprovar recolhimentos previdenciarios</t>
  </si>
  <si>
    <t>poder judiciario justica do trabalho tribunal regional do trabalho da 2ª regiao 80ª vara do trabalho de sao paulo atsum 1001741-59.2025.5.02.0080 reclamante: guilherme dos santos ferreira reclamado: mercado bras ltda conclusao nesta data, faco o feito concluso ao(a) mm(a) juiz(a) da 80ª vara do trabalho de sao paulo/sp. sao paulo/sp, 23/03/2026. rodrigo ribeiro delocco despacho vistos. nos termos da sentenca homologatoria do acordo, intime-se a reclamada para que comprove nos autos os recolhimentos previdenciarios (quotas reclamante e reclamada), no prazo de 10 (dez) dias, sob pena de prosseguimento da execucao. sao paulo/sp, 23 de marco de 2026. jose celso bottaro juiz do trabalho titular</t>
  </si>
  <si>
    <t>1001741-71.2019.5.02.0047</t>
  </si>
  <si>
    <t>1000064-93.2025.5.02.0047</t>
  </si>
  <si>
    <t>roberta ferrara</t>
  </si>
  <si>
    <t>1001741-90.2016.5.02.0010</t>
  </si>
  <si>
    <t>1000109-24.2019.5.02.0010</t>
  </si>
  <si>
    <t>ricardo rodrigues dos santos</t>
  </si>
  <si>
    <t>banco bmg consignado s.a., banco bmg s.a</t>
  </si>
  <si>
    <t>1001742-53.2017.5.02.0006</t>
  </si>
  <si>
    <t>antonio barquet sobrinho</t>
  </si>
  <si>
    <t>1001744-90.2023.5.02.0045</t>
  </si>
  <si>
    <t>lucival soares de oliveira</t>
  </si>
  <si>
    <t xml:space="preserve"> - decorrido o prazo de lucival soares de oliveira em 07/07/2025</t>
  </si>
  <si>
    <t>decorrido o prazo de lucival soares de oliveira em 07/07/2025</t>
  </si>
  <si>
    <t>1001745-22.2017.5.02.0066</t>
  </si>
  <si>
    <t>1000384-62.2020.5.02.0066</t>
  </si>
  <si>
    <t>jose roberto fernandez cavalaria</t>
  </si>
  <si>
    <t>banco ubs (brasil) s.a., julia medeiros da costa, ubs (brasil) corretora de valores s.a.</t>
  </si>
  <si>
    <t>1001745-53.2025.5.02.0062</t>
  </si>
  <si>
    <t>maria de fatima pereira silva</t>
  </si>
  <si>
    <t>1001746-12.2023.5.02.0061</t>
  </si>
  <si>
    <t>emilly gomes oliveira santos</t>
  </si>
  <si>
    <t xml:space="preserve"> - expedido(a) intimacao a(o) qualicorp consultoria e corretora de seguros s.a.</t>
  </si>
  <si>
    <t>expedido(a) intimacao a(o) qualicorp consultoria e corretora de seguros s.a.</t>
  </si>
  <si>
    <t>1001746-34.2017.5.02.0057</t>
  </si>
  <si>
    <t>1001394-08.2019.5.02.0057</t>
  </si>
  <si>
    <t>luiz alberto castro imbuzeiro</t>
  </si>
  <si>
    <t xml:space="preserve"> - conclusos os autos para despacho (generica) a luciana bezerra de oliveira</t>
  </si>
  <si>
    <t>conclusos os autos para despacho (generica) a luciana bezerra de oliveira</t>
  </si>
  <si>
    <t>1001746-67.2023.5.02.0075</t>
  </si>
  <si>
    <t>pedro henrique franca de souza</t>
  </si>
  <si>
    <t>1001747-19.2016.5.02.0715</t>
  </si>
  <si>
    <t>1002017-09.2017.5.02.0715</t>
  </si>
  <si>
    <t>reginaldo eng wong</t>
  </si>
  <si>
    <t>1001748-51.2025.5.02.0371</t>
  </si>
  <si>
    <t>1000409-23.2026.5.02.0371</t>
  </si>
  <si>
    <t>sergio francisco de oliveira</t>
  </si>
  <si>
    <t>1001748-54.2016.5.02.0084</t>
  </si>
  <si>
    <t>1001748-59.2016.5.02.0050</t>
  </si>
  <si>
    <t>1001749-22.2016.5.02.0704</t>
  </si>
  <si>
    <t>1001034-43.2017.5.02.0704</t>
  </si>
  <si>
    <t>haroldo komaki de nomura</t>
  </si>
  <si>
    <t>1001751-45.2019.5.02.0717</t>
  </si>
  <si>
    <t>rene kleber ferreira</t>
  </si>
  <si>
    <t>1001755-27.2019.5.02.0024</t>
  </si>
  <si>
    <t>1000854-20.2023.5.02.0024</t>
  </si>
  <si>
    <t>alexandre pantalena yoshimatsu</t>
  </si>
  <si>
    <t xml:space="preserve"> - decorrido o prazo de alexandre pantalena yoshimatsu em 17/08/2023</t>
  </si>
  <si>
    <t>decorrido o prazo de alexandre pantalena yoshimatsu em 17/08/2023</t>
  </si>
  <si>
    <t>1001756-05.2016.5.02.0707</t>
  </si>
  <si>
    <t>1001757-49.2023.5.02.0317</t>
  </si>
  <si>
    <t>lucas gabriel barbosa gomes</t>
  </si>
  <si>
    <t>1001757-76.2017.5.02.0085</t>
  </si>
  <si>
    <t>celso ricardo rissi</t>
  </si>
  <si>
    <t>ubs bb banco de investimento s.a., ubs bb servicos de assessoria financeira e participacoes s.a., ubs brasil administradora de valores mobiliarios ltda</t>
  </si>
  <si>
    <t>1001758-95.2023.5.02.0038</t>
  </si>
  <si>
    <t>dolver pinheiro da costa</t>
  </si>
  <si>
    <t>1001760-22.2019.5.02.0033</t>
  </si>
  <si>
    <t>1001300-30.2022.5.02.0033</t>
  </si>
  <si>
    <t>carlos alberto hokama</t>
  </si>
  <si>
    <t>banco mufg brasil s.a., simone aparecida batistela</t>
  </si>
  <si>
    <t xml:space="preserve"> - redistribuido por sucessao ao exmº ministro lbc - t3 - art. 109 do ritst.</t>
  </si>
  <si>
    <t>redistribuido por sucessao ao exmº ministro lbc - t3 - art. 109 do ritst.</t>
  </si>
  <si>
    <t>1001760-80.2022.5.02.0012</t>
  </si>
  <si>
    <t>jose ronaldo almeida tavares</t>
  </si>
  <si>
    <t>banco de investimentos ubs (brasil) s.a., credit suisse (brasil) s.a. corretora de titulos e valores mobiliarios</t>
  </si>
  <si>
    <t>1001762-79.2014.5.02.0384</t>
  </si>
  <si>
    <t>1001763-69.2016.5.02.0004</t>
  </si>
  <si>
    <t>1001763-86.2016.5.02.0063</t>
  </si>
  <si>
    <t>edson francisco favero</t>
  </si>
  <si>
    <t xml:space="preserve"> - decorrido o prazo de edson francisco favero em 10/11/2016 23:59:59</t>
  </si>
  <si>
    <t>decorrido o prazo de edson francisco favero em 10/11/2016 23:59:59</t>
  </si>
  <si>
    <t>1001765-36.2017.5.02.0705</t>
  </si>
  <si>
    <t>monica silva</t>
  </si>
  <si>
    <t>1001765-39.2016.5.02.0004</t>
  </si>
  <si>
    <t>poder judiciario ||| justica do trabalho tribunal regional do trabalho da 2ª regiao 4ª vara do trabalho de sao paulo ||| exprovas 1001765-39.2016.5.02.0004 exequente: heber marcos da silva executado: qw prestadora de servicos ltda, banco bnp paribas brasil s.a. fundamentacao conclusao nesta data, faco o feito concluso ao(a) mm(a) juiz(a) da 4ª vara do trabalho de sao paulo/sp. sao paulo, 22 de setembro de 2017. lazaro santos carrascosa decisao vistos. ante a manifestacao do autor em peticao de id 5703bf8, ao arquivo. assinatura sao paulo, 25 de setembro de 2017 carolina quadrado ilha juiz(a) do trabalho substituto(a) - decisao</t>
  </si>
  <si>
    <t>poder judiciario ||| justica do trabalho tribunal regional do trabalho da 2ª regiao 4ª vara do trabalho de sao paulo ||| exprovas 1001765-39.2016.5.02.0004 exequente: heber marcos da silva executado: qw prestadora de servicos ltda, banco bnp paribas brasil s.a. fundamentacao conclusao nesta data, faco o feito concluso ao(a) mm(a) juiz(a) da 4ª vara do trabalho de sao paulo/sp. sao paulo, 22 de setembro de 2017. lazaro santos carrascosa decisao vistos. ante a manifestacao do autor em peticao de id 5703bf8, ao arquivo. assinatura sao paulo, 25 de setembro de 2017 carolina quadrado ilha juiz(a) do trabalho substituto(a)</t>
  </si>
  <si>
    <t>1001767-26.2023.5.02.0501</t>
  </si>
  <si>
    <t>roberto brito silva</t>
  </si>
  <si>
    <t>1001768-60.2016.5.02.0079</t>
  </si>
  <si>
    <t>elcio lopes ribeiro</t>
  </si>
  <si>
    <t>1001768-93.2023.5.02.0021</t>
  </si>
  <si>
    <t>1001769-19.2016.5.02.0702</t>
  </si>
  <si>
    <t>luiza regina nobre da silva oliveira</t>
  </si>
  <si>
    <t>1001769-85.2017.5.02.0022</t>
  </si>
  <si>
    <t>1001065-38.2018.5.02.0022</t>
  </si>
  <si>
    <t>murilo ragozzino</t>
  </si>
  <si>
    <t xml:space="preserve"> - expedido(a) intimacao a(o) banco de tokyo-mitsubishi ufj brasil s/a</t>
  </si>
  <si>
    <t>expedido(a) intimacao a(o) banco de tokyo-mitsubishi ufj brasil s/a</t>
  </si>
  <si>
    <t>1001770-45.2023.5.02.0027</t>
  </si>
  <si>
    <t>elaine andreia da silva toledo</t>
  </si>
  <si>
    <t>1001771-56.2020.5.02.0602</t>
  </si>
  <si>
    <t>wilson junqueira neto</t>
  </si>
  <si>
    <t xml:space="preserve"> - expedido(a) intimacao a(o) wilson junqueira neto</t>
  </si>
  <si>
    <t>expedido(a) intimacao a(o) wilson junqueira neto</t>
  </si>
  <si>
    <t>1001772-46.2023.5.02.0049</t>
  </si>
  <si>
    <t>poder judiciario justica do trabalho tribunal regional do trabalho da 2ª regiao 49ª vara do trabalho de sao paulo atord 1000948-53.2024.5.02.0049 reclamante: loraine esteves catelli barbosa reclamado: qualicorp consultoria e corretora de seguros s.a. decisao reconheco a dependencia em face do processo 1001772-46.2023.5.02.0049, que foi extinto sem resolucao do merito, uma vez que a presente acao reitera pedido formulado naquela demanda, nos termos do art. 286, ii, do codigo de processo civil. sao paulo/sp, 13 de junho de 2024. antonio pimenta goncalves magistrado - decisao de prevencao</t>
  </si>
  <si>
    <t>poder judiciario justica do trabalho tribunal regional do trabalho da 2ª regiao 49ª vara do trabalho de sao paulo atord 1000948-53.2024.5.02.0049 reclamante: loraine esteves catelli barbosa reclamado: qualicorp consultoria e corretora de seguros s.a. decisao reconheco a dependencia em face do processo 1001772-46.2023.5.02.0049, que foi extinto sem resolucao do merito, uma vez que a presente acao reitera pedido formulado naquela demanda, nos termos do art. 286, ii, do codigo de processo civil. sao paulo/sp, 13 de junho de 2024. antonio pimenta goncalves magistrado</t>
  </si>
  <si>
    <t>1001775-44.2015.5.02.0384</t>
  </si>
  <si>
    <t>michely rodrigues figueiroa</t>
  </si>
  <si>
    <t>1001776-08.2024.5.02.0386</t>
  </si>
  <si>
    <t>1000232-14.2026.5.02.0386, 1000473-85.2026.5.02.0386</t>
  </si>
  <si>
    <t>leandro soares do nascimento</t>
  </si>
  <si>
    <t>poder judiciario justica do trabalho tribunal regional do trabalho da 2ª regiao 6ª vara do trabalho de osasco cumprse 1000473-85.2026.5.02.0386 requerente: leandro soares do nascimento requerido: rodobravo transportes ltda decisao reconheco a dependencia em face da com o processo conexao nos termos dos artigos 54, 55 e 286, i, combinados com os1001776-08.2024.5.02.0386, arts. 55, § 1º e 58 do codigo de processo civil. trata-se de cumprimento provisorio de sentenca fundado na decisao proferida na acao trabalhista nº 1001776-08.2024.5.02.0386, que aguarda o julgamento de recurso na instancia superior. cadastre(m)-se os patronos da(s) reclamada(s) habilitados no processo principal. pretendendo executar o julgado, apresente o(a) reclamante, em 08 dias, calculos de liquidacao. na inercia, aguarde-se provocacao na tarefa sobrestamento, ficando ciente de que neste caso iniciar-se-a o prazo previsto no art. 11- a, §1º, da clt. apresentados, intime(m)-se a(s) reclamadas para manifestacao, em 08 dias, acerca dos calculos de liquidacao, observando os termos do § 2º do art. 879, da clt, sob pena de preclusao. impugnados, defere-se igual prazo ao(a) reclamante para manifestacao, sob pena de preclusao. osasco/sp, 17 de marco de 2026. patricia pinheiro silva velloso magistrado - decisao de prevencao</t>
  </si>
  <si>
    <t>poder judiciario justica do trabalho tribunal regional do trabalho da 2ª regiao 6ª vara do trabalho de osasco cumprse 1000473-85.2026.5.02.0386 requerente: leandro soares do nascimento requerido: rodobravo transportes ltda decisao reconheco a dependencia em face da com o processo conexao nos termos dos artigos 54, 55 e 286, i, combinados com os1001776-08.2024.5.02.0386, arts. 55, § 1º e 58 do codigo de processo civil. trata-se de cumprimento provisorio de sentenca fundado na decisao proferida na acao trabalhista nº 1001776-08.2024.5.02.0386, que aguarda o julgamento de recurso na instancia superior. cadastre(m)-se os patronos da(s) reclamada(s) habilitados no processo principal. pretendendo executar o julgado, apresente o(a) reclamante, em 08 dias, calculos de liquidacao. na inercia, aguarde-se provocacao na tarefa sobrestamento, ficando ciente de que neste caso iniciar-se-a o prazo previsto no art. 11- a, §1º, da clt. apresentados, intime(m)-se a(s) reclamadas para manifestacao, em 08 dias, acerca dos calculos de liquidacao, observando os termos do § 2º do art. 879, da clt, sob pena de preclusao. impugnados, defere-se igual prazo ao(a) reclamante para manifestacao, sob pena de preclusao. osasco/sp, 17 de marco de 2026. patricia pinheiro silva velloso magistrado</t>
  </si>
  <si>
    <t>1001776-29.2015.5.02.0384</t>
  </si>
  <si>
    <t>edmilson ferreira da silva</t>
  </si>
  <si>
    <t>1001777-04.2022.5.02.0017</t>
  </si>
  <si>
    <t>renato bonvicini conti</t>
  </si>
  <si>
    <t>hewitt equipamentos ltda em recuperacao judicial, ita clube ltda, ita journey ltda, itapemirim administradora e corretora de seguros ltda, itapemirim bank ltda, itapemirim group ltda, itapemirim transportes aereos ltda, ita viagens ltda, trans sistemas de transportes ltda - falido, viacao caicara ltda falido, viacao itapemirim ltda falido</t>
  </si>
  <si>
    <t>1001777-39.2023.5.02.0382</t>
  </si>
  <si>
    <t>1001720-21.2023.5.02.0382</t>
  </si>
  <si>
    <t>naielly de jesus santos</t>
  </si>
  <si>
    <t xml:space="preserve"> - decorrido o prazo de naielly de jesus santos em 05/12/2023</t>
  </si>
  <si>
    <t>decorrido o prazo de naielly de jesus santos em 05/12/2023</t>
  </si>
  <si>
    <t>1001778-20.2016.5.02.0010</t>
  </si>
  <si>
    <t>1001780-46.2017.5.02.0077</t>
  </si>
  <si>
    <t>banco mufg brasil s.a., mauricio alejandro rodriguez mendez</t>
  </si>
  <si>
    <t>1000982-52.2017.5.02.0088, 1001510-18.2019.5.02.0088</t>
  </si>
  <si>
    <t xml:space="preserve"> - disponibilizado (a) o(a) intimacao no diario da justica eletronico do dia 09/10/2025</t>
  </si>
  <si>
    <t>disponibilizado (a) o(a) intimacao no diario da justica eletronico do dia 09/10/2025</t>
  </si>
  <si>
    <t>1001790-36.2022.5.02.0006</t>
  </si>
  <si>
    <t>karina camila de matos</t>
  </si>
  <si>
    <t>1001791-95.2023.5.02.0067</t>
  </si>
  <si>
    <t>priscila maria machado de souza</t>
  </si>
  <si>
    <t>1001792-53.2017.5.02.0047</t>
  </si>
  <si>
    <t>douglas petrin</t>
  </si>
  <si>
    <t xml:space="preserve"> - audiencia de julgamento cancelada (16/03/2018 17:09 sala principal - 47ª vara do trabalho de sao paulo)</t>
  </si>
  <si>
    <t>audiencia de julgamento cancelada (16/03/2018 17:09 sala principal - 47ª vara do trabalho de sao paulo)</t>
  </si>
  <si>
    <t>1001792-67.2016.5.02.0086</t>
  </si>
  <si>
    <t>1001618-24.2017.5.02.0086</t>
  </si>
  <si>
    <t>luiz carlos tadashi kuwabara</t>
  </si>
  <si>
    <t xml:space="preserve"> - disponibilizado (a) o(a) intimacao no diario da justica eletronico do dia 30/07/2025</t>
  </si>
  <si>
    <t>disponibilizado (a) o(a) intimacao no diario da justica eletronico do dia 30/07/2025</t>
  </si>
  <si>
    <t>1001793-14.2020.5.02.0603</t>
  </si>
  <si>
    <t>ricardo fabiano pereira</t>
  </si>
  <si>
    <t>1001794-14.2016.5.02.0708</t>
  </si>
  <si>
    <t>1001307-10.2017.5.02.0708</t>
  </si>
  <si>
    <t>carla muniz pires</t>
  </si>
  <si>
    <t>antonio keh chuan chou, banco mercedes-benz do brasil s/a, procuradoria-geral federal</t>
  </si>
  <si>
    <t>1001794-66.2015.5.02.0702</t>
  </si>
  <si>
    <t>silvio luis monteiro</t>
  </si>
  <si>
    <t>1001795-12.2025.5.02.0052</t>
  </si>
  <si>
    <t>monica aparecida lial</t>
  </si>
  <si>
    <t>1001797-82.2016.5.02.0056</t>
  </si>
  <si>
    <t>carlos pinheiro palhares</t>
  </si>
  <si>
    <t>1001798-94.2015.5.02.0705</t>
  </si>
  <si>
    <t>daniel sampaio coelho prates correa</t>
  </si>
  <si>
    <t>1001799-11.2017.5.02.0705</t>
  </si>
  <si>
    <t>marcos aragao correia</t>
  </si>
  <si>
    <t>1001800-38.2017.5.02.0012</t>
  </si>
  <si>
    <t>catia vieira conti da silva</t>
  </si>
  <si>
    <t>1001800-65.2016.5.02.0079</t>
  </si>
  <si>
    <t>1002123-36.2017.5.02.0079</t>
  </si>
  <si>
    <t>lillian kiyoko sasaoka</t>
  </si>
  <si>
    <t xml:space="preserve"> - juntada a peticao de manifestacao (requerimento juntada de atualizacao vt)</t>
  </si>
  <si>
    <t>juntada a peticao de manifestacao (requerimento juntada de atualizacao vt)</t>
  </si>
  <si>
    <t>1001800-71.2022.5.02.0203</t>
  </si>
  <si>
    <t>isabella gonzalez dos santos</t>
  </si>
  <si>
    <t xml:space="preserve"> - decorrido o prazo de isabella gonzalez dos santos em 18/06/2025</t>
  </si>
  <si>
    <t>decorrido o prazo de isabella gonzalez dos santos em 18/06/2025</t>
  </si>
  <si>
    <t>1001801-64.2024.5.02.0501</t>
  </si>
  <si>
    <t>joice aparecida garcia campos tavares</t>
  </si>
  <si>
    <t xml:space="preserve"> - conclusos os autos para julgamento (relatar) a celso ricardo peel furtado de oliveira</t>
  </si>
  <si>
    <t>conclusos os autos para julgamento (relatar) a celso ricardo peel furtado de oliveira</t>
  </si>
  <si>
    <t>1001803-07.2024.5.02.0316</t>
  </si>
  <si>
    <t>leydiane martins araujo</t>
  </si>
  <si>
    <t>beauty comercio atacadista e varejista ltda, lot participacoes e negocios ltda, mdk franchising ltda, nelson lo turco da silva, n.l beauty promocao de vendas ltda</t>
  </si>
  <si>
    <t>1001804-43.2016.5.02.0034</t>
  </si>
  <si>
    <t xml:space="preserve"> - classe processual alterada para agravo - (reautuado)</t>
  </si>
  <si>
    <t>classe processual alterada para agravo - (reautuado)</t>
  </si>
  <si>
    <t>1001805-38.2023.5.02.0016</t>
  </si>
  <si>
    <t>poder judiciario justica do trabalho tribunal regional do trabalho da 2ª regiao 16ª vara do trabalho de sao paulo atord 1000352-71.2024.5.02.0016 reclamante: rafaela menezes cantarino reclamado: raia drogasil s/a decisao reconheco a dependencia em face do processo 1001805-38.2023.5.02.0016, que foi extinto sem resolucao do merito, uma vez que a presente acao reitera pedido formulado naquela demanda, nos termos do art. 286, ii, do codigo de processo civil. sao paulo/sp, 12 de marco de 2024. thais ferreira fusco servidor - decisao de prevencao</t>
  </si>
  <si>
    <t>poder judiciario justica do trabalho tribunal regional do trabalho da 2ª regiao 16ª vara do trabalho de sao paulo atord 1000352-71.2024.5.02.0016 reclamante: rafaela menezes cantarino reclamado: raia drogasil s/a decisao reconheco a dependencia em face do processo 1001805-38.2023.5.02.0016, que foi extinto sem resolucao do merito, uma vez que a presente acao reitera pedido formulado naquela demanda, nos termos do art. 286, ii, do codigo de processo civil. sao paulo/sp, 12 de marco de 2024. thais ferreira fusco servidor</t>
  </si>
  <si>
    <t>1001805-41.2023.5.02.0015</t>
  </si>
  <si>
    <t>gilcelia santos ribeiro</t>
  </si>
  <si>
    <t>1001805-79.2023.5.02.0067</t>
  </si>
  <si>
    <t>1001761-89.2025.5.02.0067</t>
  </si>
  <si>
    <t>renata gomes campelongo correa</t>
  </si>
  <si>
    <t>1001806-44.2024.5.02.0321</t>
  </si>
  <si>
    <t>dhl express (brazil) ltda</t>
  </si>
  <si>
    <t>1001807-71.2024.5.02.0016</t>
  </si>
  <si>
    <t>ricardo alcerito antunes roque</t>
  </si>
  <si>
    <t>1001809-35.2023.5.02.0385</t>
  </si>
  <si>
    <t>jose ivan paulo da cruz</t>
  </si>
  <si>
    <t xml:space="preserve"> - disponibilizado (a) o(a) intimacao no diario da justica eletronico do dia 25/06/2024</t>
  </si>
  <si>
    <t>disponibilizado (a) o(a) intimacao no diario da justica eletronico do dia 25/06/2024</t>
  </si>
  <si>
    <t>1001811-92.2025.5.02.0010</t>
  </si>
  <si>
    <t>beatriz cunha braga</t>
  </si>
  <si>
    <t xml:space="preserve"> - audiencia una por videoconferencia realizada (12/02/2026 10:40 sala principal - 10ª vara do trabalho de sao paulo)</t>
  </si>
  <si>
    <t>audiencia una por videoconferencia realizada (12/02/2026 10:40 sala principal - 10ª vara do trabalho de sao paulo)</t>
  </si>
  <si>
    <t>1001812-77.2025.5.02.0010</t>
  </si>
  <si>
    <t>andreia de queiroz ramos</t>
  </si>
  <si>
    <t>1001813-87.2020.5.02.0608</t>
  </si>
  <si>
    <t>patricia cristina nicomedes de alcantara</t>
  </si>
  <si>
    <t>1001814-06.2017.5.02.0082</t>
  </si>
  <si>
    <t>1000063-76.2020.5.02.0082</t>
  </si>
  <si>
    <t>valeria guedes de assis</t>
  </si>
  <si>
    <t>banco fibra sa, fato ti consultoria de informatica ltda.</t>
  </si>
  <si>
    <t xml:space="preserve"> - peticao: 27564/2026 - contrarrazoes</t>
  </si>
  <si>
    <t>peticao: 27564/2026 - contrarrazoes</t>
  </si>
  <si>
    <t>1001815-30.2024.5.02.0701</t>
  </si>
  <si>
    <t>1000683-35.2024.5.02.0701</t>
  </si>
  <si>
    <t>bruna figueiredo de siqueira</t>
  </si>
  <si>
    <t>associacao saude da familia, jose cianci filho, municipio de sao paulo</t>
  </si>
  <si>
    <t xml:space="preserve"> - expedido(a) intimacao a(o) municipio de sao paulo</t>
  </si>
  <si>
    <t>expedido(a) intimacao a(o) municipio de sao paulo</t>
  </si>
  <si>
    <t>1001815-82.2019.5.02.0611</t>
  </si>
  <si>
    <t>adriana maria de jesus santos</t>
  </si>
  <si>
    <t>1001816-19.2024.5.02.0053</t>
  </si>
  <si>
    <t>caroline pereira marques</t>
  </si>
  <si>
    <t>1001817-15.2017.5.02.0064</t>
  </si>
  <si>
    <t>1000820-95.2018.5.02.0064</t>
  </si>
  <si>
    <t>diego regiane pereira</t>
  </si>
  <si>
    <t>1001817-77.2016.5.02.0087</t>
  </si>
  <si>
    <t xml:space="preserve"> - publicado(a) o(a) intimacao em 05/09/2023</t>
  </si>
  <si>
    <t>publicado(a) o(a) intimacao em 05/09/2023</t>
  </si>
  <si>
    <t>1001818-43.2023.5.02.0402</t>
  </si>
  <si>
    <t>stanley linhares de souza oliveira</t>
  </si>
  <si>
    <t xml:space="preserve"> - disponibilizado (a) o(a) acordao no diario da justica eletronico do dia 09/03/2026</t>
  </si>
  <si>
    <t>disponibilizado (a) o(a) acordao no diario da justica eletronico do dia 09/03/2026</t>
  </si>
  <si>
    <t>1001824-59.2024.5.02.0614</t>
  </si>
  <si>
    <t>gustavo held ragazi</t>
  </si>
  <si>
    <t>one solucoes em radioterapia ltda</t>
  </si>
  <si>
    <t xml:space="preserve"> - conclusos os autos para julgamento do agravo a francisco ferreira jorge neto</t>
  </si>
  <si>
    <t>conclusos os autos para julgamento do agravo a francisco ferreira jorge neto</t>
  </si>
  <si>
    <t>1001826-84.2023.5.02.0025</t>
  </si>
  <si>
    <t>1000014-36.2025.5.02.0025</t>
  </si>
  <si>
    <t>gerson messias patricio</t>
  </si>
  <si>
    <t>1001827-38.2015.5.02.0708</t>
  </si>
  <si>
    <t>1001828-98.2023.5.02.0075</t>
  </si>
  <si>
    <t>1000087-52.2025.5.02.0075</t>
  </si>
  <si>
    <t>geovanna de oliveira lopes</t>
  </si>
  <si>
    <t>1001829-24.2018.5.02.0604</t>
  </si>
  <si>
    <t>1001072-93.2019.5.02.0604</t>
  </si>
  <si>
    <t>thamyres oliveira de castro fock</t>
  </si>
  <si>
    <t xml:space="preserve"> - transitado em julgado em 04/09/2019</t>
  </si>
  <si>
    <t>transitado em julgado em 04/09/2019</t>
  </si>
  <si>
    <t>1001831-94.2018.5.02.0603</t>
  </si>
  <si>
    <t>1000337-87.2024.5.02.0603</t>
  </si>
  <si>
    <t>ana paula carvalho da silva</t>
  </si>
  <si>
    <t xml:space="preserve"> - expedido(a) intimacao a(o) ana paula carvalho da silva</t>
  </si>
  <si>
    <t>expedido(a) intimacao a(o) ana paula carvalho da silva</t>
  </si>
  <si>
    <t>1001832-42.2023.5.02.0009</t>
  </si>
  <si>
    <t>aline clementino da silva</t>
  </si>
  <si>
    <t>1001832-63.2017.5.02.0070</t>
  </si>
  <si>
    <t>isabel de oliveira hoffmann</t>
  </si>
  <si>
    <t>1001833-22.2020.5.02.0271</t>
  </si>
  <si>
    <t>carlos eduardo lino de campos</t>
  </si>
  <si>
    <t>1001833-51.2024.5.02.0313</t>
  </si>
  <si>
    <t>gerson dos santos nascimento</t>
  </si>
  <si>
    <t>1001836-65.2017.5.02.0017</t>
  </si>
  <si>
    <t>1000962-75.2020.5.02.0017</t>
  </si>
  <si>
    <t>adriana storti</t>
  </si>
  <si>
    <t xml:space="preserve"> - decorrido o prazo de adriana storti em 03/04/2025</t>
  </si>
  <si>
    <t>decorrido o prazo de adriana storti em 03/04/2025</t>
  </si>
  <si>
    <t>1001837-98.2016.5.02.0077</t>
  </si>
  <si>
    <t>1000664-34.2019.5.02.0077</t>
  </si>
  <si>
    <t>emilia yoshie tokojima</t>
  </si>
  <si>
    <t xml:space="preserve"> - juntada a peticao de manifestacao (comprovante de transferencia)</t>
  </si>
  <si>
    <t>juntada a peticao de manifestacao (comprovante de transferencia)</t>
  </si>
  <si>
    <t>1001838-37.2023.5.02.0401</t>
  </si>
  <si>
    <t>karla bianca de faria soares</t>
  </si>
  <si>
    <t>1001838-45.2017.5.02.0046</t>
  </si>
  <si>
    <t>adriana oliveira stanoski</t>
  </si>
  <si>
    <t>banco bmg s.a, cbfacil corretora de seguros e negocios ltda., darcio de arruda ferreira, isabel da silva azzoni, kink douglas lucolli tonchuk, moara jales da costa, osmar lopes junior</t>
  </si>
  <si>
    <t>1001838-63.2016.5.02.0019</t>
  </si>
  <si>
    <t>elza cajes</t>
  </si>
  <si>
    <t xml:space="preserve"> - decorrido o prazo de elza cajes em 21/02/2017 23:59:59</t>
  </si>
  <si>
    <t>decorrido o prazo de elza cajes em 21/02/2017 23:59:59</t>
  </si>
  <si>
    <t>1001839-25.2024.5.02.0421</t>
  </si>
  <si>
    <t>poder judiciario justica do trabalho tribunal regional do trabalho da 2ª regiao 1ª vara do trabalho de santana de parnaiba 1000159-68.2025.5.02.0421 : marcos araujo de almeida : ctis tecnologia s.a decisao reconheco a dependencia em face do processo 1001839-25.2024.5.02.0421, que foi extinto sem resolucao do merito, uma vez que a presente acao reitera pedido formulado naquela demanda, nos termos do art. 286, ii, do codigo de processo civil. santana de parnaiba/sp, 24 de fevereiro de 2025. ana maria louzada de castro barbosa magistrado - decisao de prevencao</t>
  </si>
  <si>
    <t>poder judiciario justica do trabalho tribunal regional do trabalho da 2ª regiao 1ª vara do trabalho de santana de parnaiba 1000159-68.2025.5.02.0421 : marcos araujo de almeida : ctis tecnologia s.a decisao reconheco a dependencia em face do processo 1001839-25.2024.5.02.0421, que foi extinto sem resolucao do merito, uma vez que a presente acao reitera pedido formulado naquela demanda, nos termos do art. 286, ii, do codigo de processo civil. santana de parnaiba/sp, 24 de fevereiro de 2025. ana maria louzada de castro barbosa magistrado</t>
  </si>
  <si>
    <t>1001839-60.2016.5.02.0015</t>
  </si>
  <si>
    <t>jane de lima bezerra</t>
  </si>
  <si>
    <t>1001840-38.2023.5.02.0714</t>
  </si>
  <si>
    <t>vainer marcelino silva</t>
  </si>
  <si>
    <t>1001840-62.2016.5.02.0074</t>
  </si>
  <si>
    <t>fellipe augusto conte siqueira marcondes de campos</t>
  </si>
  <si>
    <t xml:space="preserve"> - iniciada a liquidacao por arbitramento</t>
  </si>
  <si>
    <t>iniciada a liquidacao por arbitramento</t>
  </si>
  <si>
    <t>1001841-06.2024.5.02.0385</t>
  </si>
  <si>
    <t>1000718-36.2025.5.02.0385</t>
  </si>
  <si>
    <t>arthur sechler de araujo</t>
  </si>
  <si>
    <t>1001841-72.2017.5.02.0022</t>
  </si>
  <si>
    <t>1001378-96.2018.5.02.0022</t>
  </si>
  <si>
    <t>andreia lima da silva</t>
  </si>
  <si>
    <t xml:space="preserve"> - decorrido o prazo de banco bradesco s.a. em 12/08/2019 23:59:59</t>
  </si>
  <si>
    <t>decorrido o prazo de banco bradesco s.a. em 12/08/2019 23:59:59</t>
  </si>
  <si>
    <t>1001843-11.2023.5.02.0708</t>
  </si>
  <si>
    <t>gabriela aparecida de campos michielin dias</t>
  </si>
  <si>
    <t>claro nxt telecomunicacoes s/a, claro s.a.</t>
  </si>
  <si>
    <t xml:space="preserve"> - transitado em julgado em 05/06/2025</t>
  </si>
  <si>
    <t>transitado em julgado em 05/06/2025</t>
  </si>
  <si>
    <t>1001844-84.2023.5.02.0711</t>
  </si>
  <si>
    <t>1000619-58.2025.5.02.0711</t>
  </si>
  <si>
    <t>maria jose fontes correia gomes</t>
  </si>
  <si>
    <t>1001845-10.2024.5.02.0202</t>
  </si>
  <si>
    <t>gabriela siqueira da silva</t>
  </si>
  <si>
    <t xml:space="preserve"> - decorrido o prazo de gabriela siqueira da silva em 18/06/2025</t>
  </si>
  <si>
    <t>decorrido o prazo de gabriela siqueira da silva em 18/06/2025</t>
  </si>
  <si>
    <t>1001846-32.2016.5.02.0054</t>
  </si>
  <si>
    <t>1001846-37.2024.5.02.0382</t>
  </si>
  <si>
    <t>murilo melleiro martins alves</t>
  </si>
  <si>
    <t>1001847-74.2020.5.02.0604</t>
  </si>
  <si>
    <t>romulo ferreira elisbao</t>
  </si>
  <si>
    <t>1001848-16.2015.5.02.0384</t>
  </si>
  <si>
    <t>nelson amado</t>
  </si>
  <si>
    <t>1001849-94.2017.5.02.0201</t>
  </si>
  <si>
    <t xml:space="preserve"> - extinta a execucao ou o cumprimento da sentenca</t>
  </si>
  <si>
    <t>extinta a execucao ou o cumprimento da sentenca</t>
  </si>
  <si>
    <t>1001850-63.2017.5.02.0465</t>
  </si>
  <si>
    <t>1000519-12.2018.5.02.0465</t>
  </si>
  <si>
    <t>maria de lourdes de oliveira chinelato</t>
  </si>
  <si>
    <t>1001850-76.2018.5.02.0611</t>
  </si>
  <si>
    <t>andrea durante bessa facin</t>
  </si>
  <si>
    <t>1001851-45.2024.5.02.0031</t>
  </si>
  <si>
    <t>natalia aly claro dias</t>
  </si>
  <si>
    <t xml:space="preserve"> - incluido em pauta o processo para 23/04/2026 13:15 cynthia 5 eds i ()</t>
  </si>
  <si>
    <t>incluido em pauta o processo para 23/04/2026 13:15 cynthia 5 eds i ()</t>
  </si>
  <si>
    <t>1001851-56.2017.5.02.0042</t>
  </si>
  <si>
    <t>1000870-90.2018.5.02.0042</t>
  </si>
  <si>
    <t>claudio roberto da silva</t>
  </si>
  <si>
    <t>banco votorantim s.a., caixa economica federal, hitss do brasil servicos tecnologicos ltda., sonda cidades inteligentes e mobilidade ltda</t>
  </si>
  <si>
    <t>1001852-45.2015.5.02.0710</t>
  </si>
  <si>
    <t>ivana maria de andrade billa</t>
  </si>
  <si>
    <t xml:space="preserve"> - alterado o tipo de peticao de recurso ordinario para manifestacao</t>
  </si>
  <si>
    <t>alterado o tipo de peticao de recurso ordinario para manifestacao</t>
  </si>
  <si>
    <t>1001853-74.2024.5.02.0464</t>
  </si>
  <si>
    <t>paulo henrique da silva silvestre</t>
  </si>
  <si>
    <t>zeppelin systems latin america equipamentos industriais ltda</t>
  </si>
  <si>
    <t xml:space="preserve"> - decorrido o prazo de paulo henrique da silva silvestre em 13/11/2025</t>
  </si>
  <si>
    <t>decorrido o prazo de paulo henrique da silva silvestre em 13/11/2025</t>
  </si>
  <si>
    <t>1001854-10.2017.5.02.0204</t>
  </si>
  <si>
    <t>1000763-11.2019.5.02.0204</t>
  </si>
  <si>
    <t xml:space="preserve"> - expedido(a) alvara a(o) maria teresa morales sanchez</t>
  </si>
  <si>
    <t>expedido(a) alvara a(o) maria teresa morales sanchez</t>
  </si>
  <si>
    <t>1001854-57.2025.5.02.0712</t>
  </si>
  <si>
    <t>1001967-11.2025.5.02.0712</t>
  </si>
  <si>
    <t xml:space="preserve"> - audiencia inicial por videoconferencia cancelada (09/02/2026 09:45 sala principal - 12ª vara do trabalho de sao paulo - zona sul)</t>
  </si>
  <si>
    <t>audiencia inicial por videoconferencia cancelada (09/02/2026 09:45 sala principal - 12ª vara do trabalho de sao paulo - zona sul)</t>
  </si>
  <si>
    <t>1001856-30.2017.5.02.0058</t>
  </si>
  <si>
    <t>1000290-75.2019.5.02.0058</t>
  </si>
  <si>
    <t>fabio fekete de noronha</t>
  </si>
  <si>
    <t>banco sumitomo mitsui brasileiro s a, olavo previatti neto, pedro henrique motta sampaio, vagner santos gomes</t>
  </si>
  <si>
    <t xml:space="preserve"> - expedido(a) intimacao a(o) banco sumitomo mitsui brasileiro s a</t>
  </si>
  <si>
    <t>expedido(a) intimacao a(o) banco sumitomo mitsui brasileiro s a</t>
  </si>
  <si>
    <t>1001857-98.2016.5.02.0074</t>
  </si>
  <si>
    <t>barbara ferreira leal</t>
  </si>
  <si>
    <t>1001859-39.2025.5.02.0402</t>
  </si>
  <si>
    <t>leonardo dos santos gomes</t>
  </si>
  <si>
    <t>ana paula da silva e silva ltda</t>
  </si>
  <si>
    <t xml:space="preserve"> - expedido(a) intimacao a(o) ana paula da silva e silva ltda</t>
  </si>
  <si>
    <t>expedido(a) intimacao a(o) ana paula da silva e silva ltda</t>
  </si>
  <si>
    <t>1001860-23.2023.5.02.0037</t>
  </si>
  <si>
    <t>1001267-57.2024.5.02.0037</t>
  </si>
  <si>
    <t>marta silva de oliveira ruiz da silva</t>
  </si>
  <si>
    <t>1001860-34.2023.5.02.0001</t>
  </si>
  <si>
    <t>1001860-96.2017.5.02.0016</t>
  </si>
  <si>
    <t>1000562-98.2019.5.02.0016</t>
  </si>
  <si>
    <t>isabela silva dos reis</t>
  </si>
  <si>
    <t>1001864-22.2017.5.02.0053</t>
  </si>
  <si>
    <t>1000793-77.2020.5.02.0053</t>
  </si>
  <si>
    <t>silvia cristina dos santos</t>
  </si>
  <si>
    <t>1001865-08.2018.5.02.0203</t>
  </si>
  <si>
    <t>jefferson carlos godoy</t>
  </si>
  <si>
    <t xml:space="preserve"> - publicado(a) o(a) intimacao em 25/09/2024</t>
  </si>
  <si>
    <t>publicado(a) o(a) intimacao em 25/09/2024</t>
  </si>
  <si>
    <t>1001865-28.2016.5.02.0316</t>
  </si>
  <si>
    <t>1001865-61.2017.5.02.0714</t>
  </si>
  <si>
    <t>1000500-98.2019.5.02.0714</t>
  </si>
  <si>
    <t>rogerio jose quelhas garcia</t>
  </si>
  <si>
    <t>1001868-83.2017.5.02.0045</t>
  </si>
  <si>
    <t>1000931-39.2018.5.02.0045</t>
  </si>
  <si>
    <t>karine golinelli venancio</t>
  </si>
  <si>
    <t>1001869-16.2016.5.02.0009</t>
  </si>
  <si>
    <t>erik fernandes do amaral</t>
  </si>
  <si>
    <t>1001869-65.2016.5.02.0704</t>
  </si>
  <si>
    <t>odila pennacchia</t>
  </si>
  <si>
    <t>1001870-11.2023.5.02.0088</t>
  </si>
  <si>
    <t>maria de lourdes pimenta salomao</t>
  </si>
  <si>
    <t xml:space="preserve"> - incluido em pauta o processo para 06/04/2026 13:00 sala jps - virtual ()</t>
  </si>
  <si>
    <t>incluido em pauta o processo para 06/04/2026 13:00 sala jps - virtual ()</t>
  </si>
  <si>
    <t>1001870-69.2023.5.02.0004</t>
  </si>
  <si>
    <t>poder judiciario justica do trabalho tribunal regional do trabalho da 2ª regiao 56ª vara do trabalho de sao paulo atsum 1000504-58.2024.5.02.0004 reclamante: diego de castro souza reclamado: banco safra s a decisao reconheco a dependencia em face do processo 1001870-69.2023.5.02.0004, que foi extinto sem resolucao do merito, uma vez que a presente acao reitera pedido formulado naquela demanda, nos termos do art. 286, ii, do codigo de processo civil. diante do nao cumprimento integral do disposto do paragrafo unico do art. 2º da resolucao n. 345, do cnj (fornecimento do e-mail e do telefone celular dos patronos e da propria parte, independentemente da procuracao e dos poderes do patrono, e concordancia com a notificacao/intimacao por meio eletronico, na forma do art. 246 do cpc), indefiro o juizo 100% digital. independentemente do indeferimento acima, cumpre observar que para que seja deferido/adotado o juizo 100% digital, ambas as partes precisam cumprir os requisitos acima expostos e manifestarem-se expressamente pela sua adocao. de qualquer forma, ressalto que, considerando a recomendacao n. 02/gcgt de 24/10/2022; o definido pelo cnj no pca 002260-11.2022.2.00.0000 de 08/11/2022; o requerimento da ordem dos advogados do brasil; bem como com fulcro no artigo 765 da clt, no art. 1º, § 2º, da resolucao cnj n. 345/2020 e artigo 2º, §5º ato gp nº 10/2021, todas as audiencias do acervo desta magistrada ocorrem de forma presencial. desse modo, designo audiencia una (rito sumarissimo) para o dia 06/06/2024 13:00 horas, a qual se realizara de forma presencial na sala de audiencias desta 56ª vara do trabalho de sao paulo, localizada na avenida marques de sao vicente, 235, bloco b, 6º andar, varzea da barra funda, sao paulo/sp - cep: 01139-001. ficam as partes cientes de que deverao comparecer, sendo que a reclamada devera apresentar a sua defesa, caso nao tenha sido apresentada, e a documentacao que entender pertinentes, sob pena, ao reclamante, de arquivamento, e, a reclamada, de revelia e confissao, ambos na forma do art. 844 da clt. as partes deverao trazer as suas testemunhas na forma do art. 455 do cpc, comprovando documentalmente o convite nos autos, sob pena de preclusao, observando o prazo estabelecido pelo art. 455, § 1º, do cpc (antecedencia de pelo menos tres dias da data da audiencia), bem como sob as penalidades do art. 455, § 2º, do cpc. copia desta decisao podera ser utilizada pela parte como mandado/intimacao, desde que a ciencia seja aposta no lado da folha em que consta a data e horario do agendamento e conste os seguintes dados da testemunha: nome, cpf e assinatura. tais requisitos tambem serao necessarios para quaisquer outras formas de notificacao da testemunha. fica(m) a(s) testemunha(s) advertida(s) que o nao comparecimento implicara conducao coercitiva, alem de multa de um salario minimo. existindo testemunha nao residente em sao paulo e havendo a necessidade de ouvi-la por videoconferencia, ante a proibicao de expedicao de carta precatoria para a oitiva, devera a parte que pretender o seu depoimento informar os fatos nos autos, trazendo os dados da testemunha e comprovando o endereco dela, no prazo minimo de 10 dias antes da audiencia agendada, sob pena de preclusao. havendo pedido tempestivo e comprovacao, a audiencia sera transformada em hibrida, sendo que somente a referida testemunha podera participar pelo meio telepresencial. a comprovacao documental do convite, nos moldes acima descrito, tambem se aplica ao presente caso. o andamento da pauta podera ser acompanhado no aplicativo jte. o aplicativo pode ser instalado na play store (dispositivos android) e na app store (dispositivos apple). o acesso pela versao web tambem esta disponivel na pagina deste tribunal, e servicos &gt; consultas &gt; pautas &gt; consulta do jte (selecionar o trt da 2ª regiao &gt; pauta) ou por meio do endereco https://jte.csjt.jus.br. intime-se o(a) reclamante pelo dejt. cite(m)-se a(s) reclamada(s). sao paulo/sp, 05 de abril de 2024. charles braga alves servidor - decisao de prevencao</t>
  </si>
  <si>
    <t>poder judiciario justica do trabalho tribunal regional do trabalho da 2ª regiao 56ª vara do trabalho de sao paulo atsum 1000504-58.2024.5.02.0004 reclamante: diego de castro souza reclamado: banco safra s a decisao reconheco a dependencia em face do processo 1001870-69.2023.5.02.0004, que foi extinto sem resolucao do merito, uma vez que a presente acao reitera pedido formulado naquela demanda, nos termos do art. 286, ii, do codigo de processo civil. diante do nao cumprimento integral do disposto do paragrafo unico do art. 2º da resolucao n. 345, do cnj (fornecimento do e-mail e do telefone celular dos patronos e da propria parte, independentemente da procuracao e dos poderes do patrono, e concordancia com a notificacao/intimacao por meio eletronico, na forma do art. 246 do cpc), indefiro o juizo 100% digital. independentemente do indeferimento acima, cumpre observar que para que seja deferido/adotado o juizo 100% digital, ambas as partes precisam cumprir os requisitos acima expostos e manifestarem-se expressamente pela sua adocao. de qualquer forma, ressalto que, considerando a recomendacao n. 02/gcgt de 24/10/2022; o definido pelo cnj no pca 002260-11.2022.2.00.0000 de 08/11/2022; o requerimento da ordem dos advogados do brasil; bem como com fulcro no artigo 765 da clt, no art. 1º, § 2º, da resolucao cnj n. 345/2020 e artigo 2º, §5º ato gp nº 10/2021, todas as audiencias do acervo desta magistrada ocorrem de forma presencial. desse modo, designo audiencia una (rito sumarissimo) para o dia 06/06/2024 13:00 horas, a qual se realizara de forma presencial na sala de audiencias desta 56ª vara do trabalho de sao paulo, localizada na avenida marques de sao vicente, 235, bloco b, 6º andar, varzea da barra funda, sao paulo/sp - cep: 01139-001. ficam as partes cientes de que deverao comparecer, sendo que a reclamada devera apresentar a sua defesa, caso nao tenha sido apresentada, e a documentacao que entender pertinentes, sob pena, ao reclamante, de arquivamento, e, a reclamada, de revelia e confissao, ambos na forma do art. 844 da clt. as partes deverao trazer as suas testemunhas na forma do art. 455 do cpc, comprovando documentalmente o convite nos autos, sob pena de preclusao, observando o prazo estabelecido pelo art. 455, § 1º, do cpc (antecedencia de pelo menos tres dias da data da audiencia), bem como sob as penalidades do art. 455, § 2º, do cpc. copia desta decisao podera ser utilizada pela parte como mandado/intimacao, desde que a ciencia seja aposta no lado da folha em que consta a data e horario do agendamento e conste os seguintes dados da testemunha: nome, cpf e assinatura. tais requisitos tambem serao necessarios para quaisquer outras formas de notificacao da testemunha. fica(m) a(s) testemunha(s) advertida(s) que o nao comparecimento implicara conducao coercitiva, alem de multa de um salario minimo. existindo testemunha nao residente em sao paulo e havendo a necessidade de ouvi-la por videoconferencia, ante a proibicao de expedicao de carta precatoria para a oitiva, devera a parte que pretender o seu depoimento informar os fatos nos autos, trazendo os dados da testemunha e comprovando o endereco dela, no prazo minimo de 10 dias antes da audiencia agendada, sob pena de preclusao. havendo pedido tempestivo e comprovacao, a audiencia sera transformada em hibrida, sendo que somente a referida testemunha podera participar pelo meio telepresencial. a comprovacao documental do convite, nos moldes acima descrito, tambem se aplica ao presente caso. o andamento da pauta podera ser acompanhado no aplicativo jte. o aplicativo pode ser instalado na play store (dispositivos android) e na app store (dispositivos apple). o acesso pela versao web tambem esta disponivel na pagina deste tribunal, e servicos &gt; consultas &gt; pautas &gt; consulta do jte (selecionar o trt da 2ª regiao &gt; pauta) ou por meio do endereco https://jte.csjt.jus.br. intime-se o(a) reclamante pelo dejt. cite(m)-se a(s) reclamada(s). sao paulo/sp, 05 de abril de 2024. charles braga alves servidor</t>
  </si>
  <si>
    <t>1001870-76.2023.5.02.0034</t>
  </si>
  <si>
    <t>1001101-34.2024.5.02.0034</t>
  </si>
  <si>
    <t>marcelo da costa reboucas</t>
  </si>
  <si>
    <t>1001871-35.2023.5.02.0075</t>
  </si>
  <si>
    <t>bruna guimaraes batista</t>
  </si>
  <si>
    <t>1001069-67.2023.5.02.0065, 1000036-71.2025.5.02.0065</t>
  </si>
  <si>
    <t>1001874-37.2016.5.02.0074</t>
  </si>
  <si>
    <t>daniela veiga araujo rocha</t>
  </si>
  <si>
    <t>1001875-64.2023.5.02.0013</t>
  </si>
  <si>
    <t>ticket servicos sa</t>
  </si>
  <si>
    <t xml:space="preserve"> - decorrido o prazo de ticket servicos sa em 24/04/2024</t>
  </si>
  <si>
    <t>decorrido o prazo de ticket servicos sa em 24/04/2024</t>
  </si>
  <si>
    <t>1001875-79.2023.5.02.0202</t>
  </si>
  <si>
    <t>carlos martins magalhaes</t>
  </si>
  <si>
    <t>1001875-84.2023.5.02.0071</t>
  </si>
  <si>
    <t>1001661-25.2025.5.02.0071</t>
  </si>
  <si>
    <t>bruno pereira goncalves</t>
  </si>
  <si>
    <t>poder judiciario justica do trabalho tribunal regional do trabalho da 2ª regiao 71ª vara do trabalho de sao paulo cumprse 1001661-25.2025.5.02.0071 requerente: bruno pereira goncalves requerido: qualicorp consultoria e corretora de seguros s.a. decisao reconheco a dependencia em face da com o processo conexao nos termos dos artigos 54, 55 e 286, i, combinados com os1001875-84.2023.5.02.0071, arts. 55, § 1º e 58 do codigo de processo civil. intime-se o autor para que, no prazo de 10 (dez) dias, apresente os calculos que entenda devidos. sao paulo/sp, 14 de outubro de 2025. amanda midori ogo de pinho magistrado - decisao de prevencao</t>
  </si>
  <si>
    <t>poder judiciario justica do trabalho tribunal regional do trabalho da 2ª regiao 71ª vara do trabalho de sao paulo cumprse 1001661-25.2025.5.02.0071 requerente: bruno pereira goncalves requerido: qualicorp consultoria e corretora de seguros s.a. decisao reconheco a dependencia em face da com o processo conexao nos termos dos artigos 54, 55 e 286, i, combinados com os1001875-84.2023.5.02.0071, arts. 55, § 1º e 58 do codigo de processo civil. intime-se o autor para que, no prazo de 10 (dez) dias, apresente os calculos que entenda devidos. sao paulo/sp, 14 de outubro de 2025. amanda midori ogo de pinho magistrado</t>
  </si>
  <si>
    <t>1001876-35.2023.5.02.0050</t>
  </si>
  <si>
    <t>1001108-75.2024.5.02.0050</t>
  </si>
  <si>
    <t>leonardo melim</t>
  </si>
  <si>
    <t>1001879-48.2017.5.02.0713</t>
  </si>
  <si>
    <t>daniel gama de moraes</t>
  </si>
  <si>
    <t xml:space="preserve"> - decorrido o prazo de daniel gama de moraes em 15/09/2020</t>
  </si>
  <si>
    <t>decorrido o prazo de daniel gama de moraes em 15/09/2020</t>
  </si>
  <si>
    <t>1001880-97.2023.5.02.0074</t>
  </si>
  <si>
    <t>cristiane regina da silva</t>
  </si>
  <si>
    <t>1001881-48.2024.5.02.0462</t>
  </si>
  <si>
    <t>poder judiciario justica do trabalho tribunal regional do trabalho da 2ª regiao 2ª vara do trabalho de sao bernardo do campo 1000314-45.2025.5.02.0462 : wellington abel da silva hernandes : sendas distribuidora s/a decisao reconheco a dependencia em face do processo 1001881-48.2024.5.02.0462, que foi extinto sem resolucao do merito, uma vez que a presente acao reitera pedido formulado naquela demanda, nos termos do art. 286, ii, do codigo de processo civil. sao bernardo do campo/sp, 07 de marco de 2025. poliana fontenele arraes mendes magistrado - decisao de prevencao</t>
  </si>
  <si>
    <t>poder judiciario justica do trabalho tribunal regional do trabalho da 2ª regiao 2ª vara do trabalho de sao bernardo do campo 1000314-45.2025.5.02.0462 : wellington abel da silva hernandes : sendas distribuidora s/a decisao reconheco a dependencia em face do processo 1001881-48.2024.5.02.0462, que foi extinto sem resolucao do merito, uma vez que a presente acao reitera pedido formulado naquela demanda, nos termos do art. 286, ii, do codigo de processo civil. sao bernardo do campo/sp, 07 de marco de 2025. poliana fontenele arraes mendes magistrado</t>
  </si>
  <si>
    <t>1001881-58.2023.5.02.0082</t>
  </si>
  <si>
    <t>1001494-72.2025.5.02.0082</t>
  </si>
  <si>
    <t>cassio vetorazzi</t>
  </si>
  <si>
    <t>1001881-67.2023.5.02.0079</t>
  </si>
  <si>
    <t>jose luis de melo barreto</t>
  </si>
  <si>
    <t>1001883-38.2015.5.02.0719</t>
  </si>
  <si>
    <t>mirian hernandez ruiz</t>
  </si>
  <si>
    <t>1001883-73.2017.5.02.0717</t>
  </si>
  <si>
    <t>lana maria da silva yabuuti</t>
  </si>
  <si>
    <t xml:space="preserve"> - decorrido o prazo de lana maria da silva yabuuti em 07/10/2024</t>
  </si>
  <si>
    <t>decorrido o prazo de lana maria da silva yabuuti em 07/10/2024</t>
  </si>
  <si>
    <t>1001886-60.2023.5.02.0024</t>
  </si>
  <si>
    <t>poder judiciario justica do trabalho tribunal regional do trabalho da 2ª regiao 24ª vara do trabalho de sao paulo atord 1000717-04.2024.5.02.0024 reclamante: patricia barros garrido de souza reclamado: qualicorp consultoria e corretora de seguros s.a. decisao reconheco a dependencia em face do processo 1001886-60.2023.5.02.0024, que foi extinto sem resolucao do merito, uma vez que a presente acao reitera pedido formulado naquela demanda, nos termos do art. 286, ii, do codigo de processo civil. sao paulo/sp, 13 de maio de 2024. daniele fernandes moreno diretor de secretaria - decisao de prevencao</t>
  </si>
  <si>
    <t>poder judiciario justica do trabalho tribunal regional do trabalho da 2ª regiao 24ª vara do trabalho de sao paulo atord 1000717-04.2024.5.02.0024 reclamante: patricia barros garrido de souza reclamado: qualicorp consultoria e corretora de seguros s.a. decisao reconheco a dependencia em face do processo 1001886-60.2023.5.02.0024, que foi extinto sem resolucao do merito, uma vez que a presente acao reitera pedido formulado naquela demanda, nos termos do art. 286, ii, do codigo de processo civil. sao paulo/sp, 13 de maio de 2024. daniele fernandes moreno diretor de secretaria</t>
  </si>
  <si>
    <t>1001888-68.2017.5.02.0047</t>
  </si>
  <si>
    <t xml:space="preserve"> - audiencia de julgamento cancelada (02/04/2018 17:21 sala principal - 47ª vara do trabalho de sao paulo)</t>
  </si>
  <si>
    <t>audiencia de julgamento cancelada (02/04/2018 17:21 sala principal - 47ª vara do trabalho de sao paulo)</t>
  </si>
  <si>
    <t>1001888-83.2016.5.02.0021</t>
  </si>
  <si>
    <t>paola espindola soares polimeno reis</t>
  </si>
  <si>
    <t>1001889-47.2017.5.02.0049</t>
  </si>
  <si>
    <t>ana paula podio pimentel cruz</t>
  </si>
  <si>
    <t>1001889-66.2017.5.02.0075</t>
  </si>
  <si>
    <t>1000524-06.2019.5.02.0075</t>
  </si>
  <si>
    <t>helcio antonio de faria</t>
  </si>
  <si>
    <t xml:space="preserve"> - peticao: 519235/2022 - requer providencias</t>
  </si>
  <si>
    <t>peticao: 519235/2022 - requer providencias</t>
  </si>
  <si>
    <t>1001890-06.2017.5.02.0381</t>
  </si>
  <si>
    <t>luiz antonio sanchez mallol</t>
  </si>
  <si>
    <t>1001891-47.2024.5.02.0089</t>
  </si>
  <si>
    <t>aline santana figueiroa</t>
  </si>
  <si>
    <t>1001891-52.2023.5.02.0034</t>
  </si>
  <si>
    <t>felipe pereira lopes soares</t>
  </si>
  <si>
    <t>creditas solucoes ltda, ubs (brasil) corretora de valores s.a.</t>
  </si>
  <si>
    <t xml:space="preserve"> - decorrido o prazo de creditas solucoes financeiras ltda. em 14/10/2025</t>
  </si>
  <si>
    <t>decorrido o prazo de creditas solucoes financeiras ltda. em 14/10/2025</t>
  </si>
  <si>
    <t>1001891-72.2015.5.02.0312</t>
  </si>
  <si>
    <t>1001017-53.2016.5.02.0312</t>
  </si>
  <si>
    <t>isabel braz de aquino siqueira</t>
  </si>
  <si>
    <t>1001892-43.2023.5.02.0032</t>
  </si>
  <si>
    <t>1000837-23.2024.5.02.0032</t>
  </si>
  <si>
    <t>marcia rodrigues da silva, marcia rodrigues ruiz</t>
  </si>
  <si>
    <t>1001892-74.2023.5.02.0054</t>
  </si>
  <si>
    <t>viviane cristina vilani de lima cesar</t>
  </si>
  <si>
    <t xml:space="preserve"> - decorrido o prazo de banco santander (brasil) s.a. em 06/10/2025</t>
  </si>
  <si>
    <t>decorrido o prazo de banco santander (brasil) s.a. em 06/10/2025</t>
  </si>
  <si>
    <t>1001895-44.2017.5.02.0020</t>
  </si>
  <si>
    <t>gabriel moya</t>
  </si>
  <si>
    <t>1001895-90.2017.5.02.0716</t>
  </si>
  <si>
    <t>giancarlo pavone</t>
  </si>
  <si>
    <t xml:space="preserve"> - publicado(a) o(a) intimacao em 20/06/2024</t>
  </si>
  <si>
    <t>publicado(a) o(a) intimacao em 20/06/2024</t>
  </si>
  <si>
    <t>1001897-64.2015.5.02.0608</t>
  </si>
  <si>
    <t>guilherme castro da cunha</t>
  </si>
  <si>
    <t xml:space="preserve"> - recebidos os autos para apreciar acordo</t>
  </si>
  <si>
    <t>recebidos os autos para apreciar acordo</t>
  </si>
  <si>
    <t>1001898-28.2022.5.02.0471</t>
  </si>
  <si>
    <t>1001652-27.2025.5.02.0471</t>
  </si>
  <si>
    <t>1001899-64.2017.5.02.0058</t>
  </si>
  <si>
    <t>mariza rodrigues de oliveira parera</t>
  </si>
  <si>
    <t>banco votorantim s.a., bv financeira sa credito financiamento e investimento, marcos antonio fregonezi, procuradoria-geral federal</t>
  </si>
  <si>
    <t>1001900-16.2015.5.02.0609</t>
  </si>
  <si>
    <t>jose roberto de souza</t>
  </si>
  <si>
    <t xml:space="preserve"> - transitado em julgado em 04/02/2019</t>
  </si>
  <si>
    <t>transitado em julgado em 04/02/2019</t>
  </si>
  <si>
    <t>1001900-70.2016.5.02.0030</t>
  </si>
  <si>
    <t>1001901-71.2015.5.02.0715</t>
  </si>
  <si>
    <t>eli sandra suleiman</t>
  </si>
  <si>
    <t>1001901-82.2017.5.02.0042</t>
  </si>
  <si>
    <t>1000031-31.2019.5.02.0042</t>
  </si>
  <si>
    <t>simone atanasio freitas</t>
  </si>
  <si>
    <t xml:space="preserve"> - decorrido o prazo de banco daycoval s.a. em 19/06/2023</t>
  </si>
  <si>
    <t>decorrido o prazo de banco daycoval s.a. em 19/06/2023</t>
  </si>
  <si>
    <t>1001902-21.2017.5.02.0025</t>
  </si>
  <si>
    <t>vivian nunes de almeida ferreira</t>
  </si>
  <si>
    <t xml:space="preserve"> - transitado em julgado em 18/07/2018</t>
  </si>
  <si>
    <t>transitado em julgado em 18/07/2018</t>
  </si>
  <si>
    <t>1001902-25.2023.5.02.0085</t>
  </si>
  <si>
    <t>everton silva soares</t>
  </si>
  <si>
    <t>supermercado umuarama ltda.</t>
  </si>
  <si>
    <t xml:space="preserve"> - disponibilizado (a) o(a) intimacao no diario da justica eletronico do dia 21/07/2025</t>
  </si>
  <si>
    <t>disponibilizado (a) o(a) intimacao no diario da justica eletronico do dia 21/07/2025</t>
  </si>
  <si>
    <t>1001905-21.2016.5.02.0086</t>
  </si>
  <si>
    <t>1001906-32.2023.5.02.0386</t>
  </si>
  <si>
    <t>pryscilla ramos santana</t>
  </si>
  <si>
    <t xml:space="preserve"> - decorrido o prazo de agenor lisot em 28/02/2025</t>
  </si>
  <si>
    <t>decorrido o prazo de agenor lisot em 28/02/2025</t>
  </si>
  <si>
    <t>1001906-81.2023.5.02.0014</t>
  </si>
  <si>
    <t>fernanda righetto correa neves</t>
  </si>
  <si>
    <t>marisa lojas s.a., procuradoria-geral federal</t>
  </si>
  <si>
    <t xml:space="preserve"> - expedido(a) intimacao a(o) fernanda righetto correa neves</t>
  </si>
  <si>
    <t>expedido(a) intimacao a(o) fernanda righetto correa neves</t>
  </si>
  <si>
    <t>1001907-37.2025.5.02.0001</t>
  </si>
  <si>
    <t>thiago de sousa pinto</t>
  </si>
  <si>
    <t xml:space="preserve"> - expedido(a) intimacao a(o) thiago de sousa pinto</t>
  </si>
  <si>
    <t>expedido(a) intimacao a(o) thiago de sousa pinto</t>
  </si>
  <si>
    <t>1001907-56.2025.5.02.0027</t>
  </si>
  <si>
    <t>cesar augusto de oliveira furtado</t>
  </si>
  <si>
    <t xml:space="preserve"> - conclusos os autos para julgamento (relatar) a aparecida maria de santana</t>
  </si>
  <si>
    <t>conclusos os autos para julgamento (relatar) a aparecida maria de santana</t>
  </si>
  <si>
    <t>1001907-62.2023.5.02.0080</t>
  </si>
  <si>
    <t>marcus linares santos</t>
  </si>
  <si>
    <t>colgate-palmolive comercial ltda.</t>
  </si>
  <si>
    <t>1001907-76.2020.5.02.0271</t>
  </si>
  <si>
    <t>larissa brum mendes</t>
  </si>
  <si>
    <t xml:space="preserve"> - decorrido o prazo de banco bradesco s.a. em 11/03/2022</t>
  </si>
  <si>
    <t>decorrido o prazo de banco bradesco s.a. em 11/03/2022</t>
  </si>
  <si>
    <t>1001907-80.2023.5.02.0074</t>
  </si>
  <si>
    <t>marcelli limoeiro freitas</t>
  </si>
  <si>
    <t>alessandro henrique de oliveira, carrefour comercio e industria ltda</t>
  </si>
  <si>
    <t>1001908-65.2023.5.02.0074</t>
  </si>
  <si>
    <t>1000051-13.2025.5.02.0074</t>
  </si>
  <si>
    <t>tamara regina tavares da silva</t>
  </si>
  <si>
    <t>1001908-91.2024.5.02.0054</t>
  </si>
  <si>
    <t>poliana belchior de morais luperini</t>
  </si>
  <si>
    <t>1001909-60.2023.5.02.0006</t>
  </si>
  <si>
    <t>alcilene da conceicao kennedy</t>
  </si>
  <si>
    <t>1001912-07.2017.5.02.0012</t>
  </si>
  <si>
    <t xml:space="preserve"> - publicado(a) o(a) intimacao em 31/10/2023</t>
  </si>
  <si>
    <t>publicado(a) o(a) intimacao em 31/10/2023</t>
  </si>
  <si>
    <t>1001913-29.2017.5.02.0711</t>
  </si>
  <si>
    <t>roberto eduardo lot</t>
  </si>
  <si>
    <t>1001914-97.2022.5.02.0271</t>
  </si>
  <si>
    <t>luciana gomes angelos</t>
  </si>
  <si>
    <t>1001916-49.2023.5.02.0007</t>
  </si>
  <si>
    <t>jorge lucas de souza soares</t>
  </si>
  <si>
    <t>1001918-32.2023.5.02.0035</t>
  </si>
  <si>
    <t>rafaela fernanda gomes de oliveira</t>
  </si>
  <si>
    <t>1001918-34.2017.5.02.0070</t>
  </si>
  <si>
    <t>1001595-29.2017.5.02.0070, 1000614-63.2018.5.02.0070</t>
  </si>
  <si>
    <t xml:space="preserve"> - transitado em julgado em 11/07/2019</t>
  </si>
  <si>
    <t>transitado em julgado em 11/07/2019</t>
  </si>
  <si>
    <t>1001918-62.2017.5.02.0384</t>
  </si>
  <si>
    <t>1001175-18.2018.5.02.0384</t>
  </si>
  <si>
    <t>1001918-72.2024.5.02.0463</t>
  </si>
  <si>
    <t>roma locacoes de equipamentos ltda, zeppelin systems latin america equipamentos industriais ltda</t>
  </si>
  <si>
    <t xml:space="preserve"> - recebido(s) o(s) recurso ordinario de roma caldeiraria e montagens ltda sem efeito suspensivo</t>
  </si>
  <si>
    <t>recebido(s) o(s) recurso ordinario de roma caldeiraria e montagens ltda sem efeito suspensivo</t>
  </si>
  <si>
    <t>1001919-04.2023.5.02.0007</t>
  </si>
  <si>
    <t>wagner rodrigues vieira</t>
  </si>
  <si>
    <t xml:space="preserve"> - decorrido o prazo de banco rodobens s.a. em 09/06/2025</t>
  </si>
  <si>
    <t>decorrido o prazo de banco rodobens s.a. em 09/06/2025</t>
  </si>
  <si>
    <t>1001919-37.2019.5.02.0203</t>
  </si>
  <si>
    <t>1001920-21.2025.5.02.0491</t>
  </si>
  <si>
    <t xml:space="preserve"> - expedido(a) intimacao a(o) alexsandro aguiar paulino coimbra</t>
  </si>
  <si>
    <t>expedido(a) intimacao a(o) alexsandro aguiar paulino coimbra</t>
  </si>
  <si>
    <t>1001922-45.2023.5.02.0043</t>
  </si>
  <si>
    <t xml:space="preserve"> - expedido(a) intimacao a(o) marisa lojas s.a.</t>
  </si>
  <si>
    <t>expedido(a) intimacao a(o) marisa lojas s.a.</t>
  </si>
  <si>
    <t>1001923-07.2017.5.02.0054</t>
  </si>
  <si>
    <t>1000765-43.2019.5.02.0054</t>
  </si>
  <si>
    <t>rovaneuton eloi coelho</t>
  </si>
  <si>
    <t>banco csf s/a, instituto nacional do seguro social</t>
  </si>
  <si>
    <t>1001923-52.2023.5.02.0068</t>
  </si>
  <si>
    <t>1000037-47.2025.5.02.0068</t>
  </si>
  <si>
    <t>roberta cabral de santana</t>
  </si>
  <si>
    <t>1001924-14.2015.5.02.0716</t>
  </si>
  <si>
    <t>andressa alves de oliveira perrucci</t>
  </si>
  <si>
    <t>1001924-29.2023.5.02.0006</t>
  </si>
  <si>
    <t>laura francini thomaz cardoso</t>
  </si>
  <si>
    <t>1001924-90.2023.5.02.0018</t>
  </si>
  <si>
    <t>luan cavalcante mendonca</t>
  </si>
  <si>
    <t xml:space="preserve"> - decorrido o prazo de tenda atacado ltda em 30/09/2025</t>
  </si>
  <si>
    <t>decorrido o prazo de tenda atacado ltda em 30/09/2025</t>
  </si>
  <si>
    <t>1001926-45.2016.5.02.0070</t>
  </si>
  <si>
    <t>1001927-22.2024.5.02.0079</t>
  </si>
  <si>
    <t>lincoln dos reis elias</t>
  </si>
  <si>
    <t>open labs s.a.</t>
  </si>
  <si>
    <t xml:space="preserve"> - transitado em julgado em 03/04/2025</t>
  </si>
  <si>
    <t>transitado em julgado em 03/04/2025</t>
  </si>
  <si>
    <t>1001927-43.2017.5.02.0022</t>
  </si>
  <si>
    <t>1001402-90.2019.5.02.0022</t>
  </si>
  <si>
    <t>rosangela mendes aragon</t>
  </si>
  <si>
    <t>1001928-61.2017.5.02.0205</t>
  </si>
  <si>
    <t>1000070-87.2020.5.02.0205</t>
  </si>
  <si>
    <t>marco antonio quatrochi</t>
  </si>
  <si>
    <t>arcogen energy instalacoes ltda, superintendencia regional da policia federal - delegacia de imigracao</t>
  </si>
  <si>
    <t>1001929-27.2023.5.02.0014</t>
  </si>
  <si>
    <t>thais melo alves</t>
  </si>
  <si>
    <t xml:space="preserve"> - decorrido o prazo de raia drogasil s/a em 05/03/2026</t>
  </si>
  <si>
    <t>decorrido o prazo de raia drogasil s/a em 05/03/2026</t>
  </si>
  <si>
    <t>1001929-39.2023.5.02.0010</t>
  </si>
  <si>
    <t>patricia alves mangueira</t>
  </si>
  <si>
    <t>1001930-67.2025.5.02.0070</t>
  </si>
  <si>
    <t>mestre kuka refeicoes ltda, sindicato dos empregados no comercio hoteleiro e similares de sao paulo</t>
  </si>
  <si>
    <t>1001931-32.2015.5.02.0384</t>
  </si>
  <si>
    <t>juliana diniz godoy</t>
  </si>
  <si>
    <t>1001932-47.2024.5.02.0078</t>
  </si>
  <si>
    <t>kaique da silva</t>
  </si>
  <si>
    <t>banco xp s.a</t>
  </si>
  <si>
    <t>poder judiciario justica do trabalho tribunal regional do trabalho da 2ª regiao 78ª vara do trabalho de sao paulo atord 1001932-47.2024.5.02.0078 reclamante: kaique da silva reclamado: banco xp s.a conclusao nesta data, faco o feito concluso ao(a) mm(a) juiz(a) da 78ª vara do trabalho de sao paulo/sp. sao paulo/sp, data abaixo. claudia d agostino despacho vistos julgado o feito improcedente e mantida a decisao em instancia superior, arquivem-se os autos. sao paulo/sp, 19 de fevereiro de 2026. lucia toledo silva pinto rodrigues juiza do trabalho titular - despacho</t>
  </si>
  <si>
    <t>poder judiciario justica do trabalho tribunal regional do trabalho da 2ª regiao 78ª vara do trabalho de sao paulo atord 1001932-47.2024.5.02.0078 reclamante: kaique da silva reclamado: banco xp s.a conclusao nesta data, faco o feito concluso ao(a) mm(a) juiz(a) da 78ª vara do trabalho de sao paulo/sp. sao paulo/sp, data abaixo. claudia d agostino despacho vistos julgado o feito improcedente e mantida a decisao em instancia superior, arquivem-se os autos. sao paulo/sp, 19 de fevereiro de 2026. lucia toledo silva pinto rodrigues juiza do trabalho titular</t>
  </si>
  <si>
    <t>1001933-40.2017.5.02.0381</t>
  </si>
  <si>
    <t>1001355-09.2019.5.02.0381</t>
  </si>
  <si>
    <t>helena pinheiro rodrigues</t>
  </si>
  <si>
    <t>1001935-85.2023.5.02.0385</t>
  </si>
  <si>
    <t>patricia nunes de almeida</t>
  </si>
  <si>
    <t>poder judiciario justica do trabalho tribunal regional do trabalho da 2ª regiao 5ª vara do trabalho de osasco atord 1001935-85.2023.5.02.0385 reclamante: patricia nunes de almeida reclamado: banco bradesco s.a. conclusao nesta data, faco o feito concluso ao(a) mm(a) juiz(a) da 5ª vara do trabalho de osasco/sp. osasco/sp, data abaixo. fabricio de andrade azambuja decisao ante o cumprimento das determinacoes contidas na decisao id nº 3ae398b, exarada em 09/10/2025, e a tacita concordancia da uniao (pgf) com os valores e respectivos recolhimentos previdenciarios, declaro , nosextinta a execucao termos do disposto no artigo 924, inciso ii, do cpc. arquive-se o processo. intimem-se. osasco/sp, 21 de janeiro de 2026. beatriz andrade de souza dantas magalhaes juiza do trabalho substituta - sentenca</t>
  </si>
  <si>
    <t>poder judiciario justica do trabalho tribunal regional do trabalho da 2ª regiao 5ª vara do trabalho de osasco atord 1001935-85.2023.5.02.0385 reclamante: patricia nunes de almeida reclamado: banco bradesco s.a. conclusao nesta data, faco o feito concluso ao(a) mm(a) juiz(a) da 5ª vara do trabalho de osasco/sp. osasco/sp, data abaixo. fabricio de andrade azambuja decisao ante o cumprimento das determinacoes contidas na decisao id nº 3ae398b, exarada em 09/10/2025, e a tacita concordancia da uniao (pgf) com os valores e respectivos recolhimentos previdenciarios, declaro , nosextinta a execucao termos do disposto no artigo 924, inciso ii, do cpc. arquive-se o processo. intimem-se. osasco/sp, 21 de janeiro de 2026. beatriz andrade de souza dantas magalhaes juiza do trabalho substituta</t>
  </si>
  <si>
    <t>1001936-80.2024.5.02.0047</t>
  </si>
  <si>
    <t>carlos eduardo gomes marques</t>
  </si>
  <si>
    <t>1001938-16.2016.5.02.0052</t>
  </si>
  <si>
    <t>1001068-34.2017.5.02.0052</t>
  </si>
  <si>
    <t>katia godoy de medeiros</t>
  </si>
  <si>
    <t>1001938-50.2023.5.02.0026</t>
  </si>
  <si>
    <t>denise veiga</t>
  </si>
  <si>
    <t>1001939-35.2017.5.02.0385</t>
  </si>
  <si>
    <t>1000632-75.2019.5.02.0385</t>
  </si>
  <si>
    <t>wanderley canin</t>
  </si>
  <si>
    <t>1001940-17.2017.5.02.0386</t>
  </si>
  <si>
    <t>1000098-31.2019.5.02.0386</t>
  </si>
  <si>
    <t>hideko kanzawa koga</t>
  </si>
  <si>
    <t>1001940-28.2024.5.02.0012</t>
  </si>
  <si>
    <t>rodrigo dias brandao</t>
  </si>
  <si>
    <t xml:space="preserve"> - disponibilizado (a) o(a) intimacao no diario da justica eletronico do dia 25/08/2025</t>
  </si>
  <si>
    <t>disponibilizado (a) o(a) intimacao no diario da justica eletronico do dia 25/08/2025</t>
  </si>
  <si>
    <t>1001940-34.2016.5.02.0715</t>
  </si>
  <si>
    <t>1001940-49.2016.5.02.0322</t>
  </si>
  <si>
    <t>valmir felix sergio</t>
  </si>
  <si>
    <t>banco yamaha motor do brasil s.a., glaucia marisa de paula, luiz fabiano medeiros correira</t>
  </si>
  <si>
    <t xml:space="preserve"> - transitado em julgado em 13/11/2018</t>
  </si>
  <si>
    <t>transitado em julgado em 13/11/2018</t>
  </si>
  <si>
    <t>1001940-79.2017.5.02.0042</t>
  </si>
  <si>
    <t>1000699-70.2017.5.02.0042, 1000162-74.2017.5.02.0042</t>
  </si>
  <si>
    <t>1001941-65.2023.5.02.0006</t>
  </si>
  <si>
    <t>1000883-56.2025.5.02.0006</t>
  </si>
  <si>
    <t>tabata cardoso de oliveira</t>
  </si>
  <si>
    <t>1001941-84.2023.5.02.0032</t>
  </si>
  <si>
    <t>paolla de jesus dorattioto</t>
  </si>
  <si>
    <t>neon pagamentos sa instituicao de pagamento</t>
  </si>
  <si>
    <t xml:space="preserve"> - transitado em julgado em 14/08/2024</t>
  </si>
  <si>
    <t>transitado em julgado em 14/08/2024</t>
  </si>
  <si>
    <t>1001942-39.2016.5.02.0089</t>
  </si>
  <si>
    <t xml:space="preserve"> - decorrido o prazo de itau unibanco s.a. em 31/01/2019 23:59:59</t>
  </si>
  <si>
    <t>decorrido o prazo de itau unibanco s.a. em 31/01/2019 23:59:59</t>
  </si>
  <si>
    <t>1001945-55.2024.5.02.0463</t>
  </si>
  <si>
    <t>1001945-66.2023.5.02.0018</t>
  </si>
  <si>
    <t>1001814-57.2024.5.02.0018</t>
  </si>
  <si>
    <t>aline cristina romanini cruvinel</t>
  </si>
  <si>
    <t>1001946-26.2017.5.02.0062</t>
  </si>
  <si>
    <t xml:space="preserve"> - expedido(a) intimacao a(o) terceiro interessado</t>
  </si>
  <si>
    <t>expedido(a) intimacao a(o) terceiro interessado</t>
  </si>
  <si>
    <t>1001946-67.2022.5.02.0606</t>
  </si>
  <si>
    <t>vanderley batista de almeida</t>
  </si>
  <si>
    <t>1001947-06.2022.5.02.0201</t>
  </si>
  <si>
    <t>marilda antonia bernava martinez</t>
  </si>
  <si>
    <t>1001948-91.2017.5.02.0386</t>
  </si>
  <si>
    <t>1000165-93.2019.5.02.0386</t>
  </si>
  <si>
    <t>gilberto reis</t>
  </si>
  <si>
    <t>1001951-09.2023.5.02.0201</t>
  </si>
  <si>
    <t>cielo s.a - instituicao de pagamento, employer trabalho temporario s.a., servinet servicos ltda</t>
  </si>
  <si>
    <t xml:space="preserve"> - disponibilizado (a) o(a) intimacao no diario da justica eletronico do dia 12/03/2025</t>
  </si>
  <si>
    <t>disponibilizado (a) o(a) intimacao no diario da justica eletronico do dia 12/03/2025</t>
  </si>
  <si>
    <t>1001956-22.2016.5.02.0057</t>
  </si>
  <si>
    <t>roberto hirokazu okada</t>
  </si>
  <si>
    <t>1001956-98.2018.5.02.0203</t>
  </si>
  <si>
    <t xml:space="preserve"> - disponibilizado (a) o(a) intimacao no diario da justica eletronico do dia 09/09/2024</t>
  </si>
  <si>
    <t>disponibilizado (a) o(a) intimacao no diario da justica eletronico do dia 09/09/2024</t>
  </si>
  <si>
    <t>1001957-25.2024.5.02.0316</t>
  </si>
  <si>
    <t>daniele faleiro bispo</t>
  </si>
  <si>
    <t xml:space="preserve"> - julgado(s) procedente(s) em parte o(s) pedido(s) (acao trabalhista - rito ordinario (985) / ) de daniele faleiro bispo</t>
  </si>
  <si>
    <t>julgado(s) procedente(s) em parte o(s) pedido(s) (acao trabalhista - rito ordinario (985) / ) de daniele faleiro bispo</t>
  </si>
  <si>
    <t>1001957-83.2018.5.02.0203</t>
  </si>
  <si>
    <t>1001958-67.2017.5.02.0053</t>
  </si>
  <si>
    <t>1000353-81.2020.5.02.0053</t>
  </si>
  <si>
    <t>1001959-16.2023.5.02.0385</t>
  </si>
  <si>
    <t>1000026-37.2025.5.02.0385</t>
  </si>
  <si>
    <t>jefferson abreu brito</t>
  </si>
  <si>
    <t>1001959-94.2025.5.02.0013</t>
  </si>
  <si>
    <t>paulo rogerio da soledade</t>
  </si>
  <si>
    <t xml:space="preserve"> - expedido(a) intimacao a(o) paulo rogerio da soledade</t>
  </si>
  <si>
    <t>expedido(a) intimacao a(o) paulo rogerio da soledade</t>
  </si>
  <si>
    <t>1001960-20.2017.5.02.0382</t>
  </si>
  <si>
    <t>mario sergio monteiro garcia</t>
  </si>
  <si>
    <t xml:space="preserve"> - expedido(a) intimacao a(o) mario sergio monteiro garcia</t>
  </si>
  <si>
    <t>expedido(a) intimacao a(o) mario sergio monteiro garcia</t>
  </si>
  <si>
    <t>1001962-09.2025.5.02.0382</t>
  </si>
  <si>
    <t>1002802-19.2025.5.02.0382</t>
  </si>
  <si>
    <t>marcus augusto faciolo</t>
  </si>
  <si>
    <t>1001962-19.2016.5.02.0028</t>
  </si>
  <si>
    <t>1000606-18.2018.5.02.0028</t>
  </si>
  <si>
    <t>michelle bensussan ribeiro</t>
  </si>
  <si>
    <t>banco original s/a, j&amp;f asset management ltda</t>
  </si>
  <si>
    <t>1001963-90.2016.5.02.0064</t>
  </si>
  <si>
    <t>1001221-65.2016.5.02.0064</t>
  </si>
  <si>
    <t>jose adenil de santana</t>
  </si>
  <si>
    <t xml:space="preserve"> - decorrido o prazo de (1º grau) - uniao (contrib. prev.) - sao paulo em 05/07/2017 23:59:59</t>
  </si>
  <si>
    <t>decorrido o prazo de (1º grau) - uniao (contrib. prev.) - sao paulo em 05/07/2017 23:59:59</t>
  </si>
  <si>
    <t>1001965-29.2017.5.02.0063</t>
  </si>
  <si>
    <t>1000506-55.2018.5.02.0063</t>
  </si>
  <si>
    <t>marcos andre lopes sousa</t>
  </si>
  <si>
    <t>banco pan s.a., deborah rios arruda morceli, procuradoria-geral federal</t>
  </si>
  <si>
    <t>1001966-76.2016.5.02.0086</t>
  </si>
  <si>
    <t>1001149-75.2017.5.02.0086</t>
  </si>
  <si>
    <t>fernando taietti camargo</t>
  </si>
  <si>
    <t xml:space="preserve"> - transitado em julgado em 25/07/2018</t>
  </si>
  <si>
    <t>transitado em julgado em 25/07/2018</t>
  </si>
  <si>
    <t>1001968-37.2025.5.02.0472</t>
  </si>
  <si>
    <t>carlos augusto nakano</t>
  </si>
  <si>
    <t>instituto maua de tecnologia imt</t>
  </si>
  <si>
    <t>1001968-66.2015.5.02.0705</t>
  </si>
  <si>
    <t>nadja alves do nascimento</t>
  </si>
  <si>
    <t>1001968-71.2017.5.02.0034</t>
  </si>
  <si>
    <t>1001304-69.2019.5.02.0034</t>
  </si>
  <si>
    <t>jose augusto melhado de oliveira</t>
  </si>
  <si>
    <t>1001969-21.2015.5.02.0715</t>
  </si>
  <si>
    <t>1001969-50.2025.5.02.0204</t>
  </si>
  <si>
    <t>jair dos santos silva</t>
  </si>
  <si>
    <t xml:space="preserve"> - expedido(a) intimacao a(o) casas bahia tecnologia ltda.</t>
  </si>
  <si>
    <t>expedido(a) intimacao a(o) casas bahia tecnologia ltda.</t>
  </si>
  <si>
    <t>1001969-78.2016.5.02.0717</t>
  </si>
  <si>
    <t>1001970-55.2024.5.02.0435</t>
  </si>
  <si>
    <t>marcos antonio de souza</t>
  </si>
  <si>
    <t xml:space="preserve"> - decorrido o prazo de marcos antonio de souza em 28/01/2026</t>
  </si>
  <si>
    <t>decorrido o prazo de marcos antonio de souza em 28/01/2026</t>
  </si>
  <si>
    <t>1001970-97.2024.5.02.0033</t>
  </si>
  <si>
    <t>thaize silva</t>
  </si>
  <si>
    <t xml:space="preserve"> - decorrido o prazo de thaize silva em 26/01/2026</t>
  </si>
  <si>
    <t>decorrido o prazo de thaize silva em 26/01/2026</t>
  </si>
  <si>
    <t>1001972-47.2017.5.02.0022</t>
  </si>
  <si>
    <t>1001974-86.2023.5.02.0028</t>
  </si>
  <si>
    <t>messias vinicius lopes</t>
  </si>
  <si>
    <t>1001978-02.2017.5.02.0007</t>
  </si>
  <si>
    <t>tatiane casanova penteado</t>
  </si>
  <si>
    <t>1001980-15.2017.5.02.0025</t>
  </si>
  <si>
    <t>1000358-90.2020.5.02.0025</t>
  </si>
  <si>
    <t>antonio eustaquio camargos de souza</t>
  </si>
  <si>
    <t xml:space="preserve"> - disponibilizado (a) o(a) intimacao no diario da justica eletronico do dia 07/03/2025</t>
  </si>
  <si>
    <t>disponibilizado (a) o(a) intimacao no diario da justica eletronico do dia 07/03/2025</t>
  </si>
  <si>
    <t>1001980-95.2019.5.02.0202</t>
  </si>
  <si>
    <t>severino bezerra dos santos</t>
  </si>
  <si>
    <t>1001982-04.2016.5.02.0030</t>
  </si>
  <si>
    <t>1001177-17.2017.5.02.0030</t>
  </si>
  <si>
    <t>matuzalem maia munhoz</t>
  </si>
  <si>
    <t>banco original s/a, picpay bank - banco multiplo s.a., ricardo leal da fonseca</t>
  </si>
  <si>
    <t xml:space="preserve"> - publicado(a) o(a) intimacao em 10/02/2022</t>
  </si>
  <si>
    <t>publicado(a) o(a) intimacao em 10/02/2022</t>
  </si>
  <si>
    <t>1001982-26.2024.5.02.0611</t>
  </si>
  <si>
    <t>rodrigo aparecido de melo</t>
  </si>
  <si>
    <t>1001982-82.2016.5.02.0004</t>
  </si>
  <si>
    <t>1002114-08.2017.5.02.0004</t>
  </si>
  <si>
    <t>willian savian</t>
  </si>
  <si>
    <t>banco bmg consignado s.a., banco bmg s.a, bcv corretora de cambio e valores mobiliarios s.a - em liquidacao</t>
  </si>
  <si>
    <t>1001983-88.2023.5.02.0241</t>
  </si>
  <si>
    <t>1000015-52.2025.5.02.0241</t>
  </si>
  <si>
    <t>marcia sabrina de brito morais</t>
  </si>
  <si>
    <t xml:space="preserve"> - publicado(a) o(a) intimacao em 25/09/2025</t>
  </si>
  <si>
    <t>publicado(a) o(a) intimacao em 25/09/2025</t>
  </si>
  <si>
    <t>1001985-25.2017.5.02.0708</t>
  </si>
  <si>
    <t xml:space="preserve"> - transitado em julgado em 09/09/2019</t>
  </si>
  <si>
    <t>transitado em julgado em 09/09/2019</t>
  </si>
  <si>
    <t>1001986-57.2023.5.02.0204</t>
  </si>
  <si>
    <t>alex junior pereira da silva</t>
  </si>
  <si>
    <t>1001986-75.2016.5.02.0051</t>
  </si>
  <si>
    <t>1002110-24.2017.5.02.0051</t>
  </si>
  <si>
    <t>anderson tavaroni da silva</t>
  </si>
  <si>
    <t>icbc do brasil banco multiplo s.a.</t>
  </si>
  <si>
    <t>poder judiciario justica do trabalho processo judicial eletronico 51ª vara do trabalho de sao paulo atord 1001986-75.2016.5.02.0051 reclamante: anderson tavaroni da silva reclamado: icbc do brasil banco multiplo s.a. nesta data, faco os autos concluso a mma. juiza do trabalho dra. patricia esteves da silva sao paulo, data abaixo. osmar cezar cevada tecnico judiciario vistos etc. id -035c127. nada a reconsiderar. os autos encontravam-se arquivados e para que fosse possivel despachar a peticao id -aebdc2f, protocolada pela empresa re, se fez necessario desarquiva-lo. uma vez desarquivado, caso seja realizada pesquisa publica sobre processos distribuidos, o processo voltara a ser exibido na lista. a certidao id -b43b03e foi expedida e juntada aos autos na data de hoje, 05/08, sendo que referida pesquisa foi realizada com os autos arquivados, e como pode-se perceber, nao foi localizado o presente processo. sao paulo/sp, 05 de agosto de 2021. patricia esteves da silva juiz(a) do trabalho titular - despacho</t>
  </si>
  <si>
    <t>poder judiciario justica do trabalho processo judicial eletronico 51ª vara do trabalho de sao paulo atord 1001986-75.2016.5.02.0051 reclamante: anderson tavaroni da silva reclamado: icbc do brasil banco multiplo s.a. nesta data, faco os autos concluso a mma. juiza do trabalho dra. patricia esteves da silva sao paulo, data abaixo. osmar cezar cevada tecnico judiciario vistos etc. id -035c127. nada a reconsiderar. os autos encontravam-se arquivados e para que fosse possivel despachar a peticao id -aebdc2f, protocolada pela empresa re, se fez necessario desarquiva-lo. uma vez desarquivado, caso seja realizada pesquisa publica sobre processos distribuidos, o processo voltara a ser exibido na lista. a certidao id -b43b03e foi expedida e juntada aos autos na data de hoje, 05/08, sendo que referida pesquisa foi realizada com os autos arquivados, e como pode-se perceber, nao foi localizado o presente processo. sao paulo/sp, 05 de agosto de 2021. patricia esteves da silva juiz(a) do trabalho titular</t>
  </si>
  <si>
    <t>1001988-75.2019.5.02.0201</t>
  </si>
  <si>
    <t>luis eduardo guimaraes nascimento</t>
  </si>
  <si>
    <t>1001991-91.2016.5.02.0053</t>
  </si>
  <si>
    <t>1000314-21.2019.5.02.0053</t>
  </si>
  <si>
    <t>banco rodobens s.a., cesar nogueira sousa, pedro guilherme dozza</t>
  </si>
  <si>
    <t>1001992-53.2016.5.02.0384</t>
  </si>
  <si>
    <t>1001625-92.2017.5.02.0384</t>
  </si>
  <si>
    <t>jacqueline moreira borges</t>
  </si>
  <si>
    <t>1001992-82.2024.5.02.0704</t>
  </si>
  <si>
    <t>hdjg solucoes ltda</t>
  </si>
  <si>
    <t>1001993-58.2015.5.02.0712</t>
  </si>
  <si>
    <t>1001715-23.2016.5.02.0712</t>
  </si>
  <si>
    <t>julio cesar de souza renze</t>
  </si>
  <si>
    <t>banco citibank s a, citi pagamentos e tecnologia ltda., instituto nacional do seguro social</t>
  </si>
  <si>
    <t>1001994-03.2017.5.02.0056</t>
  </si>
  <si>
    <t>1000391-84.2020.5.02.0056</t>
  </si>
  <si>
    <t>marcelo martins da silva</t>
  </si>
  <si>
    <t xml:space="preserve"> - disponibilizado (a) o(a) intimacao no diario da justica eletronico do dia 19/02/2024</t>
  </si>
  <si>
    <t>disponibilizado (a) o(a) intimacao no diario da justica eletronico do dia 19/02/2024</t>
  </si>
  <si>
    <t>1001998-58.2017.5.02.0050</t>
  </si>
  <si>
    <t>1001274-20.2018.5.02.0050</t>
  </si>
  <si>
    <t>fabricio de almeida oliveira</t>
  </si>
  <si>
    <t>alessandro resmini aloisio, banco votorantim s.a.</t>
  </si>
  <si>
    <t>1002000-41.2024.5.02.0031</t>
  </si>
  <si>
    <t>luciano motta lima</t>
  </si>
  <si>
    <t>1002001-11.2016.5.02.0062</t>
  </si>
  <si>
    <t>1001423-77.2018.5.02.0062</t>
  </si>
  <si>
    <t>anselmo soares</t>
  </si>
  <si>
    <t>banco bmg s.a, banco bmg solucoes financeiras s.a., john hiroshi iano</t>
  </si>
  <si>
    <t>1002001-70.2017.5.02.0031</t>
  </si>
  <si>
    <t xml:space="preserve"> - disponibilizado (a) o(a) intimacao no diario da justica eletronico do dia 19/03/2025</t>
  </si>
  <si>
    <t>disponibilizado (a) o(a) intimacao no diario da justica eletronico do dia 19/03/2025</t>
  </si>
  <si>
    <t>1002002-35.2017.5.02.0070</t>
  </si>
  <si>
    <t>marcelo dos reis porangaba</t>
  </si>
  <si>
    <t>1002002-53.2015.5.02.0604</t>
  </si>
  <si>
    <t>maria da graca morais</t>
  </si>
  <si>
    <t>1002002-80.2016.5.02.0422</t>
  </si>
  <si>
    <t>rubens ferreira da silva junior</t>
  </si>
  <si>
    <t xml:space="preserve"> - decorrido o prazo de totvs s.a. em 17/10/2018 23:59:59</t>
  </si>
  <si>
    <t>decorrido o prazo de totvs s.a. em 17/10/2018 23:59:59</t>
  </si>
  <si>
    <t>1002003-20.2024.5.02.0702</t>
  </si>
  <si>
    <t>luana da silva oliveira</t>
  </si>
  <si>
    <t>recurso de julgamento parcial</t>
  </si>
  <si>
    <t xml:space="preserve"> - disponibilizado (a) o(a) intimacao no diario da justica eletronico do dia 10/03/2025</t>
  </si>
  <si>
    <t>disponibilizado (a) o(a) intimacao no diario da justica eletronico do dia 10/03/2025</t>
  </si>
  <si>
    <t>1002007-05.2016.5.02.0034</t>
  </si>
  <si>
    <t xml:space="preserve"> - alterado o tipo de peticao de embargos a execucao (id: efcefbd) para manifestacao</t>
  </si>
  <si>
    <t>alterado o tipo de peticao de embargos a execucao (id: efcefbd) para manifestacao</t>
  </si>
  <si>
    <t>1002007-72.2025.5.02.0718</t>
  </si>
  <si>
    <t xml:space="preserve"> - decorrido o prazo de abigail luzia da costa francoso em 05/02/2026</t>
  </si>
  <si>
    <t>decorrido o prazo de abigail luzia da costa francoso em 05/02/2026</t>
  </si>
  <si>
    <t>1002008-57.2025.5.02.0718</t>
  </si>
  <si>
    <t>1002009-48.2024.5.02.0016</t>
  </si>
  <si>
    <t>cristiano campos de souza</t>
  </si>
  <si>
    <t xml:space="preserve"> - publicado(a) o(a) despacho em 11/12/2025</t>
  </si>
  <si>
    <t>publicado(a) o(a) despacho em 11/12/2025</t>
  </si>
  <si>
    <t>1002010-75.2024.5.02.0002</t>
  </si>
  <si>
    <t>marcelo de lima oliveira</t>
  </si>
  <si>
    <t>neon consiga mais cobranca e servicos sa, neon financeira - credito, financiamento e investimento s.a, neon pagamentos sa instituicao de pagamento, neon tecnologia ltda</t>
  </si>
  <si>
    <t>1002013-66.2025.5.02.0011</t>
  </si>
  <si>
    <t>eduardo lourenco martins filho</t>
  </si>
  <si>
    <t>ambev s.a., crbs s/a</t>
  </si>
  <si>
    <t>1002015-36.2017.5.02.0716</t>
  </si>
  <si>
    <t>deize virginia schuster</t>
  </si>
  <si>
    <t xml:space="preserve"> - transitado em julgado em 14/09/2020</t>
  </si>
  <si>
    <t>transitado em julgado em 14/09/2020</t>
  </si>
  <si>
    <t>1002015-61.2016.5.02.0040</t>
  </si>
  <si>
    <t>sandra regina ikeda</t>
  </si>
  <si>
    <t xml:space="preserve"> - decorrido o prazo de banco bradesco s.a. em 05/11/2020</t>
  </si>
  <si>
    <t>decorrido o prazo de banco bradesco s.a. em 05/11/2020</t>
  </si>
  <si>
    <t>1002015-61.2016.5.02.0719</t>
  </si>
  <si>
    <t>1002019-09.2017.5.02.0026</t>
  </si>
  <si>
    <t>1000864-34.2018.5.02.0026</t>
  </si>
  <si>
    <t>josiane varela pimentel</t>
  </si>
  <si>
    <t xml:space="preserve"> - juntada a peticao de manifestacao (reitera renuncia)</t>
  </si>
  <si>
    <t>juntada a peticao de manifestacao (reitera renuncia)</t>
  </si>
  <si>
    <t>1002019-64.2024.5.02.0090</t>
  </si>
  <si>
    <t>ester panasiuk peres</t>
  </si>
  <si>
    <t>juliana bonomi santos de campos</t>
  </si>
  <si>
    <t xml:space="preserve"> - publicado(a) o(a) intimacao em 12/03/2025</t>
  </si>
  <si>
    <t>publicado(a) o(a) intimacao em 12/03/2025</t>
  </si>
  <si>
    <t>1002020-29.2015.5.02.0716</t>
  </si>
  <si>
    <t>1002050-93.2017.5.02.0716</t>
  </si>
  <si>
    <t>lena aparecida de oliveira ambrosio</t>
  </si>
  <si>
    <t xml:space="preserve"> - publicado intimacao em 11/04/2025</t>
  </si>
  <si>
    <t>publicado intimacao em 11/04/2025</t>
  </si>
  <si>
    <t>1002025-10.2017.5.02.0610</t>
  </si>
  <si>
    <t>priscilla christina nascimento da silva</t>
  </si>
  <si>
    <t>1002026-69.2015.5.02.0705</t>
  </si>
  <si>
    <t>lucia maria preti</t>
  </si>
  <si>
    <t>1002028-13.2025.5.02.0471</t>
  </si>
  <si>
    <t>rodrigo bernardo da silva</t>
  </si>
  <si>
    <t>1002028-47.2017.5.02.0033</t>
  </si>
  <si>
    <t>1000577-50.2018.5.02.0033</t>
  </si>
  <si>
    <t>murilo russo de oliveira</t>
  </si>
  <si>
    <t xml:space="preserve"> - decorrido o prazo de uniao federal (pgf) em 22/07/2019 23:59:59</t>
  </si>
  <si>
    <t>decorrido o prazo de uniao federal (pgf) em 22/07/2019 23:59:59</t>
  </si>
  <si>
    <t>1002028-53.2017.5.02.0031</t>
  </si>
  <si>
    <t>jose correia botelho</t>
  </si>
  <si>
    <t>1002028-72.2016.5.02.0036</t>
  </si>
  <si>
    <t>1002029-05.2017.5.02.0042</t>
  </si>
  <si>
    <t>renata moraes fraga</t>
  </si>
  <si>
    <t>1002030-49.2018.5.02.0205</t>
  </si>
  <si>
    <t xml:space="preserve"> - juntada a peticao de manifestacao (comprovante de pag de custas periciais)</t>
  </si>
  <si>
    <t>juntada a peticao de manifestacao (comprovante de pag de custas periciais)</t>
  </si>
  <si>
    <t>1002032-07.2024.5.02.0044</t>
  </si>
  <si>
    <t>thiago junior da silva</t>
  </si>
  <si>
    <t>1002033-11.2025.5.02.0382</t>
  </si>
  <si>
    <t>1002033-53.2016.5.02.0082</t>
  </si>
  <si>
    <t>fernanda cristina pereira dos santos</t>
  </si>
  <si>
    <t>1002034-40.2025.5.02.0044</t>
  </si>
  <si>
    <t>jose dos santos filho</t>
  </si>
  <si>
    <t xml:space="preserve"> - expedido(a) notificacao a(o) roldao auto servico comercio de alimentos s/a.</t>
  </si>
  <si>
    <t>expedido(a) notificacao a(o) roldao auto servico comercio de alimentos s/a.</t>
  </si>
  <si>
    <t>1002034-76.2024.5.02.0011</t>
  </si>
  <si>
    <t>mauricio de lima santos</t>
  </si>
  <si>
    <t>grupo multi s.a</t>
  </si>
  <si>
    <t xml:space="preserve"> - publicado(a) o(a) intimacao em 04/09/2025</t>
  </si>
  <si>
    <t>publicado(a) o(a) intimacao em 04/09/2025</t>
  </si>
  <si>
    <t>1002037-26.2024.5.02.0045</t>
  </si>
  <si>
    <t>renato de souza bueno</t>
  </si>
  <si>
    <t>1002039-50.2024.5.02.0027</t>
  </si>
  <si>
    <t>homologacao da transacao extrajudicial</t>
  </si>
  <si>
    <t>roberto goncalves dos santos, silvana oliveira neto</t>
  </si>
  <si>
    <t>1002040-77.2024.5.02.0013</t>
  </si>
  <si>
    <t>banco original s/a, original corporate corretora de seguros ltda.</t>
  </si>
  <si>
    <t xml:space="preserve"> - decorrido o prazo de original corporate corretora de seguros ltda. em 13/06/2025</t>
  </si>
  <si>
    <t>decorrido o prazo de original corporate corretora de seguros ltda. em 13/06/2025</t>
  </si>
  <si>
    <t>1002041-12.2016.5.02.0088</t>
  </si>
  <si>
    <t>elisete assencao rodrigues pinheiro</t>
  </si>
  <si>
    <t xml:space="preserve"> - decorrido o prazo de elisete assencao rodrigues pinheiro em 27/07/2021</t>
  </si>
  <si>
    <t>decorrido o prazo de elisete assencao rodrigues pinheiro em 27/07/2021</t>
  </si>
  <si>
    <t>1002041-98.2016.5.02.0027</t>
  </si>
  <si>
    <t xml:space="preserve"> - transitado em julgado em 30/11/2017</t>
  </si>
  <si>
    <t>transitado em julgado em 30/11/2017</t>
  </si>
  <si>
    <t>1002044-21.2024.5.02.0432</t>
  </si>
  <si>
    <t>1002044-86.2024.5.02.0087</t>
  </si>
  <si>
    <t>victor hugo puls ferro</t>
  </si>
  <si>
    <t xml:space="preserve"> - expedido(a) intimacao a(o) victor hugo puls ferro</t>
  </si>
  <si>
    <t>expedido(a) intimacao a(o) victor hugo puls ferro</t>
  </si>
  <si>
    <t>1002045-96.2024.5.02.0402</t>
  </si>
  <si>
    <t>1002047-62.2017.5.02.0709</t>
  </si>
  <si>
    <t>banco mercedes-benz do brasil s/a, pereira pulici sociedade de advogados</t>
  </si>
  <si>
    <t>1002047-77.2024.5.02.0075</t>
  </si>
  <si>
    <t>1002048-38.2024.5.02.0374</t>
  </si>
  <si>
    <t>jefferson junio pedro</t>
  </si>
  <si>
    <t>1002051-49.2023.5.02.0205</t>
  </si>
  <si>
    <t>michelle monique harmonico de oliveira</t>
  </si>
  <si>
    <t>banco digio s.a.</t>
  </si>
  <si>
    <t>1002052-57.2017.5.02.0039</t>
  </si>
  <si>
    <t>1000479-47.2018.5.02.0039</t>
  </si>
  <si>
    <t>veridiana santana bacci</t>
  </si>
  <si>
    <t>1002054-39.2017.5.02.0714</t>
  </si>
  <si>
    <t>bruna carolina bernardo</t>
  </si>
  <si>
    <t>1002055-04.2015.5.02.0614</t>
  </si>
  <si>
    <t>1002055-27.2016.5.02.0013</t>
  </si>
  <si>
    <t>1001459-72.2018.5.02.0013</t>
  </si>
  <si>
    <t>rodrigo silveira franco</t>
  </si>
  <si>
    <t>ana paula bessani schwengber, andre luis amaral lima, banco original s/a, mattos filho, veiga filho, marrey jr. e quiroga advogados, picpay bank - banco multiplo s.a.</t>
  </si>
  <si>
    <t>1002055-45.2017.5.02.0707</t>
  </si>
  <si>
    <t>banco mercedes-benz do brasil s/a, cristina bezerra dos santos</t>
  </si>
  <si>
    <t>1002056-30.2017.5.02.0707</t>
  </si>
  <si>
    <t>1001336-63.2017.5.02.0707, 1000646-34.2017.5.02.0707</t>
  </si>
  <si>
    <t>banco mercedes-benz do brasil s/a, guilherme bianco</t>
  </si>
  <si>
    <t xml:space="preserve"> - decorrido o prazo de alessandra aureliano bomfim ribeiro em 05/05/2020</t>
  </si>
  <si>
    <t>decorrido o prazo de alessandra aureliano bomfim ribeiro em 05/05/2020</t>
  </si>
  <si>
    <t>1002059-17.2016.5.02.0061</t>
  </si>
  <si>
    <t>1000609-68.2018.5.02.0061</t>
  </si>
  <si>
    <t>banco original s/a, bsi tecnologia ltda., fernando ascani, fernando cezar pezzino, jose eduardo de alcantara, procuradoria-geral federal, roberto akira hara, uniao federal (pgf)</t>
  </si>
  <si>
    <t>1002061-05.2015.5.02.0713</t>
  </si>
  <si>
    <t>soner augusto silva de souza</t>
  </si>
  <si>
    <t>1002062-96.2015.5.02.0710</t>
  </si>
  <si>
    <t>1002063-05.2015.5.02.0703</t>
  </si>
  <si>
    <t>1002063-50.2024.5.02.0004</t>
  </si>
  <si>
    <t xml:space="preserve"> - audiencia una por videoconferencia realizada (04/02/2025 09:40 sala impar - m - 4ª vara do trabalho de sao paulo)</t>
  </si>
  <si>
    <t>audiencia una por videoconferencia realizada (04/02/2025 09:40 sala impar - m - 4ª vara do trabalho de sao paulo)</t>
  </si>
  <si>
    <t>1002063-53.2016.5.02.0029</t>
  </si>
  <si>
    <t>helio kenji okabayashi</t>
  </si>
  <si>
    <t xml:space="preserve"> - transitado em julgado em 28/02/2019</t>
  </si>
  <si>
    <t>transitado em julgado em 28/02/2019</t>
  </si>
  <si>
    <t>1002064-15.2024.5.02.0431</t>
  </si>
  <si>
    <t>fabiana de oliveira</t>
  </si>
  <si>
    <t>1002064-72.2024.5.02.0703</t>
  </si>
  <si>
    <t>roseli lemos gomes</t>
  </si>
  <si>
    <t>instituto nacional de tecnologia e saude</t>
  </si>
  <si>
    <t xml:space="preserve"> - expedido(a) intimacao a(o) instituto nacional de tecnologia e saude</t>
  </si>
  <si>
    <t>expedido(a) intimacao a(o) instituto nacional de tecnologia e saude</t>
  </si>
  <si>
    <t>1002065-42.2015.5.02.0713</t>
  </si>
  <si>
    <t>1002066-58.2025.5.02.0072</t>
  </si>
  <si>
    <t>1002067-58.2023.5.02.0607</t>
  </si>
  <si>
    <t>flavio augusto leone</t>
  </si>
  <si>
    <t>1002067-87.2025.5.02.0704</t>
  </si>
  <si>
    <t>vanderlei vieira bispo</t>
  </si>
  <si>
    <t xml:space="preserve"> - decorrido o prazo de banco santander (brasil) s.a. em 07/04/2026</t>
  </si>
  <si>
    <t>decorrido o prazo de banco santander (brasil) s.a. em 07/04/2026</t>
  </si>
  <si>
    <t>1002069-49.2024.5.02.0039</t>
  </si>
  <si>
    <t>jessica sabino da costa</t>
  </si>
  <si>
    <t>1002070-52.2025.5.02.0054</t>
  </si>
  <si>
    <t>julio cezar ferreira de quadros</t>
  </si>
  <si>
    <t xml:space="preserve"> - expedido(a) intimacao a(o) julio cezar ferreira de quadros</t>
  </si>
  <si>
    <t>expedido(a) intimacao a(o) julio cezar ferreira de quadros</t>
  </si>
  <si>
    <t>1002070-55.2025.5.02.0053</t>
  </si>
  <si>
    <t>cristiane aparecida accacio guedes</t>
  </si>
  <si>
    <t>lb servicos administrativos - em recuperacao judicial em recuperacao judicial, medicar emergencias medicas sao paulo ltda</t>
  </si>
  <si>
    <t>1002073-22.2016.5.02.0054</t>
  </si>
  <si>
    <t>fernando flavio machado</t>
  </si>
  <si>
    <t>1002075-21.2017.5.02.0712</t>
  </si>
  <si>
    <t>haroldo salgado araujo</t>
  </si>
  <si>
    <t>foursys tech ltda</t>
  </si>
  <si>
    <t>1002077-39.2023.5.02.0434</t>
  </si>
  <si>
    <t>michael rodrigues lessa</t>
  </si>
  <si>
    <t>1002077-63.2025.5.02.0371</t>
  </si>
  <si>
    <t>wilian nunes da silva</t>
  </si>
  <si>
    <t>poder judiciario justica do trabalho tribunal regional do trabalho da 2ª regiao 1ª vara do trabalho de mogi das cruzes atord 1002077-63.2025.5.02.0371 reclamante: wilian nunes da silva reclamado: sendas distribuidora s/a conclusao nesta data, faco o feito concluso ao(a) mm(a) juiz(a) da 1ª vara do trabalho de mogi das cruzes/sp. mogi das cruzes/sp, data abaixo. liander narciso prado carvalho decisao j. face a tempestividade, interesse, preparo e demais regularidades formais, e portanto, atendidos os pressupostos recursais, processe-se o recurso ordinario interposto pela reclamada. intime-se a parte contraria para, querendo, apresentar contrarrazoes. apos, subam-se os autos ao e.trt. mogi das cruzes/sp, 09 de abril de 2026. silvia cristina martins kyriakakis juiza do trabalho titular - decisao</t>
  </si>
  <si>
    <t>poder judiciario justica do trabalho tribunal regional do trabalho da 2ª regiao 1ª vara do trabalho de mogi das cruzes atord 1002077-63.2025.5.02.0371 reclamante: wilian nunes da silva reclamado: sendas distribuidora s/a conclusao nesta data, faco o feito concluso ao(a) mm(a) juiz(a) da 1ª vara do trabalho de mogi das cruzes/sp. mogi das cruzes/sp, data abaixo. liander narciso prado carvalho decisao j. face a tempestividade, interesse, preparo e demais regularidades formais, e portanto, atendidos os pressupostos recursais, processe-se o recurso ordinario interposto pela reclamada. intime-se a parte contraria para, querendo, apresentar contrarrazoes. apos, subam-se os autos ao e.trt. mogi das cruzes/sp, 09 de abril de 2026. silvia cristina martins kyriakakis juiza do trabalho titular</t>
  </si>
  <si>
    <t>1002078-70.2025.5.02.0008</t>
  </si>
  <si>
    <t>clayton silva sousa</t>
  </si>
  <si>
    <t>hagana seguranca limitada.</t>
  </si>
  <si>
    <t xml:space="preserve"> - conclusos os autos para despacho (generica) a lavia lacerda menendez</t>
  </si>
  <si>
    <t>conclusos os autos para despacho (generica) a lavia lacerda menendez</t>
  </si>
  <si>
    <t>1002080-03.2024.5.02.0064</t>
  </si>
  <si>
    <t>1002080-63.2017.5.02.0382</t>
  </si>
  <si>
    <t xml:space="preserve"> - disponibilizado (a) o(a) intimacao no diario da justica eletronico do dia 24/05/2024</t>
  </si>
  <si>
    <t>disponibilizado (a) o(a) intimacao no diario da justica eletronico do dia 24/05/2024</t>
  </si>
  <si>
    <t>1002082-32.2016.5.02.0038</t>
  </si>
  <si>
    <t>1001143-81.2018.5.02.0038</t>
  </si>
  <si>
    <t>marcelo marcos de campos</t>
  </si>
  <si>
    <t xml:space="preserve"> - publicado(a) o(a) intimacao em 10/02/2025</t>
  </si>
  <si>
    <t>publicado(a) o(a) intimacao em 10/02/2025</t>
  </si>
  <si>
    <t>1002085-14.2016.5.02.0708</t>
  </si>
  <si>
    <t xml:space="preserve"> - decorrido o prazo de geane ardicon bungenstab em 09/06/2017</t>
  </si>
  <si>
    <t>decorrido o prazo de geane ardicon bungenstab em 09/06/2017</t>
  </si>
  <si>
    <t>1002086-25.2017.5.02.0203</t>
  </si>
  <si>
    <t>1001658-09.2018.5.02.0203</t>
  </si>
  <si>
    <t>1002087-14.2025.5.02.0014</t>
  </si>
  <si>
    <t>jefferson fortino</t>
  </si>
  <si>
    <t>1002088-64.2015.5.02.0720</t>
  </si>
  <si>
    <t>1002089-14.2016.5.02.0009</t>
  </si>
  <si>
    <t>1002089-97.2025.5.02.0041</t>
  </si>
  <si>
    <t>tiago ferreira de abreu</t>
  </si>
  <si>
    <t>1002091-70.2025.5.02.0040</t>
  </si>
  <si>
    <t>dario alberto manfioli</t>
  </si>
  <si>
    <t>1002092-04.2024.5.02.0036</t>
  </si>
  <si>
    <t>tiago augusto nunes vieira</t>
  </si>
  <si>
    <t xml:space="preserve"> - decorrido o prazo de tiago augusto nunes vieira em 30/03/2026</t>
  </si>
  <si>
    <t>decorrido o prazo de tiago augusto nunes vieira em 30/03/2026</t>
  </si>
  <si>
    <t>1002092-27.2016.5.02.0313</t>
  </si>
  <si>
    <t>1001739-50.2017.5.02.0313</t>
  </si>
  <si>
    <t>eliane ribeiro eslan</t>
  </si>
  <si>
    <t>1002092-78.2017.5.02.0705</t>
  </si>
  <si>
    <t>edna gomes bezerra</t>
  </si>
  <si>
    <t>1002094-44.2016.5.02.0071</t>
  </si>
  <si>
    <t xml:space="preserve"> - publicado(a) o(a) notificacao em 23/01/2017</t>
  </si>
  <si>
    <t>publicado(a) o(a) notificacao em 23/01/2017</t>
  </si>
  <si>
    <t>1002101-81.2016.5.02.0056</t>
  </si>
  <si>
    <t>luiz mauricio camargo</t>
  </si>
  <si>
    <t>1002102-77.2025.5.02.0015</t>
  </si>
  <si>
    <t>geovana alves souza</t>
  </si>
  <si>
    <t>1002103-08.2025.5.02.0712</t>
  </si>
  <si>
    <t xml:space="preserve"> - decorrido o prazo de taiana costa da cunha em 12/03/2026</t>
  </si>
  <si>
    <t>decorrido o prazo de taiana costa da cunha em 12/03/2026</t>
  </si>
  <si>
    <t>1002103-55.2024.5.02.0061</t>
  </si>
  <si>
    <t>gabriel christian rodrigues garro</t>
  </si>
  <si>
    <t>1002103-95.2016.5.02.0009</t>
  </si>
  <si>
    <t>poder judiciario justica do trabalho processo judicial eletronico 9ª vara do trabalho de sao paulo exprovas 1002103-95.2016.5.02.0009 exequente: carlos eduardo galdi de noroes executado: banco safra s a conclusao nesta data, faco o processo concluso ao(a) mm. juiz(a) do trabalho, certificando que o processo principal retornou do e. trt, com decisao transitada em julgado. sao paulo, data abaixo. antonio bacellar paulino de mello. decisao considerando que o processo principal retornou da 2ª instancia com decisao definitiva, a execucao devera prosseguir em carater definitivo e exclusivo naqueles autos. providencie a secretaria da vara a juntada dos documentos relevantes ao feito principal. isto posto, declaro extinta a execucao provisoria. arquive-se definitivamente. assinado eletronicamente por: vivian pinarel dominguez - juntado em: 26/05/2021 18:40:58 - 8859c59 intime-se. sao paulo/sp, 26 de maio de 2021. vivian pinarel dominguez juiz(a) do trabalho substituto(a) - sentenca</t>
  </si>
  <si>
    <t>poder judiciario justica do trabalho processo judicial eletronico 9ª vara do trabalho de sao paulo exprovas 1002103-95.2016.5.02.0009 exequente: carlos eduardo galdi de noroes executado: banco safra s a conclusao nesta data, faco o processo concluso ao(a) mm. juiz(a) do trabalho, certificando que o processo principal retornou do e. trt, com decisao transitada em julgado. sao paulo, data abaixo. antonio bacellar paulino de mello. decisao considerando que o processo principal retornou da 2ª instancia com decisao definitiva, a execucao devera prosseguir em carater definitivo e exclusivo naqueles autos. providencie a secretaria da vara a juntada dos documentos relevantes ao feito principal. isto posto, declaro extinta a execucao provisoria. arquive-se definitivamente. assinado eletronicamente por: vivian pinarel dominguez - juntado em: 26/05/2021 18:40:58 - 8859c59 intime-se. sao paulo/sp, 26 de maio de 2021. vivian pinarel dominguez juiz(a) do trabalho substituto(a)</t>
  </si>
  <si>
    <t>1002106-23.2025.5.02.0013</t>
  </si>
  <si>
    <t>luiz pereira de aragao junior</t>
  </si>
  <si>
    <t xml:space="preserve"> - expedido(a) intimacao a(o) luiz pereira de aragao junior</t>
  </si>
  <si>
    <t>expedido(a) intimacao a(o) luiz pereira de aragao junior</t>
  </si>
  <si>
    <t>1002107-07.2025.5.02.0078</t>
  </si>
  <si>
    <t>marina midori yahagi</t>
  </si>
  <si>
    <t>mj cursino idiomas ltda.</t>
  </si>
  <si>
    <t>1002107-64.2024.5.02.0038</t>
  </si>
  <si>
    <t>calzedonia brasil comercio de moda e acessorios ltda, elettra comercio de modas e acessorios ltda</t>
  </si>
  <si>
    <t xml:space="preserve"> - decorrido o prazo de rita de cassia santos em 05/02/2026</t>
  </si>
  <si>
    <t>decorrido o prazo de rita de cassia santos em 05/02/2026</t>
  </si>
  <si>
    <t>1002111-80.2016.5.02.0071</t>
  </si>
  <si>
    <t>1002115-09.2016.5.02.0204</t>
  </si>
  <si>
    <t>renato turci</t>
  </si>
  <si>
    <t>1002115-49.2016.5.02.0320</t>
  </si>
  <si>
    <t>1002118-34.2017.5.02.0719</t>
  </si>
  <si>
    <t>1000877-54.2019.5.02.0719</t>
  </si>
  <si>
    <t>leomar barros medri</t>
  </si>
  <si>
    <t xml:space="preserve"> - publicado(a) o(a) intimacao em 28/08/2024</t>
  </si>
  <si>
    <t>publicado(a) o(a) intimacao em 28/08/2024</t>
  </si>
  <si>
    <t>1002119-41.2016.5.02.0044</t>
  </si>
  <si>
    <t>vanessa romero goncalves sossai</t>
  </si>
  <si>
    <t>1002119-89.2016.5.02.0028</t>
  </si>
  <si>
    <t>1001673-52.2017.5.02.0028</t>
  </si>
  <si>
    <t>jefferson dias estevao</t>
  </si>
  <si>
    <t>banco bmg consignado s.a., banco bmg s.a, bcv corretora de cambio e valores mobiliarios s.a - em liquidacao, procuradoria-geral federal</t>
  </si>
  <si>
    <t xml:space="preserve"> - decorrido o prazo de bcv - banco de credito e varejo s/a. em 08/10/2024</t>
  </si>
  <si>
    <t>decorrido o prazo de bcv - banco de credito e varejo s/a. em 08/10/2024</t>
  </si>
  <si>
    <t>1002120-02.2024.5.02.0026</t>
  </si>
  <si>
    <t>xp investimentos corretora de cambio, titulos e valores mobiliarios s/a, xp servicos financeiros dtvm ltda</t>
  </si>
  <si>
    <t>1002120-53.2024.5.02.0203</t>
  </si>
  <si>
    <t>fabiana rodrigues machado</t>
  </si>
  <si>
    <t>1002121-52.2024.5.02.0069</t>
  </si>
  <si>
    <t>alberto chissoko dias</t>
  </si>
  <si>
    <t>1002125-45.2024.5.02.0019</t>
  </si>
  <si>
    <t>fabio guilherme pini</t>
  </si>
  <si>
    <t xml:space="preserve"> - incluido em pauta o processo para 14/04/2026 13:00 sala 4.2 ()</t>
  </si>
  <si>
    <t>incluido em pauta o processo para 14/04/2026 13:00 sala 4.2 ()</t>
  </si>
  <si>
    <t>1002125-97.2015.5.02.0718</t>
  </si>
  <si>
    <t>reinaldo de oliveira maciel</t>
  </si>
  <si>
    <t>1002127-36.2016.5.02.0717</t>
  </si>
  <si>
    <t>vagner luiz negreiros dos santos silva</t>
  </si>
  <si>
    <t>job finders consultoria em recursos humanos ltda, job finders gestao em recursos humanos ltda, stellantis financiamentos sociedade de credito financiamento e investimento s.a.</t>
  </si>
  <si>
    <t xml:space="preserve"> - decorrido o prazo de job finders consultoria em recursos humanos ltda em 22/09/2025</t>
  </si>
  <si>
    <t>decorrido o prazo de job finders consultoria em recursos humanos ltda em 22/09/2025</t>
  </si>
  <si>
    <t>1002127-79.2016.5.02.0056</t>
  </si>
  <si>
    <t>1000813-30.2018.5.02.0056</t>
  </si>
  <si>
    <t>luciano alexandre de almeida</t>
  </si>
  <si>
    <t>banco bmg consignado s.a., banco bmg s.a, procuradoria-geral federal</t>
  </si>
  <si>
    <t>1002128-33.2016.5.02.0034</t>
  </si>
  <si>
    <t>1000143-24.2019.5.02.0034</t>
  </si>
  <si>
    <t>ligia nakashima</t>
  </si>
  <si>
    <t>1002129-36.2025.5.02.0023</t>
  </si>
  <si>
    <t>gisele aparecida dorea da silva</t>
  </si>
  <si>
    <t xml:space="preserve"> - audiencia de instrucao cancelada (17/06/2026 08:30 sala impar- dra. ana - 23ª vara do trabalho de sao paulo)</t>
  </si>
  <si>
    <t>audiencia de instrucao cancelada (17/06/2026 08:30 sala impar- dra. ana - 23ª vara do trabalho de sao paulo)</t>
  </si>
  <si>
    <t>1002133-49.2016.5.02.0715</t>
  </si>
  <si>
    <t>1002133-69.2022.5.02.0608</t>
  </si>
  <si>
    <t>poder judiciario justica do trabalho tribunal regional do trabalho da 2ª regiao 8ª vara do trabalho de sao paulo - zona leste atord 1002133-69.2022.5.02.0608 reclamante: kennedy dawilson alves reclamado: adobe assessoria de servicos cadastrais s.a. e outros (1) conclusao nesta data, faco o feito concluso ao(a) mm(a) juiz(a) da 8ª vara do trabalho de sao paulo - zona leste/sp. sao paulo/sp, 19 de marco de 2026. tatiane menezes de oliveira vistos, etc. sentenca i - relatorio #id: : trata-se de embargos a execucao opostos por c611b90 1, em face de kennedyadobe assessoria de servicos cadastrais s.a. dawilson alves, por meio dos quais alega, em sintese, (i) criterio de juros e (ii) honorarios periciais. o reclamante apresentou contraminuta no #id: . b3dd59a o perito apresentou esclarecimentos #id: . 27dfd4d por despacho, vem os autos conclusos. e o relatorio. decido ii - fundamentacao pressupostos processuais tempestivo o incidente. juizo garantido. documento assinado eletronicamente por ana carla santana tavares, em 23/03/2026, as 11:24:01 - 44655da presentes os pressupostos processuais, recebo os embargos a execucao. merito (i) criterios de juros. vejo que nesse ponto, razao assiste a re. calculos devidamente atualizados, consoante planilha sob id 01efcab. (ii) do honorarios periciais a embargante nao possui razao, uma vez que, na justica do trabalho a responsabilidade pelo pagamento dos honorarios periciais e da reclamada, por ter dado causa a realizacao da pericia. isso se deve ao nao pagamento espontaneo do credito trabalhista, a condenacao imposta as embargantes na fase de conhecimento e por ter dado causa ao ajuizamento desta reclamacao trabalhista. a liquidacao da sentenca, mero corolario da decisao de merito desfavoravel ao devedor (ora embargante), traduz sua sucumbencia. em consequencia, permanece sua responsabilidade pelas despesas da execucao, abrangendo os honorarios periciais. os honorarios periciais fixados por este juizo mostram-se condizentes com a realidade, em face da complexidade do trabalho desenvolvido pelo perito, e observam os principios da razoabilidade e da proporcionalidade. "agravo de peticao. execucao. honorarios periciais. pericia contabil. responsabilidade pelo pagamento. o executado foi quem deu causa a realizacao da pericia ao nao pagar as parcelas objeto da condenacao nas epocas proprias. e do reclamado, portanto, a responsabilidade pelo pagamento dos honorarios periciais em fase de liquidacao, sendo que a aproximacao ou distanciamento dos calculos apresentados pelas partes nao sao pressupostos do artigo 790-b da clt. a responsabilidade pelo encargo pericial advem da sucumbencia e nao da verossimilhanca de calculos". (trt/sp - 00676005520055020075 - ap - ac. 12ªt 20111536035 - rel. marcelo freire goncalves - doe 13/01/2012) sendo assim, nada a reconsiderar nesse ponto. iii – dispositivo ante o exposto, dos embargos a execucao, e, no conheco merito, , nos termos da fundamentacao supra.julgo-os parcialmente procedentes documento assinado eletronicamente por ana carla santana tavares, em 23/03/2026, as 11:24:01 - 44655da custas pelas embargantes, no importe de r$ 44,26, nos termos do art. 789-a, v da clt, a serem recolhidas ao final. calculos devidamente atualizados, consoante planilha sob id 01efcab. intimem-se as partes. decorrido o prazo legal, sem oposicao de recurso, voltem conclusos para atualizacao, liberacao a quem de direito e extincao do feito. sao paulo/sp, 23 de marco de 2026. ana carla santana tavares juiza do trabalho substituta - sentenca</t>
  </si>
  <si>
    <t>poder judiciario justica do trabalho tribunal regional do trabalho da 2ª regiao 8ª vara do trabalho de sao paulo - zona leste atord 1002133-69.2022.5.02.0608 reclamante: kennedy dawilson alves reclamado: adobe assessoria de servicos cadastrais s.a. e outros (1) conclusao nesta data, faco o feito concluso ao(a) mm(a) juiz(a) da 8ª vara do trabalho de sao paulo - zona leste/sp. sao paulo/sp, 19 de marco de 2026. tatiane menezes de oliveira vistos, etc. sentenca i - relatorio #id: : trata-se de embargos a execucao opostos por c611b90 1, em face de kennedyadobe assessoria de servicos cadastrais s.a. dawilson alves, por meio dos quais alega, em sintese, (i) criterio de juros e (ii) honorarios periciais. o reclamante apresentou contraminuta no #id: . b3dd59a o perito apresentou esclarecimentos #id: . 27dfd4d por despacho, vem os autos conclusos. e o relatorio. decido ii - fundamentacao pressupostos processuais tempestivo o incidente. juizo garantido. documento assinado eletronicamente por ana carla santana tavares, em 23/03/2026, as 11:24:01 - 44655da presentes os pressupostos processuais, recebo os embargos a execucao. merito (i) criterios de juros. vejo que nesse ponto, razao assiste a re. calculos devidamente atualizados, consoante planilha sob id 01efcab. (ii) do honorarios periciais a embargante nao possui razao, uma vez que, na justica do trabalho a responsabilidade pelo pagamento dos honorarios periciais e da reclamada, por ter dado causa a realizacao da pericia. isso se deve ao nao pagamento espontaneo do credito trabalhista, a condenacao imposta as embargantes na fase de conhecimento e por ter dado causa ao ajuizamento desta reclamacao trabalhista. a liquidacao da sentenca, mero corolario da decisao de merito desfavoravel ao devedor (ora embargante), traduz sua sucumbencia. em consequencia, permanece sua responsabilidade pelas despesas da execucao, abrangendo os honorarios periciais. os honorarios periciais fixados por este juizo mostram-se condizentes com a realidade, em face da complexidade do trabalho desenvolvido pelo perito, e observam os principios da razoabilidade e da proporcionalidade. "agravo de peticao. execucao. honorarios periciais. pericia contabil. responsabilidade pelo pagamento. o executado foi quem deu causa a realizacao da pericia ao nao pagar as parcelas objeto da condenacao nas epocas proprias. e do reclamado, portanto, a responsabilidade pelo pagamento dos honorarios periciais em fase de liquidacao, sendo que a aproximacao ou distanciamento dos calculos apresentados pelas partes nao sao pressupostos do artigo 790-b da clt. a responsabilidade pelo encargo pericial advem da sucumbencia e nao da verossimilhanca de calculos". (trt/sp - 00676005520055020075 - ap - ac. 12ªt 20111536035 - rel. marcelo freire goncalves - doe 13/01/2012) sendo assim, nada a reconsiderar nesse ponto. iii – dispositivo ante o exposto, dos embargos a execucao, e, no conheco merito, , nos termos da fundamentacao supra.julgo-os parcialmente procedentes documento assinado eletronicamente por ana carla santana tavares, em 23/03/2026, as 11:24:01 - 44655da custas pelas embargantes, no importe de r$ 44,26, nos termos do art. 789-a, v da clt, a serem recolhidas ao final. calculos devidamente atualizados, consoante planilha sob id 01efcab. intimem-se as partes. decorrido o prazo legal, sem oposicao de recurso, voltem conclusos para atualizacao, liberacao a quem de direito e extincao do feito. sao paulo/sp, 23 de marco de 2026. ana carla santana tavares juiza do trabalho substituta</t>
  </si>
  <si>
    <t>1002136-87.2025.5.02.0068</t>
  </si>
  <si>
    <t>estefane domingos rodrigues</t>
  </si>
  <si>
    <t>arena fundo de investimento imobiliario - fii, pb administradora de estacionamentos ltda</t>
  </si>
  <si>
    <t xml:space="preserve"> - expedido(a) intimacao a(o) estefane domingos rodrigues</t>
  </si>
  <si>
    <t>expedido(a) intimacao a(o) estefane domingos rodrigues</t>
  </si>
  <si>
    <t>1002137-29.2017.5.02.0076</t>
  </si>
  <si>
    <t>marcos dos santos santana</t>
  </si>
  <si>
    <t>banco original s/a, capgemini brasil ltda.</t>
  </si>
  <si>
    <t>1002137-59.2019.5.02.0205</t>
  </si>
  <si>
    <t>marilia regina dos santos</t>
  </si>
  <si>
    <t xml:space="preserve"> - decorrido o prazo de jose luiz moreira em 17/04/2023</t>
  </si>
  <si>
    <t>decorrido o prazo de jose luiz moreira em 17/04/2023</t>
  </si>
  <si>
    <t>1002140-87.2016.5.02.0053</t>
  </si>
  <si>
    <t>jose aparecido calderani</t>
  </si>
  <si>
    <t>1002141-55.2022.5.02.0605</t>
  </si>
  <si>
    <t>adriano de mattos trombeta</t>
  </si>
  <si>
    <t xml:space="preserve"> - publicado(a) o(a) intimacao em 28/11/2024</t>
  </si>
  <si>
    <t>publicado(a) o(a) intimacao em 28/11/2024</t>
  </si>
  <si>
    <t>1002144-16.2025.5.02.0084</t>
  </si>
  <si>
    <t>leticia kemily pacifico spinola</t>
  </si>
  <si>
    <t xml:space="preserve"> - expedido(a) intimacao a(o) leticia kemily pacifico spinola</t>
  </si>
  <si>
    <t>expedido(a) intimacao a(o) leticia kemily pacifico spinola</t>
  </si>
  <si>
    <t>1002145-36.2019.5.02.0205</t>
  </si>
  <si>
    <t xml:space="preserve"> - redistribuido por sucessao ao exmº ministro ev - t8 - art. 107, § 1º do ritst.</t>
  </si>
  <si>
    <t>redistribuido por sucessao ao exmº ministro ev - t8 - art. 107, § 1º do ritst.</t>
  </si>
  <si>
    <t>1002145-60.2016.5.02.0037</t>
  </si>
  <si>
    <t>1002147-91.2015.5.02.0707</t>
  </si>
  <si>
    <t>1002148-61.2019.5.02.0602</t>
  </si>
  <si>
    <t>leandro candido martins</t>
  </si>
  <si>
    <t>1002149-09.2025.5.02.0029</t>
  </si>
  <si>
    <t>diogo calado de lima</t>
  </si>
  <si>
    <t xml:space="preserve"> - expedido(a) intimacao a(o) concentrix brasil terceirizacao de processos, servicos administrativos e tecnologia empresarial ltda.</t>
  </si>
  <si>
    <t>expedido(a) intimacao a(o) concentrix brasil terceirizacao de processos, servicos administrativos e tecnologia empresarial ltda.</t>
  </si>
  <si>
    <t>1002149-51.2017.5.02.0041</t>
  </si>
  <si>
    <t>marcus vinicius eiji oliveira urakawa</t>
  </si>
  <si>
    <t xml:space="preserve"> - decorrido o prazo de banco votorantim s.a. em 10/06/2019 23:59:59</t>
  </si>
  <si>
    <t>decorrido o prazo de banco votorantim s.a. em 10/06/2019 23:59:59</t>
  </si>
  <si>
    <t>1002150-02.2022.5.02.0610</t>
  </si>
  <si>
    <t>david santana de castro</t>
  </si>
  <si>
    <t>1002150-43.2017.5.02.0071</t>
  </si>
  <si>
    <t>1001360-25.2018.5.02.0071</t>
  </si>
  <si>
    <t>valter hass de souza</t>
  </si>
  <si>
    <t>1002150-58.2025.5.02.0040</t>
  </si>
  <si>
    <t>caroline campos imperial</t>
  </si>
  <si>
    <t>poder judiciario justica do trabalho tribunal regional do trabalho da 2ª regiao 40ª vara do trabalho de sao paulo atord 1002150-58.2025.5.02.0040 reclamante: caroline campos imperial reclamado: espaco cultural e eventos hybrido ltda conclusao nesta data, faco o feito concluso ao(a) mm(a) juiz(a) da 40ª vara do trabalho de sao paulo/sp. sao paulo/sp, data abaixo. adriana bayer de godoy pereira despacho vistos 380a58e - ante o informado, fica deferida a participacao da testemunha indicada por videoconferencia, por meio do link disponibilizado no expediente de id .3355eca intime-se. sao paulo/sp, 21 de marco de 2026. lorena cordeiro de vasconcelos juiza do trabalho substituta - despacho</t>
  </si>
  <si>
    <t>poder judiciario justica do trabalho tribunal regional do trabalho da 2ª regiao 40ª vara do trabalho de sao paulo atord 1002150-58.2025.5.02.0040 reclamante: caroline campos imperial reclamado: espaco cultural e eventos hybrido ltda conclusao nesta data, faco o feito concluso ao(a) mm(a) juiz(a) da 40ª vara do trabalho de sao paulo/sp. sao paulo/sp, data abaixo. adriana bayer de godoy pereira despacho vistos 380a58e - ante o informado, fica deferida a participacao da testemunha indicada por videoconferencia, por meio do link disponibilizado no expediente de id .3355eca intime-se. sao paulo/sp, 21 de marco de 2026. lorena cordeiro de vasconcelos juiza do trabalho substituta</t>
  </si>
  <si>
    <t>1002151-43.2025.5.02.0040</t>
  </si>
  <si>
    <t>rodrigo bauer</t>
  </si>
  <si>
    <t xml:space="preserve"> - expedido(a) intimacao a(o) rodrigo bauer</t>
  </si>
  <si>
    <t>expedido(a) intimacao a(o) rodrigo bauer</t>
  </si>
  <si>
    <t>1002151-64.2014.5.02.0384</t>
  </si>
  <si>
    <t>1002152-49.2016.5.02.0717</t>
  </si>
  <si>
    <t>1002152-95.2024.5.02.0611</t>
  </si>
  <si>
    <t>caique araujo figueiredo</t>
  </si>
  <si>
    <t xml:space="preserve"> - expedido(a) intimacao a(o) caique araujo figueiredo</t>
  </si>
  <si>
    <t>expedido(a) intimacao a(o) caique araujo figueiredo</t>
  </si>
  <si>
    <t>1002153-16.2019.5.02.0204</t>
  </si>
  <si>
    <t>agenildo almeida bispo</t>
  </si>
  <si>
    <t>1002159-19.2016.5.02.0013</t>
  </si>
  <si>
    <t>adna morena sartori sousa</t>
  </si>
  <si>
    <t>1002166-22.2025.5.02.0069</t>
  </si>
  <si>
    <t>nilson jose de farias</t>
  </si>
  <si>
    <t>sociedade brasileira e japonesa de beneficencia santa cruz em recuperacao judicial</t>
  </si>
  <si>
    <t xml:space="preserve"> - decorrido o prazo de nilson jose de farias em 05/03/2026</t>
  </si>
  <si>
    <t>decorrido o prazo de nilson jose de farias em 05/03/2026</t>
  </si>
  <si>
    <t>1002168-88.2025.5.02.0716</t>
  </si>
  <si>
    <t>thaynara correia santos</t>
  </si>
  <si>
    <t>tatiane kazumi inata</t>
  </si>
  <si>
    <t>1002172-93.2017.5.02.0203</t>
  </si>
  <si>
    <t>elaine nogueira</t>
  </si>
  <si>
    <t>banco cetelem s.a., procuradoria-geral federal</t>
  </si>
  <si>
    <t>1002173-40.2016.5.02.0033</t>
  </si>
  <si>
    <t>1002174-26.2016.5.02.0065</t>
  </si>
  <si>
    <t>1000696-12.2018.5.02.0065</t>
  </si>
  <si>
    <t>marcelle cristina marinho barcelos</t>
  </si>
  <si>
    <t>1002176-83.2017.5.02.0057</t>
  </si>
  <si>
    <t>1000920-71.2018.5.02.0057</t>
  </si>
  <si>
    <t>marcia goulart de figueiredo okama</t>
  </si>
  <si>
    <t>1002181-08.2016.5.02.0036</t>
  </si>
  <si>
    <t>poder judiciario federal justica do trabalho tribunal regional do trabalho 2ª regiao 36ª vara do trabalho de sao paulo avenida marques de sao vicente, 235, varzea da barra funda, sao paulo - sp - cep: 01139-001 tel: - e.mail: vtsp36@trtsp.jus.br processo: 1001245-46.2017.5.02.0036 classe: acao trabalhista - rito ordinario (985) reclamante: fabio augusto pires soares reclamado: banco rabobank international brasil s/a decisao pje-jt reconheco a dependencia em face do processo 1002181-08.2016.5.02.0036, que foi extinto sem resolucao do merito, uma vez que a presente acao reitera pedido formulado naquela demanda, nos termos do art. 286, ii, do codigo de processo civil. designe-se audiencia inicial para o dia 08/02/2018 as 14:00 horas. intime-se o autor. cite-se a reclamada. sao paulo , 18 de julho de 2017 thomaz moreira werneck juiz(a) titular de vara do trabalho - decisao de prevencao</t>
  </si>
  <si>
    <t>poder judiciario federal justica do trabalho tribunal regional do trabalho 2ª regiao 36ª vara do trabalho de sao paulo avenida marques de sao vicente, 235, varzea da barra funda, sao paulo - sp - cep: 01139-001 tel: - e.mail: vtsp36@trtsp.jus.br processo: 1001245-46.2017.5.02.0036 classe: acao trabalhista - rito ordinario (985) reclamante: fabio augusto pires soares reclamado: banco rabobank international brasil s/a decisao pje-jt reconheco a dependencia em face do processo 1002181-08.2016.5.02.0036, que foi extinto sem resolucao do merito, uma vez que a presente acao reitera pedido formulado naquela demanda, nos termos do art. 286, ii, do codigo de processo civil. designe-se audiencia inicial para o dia 08/02/2018 as 14:00 horas. intime-se o autor. cite-se a reclamada. sao paulo , 18 de julho de 2017 thomaz moreira werneck juiz(a) titular de vara do trabalho</t>
  </si>
  <si>
    <t>1002181-57.2016.5.02.0052</t>
  </si>
  <si>
    <t>1000520-62.2024.5.02.0052</t>
  </si>
  <si>
    <t>rinaldo xavier silva</t>
  </si>
  <si>
    <t>1002053-53.2017.5.02.0003</t>
  </si>
  <si>
    <t>1002185-89.2016.5.02.0086</t>
  </si>
  <si>
    <t>1001150-60.2017.5.02.0086</t>
  </si>
  <si>
    <t>fabio yuichi shiga</t>
  </si>
  <si>
    <t>poder judiciario justica do trabalho tribunal regional do trabalho da 2ª regiao 86ª vara do trabalho de sao paulo rtord 1002185-89.2016.5.02.0086 reclamante: fabio yuichi shiga reclamado: banco de tokyo-mitsubishi ufj brasil s/a fundamentacao decisao registre-se o movimento processual adequado, apenas para correcao do inventario extraido do e-gestao - sistema de gerenciamento de informacoes administrativas e judiciarias da justica do trabalho. o presente ato nao gera qualquer efeito juridico. ao arquivo. assinatura sao paulo,17 de junho de 2019 luciana cuti de amorim juiz(a) do trabalho titular - sentenca</t>
  </si>
  <si>
    <t>poder judiciario justica do trabalho tribunal regional do trabalho da 2ª regiao 86ª vara do trabalho de sao paulo rtord 1002185-89.2016.5.02.0086 reclamante: fabio yuichi shiga reclamado: banco de tokyo-mitsubishi ufj brasil s/a fundamentacao decisao registre-se o movimento processual adequado, apenas para correcao do inventario extraido do e-gestao - sistema de gerenciamento de informacoes administrativas e judiciarias da justica do trabalho. o presente ato nao gera qualquer efeito juridico. ao arquivo. assinatura sao paulo,17 de junho de 2019 luciana cuti de amorim juiz(a) do trabalho titular</t>
  </si>
  <si>
    <t>1002186-51.2016.5.02.0708</t>
  </si>
  <si>
    <t>1001022-17.2017.5.02.0708, 1001099-89.2018.5.02.0708</t>
  </si>
  <si>
    <t>virginia goncalves</t>
  </si>
  <si>
    <t xml:space="preserve"> - publicado(a) o(a) intimacao em 30/09/2022</t>
  </si>
  <si>
    <t>publicado(a) o(a) intimacao em 30/09/2022</t>
  </si>
  <si>
    <t>1002186-65.2016.5.02.0089</t>
  </si>
  <si>
    <t>iranete silva laurindo</t>
  </si>
  <si>
    <t>1002187-46.2016.5.02.0058</t>
  </si>
  <si>
    <t>antonio akira hagihara</t>
  </si>
  <si>
    <t xml:space="preserve"> - transitado em julgado em 18/11/2019</t>
  </si>
  <si>
    <t>transitado em julgado em 18/11/2019</t>
  </si>
  <si>
    <t>1002189-09.2016.5.02.0707</t>
  </si>
  <si>
    <t>1002189-72.2017.5.02.0707</t>
  </si>
  <si>
    <t>eduardo ribeiro tavares</t>
  </si>
  <si>
    <t>1002193-34.2025.5.02.0318</t>
  </si>
  <si>
    <t>nivaldo rodrigues dos santos</t>
  </si>
  <si>
    <t>industria e comercio bandeirante embalagens e utilidades plasticas ltda</t>
  </si>
  <si>
    <t xml:space="preserve"> - expedido(a) notificacao a(o) industria bandeirante embalagens e utilidades plasticas ltda</t>
  </si>
  <si>
    <t>expedido(a) notificacao a(o) industria bandeirante embalagens e utilidades plasticas ltda</t>
  </si>
  <si>
    <t>1002195-41.2024.5.02.0511</t>
  </si>
  <si>
    <t>julio cesar giacomini</t>
  </si>
  <si>
    <t>1002195-44.2015.5.02.0709</t>
  </si>
  <si>
    <t>max eduardo lazarini wienandts</t>
  </si>
  <si>
    <t xml:space="preserve"> - decorrido o prazo de (1º grau) - uniao (contrib. prev.) - sao paulo em 28/11/2016 23:59:59</t>
  </si>
  <si>
    <t>decorrido o prazo de (1º grau) - uniao (contrib. prev.) - sao paulo em 28/11/2016 23:59:59</t>
  </si>
  <si>
    <t>1002196-74.2024.5.02.0204</t>
  </si>
  <si>
    <t>rogeria mendes pereira</t>
  </si>
  <si>
    <t>1002200-17.2024.5.02.0203</t>
  </si>
  <si>
    <t>wellington alves vilela</t>
  </si>
  <si>
    <t>farplast comercio de artigos plasticos ltda</t>
  </si>
  <si>
    <t xml:space="preserve"> - decorrido o prazo de thalita russo domenich em 01/07/2025</t>
  </si>
  <si>
    <t>decorrido o prazo de thalita russo domenich em 01/07/2025</t>
  </si>
  <si>
    <t>1002206-27.2016.5.02.0034</t>
  </si>
  <si>
    <t>1000289-65.2019.5.02.0034</t>
  </si>
  <si>
    <t>1002206-55.2016.5.02.0057</t>
  </si>
  <si>
    <t>mariana sengling favaro</t>
  </si>
  <si>
    <t>1002206-84.2017.5.02.0036</t>
  </si>
  <si>
    <t>caroline pinto martins</t>
  </si>
  <si>
    <t>1002208-26.2017.5.02.0013</t>
  </si>
  <si>
    <t>1000426-76.2020.5.02.0013</t>
  </si>
  <si>
    <t>ana rosa pita pereira</t>
  </si>
  <si>
    <t>1002208-38.2016.5.02.0085</t>
  </si>
  <si>
    <t>1001694-51.2017.5.02.0085</t>
  </si>
  <si>
    <t>andre ferreira soares vidal</t>
  </si>
  <si>
    <t>banco original s/a, instituto nacional do seguro social</t>
  </si>
  <si>
    <t>1002212-15.2017.5.02.0029</t>
  </si>
  <si>
    <t>marcelo stelzer</t>
  </si>
  <si>
    <t xml:space="preserve"> - conclusos os autos para julgamento proferir sentenca a josley soares costa</t>
  </si>
  <si>
    <t>conclusos os autos para julgamento proferir sentenca a josley soares costa</t>
  </si>
  <si>
    <t>1002218-03.2016.5.02.0079</t>
  </si>
  <si>
    <t>1001636-66.2017.5.02.0079</t>
  </si>
  <si>
    <t>fabiana mayumi matsuda</t>
  </si>
  <si>
    <t xml:space="preserve"> - publicado(a) o(a) intimacao em 24/09/2020</t>
  </si>
  <si>
    <t>publicado(a) o(a) intimacao em 24/09/2020</t>
  </si>
  <si>
    <t>1002225-36.2016.5.02.0033</t>
  </si>
  <si>
    <t>raquel slavez rodrigues cruz</t>
  </si>
  <si>
    <t>poder judiciario justica do trabalho tribunal regional do trabalho da 2ª regiao 33ª vara do trabalho de sao paulo exprovas 1002225-36.2016.5.02.0033 exequente: raquel slavez rodrigues cruz executado: banco safra s a registre-se o movimento processual adequado, apenas para correcao do inventario extraido do e-gestao - sistema de gerenciamento de informacoes administrativas e judiciarias da justica do trabalho. o presente ato nao gera qualquer efeito juridico. sao paulo/sp, 08 de julho de 2020. carla malimpenso de oliveira el kutby juiz(a) do trabalho titular - sentenca</t>
  </si>
  <si>
    <t>poder judiciario justica do trabalho tribunal regional do trabalho da 2ª regiao 33ª vara do trabalho de sao paulo exprovas 1002225-36.2016.5.02.0033 exequente: raquel slavez rodrigues cruz executado: banco safra s a registre-se o movimento processual adequado, apenas para correcao do inventario extraido do e-gestao - sistema de gerenciamento de informacoes administrativas e judiciarias da justica do trabalho. o presente ato nao gera qualquer efeito juridico. sao paulo/sp, 08 de julho de 2020. carla malimpenso de oliveira el kutby juiz(a) do trabalho titular</t>
  </si>
  <si>
    <t>1002225-46.2015.5.02.0720</t>
  </si>
  <si>
    <t>josimar ferreira de abreu</t>
  </si>
  <si>
    <t>1002226-84.2017.5.02.0033</t>
  </si>
  <si>
    <t>gabriela freu pinto</t>
  </si>
  <si>
    <t>1002228-16.2019.5.02.0605</t>
  </si>
  <si>
    <t>marcia aparecida berlanga meneghetti</t>
  </si>
  <si>
    <t>1002229-91.2016.5.02.0027</t>
  </si>
  <si>
    <t>1000435-64.2018.5.02.0027</t>
  </si>
  <si>
    <t>ricardo shigueaki nozuma</t>
  </si>
  <si>
    <t xml:space="preserve"> - decorrido o prazo de ricardo shigueaki nozuma em 08/09/2025</t>
  </si>
  <si>
    <t>decorrido o prazo de ricardo shigueaki nozuma em 08/09/2025</t>
  </si>
  <si>
    <t>1002233-13.2016.5.02.0033</t>
  </si>
  <si>
    <t>1002236-12.2016.5.02.0083</t>
  </si>
  <si>
    <t>1000294-71.2018.5.02.0083</t>
  </si>
  <si>
    <t>1002237-29.2016.5.02.0719</t>
  </si>
  <si>
    <t>1002237-57.2016.5.02.0063</t>
  </si>
  <si>
    <t>lucas navarro</t>
  </si>
  <si>
    <t>1002249-88.2016.5.02.0704</t>
  </si>
  <si>
    <t>1001613-88.2017.5.02.0704</t>
  </si>
  <si>
    <t>frederico jose pelucio de castro</t>
  </si>
  <si>
    <t>1002252-95.2016.5.02.0040</t>
  </si>
  <si>
    <t>marcia maria ribeiro da costa mendes</t>
  </si>
  <si>
    <t>1002253-83.2024.5.02.0401</t>
  </si>
  <si>
    <t>william souza de caldas</t>
  </si>
  <si>
    <t>1002257-46.2017.5.02.0602</t>
  </si>
  <si>
    <t>1001060-85.2019.5.02.0602</t>
  </si>
  <si>
    <t>telma aparecida dos santos</t>
  </si>
  <si>
    <t>1002261-60.2024.5.02.0401</t>
  </si>
  <si>
    <t>erick vilcinskas</t>
  </si>
  <si>
    <t>1002265-98.2017.5.02.0383</t>
  </si>
  <si>
    <t xml:space="preserve"> - publicado(a) o(a) intimacao em 11/12/2024</t>
  </si>
  <si>
    <t>publicado(a) o(a) intimacao em 11/12/2024</t>
  </si>
  <si>
    <t>1002266-28.2024.5.02.0613</t>
  </si>
  <si>
    <t>karina ferreira de freitas</t>
  </si>
  <si>
    <t xml:space="preserve"> - decorrido o prazo de magazine luiza s/a em 05/02/2026</t>
  </si>
  <si>
    <t>decorrido o prazo de magazine luiza s/a em 05/02/2026</t>
  </si>
  <si>
    <t>1002270-22.2016.5.02.0718</t>
  </si>
  <si>
    <t>1001015-92.2017.5.02.0718</t>
  </si>
  <si>
    <t>heitor moreira da silva</t>
  </si>
  <si>
    <t>1002272-38.2017.5.02.0271</t>
  </si>
  <si>
    <t>1001509-03.2018.5.02.0271</t>
  </si>
  <si>
    <t>michele aparecida ramos domingues</t>
  </si>
  <si>
    <t>1002272-89.2024.5.02.0401</t>
  </si>
  <si>
    <t>andreia dos santos placido</t>
  </si>
  <si>
    <t>1002276-66.2017.5.02.0080</t>
  </si>
  <si>
    <t>rogerio galdino bernardes</t>
  </si>
  <si>
    <t>brk s.a. credito financiamento e investimento - falido, procuradoria-geral federal</t>
  </si>
  <si>
    <t>1002277-13.2016.5.02.0007</t>
  </si>
  <si>
    <t>patricia francci</t>
  </si>
  <si>
    <t xml:space="preserve"> - decorrido o prazo de patricia francci em 22/11/2019</t>
  </si>
  <si>
    <t>decorrido o prazo de patricia francci em 22/11/2019</t>
  </si>
  <si>
    <t>1002279-63.2025.5.02.0719</t>
  </si>
  <si>
    <t>poder judiciario justica do trabalho tribunal regional do trabalho da 2ª regiao 19ª vara do trabalho de sao paulo - zona sul atord 1002279-63.2025.5.02.0719 reclamante: jonas alves de brito reclamado: transnova transportes e logistica ltda - me jbdc despacho # : em razao de residencia fora da jurisdicao, expeca-se9c55b8d carta precatoria, para oitiva da parte reclamante por videoconferencia no juizo deprecado. providencie a secretaria, atraves do sisdov, solicitando a reserva de sala para a data e horario abaixo. fica mantida a audiencia do tipo una presencial, para o dia 09 /04/2026 09:00 horas. o nao comparecimento a audiencia sujeitara as partes as cominacoes do artigo 844 da clt. ficam mantidas as demais cominacoes anteriores. int. sao paulo/sp, 04 de fevereiro de 2026. jeronimo jose martins amaral juiz do trabalho substituto - despacho</t>
  </si>
  <si>
    <t>poder judiciario justica do trabalho tribunal regional do trabalho da 2ª regiao 19ª vara do trabalho de sao paulo - zona sul atord 1002279-63.2025.5.02.0719 reclamante: jonas alves de brito reclamado: transnova transportes e logistica ltda - me jbdc despacho # : em razao de residencia fora da jurisdicao, expeca-se9c55b8d carta precatoria, para oitiva da parte reclamante por videoconferencia no juizo deprecado. providencie a secretaria, atraves do sisdov, solicitando a reserva de sala para a data e horario abaixo. fica mantida a audiencia do tipo una presencial, para o dia 09 /04/2026 09:00 horas. o nao comparecimento a audiencia sujeitara as partes as cominacoes do artigo 844 da clt. ficam mantidas as demais cominacoes anteriores. int. sao paulo/sp, 04 de fevereiro de 2026. jeronimo jose martins amaral juiz do trabalho substituto</t>
  </si>
  <si>
    <t>1002281-02.2016.5.02.0702</t>
  </si>
  <si>
    <t>elisangela bonamigo devlin</t>
  </si>
  <si>
    <t>1002285-37.2024.5.02.0612</t>
  </si>
  <si>
    <t>jeferson augusto pires daniel</t>
  </si>
  <si>
    <t>1002293-14.2015.5.02.0714</t>
  </si>
  <si>
    <t>1002294-31.2016.5.02.0013</t>
  </si>
  <si>
    <t>1001236-56.2017.5.02.0013</t>
  </si>
  <si>
    <t>fabio luiz bittencourt de oliveira</t>
  </si>
  <si>
    <t xml:space="preserve"> - publicado(a) o(a) intimacao em 18/04/2023</t>
  </si>
  <si>
    <t>publicado(a) o(a) intimacao em 18/04/2023</t>
  </si>
  <si>
    <t>1002298-50.2024.5.02.0381</t>
  </si>
  <si>
    <t>fernanda caroline melo dos santos</t>
  </si>
  <si>
    <t>n.l beauty promocao de vendas ltda</t>
  </si>
  <si>
    <t>1002298-63.2024.5.02.0021</t>
  </si>
  <si>
    <t>marcela denise sousa trigueiro urtiga</t>
  </si>
  <si>
    <t>1002303-39.2016.5.02.0030</t>
  </si>
  <si>
    <t>1001873-53.2017.5.02.0030</t>
  </si>
  <si>
    <t>nicola angelo romano</t>
  </si>
  <si>
    <t>banco daycoval s.a., caixa economica federal</t>
  </si>
  <si>
    <t>1002304-15.2024.5.02.0201</t>
  </si>
  <si>
    <t>ana carolina dias galve</t>
  </si>
  <si>
    <t>gama saude ltda</t>
  </si>
  <si>
    <t xml:space="preserve"> - decorrido o prazo de gama saude ltda em 04/03/2026</t>
  </si>
  <si>
    <t>decorrido o prazo de gama saude ltda em 04/03/2026</t>
  </si>
  <si>
    <t>1002305-42.2016.5.02.0601</t>
  </si>
  <si>
    <t>rosimeire aparecida modesto oliveira</t>
  </si>
  <si>
    <t xml:space="preserve"> - decorrido o prazo de rosimeire aparecida modesto oliveira em 22/05/2019 23:59:59</t>
  </si>
  <si>
    <t>decorrido o prazo de rosimeire aparecida modesto oliveira em 22/05/2019 23:59:59</t>
  </si>
  <si>
    <t>1002305-58.2025.5.02.0720</t>
  </si>
  <si>
    <t>marcelo oliveira cacao</t>
  </si>
  <si>
    <t>a bronzinox telas metalicas e sinteticas ltda</t>
  </si>
  <si>
    <t xml:space="preserve"> - expedido(a) intimacao a(o) marcelo oliveira cacao</t>
  </si>
  <si>
    <t>expedido(a) intimacao a(o) marcelo oliveira cacao</t>
  </si>
  <si>
    <t>1002313-71.2025.5.02.0320</t>
  </si>
  <si>
    <t>felipe balancin moreira freire</t>
  </si>
  <si>
    <t xml:space="preserve"> - expedido(a) intimacao a(o) felipe balancin moreira freire</t>
  </si>
  <si>
    <t>expedido(a) intimacao a(o) felipe balancin moreira freire</t>
  </si>
  <si>
    <t>1002314-04.2016.5.02.0019</t>
  </si>
  <si>
    <t>1000579-28.2019.5.02.0019</t>
  </si>
  <si>
    <t>luciana camelo de carvalho</t>
  </si>
  <si>
    <t xml:space="preserve"> - peticao: 329516/2025 - contrarrazoes</t>
  </si>
  <si>
    <t>peticao: 329516/2025 - contrarrazoes</t>
  </si>
  <si>
    <t>1002328-50.2016.5.02.0063</t>
  </si>
  <si>
    <t xml:space="preserve"> - baixado o incidente/ recurso ( / recurso de revista) sem decisao</t>
  </si>
  <si>
    <t>baixado o incidente/ recurso ( / recurso de revista) sem decisao</t>
  </si>
  <si>
    <t>1002345-60.2016.5.02.0007</t>
  </si>
  <si>
    <t>luiz alberto mariano</t>
  </si>
  <si>
    <t>1002348-30.2015.5.02.0466</t>
  </si>
  <si>
    <t xml:space="preserve"> - decorrido o prazo de arthur figlie minotelli em 12/11/2019</t>
  </si>
  <si>
    <t>decorrido o prazo de arthur figlie minotelli em 12/11/2019</t>
  </si>
  <si>
    <t>1002352-04.2016.5.02.0702</t>
  </si>
  <si>
    <t>ricardo maggio da silva</t>
  </si>
  <si>
    <t>1002369-19.2016.5.02.0030</t>
  </si>
  <si>
    <t>williams rosa da silveira</t>
  </si>
  <si>
    <t>1002374-44.2016.5.02.0708</t>
  </si>
  <si>
    <t>1001308-92.2017.5.02.0708</t>
  </si>
  <si>
    <t>daniel mathias alves</t>
  </si>
  <si>
    <t>banco volkswagen s.a., volkswagen servicos ltda</t>
  </si>
  <si>
    <t>1002375-29.2016.5.02.0708</t>
  </si>
  <si>
    <t>1000517-89.2018.5.02.0708</t>
  </si>
  <si>
    <t>1002387-19.2024.5.02.0205</t>
  </si>
  <si>
    <t>ana paula martins de freitas</t>
  </si>
  <si>
    <t xml:space="preserve"> - decorrido o prazo de ana paula martins de freitas em 10/11/2025</t>
  </si>
  <si>
    <t>decorrido o prazo de ana paula martins de freitas em 10/11/2025</t>
  </si>
  <si>
    <t>1002389-29.2023.5.02.0203</t>
  </si>
  <si>
    <t>antonio carlos laurentino da silva</t>
  </si>
  <si>
    <t>1002417-09.2024.5.02.0511</t>
  </si>
  <si>
    <t>matheus eduardo affonso rodrigues</t>
  </si>
  <si>
    <t xml:space="preserve"> - expedido(a) intimacao a(o) matheus eduardo affonso rodrigues</t>
  </si>
  <si>
    <t>expedido(a) intimacao a(o) matheus eduardo affonso rodrigues</t>
  </si>
  <si>
    <t>1002417-91.2023.5.02.0204</t>
  </si>
  <si>
    <t>cft brasil consultoria em gestao empresarial ltda, gft brasil consultoria informatica ltda.</t>
  </si>
  <si>
    <t>1002419-13.2023.5.02.0608</t>
  </si>
  <si>
    <t>bruno ribeiro carvalho monteiro</t>
  </si>
  <si>
    <t>poder judiciario justica do trabalho tribunal regional do trabalho da 2ª regiao 8ª vara do trabalho de sao paulo - zona leste atord 1000426-95.2024.5.02.0608 reclamante: bruno ribeiro de carvalho monteiro reclamado: lojas renner s.a. decisao reconheco a dependencia em face do processo 1002419-13.2023.5.02.0608, que foi extinto sem resolucao do merito, uma vez que a presente acao reitera pedido formulado naquela demanda, nos termos do art. 286, ii, do codigo de processo civil. sao paulo/sp, 11 de marco de 2024. william vinicius da silva estagiario conhecimento - decisao de prevencao</t>
  </si>
  <si>
    <t>poder judiciario justica do trabalho tribunal regional do trabalho da 2ª regiao 8ª vara do trabalho de sao paulo - zona leste atord 1000426-95.2024.5.02.0608 reclamante: bruno ribeiro de carvalho monteiro reclamado: lojas renner s.a. decisao reconheco a dependencia em face do processo 1002419-13.2023.5.02.0608, que foi extinto sem resolucao do merito, uma vez que a presente acao reitera pedido formulado naquela demanda, nos termos do art. 286, ii, do codigo de processo civil. sao paulo/sp, 11 de marco de 2024. william vinicius da silva estagiario conhecimento</t>
  </si>
  <si>
    <t>1002434-30.2023.5.02.0204</t>
  </si>
  <si>
    <t>david ribeiro santos</t>
  </si>
  <si>
    <t>1002439-37.2017.5.02.0471</t>
  </si>
  <si>
    <t>danilo mendes santos</t>
  </si>
  <si>
    <t xml:space="preserve"> - decorrido o prazo de danilo mendes santos em 16/07/2020</t>
  </si>
  <si>
    <t>decorrido o prazo de danilo mendes santos em 16/07/2020</t>
  </si>
  <si>
    <t>1002442-42.2020.5.02.0000</t>
  </si>
  <si>
    <t>poder judiciario justica do trabalho processo judicial eletronico - pje sdi-5 - cadeira 10 msciv 1002442-42.2020.5.02.0000 impetrante: banco fibra sa impetrado: juizo da 69ª vara do trabalho de sao paulo e outros (2) despacho considerando o que consta do id. b12a14e, registre-se o transito em julgado certificado mediante id. 4d240ca e arquivem-se os autos. tpd sao paulo/sp, 25 de maio de 2022. marta casadei momezzo desembargador(a) do trabalho - despacho</t>
  </si>
  <si>
    <t>poder judiciario justica do trabalho processo judicial eletronico - pje sdi-5 - cadeira 10 msciv 1002442-42.2020.5.02.0000 impetrante: banco fibra sa impetrado: juizo da 69ª vara do trabalho de sao paulo e outros (2) despacho considerando o que consta do id. b12a14e, registre-se o transito em julgado certificado mediante id. 4d240ca e arquivem-se os autos. tpd sao paulo/sp, 25 de maio de 2022. marta casadei momezzo desembargador(a) do trabalho</t>
  </si>
  <si>
    <t>1002477-30.2025.5.02.0613</t>
  </si>
  <si>
    <t>1002648-84.2025.5.02.0613</t>
  </si>
  <si>
    <t>felipe de souza</t>
  </si>
  <si>
    <t>poder judiciario justica do trabalho tribunal regional do trabalho da 2ª regiao 13ª vara do trabalho de sao paulo - zona leste atord 1002648-84.2025.5.02.0613 reclamante: felipe de souza reclamado: l.c. arcas e outros (3) conclusao nesta data, faco os presentes autos conclusos ao mm. juizo da 13ª vara do trabalho de sao paulo - zona leste. sao paulo, data abaixo. tayane da silva serrano servidor decisao reconheco a dependencia em face do processo 1002477- que foi , uma vez que a presente30.2025.5.02.0613, extinto sem resolucao do merito acao reitera pedido formulado naquela demanda, nos termos do art. 286, ii, do codigo de processo civil. designe-se audiencia , na qual asuna: 11/02/2026 13:00 horas partes deverao comparecer, sob as penas do art. 844 da clt. intime-se. cite(m)-se a(s) reclamada(s). sao paulo/sp, 03 de dezembro de 2025. frederico monacci cerutti magistrado - decisao de prevencao</t>
  </si>
  <si>
    <t>poder judiciario justica do trabalho tribunal regional do trabalho da 2ª regiao 13ª vara do trabalho de sao paulo - zona leste atord 1002648-84.2025.5.02.0613 reclamante: felipe de souza reclamado: l.c. arcas e outros (3) conclusao nesta data, faco os presentes autos conclusos ao mm. juizo da 13ª vara do trabalho de sao paulo - zona leste. sao paulo, data abaixo. tayane da silva serrano servidor decisao reconheco a dependencia em face do processo 1002477- que foi , uma vez que a presente30.2025.5.02.0613, extinto sem resolucao do merito acao reitera pedido formulado naquela demanda, nos termos do art. 286, ii, do codigo de processo civil. designe-se audiencia , na qual asuna: 11/02/2026 13:00 horas partes deverao comparecer, sob as penas do art. 844 da clt. intime-se. cite(m)-se a(s) reclamada(s). sao paulo/sp, 03 de dezembro de 2025. frederico monacci cerutti magistrado</t>
  </si>
  <si>
    <t>1002488-89.2025.5.02.0603</t>
  </si>
  <si>
    <t>aldo mauricio maldonado mendes</t>
  </si>
  <si>
    <t>md tecnologia ltda, one solucoes em radioterapia ltda</t>
  </si>
  <si>
    <t>1002508-94.2017.5.02.0204</t>
  </si>
  <si>
    <t>1000630-03.2018.5.02.0204</t>
  </si>
  <si>
    <t>sueli fontes calanca lamas</t>
  </si>
  <si>
    <t xml:space="preserve"> - publicado(a) o(a) notificacao em 04/12/2019</t>
  </si>
  <si>
    <t>publicado(a) o(a) notificacao em 04/12/2019</t>
  </si>
  <si>
    <t>1002530-51.2024.5.02.0611</t>
  </si>
  <si>
    <t>giselle dias da silva</t>
  </si>
  <si>
    <t>1002543-12.2025.5.02.0386</t>
  </si>
  <si>
    <t>ricardo franco siqueira</t>
  </si>
  <si>
    <t xml:space="preserve"> - audiencia de julgamento cancelada (06/02/2026 17:03 sala 2 - juiz auxiliar (impar) - 6ª vara do trabalho de osasco)</t>
  </si>
  <si>
    <t>audiencia de julgamento cancelada (06/02/2026 17:03 sala 2 - juiz auxiliar (impar) - 6ª vara do trabalho de osasco)</t>
  </si>
  <si>
    <t>1002564-27.2017.5.02.0205</t>
  </si>
  <si>
    <t>1000034-45.2020.5.02.0205</t>
  </si>
  <si>
    <t>rachel cambraia bahia</t>
  </si>
  <si>
    <t>1002589-58.2026.5.02.0000</t>
  </si>
  <si>
    <t xml:space="preserve"> - disponibilizado (a) o(a) decisao monocratica no diario da justica eletronico do dia 26/03/2026</t>
  </si>
  <si>
    <t>disponibilizado (a) o(a) decisao monocratica no diario da justica eletronico do dia 26/03/2026</t>
  </si>
  <si>
    <t>1002589-95.2015.5.02.0468</t>
  </si>
  <si>
    <t>1002616-44.2025.8.26.0554</t>
  </si>
  <si>
    <t>mil watts comercio de materiais eletricos ltda</t>
  </si>
  <si>
    <t>rs para-raios polimericos tensao ltda</t>
  </si>
  <si>
    <t>relacao: 0157/2026 data da publicacao: 11/02/2026 - certidao de publicacao expedida</t>
  </si>
  <si>
    <t>relacao: 0157/2026 data da publicacao: 11/02/2026</t>
  </si>
  <si>
    <t>1002628-74.2016.5.02.0204</t>
  </si>
  <si>
    <t>1001839-41.2017.5.02.0204</t>
  </si>
  <si>
    <t>caroline bertoni pugliesi</t>
  </si>
  <si>
    <t>banco daycoval s.a., daycoval leasing - banco multiplo s.a.</t>
  </si>
  <si>
    <t>1002634-69.2025.5.02.0203</t>
  </si>
  <si>
    <t>cristiane perluiz duarte</t>
  </si>
  <si>
    <t>instituto diretrizes</t>
  </si>
  <si>
    <t>acae incorporadora e construtora ltda, h e engenharia comercio e representacoes ltda, j z engenharia e comercio ltda, l.c. arcas</t>
  </si>
  <si>
    <t xml:space="preserve"> - acolhidos os embargos de declaracao de acae incorporadora e construtora ltda</t>
  </si>
  <si>
    <t>acolhidos os embargos de declaracao de acae incorporadora e construtora ltda</t>
  </si>
  <si>
    <t>1002661-61.2016.5.02.0205</t>
  </si>
  <si>
    <t>cintia chanan gomes</t>
  </si>
  <si>
    <t>1002744-71.2025.5.02.0202</t>
  </si>
  <si>
    <t>neriston francisco de souza</t>
  </si>
  <si>
    <t>tex courier s.a</t>
  </si>
  <si>
    <t>1002752-85.2025.5.02.0610</t>
  </si>
  <si>
    <t>idailton bispo de souza</t>
  </si>
  <si>
    <t xml:space="preserve"> - disponibilizado (a) o(a) edital no diario da justica eletronico do dia 30/03/2026</t>
  </si>
  <si>
    <t>disponibilizado (a) o(a) edital no diario da justica eletronico do dia 30/03/2026</t>
  </si>
  <si>
    <t>1002755-87.2025.5.02.0271</t>
  </si>
  <si>
    <t>celio roberto silva santos</t>
  </si>
  <si>
    <t>1002797-89.2024.5.02.0201</t>
  </si>
  <si>
    <t>andreia rodrigues</t>
  </si>
  <si>
    <t>connectmed consultoria, administracao e tecnologia em saude ltda, procuradoria-geral federal</t>
  </si>
  <si>
    <t>1002801-34.2025.5.02.0382</t>
  </si>
  <si>
    <t>willians silva pereira</t>
  </si>
  <si>
    <t>1002818-42.2024.5.02.0241</t>
  </si>
  <si>
    <t>1001257-46.2025.5.02.0241</t>
  </si>
  <si>
    <t>sandro teofilo dos santos dutra</t>
  </si>
  <si>
    <t>norac do brasil industria e comercio de produtos alimenticios ltda</t>
  </si>
  <si>
    <t xml:space="preserve"> - decorrido o prazo de sandro teofilo dos santos dutra em 27/11/2025</t>
  </si>
  <si>
    <t>decorrido o prazo de sandro teofilo dos santos dutra em 27/11/2025</t>
  </si>
  <si>
    <t>1002827-87.2025.5.02.0202</t>
  </si>
  <si>
    <t>1002837-31.2025.5.02.0203</t>
  </si>
  <si>
    <t>marli barbosa correa</t>
  </si>
  <si>
    <t>1002850-66.2025.5.02.0385</t>
  </si>
  <si>
    <t>jorge aparecido mendes</t>
  </si>
  <si>
    <t>1002876-31.2025.5.02.0202</t>
  </si>
  <si>
    <t>anderson dos santos carvalho</t>
  </si>
  <si>
    <t xml:space="preserve"> - conclusos os autos para despacho (generica) a elisa augusta de souza tavares</t>
  </si>
  <si>
    <t>conclusos os autos para despacho (generica) a elisa augusta de souza tavares</t>
  </si>
  <si>
    <t>1002885-23.2025.5.02.0386</t>
  </si>
  <si>
    <t>welington de oliveira delfino</t>
  </si>
  <si>
    <t xml:space="preserve"> - audiencia de julgamento cancelada (09/02/2026 17:14 sala 2 - juiz auxiliar (impar) - 6ª vara do trabalho de osasco)</t>
  </si>
  <si>
    <t>audiencia de julgamento cancelada (09/02/2026 17:14 sala 2 - juiz auxiliar (impar) - 6ª vara do trabalho de osasco)</t>
  </si>
  <si>
    <t>1002886-51.2016.5.02.0603</t>
  </si>
  <si>
    <t>angelica moura inacio freixeira da silva</t>
  </si>
  <si>
    <t xml:space="preserve"> - decorrido o prazo de angelica moura inacio freixeira da silva em 11/05/2020</t>
  </si>
  <si>
    <t>decorrido o prazo de angelica moura inacio freixeira da silva em 11/05/2020</t>
  </si>
  <si>
    <t>1002935-62.2025.5.02.0511</t>
  </si>
  <si>
    <t>michele sousa e silva</t>
  </si>
  <si>
    <t xml:space="preserve"> - decorrido o prazo de americanas s.a - em recuperacao judicial em 05/03/2026</t>
  </si>
  <si>
    <t>decorrido o prazo de americanas s.a - em recuperacao judicial em 05/03/2026</t>
  </si>
  <si>
    <t>1003020-08.2025.5.02.0201</t>
  </si>
  <si>
    <t>petrucio canuto da silva</t>
  </si>
  <si>
    <t xml:space="preserve"> - expedido(a) intimacao a(o) petrucio canuto da silva</t>
  </si>
  <si>
    <t>expedido(a) intimacao a(o) petrucio canuto da silva</t>
  </si>
  <si>
    <t>1003030-55.2016.5.02.0205</t>
  </si>
  <si>
    <t>1000447-58.2020.5.02.0205</t>
  </si>
  <si>
    <t>valeria pereira da silva</t>
  </si>
  <si>
    <t>1003419-36.2016.5.02.0077</t>
  </si>
  <si>
    <t xml:space="preserve"> - decorrido o prazo de antonio m. franco neto em 23/05/2019 23:59:59</t>
  </si>
  <si>
    <t>decorrido o prazo de antonio m. franco neto em 23/05/2019 23:59:59</t>
  </si>
  <si>
    <t>1003650-74.2024.8.26.0106</t>
  </si>
  <si>
    <t>droga ex ltda falido, frederico antonio oliveira de rezende, f rezende consultoria e administracao judicial ltda</t>
  </si>
  <si>
    <t>1003711-21.2016.5.02.0077</t>
  </si>
  <si>
    <t>izabella pereira moura bruder</t>
  </si>
  <si>
    <t xml:space="preserve"> - iniciada a liquidacao por calculos</t>
  </si>
  <si>
    <t>iniciada a liquidacao por calculos</t>
  </si>
  <si>
    <t>1003864-60.2026.8.13.0105</t>
  </si>
  <si>
    <t xml:space="preserve"> - disponibilizado no diario eletronico - ato ordinatorio - no dia 25/02/2026</t>
  </si>
  <si>
    <t>disponibilizado no diario eletronico - ato ordinatorio - no dia 25/02/2026</t>
  </si>
  <si>
    <t>1003913-88.2023.5.02.0000</t>
  </si>
  <si>
    <t xml:space="preserve"> - remetidos os autos para secretaria da subsecao ii especializada em dissidios individuais para distribuir</t>
  </si>
  <si>
    <t>remetidos os autos para secretaria da subsecao ii especializada em dissidios individuais para distribuir</t>
  </si>
  <si>
    <t>1004189-33.2016.5.02.0205</t>
  </si>
  <si>
    <t>1004528-83.2020.5.02.0000</t>
  </si>
  <si>
    <t xml:space="preserve"> - transitado em julgado em 21/01/2021</t>
  </si>
  <si>
    <t>transitado em julgado em 21/01/2021</t>
  </si>
  <si>
    <t>1005303-23.2010.8.26.0100</t>
  </si>
  <si>
    <t>1009736-72.2025.5.02.0000</t>
  </si>
  <si>
    <t>1010006-33.2024.5.02.0000</t>
  </si>
  <si>
    <t xml:space="preserve"> - transitado em julgado em 14/11/2024</t>
  </si>
  <si>
    <t>transitado em julgado em 14/11/2024</t>
  </si>
  <si>
    <t>1010992-50.2025.5.02.0000</t>
  </si>
  <si>
    <t xml:space="preserve"> - disponibilizado (a) o(a) despacho no diario da justica eletronico do dia 11/03/2026</t>
  </si>
  <si>
    <t>disponibilizado (a) o(a) despacho no diario da justica eletronico do dia 11/03/2026</t>
  </si>
  <si>
    <t>1011114-17.2022.8.26.0011</t>
  </si>
  <si>
    <t>lia marangoni diniz moreira da silva, luiz renato diniz moreira da silva junior, marcia cecilia margoni moreira da silva, samuel marangoni moreira da silva</t>
  </si>
  <si>
    <t>carlos eduardo santos, mestre kuka alimentacao ltda</t>
  </si>
  <si>
    <t>1013772-94.2024.5.02.0000</t>
  </si>
  <si>
    <t>1024866-41.2022.8.26.0016</t>
  </si>
  <si>
    <t>moura, nakano e pereira advogados</t>
  </si>
  <si>
    <t>1060667-96.2018.8.26.0100</t>
  </si>
  <si>
    <t>acao de exigir contas</t>
  </si>
  <si>
    <t>1073426-29.2017.8.26.0100</t>
  </si>
  <si>
    <t>certidao - transito em julgado com baixa - processo digital - certidao de transito em julgado com baixa expedida</t>
  </si>
  <si>
    <t>certidao - transito em julgado com baixa - processo digital</t>
  </si>
  <si>
    <t>1084437-55.2017.8.26.0100</t>
  </si>
  <si>
    <t>certifico e dou fe que em cumprimento a r. sentenca de fls. 193, procedi as anotacoes nos autos principais de nº 0003222-21.2010.8.26.0100. - certidao de cartorio expedida</t>
  </si>
  <si>
    <t>certifico e dou fe que em cumprimento a r. sentenca de fls. 193, procedi as anotacoes nos autos principais de nº 0003222-21.2010.8.26.0100.</t>
  </si>
  <si>
    <t>1117357-14.2019.8.26.0100</t>
  </si>
  <si>
    <t>banco cruzeiro do sul s.a. - falido, laspro consultores ltda., oreste nestor de souza laspro</t>
  </si>
  <si>
    <t>dr(a). paulo furtado de oliveira filho para o(a) dr(a). ralpho waldo de barros monteiro filho - (vaga 2 - titular 2) - devolucao de processo entre magistrados conforme cpa 2019/24026 - mudanca de magistrado</t>
  </si>
  <si>
    <t>dr(a). paulo furtado de oliveira filho para o(a) dr(a). ralpho waldo de barros monteiro filho - (vaga 2 - titular 2) - devolucao de processo entre magistrados conforme cpa 2019/24026</t>
  </si>
  <si>
    <t>1500807-90.2017.8.26.0505</t>
  </si>
  <si>
    <t>execucao fiscal</t>
  </si>
  <si>
    <t>hidetoci nakano e sm, municipio de ribeirao pires, yoshio nakano</t>
  </si>
  <si>
    <t>relacao: 0444/2023 data da publicacao: 01/11/2023 numero do diario: 3851 - certidao de publicacao expedida</t>
  </si>
  <si>
    <t>relacao: 0444/2023 data da publicacao: 01/11/2023 numero do diario: 3851</t>
  </si>
  <si>
    <t>1500836-04.2021.8.26.0505</t>
  </si>
  <si>
    <t>alexandre hideyoshi nakano, carlos augusto nakano, daniel nakano, espolio hidetoci nakano, municipio de ribeirao pires, mutsuko nakano</t>
  </si>
  <si>
    <t>prazo referente ao usuario foi alterado para 24/01/2024 devido a alteracao da tabela de feriados - suspensao do prazo</t>
  </si>
  <si>
    <t>prazo referente ao usuario foi alterado para 24/01/2024 devido a alteracao da tabela de feriados</t>
  </si>
  <si>
    <t>1500897-59.2021.8.26.0505</t>
  </si>
  <si>
    <t>1500912-91.2022.8.26.0505</t>
  </si>
  <si>
    <t>alexandre hideyoshi nakano, carlos augusto nakano, daniel nakano, espolio hidetoci nakano, municipio de ribeirao pires, mutsuko nakano, yoshio nakano</t>
  </si>
  <si>
    <t>1501179-97.2021.8.26.0505</t>
  </si>
  <si>
    <t>certidao - objeto e pe - execucao fiscal - certidao de objeto e pe expedida</t>
  </si>
  <si>
    <t>certidao - objeto e pe - execucao fiscal</t>
  </si>
  <si>
    <t>2039742-47.2013.8.26.0000</t>
  </si>
  <si>
    <t>poder judiciario tribunal de justica do estado de sao paulo sj 3.3.7 - serv. de proces. rec. aos trib. sup. dir. privado 3 conselheiro furtado, nº 503 - 6º andar - cep: 01511-000 - sao paulo/sp certidao de encaminhamento ao arquivo processo nº: 2039742-47.2013.8.26.0000 classe assunto: agravo de instrumento - locacao de imovel agravante centerleste empreendimentos comerciais ltda. agravado codilain comercio de roupas ltda epp e outros certifico que, nesta data, enviei o e-mail com a comunicacao do transito em julgado a vara de origem e encaminhei os presentes autos ao arquivo. sao paulo, 28 de junho de 2016. ____________________________________________________ luciene midori nakamura matricula: m358097 escrevente tecnico judiciario p ar a co nf er ir o or ig in al , a ce ss e o si te h ttp s: //e sa j.t js p. ju s. br /p as ta di gi ta l/s g/ ab rir c on fe re nc ia d oc um en to .d o, in fo rm e o pr oc es so 2 03 97 42 -4 7. 20 13 .8 .2 6. 00 00 e c od ig o m xv a v2 r c . e st e do cu m en to e c op ia d o or ig in al , a ss in ad o di gi ta lm en te p or l u c ie n e m id o r i n a k a m u r a , l ib er ad o no s au to s em 2 8/ 06 /2 01 6 as 1 6: 03 . fls. 193 - processo encaminhado para o arquivo (expedido certidao)</t>
  </si>
  <si>
    <t>poder judiciario tribunal de justica do estado de sao paulo sj 3.3.7 - serv. de proces. rec. aos trib. sup. dir. privado 3 conselheiro furtado, nº 503 - 6º andar - cep: 01511-000 - sao paulo/sp certidao de encaminhamento ao arquivo processo nº: 2039742-47.2013.8.26.0000 classe assunto: agravo de instrumento - locacao de imovel agravante centerleste empreendimentos comerciais ltda. agravado codilain comercio de roupas ltda epp e outros certifico que, nesta data, enviei o e-mail com a comunicacao do transito em julgado a vara de origem e encaminhei os presentes autos ao arquivo. sao paulo, 28 de junho de 2016. ____________________________________________________ luciene midori nakamura matricula: m358097 escrevente tecnico judiciario p ar a co nf er ir o or ig in al , a ce ss e o si te h ttp s: //e sa j.t js p. ju s. br /p as ta di gi ta l/s g/ ab rir c on fe re nc ia d oc um en to .d o, in fo rm e o pr oc es so 2 03 97 42 -4 7. 20 13 .8 .2 6. 00 00 e c od ig o m xv a v2 r c . e st e do cu m en to e c op ia d o or ig in al , a ss in ad o di gi ta lm en te p or l u c ie n e m id o r i n a k a m u r a , l ib er ad o no s au to s em 2 8/ 06 /2 01 6 as 1 6: 03 . fls. 193</t>
  </si>
  <si>
    <t>4001551-29.2026.8.26.0068</t>
  </si>
  <si>
    <t>farplast comercio de artigos plasticos ltda, rafael henrique pereira de mello</t>
  </si>
  <si>
    <t xml:space="preserve"> - expedicao de carta pelo correio - 1 carta</t>
  </si>
  <si>
    <t>expedicao de carta pelo correio - 1 carta</t>
  </si>
  <si>
    <t>4005667-78.2026.8.26.0068</t>
  </si>
  <si>
    <t xml:space="preserve"> - publicado no dj eletronico - no dia 27/03/2026 - refer. ao evento: 9</t>
  </si>
  <si>
    <t>publicado no dj eletronico - no dia 27/03/2026 - refer. ao evento: 9</t>
  </si>
  <si>
    <t>4009152-87.2026.8.26.0100</t>
  </si>
  <si>
    <t>itapemirim transportes aereos ltda</t>
  </si>
  <si>
    <t xml:space="preserve"> - decorrido prazo - refer. ao evento: 4</t>
  </si>
  <si>
    <t>decorrido prazo - refer. ao evento: 4</t>
  </si>
  <si>
    <t>4010189-85.2025.8.26.0068</t>
  </si>
  <si>
    <t xml:space="preserve"> - transitado em julgado - data: 04/02/2026</t>
  </si>
  <si>
    <t>transitado em julgado - data: 04/02/2026</t>
  </si>
  <si>
    <t>4030277-14.2026.8.26.0100</t>
  </si>
  <si>
    <t>moura, nakano, silva pereira sociedade de advogados., s. pereira da conceicao</t>
  </si>
  <si>
    <t xml:space="preserve"> - disponibilizado no dj eletronico - no dia 13/03/2026 - refer. ao evento: 16</t>
  </si>
  <si>
    <t>disponibilizado no dj eletronico - no dia 13/03/2026 - refer. ao evento: 16</t>
  </si>
  <si>
    <t>5006908-57.2023.4.03.6306</t>
  </si>
  <si>
    <t>procedimento do juizado especial civel (436) nº 5006908-57.2023.4.03.6306 / 2ª vara gabinete jef de osasco autor: ricardo correa zayas jimenez advogado do(a) autor: marco aurelio nakano - sp168152 reu: caixa economica federal - cef c e r t i d a o d e t r a n s i t o e m j u l g a d o certifico e dou fe que a sentenca proferida nestes autos transitou em julgado. osasco/sp, 16 de agosto de 2025. assinado eletronicamente por: usuario do sistema 16/08/2025 11:16:20 https://pje1g.trf3.jus.br:443/pje/processo/consultadocumento/listview.seam id do documento: 413858439 25081611162052600000400209943 - transitado em julgado em 16/08/2025</t>
  </si>
  <si>
    <t>procedimento do juizado especial civel (436) nº 5006908-57.2023.4.03.6306 / 2ª vara gabinete jef de osasco autor: ricardo correa zayas jimenez advogado do(a) autor: marco aurelio nakano - sp168152 reu: caixa economica federal - cef c e r t i d a o d e t r a n s i t o e m j u l g a d o certifico e dou fe que a sentenca proferida nestes autos transitou em julgado. osasco/sp, 16 de agosto de 2025. assinado eletronicamente por: usuario do sistema 16/08/2025 11:16:20 https://pje1g.trf3.jus.br:443/pje/processo/consultadocumento/listview.seam id do documento: 413858439 25081611162052600000400209943</t>
  </si>
  <si>
    <t>5008584-59.2023.4.03.6332</t>
  </si>
  <si>
    <t>gilson de almeida batista</t>
  </si>
  <si>
    <t>5009897-03.2023.4.03.6317</t>
  </si>
  <si>
    <t>0304- caixa economica federal, caixa economica federal</t>
  </si>
  <si>
    <t xml:space="preserve"> - decorrido prazo de alexandre tse em 22/07/2025 23:59.</t>
  </si>
  <si>
    <t>decorrido prazo de alexandre tse em 22/07/2025 23:59.</t>
  </si>
  <si>
    <t>5012169-04.2023.4.03.6338</t>
  </si>
  <si>
    <t>5052333-25.2023.4.03.6301</t>
  </si>
  <si>
    <t>5053610-76.2023.4.03.6301</t>
  </si>
  <si>
    <t xml:space="preserve"> - transitado em julgado em 08/09/2023</t>
  </si>
  <si>
    <t>transitado em julgado em 08/09/2023</t>
  </si>
  <si>
    <t>5053739-81.2023.4.03.6301</t>
  </si>
  <si>
    <t>5054252-49.2023.4.03.6301</t>
  </si>
  <si>
    <t>9050412-45.2001.8.26.0000</t>
  </si>
  <si>
    <t>embargos de declaracao civel</t>
  </si>
  <si>
    <t xml:space="preserve"> - remetidos os autos para vara de origem</t>
  </si>
  <si>
    <t>remetidos os autos para vara de origem</t>
  </si>
  <si>
    <t>9063311-94.2009.8.26.0000</t>
  </si>
  <si>
    <t>o v. acordao transitou em julgado. - transito em julgado</t>
  </si>
  <si>
    <t>o v. acordao transitou em julgado.</t>
  </si>
  <si>
    <t>9118963-67.2007.8.26.0000</t>
  </si>
  <si>
    <t>arquivado protocolo nº 2009.00005034-8 - juiz presta informacoes solicitadas - peticao arquivada</t>
  </si>
  <si>
    <t>arquivado protocolo nº 2009.00005034-8 - juiz presta informacoes solicitadas</t>
  </si>
  <si>
    <t>9123010-50.2008.8.26.0000</t>
  </si>
  <si>
    <t>transito em julgado: 21/01/2014. - remetidos os autos para vara de origem</t>
  </si>
  <si>
    <t>transito em julgado: 21/01/2014.</t>
  </si>
  <si>
    <t>9298400-34.2008.8.26.0000</t>
  </si>
  <si>
    <t>Não</t>
  </si>
  <si>
    <t>alexandre de almeida cardoso</t>
  </si>
  <si>
    <t>marco aurelio nakano</t>
  </si>
  <si>
    <t>Sim</t>
  </si>
  <si>
    <t>david lean de souza</t>
  </si>
  <si>
    <t>jose de paula monteiro neto</t>
  </si>
  <si>
    <t>ivan carlos de almeida</t>
  </si>
  <si>
    <t>sergio da costa barbosa filho</t>
  </si>
  <si>
    <t>carlos augusto tortoro junior</t>
  </si>
  <si>
    <t>maria da gloria chagas arruda</t>
  </si>
  <si>
    <t>armindo baptista machado</t>
  </si>
  <si>
    <t>organizacao farmaceutica nakano ltda</t>
  </si>
  <si>
    <t>leticia lima santana</t>
  </si>
  <si>
    <t>joao paulo ferreira de freitas</t>
  </si>
  <si>
    <t>banco cetelem s.a.</t>
  </si>
  <si>
    <t>brk s.a. credito financiamento e investimento - falido</t>
  </si>
  <si>
    <t>cooperativa mista agro pecuaria de patos de minas ltda</t>
  </si>
  <si>
    <t>transpanorama transportes s.a.</t>
  </si>
  <si>
    <t>caedu comercio varejista de artigos do vestuario sa</t>
  </si>
  <si>
    <t>juliane lorenzi</t>
  </si>
  <si>
    <t>rachel de souza ferreira gutierrez</t>
  </si>
  <si>
    <t>romelandia grill churrascaria e pizzaria ltda</t>
  </si>
  <si>
    <t>sebastiao andrade pereira</t>
  </si>
  <si>
    <t>oreste nestor de souza laspro</t>
  </si>
  <si>
    <t>osvaldo dos santos</t>
  </si>
  <si>
    <t>mauro chapola</t>
  </si>
  <si>
    <t>carolina simoes perrone</t>
  </si>
  <si>
    <t>cia. hering</t>
  </si>
  <si>
    <t>ponzan - industria e comercio de produtos alimenticios ltda</t>
  </si>
  <si>
    <t>gislaine cristina da silva</t>
  </si>
  <si>
    <t>condupar industria e comercio ltda</t>
  </si>
  <si>
    <t>pedro sales</t>
  </si>
  <si>
    <t>droga ex ltda falido</t>
  </si>
  <si>
    <t>sdb comercio de alimentos ltda</t>
  </si>
  <si>
    <t>maxmix comercial ltda</t>
  </si>
  <si>
    <t>serede - servicos de rede s.a. - em recuperacao judicial</t>
  </si>
  <si>
    <t>cooperativa de trabalho dos trabalhadores autonomos no comercio hoteleiro e similares de sao paulo</t>
  </si>
  <si>
    <t>tem_acordao?</t>
  </si>
  <si>
    <t>Turn #</t>
  </si>
  <si>
    <t>Date</t>
  </si>
  <si>
    <t>User Request</t>
  </si>
  <si>
    <t>Action Taken</t>
  </si>
  <si>
    <t>Details</t>
  </si>
  <si>
    <t>Outcome</t>
  </si>
  <si>
    <t>2.1  BASE DE PROCESSOS</t>
  </si>
  <si>
    <t>Indicador</t>
  </si>
  <si>
    <t>Valor</t>
  </si>
  <si>
    <t>2.2  STATUS PROCESSUAL</t>
  </si>
  <si>
    <t>% do Total</t>
  </si>
  <si>
    <t>Fase Atual</t>
  </si>
  <si>
    <t>Arquivamento definitivo</t>
  </si>
  <si>
    <t>Arquivamento</t>
  </si>
  <si>
    <t>Em grau de recurso</t>
  </si>
  <si>
    <t>Em tramitação</t>
  </si>
  <si>
    <t>Suspenso</t>
  </si>
  <si>
    <t>Arquivamento provisório / administrativo</t>
  </si>
  <si>
    <t>2.3  RESULTADO DA AÇÃO</t>
  </si>
  <si>
    <t>Classificação</t>
  </si>
  <si>
    <t>TOTAL</t>
  </si>
  <si>
    <t>2.4  INFORMAÇÕES DE VALORES</t>
  </si>
  <si>
    <t>2.5  INFORMAÇÕES GERAIS DA CARTEIRA</t>
  </si>
  <si>
    <t>Itaú Unibanco S.A.</t>
  </si>
  <si>
    <t>Banco Bradesco S.A.</t>
  </si>
  <si>
    <t>Banco Santander (Brasil) S.A.</t>
  </si>
  <si>
    <t>Electrolux do Brasil S/A</t>
  </si>
  <si>
    <t>Banco Safra S.A.</t>
  </si>
  <si>
    <t>Raia Drogasil S/A</t>
  </si>
  <si>
    <t>Banco Original S/A</t>
  </si>
  <si>
    <t>Banco Citibank S.A.</t>
  </si>
  <si>
    <t>Drogaria São Paulo S.A.</t>
  </si>
  <si>
    <t>Telefônica Brasil S.A. (Vivo)</t>
  </si>
  <si>
    <t>Descrição</t>
  </si>
  <si>
    <t>Usuário solicitou extração de informações estruturadas da base de processos (seções 2.1 a 2.5): base de processos, status processual, resultado, valores e perfil da carteira.</t>
  </si>
  <si>
    <t>Criadas abas 'Claude Log' e 'Relatório'. Carregados e analisados 5.702 registros da aba 'Base completa'.</t>
  </si>
  <si>
    <t>Colunas analisadas: cnj_principal, numero_cumprimento_sentenca, reclamante, reclamadas, tem_sentenca, tem_acordao, transito_julgado, fase_atual, resultado_acao, valor_estimado, calculos_homologados, valor_homologado, valor_incontroverso, Motivo da perda.</t>
  </si>
  <si>
    <t>Relatório completo criado na aba 'Relatório' com todas as 5 seções solicitadas (83 linhas, formatado).</t>
  </si>
  <si>
    <t>—</t>
  </si>
  <si>
    <t>TOTAL GERAL</t>
  </si>
  <si>
    <t>Usuário corrigiu interpretação: processo arquivado não significa improcedente, apenas que não é comprável. Resultado (procedente/improcedente) só se aplica a processos ativos.</t>
  </si>
  <si>
    <t>Seção 2.3 do Relatório reescrita para separar ativos (1.791) de arquivados (3.911). Percentuais de resultado recalculados sobre a base de ativos.</t>
  </si>
  <si>
    <t>Ativos: 1.076 procedentes (60,1%), 185 improcedentes (10,3%), 524 em andamento (29,3%). Arquivados: 3.911 (sem análise de mérito).</t>
  </si>
  <si>
    <t>Seção 2.3 corrigida no Relatório com nota de alerta e separação clara entre ativos e arquivados.</t>
  </si>
  <si>
    <t>Ativo - Sem informação de sentença</t>
  </si>
  <si>
    <t>Usuário alterou o rótulo 'Em andamento' para 'Ativo - Sem informação de sentença' na coluna resultado_acao da base.</t>
  </si>
  <si>
    <t>Atualizado texto da célula A33 do Relatório para refletir o novo rótulo. Números não mudaram (524).</t>
  </si>
  <si>
    <t>Verificado: totais de ativos (1.791), procedentes (1.076), improcedentes (185) e 'Ativo - Sem informação de sentença' (524) inalterados.</t>
  </si>
  <si>
    <t>Relatório atualizado. Rótulo corrigido em A33.</t>
  </si>
  <si>
    <t>Valor de causa</t>
  </si>
  <si>
    <t>Qtd</t>
  </si>
  <si>
    <t>% (base: com sentença)</t>
  </si>
  <si>
    <t>n/a</t>
  </si>
  <si>
    <t>Usuário pediu: (1) % procedência calculada apenas sobre processos com sentença, excluindo 'Sem info'; (2) valores sobre carteira ativa+procedente; (3) projeção para sem info usando taxa de procedência.</t>
  </si>
  <si>
    <t>Reescritas seções 2.3 e 2.4 do Relatório. Taxa de procedência = 1.076/1.261 = 85,3% (base: processos com sentença). Projeção = R$ 4,58B × 85,3% = R$ 3,91B.</t>
  </si>
  <si>
    <t>Procedentes: 1.076 proc / R$ 363M. Improcedentes: 185 / R$ 65M. Sem info: 524 / R$ 4,58B bruto. Valor total projetado: R$ 4,27B.</t>
  </si>
  <si>
    <t>Seções 2.3 e 2.4 atualizadas no Relatório com lógica corrigida e projeção de valores.</t>
  </si>
  <si>
    <t>Usuário apontou erro de formato de moeda: estava exibindo 'R$ R$' ao invés de 'R$' com separadores brasileiros.</t>
  </si>
  <si>
    <t>Corrigido formato numérico de todas as células de valor em C38:C46 para [$R$-pt-BR]#,##0.00 (padrão ABNT: ponto mil, vírgula decimal).</t>
  </si>
  <si>
    <t>Exemplo após correção: R$363.077.251,48 | R$4.270.811.775,79 | R$337.432,39</t>
  </si>
  <si>
    <t>Formato corrigido e verificado em todas as 6 células da seção 2.4.</t>
  </si>
  <si>
    <t>Usuário pediu formatação da tabela do Relatório para facilitar a visualização.</t>
  </si>
  <si>
    <t>Aplicados: fonte Calibri 10, cabeçalhos de seção azul escuro, linhas alternadas, borda outer medium + inner thin, colunas A=350px B=140px C=130px.</t>
  </si>
  <si>
    <t>Cores: azul escuro #1F4E79 (título), azul médio #2E75B6 (seções), azul claro #D6E4F0 (col headers), amarelo #FFF2CC (notas/projeção), verde #E2EFDA (total).</t>
  </si>
  <si>
    <t>Relatório formatado com estilo profissional. Todas as 7 seções padronizadas.</t>
  </si>
  <si>
    <t>Usuário pediu nova aba com cópia completa da base + coluna flag Ativo/Arquivado, sem alterar a 'Base completa'.</t>
  </si>
  <si>
    <t>Criada aba 'Base Tratada' como cópia exata de 'Base completa' + coluna V 'Status (Ativo/Arquivado)' com fórmula ISNUMBER+SEARCH na coluna fase_atual.</t>
  </si>
  <si>
    <t>Fórmula V2: =IF(OR(ISNUMBER(SEARCH("arquivamento",M2)),ISNUMBER(SEARCH("arquivado",M2))),"Arquivado","Ativo"). Verificado: 1.791 ativos | 3.911 arquivados.</t>
  </si>
  <si>
    <t>Aba 'Base Tratada' criada com 5.702 linhas, cabeçalho formatado, linha congelada, formatação condicional (verde=Ativo, vermelho=Arquivado) e AutoFiltro.</t>
  </si>
  <si>
    <t>Fonte: Base completa  |  Data de geração: 12/04/2026</t>
  </si>
  <si>
    <t>Campo</t>
  </si>
  <si>
    <t>Informação</t>
  </si>
  <si>
    <t>Número do processo principal</t>
  </si>
  <si>
    <t>Coluna 'cnj_principal' — identificador único CNJ (ex: 0000002-83.2012.5.02.0384)</t>
  </si>
  <si>
    <t>Número do cumprimento de sentença (se houver)</t>
  </si>
  <si>
    <t>907 processos possuem cumprimento de sentença registrado (15,9% da base)</t>
  </si>
  <si>
    <t>Nome do reclamante</t>
  </si>
  <si>
    <t>4.568 reclamantes únicos identificados na base</t>
  </si>
  <si>
    <t>Nome das reclamadas</t>
  </si>
  <si>
    <t>1.838 reclamadas únicas — principais: Itaú Unibanco (484), Bradesco (435), Santander (247)</t>
  </si>
  <si>
    <t>% Sim</t>
  </si>
  <si>
    <t>Houve sentença?</t>
  </si>
  <si>
    <t>Houve acórdão?</t>
  </si>
  <si>
    <t>Trânsito em julgado?</t>
  </si>
  <si>
    <t>Última Movimentação Relevante</t>
  </si>
  <si>
    <t>Disponibilidade</t>
  </si>
  <si>
    <t>Registrada na coluna 'ultima_movimentacao_relevante' para todos os processos</t>
  </si>
  <si>
    <t>Nota</t>
  </si>
  <si>
    <t>Resultado (procedente/improcedente) aplica-se apenas a processos ATIVOS. Arquivados não possuem classificação de mérito.</t>
  </si>
  <si>
    <t>Qtd (ativos)</t>
  </si>
  <si>
    <t>Procedente total + parcial</t>
  </si>
  <si>
    <t>Ativo — Sem informação de sentença (excluído do %)</t>
  </si>
  <si>
    <t>Total processos ativos</t>
  </si>
  <si>
    <t>Total arquivados (não compráveis)</t>
  </si>
  <si>
    <t>Detalhe</t>
  </si>
  <si>
    <t>Valor de causa — processos procedentes (real)</t>
  </si>
  <si>
    <t>1.076 processos</t>
  </si>
  <si>
    <t>Valor de causa — sem informação de sentença (bruto)</t>
  </si>
  <si>
    <t>524 processos</t>
  </si>
  <si>
    <t>Projeção — valor projetado procedente (taxa 85,3%)</t>
  </si>
  <si>
    <t>524 processos × 85,3%</t>
  </si>
  <si>
    <t>VALOR TOTAL ESTIMADO (real + projeção)</t>
  </si>
  <si>
    <t>Empresa</t>
  </si>
  <si>
    <t>Nº Processos</t>
  </si>
  <si>
    <t>Usuário pediu que o Relatório siga exatamente a ordem do documento enviado ao cliente (2.1 a 2.5), com os campos na sequência original.</t>
  </si>
  <si>
    <t>Relatório completamente reconstruido do zero. Estrutura agora segue a ordem: 2.1 Base, 2.2 Status, 2.3 Resultado, 2.4 Valores, 2.5 Geral. Secções 2.4 e 2.5 com todos os subcampos solicitados.</t>
  </si>
  <si>
    <t>87 linhas, 4 colunas. Correção: 2.3 nota explica que base não distingue procedente total/parcial. 2.4 inclui existência cálculos, homologados, valor homologado e incontroverso. 2.5 inclui matérias, perfil, volume e nicho/pulverizado.</t>
  </si>
  <si>
    <t>Relatório reconstruido e formatado. Ordem alinhada ao documento do cliente.</t>
  </si>
  <si>
    <t>2.1 — Nº Processo Principal</t>
  </si>
  <si>
    <t>2.1 — Nº Cumprimento de Sentença</t>
  </si>
  <si>
    <t>2.1 — Reclamante</t>
  </si>
  <si>
    <t>2.1 — Reclamadas</t>
  </si>
  <si>
    <t>2.2 — Houve Sentença?</t>
  </si>
  <si>
    <t>2.2 — Data Sentença</t>
  </si>
  <si>
    <t>2.2 — Houve Acórdão?</t>
  </si>
  <si>
    <t>2.2 — Data Acórdão</t>
  </si>
  <si>
    <t>2.2 — Trânsito em Julgado?</t>
  </si>
  <si>
    <t>2.2 — Data Trânsito em Julgado</t>
  </si>
  <si>
    <t>2.2 — Fase Atual</t>
  </si>
  <si>
    <t>2.3 — Resultado da Ação</t>
  </si>
  <si>
    <t>2.4 — Valor de Causa</t>
  </si>
  <si>
    <t>2.4 — Cálculos Homologados (Sim/Não)</t>
  </si>
  <si>
    <t>Extra — Status (Ativo/Arquivado)</t>
  </si>
  <si>
    <t>Extra — Motivo da Perda</t>
  </si>
  <si>
    <t>Extra — Campos Auxiliares</t>
  </si>
  <si>
    <t>1ª Instância</t>
  </si>
  <si>
    <t>Liquidação / Execução</t>
  </si>
  <si>
    <t>2ª Instância</t>
  </si>
  <si>
    <t>TST</t>
  </si>
  <si>
    <t>2.2 — Última Movimentação</t>
  </si>
  <si>
    <t>2.1 — Classe</t>
  </si>
  <si>
    <t>Valor de causa médio por processo (procedentes reais)</t>
  </si>
  <si>
    <t>Cálculos homologados — processos ATIVOS</t>
  </si>
  <si>
    <t>134 processos ativos com cálculo homologado (7,5% dos 1.791 ativos)</t>
  </si>
  <si>
    <t>a) Concentração por Empresa (Top 15 Reclamadas)</t>
  </si>
  <si>
    <t>% da Carteira</t>
  </si>
  <si>
    <t>Setor</t>
  </si>
  <si>
    <t>Financeiro</t>
  </si>
  <si>
    <t>Indústria</t>
  </si>
  <si>
    <t>Varejo/Distribuição</t>
  </si>
  <si>
    <t>Banco Votorantim S.A.</t>
  </si>
  <si>
    <t>Seguros/Saúde</t>
  </si>
  <si>
    <t>Tec/Telecom</t>
  </si>
  <si>
    <t>Caixa Econômica Federal</t>
  </si>
  <si>
    <t>Grupo Casas Bahia S.A.</t>
  </si>
  <si>
    <t>TOTAL Top 15</t>
  </si>
  <si>
    <t>b) Concentração por Setor</t>
  </si>
  <si>
    <t>Serviços / Outros</t>
  </si>
  <si>
    <t>Varejo / Distribuição</t>
  </si>
  <si>
    <t>Tec / Telecom</t>
  </si>
  <si>
    <t>Seguros / Saúde</t>
  </si>
  <si>
    <t>Setor Público</t>
  </si>
  <si>
    <t>c) Distribuição Anual de Ações e Mix por Setor (2010–2026)</t>
  </si>
  <si>
    <t>Ano</t>
  </si>
  <si>
    <t>Total</t>
  </si>
  <si>
    <t>Varejo/Dist.</t>
  </si>
  <si>
    <t>Seg./Saúde</t>
  </si>
  <si>
    <t>Setor Públ.</t>
  </si>
  <si>
    <t>Serv./Outros</t>
  </si>
  <si>
    <t>% Financeiro</t>
  </si>
  <si>
    <t>TOTAL 2010–2026</t>
  </si>
  <si>
    <t>Nota: 2020 marca ponto de inflexão — participação financeiro cai de ~93% para 62%. Em 2023-2025, carteira torna-se amplamente diversificada (financeiro &lt; 30% do fluxo anual).</t>
  </si>
  <si>
    <t>13/04/2026</t>
  </si>
  <si>
    <t>Usuário pediu análise mais rica da seção 2.5: concentração por empresa, por setor e distribuição temporal com mix de setores</t>
  </si>
  <si>
    <t>Reconstruiu seção 2.5 com 3 blocos: (a) Top 15 reclamadas com setor, (b) concentração por setor, (c) tabela anual 2010-2026 com mix de 7 setores</t>
  </si>
  <si>
    <t>Dados extraídos da Base completa via JS: CNJ→ano, reclamadas→setor (regex). Financeiro=3.183 (55,8%), Serviços=1.539 (27%), Varejo=457 (8%), Indústria=220, Tec/Telecom=147, Seguros/Saúde=124, Setor Público=32. Itaú top empresa (945 proc). 2020 destacado como inflexão.</t>
  </si>
  <si>
    <t>Seção 2.5 completa com análise rica de concentração e evolução temporal. Inflexão 2020 destacada em amarelo; 2023-2025 em verde.</t>
  </si>
  <si>
    <t>Itaú Unibanco S.A. (todas as entidades)</t>
  </si>
  <si>
    <t>Banco Santander (Brasil) S.A. (todas as entidades)</t>
  </si>
  <si>
    <t>Sendas Distribuidora S/A (Assaí)</t>
  </si>
  <si>
    <t>Qualicorp Consultoria e Corretora de Seguros</t>
  </si>
  <si>
    <t>Cia. Brasileira de Distribuição (Pão de Açúcar/Extra)</t>
  </si>
  <si>
    <t>Banco MUFG Brasil S.A.</t>
  </si>
  <si>
    <t>Ambev S.A.</t>
  </si>
  <si>
    <t>Reclamada (Nome)</t>
  </si>
  <si>
    <t>Nº Processos (como réu principal)</t>
  </si>
  <si>
    <t>xp investimentos corretora de cambio</t>
  </si>
  <si>
    <t>Serviços/Outros</t>
  </si>
  <si>
    <t>aero comercio de portas e batentes ltda.</t>
  </si>
  <si>
    <t>moura</t>
  </si>
  <si>
    <t>banco panamericano sa</t>
  </si>
  <si>
    <t>bmw financeira s.a - credito</t>
  </si>
  <si>
    <t>procuradoria-geral federal</t>
  </si>
  <si>
    <t>banco ubs (brasil) s.a.</t>
  </si>
  <si>
    <t>comercial mult mix produtos alimenticios ltda</t>
  </si>
  <si>
    <t>banco agibank s.a</t>
  </si>
  <si>
    <t>alexandre tamehisa suda</t>
  </si>
  <si>
    <t>banco volkswagen s.a.</t>
  </si>
  <si>
    <t>banco gm s.a</t>
  </si>
  <si>
    <t>alisson dione neri cardoso</t>
  </si>
  <si>
    <t>alexandre ambrosio de lima</t>
  </si>
  <si>
    <t>beauty comercio atacadista e varejista ltda</t>
  </si>
  <si>
    <t>banco bmg consignado s.a.</t>
  </si>
  <si>
    <t>alexandre hideyoshi nakano</t>
  </si>
  <si>
    <t>banco bmg solucoes financeiras s.a.</t>
  </si>
  <si>
    <t>antonio m. franco neto</t>
  </si>
  <si>
    <t>i.s.a. integradora de sistemas de automacao</t>
  </si>
  <si>
    <t>bancoseguro s.a.</t>
  </si>
  <si>
    <t>maxima sorveteria ltda</t>
  </si>
  <si>
    <t>almaviva experience s.a.</t>
  </si>
  <si>
    <t>arthur mattos jurchaks</t>
  </si>
  <si>
    <t>banco modal s.a.</t>
  </si>
  <si>
    <t>lb servicos administrativos - em recuperacao judicial em recuperacao judicial</t>
  </si>
  <si>
    <t>nu brasil servicos ltda.</t>
  </si>
  <si>
    <t>ice solutions comercio de gelo ltda</t>
  </si>
  <si>
    <t>bravo locadora de veiculos ltda</t>
  </si>
  <si>
    <t>ubs bb banco de investimento s.a.</t>
  </si>
  <si>
    <t>0304- caixa economica federal</t>
  </si>
  <si>
    <t>wr engenharia e solucoes ltda</t>
  </si>
  <si>
    <t>avon industrial ltda</t>
  </si>
  <si>
    <t>agp servicos temporarios ltda</t>
  </si>
  <si>
    <t>banco triangulo s/a</t>
  </si>
  <si>
    <t>cooperativa de servicos medicos</t>
  </si>
  <si>
    <t>a7 virthual brasil servicos temporarios ltda</t>
  </si>
  <si>
    <t>antonio vanderlei dos santos</t>
  </si>
  <si>
    <t>advocacia geral da uniao</t>
  </si>
  <si>
    <t>alessandra barbosa dos santos</t>
  </si>
  <si>
    <t>midway s.a. - sociedade de credito</t>
  </si>
  <si>
    <t>banco cnh industrial capital s.a.</t>
  </si>
  <si>
    <t>financeira alfa s.a. - credito</t>
  </si>
  <si>
    <t>banco cooperativo sicredi s.a.</t>
  </si>
  <si>
    <t>sodexo facilities services ltda.</t>
  </si>
  <si>
    <t>aco verde do brasil s/a</t>
  </si>
  <si>
    <t>construtora e empreendimentos xavier ltda</t>
  </si>
  <si>
    <t>adcon - administracao e conservacao ltda</t>
  </si>
  <si>
    <t>agilfarma medicamentos ltda</t>
  </si>
  <si>
    <t>paulo aparecido da silva 00741495635</t>
  </si>
  <si>
    <t>outback steakhouse restaurantes brasil s.a.</t>
  </si>
  <si>
    <t>kaefer teckma engenharia ltda</t>
  </si>
  <si>
    <t>canada servicos e instalacao de kit porta ltda</t>
  </si>
  <si>
    <t>romapack importacao</t>
  </si>
  <si>
    <t>alessandro resmini aloisio</t>
  </si>
  <si>
    <t>nelson lo turco da silva</t>
  </si>
  <si>
    <t>colgate palmolive industrial ltda</t>
  </si>
  <si>
    <t>concentrix brasil terceirizacao de processos</t>
  </si>
  <si>
    <t>neon financeira - credito</t>
  </si>
  <si>
    <t>cooperativa de credito</t>
  </si>
  <si>
    <t>centro de distribuicao hortmix comercio importacao e exportacao ltda</t>
  </si>
  <si>
    <t>anderson lopes monteiro</t>
  </si>
  <si>
    <t>arnaldo castilho cunha</t>
  </si>
  <si>
    <t>connectmed consultoria</t>
  </si>
  <si>
    <t>a2 capital ltda</t>
  </si>
  <si>
    <t>abigail luzia da costa francoso</t>
  </si>
  <si>
    <t>md tecnologia ltda</t>
  </si>
  <si>
    <t>amauri marenda pereira</t>
  </si>
  <si>
    <t>adriano paiva michellim</t>
  </si>
  <si>
    <t>cccoop - cooperativa de trabalho dos profissionais de cadastro</t>
  </si>
  <si>
    <t>aguia sistemas de armazenagem ltda</t>
  </si>
  <si>
    <t>cooperhotel cooperativa de trabalho dos trabalhad</t>
  </si>
  <si>
    <t>29.694.374 anderson tressmann</t>
  </si>
  <si>
    <t>auto posto pais de gales ltda</t>
  </si>
  <si>
    <t>bruna gonzaga peres</t>
  </si>
  <si>
    <t>santamalia saude sa</t>
  </si>
  <si>
    <t>edson cesar lauriano</t>
  </si>
  <si>
    <t>westrock</t>
  </si>
  <si>
    <t>cooperativa de servicos medicos odontologicos e pa</t>
  </si>
  <si>
    <t>ministerio publico da uniao</t>
  </si>
  <si>
    <t>alexya alisson viana gomes da costa</t>
  </si>
  <si>
    <t>adobe assessoria de servico cadastrais ltda</t>
  </si>
  <si>
    <t>hapvida assistencia medica s.a.</t>
  </si>
  <si>
    <t>paramedica cooperativa de trabalho na area de sau</t>
  </si>
  <si>
    <t>fibertech technologia em ti e telecomunicacoes s/s ltda</t>
  </si>
  <si>
    <t>debora sapienza</t>
  </si>
  <si>
    <t>alfredo andersen neto</t>
  </si>
  <si>
    <t>finaustria assessoria</t>
  </si>
  <si>
    <t>a chmielewicz vincoletto consultoria contabil</t>
  </si>
  <si>
    <t>servico nacional de aprendizagem industrial</t>
  </si>
  <si>
    <t>67ª vara do trabalho de sao paulo</t>
  </si>
  <si>
    <t>banco abc brasil s/a</t>
  </si>
  <si>
    <t>cetelem brasil sa - credito</t>
  </si>
  <si>
    <t>imcopa - importacao</t>
  </si>
  <si>
    <t>a. ulderigo rossi manutencao de maquinas graficas ltda</t>
  </si>
  <si>
    <t>ernst e young terco assessoria empresarial ltda</t>
  </si>
  <si>
    <t>ed carlos ferreira lima</t>
  </si>
  <si>
    <t>imediatta trabalho temporario ltda</t>
  </si>
  <si>
    <t>gas da ilha distribuidora ltda</t>
  </si>
  <si>
    <t>banco bv s.a.</t>
  </si>
  <si>
    <t>eduardo jose oenning soares</t>
  </si>
  <si>
    <t>hsbc servicos e participacoes ltda</t>
  </si>
  <si>
    <t>net+phone telecomunicacoes ltda.</t>
  </si>
  <si>
    <t>ministerio publico federal</t>
  </si>
  <si>
    <t>gustavo audi barros</t>
  </si>
  <si>
    <t>claudio jose da silva</t>
  </si>
  <si>
    <t>dagoberto tozetto</t>
  </si>
  <si>
    <t>amauri da cruz lopes</t>
  </si>
  <si>
    <t>laerte mello soares</t>
  </si>
  <si>
    <t>heloane de jesus carvalho</t>
  </si>
  <si>
    <t>anete labate</t>
  </si>
  <si>
    <t>adriano leandro roque</t>
  </si>
  <si>
    <t>a. c. da silva ltda</t>
  </si>
  <si>
    <t>andrea sobral correa pinheiro</t>
  </si>
  <si>
    <t>ativos s.a. securitizadora de creditos financeiros</t>
  </si>
  <si>
    <t>s a c : 8 0 0  0 2</t>
  </si>
  <si>
    <t>banco investcred unibanco s a</t>
  </si>
  <si>
    <t>engeplacas forros e divisorias ltda</t>
  </si>
  <si>
    <t>fundacao da universidade federal do parana para o desenvolvimento da ciencia</t>
  </si>
  <si>
    <t>danielly gomes barbosa</t>
  </si>
  <si>
    <t>flexotom industria e comercio de produtos quimicos para construcao ltda</t>
  </si>
  <si>
    <t>antonia mendes</t>
  </si>
  <si>
    <t>andressa pereira de queiroz rocha fonseca</t>
  </si>
  <si>
    <t>elaine cristina fernandes</t>
  </si>
  <si>
    <t>cristiane soares</t>
  </si>
  <si>
    <t>adriana adriano - testemunha</t>
  </si>
  <si>
    <t>anderson magro</t>
  </si>
  <si>
    <t>francisco antonio l rodrigues cucchi</t>
  </si>
  <si>
    <t>rodrigo moreira bezerra</t>
  </si>
  <si>
    <t>amanda lucia miguel agapito fernandes</t>
  </si>
  <si>
    <t>alessandra goulart da silva lopes</t>
  </si>
  <si>
    <t>municipio de ribeirao pires</t>
  </si>
  <si>
    <t>banco ibi sa - banco multiplo</t>
  </si>
  <si>
    <t>ana keila pacileo anchieta alba ferrer</t>
  </si>
  <si>
    <t>juliana lopes dos santos valino</t>
  </si>
  <si>
    <t>danilo cesar dos santos</t>
  </si>
  <si>
    <t>andrea maria de moura souza</t>
  </si>
  <si>
    <t>fabio gomes mendes</t>
  </si>
  <si>
    <t>bic - banco industrial e comercial sa</t>
  </si>
  <si>
    <t>acacio de anjos</t>
  </si>
  <si>
    <t>ana rita lima</t>
  </si>
  <si>
    <t>douglas ribeiro amarante</t>
  </si>
  <si>
    <t>andre luiz basili</t>
  </si>
  <si>
    <t>adtech holding participacoes ltda</t>
  </si>
  <si>
    <t>bruno cassarini de araujo</t>
  </si>
  <si>
    <t>banco unibanco sa</t>
  </si>
  <si>
    <t>telecomunicacoes de sao paulo sa</t>
  </si>
  <si>
    <t>andrea de camargo ferrajota</t>
  </si>
  <si>
    <t>alex jose antonio</t>
  </si>
  <si>
    <t>carlos eduardo galindo perez</t>
  </si>
  <si>
    <t>anderson dantas saldanha de paiva</t>
  </si>
  <si>
    <t>durval antonio pinto</t>
  </si>
  <si>
    <t>amesp sistema de saude ltda.</t>
  </si>
  <si>
    <t>moacir moreira do nascimento</t>
  </si>
  <si>
    <t>jussara rodrigues</t>
  </si>
  <si>
    <t>donizete fernandes de faria</t>
  </si>
  <si>
    <t>associacao de moradores da estancia santo antonio</t>
  </si>
  <si>
    <t>j.l.s. comercio de metais ltda</t>
  </si>
  <si>
    <t>cleider cunha magalhaes</t>
  </si>
  <si>
    <t>fernando antonio pereira da silva</t>
  </si>
  <si>
    <t>kefferson tallison dos santos</t>
  </si>
  <si>
    <t>alexandre de togni correa</t>
  </si>
  <si>
    <t>antonio eugenio de melo junior</t>
  </si>
  <si>
    <t>atma administracao financeira ltda - em recuperacao judicial</t>
  </si>
  <si>
    <t>cardan engenharia e construcoes s.a.</t>
  </si>
  <si>
    <t>fernanda sabia torres de menezes</t>
  </si>
  <si>
    <t>alysson soares vaz de melo</t>
  </si>
  <si>
    <t>fundacao hospitalar do estado de minas gerais</t>
  </si>
  <si>
    <t>chocolates garoto ltda.</t>
  </si>
  <si>
    <t>daniel correa de assis fonseca</t>
  </si>
  <si>
    <t>lucas ribeiro de siqueira</t>
  </si>
  <si>
    <t>a3 solucoes e servicos de tecnologia s.a</t>
  </si>
  <si>
    <t>csn mineracao s.a.</t>
  </si>
  <si>
    <t>mauricio goncalves ferreira</t>
  </si>
  <si>
    <t>lucas de faria santos</t>
  </si>
  <si>
    <t>construtora terrazzas ltda</t>
  </si>
  <si>
    <t>bruno rodrigues da costa pereira</t>
  </si>
  <si>
    <t>clinica optocare ltda</t>
  </si>
  <si>
    <t>fba transportes e locacoes ltda</t>
  </si>
  <si>
    <t>fm2c servicos de manutencao ltda</t>
  </si>
  <si>
    <t>altto engenharia ltda</t>
  </si>
  <si>
    <t>roger taylor</t>
  </si>
  <si>
    <t>philipe saraiva brito dias</t>
  </si>
  <si>
    <t>comim construtora ltda</t>
  </si>
  <si>
    <t>bravura servico florestal ltda</t>
  </si>
  <si>
    <t>top andaimes locacoes e servicos ltda</t>
  </si>
  <si>
    <t>paulo roberto natale junior</t>
  </si>
  <si>
    <t>stefanini consultoria e assessoria em informatica s.a.</t>
  </si>
  <si>
    <t>arcami distribuicao de alimentos ltda.</t>
  </si>
  <si>
    <t>mariano &amp; silva carga e descarga ltda</t>
  </si>
  <si>
    <t>convert do brasil energia renovavel ltda.</t>
  </si>
  <si>
    <t>eliesio carlos rodrigues e outra</t>
  </si>
  <si>
    <t>3m do brasil ltda</t>
  </si>
  <si>
    <t>bv financeira sa credito financiamento e investimento</t>
  </si>
  <si>
    <t>fokastreet calcados ltda</t>
  </si>
  <si>
    <t>luiz carlos mamede da silva</t>
  </si>
  <si>
    <t>lend sociedade de credito direto sa</t>
  </si>
  <si>
    <t>municipio de rio grande da serra</t>
  </si>
  <si>
    <t>alvarez &amp; marsal administracao judicial ltda.</t>
  </si>
  <si>
    <t>f m s c m</t>
  </si>
  <si>
    <t>asdrubal montenegro neto</t>
  </si>
  <si>
    <t>diego tomasi (transportes tomasi)</t>
  </si>
  <si>
    <t>clube atletico monte libano</t>
  </si>
  <si>
    <t>maria do socorro ferreira caldas silva</t>
  </si>
  <si>
    <t>swr telecomunicacaes ltda (np socio virgilio winkler junior)</t>
  </si>
  <si>
    <t>integracao engenharia comercio e representacoes l</t>
  </si>
  <si>
    <t>ana carolina costa resende</t>
  </si>
  <si>
    <t>crasa infraestrutura s/a</t>
  </si>
  <si>
    <t>ana carolina da costa pereira</t>
  </si>
  <si>
    <t>gran services s.a.</t>
  </si>
  <si>
    <t>59.410.693 matheus de paiva torres</t>
  </si>
  <si>
    <t>aguas do paraiba sa</t>
  </si>
  <si>
    <t>l b i c p i</t>
  </si>
  <si>
    <t>cesar augusto ferreira cavalcante</t>
  </si>
  <si>
    <t>claudio ernesto lopes ribeiro</t>
  </si>
  <si>
    <t>fiel s/a moveis e equipamentos industriais</t>
  </si>
  <si>
    <t>churrascaria kiko grill ltda</t>
  </si>
  <si>
    <t>gd9 assessoria em recursos humanos s/a</t>
  </si>
  <si>
    <t>arlindo lino de souza</t>
  </si>
  <si>
    <t>ingo jurgen giuliano scorciapino</t>
  </si>
  <si>
    <t>cooperativa de trabalho dos trabalhadores autonom</t>
  </si>
  <si>
    <t>associacao profissional dos garcons autonomos e similares de sao paulo</t>
  </si>
  <si>
    <t>borges camargo advogados associados</t>
  </si>
  <si>
    <t>alexsandro moreira dos santos</t>
  </si>
  <si>
    <t>empresa brasileira de telecomunicacoes s a embratel</t>
  </si>
  <si>
    <t>aila maria peroba</t>
  </si>
  <si>
    <t>alan vinisius maran</t>
  </si>
  <si>
    <t>cooperhotel</t>
  </si>
  <si>
    <t>coop trab trabalh aut com hot simil s paulo</t>
  </si>
  <si>
    <t>bu shin park</t>
  </si>
  <si>
    <t>adriano luiz maesano</t>
  </si>
  <si>
    <t>antonio ferreira de araujo</t>
  </si>
  <si>
    <t>churrascaria boi novo ltda</t>
  </si>
  <si>
    <t>banco gerdau sa</t>
  </si>
  <si>
    <t>banco do estado de sao paulo s/a - banespa</t>
  </si>
  <si>
    <t>andrea monastero</t>
  </si>
  <si>
    <t>isaura participacoes ltda</t>
  </si>
  <si>
    <t>sumup instituicao de pagamento brasil ltda</t>
  </si>
  <si>
    <t>ferraz bertolini boutique de carnes ltda</t>
  </si>
  <si>
    <t>guilherme paes brussi</t>
  </si>
  <si>
    <t>alfredo augusto rodrigues carvalho</t>
  </si>
  <si>
    <t>b i u</t>
  </si>
  <si>
    <t>armac locacao</t>
  </si>
  <si>
    <t>alvaro rente maffei</t>
  </si>
  <si>
    <t>f b s t c 1 1 4  0 0</t>
  </si>
  <si>
    <t>cr nutrition suplementos ltda</t>
  </si>
  <si>
    <t>evandro vizin</t>
  </si>
  <si>
    <t>carlos eduardo do valle zawitoski</t>
  </si>
  <si>
    <t>bsi tecnologia ltda.</t>
  </si>
  <si>
    <t>3am it services ltda</t>
  </si>
  <si>
    <t>costa crociere spa</t>
  </si>
  <si>
    <t>louis dreyfus company brasil s.a.</t>
  </si>
  <si>
    <t>graber seguranca ltda</t>
  </si>
  <si>
    <t>flavia ferraretto brunstein</t>
  </si>
  <si>
    <t>guilherme paraguai donati</t>
  </si>
  <si>
    <t>fabiana dos santos maceio</t>
  </si>
  <si>
    <t>mimend - acabamentos e apoio administrativo ltda</t>
  </si>
  <si>
    <t>afb clinica de odontologia especializada ltda</t>
  </si>
  <si>
    <t>james antonio misse editora e distribuidora ltda</t>
  </si>
  <si>
    <t>antonio marcos alexandre pinheiro</t>
  </si>
  <si>
    <t>claudio marrafao</t>
  </si>
  <si>
    <t>jose nicodemos pereira lopes</t>
  </si>
  <si>
    <t>sergio de souza duraes</t>
  </si>
  <si>
    <t>costa cruzeiros agencia maritima e turismo ltda</t>
  </si>
  <si>
    <t>tivit terceirizacao de processos</t>
  </si>
  <si>
    <t>fabio vieira dos santos</t>
  </si>
  <si>
    <t>cristiane fernandes pinto</t>
  </si>
  <si>
    <t>leadec servicos industriais do parana ltda</t>
  </si>
  <si>
    <t>lillo do brasil industria e comercio de produtos infantis ltda</t>
  </si>
  <si>
    <t>flavia santos alvares</t>
  </si>
  <si>
    <t>fernando moreno medeiros</t>
  </si>
  <si>
    <t>jose roberto portante</t>
  </si>
  <si>
    <t>andre luis amaral lima</t>
  </si>
  <si>
    <t>bella julieta lanchonete e restaurante ltda</t>
  </si>
  <si>
    <t>banco semear s.a.</t>
  </si>
  <si>
    <t>v a s v m c : 0 2 5  0 4</t>
  </si>
  <si>
    <t>ana cristina pires vieira</t>
  </si>
  <si>
    <t>alessandra alves silva</t>
  </si>
  <si>
    <t>akarui centro de reabilitacao ltda</t>
  </si>
  <si>
    <t>hugo yoshiaki sato</t>
  </si>
  <si>
    <t>carlos alberto poncio</t>
  </si>
  <si>
    <t>deborah rios arruda morceli</t>
  </si>
  <si>
    <t>coop - cooperativa de consumo</t>
  </si>
  <si>
    <t>eduardo eberhardt</t>
  </si>
  <si>
    <t>alexandre carlos de souza</t>
  </si>
  <si>
    <t>andreia sarkis de toledo</t>
  </si>
  <si>
    <t>anna paula marsiglia de oliveira</t>
  </si>
  <si>
    <t>luiz augusto de camargo bueno</t>
  </si>
  <si>
    <t>michelle fontana de lima</t>
  </si>
  <si>
    <t>banco finaxis s.a</t>
  </si>
  <si>
    <t>gilberto camurca</t>
  </si>
  <si>
    <t>algerio szulc</t>
  </si>
  <si>
    <t>condominio edificio bela cintra</t>
  </si>
  <si>
    <t>austral seguradora s.a.</t>
  </si>
  <si>
    <t>chung wei luang</t>
  </si>
  <si>
    <t>daniel de carvalho rezende</t>
  </si>
  <si>
    <t>ak-servicos de vendas e credenciamento de cartoes de credito ltda.</t>
  </si>
  <si>
    <t>andre luis valentim</t>
  </si>
  <si>
    <t>joao meneses andrade prior cidale</t>
  </si>
  <si>
    <t>otech comercio</t>
  </si>
  <si>
    <t>anderson jorge domenich</t>
  </si>
  <si>
    <t>guilherme pelegrino nardi</t>
  </si>
  <si>
    <t>diego de carvalho goncalves</t>
  </si>
  <si>
    <t>arnaldo aira maransaldi</t>
  </si>
  <si>
    <t>condominio the blue officemall</t>
  </si>
  <si>
    <t>anderson moraes bompadre</t>
  </si>
  <si>
    <t>claudia gomes</t>
  </si>
  <si>
    <t>amaury barbieri borges</t>
  </si>
  <si>
    <t>banco alfa s.a.</t>
  </si>
  <si>
    <t>claudia maria de almeida prado</t>
  </si>
  <si>
    <t>bassam ferdinian</t>
  </si>
  <si>
    <t>construtora tenda s/a</t>
  </si>
  <si>
    <t>eleni dias</t>
  </si>
  <si>
    <t>alexandre garcia ferreira nunes</t>
  </si>
  <si>
    <t>fabiano lamenza</t>
  </si>
  <si>
    <t>felipe eduardo zerbinati de souza</t>
  </si>
  <si>
    <t>jose ricardo correa</t>
  </si>
  <si>
    <t>adilson de aguiar</t>
  </si>
  <si>
    <t>bellapratica investimentos e participacoes ltda.</t>
  </si>
  <si>
    <t>acct consultoria e desenvolvimento s.a.</t>
  </si>
  <si>
    <t>charles delfino</t>
  </si>
  <si>
    <t>brq solucoes em informatica s.a</t>
  </si>
  <si>
    <t>aline custodio da silva</t>
  </si>
  <si>
    <t>luciano de carvalho cerchiaro</t>
  </si>
  <si>
    <t>alessandra de moraes</t>
  </si>
  <si>
    <t>mdk franchising ltda</t>
  </si>
  <si>
    <t>dennys de andrade brazao</t>
  </si>
  <si>
    <t>multiplier fundo de investimento em direitos creditorios nao-padronizado</t>
  </si>
  <si>
    <t>cristina polo siqueira</t>
  </si>
  <si>
    <t>maria s supermercado ltda</t>
  </si>
  <si>
    <t>alexandre shizuo uehara</t>
  </si>
  <si>
    <t>base sistema servicos de administracao e comercio ltda</t>
  </si>
  <si>
    <t>celere logistica ltda.</t>
  </si>
  <si>
    <t>definity equipamentos eletronicos de seguranca ltda</t>
  </si>
  <si>
    <t>andreia cola miguel</t>
  </si>
  <si>
    <t>antonio tito costa filho</t>
  </si>
  <si>
    <t>banco de investimentos ubs (brasil) s.a.</t>
  </si>
  <si>
    <t>hewitt equipamentos ltda em recuperacao judicial</t>
  </si>
  <si>
    <t>antonio keh chuan chou</t>
  </si>
  <si>
    <t>associacao saude da familia</t>
  </si>
  <si>
    <t>alessandro henrique de oliveira</t>
  </si>
  <si>
    <t>roma locacoes de equipamentos ltda</t>
  </si>
  <si>
    <t>arcogen energy instalacoes ltda</t>
  </si>
  <si>
    <t>axis global business consultoria brasil ltda.</t>
  </si>
  <si>
    <t>roberto goncalves dos santos</t>
  </si>
  <si>
    <t>ana paula bessani schwengber</t>
  </si>
  <si>
    <t>geane ardicon bungenstab</t>
  </si>
  <si>
    <t>calzedonia brasil comercio de moda e acessorios ltda</t>
  </si>
  <si>
    <t>job finders consultoria em recursos humanos ltda</t>
  </si>
  <si>
    <t>arena fundo de investimento imobiliario - fii</t>
  </si>
  <si>
    <t>alexandre piza de souza rodrigues</t>
  </si>
  <si>
    <t>cft brasil consultoria em gestao empresarial ltda</t>
  </si>
  <si>
    <t>acae incorporadora e construtora ltda</t>
  </si>
  <si>
    <t>hidetoci nakano e sm</t>
  </si>
  <si>
    <t>Usuário pediu Top 20 reclamadas (era Top 15), setor de Serviços/Outros mais claro, e aba separada com todas as reclamadas classificadas</t>
  </si>
  <si>
    <t>Corrigiu bloco (b) setores (faltavam linhas Financeiro e Varejo); expandiu para Top 20; criou aba 'Reclamadas' com 1.104 empresas únicas classificadas</t>
  </si>
  <si>
    <t>Aba Reclamadas: col A=nome, B=Nº processos, C=% carteira, D=setor. Cor por setor (azul=financeiro, verde=varejo, amarelo=indústria, roxo=tec, laranja=seguros, cinza=público). AutoFiltro ativo. 1.104 empresas únicas.</t>
  </si>
  <si>
    <t>Seção 2.5 Relatório corrigida (TOTAL=5702=100%). Aba Reclamadas criada com filtros e cores por setor.</t>
  </si>
  <si>
    <t>Usuário pediu hyperlinks nos nomes das empresas da Top 15 para navegar diretamente à aba Reclamadas</t>
  </si>
  <si>
    <t>Adicionou hyperlinks internos em todas as 15 células de nome de empresa (A53:A67) apontando para a linha correspondente na aba Reclamadas</t>
  </si>
  <si>
    <t>Hyperlinks internos Excel (address: 'Reclamadas!AX'). Linha mapeada por busca de texto normalizado. Tooltip exibe nome da empresa.</t>
  </si>
  <si>
    <t>15 hyperlinks ativos no Relatório. Clicar no nome da empresa leva diretamente à linha dela na aba Reclamadas.</t>
  </si>
  <si>
    <t>Usuário identificou divergência: filtro por Serviços/Outros na aba Reclamadas batia ~20%, mas Relatório mostrava 27%</t>
  </si>
  <si>
    <t>Recontagem completa com regras melhoradas de classificação. Corrigiu números no Relatório e reclassificou 1.104 empresas na aba Reclamadas</t>
  </si>
  <si>
    <t>Causa raíz: regras antigas muito restritas. Varejo era 457→572 (+25%), Serviços/Outros era 1539→21,9% real. Total classsificáveis=5.652 (50 processos sem reclamada preenchida).</t>
  </si>
  <si>
    <t>Relatório atualizado: Financeiro 56,1%, Varejo 10,0%, Ind 6,2%, Tec 2,6%, Seg 1,9%, Públ 0,6%, Serv 21,7%. Aba Reclamadas reclassificada.</t>
  </si>
  <si>
    <t>Usuário pediu nota explicativa sobre regra de concentração e alerta sobre empresas com múltiplas grafias</t>
  </si>
  <si>
    <t>Adicionou 2 linhas de nota no Relatório (A81-82) e 1 linha de alerta no topo da aba Reclamadas (A2), acima do cabeçalho</t>
  </si>
  <si>
    <t>Relatório: nota metodológica (cinza itálico) + alerta grafia (fundo amarelo claro). Reclamadas: banner laranja/amarelo acima da tabela. Cabeçalho congelado nas 3 primeiras linhas.</t>
  </si>
  <si>
    <t>Notas visíveis nos dois locais. Aba Reclamadas congela título+nota+cabeçalho.</t>
  </si>
  <si>
    <t>Itaú Unibanco S.A., Itaú Unibanco S.A., systemplan sistemas projetos e comercio ltda falido</t>
  </si>
  <si>
    <t>Banco Santander (Brasil) S.A., isban brasil s.a.</t>
  </si>
  <si>
    <t>Banco Santander (Brasil) S.A., moderna assessoria empresarial ltda</t>
  </si>
  <si>
    <t>Banco Santander (Brasil) S.A., procuradoria-geral federal</t>
  </si>
  <si>
    <t>Itaú Unibanco S.A., fic promotora de vendas ltda.</t>
  </si>
  <si>
    <t>fic promotora de vendas ltda., Itaú Unibanco S.A.</t>
  </si>
  <si>
    <t>Banco Bradesco S.A., procuradoria-geral federal</t>
  </si>
  <si>
    <t>Itaú Unibanco S.A., procuradoria-geral federal</t>
  </si>
  <si>
    <t>Banco Santander (Brasil) S.A., concremat engenharia e tecnologia s/a, ronaldo borges junior</t>
  </si>
  <si>
    <t>Banco Bradesco S.A., mateus de jesus santana</t>
  </si>
  <si>
    <t>Itaú Unibanco S.A., luizacred sa sociedade de credito, financiamento</t>
  </si>
  <si>
    <t>Banco Santander (Brasil) S.A., julio cesar kramer de oliveira</t>
  </si>
  <si>
    <t>Banco Santander (Brasil) S.A., Banco Santander (Brasil) S.A.</t>
  </si>
  <si>
    <t>Itaú Unibanco S.A., itau previdencia e seguros sa, itau vida e previdencia s.a.</t>
  </si>
  <si>
    <t>banco citibank s a, banco citicard sa, Itaú Unibanco S.A.</t>
  </si>
  <si>
    <t>Americanas S.A.</t>
  </si>
  <si>
    <t>Itaú Unibanco S.A., Itaú Unibanco S.A.</t>
  </si>
  <si>
    <t>Banco Santander (Brasil) S.A., isban brasil s.a., renata marques valente</t>
  </si>
  <si>
    <t>Banco Santander (Brasil) S.A., solange timbo dos santos</t>
  </si>
  <si>
    <t>bruna gonzaga peres, Itaú Unibanco S.A.</t>
  </si>
  <si>
    <t>Banco Bradesco S.A., carla cristina aguiar silva, sergio moro junior</t>
  </si>
  <si>
    <t>acao directa multibeneficios ltda, Banco Santander (Brasil) S.A., satiko ogava fogaca</t>
  </si>
  <si>
    <t>Banco Bradesco S.A., banco finasa bmc sa, banco finasa s/a., bf promotora de vendas ltda., carlos nelson diniz reis junior, finasa promotora de vendas ltda</t>
  </si>
  <si>
    <t>Banco Bradesco S.A., Banco Bradesco S.A., bf promotora de vendas ltda., Banco Bradesco S.A.</t>
  </si>
  <si>
    <t>andressa do vale prudente, Itaú Unibanco S.A., fernanda helena melki carneiro de mendonca, Itaú Unibanco S.A.</t>
  </si>
  <si>
    <t>Itaú Unibanco S.A., mario amaral junior</t>
  </si>
  <si>
    <t>Banco Bradesco S.A., Banco Bradesco S.A.</t>
  </si>
  <si>
    <t>atento brasil s/a, Telefônica Brasil S.A. (Vivo)</t>
  </si>
  <si>
    <t>Itaú Unibanco S.A., liliam aparecida evarista santana, trishop promocao e servicos ltda.</t>
  </si>
  <si>
    <t>Banco Santander (Brasil) S.A., credicenter empreendimentos e promocoes ltda, Banco Santander (Brasil) S.A., financiamento e investimento s.a.</t>
  </si>
  <si>
    <t>a chmielewicz vincoletto consultoria contabil, Banco Santander (Brasil) S.A., equant service brasil ltda, hlrh consultoria e servicos de locacao de mao de, lhc consultoria e assessoria em recursos humanos s/c lt, Banco Santander (Brasil) S.A.</t>
  </si>
  <si>
    <t>Banco Bradesco S.A., Banco Bradesco S.A., bf promotora de vendas ltda, promocar promotora de vendas ltda</t>
  </si>
  <si>
    <t>Banco Santander (Brasil) S.A., financiamento e investimento s.a.</t>
  </si>
  <si>
    <t>Banco Bradesco S.A., renan encinas lopes</t>
  </si>
  <si>
    <t>anderson soares timbo, Banco Santander (Brasil) S.A., cibele da cruz domingues ribeiro</t>
  </si>
  <si>
    <t>Itaú Unibanco S.A., caixa economica federal, Itaú Unibanco S.A., procuradoria-geral federal, uniao federal (pgf)</t>
  </si>
  <si>
    <t>banco fibra sa, Banco Safra S.A., credifibra s.a. - credito, financiamento e investimento</t>
  </si>
  <si>
    <t>Banco Santander (Brasil) S.A., telefutura centrais de atendimento s.a.</t>
  </si>
  <si>
    <t>Itaú Unibanco S.A., rafael tavares de jesus</t>
  </si>
  <si>
    <t>gabriel barbosa de oliveira, Itaú Unibanco S.A.</t>
  </si>
  <si>
    <t>acao directa multibeneficios ltda, Banco Santander (Brasil) S.A.</t>
  </si>
  <si>
    <t>Banco Santander (Brasil) S.A., cushman e wakefield consultoria imobiliaria ltda</t>
  </si>
  <si>
    <t>Banco Bradesco S.A., reinaldo jose de paula junior, thais fiorezi silva</t>
  </si>
  <si>
    <t>Banco Santander (Brasil) S.A., cushman &amp; wakefield consultoria imobiliaria ltda</t>
  </si>
  <si>
    <t>ed carlos ferreira lima, finaustria assessoria, administracao e servicos de credito ltda., Itaú Unibanco S.A.</t>
  </si>
  <si>
    <t>Itaú Unibanco S.A., staff recursos humanos s/c ltda.</t>
  </si>
  <si>
    <t>Itaú Unibanco S.A., Itaú Unibanco S.A., Itaú Unibanco S.A., orbitall processamento de informacoes comerciais</t>
  </si>
  <si>
    <t>Banco Bradesco S.A., banco finasa s/a., bf promotora de vendas ltda., finasa promotora de vendas ltda</t>
  </si>
  <si>
    <t>Itaú Unibanco S.A., unibanco-uniao de bancos brasileiros s.a.</t>
  </si>
  <si>
    <t>Banco Safra S.A., marcia aparecida dos santos</t>
  </si>
  <si>
    <t>cia. hering, claro s.a., Telefônica Brasil S.A. (Vivo)</t>
  </si>
  <si>
    <t>Banco Bradesco S.A., roberto westphal gonzalez</t>
  </si>
  <si>
    <t>Itaú Unibanco S.A., jose lourenco sanches neto</t>
  </si>
  <si>
    <t>Banco Bradesco S.A., bradesco vida e previdencia s.a.</t>
  </si>
  <si>
    <t>Itaú Unibanco S.A., itau unibanco sa, Itaú Unibanco S.A., procuradoria-geral federal</t>
  </si>
  <si>
    <t>Itaú Unibanco S.A., rede sa</t>
  </si>
  <si>
    <t>a7 virthual brasil servicos temporarios ltda, a7 virthual brasil serv temp np cleia f santos, a7 virthual brasil serv tempnp manoel jsobrinh, a7 virthual brasil serv tempnp manoel jsobrinho, Banco Santander (Brasil) S.A., procuradoria-geral federal, promo 7 recursos e patrimonio humano ltda</t>
  </si>
  <si>
    <t>Itaú Unibanco S.A., fic promotora de vendas ltda., pontocred negocios de varejo ltda</t>
  </si>
  <si>
    <t>Banco Santander (Brasil) S.A., murilo guillardi alves</t>
  </si>
  <si>
    <t>Itaú Unibanco S.A., maria de fatima araujo sampaio silva dias</t>
  </si>
  <si>
    <t>ministerio publico federal, Telefônica Brasil S.A. (Vivo), thiago cabral pereira</t>
  </si>
  <si>
    <t>Banco Safra S.A., telebank servicos ltda</t>
  </si>
  <si>
    <t>Banco Bradesco S.A., banco finasa s/a., finasa promotora de vendas ltda</t>
  </si>
  <si>
    <t>Itaú Unibanco S.A., humberto ricardo bellin, rosangela cristina belloti gobbi</t>
  </si>
  <si>
    <t>Banco Bradesco S.A., bruno vallim de aquino, william marques silva</t>
  </si>
  <si>
    <t>gustavo audi barros, Itaú Unibanco S.A., marcella urbani izidoro</t>
  </si>
  <si>
    <t>dagoberto tozetto, Itaú Unibanco S.A., nilson bianchi</t>
  </si>
  <si>
    <t>Itaú Unibanco S.A., edenilson teixeira paschoal, Itaú Unibanco S.A.</t>
  </si>
  <si>
    <t>heloane de jesus carvalho, Telefônica Brasil S.A. (Vivo)</t>
  </si>
  <si>
    <t>Banco Bradesco S.A., iva alves pereira, joao paulo ferreira de freitas</t>
  </si>
  <si>
    <t>Banco Santander (Brasil) S.A., laercio keller</t>
  </si>
  <si>
    <t>andrea sobral correa pinheiro, Itaú Unibanco S.A.</t>
  </si>
  <si>
    <t>Itaú Unibanco S.A., orbitall processamento de informacoes comerciais l</t>
  </si>
  <si>
    <t>Banco Bradesco S.A., bruno gibowiski lacreta, jefferson duccini</t>
  </si>
  <si>
    <t>antonio vanderlei dos santos, fundacao da universidade federal do parana para o desenvolvimento da ciencia, tecnologia e da cultura</t>
  </si>
  <si>
    <t>Banco Bradesco S.A., ceila dos santos</t>
  </si>
  <si>
    <t>Banco Santander (Brasil) S.A., decio de oliveira santos junior, isban brasil s.a.</t>
  </si>
  <si>
    <t>barbara ferreira leal, Itaú Unibanco S.A.</t>
  </si>
  <si>
    <t>Banco Santander (Brasil) S.A., isban brasil s.a., procuradoria-geral federal</t>
  </si>
  <si>
    <t>Itaú Unibanco S.A., karen de medeiros soares calixto 26813896822</t>
  </si>
  <si>
    <t>Banco Safra S.A., edson yoshitaca toyoda</t>
  </si>
  <si>
    <t>Itaú Unibanco S.A., Itaú Unibanco S.A., Itaú Unibanco S.A., drm servicos de consultoria ltda., Itaú Unibanco S.A.</t>
  </si>
  <si>
    <t>Banco Bradesco S.A., jefferson ferreira lucatelli</t>
  </si>
  <si>
    <t>Banco Santander (Brasil) S.A., Banco Santander (Brasil) S.A., universia brasil sa, universia brasil s.a</t>
  </si>
  <si>
    <t>instituto nacional do seguro social, Itaú Unibanco S.A.</t>
  </si>
  <si>
    <t>Banco Santander (Brasil) S.A., f1rst tecnologia e inovacao ltda., isban brasil s.a., webmotors s.a.</t>
  </si>
  <si>
    <t>Banco Santander (Brasil) S.A., f1rst tecnologia e inovacao ltda., isban brasil s.a.</t>
  </si>
  <si>
    <t>Banco Santander (Brasil) S.A., isban brasil s.a., Banco Santander (Brasil) S.A.</t>
  </si>
  <si>
    <t>alexandre de almeida cardoso, Banco Santander (Brasil) S.A., isban brasil s.a., marco aurelio nakano</t>
  </si>
  <si>
    <t>Itaú Unibanco S.A., jose carlos de lima, maria da gloria chagas arruda</t>
  </si>
  <si>
    <t>Banco Santander (Brasil) S.A., Banco Santander (Brasil) S.A., santander brasil tecnologia sa, Banco Santander (Brasil) S.A.</t>
  </si>
  <si>
    <t>fundacao da universidade federal do parana para o desenvolvimento da ciencia, tecnologia e da cultura</t>
  </si>
  <si>
    <t>Banco Santander (Brasil) S.A., in ltda, Banco Santander (Brasil) S.A., financiamento e investimento s.a.</t>
  </si>
  <si>
    <t>Banco Bradesco S.A., jose aparecido correa, ledivan francisco do nascimento, marco aurelio nakano</t>
  </si>
  <si>
    <t>Banco Bradesco S.A., edson gomes leme, marcel alves dos santos</t>
  </si>
  <si>
    <t>Banco Santander (Brasil) S.A., Banco Santander (Brasil) S.A., jhone kenny rocha fujita</t>
  </si>
  <si>
    <t>Banco Safra S.A., caixa economica federal</t>
  </si>
  <si>
    <t>Itaú Unibanco S.A., trishop promocao e servicos ltda.</t>
  </si>
  <si>
    <t>Banco Santander (Brasil) S.A., Banco Santander (Brasil) S.A., procuradoria-geral federal</t>
  </si>
  <si>
    <t>antonia mendes, gislene lucio da silva, Itaú Unibanco S.A., staff recursos humanos s/c ltda.</t>
  </si>
  <si>
    <t>Itaú Unibanco S.A., unibanco - uniao de bancos brasileiros</t>
  </si>
  <si>
    <t>Itaú Unibanco S.A., debora regina boccalletti, deise de souza l ferreira duraes</t>
  </si>
  <si>
    <t>andressa pereira de queiroz rocha fonseca, Banco Santander (Brasil) S.A., eduardo alexandre decco</t>
  </si>
  <si>
    <t>Banco Safra S.A., camila conceicao de oliveira</t>
  </si>
  <si>
    <t>Itaú Unibanco S.A., luiz carlos de oliveira mattos</t>
  </si>
  <si>
    <t>Banco Safra S.A., gleidson marques de carvalho, rosemeire lemes de aquino</t>
  </si>
  <si>
    <t>Banco Bradesco S.A., Banco Bradesco S.A., bf promotora de vendas ltda.</t>
  </si>
  <si>
    <t>Banco Safra S.A., emerald gestao de investimentos sociedade unipessoal limitada</t>
  </si>
  <si>
    <t>Banco Safra S.A., scor servicos organizacao e registros ltda, telebank servicos ltda</t>
  </si>
  <si>
    <t>Banco Santander (Brasil) S.A., eliane aparecida gomes gianelli, lidiane aparecida da conceicao</t>
  </si>
  <si>
    <t>Banco Bradesco S.A., carolina simoes perrone</t>
  </si>
  <si>
    <t>elaine cristina fernandes, Itaú Unibanco S.A.</t>
  </si>
  <si>
    <t>adriana adriano - testemunha, Itaú Unibanco S.A.</t>
  </si>
  <si>
    <t>anderson magro, Itaú Unibanco S.A., instituto nacional do seguro social, Itaú Unibanco S.A.</t>
  </si>
  <si>
    <t>francisco antonio l rodrigues cucchi, Itaú Unibanco S.A., joao batista de oliveira lopes, jose de paula monteiro neto</t>
  </si>
  <si>
    <t>Banco Bradesco S.A., dalton carlos de jesus ramos</t>
  </si>
  <si>
    <t>Itaú Unibanco S.A., Itaú Unibanco S.A., resource tecnologia e informatica ltda.</t>
  </si>
  <si>
    <t>Banco Bradesco S.A., priscila vaz de almeida prado</t>
  </si>
  <si>
    <t>Itaú Unibanco S.A., rodrigo maciel rodrigues</t>
  </si>
  <si>
    <t>Itaú Unibanco S.A., simone fernandes</t>
  </si>
  <si>
    <t>amanda lucia miguel agapito fernandes, Itaú Unibanco S.A.</t>
  </si>
  <si>
    <t>Banco Santander (Brasil) S.A., santander corretora de valores mobiliarios sa</t>
  </si>
  <si>
    <t>Banco Santander (Brasil) S.A., shigueo toko, walter moreira neto</t>
  </si>
  <si>
    <t>Itaú Unibanco S.A., ivan carlos de almeida</t>
  </si>
  <si>
    <t>alessandra goulart da silva lopes, Itaú Unibanco S.A., jorge eduardo de oliveira, marco tulio gobbi gurzoni, provar negocios de varejo ltda.</t>
  </si>
  <si>
    <t>Itaú Unibanco S.A., barbara trevisian de paula, isabel pereira da costa azenha, Itaú Unibanco S.A., santamaria tenorio da silva</t>
  </si>
  <si>
    <t>Banco Safra S.A., deise mara gobbo nalin</t>
  </si>
  <si>
    <t>Itaú Unibanco S.A., sandra souza de almeida, vivian grali prince rodrigues</t>
  </si>
  <si>
    <t>Banco Bradesco S.A., kirton bank s.a. - banco multiplo, osni goncalves junior</t>
  </si>
  <si>
    <t>Itaú Unibanco S.A., telefonica data s.a.</t>
  </si>
  <si>
    <t>Itaú Unibanco S.A., vladimir vieira da silva</t>
  </si>
  <si>
    <t>Banco Santander (Brasil) S.A., drm servicos de consultoria ltda., getronics ltda, volans informatica ltda</t>
  </si>
  <si>
    <t>banco fibra sa, Banco Safra S.A.</t>
  </si>
  <si>
    <t>andre ricardo fabian, Itaú Unibanco S.A., Itaú Unibanco S.A.</t>
  </si>
  <si>
    <t>anderson luiz bueno, Itaú Unibanco S.A.</t>
  </si>
  <si>
    <t>Banco Bradesco S.A., Banco Bradesco S.A., gislaine cristina da silva, rafael moreira baldivia</t>
  </si>
  <si>
    <t>Itaú Unibanco S.A., jefferson felix zangari</t>
  </si>
  <si>
    <t>Banco Bradesco S.A., bf promotora de vendas ltda., Banco Bradesco S.A.</t>
  </si>
  <si>
    <t>Itaú Unibanco S.A., emerson luis da conseicao, erotildes cardoso de jesus filho</t>
  </si>
  <si>
    <t>Itaú Unibanco S.A., Itaú Unibanco S.A., itau vida e previdencia s.a., juliane lorenzi</t>
  </si>
  <si>
    <t>Banco Bradesco S.A., hsbc bank brasil, kirton bank s.a. - banco multiplo</t>
  </si>
  <si>
    <t>Itaú Unibanco S.A., eduardo de azevedo ferreira</t>
  </si>
  <si>
    <t>Banco Safra S.A., canarias corretora de seguros sociedade unipessoal limitada, safra seguros gerais s.a., sip corretora de seguros ltda</t>
  </si>
  <si>
    <t>Banco Bradesco S.A., Banco Bradesco S.A., fernando claro iglesias</t>
  </si>
  <si>
    <t>Itaú Unibanco S.A., provar negocios de varejo ltda.</t>
  </si>
  <si>
    <t>Itaú Unibanco S.A., itau vida e previdencia s.a.</t>
  </si>
  <si>
    <t>Itaú Unibanco S.A., procuradoria-geral federal, uniao federal (pgf)</t>
  </si>
  <si>
    <t>Banco Bradesco S.A., bf promotora de vendas ltda., Banco Bradesco S.A., bradesco financiamentos promotora de vendas ltda (</t>
  </si>
  <si>
    <t>acacio de anjos, andrea da silva, Itaú Unibanco S.A., douglas fonseca do carmo</t>
  </si>
  <si>
    <t>ana rita lima, Banco Santander (Brasil) S.A.</t>
  </si>
  <si>
    <t>Itaú Unibanco S.A., sergio da costa barbosa filho</t>
  </si>
  <si>
    <t>Banco Bradesco S.A., banco finasa bmc sa, fernando claro iglesias, john hiroshi iano, procuradoria-geral federal, uniao federal (pgf)</t>
  </si>
  <si>
    <t>Banco Safra S.A., everton de oliveira, murillo de mello tolentino roque, ricardo da silva costa</t>
  </si>
  <si>
    <t>andre luiz basili, Itaú Unibanco S.A.</t>
  </si>
  <si>
    <t>Banco Safra S.A., renato monteiro lopes</t>
  </si>
  <si>
    <t>banco citicard sa, banco credicard s.a., Itaú Unibanco S.A.</t>
  </si>
  <si>
    <t>Banco Bradesco S.A., junto seguros s.a.</t>
  </si>
  <si>
    <t>Banco Bradesco S.A., roseli aparecida daidis, thiago hernanes</t>
  </si>
  <si>
    <t>Banco Santander (Brasil) S.A., Banco Santander (Brasil) S.A., financiamento e investimento s.a.</t>
  </si>
  <si>
    <t>bruno cassarini de araujo, Itaú Unibanco S.A.</t>
  </si>
  <si>
    <t>Banco Santander (Brasil) S.A., Banco Santander (Brasil) S.A., carlos eduardo santos - testemunha</t>
  </si>
  <si>
    <t>Itaú Unibanco S.A., marcelo maia rabello</t>
  </si>
  <si>
    <t>banco unibanco sa, Itaú Unibanco S.A.</t>
  </si>
  <si>
    <t>telecomunicacoes de sao paulo sa, Telefônica Brasil S.A. (Vivo)</t>
  </si>
  <si>
    <t>Banco Safra S.A., gilberto salvador junior</t>
  </si>
  <si>
    <t>armindo baptista machado, Banco Santander (Brasil) S.A., cleni teresinha rocha, luis correa de lima, tatiane antikievich cequetin</t>
  </si>
  <si>
    <t>Banco Bradesco S.A., edivaldo pereira barreto</t>
  </si>
  <si>
    <t>Banco Bradesco S.A., vinicius rafael simola</t>
  </si>
  <si>
    <t>Banco Santander (Brasil) S.A., equant services brasil ltda, f1rst tecnologia e inovacao ltda., fernando claro iglesias, hl consultoria e assessoria em recursos humanos ltda, hlrh consultoria e servicos de locacao de mao de obra efetiva ltda, procuradoria-geral federal</t>
  </si>
  <si>
    <t>Banco Bradesco S.A., bf promotora de vendas ltda, Banco Bradesco S.A., renato felix pereira otero</t>
  </si>
  <si>
    <t>andrea de camargo ferrajota, Banco Santander (Brasil) S.A., cintia pacheco botelho, felipe ferrajota, m. m. - servicos de apoio administrativo ltda</t>
  </si>
  <si>
    <t>Banco Santander (Brasil) S.A., instituto nacional do seguro social, jose roberto garcia bueno</t>
  </si>
  <si>
    <t>Banco Santander (Brasil) S.A., mcm administracao de servicos ltda</t>
  </si>
  <si>
    <t>alex jose antonio, Banco Bradesco S.A.</t>
  </si>
  <si>
    <t>Banco Safra S.A., wayon five it solutions ltda</t>
  </si>
  <si>
    <t>Banco Santander (Brasil) S.A., ranuzia machado sirico moreira, roberto souza silva, sydnei antonio franchesquini junior</t>
  </si>
  <si>
    <t>Itaú Unibanco S.A., redecard instituicao de pagamento s.a.</t>
  </si>
  <si>
    <t>Banco Bradesco S.A., janaina freire santos, priscila oliveria passos</t>
  </si>
  <si>
    <t>Banco Santander (Brasil) S.A., promo 7 recursos e patrimonio humano ltda</t>
  </si>
  <si>
    <t>Itaú Unibanco S.A., renata falopa</t>
  </si>
  <si>
    <t>Banco Bradesco S.A., waldir ronaldo de arruda nardini</t>
  </si>
  <si>
    <t>Itaú Unibanco S.A., edilon volpi peres, estado de sao paulo</t>
  </si>
  <si>
    <t>Itaú Unibanco S.A., redecard instituicao de pagamento s.a., roberta ananias da silva</t>
  </si>
  <si>
    <t>Banco Santander (Brasil) S.A., daiani cristina dos santos oliveira</t>
  </si>
  <si>
    <t>Banco Santander (Brasil) S.A., marcela de oliveira santos</t>
  </si>
  <si>
    <t>alexandre de togni correa, Banco Bradesco S.A., sergio luiz hajjar francisco</t>
  </si>
  <si>
    <t>Itaú Unibanco S.A., kleber buratiero, procuradoria-geral federal</t>
  </si>
  <si>
    <t>almaviva experience s.a., Itaú Unibanco S.A.</t>
  </si>
  <si>
    <t>Itaú Unibanco S.A., stefanini consultoria e assessoria em informatica s.a., worksolution cooperativa de trabalho dos empreendedores em tecnologia da informacao em liquidacao</t>
  </si>
  <si>
    <t>Banco Santander (Brasil) S.A., tools solucoes e servicos compartilhados ltda</t>
  </si>
  <si>
    <t>arthur mattos jurchaks, Banco Santander (Brasil) S.A.</t>
  </si>
  <si>
    <t>Banco Santander (Brasil) S.A., celso shuji kazama</t>
  </si>
  <si>
    <t>Banco Santander (Brasil) S.A., geraldo roberto cintra</t>
  </si>
  <si>
    <t>Banco Santander (Brasil) S.A., kellen soares</t>
  </si>
  <si>
    <t>Banco Santander (Brasil) S.A., joao batista de carvalho junior, leandro dias de godoy maia, marcelo ricardo camara nalin, santander corretora de seguros, investimentos e servicos s.a.</t>
  </si>
  <si>
    <t>Banco Santander (Brasil) S.A., joao luiz dos santos ferreira junior</t>
  </si>
  <si>
    <t>fernando garcia, Itaú Unibanco S.A.</t>
  </si>
  <si>
    <t>Banco Santander (Brasil) S.A., bartira dos santos mussi, julio cesar rodrigues nunes, marcus vinicius campos tavolari, paulo roberto pires, pegasos multifestas ltda, roberto tadeu clerici pires, thiago pires</t>
  </si>
  <si>
    <t>Banco Santander (Brasil) S.A., marcel trigo watantbe</t>
  </si>
  <si>
    <t>Banco Safra S.A., telebank servicos ltda, tlbk instalacao de programas de computador ltda -</t>
  </si>
  <si>
    <t>Banco Bradesco S.A., cesar augusto dos reis souza, keila fernanda jorge, maciel teixeira lopes</t>
  </si>
  <si>
    <t>Banco Bradesco S.A., banco finasa s/a.</t>
  </si>
  <si>
    <t>Itaú Unibanco S.A., fic promotora de vendas ltda., total servicos promocao de negocios ltda.</t>
  </si>
  <si>
    <t>Banco Santander (Brasil) S.A., isban brasil s.a., prime informatica alpha ltda</t>
  </si>
  <si>
    <t>Banco Santander (Brasil) S.A., gennari &amp; peatree projetos e sistemas ltda, g&amp;p projetos e sistemas s.a.</t>
  </si>
  <si>
    <t>Banco Bradesco S.A., banco finasa s/a., promocar promotora de vendas ltda</t>
  </si>
  <si>
    <t>Banco Bradesco S.A., tempo servicos ltda</t>
  </si>
  <si>
    <t>banco do estado de sao paulo s/a - banespa, Banco Santander (Brasil) S.A.</t>
  </si>
  <si>
    <t>andrea monastero, Banco Safra S.A.</t>
  </si>
  <si>
    <t>Banco Safra S.A., juliana tetti gomes</t>
  </si>
  <si>
    <t>Banco Safra S.A., deborah rios arruda morceli, rudd stauffenegger</t>
  </si>
  <si>
    <t>Banco Santander (Brasil) S.A., jessica unti minoboli</t>
  </si>
  <si>
    <t>Banco Santander (Brasil) S.A., daniela soares ruiz rocha</t>
  </si>
  <si>
    <t>Banco Santander (Brasil) S.A., isban brasil s.a., procuradoria-geral federal, uniao federal (pgf)</t>
  </si>
  <si>
    <t>guilherme paes brussi, Itaú Unibanco S.A., luciano henrique monteiro soares, rogerio idealli</t>
  </si>
  <si>
    <t>Banco Santander (Brasil) S.A., motivus brasil ltda., Banco Santander (Brasil) S.A.</t>
  </si>
  <si>
    <t>Banco Safra S.A., Banco Safra S.A.</t>
  </si>
  <si>
    <t>Banco Bradesco S.A., ceres maria gloeden</t>
  </si>
  <si>
    <t>Itaú Unibanco S.A., procuradoria regional federal da 3ª regiao spms</t>
  </si>
  <si>
    <t>b i u, Itaú Unibanco S.A.</t>
  </si>
  <si>
    <t>Banco Bradesco S.A., thiago contador camargo</t>
  </si>
  <si>
    <t>Banco Santander (Brasil) S.A., instituto nacional do seguro social</t>
  </si>
  <si>
    <t>Itaú Unibanco S.A., instituto nacional do seguro social, Itaú Unibanco S.A.</t>
  </si>
  <si>
    <t>Banco Bradesco S.A., edina almeida de sena silveira</t>
  </si>
  <si>
    <t>Banco Bradesco S.A., luis eduardo miotto sader, procuradoria-geral federal</t>
  </si>
  <si>
    <t>Banco Santander (Brasil) S.A., f1rst tecnologia e inovacao ltda.</t>
  </si>
  <si>
    <t>carlos eduardo do valle zawitoski, Itaú Unibanco S.A.</t>
  </si>
  <si>
    <t>Banco Bradesco S.A., ilana bacicurinski</t>
  </si>
  <si>
    <t>Banco Safra S.A., edson serra, instituto nacional do seguro social, procuradoria-geral federal</t>
  </si>
  <si>
    <t>Banco Santander (Brasil) S.A., gilmara rocha da silva</t>
  </si>
  <si>
    <t>Banco Bradesco S.A., ricardo baccarelli carvalho</t>
  </si>
  <si>
    <t>Banco Bradesco S.A., nivaldo reigada</t>
  </si>
  <si>
    <t>Grupo Casas Bahia S.A., ewave do brasil informatica ltda.</t>
  </si>
  <si>
    <t>Banco Bradesco S.A., capgemini brasil ltda.</t>
  </si>
  <si>
    <t>Banco Santander (Brasil) S.A., Banco Santander (Brasil) S.A., webmotors s.a.</t>
  </si>
  <si>
    <t>Itaú Unibanco S.A., Itaú Unibanco S.A., stefanini consultoria e assessoria em informatica s.a.</t>
  </si>
  <si>
    <t>Banco Santander (Brasil) S.A., procuradoria-geral federal, Banco Santander (Brasil) S.A.</t>
  </si>
  <si>
    <t>Itaú Unibanco S.A., procuradoria-geral federal, redecard instituicao de pagamento s.a.</t>
  </si>
  <si>
    <t>Itaú Unibanco S.A., kelci de oliveira weber</t>
  </si>
  <si>
    <t>Banco Santander (Brasil) S.A., caixa economica federal, isban brasil s.a.</t>
  </si>
  <si>
    <t>Banco Bradesco S.A., instituto nacional do seguro social, ricardo leal da fonseca</t>
  </si>
  <si>
    <t>guilherme paraguai donati, Itaú Unibanco S.A.</t>
  </si>
  <si>
    <t>Banco Safra S.A., procuradoria-geral federal, rudd stauffenegger</t>
  </si>
  <si>
    <t>instituto nacional do seguro social, Itaú Unibanco S.A., itau unibanco servicos e processamento de informacoes comerciais ltda.</t>
  </si>
  <si>
    <t>Banco Safra S.A., hamilton antonio caetano oliveira</t>
  </si>
  <si>
    <t>Banco Bradesco S.A., instituto nacional do seguro social</t>
  </si>
  <si>
    <t>Itaú Unibanco S.A., tavares, ragazzi e advogados associados</t>
  </si>
  <si>
    <t>Banco Santander (Brasil) S.A., isban brasil s.a., jose eduardo de alcantara</t>
  </si>
  <si>
    <t>Banco Safra S.A., procuradoria-geral federal, uniao federal (pgf)</t>
  </si>
  <si>
    <t>antonio marcos alexandre pinheiro, instituto nacional do seguro social, Itaú Unibanco S.A., jose marcos fernandes</t>
  </si>
  <si>
    <t>Itaú Unibanco S.A., wellington baptista quadrado</t>
  </si>
  <si>
    <t>Banco Safra S.A., instituto nacional do seguro social</t>
  </si>
  <si>
    <t>Banco Santander (Brasil) S.A., caixa economica federal, instituto nacional do seguro social, isban brasil s.a.</t>
  </si>
  <si>
    <t>Banco Santander (Brasil) S.A., Banco Santander (Brasil) S.A., stefanini consultoria e assessoria em informatica s.a.</t>
  </si>
  <si>
    <t>Itaú Unibanco S.A., deal consulting tecnologia da informacao ltda, Itaú Unibanco S.A.</t>
  </si>
  <si>
    <t>Banco Bradesco S.A., procuradoria-geral federal, uniao federal (pgf)</t>
  </si>
  <si>
    <t>Banco Bradesco S.A., edson antonio pereira</t>
  </si>
  <si>
    <t>Banco Bradesco S.A., bricon consultoria e tecnologia da informacao ltda.</t>
  </si>
  <si>
    <t>Itaú Unibanco S.A., ligia celia leme forte goncalves</t>
  </si>
  <si>
    <t>Banco Bradesco S.A., mariana accardo de moraes fontes</t>
  </si>
  <si>
    <t>Itaú Unibanco S.A., caixa economica federal, Itaú Unibanco S.A., stefanini consultoria e assessoria em informatica s.a., wagner barnabe, worksolution cooperativa de trabalho dos empreendedores em tecnologia da informacao em liquidacao</t>
  </si>
  <si>
    <t>Banco Santander (Brasil) S.A., claudio meronho peres</t>
  </si>
  <si>
    <t>cristiane fernandes pinto, Itaú Unibanco S.A., procuradoria-geral federal</t>
  </si>
  <si>
    <t>Itaú Unibanco S.A., procuradoria-geral federal, redecard instituicao de pagamento s.a., uniao federal (pgf)</t>
  </si>
  <si>
    <t>flavia santos alvares, Itaú Unibanco S.A.</t>
  </si>
  <si>
    <t>fernando moreno medeiros, Itaú Unibanco S.A.</t>
  </si>
  <si>
    <t>Banco Bradesco S.A., proxxi tecnologia ltda.</t>
  </si>
  <si>
    <t>Banco Bradesco S.A., jose carlos de oliveira</t>
  </si>
  <si>
    <t>Banco Bradesco S.A., caixa economica federal, gerencia do trabalho - ministerio da economia em guarulhos, procuradoria-geral federal, uniao federal (pgf)</t>
  </si>
  <si>
    <t>Banco Bradesco S.A., jamil epifanio soares junior, joyce rangel avila, priscilla christina nascimento da silva, procuradoria-geral federal</t>
  </si>
  <si>
    <t>Banco Bradesco S.A., banco losango s.a. - banco multiplo, kirton bank s.a. - banco multiplo, osmar avanzi, procuradoria-geral federal, uniao federal (pgf)</t>
  </si>
  <si>
    <t>Itaú Unibanco S.A., manoel jose bussacos</t>
  </si>
  <si>
    <t>andre luis amaral lima, erica silva thome, Itaú Unibanco S.A.</t>
  </si>
  <si>
    <t>Banco Bradesco S.A., joao luiz da silva, procuradoria-geral federal</t>
  </si>
  <si>
    <t>Banco Bradesco S.A., fernando lima de souza</t>
  </si>
  <si>
    <t>arnaldo castilho cunha, Itaú Unibanco S.A.</t>
  </si>
  <si>
    <t>Banco Bradesco S.A., edson elias ribeiro marcal</t>
  </si>
  <si>
    <t>Banco Bradesco S.A., luiz carlos marquesi</t>
  </si>
  <si>
    <t>Banco Safra S.A., carolina volcov swaid</t>
  </si>
  <si>
    <t>ana cristina pires vieira, Banco Santander (Brasil) S.A.</t>
  </si>
  <si>
    <t>Banco Bradesco S.A., sergio luiz hajjar francisco</t>
  </si>
  <si>
    <t>banco citibank s a, benedito edson antonio, citi pagamentos e tecnologia ltda., Itaú Unibanco S.A., oswaldo pauli junior</t>
  </si>
  <si>
    <t>Banco Santander (Brasil) S.A., getnet adquirencia e servicos para meios de pagamento s.a. - instituicao de pagamento</t>
  </si>
  <si>
    <t>Banco Safra S.A., procuradoria-geral federal</t>
  </si>
  <si>
    <t>hugo yoshiaki sato, Itaú Unibanco S.A.</t>
  </si>
  <si>
    <t>Banco Bradesco S.A., paulo celso izabel, ricardo leal da fonseca</t>
  </si>
  <si>
    <t>carlos alberto poncio, Itaú Unibanco S.A.</t>
  </si>
  <si>
    <t>eduardo eberhardt, Itaú Unibanco S.A.</t>
  </si>
  <si>
    <t>alexandre ambrosio de lima, Banco Santander (Brasil) S.A., Banco Santander (Brasil) S.A., stefanini consultoria e assessoria em informatica s.a.</t>
  </si>
  <si>
    <t>Banco Bradesco S.A., bradesco participacoes financeiras sa, procuradoria-geral federal</t>
  </si>
  <si>
    <t>andreia sarkis de toledo, Itaú Unibanco S.A., fernando kleidloro, Itaú Unibanco S.A., paulo villalpando, procuradoria-geral federal, uniao federal (pgf)</t>
  </si>
  <si>
    <t>ana paula sales de sousa, Banco Santander (Brasil) S.A.</t>
  </si>
  <si>
    <t>acao directa multibeneficios ltda, Banco Santander (Brasil) S.A., satiko ogava, walmir dos santos minotelli</t>
  </si>
  <si>
    <t>Banco Safra S.A., canarias corretora de seguros sociedade unipessoal limitada, jose carlos de oliveira, safra seguros gerais s.a., sip corretora de seguros ltda</t>
  </si>
  <si>
    <t>Banco Santander (Brasil) S.A., f1rst tecnologia e inovacao ltda., Banco Santander (Brasil) S.A.</t>
  </si>
  <si>
    <t>Banco Bradesco S.A., procuradoria-geral federal, uniao federal (pgf), walter reigada</t>
  </si>
  <si>
    <t>algerio szulc, Banco Bradesco S.A., bruno velloso, guilherme de oliveira gandolfi, procuradoria-geral federal</t>
  </si>
  <si>
    <t>Grupo Casas Bahia S.A., grupo casas bahia s.a.</t>
  </si>
  <si>
    <t>flavio henrique nicomedes, Itaú Unibanco S.A.</t>
  </si>
  <si>
    <t>Itaú Unibanco S.A., uniao (inss)</t>
  </si>
  <si>
    <t>acao directa multibeneficios ltda, Banco Santander (Brasil) S.A., procuradoria-geral federal</t>
  </si>
  <si>
    <t>austral seguradora s.a., Itaú Unibanco S.A.</t>
  </si>
  <si>
    <t>Banco Santander (Brasil) S.A., thiago de castro alves goncalves</t>
  </si>
  <si>
    <t>daniel de carvalho rezende, gisele cavalieri xavier, Itaú Unibanco S.A., marilia schenfeld de abreu costa</t>
  </si>
  <si>
    <t>ak-servicos de vendas e credenciamento de cartoes de credito ltda., Banco Santander (Brasil) S.A.</t>
  </si>
  <si>
    <t>anderson jorge domenich, Banco Bradesco S.A.</t>
  </si>
  <si>
    <t>guilherme pelegrino nardi, Itaú Unibanco S.A.</t>
  </si>
  <si>
    <t>advocacia geral da uniao, Banco Santander (Brasil) S.A., instituto nacional do seguro social</t>
  </si>
  <si>
    <t>Itaú Unibanco S.A., marino jose serralheiro</t>
  </si>
  <si>
    <t>Banco Santander (Brasil) S.A., camilla genovez da costa de sa</t>
  </si>
  <si>
    <t>Itaú Unibanco S.A., procuradoria-geral federal, redecard instituicao de pagamento s.a., uniao federal (pgf), wilson levkovicz</t>
  </si>
  <si>
    <t>claudia gomes, Itaú Unibanco S.A., procuradoria-geral federal</t>
  </si>
  <si>
    <t>Itaú Unibanco S.A., walter reigada</t>
  </si>
  <si>
    <t>Banco Santander (Brasil) S.A., instituto atlantico, isban brasil s.a.</t>
  </si>
  <si>
    <t>Itaú Unibanco S.A., manoel jose bussacos, procuradoria-geral federal, uniao federal (pgf)</t>
  </si>
  <si>
    <t>alexandre ambrosio de lima, Itaú Unibanco S.A.</t>
  </si>
  <si>
    <t>Itaú Unibanco S.A., thaiz gouvea xavier</t>
  </si>
  <si>
    <t>claudia maria de almeida prado, Itaú Unibanco S.A., procuradoria-geral federal</t>
  </si>
  <si>
    <t>Itaú Unibanco S.A., marcia maria biaggio</t>
  </si>
  <si>
    <t>Itaú Unibanco S.A., teleperformance crm s.a.</t>
  </si>
  <si>
    <t>Itaú Unibanco S.A., procuradoria-geral federal, uniao - procuradoria federal especializada do inss</t>
  </si>
  <si>
    <t>Banco Bradesco S.A., procuradoria-geral federal, u f ( p )</t>
  </si>
  <si>
    <t>Banco Santander (Brasil) S.A., f1rst tecnologia e inovacao ltda., instituto nacional do seguro social, isban brasil s.a.</t>
  </si>
  <si>
    <t>Itaú Unibanco S.A., procuradoria-geral federal, uniao federal (pgf), wagner das neves d arco</t>
  </si>
  <si>
    <t>Banco Bradesco S.A., bradesco administradora de consorcios ltda.</t>
  </si>
  <si>
    <t>Itaú Unibanco S.A., wilson alves heleno filho</t>
  </si>
  <si>
    <t>Banco Santander (Brasil) S.A., isban brasil s.a., senior solution servicos em informatica ltda., sinqia s.a.</t>
  </si>
  <si>
    <t>Banco Safra S.A., j. safra companhia de securitizacao</t>
  </si>
  <si>
    <t>eleni dias, Itaú Unibanco S.A.</t>
  </si>
  <si>
    <t>Banco Santander (Brasil) S.A., connectis tecnologia da informacao e comunicacao do brasil ltda, isban brasil s.a., jose octavio de campos moreira</t>
  </si>
  <si>
    <t>Banco Bradesco S.A., marcel vella nunes</t>
  </si>
  <si>
    <t>fabiano lamenza, Itaú Unibanco S.A.</t>
  </si>
  <si>
    <t>Itaú Unibanco S.A., procuradoria-geral federal, wagner henrique caetano citibaldi soares</t>
  </si>
  <si>
    <t>Itaú Unibanco S.A., renato novaes ferreira</t>
  </si>
  <si>
    <t>Itaú Unibanco S.A., manoel torrano gomes</t>
  </si>
  <si>
    <t>Banco Santander (Brasil) S.A., ibm brasil-industria maquinas e servicos limitada</t>
  </si>
  <si>
    <t>alexandre ambrosio de lima, Banco Santander (Brasil) S.A., isban brasil s.a.</t>
  </si>
  <si>
    <t>Banco Santander (Brasil) S.A., raphael gustavo soares</t>
  </si>
  <si>
    <t>adilson de aguiar, alexandre barbagallo, Banco Bradesco S.A.</t>
  </si>
  <si>
    <t>Itaú Unibanco S.A., picpay instituicao de pagamento s/a, sumup instituicao de pagamento brasil ltda</t>
  </si>
  <si>
    <t>charles delfino, Itaú Unibanco S.A., procuradoria-geral federal, redecard instituicao de pagamento s.a.</t>
  </si>
  <si>
    <t>Itaú Unibanco S.A., rober vagner zuanella</t>
  </si>
  <si>
    <t>Banco Santander (Brasil) S.A., in ltda</t>
  </si>
  <si>
    <t>Banco Bradesco S.A., sergio cremaschi sampaio, uniao federal (pgf)</t>
  </si>
  <si>
    <t>instituto nacional do seguro social, Itaú Unibanco S.A., joanico pinto cardoso junior, margareth pereira de barros</t>
  </si>
  <si>
    <t>Banco Safra S.A., rachel de souza ferreira gutierrez</t>
  </si>
  <si>
    <t>Banco Bradesco S.A., flavio roberto da costa rocha, rafael cristino rocha</t>
  </si>
  <si>
    <t>Banco Bradesco S.A., wagner rocha antunes</t>
  </si>
  <si>
    <t>Banco Santander (Brasil) S.A., juliano de mello vianna, Banco Santander (Brasil) S.A.</t>
  </si>
  <si>
    <t>Itaú Unibanco S.A., valder luiz palombo alberto</t>
  </si>
  <si>
    <t>alessandra de moraes, felipe willian recco luiz, Itaú Unibanco S.A., paulo mortari filho</t>
  </si>
  <si>
    <t>Banco Santander (Brasil) S.A., guilherme bianco, isban brasil s.a.</t>
  </si>
  <si>
    <t>Banco Safra S.A., Banco Safra S.A., procuradoria-geral federal</t>
  </si>
  <si>
    <t>Banco Bradesco S.A., fabiano lamenza, ministerio publico da uniao, tacio andre da silva carvalho</t>
  </si>
  <si>
    <t>Itaú Unibanco S.A., jose ricardo correa, procuradoria-geral federal</t>
  </si>
  <si>
    <t>Itaú Unibanco S.A., Itaú Unibanco S.A., stefanini consultoria e assessoria em informatica s.a., winsoft consultoria e informatica ltda.</t>
  </si>
  <si>
    <t>Banco Bradesco S.A., luciano de carvalho cerchiaro</t>
  </si>
  <si>
    <t>anderson lopes monteiro, Banco Bradesco S.A., maria isabel jarussi</t>
  </si>
  <si>
    <t>Itaú Unibanco S.A., jose vasco gomes</t>
  </si>
  <si>
    <t>dennys de andrade brazao, Itaú Unibanco S.A., procuradoria-geral federal</t>
  </si>
  <si>
    <t>Banco Safra S.A., caio augusto cardillo guidon</t>
  </si>
  <si>
    <t>cristina polo siqueira, Itaú Unibanco S.A., procuradoria-geral federal, renato lima, uniao federal (pgf)</t>
  </si>
  <si>
    <t>Banco Safra S.A., nivaldo reigada</t>
  </si>
  <si>
    <t>Banco Bradesco S.A., instituto nacional do seguro social, procuradoria-geral federal</t>
  </si>
  <si>
    <t>Banco Santander (Brasil) S.A., rosana lima fernandes guerra</t>
  </si>
  <si>
    <t>Banco Santander (Brasil) S.A., isban brasil s.a., mario d amore junior</t>
  </si>
  <si>
    <t>alexandre shizuo uehara, andreia lima da silva, Banco Bradesco S.A.</t>
  </si>
  <si>
    <t>Itaú Unibanco S.A., procuradoria-geral federal, rubens de godoy junior</t>
  </si>
  <si>
    <t>base sistema servicos de administracao e comercio ltda, Itaú Unibanco S.A., Telefônica Brasil S.A. (Vivo)</t>
  </si>
  <si>
    <t>Itaú Unibanco S.A., ministerio publico federal</t>
  </si>
  <si>
    <t>Itaú Unibanco S.A., leonardo franco teixeira</t>
  </si>
  <si>
    <t>Banco Santander (Brasil) S.A., banesprev fundo banespa de seguridade social, f1rst tecnologia e inovacao ltda.</t>
  </si>
  <si>
    <t>Banco Bradesco S.A., ministerio da fazenda, procuradoria-geral federal</t>
  </si>
  <si>
    <t>Banco Bradesco S.A., ronaldo de colla moreira</t>
  </si>
  <si>
    <t>Banco Santander (Brasil) S.A., gilberto camurca, procuradoria-geral federal</t>
  </si>
  <si>
    <t>Banco Safra S.A., procuradoria-geral federal, renato felix pereira otero</t>
  </si>
  <si>
    <t>Banco Santander (Brasil) S.A., isban brasil s.a., webmotors s.a.</t>
  </si>
  <si>
    <t>anderson max chaves, Banco Bradesco S.A., jose antonio ghilardi</t>
  </si>
  <si>
    <t>andreia cola miguel, Banco Santander (Brasil) S.A., luciano de carvalho cerchiaro, procuradoria-geral federal</t>
  </si>
  <si>
    <t>Carrefour Comércio e Indústria Ltda.</t>
  </si>
  <si>
    <t>antonio tito costa filho, Banco Bradesco S.A.</t>
  </si>
  <si>
    <t>Itaú Unibanco S.A., juliano de mello vianna</t>
  </si>
  <si>
    <t>Itaú Unibanco S.A., priscila martins</t>
  </si>
  <si>
    <t>Banco Santander (Brasil) S.A., f1rst tecnologia e inovacao ltda., procuradoria-geral federal</t>
  </si>
  <si>
    <t>Banco Bradesco S.A., osvaldo dos santos</t>
  </si>
  <si>
    <t>Banco Santander (Brasil) S.A., valeria silva de souza</t>
  </si>
  <si>
    <t>Banco Bradesco S.A., mario alberto correa nunes</t>
  </si>
  <si>
    <t>Banco Santander (Brasil) S.A., procuradoria-geral federal, uniao federal (pgf)</t>
  </si>
  <si>
    <t>Banco Santander (Brasil) S.A., olavo previatti neto, tools solucoes e servicos compartilhados ltda</t>
  </si>
  <si>
    <t>Banco Santander (Brasil) S.A., procuradoria-geral federal, valeria silva de souza</t>
  </si>
  <si>
    <t>Banco Bradesco S.A., fernando gomes da rocha</t>
  </si>
  <si>
    <t>Grupo Casas Bahia S.A., talita amaro de oliveira</t>
  </si>
  <si>
    <t>Banco Safra S.A., renato felix pereira otero</t>
  </si>
  <si>
    <t>a7 virthual brasil servicos temporarios ltda, Banco Santander (Brasil) S.A., promo 7 recursos e patrimonio humano ltda</t>
  </si>
  <si>
    <t>abigail luzia da costa francoso, Banco Santander (Brasil) S.A.</t>
  </si>
  <si>
    <t>axis global business consultoria brasil ltda., Banco Santander (Brasil) S.A., isban brasil s.a., rodrigo moro</t>
  </si>
  <si>
    <t>Banco Bradesco S.A., manoel torrano gomes</t>
  </si>
  <si>
    <t>Itaú Unibanco S.A., ministerio da fazenda, procuradoria-geral federal</t>
  </si>
  <si>
    <t>Banco Santander (Brasil) S.A., global seguranca ltda, graber seguranca ltda, top service servicos e sistemas s/a</t>
  </si>
  <si>
    <t>geane ardicon bungenstab, Itaú Unibanco S.A., marcela ribeiro de souza benezath, procuradoria-geral federal</t>
  </si>
  <si>
    <t>Banco Bradesco S.A., henrique jose apeldorn</t>
  </si>
  <si>
    <t>alexandre piza de souza rodrigues, Banco Santander (Brasil) S.A., mario alberto garcia gonzalez</t>
  </si>
  <si>
    <t>Banco Santander (Brasil) S.A., ministerio publico da uniao, procuradoria-geral federal</t>
  </si>
  <si>
    <t>ℹ️  Nomes normalizados: variações do mesmo grupo econômico foram consolidadas em um único nome canônico (ex: "Banco Itaú BBA", "Itaú Seguros" → "Itaú Unibanco S.A."). Nº de processos reflete o total por grupo. 1.066 empresas únicas após normalização.</t>
  </si>
  <si>
    <t>Usuário pediu normalização da base para eliminar gafias diferentes do mesmo grupo econômico</t>
  </si>
  <si>
    <t>Mapeou e consolidou variações de Itaú (14 grafias), Bradesco (9), Santander (12), Safra (2), Ambev, Carrefour, Casas Bahia, Americanas, Telefônica. Aplicou em Base completa (col E) e Base Tratada (col D).</t>
  </si>
  <si>
    <t>2.339 células normalizadas em cada base. Empresas únicas: 1.104→1.066 (-38). Novos totais: Itaú 880, Bradesco 618, Santander 504, Safra 152. Nota de alerta substituída por nota informativa limpa.</t>
  </si>
  <si>
    <t>Base normalizada. Aba Reclamadas reconstruida com 1.066 empresas. Relatório atualizado com contagens consolidadas.</t>
  </si>
  <si>
    <t>Usuário pediu nota explicando a metodologia de concentração considerando processos com múltiplas reclamadas</t>
  </si>
  <si>
    <t>Reescreveu linhas 81-82 do Relatório: nota de normalização (cinza) + nota metodológica de concentração (amarelo) explicando a regra do réu principal</t>
  </si>
  <si>
    <t>30,6% dos processos têm +1 reclamada (até 16). Análise usa apenas primeira reclamada como réu principal. Pode subestimar grupos que aparecem como réu secundário.</t>
  </si>
  <si>
    <t>Notas atualizadas no Relatório linhas 81-82.</t>
  </si>
  <si>
    <t>VISÃO 2 — Concentração considerando TODAS as reclamadas por processo (réu principal + secundários)</t>
  </si>
  <si>
    <t>ℹ️  30,6% dos processos têm mais de uma reclamada. Esta visão conta cada empresa em todos os processos em que aparece — incluindo como réu secundário. Total de menções = 8.394 (vs. 5.652 processos com réu principal identificado).</t>
  </si>
  <si>
    <t>Nº Menções (todos os processos)</t>
  </si>
  <si>
    <t>% do Total de Menções (8.394)</t>
  </si>
  <si>
    <t>uniao federal (pgf)</t>
  </si>
  <si>
    <t>titulos e valores mobiliarios s/a</t>
  </si>
  <si>
    <t>crefisa sa credito financiamento e investimentos</t>
  </si>
  <si>
    <t>f1rst tecnologia e inovacao ltda.</t>
  </si>
  <si>
    <t>picpay bank - banco multiplo s.a.</t>
  </si>
  <si>
    <t>tools solucoes e servicos compartilhados ltda</t>
  </si>
  <si>
    <t>nakano</t>
  </si>
  <si>
    <t>silva pereira sociedade de advogados.</t>
  </si>
  <si>
    <t>financiamento e investimento s.a</t>
  </si>
  <si>
    <t>cetelem promotora de negocios ltda.</t>
  </si>
  <si>
    <t>composite technology international inc</t>
  </si>
  <si>
    <t>linea florestal s/a em recuperacao judicial</t>
  </si>
  <si>
    <t>linea parana madeiras ltda em recuperacao judicial</t>
  </si>
  <si>
    <t>taedda industria e comercio de moveis ltda</t>
  </si>
  <si>
    <t>financiamento e investimento</t>
  </si>
  <si>
    <t>bv sistemas de tecnologia da informacao s.a.</t>
  </si>
  <si>
    <t>citi pagamentos e tecnologia ltda.</t>
  </si>
  <si>
    <t>talent pro information technology ltda</t>
  </si>
  <si>
    <t>financiamento e investimento.</t>
  </si>
  <si>
    <t>g&amp;p projetos e sistemas s.a.</t>
  </si>
  <si>
    <t>renato felix pereira otero</t>
  </si>
  <si>
    <t>telefonica data s.a.</t>
  </si>
  <si>
    <t>ubs (brasil) corretora de valores s.a.</t>
  </si>
  <si>
    <t>nivaldo reigada</t>
  </si>
  <si>
    <t>cbfacil corretora de seguros e negocios ltda.</t>
  </si>
  <si>
    <t>somamix distribuidora ltda</t>
  </si>
  <si>
    <t>rudd stauffenegger</t>
  </si>
  <si>
    <t>olavo previatti neto</t>
  </si>
  <si>
    <t>fabio keishi suda</t>
  </si>
  <si>
    <t>manoel jose bussacos</t>
  </si>
  <si>
    <t>financiamento e investimento s.a.</t>
  </si>
  <si>
    <t>credifibra s.a. - credito</t>
  </si>
  <si>
    <t>bradesco vida e previdencia s.a.</t>
  </si>
  <si>
    <t>john hiroshi iano</t>
  </si>
  <si>
    <t>panamericano prestadora de servicos ltda</t>
  </si>
  <si>
    <t>gmf servicos de mobilidade ltda.</t>
  </si>
  <si>
    <t>conjunto habitacional condominio joao paulo ii</t>
  </si>
  <si>
    <t>pedro henrique mendes dos santos</t>
  </si>
  <si>
    <t>soldi promotora de vendas ltda</t>
  </si>
  <si>
    <t>jose carlos de oliveira</t>
  </si>
  <si>
    <t>ricardo leal da fonseca</t>
  </si>
  <si>
    <t>novo horizonte participacoes e empreendimentos ltda</t>
  </si>
  <si>
    <t>lot participacoes e negocios ltda</t>
  </si>
  <si>
    <t>espolio hidetoci nakano</t>
  </si>
  <si>
    <t>mutsuko nakano</t>
  </si>
  <si>
    <t>senior solution servicos em informatica ltda.</t>
  </si>
  <si>
    <t>julio cesar kramer de oliveira</t>
  </si>
  <si>
    <t>itau vida e previdencia s.a.</t>
  </si>
  <si>
    <t>unicooper cooperativa de servicos tecnicos e admi</t>
  </si>
  <si>
    <t>indra brasil solucoes e servicos tecnologicos ltda</t>
  </si>
  <si>
    <t>sergio moro junior</t>
  </si>
  <si>
    <t>jose roberto garcia bueno</t>
  </si>
  <si>
    <t>comercio e industria ltda</t>
  </si>
  <si>
    <t>trishop promocao e servicos ltda.</t>
  </si>
  <si>
    <t>carrefour promotora de vendas e participacoes ltda.</t>
  </si>
  <si>
    <t>m.i. montreal informatica s.a</t>
  </si>
  <si>
    <t>promo 7 recursos e patrimonio humano ltda</t>
  </si>
  <si>
    <t>telebank servicos ltda</t>
  </si>
  <si>
    <t>edson yoshitaca toyoda</t>
  </si>
  <si>
    <t>in ltda</t>
  </si>
  <si>
    <t>fernando claro iglesias</t>
  </si>
  <si>
    <t>financiamento e investimentos</t>
  </si>
  <si>
    <t>mcm administracao de servicos ltda</t>
  </si>
  <si>
    <t>ministerio da fazenda</t>
  </si>
  <si>
    <t>sorveteria esplanada ltda</t>
  </si>
  <si>
    <t>sorveteria maxima ltda</t>
  </si>
  <si>
    <t>sorveteria sao geraldo ltda</t>
  </si>
  <si>
    <t>daiani cristina dos santos oliveira</t>
  </si>
  <si>
    <t>r1 servicos de entrega e logistica ltda</t>
  </si>
  <si>
    <t>servinet servicos ltda</t>
  </si>
  <si>
    <t>joao luiz dos santos ferreira junior</t>
  </si>
  <si>
    <t>walter reigada</t>
  </si>
  <si>
    <t>exportacao e industria de embalagens ltda.</t>
  </si>
  <si>
    <t>daniela soares ruiz rocha</t>
  </si>
  <si>
    <t>honda servicos ltda</t>
  </si>
  <si>
    <t>nu financeira s.a. - sociedade de credito</t>
  </si>
  <si>
    <t>nu pagamentos s.a. - instituicao de pagamento</t>
  </si>
  <si>
    <t>irmaos olavo comercio de gelo ltda</t>
  </si>
  <si>
    <t>olavo comercio de gelo ltda</t>
  </si>
  <si>
    <t>sulfergel industria e comercio de gelo ltda</t>
  </si>
  <si>
    <t>jose eduardo de alcantara</t>
  </si>
  <si>
    <t>braxconsult consultoria</t>
  </si>
  <si>
    <t>logistica e transportes ltda</t>
  </si>
  <si>
    <t>efx transporte e logistica ltda</t>
  </si>
  <si>
    <t>thl servicos gerais ltda</t>
  </si>
  <si>
    <t>fxc corretora de valores s.a.</t>
  </si>
  <si>
    <t>rodrigo moro</t>
  </si>
  <si>
    <t>credit suisse (brasil) s.a. corretora de titulos e valores mobiliarios</t>
  </si>
  <si>
    <t>hitss do brasil servicos tecnologicos ltda.</t>
  </si>
  <si>
    <t>wagner das neves d arco</t>
  </si>
  <si>
    <t>luiz gustavo barioni</t>
  </si>
  <si>
    <t>yoshio nakano</t>
  </si>
  <si>
    <t>systemplan sistemas projetos e comercio ltda falido</t>
  </si>
  <si>
    <t>j. a. b. linhares portaria</t>
  </si>
  <si>
    <t>rita cristina rossi</t>
  </si>
  <si>
    <t>wtech engenharia e servicos de reparos e manutencao predial ltda</t>
  </si>
  <si>
    <t>natura cosmeticos s/a</t>
  </si>
  <si>
    <t>losango promocoes de vendas ltda</t>
  </si>
  <si>
    <t>in haus industrial e servicos de logistica s/a</t>
  </si>
  <si>
    <t>mc global analise e recuperacao de credito ltda</t>
  </si>
  <si>
    <t>administracao e servicos de credito ltda.</t>
  </si>
  <si>
    <t>bf promotora de vendas ltda</t>
  </si>
  <si>
    <t>thalliny amanda de oliveira nazario vallejo</t>
  </si>
  <si>
    <t>staff recursos humanos s/c ltda.</t>
  </si>
  <si>
    <t>odontologicos e p</t>
  </si>
  <si>
    <t>eduardo de azevedo ferreira</t>
  </si>
  <si>
    <t>votorantim corretora tvm ltda</t>
  </si>
  <si>
    <t>tecnologia e da cultura</t>
  </si>
  <si>
    <t>g e promocoes e servicos de cobranca e telemark</t>
  </si>
  <si>
    <t>sonda do brasil ltda</t>
  </si>
  <si>
    <t>karen de medeiros soares calixto 26813896822</t>
  </si>
  <si>
    <t>drm servicos de consultoria ltda.</t>
  </si>
  <si>
    <t>marcos rogerio monteiro</t>
  </si>
  <si>
    <t>karen koshiyama</t>
  </si>
  <si>
    <t>financiamentos e in</t>
  </si>
  <si>
    <t>ibi promotora de vendas ltda.</t>
  </si>
  <si>
    <t>politec tecnologia informatica sa</t>
  </si>
  <si>
    <t>canarias corretora de seguros sociedade unipessoal limitada</t>
  </si>
  <si>
    <t>safra seguros gerais s.a.</t>
  </si>
  <si>
    <t>sip corretora de seguros ltda</t>
  </si>
  <si>
    <t>banco stellantis s.a.</t>
  </si>
  <si>
    <t>sul - finaceira sa - credito</t>
  </si>
  <si>
    <t>cunha e porto assessoria de credito e cobranca ltd</t>
  </si>
  <si>
    <t>cp promotora de vendas s.a.</t>
  </si>
  <si>
    <t>estado de sao paulo</t>
  </si>
  <si>
    <t>marcela de oliveira santos</t>
  </si>
  <si>
    <t>sergio luiz hajjar francisco</t>
  </si>
  <si>
    <t>kleber buratiero</t>
  </si>
  <si>
    <t>araujo carbonizacoes e transporte ltda</t>
  </si>
  <si>
    <t>avb mineracao ltda.</t>
  </si>
  <si>
    <t>worksolution cooperativa de trabalho dos empreendedores em tecnologia da informacao em liquidacao</t>
  </si>
  <si>
    <t>edivaldo de jesus moreira</t>
  </si>
  <si>
    <t>eem construcoes e reformas ltda</t>
  </si>
  <si>
    <t>gustavo henrique emerick da silva</t>
  </si>
  <si>
    <t>irani xavier de faria</t>
  </si>
  <si>
    <t>marcelo lucas da silva</t>
  </si>
  <si>
    <t>universidade federal de alfenas - unifal-mg</t>
  </si>
  <si>
    <t>biodente - materiais odontologicos ltda</t>
  </si>
  <si>
    <t>biohosp produtos hospitalares sa</t>
  </si>
  <si>
    <t>comercial mostaert limitada</t>
  </si>
  <si>
    <t>fenergy comercio de produtos medico hospitalares ltda</t>
  </si>
  <si>
    <t>transpedrosa s/a</t>
  </si>
  <si>
    <t>raizen-geo biogas univalem ltda</t>
  </si>
  <si>
    <t>xp servicos financeiros dtvm ltda</t>
  </si>
  <si>
    <t>madeireira canada ltda</t>
  </si>
  <si>
    <t>geraldo roberto cintra</t>
  </si>
  <si>
    <t>swr telecomunicacoes ltda</t>
  </si>
  <si>
    <t>transegurtec tecnologia em servicos ltda</t>
  </si>
  <si>
    <t>victor cesar dos santos reis</t>
  </si>
  <si>
    <t>laspro consultores ltda.</t>
  </si>
  <si>
    <t>jessica unti minoboli</t>
  </si>
  <si>
    <t>motivus brasil ltda.</t>
  </si>
  <si>
    <t>rodrigo carvalho baptista</t>
  </si>
  <si>
    <t>thiago contador camargo</t>
  </si>
  <si>
    <t>luis eduardo miotto sader</t>
  </si>
  <si>
    <t>jose luiz tagliapietra</t>
  </si>
  <si>
    <t>solange gazineu tagliapietra</t>
  </si>
  <si>
    <t>ilana bacicurinski</t>
  </si>
  <si>
    <t>ibero cruzeiros ltda</t>
  </si>
  <si>
    <t>ricardo baccarelli carvalho</t>
  </si>
  <si>
    <t>leonardo franco teixeira</t>
  </si>
  <si>
    <t>nu holdings ltd.</t>
  </si>
  <si>
    <t>nu investimentos s.a. - corretora de titulos e valores mobiliarios</t>
  </si>
  <si>
    <t>servicos administrativos e tecnologia empresarial ltda.</t>
  </si>
  <si>
    <t>catarino rodrigues filho</t>
  </si>
  <si>
    <t>panserv prestadora de servicos ltda</t>
  </si>
  <si>
    <t>mitsumi tecnologia de informatica ltda</t>
  </si>
  <si>
    <t>focus seguranca e vigilancia ltda</t>
  </si>
  <si>
    <t>deal consulting tecnologia da informacao ltda</t>
  </si>
  <si>
    <t>poupanca e investimento vale do piquiri abcd - sicredi vale do piquiri abcd pr/sp</t>
  </si>
  <si>
    <t>edson elias ribeiro marcal</t>
  </si>
  <si>
    <t>sergio cremaschi sampaio</t>
  </si>
  <si>
    <t>sonda procwork informatica ltda</t>
  </si>
  <si>
    <t>s. pereira da conceicao</t>
  </si>
  <si>
    <t>volkswagen servicos ltda</t>
  </si>
  <si>
    <t>thiago de castro alves goncalves</t>
  </si>
  <si>
    <t>tivio capital distribuidora de titulos e valores mobiliarios sa</t>
  </si>
  <si>
    <t>jose antonio ghilardi</t>
  </si>
  <si>
    <t>f rezende consultoria e administracao judicial ltda</t>
  </si>
  <si>
    <t>manoel torrano gomes</t>
  </si>
  <si>
    <t>simone aparecida batistela</t>
  </si>
  <si>
    <t>juliano de mello vianna</t>
  </si>
  <si>
    <t>guilherme bianco</t>
  </si>
  <si>
    <t>bm sua casa promotora de vendas s.a.</t>
  </si>
  <si>
    <t>administracao e tecnologia em saude ltda</t>
  </si>
  <si>
    <t>mario alberto correa nunes</t>
  </si>
  <si>
    <t>ubs bb servicos de assessoria financeira e participacoes s.a.</t>
  </si>
  <si>
    <t>ubs brasil administradora de valores mobiliarios ltda</t>
  </si>
  <si>
    <t>valeria silva de souza</t>
  </si>
  <si>
    <t>bcv corretora de cambio e valores mobiliarios s.a - em liquidacao</t>
  </si>
  <si>
    <t>rafael henrique pereira de mello</t>
  </si>
  <si>
    <t>nilton shigueo kunihoshi</t>
  </si>
  <si>
    <t>rodrigo lutfi</t>
  </si>
  <si>
    <t>paulo sussamo oura</t>
  </si>
  <si>
    <t>roberto yukio oguma - testemunha</t>
  </si>
  <si>
    <t>sergio alberto de paula moraes</t>
  </si>
  <si>
    <t>ronaldo borges junior</t>
  </si>
  <si>
    <t>mateus de jesus santana</t>
  </si>
  <si>
    <t>intermediacao de credito</t>
  </si>
  <si>
    <t>cobranca e atividades de apoio operacional</t>
  </si>
  <si>
    <t>luizacred sa sociedade de credito</t>
  </si>
  <si>
    <t>financiamento</t>
  </si>
  <si>
    <t>luciano alcides</t>
  </si>
  <si>
    <t>calcario calponta ltda</t>
  </si>
  <si>
    <t>emerson junior da silva linhares portaria</t>
  </si>
  <si>
    <t>itau previdencia e seguros sa</t>
  </si>
  <si>
    <t>vr vales ltda.</t>
  </si>
  <si>
    <t>vr vendas e prestacao de servicos administrativos</t>
  </si>
  <si>
    <t>banco ge capital sa</t>
  </si>
  <si>
    <t>ge promocoes e servicos de cobranca e telemarke</t>
  </si>
  <si>
    <t>renata marques valente</t>
  </si>
  <si>
    <t>solange timbo dos santos</t>
  </si>
  <si>
    <t>ricardo francisco inacio junior</t>
  </si>
  <si>
    <t>jose adilson farias</t>
  </si>
  <si>
    <t>solange jose da silva salamon</t>
  </si>
  <si>
    <t>celulose</t>
  </si>
  <si>
    <t>papel e embalagens ltda</t>
  </si>
  <si>
    <t>carla cristina aguiar silva</t>
  </si>
  <si>
    <t>satiko ogava fogaca</t>
  </si>
  <si>
    <t>cooperativa de servicos m. odon. e paramedicos do planalto</t>
  </si>
  <si>
    <t>rafael constanzo dos santos</t>
  </si>
  <si>
    <t>gi group brasil recursos humanos ltda</t>
  </si>
  <si>
    <t>mauricio fracchetta rossi</t>
  </si>
  <si>
    <t>fernanda helena melki carneiro de mendonca</t>
  </si>
  <si>
    <t>quis promotora de vendas e servicos ltda</t>
  </si>
  <si>
    <t>banco fibra s.a.</t>
  </si>
  <si>
    <t>unidade de pronto atendimento</t>
  </si>
  <si>
    <t>ultra som servicos medicos s.a.</t>
  </si>
  <si>
    <t>maltaria campos gerais sa</t>
  </si>
  <si>
    <t>patricia de nobrega lima</t>
  </si>
  <si>
    <t>liliam aparecida evarista santana</t>
  </si>
  <si>
    <t>multi labor recursos humanos limitada</t>
  </si>
  <si>
    <t>votorantim s.a.</t>
  </si>
  <si>
    <t>credicenter empreendimentos e promocoes ltda</t>
  </si>
  <si>
    <t>nilson campiolo</t>
  </si>
  <si>
    <t>equant service brasil ltda</t>
  </si>
  <si>
    <t>hlrh consultoria e servicos de locacao de mao de</t>
  </si>
  <si>
    <t>fabiano pereira</t>
  </si>
  <si>
    <t>luiz rafael</t>
  </si>
  <si>
    <t>servico social da industria</t>
  </si>
  <si>
    <t>renan encinas lopes</t>
  </si>
  <si>
    <t>thalliny amanda de oliveira nazario</t>
  </si>
  <si>
    <t>cibele da cruz domingues ribeiro</t>
  </si>
  <si>
    <t>multilabor recursos humanos ltda</t>
  </si>
  <si>
    <t>ronaldo affonso</t>
  </si>
  <si>
    <t>paulo sergio de assumpcao</t>
  </si>
  <si>
    <t>financiamento e inv</t>
  </si>
  <si>
    <t>telefutura centrais de atendimento s.a.</t>
  </si>
  <si>
    <t>exportacao e industria de oleos s.a - em recuperacao judicial</t>
  </si>
  <si>
    <t>evelyn lopes bocucci</t>
  </si>
  <si>
    <t>glorys isabel johnscher tiedemannm</t>
  </si>
  <si>
    <t>gutenberg assistencia tecnica ltda</t>
  </si>
  <si>
    <t>gutenberg comercio e servicos graficos ltda</t>
  </si>
  <si>
    <t>gutenberg maquinas e mater graf ltda (massa fal</t>
  </si>
  <si>
    <t>gutenberg maquinas e materiais graficos ltda</t>
  </si>
  <si>
    <t>jose manuel miro fernandes</t>
  </si>
  <si>
    <t>klaus bruno tiedemann</t>
  </si>
  <si>
    <t>perfecta do brasil comercio importacao e exportac</t>
  </si>
  <si>
    <t>peter wilhelm tiedemann</t>
  </si>
  <si>
    <t>ernst &amp; young assessoria empresarial ltda</t>
  </si>
  <si>
    <t>ricardo grego</t>
  </si>
  <si>
    <t>cushman e wakefield consultoria imobiliaria ltda</t>
  </si>
  <si>
    <t>reinaldo jose de paula junior</t>
  </si>
  <si>
    <t>thais fiorezi silva</t>
  </si>
  <si>
    <t>cushman &amp; wakefield consultoria imobiliaria ltda</t>
  </si>
  <si>
    <t>orbitall processamento de informacoes comerciais</t>
  </si>
  <si>
    <t>marcia aparecida dos santos</t>
  </si>
  <si>
    <t>hnk br logistica e distribuicao ltda.</t>
  </si>
  <si>
    <t>roberto westphal gonzalez</t>
  </si>
  <si>
    <t>tortuga-produtos de borracha ltda</t>
  </si>
  <si>
    <t>jose lourenco sanches neto</t>
  </si>
  <si>
    <t>citifinancial promotora de negocios e cobranca lt</t>
  </si>
  <si>
    <t>credicard promotora de vendas ltda.</t>
  </si>
  <si>
    <t>scal log transportes ltda</t>
  </si>
  <si>
    <t>itau unibanco sa</t>
  </si>
  <si>
    <t>rede sa</t>
  </si>
  <si>
    <t>a7 virthual brasil serv temp np cleia f santos</t>
  </si>
  <si>
    <t>a7 virthual brasil serv tempnp manoel jsobrinh</t>
  </si>
  <si>
    <t>a7 virthual brasil serv tempnp manoel jsobrinho</t>
  </si>
  <si>
    <t>seara alimentos norte ltda</t>
  </si>
  <si>
    <t>financeira sa - credito</t>
  </si>
  <si>
    <t>financiamento e investi</t>
  </si>
  <si>
    <t>maria de fatima araujo sampaio silva dias</t>
  </si>
  <si>
    <t>thiago cabral pereira</t>
  </si>
  <si>
    <t>joao guilherme tavares marchiori</t>
  </si>
  <si>
    <t>humberto ricardo bellin</t>
  </si>
  <si>
    <t>rosangela cristina belloti gobbi</t>
  </si>
  <si>
    <t>bruno vallim de aquino</t>
  </si>
  <si>
    <t>william marques silva</t>
  </si>
  <si>
    <t>marcella urbani izidoro</t>
  </si>
  <si>
    <t>jose lourival de jesus</t>
  </si>
  <si>
    <t>luiz carlos da silva</t>
  </si>
  <si>
    <t>rafaella giovannetti moliterno</t>
  </si>
  <si>
    <t>nilson bianchi</t>
  </si>
  <si>
    <t>vera lucia pires santos</t>
  </si>
  <si>
    <t>laurence cabreira pereira</t>
  </si>
  <si>
    <t>edenilson teixeira paschoal</t>
  </si>
  <si>
    <t>vanessa da cunha dos anjos</t>
  </si>
  <si>
    <t>banco idustrial e comercial sa</t>
  </si>
  <si>
    <t>laercio keller</t>
  </si>
  <si>
    <t>bruno gibowiski lacreta</t>
  </si>
  <si>
    <t>jefferson duccini</t>
  </si>
  <si>
    <t>sergio de noronha torrezao</t>
  </si>
  <si>
    <t>simples participacoes e promocoes de servicos ltda</t>
  </si>
  <si>
    <t>luandre temporarios ltda</t>
  </si>
  <si>
    <t>ceila dos santos</t>
  </si>
  <si>
    <t>paula regina gasola</t>
  </si>
  <si>
    <t>roberto cantadore</t>
  </si>
  <si>
    <t>enio fatica (socio)</t>
  </si>
  <si>
    <t>qw prestadora de servico ltda</t>
  </si>
  <si>
    <t>b i administradora de cartoes de credito e servi</t>
  </si>
  <si>
    <t>industrial do brasil administradora de creditos l</t>
  </si>
  <si>
    <t>decio de oliveira santos junior</t>
  </si>
  <si>
    <t>eliane carmona</t>
  </si>
  <si>
    <t>cnpj: 830440160001-23</t>
  </si>
  <si>
    <t>jefferson ferreira lucatelli</t>
  </si>
  <si>
    <t>universia brasil sa</t>
  </si>
  <si>
    <t>universia brasil s.a</t>
  </si>
  <si>
    <t>maria aparecida pinheiro kato</t>
  </si>
  <si>
    <t>leonardo meneghetti ribas</t>
  </si>
  <si>
    <t>santander brasil tecnologia sa</t>
  </si>
  <si>
    <t>joao adair correia ltda</t>
  </si>
  <si>
    <t>jose aparecido correa</t>
  </si>
  <si>
    <t>ledivan francisco do nascimento</t>
  </si>
  <si>
    <t>edson gomes leme</t>
  </si>
  <si>
    <t>marcel alves dos santos</t>
  </si>
  <si>
    <t>ge do brasil participacoes ltda.</t>
  </si>
  <si>
    <t>geparticipacoes e promocoes de servicos ltda</t>
  </si>
  <si>
    <t>jhone kenny rocha fujita</t>
  </si>
  <si>
    <t>light promotora de vendas e servicos ltda</t>
  </si>
  <si>
    <t>sementes tormenta ltda.</t>
  </si>
  <si>
    <t>gislene lucio da silva</t>
  </si>
  <si>
    <t>unibanco - uniao de bancos brasileiros</t>
  </si>
  <si>
    <t>debora regina boccalletti</t>
  </si>
  <si>
    <t>deise de souza l ferreira duraes</t>
  </si>
  <si>
    <t>camila conceicao de oliveira</t>
  </si>
  <si>
    <t>luiz carlos de oliveira mattos</t>
  </si>
  <si>
    <t>emerald gestao de investimentos sociedade unipessoal limitada</t>
  </si>
  <si>
    <t>scor servicos organizacao e registros ltda</t>
  </si>
  <si>
    <t>angelica pigola</t>
  </si>
  <si>
    <t>maria claudia amaral santos pace</t>
  </si>
  <si>
    <t>lidiane aparecida da conceicao</t>
  </si>
  <si>
    <t>eliseu inacio dos santos</t>
  </si>
  <si>
    <t>jonatha dos santos nascimento</t>
  </si>
  <si>
    <t>luiz fernando santos do nascimento</t>
  </si>
  <si>
    <t>maria helena ribeiro de oliveira</t>
  </si>
  <si>
    <t>dalton carlos de jesus ramos</t>
  </si>
  <si>
    <t>jaqueline cerqueira da silva</t>
  </si>
  <si>
    <t>pan financeira s.a. - sociedade de credito financiamento e investimentos</t>
  </si>
  <si>
    <t>cunha &amp; porto assessoria de credito e cobranca lt</t>
  </si>
  <si>
    <t>cunha &amp; porto assessoria de credito e cobranca ltd</t>
  </si>
  <si>
    <t>piraju imirim studer caetano</t>
  </si>
  <si>
    <t>rodrigo maciel rodrigues</t>
  </si>
  <si>
    <t>simone fernandes</t>
  </si>
  <si>
    <t>santander corretora de valores mobiliarios sa</t>
  </si>
  <si>
    <t>shigueo toko</t>
  </si>
  <si>
    <t>walter moreira neto</t>
  </si>
  <si>
    <t>marcelo claudino barbosa</t>
  </si>
  <si>
    <t>liderprime - prestadora de servicos ltda.</t>
  </si>
  <si>
    <t>crefisa sa  credito</t>
  </si>
  <si>
    <t>financiamento e investimen</t>
  </si>
  <si>
    <t>estela bernal ramos</t>
  </si>
  <si>
    <t>gilberto nascimento silva</t>
  </si>
  <si>
    <t>joana d'arc domingos araujo</t>
  </si>
  <si>
    <t>banif investimento participacoes s.a.</t>
  </si>
  <si>
    <t>centaurus realty group investimentos imobiliarios</t>
  </si>
  <si>
    <t>jorge eduardo de oliveira</t>
  </si>
  <si>
    <t>marco tulio gobbi gurzoni</t>
  </si>
  <si>
    <t>secretaria de estado da saude</t>
  </si>
  <si>
    <t>barbara trevisian de paula</t>
  </si>
  <si>
    <t>isabel pereira da costa azenha</t>
  </si>
  <si>
    <t>santamaria tenorio da silva</t>
  </si>
  <si>
    <t>volkswagen servicos financeiros sa</t>
  </si>
  <si>
    <t>deise mara gobbo nalin</t>
  </si>
  <si>
    <t>guilherme stoliar</t>
  </si>
  <si>
    <t>sandra souza de almeida</t>
  </si>
  <si>
    <t>vivian grali prince rodrigues</t>
  </si>
  <si>
    <t>cristiane brandao jarenchuk</t>
  </si>
  <si>
    <t>felipe guerra ibarra</t>
  </si>
  <si>
    <t>osni goncalves junior</t>
  </si>
  <si>
    <t>vladimir vieira da silva</t>
  </si>
  <si>
    <t>katia regina luongo</t>
  </si>
  <si>
    <t>getronics ltda</t>
  </si>
  <si>
    <t>volans informatica ltda</t>
  </si>
  <si>
    <t>edson massanori tsuji</t>
  </si>
  <si>
    <t>rafael moreira baldivia</t>
  </si>
  <si>
    <t>jefferson felix zangari</t>
  </si>
  <si>
    <t>rafael linhares</t>
  </si>
  <si>
    <t>request informatica ltda.</t>
  </si>
  <si>
    <t>request it consultoria em solucoes tecnologicas ltda</t>
  </si>
  <si>
    <t>priscilla buzone</t>
  </si>
  <si>
    <t>emerson luis da conseicao</t>
  </si>
  <si>
    <t>erotildes cardoso de jesus filho</t>
  </si>
  <si>
    <t>ana carolina bisquolo pereira</t>
  </si>
  <si>
    <t>luis correia de lima</t>
  </si>
  <si>
    <t>noeri sumie kaway</t>
  </si>
  <si>
    <t>hsbc bank brasil</t>
  </si>
  <si>
    <t>egila anete de souza</t>
  </si>
  <si>
    <t>excelencia em servicos e solucoes ltda</t>
  </si>
  <si>
    <t>seven time servicos combinados de escritorio e apoio administrativo ltda</t>
  </si>
  <si>
    <t>seven time servicos de limpeza e conservacao limitada</t>
  </si>
  <si>
    <t>panamericano arrendamento mercantil sa</t>
  </si>
  <si>
    <t>promogreen promotora de vendas e prestacao de servicos ltda</t>
  </si>
  <si>
    <t>sergio moro</t>
  </si>
  <si>
    <t>gustavo henrique mendes silva gomes</t>
  </si>
  <si>
    <t>financiamentos e i</t>
  </si>
  <si>
    <t>joao bosco mangueira</t>
  </si>
  <si>
    <t>bradesco financiamentos promotora de vendas ltda (</t>
  </si>
  <si>
    <t>andrea da silva</t>
  </si>
  <si>
    <t>douglas fonseca do carmo</t>
  </si>
  <si>
    <t>elaine cristina dos santos vitali</t>
  </si>
  <si>
    <t>raquel smynniuk</t>
  </si>
  <si>
    <t>sidney de araujo</t>
  </si>
  <si>
    <t>everton de oliveira</t>
  </si>
  <si>
    <t>murillo de mello tolentino roque</t>
  </si>
  <si>
    <t>ricardo da silva costa</t>
  </si>
  <si>
    <t>flexfor informatica ltda.</t>
  </si>
  <si>
    <t>marcelo alayon</t>
  </si>
  <si>
    <t>smart sell gestao de negocios ltda</t>
  </si>
  <si>
    <t>renato monteiro lopes</t>
  </si>
  <si>
    <t>junto seguros s.a.</t>
  </si>
  <si>
    <t>roseli aparecida daidis</t>
  </si>
  <si>
    <t>thiago hernanes</t>
  </si>
  <si>
    <t>carlos eduardo santos - testemunha</t>
  </si>
  <si>
    <t>gilberto salvador junior</t>
  </si>
  <si>
    <t>heitor siviero</t>
  </si>
  <si>
    <t>tatiane antikievich cequetin</t>
  </si>
  <si>
    <t>edivaldo pereira barreto</t>
  </si>
  <si>
    <t>vinicius rafael simola</t>
  </si>
  <si>
    <t>equant services brasil ltda</t>
  </si>
  <si>
    <t>hl consultoria e assessoria em recursos humanos ltda</t>
  </si>
  <si>
    <t>hlrh consultoria e servicos de locacao de mao de obra efetiva ltda</t>
  </si>
  <si>
    <t>cintia pacheco botelho</t>
  </si>
  <si>
    <t>felipe ferrajota</t>
  </si>
  <si>
    <t>m. m. - servicos de apoio administrativo ltda</t>
  </si>
  <si>
    <t>fernando de freitas silva</t>
  </si>
  <si>
    <t>obuke lanchonete e bar ltda.</t>
  </si>
  <si>
    <t>wayon five it solutions ltda</t>
  </si>
  <si>
    <t>ranuzia machado sirico moreira</t>
  </si>
  <si>
    <t>roberto souza silva</t>
  </si>
  <si>
    <t>sydnei antonio franchesquini junior</t>
  </si>
  <si>
    <t>fabrizio lungarzo o´connor</t>
  </si>
  <si>
    <t>fazenda publica estadual</t>
  </si>
  <si>
    <t>paulo guilherme gorski de queiroz</t>
  </si>
  <si>
    <t>elias daruich kehdy</t>
  </si>
  <si>
    <t>fernanda fernandes gallucci</t>
  </si>
  <si>
    <t>fernanda fernandes galluci</t>
  </si>
  <si>
    <t>joao alyson de oliveira</t>
  </si>
  <si>
    <t>leni bastos lisboa</t>
  </si>
  <si>
    <t>manuela marques girardi</t>
  </si>
  <si>
    <t>margarete maria de souza</t>
  </si>
  <si>
    <t>maria das gracas gomes brandao</t>
  </si>
  <si>
    <t>patricia lima grillo</t>
  </si>
  <si>
    <t>zoldinei francisco apolinario ferrari</t>
  </si>
  <si>
    <t>janaina freire santos</t>
  </si>
  <si>
    <t>priscila oliveria passos</t>
  </si>
  <si>
    <t>karen de almeida</t>
  </si>
  <si>
    <t>heitor de castro</t>
  </si>
  <si>
    <t>tiago braga</t>
  </si>
  <si>
    <t>osmar alves de oliveira</t>
  </si>
  <si>
    <t>central comercial de embalagens plasticas ltda</t>
  </si>
  <si>
    <t>tricard servicos de intermediacao de cartoes de credito ltda</t>
  </si>
  <si>
    <t>waldir ronaldo de arruda nardini</t>
  </si>
  <si>
    <t>jose carlos severo</t>
  </si>
  <si>
    <t>thiago wesley dos santos</t>
  </si>
  <si>
    <t>tokio marine brasil seguradora s.a.</t>
  </si>
  <si>
    <t>tomasi logistica ltda</t>
  </si>
  <si>
    <t>associacao dos vendedores autonomos e ambulantes de sao paulo</t>
  </si>
  <si>
    <t>wesley gomes de souza</t>
  </si>
  <si>
    <t>luiz rodrigues junior</t>
  </si>
  <si>
    <t>mauricio lopes</t>
  </si>
  <si>
    <t>fazenda municipal de ribeirao pires</t>
  </si>
  <si>
    <t>marcelo gollo ribeiro</t>
  </si>
  <si>
    <t>renata ferreira alegria</t>
  </si>
  <si>
    <t>jose natale</t>
  </si>
  <si>
    <t>roberta ananias da silva</t>
  </si>
  <si>
    <t>cleider cunha magalhaes 03413062662</t>
  </si>
  <si>
    <t>tatiana goncalves ramalho do prado</t>
  </si>
  <si>
    <t>cooperativa de credito poupanca e investimento dexis sicredi dexis</t>
  </si>
  <si>
    <t>locamerica rent a car s.a.</t>
  </si>
  <si>
    <t>simone andrade dos santos</t>
  </si>
  <si>
    <t>contax participacoes s.a.em recuperacao judicial em recuperacao judicial</t>
  </si>
  <si>
    <t>contax s.a. - em recuperacao judicial em recuperacao judicial</t>
  </si>
  <si>
    <t>elfe operacao e manutencao s.a. - em recuperacao judicial em recuperacao judicial</t>
  </si>
  <si>
    <t>metalfort manutencao comercio e servicos ltda</t>
  </si>
  <si>
    <t>solviantech desenvolvimento de sistemas em recuperacao judicial ltda</t>
  </si>
  <si>
    <t>solvian tecnologia e integracao ltda - em recuperacao judicial em recuperacao judicial</t>
  </si>
  <si>
    <t>consorcio rio acima</t>
  </si>
  <si>
    <t>paranasa engenharia e comercio s/a</t>
  </si>
  <si>
    <t>leandro duarte de carvalho</t>
  </si>
  <si>
    <t>cooperativa de credito rota das terras - sicredi rota das terras rs/mg</t>
  </si>
  <si>
    <t>andrea dos anjos lapola 13603992679</t>
  </si>
  <si>
    <t>marisa pessoa ribeiro</t>
  </si>
  <si>
    <t>mauricio hermeto de siqueira</t>
  </si>
  <si>
    <t>afinz instituicao de pagamento s.a.</t>
  </si>
  <si>
    <t>alphamoney promotora de vendas ltda.</t>
  </si>
  <si>
    <t>banco afinz s.a. banco multiplo</t>
  </si>
  <si>
    <t>cejud cobrancas extrajudiciais ltda</t>
  </si>
  <si>
    <t>holding afinz s.a.</t>
  </si>
  <si>
    <t>holding fasil participacoes ltda</t>
  </si>
  <si>
    <t>holding mac fam participacoes ltda.</t>
  </si>
  <si>
    <t>holding mac participacoes s/a</t>
  </si>
  <si>
    <t>holding nil participacoes s/a</t>
  </si>
  <si>
    <t>s@net solucoes e servicos de tecnologia ltda.</t>
  </si>
  <si>
    <t>wilian peterson della mura ramos</t>
  </si>
  <si>
    <t>nilda da mata rodrigues</t>
  </si>
  <si>
    <t>walkiria pereira vaz</t>
  </si>
  <si>
    <t>rodrigo cesar malagoli</t>
  </si>
  <si>
    <t>sodexo do brasil comercial s.a.</t>
  </si>
  <si>
    <t>planet party kids</t>
  </si>
  <si>
    <t>mgs minas gerais administracao e servicos sa</t>
  </si>
  <si>
    <t>vinicius regis pellegrini</t>
  </si>
  <si>
    <t>panatlantica s.a.</t>
  </si>
  <si>
    <t>solucoes em aco usiminas s.a.</t>
  </si>
  <si>
    <t>usinas siderurgicas de minas gerais s/a. usiminas</t>
  </si>
  <si>
    <t>roche mg servicos terceirizados ltda</t>
  </si>
  <si>
    <t>talube comercial ltda</t>
  </si>
  <si>
    <t>leonardo de carvalho bonaldo</t>
  </si>
  <si>
    <t>optocare optometria ltda</t>
  </si>
  <si>
    <t>transales transportadora ltda</t>
  </si>
  <si>
    <t>valmir antonio zulian de azevedo</t>
  </si>
  <si>
    <t>syngenta seeds ltda</t>
  </si>
  <si>
    <t>cemig distribuicao s.a</t>
  </si>
  <si>
    <t>rfj construtora ltda</t>
  </si>
  <si>
    <t>resistencia servico florestal ltda</t>
  </si>
  <si>
    <t>vallourec tubos para industria s.a</t>
  </si>
  <si>
    <t>vallourec mineracao ltda</t>
  </si>
  <si>
    <t>cerealista nova safra limitada</t>
  </si>
  <si>
    <t>c.m. siqueira administracao e participacoes ltda</t>
  </si>
  <si>
    <t>congebras alimentos s.a.</t>
  </si>
  <si>
    <t>delta sul alimentos representacao e comercio ltda.</t>
  </si>
  <si>
    <t>flecha foods ltda</t>
  </si>
  <si>
    <t>hok transportes ltda</t>
  </si>
  <si>
    <t>imperial importacao e exportacao ltda</t>
  </si>
  <si>
    <t>oesa comercio e representacoes s/a</t>
  </si>
  <si>
    <t>sf distribuidora de alimentos ltda</t>
  </si>
  <si>
    <t>tres passos cia industrial de alimentos</t>
  </si>
  <si>
    <t>hebert kenedy da silva</t>
  </si>
  <si>
    <t>c.vs bar e restaurante ltda</t>
  </si>
  <si>
    <t>viacao passaro branco ltda</t>
  </si>
  <si>
    <t>valmont industria e comercio ltda</t>
  </si>
  <si>
    <t>valmont industries holland b.v.</t>
  </si>
  <si>
    <t>valmont investimentos</t>
  </si>
  <si>
    <t>comercio atacadista e locacao ltda.</t>
  </si>
  <si>
    <t>fernando antonio mendes de castro</t>
  </si>
  <si>
    <t>kellen soares</t>
  </si>
  <si>
    <t>joao batista de carvalho junior</t>
  </si>
  <si>
    <t>leandro dias de godoy maia</t>
  </si>
  <si>
    <t>marcelo ricardo camara nalin</t>
  </si>
  <si>
    <t>santander corretora de seguros</t>
  </si>
  <si>
    <t>investimentos e servicos s.a.</t>
  </si>
  <si>
    <t>empresa brasileira de correios e telegrafos</t>
  </si>
  <si>
    <t>osvai de souza santos</t>
  </si>
  <si>
    <t>leonardo lousada de souza ltda</t>
  </si>
  <si>
    <t>magazine foca de sorocaba ltda</t>
  </si>
  <si>
    <t>magazine foka de rio claro calcados ltda</t>
  </si>
  <si>
    <t>claudia regina tropea</t>
  </si>
  <si>
    <t>leandro lazzarotto</t>
  </si>
  <si>
    <t>muriel alesandro goncalves bairros</t>
  </si>
  <si>
    <t>prefeitura municipal de rio grande da serra</t>
  </si>
  <si>
    <t>mirian alcantara mendes</t>
  </si>
  <si>
    <t>moema bioenergia s.a</t>
  </si>
  <si>
    <t>fernando gomes dos reis lobo</t>
  </si>
  <si>
    <t>lara frota caminha de oliveira</t>
  </si>
  <si>
    <t>luis augusto roux azevedo</t>
  </si>
  <si>
    <t>mariana de moraes medros barcellos</t>
  </si>
  <si>
    <t>natalia medeiros lembo</t>
  </si>
  <si>
    <t>valeria viana pebbles</t>
  </si>
  <si>
    <t>finaustria companhia de credito financiamento e investimento</t>
  </si>
  <si>
    <t>fms comercio de metais ltda</t>
  </si>
  <si>
    <t>joao francisco machado rabello</t>
  </si>
  <si>
    <t>mauro machado rabello</t>
  </si>
  <si>
    <t>sergio cavalcanti de moraes</t>
  </si>
  <si>
    <t>editora de guias ltb s a - falido</t>
  </si>
  <si>
    <t>germano utomasi e cia ltda (transportes tomasi -</t>
  </si>
  <si>
    <t>cooperativa de trabalho dos trabalhadores autonomos de cacequi ltda</t>
  </si>
  <si>
    <t>jose wellington oliveira cavalcante</t>
  </si>
  <si>
    <t>luis tarciso de morais pinho</t>
  </si>
  <si>
    <t>vergilio winkler junior</t>
  </si>
  <si>
    <t>centro de psicologia e desenvolvimento emocional ltda</t>
  </si>
  <si>
    <t>mateus fonseca rodrigues</t>
  </si>
  <si>
    <t>itinera construcoes ltda</t>
  </si>
  <si>
    <t>petroleo brasileiro s a petrobras</t>
  </si>
  <si>
    <t>raoni portugal duarte</t>
  </si>
  <si>
    <t>conquista servico e terceirizacao de mao de obra ltda</t>
  </si>
  <si>
    <t>dinamica consultoria em construcao civil e incorporacoes ltda</t>
  </si>
  <si>
    <t>dinamica seguranca patrimonial ltda</t>
  </si>
  <si>
    <t>edson da silva torres</t>
  </si>
  <si>
    <t>edson da silva torres 59424869487</t>
  </si>
  <si>
    <t>jonathas de paiva torres</t>
  </si>
  <si>
    <t>marcelo nascimento andrade</t>
  </si>
  <si>
    <t>marcia alves de paiva torres</t>
  </si>
  <si>
    <t>matheus de paiva torres</t>
  </si>
  <si>
    <t>meriti mais verde spe ltda</t>
  </si>
  <si>
    <t>mmj participacao societaria ltda</t>
  </si>
  <si>
    <t>retina monitoramento e seguranca digital ltda</t>
  </si>
  <si>
    <t>security capital group ltda</t>
  </si>
  <si>
    <t>trust intelligent security systems ltda</t>
  </si>
  <si>
    <t>alexandre pacheco terra</t>
  </si>
  <si>
    <t>btg pactual corretora de titulos e valores mobiliarios s.a.</t>
  </si>
  <si>
    <t>mario eugenio frugiuele</t>
  </si>
  <si>
    <t>bartira dos santos mussi</t>
  </si>
  <si>
    <t>julio cesar rodrigues nunes</t>
  </si>
  <si>
    <t>marcus vinicius campos tavolari</t>
  </si>
  <si>
    <t>paulo roberto pires</t>
  </si>
  <si>
    <t>roberto tadeu clerici pires</t>
  </si>
  <si>
    <t>thiago pires</t>
  </si>
  <si>
    <t>cooperativa de trab dos trab aut com hot e sim sp</t>
  </si>
  <si>
    <t>hm empreendimentos ltda.</t>
  </si>
  <si>
    <t>hmhoteis e turismo sa</t>
  </si>
  <si>
    <t>ismar beltrao</t>
  </si>
  <si>
    <t>jose edvan silva de santana</t>
  </si>
  <si>
    <t>juscencio goncalves de freitas</t>
  </si>
  <si>
    <t>valmido de andrade</t>
  </si>
  <si>
    <t>esporte clube sirio</t>
  </si>
  <si>
    <t>cootgassp - cooperativa de trabalho dos garcons autonomos e similares de sao paulo</t>
  </si>
  <si>
    <t>hm hoteis e turismo s a</t>
  </si>
  <si>
    <t>marcel trigo watantbe</t>
  </si>
  <si>
    <t>breno borges de camargo</t>
  </si>
  <si>
    <t>camargo</t>
  </si>
  <si>
    <t>falco</t>
  </si>
  <si>
    <t>integracao engenharia comercio e representacoes</t>
  </si>
  <si>
    <t>marcio de oliveira</t>
  </si>
  <si>
    <t>valdeci ribeiro da silva</t>
  </si>
  <si>
    <t>integracao engenharia comercio e representacao lt</t>
  </si>
  <si>
    <t>luis antonio moreira</t>
  </si>
  <si>
    <t>maria celia araujo santana</t>
  </si>
  <si>
    <t>tlbk instalacao de programas de computador ltda -</t>
  </si>
  <si>
    <t>lanc e bar sociedade dos seis 5635959000117</t>
  </si>
  <si>
    <t>keila fernanda jorge</t>
  </si>
  <si>
    <t>maciel teixeira lopes</t>
  </si>
  <si>
    <t>orisvaldo gomes da silva</t>
  </si>
  <si>
    <t>maria de fatima peroba</t>
  </si>
  <si>
    <t>gilson zanol</t>
  </si>
  <si>
    <t>jerusa da conceicao alves</t>
  </si>
  <si>
    <t>laisa marques de souza</t>
  </si>
  <si>
    <t>superintendencia regional da receita federal do brasil</t>
  </si>
  <si>
    <t>jose severino</t>
  </si>
  <si>
    <t>maria madalena</t>
  </si>
  <si>
    <t>wellington</t>
  </si>
  <si>
    <t>eun joo ki</t>
  </si>
  <si>
    <t>obuke lanchonete bar</t>
  </si>
  <si>
    <t>arthemis restaurante l(np felipe e lira marinho)</t>
  </si>
  <si>
    <t>arthemis restaurante ltda</t>
  </si>
  <si>
    <t>arthemis restaurante lt(np adriano luiz maesano)</t>
  </si>
  <si>
    <t>arthemis restaurante lt(np christiana f c maesano</t>
  </si>
  <si>
    <t>christiana defaria coimbra maesano</t>
  </si>
  <si>
    <t>encarnacao martins</t>
  </si>
  <si>
    <t>felipe eduardo lira marinho</t>
  </si>
  <si>
    <t>marcelo tozzi</t>
  </si>
  <si>
    <t>moacir barbosa correia</t>
  </si>
  <si>
    <t>total servicos promocao de negocios ltda.</t>
  </si>
  <si>
    <t>centro auditivo inacio s ltda</t>
  </si>
  <si>
    <t>paulo venancio braga</t>
  </si>
  <si>
    <t>sebastiao inacio da silva nacca</t>
  </si>
  <si>
    <t>tais gomes</t>
  </si>
  <si>
    <t>eliwagner carvalho de abreu</t>
  </si>
  <si>
    <t>maria de fatima cavalcanti pileggi</t>
  </si>
  <si>
    <t>cetelem brasil sa - credito financiameto e inves</t>
  </si>
  <si>
    <t>francisco edenio barbosa nobre</t>
  </si>
  <si>
    <t>gennari &amp; peatree projetos e sistemas ltda</t>
  </si>
  <si>
    <t>tempo servicos ltda</t>
  </si>
  <si>
    <t>escritorio de advocacia zveiter</t>
  </si>
  <si>
    <t>ministerio publico do estado do rio de janeiro</t>
  </si>
  <si>
    <t>preservar administracao judicial</t>
  </si>
  <si>
    <t>pericia e consultoria empresarial ltda</t>
  </si>
  <si>
    <t>juliana tetti gomes</t>
  </si>
  <si>
    <t>sumup sociedade de credito direto s.a.</t>
  </si>
  <si>
    <t>lucas luiz morgado silva</t>
  </si>
  <si>
    <t>luciano henrique monteiro soares</t>
  </si>
  <si>
    <t>rogerio idealli</t>
  </si>
  <si>
    <t>ceres maria gloeden</t>
  </si>
  <si>
    <t>b-plastic industria e comercio de plasticos ltda</t>
  </si>
  <si>
    <t>bruno ferreira</t>
  </si>
  <si>
    <t>bruno oliveira carvalho</t>
  </si>
  <si>
    <t>joao baptista de oliveira</t>
  </si>
  <si>
    <t>procuradoria regional federal da 3ª regiao spms</t>
  </si>
  <si>
    <t>logistica e servicos s.a.</t>
  </si>
  <si>
    <t>unipar carbocloro s.a.</t>
  </si>
  <si>
    <t>vera lucia ferreira</t>
  </si>
  <si>
    <t>edina almeida de sena silveira</t>
  </si>
  <si>
    <t>mss selecao</t>
  </si>
  <si>
    <t>agenciamento e consultoria de rh ltda</t>
  </si>
  <si>
    <t>n b s</t>
  </si>
  <si>
    <t>now nutricao esportiva ltda</t>
  </si>
  <si>
    <t>hospital veterinario diadema ltda</t>
  </si>
  <si>
    <t>henley comercio e participacoes ltda</t>
  </si>
  <si>
    <t>ingrid caratanasov</t>
  </si>
  <si>
    <t>marcio de freitas mattosinho souza</t>
  </si>
  <si>
    <t>edson serra</t>
  </si>
  <si>
    <t>gilmara rocha da silva</t>
  </si>
  <si>
    <t>jbi servicos de tecnologia da informacao ltda</t>
  </si>
  <si>
    <t>ewave do brasil informatica ltda.</t>
  </si>
  <si>
    <t>positivo s+ solucoes em ti s.a</t>
  </si>
  <si>
    <t>raizen centro-sul s.a</t>
  </si>
  <si>
    <t>kelci de oliveira weber</t>
  </si>
  <si>
    <t>danila soares queiroz</t>
  </si>
  <si>
    <t>nelson kostecki junior</t>
  </si>
  <si>
    <t>brd brasil distressed consultoria empresarial ltda</t>
  </si>
  <si>
    <t>fernando lorente zanettini</t>
  </si>
  <si>
    <t>itau unibanco servicos e processamento de informacoes comerciais ltda.</t>
  </si>
  <si>
    <t>fernando henrique maraschin louzada</t>
  </si>
  <si>
    <t>rendimentopay instituicao de pagamento s.a.</t>
  </si>
  <si>
    <t>rodrigo batista</t>
  </si>
  <si>
    <t>miranda &amp; mendelsohn administracao de bens ltda</t>
  </si>
  <si>
    <t>tavares</t>
  </si>
  <si>
    <t>ragazzi e advogados associados</t>
  </si>
  <si>
    <t>clinica odontologica exata - servicos odontologicos ltda.</t>
  </si>
  <si>
    <t>odontocompany franchising s.a.</t>
  </si>
  <si>
    <t>sebastiao edison cinelli</t>
  </si>
  <si>
    <t>claudiana cavalcante pivoto</t>
  </si>
  <si>
    <t>far - fator administracao de recursos ltda</t>
  </si>
  <si>
    <t>gustavo pondian rodrigues</t>
  </si>
  <si>
    <t>marcos paolozzi servulo da cunha</t>
  </si>
  <si>
    <t>maria francisca passos</t>
  </si>
  <si>
    <t>robert half trabalho temporario ltda.</t>
  </si>
  <si>
    <t>marcelo de souza martins</t>
  </si>
  <si>
    <t>js&amp;p bookstore ltda</t>
  </si>
  <si>
    <t>eduardo castillo</t>
  </si>
  <si>
    <t>jose marcos fernandes</t>
  </si>
  <si>
    <t>wellington baptista quadrado</t>
  </si>
  <si>
    <t>bpce equipment solutions brasil s.a. - arrendamento mercantil</t>
  </si>
  <si>
    <t>joao carlos fraccaroli de almeida</t>
  </si>
  <si>
    <t>luciana marqueto miranda</t>
  </si>
  <si>
    <t>marcia maria de almeida gomes</t>
  </si>
  <si>
    <t>monica de deus leopoldino</t>
  </si>
  <si>
    <t>rubens lechner</t>
  </si>
  <si>
    <t>joao carlos borduqui</t>
  </si>
  <si>
    <t>danielle jorge jacinto</t>
  </si>
  <si>
    <t>debora mori</t>
  </si>
  <si>
    <t>izaias pereira de arruda junior</t>
  </si>
  <si>
    <t>elivel automotores ltda</t>
  </si>
  <si>
    <t>edson antonio pereira</t>
  </si>
  <si>
    <t>clovis matoso taveira</t>
  </si>
  <si>
    <t>bricon consultoria e tecnologia da informacao ltda.</t>
  </si>
  <si>
    <t>ligia celia leme forte goncalves</t>
  </si>
  <si>
    <t>mariana accardo de moraes fontes</t>
  </si>
  <si>
    <t>wagner barnabe</t>
  </si>
  <si>
    <t>romualdo ricardo acquesta neto</t>
  </si>
  <si>
    <t>marcio dos santos</t>
  </si>
  <si>
    <t>servicos e tecnologia s.a.</t>
  </si>
  <si>
    <t>sao paulo transporte s.a.</t>
  </si>
  <si>
    <t>mercadolivre.com atividades de internet ltda</t>
  </si>
  <si>
    <t>miguel jose la salvia</t>
  </si>
  <si>
    <t>ricardo andrian capozzi</t>
  </si>
  <si>
    <t>emanuel cavalcante de oliveira filho</t>
  </si>
  <si>
    <t>gerencia do trabalho - ministerio da economia em guarulhos</t>
  </si>
  <si>
    <t>mauro cirenza</t>
  </si>
  <si>
    <t>eduardo miano</t>
  </si>
  <si>
    <t>willian begiato pedersoli</t>
  </si>
  <si>
    <t>jamil epifanio soares junior</t>
  </si>
  <si>
    <t>joyce rangel avila</t>
  </si>
  <si>
    <t>bruno vinicius lins silva</t>
  </si>
  <si>
    <t>banco losango s.a. - banco multiplo</t>
  </si>
  <si>
    <t>osmar avanzi</t>
  </si>
  <si>
    <t>lb servicos administrativos ltda</t>
  </si>
  <si>
    <t>erica silva thome</t>
  </si>
  <si>
    <t>joao luiz da silva</t>
  </si>
  <si>
    <t>sindicato dos professores de sao paulo</t>
  </si>
  <si>
    <t>norberto botelho borges</t>
  </si>
  <si>
    <t>bella sauipe lanchonete e restaurante ltda</t>
  </si>
  <si>
    <t>recanto da pamplona lanchonete ltda</t>
  </si>
  <si>
    <t>fernando lima de souza</t>
  </si>
  <si>
    <t>omni s/a credito financiamento e investimento</t>
  </si>
  <si>
    <t>snv sul - servicos e negocios de varejo ltda</t>
  </si>
  <si>
    <t>luiz carlos marquesi</t>
  </si>
  <si>
    <t>vet dos anjos servicos veterinarios ltda</t>
  </si>
  <si>
    <t>carolina volcov swaid</t>
  </si>
  <si>
    <t>jackeline wanderley da silva lopes</t>
  </si>
  <si>
    <t>jucilene alexandre silva</t>
  </si>
  <si>
    <t>benedito edson antonio</t>
  </si>
  <si>
    <t>oswaldo pauli junior</t>
  </si>
  <si>
    <t>doutor terapia ltda</t>
  </si>
  <si>
    <t>sakura clinical center ltda</t>
  </si>
  <si>
    <t>rodrigo campos gomes</t>
  </si>
  <si>
    <t>getnet adquirencia e servicos para meios de pagamento s.a. - instituicao de pagamento</t>
  </si>
  <si>
    <t>leandro siriani ribeiro de lima</t>
  </si>
  <si>
    <t>paulo celso izabel</t>
  </si>
  <si>
    <t>jacqueline de paula conceicao</t>
  </si>
  <si>
    <t>margarete ferreira andrade</t>
  </si>
  <si>
    <t>ricardo grimaldi barbosa</t>
  </si>
  <si>
    <t>bradesco participacoes financeiras sa</t>
  </si>
  <si>
    <t>fernando kleidloro</t>
  </si>
  <si>
    <t>paulo villalpando</t>
  </si>
  <si>
    <t>satiko ogava</t>
  </si>
  <si>
    <t>walmir dos santos minotelli</t>
  </si>
  <si>
    <t>melissa martinez bomediano</t>
  </si>
  <si>
    <t>renata cristina rezende fraga</t>
  </si>
  <si>
    <t>mercedes-benz corretora de seguros ltda.</t>
  </si>
  <si>
    <t>douglas da silva</t>
  </si>
  <si>
    <t>eroni dos santos de campos</t>
  </si>
  <si>
    <t>bruno velloso</t>
  </si>
  <si>
    <t>guilherme de oliveira gandolfi</t>
  </si>
  <si>
    <t>condominio edificio liberty plaza</t>
  </si>
  <si>
    <t>light servicos especiais de condominios ltda</t>
  </si>
  <si>
    <t>novace - servicos terceirizados ltda</t>
  </si>
  <si>
    <t>sysfort servicos terceirizados ltda</t>
  </si>
  <si>
    <t>uniao (inss)</t>
  </si>
  <si>
    <t>ricardo riugi kayasima</t>
  </si>
  <si>
    <t>lo hsiao lan</t>
  </si>
  <si>
    <t>gisele cavalieri xavier</t>
  </si>
  <si>
    <t>marilia schenfeld de abreu costa</t>
  </si>
  <si>
    <t>tania aparecida artur</t>
  </si>
  <si>
    <t>servicos e representacao comercial de informatica ltda.</t>
  </si>
  <si>
    <t>global system desenvolvimento de sistemas ltda</t>
  </si>
  <si>
    <t>michele nocrato tescer goncalves</t>
  </si>
  <si>
    <t>pet shop toquinha dos bichos produtos para animais e jardinagem ltda</t>
  </si>
  <si>
    <t>protege protecao e transporte de valores ltda</t>
  </si>
  <si>
    <t>marino jose serralheiro</t>
  </si>
  <si>
    <t>vitor jardim giareta conti</t>
  </si>
  <si>
    <t>camilla genovez da costa de sa</t>
  </si>
  <si>
    <t>wilson levkovicz</t>
  </si>
  <si>
    <t>instituto atlantico</t>
  </si>
  <si>
    <t>tortoro</t>
  </si>
  <si>
    <t>madureira e ragazzi sociedade de advogados</t>
  </si>
  <si>
    <t>thaiz gouvea xavier</t>
  </si>
  <si>
    <t>consorcio alfa de administracao s.a.</t>
  </si>
  <si>
    <t>corumbal participacoes e administracao ltda.</t>
  </si>
  <si>
    <t>ogarito lopes coelho da silva junior</t>
  </si>
  <si>
    <t>marcia maria biaggio</t>
  </si>
  <si>
    <t>teleperformance crm s.a.</t>
  </si>
  <si>
    <t>rogerio tsuyoshi tamaki</t>
  </si>
  <si>
    <t>uniao - procuradoria federal especializada do inss</t>
  </si>
  <si>
    <t>u f ( p )</t>
  </si>
  <si>
    <t>superintendencia regional do trabalho e emprego (drte)</t>
  </si>
  <si>
    <t>tenda negocios imobiliarios s.a</t>
  </si>
  <si>
    <t>bradesco administradora de consorcios ltda.</t>
  </si>
  <si>
    <t>wilson alves heleno filho</t>
  </si>
  <si>
    <t>j. safra companhia de securitizacao</t>
  </si>
  <si>
    <t>volkswagen participacoes ltda</t>
  </si>
  <si>
    <t>edmilson de franca pires</t>
  </si>
  <si>
    <t>connectis tecnologia da informacao e comunicacao do brasil ltda</t>
  </si>
  <si>
    <t>jose octavio de campos moreira</t>
  </si>
  <si>
    <t>marcel vella nunes</t>
  </si>
  <si>
    <t>decio jose carreiro</t>
  </si>
  <si>
    <t>wagner henrique caetano citibaldi soares</t>
  </si>
  <si>
    <t>renato novaes ferreira</t>
  </si>
  <si>
    <t>raul de castro</t>
  </si>
  <si>
    <t>ibm brasil-industria maquinas e servicos limitada</t>
  </si>
  <si>
    <t>alexandre barbagallo</t>
  </si>
  <si>
    <t>safira comercio de cosmeticos ltda .</t>
  </si>
  <si>
    <t>startupbeauty comercio de cosmeticos ltda.</t>
  </si>
  <si>
    <t>jose roberto costa</t>
  </si>
  <si>
    <t>rober vagner zuanella</t>
  </si>
  <si>
    <t>joanico pinto cardoso junior</t>
  </si>
  <si>
    <t>margareth pereira de barros</t>
  </si>
  <si>
    <t>flavio roberto da costa rocha</t>
  </si>
  <si>
    <t>valeria mortari vargas</t>
  </si>
  <si>
    <t>wagner rocha antunes</t>
  </si>
  <si>
    <t>valder luiz palombo alberto</t>
  </si>
  <si>
    <t>felipe willian recco luiz</t>
  </si>
  <si>
    <t>paulo mortari filho</t>
  </si>
  <si>
    <t>tacio andre da silva carvalho</t>
  </si>
  <si>
    <t>r r gestao administrativa ltda</t>
  </si>
  <si>
    <t>winsoft consultoria e informatica ltda.</t>
  </si>
  <si>
    <t>maria isabel jarussi</t>
  </si>
  <si>
    <t>jose vasco gomes</t>
  </si>
  <si>
    <t>caio augusto cardillo guidon</t>
  </si>
  <si>
    <t>eneida muscas</t>
  </si>
  <si>
    <t>renato lima</t>
  </si>
  <si>
    <t>michael rodrigues dos santos</t>
  </si>
  <si>
    <t>rosana lima fernandes guerra</t>
  </si>
  <si>
    <t>keypay servicos tecnologicos ltda</t>
  </si>
  <si>
    <t>mario d amore junior</t>
  </si>
  <si>
    <t>rubens de godoy junior</t>
  </si>
  <si>
    <t>softys brasil ltda.</t>
  </si>
  <si>
    <t>banesprev fundo banespa de seguridade social</t>
  </si>
  <si>
    <t>ronaldo de colla moreira</t>
  </si>
  <si>
    <t>ubs consenso investimentos ltda</t>
  </si>
  <si>
    <t>flavio carpi</t>
  </si>
  <si>
    <t>myrna l. m. de lima monitoramento e servicos</t>
  </si>
  <si>
    <t>valdor faccio</t>
  </si>
  <si>
    <t>julia medeiros da costa</t>
  </si>
  <si>
    <t>ita clube ltda</t>
  </si>
  <si>
    <t>ita journey ltda</t>
  </si>
  <si>
    <t>itapemirim administradora e corretora de seguros ltda</t>
  </si>
  <si>
    <t>itapemirim bank ltda</t>
  </si>
  <si>
    <t>itapemirim group ltda</t>
  </si>
  <si>
    <t>ita viagens ltda</t>
  </si>
  <si>
    <t>trans sistemas de transportes ltda - falido</t>
  </si>
  <si>
    <t>viacao caicara ltda falido</t>
  </si>
  <si>
    <t>viacao itapemirim ltda falido</t>
  </si>
  <si>
    <t>mauricio alejandro rodriguez mendez</t>
  </si>
  <si>
    <t>priscila martins</t>
  </si>
  <si>
    <t>fato ti consultoria de informatica ltda.</t>
  </si>
  <si>
    <t>jose cianci filho</t>
  </si>
  <si>
    <t>municipio de sao paulo</t>
  </si>
  <si>
    <t>darcio de arruda ferreira</t>
  </si>
  <si>
    <t>isabel da silva azzoni</t>
  </si>
  <si>
    <t>kink douglas lucolli tonchuk</t>
  </si>
  <si>
    <t>moara jales da costa</t>
  </si>
  <si>
    <t>osmar lopes junior</t>
  </si>
  <si>
    <t>sonda cidades inteligentes e mobilidade ltda</t>
  </si>
  <si>
    <t>pedro henrique motta sampaio</t>
  </si>
  <si>
    <t>vagner santos gomes</t>
  </si>
  <si>
    <t>marcos antonio fregonezi</t>
  </si>
  <si>
    <t>superintendencia regional da policia federal - delegacia de imigracao</t>
  </si>
  <si>
    <t>sindicato dos empregados no comercio hoteleiro e similares de sao paulo</t>
  </si>
  <si>
    <t>glaucia marisa de paula</t>
  </si>
  <si>
    <t>luiz fabiano medeiros correira</t>
  </si>
  <si>
    <t>employer trabalho temporario s.a.</t>
  </si>
  <si>
    <t>j&amp;f asset management ltda</t>
  </si>
  <si>
    <t>fernando gomes da rocha</t>
  </si>
  <si>
    <t>talita amaro de oliveira</t>
  </si>
  <si>
    <t>cesar nogueira sousa</t>
  </si>
  <si>
    <t>pedro guilherme dozza</t>
  </si>
  <si>
    <t>neon tecnologia ltda</t>
  </si>
  <si>
    <t>silvana oliveira neto</t>
  </si>
  <si>
    <t>original corporate corretora de seguros ltda.</t>
  </si>
  <si>
    <t>pereira pulici sociedade de advogados</t>
  </si>
  <si>
    <t>mattos filho</t>
  </si>
  <si>
    <t>veiga filho</t>
  </si>
  <si>
    <t>marrey jr. e quiroga advogados</t>
  </si>
  <si>
    <t>cristina bezerra dos santos</t>
  </si>
  <si>
    <t>fernando ascani</t>
  </si>
  <si>
    <t>fernando cezar pezzino</t>
  </si>
  <si>
    <t>global seguranca ltda</t>
  </si>
  <si>
    <t>top service servicos e sistemas s/a</t>
  </si>
  <si>
    <t>medicar emergencias medicas sao paulo ltda</t>
  </si>
  <si>
    <t>marcela ribeiro de souza benezath</t>
  </si>
  <si>
    <t>elettra comercio de modas e acessorios ltda</t>
  </si>
  <si>
    <t>job finders gestao em recursos humanos ltda</t>
  </si>
  <si>
    <t>pb administradora de estacionamentos ltda</t>
  </si>
  <si>
    <t>henrique jose apeldorn</t>
  </si>
  <si>
    <t>mario alberto garcia gonzalez</t>
  </si>
  <si>
    <t>gft brasil consultoria informatica ltda.</t>
  </si>
  <si>
    <t>h e engenharia comercio e representacoes ltda</t>
  </si>
  <si>
    <t>j z engenharia e comercio ltda</t>
  </si>
  <si>
    <t>frederico antonio oliveira de rezende</t>
  </si>
  <si>
    <t>mestre kuka alimentacao ltda</t>
  </si>
  <si>
    <t>nakano e pereira advogados</t>
  </si>
  <si>
    <t>Metodologia de concentração: tabela acima considera apenas o réu principal (1ª reclamada por processo) — Visão 1. Para análise considerando todos os réus de cada processo (inclusive secundários), consulte a Visão 2 na aba Reclamadas (a partir da linha 1071). Nessa visão, Itaú sobe de 880 → 1.037 menções e Santander de 504 → 586.</t>
  </si>
  <si>
    <t>Usuário pediu concentração considerando todas as reclamadas por processo (não só a primeira)</t>
  </si>
  <si>
    <t>Adicionou Visão 2 na aba Reclamadas (linha 1071+): 2.069 empresas únicas com contagem de todas as menções. Atualizou nota metodológica no Relatório</t>
  </si>
  <si>
    <t>8.394 menções totais (vs 5.652 processos com réu principal). Itaú: 880→1.037, Santander: 504→586. Setor Público (procuradorias) sobe muito como réu secundário (464 menções).</t>
  </si>
  <si>
    <t>Visão 2 disponível na aba Reclamadas a partir da linha 1071. Nota no Relatório referencia as duas visões.</t>
  </si>
  <si>
    <t>Visão 2 — Todas as reclamadas</t>
  </si>
  <si>
    <t>Δ (réu principal vs. todos)</t>
  </si>
  <si>
    <t>Visão 1 = réu principal apenas (1ª reclamada por processo). Visão 2 = todas as reclamadas do processo, incluindo réus secundários (8.394 menções totais). Δ = diferença entre as duas visões — reflete a presença de cada empresa como co-ré.</t>
  </si>
  <si>
    <t>Usuário pediu adicionar info da Visão 2 (todas as reclamadas) na seção 2.5 a) do Relatório</t>
  </si>
  <si>
    <t>Adicionou colunas E (Visão 2) e F (Δ) na tabela Top 15. Nota explicativa em linha 69. Cabeçalho da seção expandido para A51:F51.</t>
  </si>
  <si>
    <t>Visão 2 valores: Itaú 1037, Bradesco 644, Santander 586. Total Top 15 Visão 2 = 3333 (vs 3010 Visão 1). Δ em azul negrito quando &gt; 0.</t>
  </si>
  <si>
    <t>Seção 2.5a atualizada com 6 colunas. Nota metodológica inline.</t>
  </si>
  <si>
    <t>Usuário pediu aplicar cores da Juri: cabeçalhos preto, fundo amarelo #D28B00</t>
  </si>
  <si>
    <t>Substituiu todos os azuis (#1F4E79, #2E75B6, #D6E4F0) por amarelo #D28B00 com texto preto #000000 nas 3 abas visíveis</t>
  </si>
  <si>
    <t>Relatório: 66 células. Reclamadas: 24 células (incl. Visão 2). Base Tratada: 26 células.</t>
  </si>
  <si>
    <t>Cores Juri aplicadas em todas as abas visíveis.</t>
  </si>
  <si>
    <t>Usuário pediu hierarquia de cores Juri: título no amarelo escuro (#D28B00+branco), subtítulos/cabeçalhos no amarelo claro (#F2A900+preto #373A36)</t>
  </si>
  <si>
    <t>Aplicou paleta completa nas 3 abas: títulos principais escuro+branco, seções e cabeçalhos de tabela claro+preto</t>
  </si>
  <si>
    <t>Relatório: linha 1 escuro, linhas 4/11/29/39/49 (seções) claro, subheaders claro. Reclamadas: mesma hierarquia nas 2 visões. Base Tratada: row1 escuro, row2 claro.</t>
  </si>
  <si>
    <t>Paleta Juri aplicada com hierarquia visual em todas as abas visíveis.</t>
  </si>
  <si>
    <t>Usuário pediu reset dos cabeçalhos para cores neutras — apenas preto</t>
  </si>
  <si>
    <t>Limpou todas as cores das 3 abas e aplicou paleta neutra: branco+preto negrito para títulos, cinza claro (#F2F2F2) para seções, cinza médio (#D9D9D9) para cabeçalhos de tabela</t>
  </si>
  <si>
    <t>Hierarquia via peso visual (tamanho+negrito+cinza) sem uso de cores.</t>
  </si>
  <si>
    <t>Cabeçalhos neutros aplicados em Relatório, Reclamadas e Base Tratada.</t>
  </si>
  <si>
    <t>ANÁLISE DE RECLAMADAS — CARTEIRA NAKANO IMPROCEDÊNCIA</t>
  </si>
  <si>
    <t>RELATÓRIO DE ANÁLISE DE CARTEIRA —  MOURA &amp; NAKANO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</si>
</sst>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R$&quot;\ #,##0;[Red]\-&quot;R$&quot;\ #,##0"/>
    <numFmt numFmtId="8" formatCode="&quot;R$&quot;\ #,##0.00;[Red]\-&quot;R$&quot;\ #,##0.00"/>
    <numFmt numFmtId="164" formatCode="yyyy\-mm\-dd"/>
    <numFmt numFmtId="165" formatCode="0.0%"/>
    <numFmt numFmtId="171" formatCode="[$R$-416]#,##0.00"/>
  </numFmts>
  <fonts count="19" x14ac:knownFonts="1">
    <font>
      <sz val="10"/>
      <name val="Arial"/>
      <family val="2"/>
    </font>
    <font>
      <u/>
      <sz val="10"/>
      <color theme="10"/>
      <name val="Arial"/>
      <family val="2"/>
    </font>
    <font>
      <b/>
      <sz val="10"/>
      <color rgb="FFFFFFFF"/>
      <name val="Arial"/>
      <family val="2"/>
    </font>
    <font>
      <i/>
      <sz val="9"/>
      <color rgb="FF595959"/>
      <name val="Arial"/>
      <family val="2"/>
    </font>
    <font>
      <b/>
      <sz val="10"/>
      <name val="Arial"/>
      <family val="2"/>
    </font>
    <font>
      <b/>
      <sz val="11"/>
      <color rgb="FFFFFFFF"/>
      <name val="Arial"/>
      <family val="2"/>
    </font>
    <font>
      <i/>
      <sz val="9"/>
      <color rgb="FF595959"/>
      <name val="Calibri"/>
    </font>
    <font>
      <sz val="10"/>
      <name val="Calibri"/>
    </font>
    <font>
      <b/>
      <sz val="10"/>
      <name val="Calibri"/>
    </font>
    <font>
      <sz val="10"/>
      <color rgb="FF0000FF"/>
      <name val="Arial"/>
      <family val="2"/>
    </font>
    <font>
      <sz val="10"/>
      <color rgb="FF595959"/>
      <name val="Calibri"/>
    </font>
    <font>
      <b/>
      <sz val="10"/>
      <color rgb="FFFFFFFF"/>
      <name val="Calibri"/>
      <family val="2"/>
    </font>
    <font>
      <sz val="10"/>
      <name val="Calibri"/>
      <family val="2"/>
    </font>
    <font>
      <b/>
      <i/>
      <sz val="9"/>
      <color rgb="FFFFFFFF"/>
      <name val="Arial"/>
      <family val="2"/>
    </font>
    <font>
      <i/>
      <sz val="9"/>
      <color rgb="FF7F4B00"/>
      <name val="Arial"/>
      <family val="2"/>
    </font>
    <font>
      <b/>
      <i/>
      <sz val="9"/>
      <color rgb="FF595959"/>
      <name val="Arial"/>
      <family val="2"/>
    </font>
    <font>
      <b/>
      <sz val="13"/>
      <color rgb="FFFFFFFF"/>
      <name val="Calibri"/>
      <family val="2"/>
    </font>
    <font>
      <b/>
      <sz val="11"/>
      <color rgb="FFFFFFFF"/>
      <name val="Calibri"/>
      <family val="2"/>
    </font>
    <font>
      <b/>
      <i/>
      <sz val="10"/>
      <color rgb="FFFFFFFF"/>
      <name val="Arial"/>
      <family val="2"/>
    </font>
  </fonts>
  <fills count="10">
    <fill>
      <patternFill patternType="none"/>
    </fill>
    <fill>
      <patternFill patternType="gray125"/>
    </fill>
    <fill>
      <patternFill patternType="solid">
        <fgColor rgb="FF1F4E79"/>
        <bgColor indexed="64"/>
      </patternFill>
    </fill>
    <fill>
      <patternFill patternType="solid">
        <fgColor rgb="FFF2F7FC"/>
        <bgColor indexed="64"/>
      </patternFill>
    </fill>
    <fill>
      <patternFill patternType="solid">
        <fgColor rgb="FFFFF2CC"/>
        <bgColor indexed="64"/>
      </patternFill>
    </fill>
    <fill>
      <patternFill patternType="solid">
        <fgColor rgb="FFE2EFDA"/>
        <bgColor indexed="64"/>
      </patternFill>
    </fill>
    <fill>
      <patternFill patternType="solid">
        <fgColor rgb="FFFFFFFF"/>
        <bgColor indexed="64"/>
      </patternFill>
    </fill>
    <fill>
      <patternFill patternType="solid">
        <fgColor rgb="FFD9E2F3"/>
        <bgColor indexed="64"/>
      </patternFill>
    </fill>
    <fill>
      <patternFill patternType="solid">
        <fgColor rgb="FFFFF9E6"/>
        <bgColor indexed="64"/>
      </patternFill>
    </fill>
    <fill>
      <patternFill patternType="solid">
        <fgColor rgb="FF00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164" fontId="0" fillId="0" borderId="0" xfId="0" applyNumberFormat="1"/>
    <xf numFmtId="0" fontId="2" fillId="2" borderId="0" xfId="0" applyFont="1" applyFill="1"/>
    <xf numFmtId="0" fontId="3" fillId="0" borderId="0" xfId="0" applyFont="1"/>
    <xf numFmtId="14" fontId="0" fillId="0" borderId="0" xfId="0" applyNumberFormat="1"/>
    <xf numFmtId="0" fontId="0" fillId="0" borderId="0" xfId="0" applyAlignment="1">
      <alignment horizontal="center"/>
    </xf>
    <xf numFmtId="8" fontId="0" fillId="0" borderId="0" xfId="0" applyNumberFormat="1" applyAlignment="1">
      <alignment horizontal="center"/>
    </xf>
    <xf numFmtId="0" fontId="7" fillId="3" borderId="0" xfId="0" applyFont="1" applyFill="1" applyAlignment="1">
      <alignment horizontal="center" vertical="center"/>
    </xf>
    <xf numFmtId="165" fontId="7" fillId="3" borderId="0" xfId="0" applyNumberFormat="1" applyFont="1" applyFill="1" applyAlignment="1">
      <alignment horizontal="center" vertical="center"/>
    </xf>
    <xf numFmtId="0" fontId="7" fillId="3" borderId="0" xfId="0" applyFont="1" applyFill="1" applyAlignment="1">
      <alignment horizontal="center" vertical="center" wrapText="1"/>
    </xf>
    <xf numFmtId="0" fontId="7" fillId="0" borderId="0" xfId="0" applyFont="1" applyAlignment="1">
      <alignment horizontal="left" vertical="center"/>
    </xf>
    <xf numFmtId="0" fontId="7" fillId="3" borderId="0" xfId="0" applyFont="1" applyFill="1" applyAlignment="1">
      <alignment horizontal="left" vertical="center"/>
    </xf>
    <xf numFmtId="0" fontId="8" fillId="4" borderId="0" xfId="0" applyFont="1" applyFill="1" applyAlignment="1">
      <alignment horizontal="left" vertical="center"/>
    </xf>
    <xf numFmtId="0" fontId="8" fillId="5" borderId="0" xfId="0" applyFont="1" applyFill="1" applyAlignment="1">
      <alignment horizontal="left" vertical="center"/>
    </xf>
    <xf numFmtId="0" fontId="0" fillId="0" borderId="0" xfId="0" applyAlignment="1">
      <alignment horizontal="left"/>
    </xf>
    <xf numFmtId="0" fontId="7" fillId="0" borderId="0" xfId="0" applyFont="1" applyAlignment="1">
      <alignment horizontal="center" vertical="center"/>
    </xf>
    <xf numFmtId="0" fontId="8" fillId="5" borderId="0" xfId="0" applyFont="1" applyFill="1" applyAlignment="1">
      <alignment horizontal="center" vertical="center"/>
    </xf>
    <xf numFmtId="0" fontId="6" fillId="7" borderId="0" xfId="0" applyFont="1" applyFill="1" applyAlignment="1">
      <alignment vertical="center"/>
    </xf>
    <xf numFmtId="165" fontId="7" fillId="0" borderId="0" xfId="0" applyNumberFormat="1" applyFont="1" applyAlignment="1">
      <alignment horizontal="center" vertical="center"/>
    </xf>
    <xf numFmtId="0" fontId="7" fillId="3" borderId="0" xfId="0" applyFont="1" applyFill="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165" fontId="7" fillId="3" borderId="0" xfId="0" applyNumberFormat="1" applyFont="1" applyFill="1" applyAlignment="1">
      <alignment horizontal="center" vertical="center" wrapText="1"/>
    </xf>
    <xf numFmtId="165" fontId="7" fillId="0" borderId="0" xfId="0" applyNumberFormat="1" applyFont="1" applyAlignment="1">
      <alignment horizontal="center" vertical="center" wrapText="1"/>
    </xf>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171" fontId="7" fillId="3" borderId="0" xfId="0" applyNumberFormat="1" applyFont="1" applyFill="1" applyAlignment="1">
      <alignment horizontal="center" vertical="center" wrapText="1"/>
    </xf>
    <xf numFmtId="171" fontId="7" fillId="0" borderId="0" xfId="0" applyNumberFormat="1" applyFont="1" applyAlignment="1">
      <alignment horizontal="center" vertical="center" wrapText="1"/>
    </xf>
    <xf numFmtId="171" fontId="8" fillId="5" borderId="0" xfId="0" applyNumberFormat="1" applyFont="1" applyFill="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6" fontId="0" fillId="0" borderId="0" xfId="0" applyNumberFormat="1" applyAlignment="1">
      <alignment horizontal="center"/>
    </xf>
    <xf numFmtId="49" fontId="0" fillId="0" borderId="0" xfId="0" applyNumberFormat="1" applyAlignment="1">
      <alignment horizontal="center"/>
    </xf>
    <xf numFmtId="0" fontId="12" fillId="3" borderId="0" xfId="0" applyFont="1" applyFill="1" applyAlignment="1">
      <alignment horizontal="left" vertical="center"/>
    </xf>
    <xf numFmtId="0" fontId="12" fillId="3" borderId="0" xfId="0" applyFont="1" applyFill="1" applyAlignment="1">
      <alignment horizontal="left" vertical="center" wrapText="1"/>
    </xf>
    <xf numFmtId="0" fontId="0" fillId="3" borderId="0" xfId="0" applyFont="1" applyFill="1" applyAlignment="1">
      <alignment horizontal="left"/>
    </xf>
    <xf numFmtId="0" fontId="0" fillId="3" borderId="0" xfId="0" applyFont="1" applyFill="1" applyAlignment="1">
      <alignment horizontal="center"/>
    </xf>
    <xf numFmtId="0" fontId="0" fillId="6" borderId="0" xfId="0" applyFont="1" applyFill="1" applyAlignment="1">
      <alignment horizontal="left"/>
    </xf>
    <xf numFmtId="0" fontId="0" fillId="6" borderId="0" xfId="0" applyFont="1" applyFill="1" applyAlignment="1">
      <alignment horizontal="center"/>
    </xf>
    <xf numFmtId="0" fontId="4" fillId="5" borderId="0" xfId="0" applyFont="1" applyFill="1" applyAlignment="1">
      <alignment horizontal="left"/>
    </xf>
    <xf numFmtId="0" fontId="4" fillId="5" borderId="0" xfId="0" applyFont="1" applyFill="1" applyAlignment="1">
      <alignment horizontal="center"/>
    </xf>
    <xf numFmtId="165" fontId="0" fillId="3" borderId="0" xfId="0" applyNumberFormat="1" applyFont="1" applyFill="1" applyAlignment="1">
      <alignment horizontal="center"/>
    </xf>
    <xf numFmtId="165" fontId="0" fillId="6" borderId="0" xfId="0" applyNumberFormat="1" applyFont="1" applyFill="1" applyAlignment="1">
      <alignment horizontal="center"/>
    </xf>
    <xf numFmtId="165" fontId="4" fillId="5" borderId="0" xfId="0" applyNumberFormat="1" applyFont="1" applyFill="1" applyAlignment="1">
      <alignment horizontal="center"/>
    </xf>
    <xf numFmtId="0" fontId="4" fillId="4" borderId="0" xfId="0" applyFont="1" applyFill="1" applyAlignment="1">
      <alignment horizontal="center"/>
    </xf>
    <xf numFmtId="165" fontId="4" fillId="4" borderId="0" xfId="0" applyNumberFormat="1" applyFont="1" applyFill="1" applyAlignment="1">
      <alignment horizontal="center"/>
    </xf>
    <xf numFmtId="0" fontId="0" fillId="5" borderId="0" xfId="0" applyFont="1" applyFill="1" applyAlignment="1">
      <alignment horizontal="center"/>
    </xf>
    <xf numFmtId="165" fontId="0" fillId="5" borderId="0" xfId="0" applyNumberFormat="1" applyFont="1" applyFill="1" applyAlignment="1">
      <alignment horizontal="center"/>
    </xf>
    <xf numFmtId="10" fontId="0" fillId="0" borderId="0" xfId="0" applyNumberFormat="1"/>
    <xf numFmtId="10" fontId="0" fillId="0" borderId="0" xfId="0" applyNumberFormat="1" applyAlignment="1">
      <alignment horizontal="center"/>
    </xf>
    <xf numFmtId="0" fontId="1" fillId="3" borderId="0" xfId="1" applyFill="1" applyAlignment="1">
      <alignment horizontal="left"/>
    </xf>
    <xf numFmtId="0" fontId="1" fillId="6" borderId="0" xfId="1" applyFill="1" applyAlignment="1">
      <alignment horizontal="left"/>
    </xf>
    <xf numFmtId="10" fontId="4" fillId="5" borderId="0" xfId="0" applyNumberFormat="1" applyFont="1" applyFill="1" applyAlignment="1">
      <alignment horizontal="center"/>
    </xf>
    <xf numFmtId="0" fontId="14" fillId="8" borderId="0" xfId="0" applyFont="1" applyFill="1" applyAlignment="1">
      <alignment wrapText="1"/>
    </xf>
    <xf numFmtId="0" fontId="0" fillId="0" borderId="0" xfId="0" applyBorder="1"/>
    <xf numFmtId="0" fontId="14" fillId="0" borderId="0" xfId="0" applyFont="1" applyFill="1" applyAlignment="1">
      <alignment wrapText="1"/>
    </xf>
    <xf numFmtId="0" fontId="0" fillId="0" borderId="0" xfId="0" applyAlignment="1"/>
    <xf numFmtId="10" fontId="0" fillId="0" borderId="0" xfId="0" applyNumberFormat="1" applyAlignment="1"/>
    <xf numFmtId="0" fontId="15" fillId="6" borderId="0" xfId="0" applyFont="1" applyFill="1" applyAlignment="1">
      <alignment horizontal="left" wrapText="1"/>
    </xf>
    <xf numFmtId="0" fontId="7" fillId="3" borderId="0" xfId="0" applyFont="1" applyFill="1" applyAlignment="1">
      <alignment horizontal="center" vertical="center" wrapText="1"/>
    </xf>
    <xf numFmtId="0" fontId="7" fillId="0" borderId="0" xfId="0" applyFont="1" applyAlignment="1">
      <alignment horizontal="center" vertical="center" wrapText="1"/>
    </xf>
    <xf numFmtId="0" fontId="0" fillId="0" borderId="0" xfId="0" applyFill="1"/>
    <xf numFmtId="0" fontId="16" fillId="9" borderId="0" xfId="0" applyFont="1" applyFill="1" applyAlignment="1">
      <alignment vertical="center"/>
    </xf>
    <xf numFmtId="0" fontId="2" fillId="9" borderId="0" xfId="0" applyFont="1" applyFill="1"/>
    <xf numFmtId="0" fontId="17" fillId="9" borderId="0" xfId="0" applyFont="1" applyFill="1" applyAlignment="1">
      <alignment vertical="center"/>
    </xf>
    <xf numFmtId="0" fontId="5" fillId="9" borderId="0" xfId="0" applyFont="1" applyFill="1"/>
    <xf numFmtId="0" fontId="17" fillId="9" borderId="0" xfId="0" applyFont="1" applyFill="1" applyAlignment="1">
      <alignment vertical="center" wrapText="1"/>
    </xf>
    <xf numFmtId="0" fontId="5" fillId="9" borderId="0" xfId="0" applyFont="1" applyFill="1" applyAlignment="1"/>
    <xf numFmtId="0" fontId="11" fillId="9" borderId="0" xfId="0" applyFont="1" applyFill="1" applyAlignment="1">
      <alignment horizontal="left" vertical="center"/>
    </xf>
    <xf numFmtId="0" fontId="11" fillId="9" borderId="0" xfId="0" applyFont="1" applyFill="1" applyAlignment="1">
      <alignment horizontal="center" vertical="center"/>
    </xf>
    <xf numFmtId="0" fontId="11" fillId="9" borderId="0" xfId="0" applyFont="1" applyFill="1" applyAlignment="1">
      <alignment horizontal="center" vertical="center" wrapText="1"/>
    </xf>
    <xf numFmtId="0" fontId="11" fillId="9" borderId="0" xfId="0" applyFont="1" applyFill="1" applyAlignment="1">
      <alignment horizontal="left" vertical="center" wrapText="1"/>
    </xf>
    <xf numFmtId="0" fontId="2" fillId="9" borderId="0" xfId="0" applyFont="1" applyFill="1" applyAlignment="1"/>
    <xf numFmtId="0" fontId="2" fillId="9" borderId="0" xfId="0" applyFont="1" applyFill="1" applyAlignment="1">
      <alignment horizontal="left" vertical="center"/>
    </xf>
    <xf numFmtId="0" fontId="2" fillId="9" borderId="0" xfId="0" applyFont="1" applyFill="1" applyAlignment="1">
      <alignment horizontal="center" vertical="center"/>
    </xf>
    <xf numFmtId="0" fontId="2" fillId="9" borderId="0" xfId="0" applyFont="1" applyFill="1" applyAlignment="1">
      <alignment horizontal="center" wrapText="1"/>
    </xf>
    <xf numFmtId="0" fontId="2" fillId="9" borderId="0" xfId="0" applyFont="1" applyFill="1" applyAlignment="1">
      <alignment horizontal="left"/>
    </xf>
    <xf numFmtId="0" fontId="2" fillId="9" borderId="0" xfId="0" applyFont="1" applyFill="1" applyAlignment="1">
      <alignment horizontal="center"/>
    </xf>
    <xf numFmtId="0" fontId="2" fillId="9" borderId="0" xfId="0" applyFont="1" applyFill="1" applyAlignment="1">
      <alignment horizontal="left"/>
    </xf>
    <xf numFmtId="165" fontId="2" fillId="9" borderId="0" xfId="0" applyNumberFormat="1" applyFont="1" applyFill="1" applyAlignment="1">
      <alignment horizontal="center"/>
    </xf>
    <xf numFmtId="0" fontId="2" fillId="9" borderId="0" xfId="0" applyFont="1" applyFill="1" applyBorder="1"/>
    <xf numFmtId="0" fontId="13" fillId="9" borderId="0" xfId="0" applyFont="1" applyFill="1" applyAlignment="1">
      <alignment wrapText="1"/>
    </xf>
    <xf numFmtId="0" fontId="18" fillId="9" borderId="0" xfId="0" applyFont="1" applyFill="1" applyAlignment="1">
      <alignment horizontal="left" wrapText="1"/>
    </xf>
    <xf numFmtId="0" fontId="18" fillId="9" borderId="0" xfId="0" applyFont="1" applyFill="1" applyAlignment="1">
      <alignment horizontal="center" wrapText="1"/>
    </xf>
    <xf numFmtId="0" fontId="5" fillId="9" borderId="0" xfId="0" applyFont="1" applyFill="1" applyAlignment="1">
      <alignment horizontal="center"/>
    </xf>
    <xf numFmtId="0" fontId="13" fillId="9" borderId="0" xfId="0" applyFont="1" applyFill="1" applyAlignment="1">
      <alignment horizontal="center" wrapText="1"/>
    </xf>
    <xf numFmtId="10" fontId="2" fillId="9" borderId="0" xfId="0" applyNumberFormat="1" applyFont="1" applyFill="1" applyAlignment="1">
      <alignment horizontal="center"/>
    </xf>
    <xf numFmtId="0" fontId="5" fillId="9" borderId="0" xfId="0" applyFont="1" applyFill="1" applyAlignment="1">
      <alignment horizontal="centerContinuous" vertical="center"/>
    </xf>
    <xf numFmtId="0" fontId="5" fillId="9" borderId="0" xfId="0" applyFont="1" applyFill="1" applyAlignment="1">
      <alignment horizontal="center" vertical="center"/>
    </xf>
    <xf numFmtId="0" fontId="2" fillId="9" borderId="0" xfId="0" applyFont="1" applyFill="1" applyAlignment="1">
      <alignment horizontal="center" vertical="center" wrapText="1"/>
    </xf>
    <xf numFmtId="0" fontId="5" fillId="0" borderId="0" xfId="0" applyFont="1" applyFill="1"/>
    <xf numFmtId="0" fontId="2" fillId="0" borderId="0" xfId="0" applyFont="1" applyFill="1"/>
    <xf numFmtId="0" fontId="7" fillId="4" borderId="0" xfId="0" applyFont="1" applyFill="1" applyAlignment="1">
      <alignment horizontal="center" vertical="center" wrapText="1"/>
    </xf>
    <xf numFmtId="0" fontId="2" fillId="0" borderId="0" xfId="0" applyFont="1" applyFill="1" applyAlignment="1">
      <alignment horizontal="center"/>
    </xf>
    <xf numFmtId="0" fontId="16" fillId="9" borderId="0" xfId="0" applyFont="1" applyFill="1" applyAlignment="1">
      <alignment horizontal="center"/>
    </xf>
  </cellXfs>
  <cellStyles count="2">
    <cellStyle name="Hyperlink" xfId="1" builtinId="8"/>
    <cellStyle name="Normal" xfId="0" builtinId="0"/>
  </cellStyles>
  <dxfs count="29">
    <dxf>
      <font>
        <color rgb="FF9C0006"/>
      </font>
      <fill>
        <patternFill patternType="solid">
          <fgColor indexed="64"/>
          <bgColor rgb="FFFCE4D6"/>
        </patternFill>
      </fill>
    </dxf>
    <dxf>
      <font>
        <color rgb="FF375623"/>
      </font>
      <fill>
        <patternFill patternType="solid">
          <fgColor indexed="64"/>
          <bgColor rgb="FFE2EFDA"/>
        </patternFill>
      </fill>
    </dxf>
    <dxf>
      <font>
        <color rgb="FF9C0006"/>
      </font>
      <fill>
        <patternFill patternType="solid">
          <fgColor indexed="64"/>
          <bgColor rgb="FFFCE4D6"/>
        </patternFill>
      </fill>
    </dxf>
    <dxf>
      <font>
        <color rgb="FF375623"/>
      </font>
      <fill>
        <patternFill patternType="solid">
          <fgColor indexed="64"/>
          <bgColor rgb="FFE2EFDA"/>
        </patternFill>
      </fill>
    </dxf>
    <dxf>
      <fill>
        <patternFill patternType="solid">
          <fgColor indexed="64"/>
          <bgColor rgb="FFDDDDDD"/>
        </patternFill>
      </fill>
    </dxf>
    <dxf>
      <fill>
        <patternFill patternType="solid">
          <fgColor indexed="64"/>
          <bgColor rgb="FFFCE4D6"/>
        </patternFill>
      </fill>
    </dxf>
    <dxf>
      <fill>
        <patternFill patternType="solid">
          <fgColor indexed="64"/>
          <bgColor rgb="FFE8DAEF"/>
        </patternFill>
      </fill>
    </dxf>
    <dxf>
      <fill>
        <patternFill patternType="solid">
          <fgColor indexed="64"/>
          <bgColor rgb="FFFFF2CC"/>
        </patternFill>
      </fill>
    </dxf>
    <dxf>
      <fill>
        <patternFill patternType="solid">
          <fgColor indexed="64"/>
          <bgColor rgb="FFE2EFDA"/>
        </patternFill>
      </fill>
    </dxf>
    <dxf>
      <fill>
        <patternFill patternType="solid">
          <fgColor indexed="64"/>
          <bgColor rgb="FFDDEEFF"/>
        </patternFill>
      </fill>
    </dxf>
    <dxf>
      <fill>
        <patternFill patternType="solid">
          <fgColor indexed="64"/>
          <bgColor rgb="FFDDDDDD"/>
        </patternFill>
      </fill>
    </dxf>
    <dxf>
      <fill>
        <patternFill patternType="solid">
          <fgColor indexed="64"/>
          <bgColor rgb="FFFCE4D6"/>
        </patternFill>
      </fill>
    </dxf>
    <dxf>
      <fill>
        <patternFill patternType="solid">
          <fgColor indexed="64"/>
          <bgColor rgb="FFE8DAEF"/>
        </patternFill>
      </fill>
    </dxf>
    <dxf>
      <fill>
        <patternFill patternType="solid">
          <fgColor indexed="64"/>
          <bgColor rgb="FFFFF2CC"/>
        </patternFill>
      </fill>
    </dxf>
    <dxf>
      <fill>
        <patternFill patternType="solid">
          <fgColor indexed="64"/>
          <bgColor rgb="FFE2EFDA"/>
        </patternFill>
      </fill>
    </dxf>
    <dxf>
      <fill>
        <patternFill patternType="solid">
          <fgColor indexed="64"/>
          <bgColor rgb="FFDDEEFF"/>
        </patternFill>
      </fill>
    </dxf>
    <dxf>
      <fill>
        <patternFill patternType="solid">
          <fgColor indexed="64"/>
          <bgColor rgb="FFDDDDDD"/>
        </patternFill>
      </fill>
    </dxf>
    <dxf>
      <fill>
        <patternFill patternType="solid">
          <fgColor indexed="64"/>
          <bgColor rgb="FFFCE4D6"/>
        </patternFill>
      </fill>
    </dxf>
    <dxf>
      <fill>
        <patternFill patternType="solid">
          <fgColor indexed="64"/>
          <bgColor rgb="FFE8DAEF"/>
        </patternFill>
      </fill>
    </dxf>
    <dxf>
      <fill>
        <patternFill patternType="solid">
          <fgColor indexed="64"/>
          <bgColor rgb="FFFFF2CC"/>
        </patternFill>
      </fill>
    </dxf>
    <dxf>
      <fill>
        <patternFill patternType="solid">
          <fgColor indexed="64"/>
          <bgColor rgb="FFE2EFDA"/>
        </patternFill>
      </fill>
    </dxf>
    <dxf>
      <fill>
        <patternFill patternType="solid">
          <fgColor indexed="64"/>
          <bgColor rgb="FFDDEEFF"/>
        </patternFill>
      </fill>
    </dxf>
    <dxf>
      <fill>
        <patternFill patternType="solid">
          <fgColor indexed="64"/>
          <bgColor rgb="FFDDDDDD"/>
        </patternFill>
      </fill>
    </dxf>
    <dxf>
      <fill>
        <patternFill patternType="solid">
          <fgColor indexed="64"/>
          <bgColor rgb="FFFCE4D6"/>
        </patternFill>
      </fill>
    </dxf>
    <dxf>
      <fill>
        <patternFill patternType="solid">
          <fgColor indexed="64"/>
          <bgColor rgb="FFE8DAEF"/>
        </patternFill>
      </fill>
    </dxf>
    <dxf>
      <fill>
        <patternFill patternType="solid">
          <fgColor indexed="64"/>
          <bgColor rgb="FFFFF2CC"/>
        </patternFill>
      </fill>
    </dxf>
    <dxf>
      <fill>
        <patternFill patternType="solid">
          <fgColor indexed="64"/>
          <bgColor rgb="FFE2EFDA"/>
        </patternFill>
      </fill>
    </dxf>
    <dxf>
      <fill>
        <patternFill patternType="solid">
          <fgColor indexed="64"/>
          <bgColor rgb="FFDDEEFF"/>
        </patternFill>
      </fill>
    </dxf>
    <dxf>
      <font>
        <b/>
        <i val="0"/>
        <color rgb="FF1F4E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6EA8E4-7E11-4F46-A181-D5FEFEE4EC2D}">
  <we:reference id="29673e3c-d826-4f00-92ee-162334a52b1a" version="1.0.0.8" store="EXCatalog" storeType="EXCatalog"/>
  <we:alternateReferences>
    <we:reference id="WA200009404" version="1.0.0.8" store="en-US" storeType="OMEX"/>
  </we:alternateReferences>
  <we:properties>
    <we:property name="claude.fileId" value="&quot;57dfd907-7a0b-4f57-a5c2-6e0d4b29dc2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hyperlink" Target="https://juricapital-my.sharepoint.com/personal/pedro_correia_juri_capital/Documents/Arquivos%20de%20Chat%20do%20Microsoft%20Teams/Reclamadas!A11" TargetMode="External"/><Relationship Id="rId13" Type="http://schemas.openxmlformats.org/officeDocument/2006/relationships/hyperlink" Target="https://juricapital-my.sharepoint.com/personal/pedro_correia_juri_capital/Documents/Arquivos%20de%20Chat%20do%20Microsoft%20Teams/Reclamadas!A16" TargetMode="External"/><Relationship Id="rId3" Type="http://schemas.openxmlformats.org/officeDocument/2006/relationships/hyperlink" Target="https://juricapital-my.sharepoint.com/personal/pedro_correia_juri_capital/Documents/Arquivos%20de%20Chat%20do%20Microsoft%20Teams/Reclamadas!A5" TargetMode="External"/><Relationship Id="rId7" Type="http://schemas.openxmlformats.org/officeDocument/2006/relationships/hyperlink" Target="https://juricapital-my.sharepoint.com/personal/pedro_correia_juri_capital/Documents/Arquivos%20de%20Chat%20do%20Microsoft%20Teams/Reclamadas!A10" TargetMode="External"/><Relationship Id="rId12" Type="http://schemas.openxmlformats.org/officeDocument/2006/relationships/hyperlink" Target="https://juricapital-my.sharepoint.com/personal/pedro_correia_juri_capital/Documents/Arquivos%20de%20Chat%20do%20Microsoft%20Teams/Reclamadas!A15" TargetMode="External"/><Relationship Id="rId2" Type="http://schemas.openxmlformats.org/officeDocument/2006/relationships/hyperlink" Target="https://juricapital-my.sharepoint.com/personal/pedro_correia_juri_capital/Documents/Arquivos%20de%20Chat%20do%20Microsoft%20Teams/Reclamadas!A4" TargetMode="External"/><Relationship Id="rId1" Type="http://schemas.openxmlformats.org/officeDocument/2006/relationships/hyperlink" Target="https://juricapital-my.sharepoint.com/personal/pedro_correia_juri_capital/Documents/Arquivos%20de%20Chat%20do%20Microsoft%20Teams/Reclamadas!A3" TargetMode="External"/><Relationship Id="rId6" Type="http://schemas.openxmlformats.org/officeDocument/2006/relationships/hyperlink" Target="https://juricapital-my.sharepoint.com/personal/pedro_correia_juri_capital/Documents/Arquivos%20de%20Chat%20do%20Microsoft%20Teams/Reclamadas!A9" TargetMode="External"/><Relationship Id="rId11" Type="http://schemas.openxmlformats.org/officeDocument/2006/relationships/hyperlink" Target="https://juricapital-my.sharepoint.com/personal/pedro_correia_juri_capital/Documents/Arquivos%20de%20Chat%20do%20Microsoft%20Teams/Reclamadas!A14" TargetMode="External"/><Relationship Id="rId5" Type="http://schemas.openxmlformats.org/officeDocument/2006/relationships/hyperlink" Target="https://juricapital-my.sharepoint.com/personal/pedro_correia_juri_capital/Documents/Arquivos%20de%20Chat%20do%20Microsoft%20Teams/Reclamadas!A8" TargetMode="External"/><Relationship Id="rId15" Type="http://schemas.openxmlformats.org/officeDocument/2006/relationships/hyperlink" Target="https://juricapital-my.sharepoint.com/personal/pedro_correia_juri_capital/Documents/Arquivos%20de%20Chat%20do%20Microsoft%20Teams/Reclamadas!A18" TargetMode="External"/><Relationship Id="rId10" Type="http://schemas.openxmlformats.org/officeDocument/2006/relationships/hyperlink" Target="https://juricapital-my.sharepoint.com/personal/pedro_correia_juri_capital/Documents/Arquivos%20de%20Chat%20do%20Microsoft%20Teams/Reclamadas!A13" TargetMode="External"/><Relationship Id="rId4" Type="http://schemas.openxmlformats.org/officeDocument/2006/relationships/hyperlink" Target="https://juricapital-my.sharepoint.com/personal/pedro_correia_juri_capital/Documents/Arquivos%20de%20Chat%20do%20Microsoft%20Teams/Reclamadas!A6" TargetMode="External"/><Relationship Id="rId9" Type="http://schemas.openxmlformats.org/officeDocument/2006/relationships/hyperlink" Target="https://juricapital-my.sharepoint.com/personal/pedro_correia_juri_capital/Documents/Arquivos%20de%20Chat%20do%20Microsoft%20Teams/Reclamadas!A12" TargetMode="External"/><Relationship Id="rId14" Type="http://schemas.openxmlformats.org/officeDocument/2006/relationships/hyperlink" Target="https://juricapital-my.sharepoint.com/personal/pedro_correia_juri_capital/Documents/Arquivos%20de%20Chat%20do%20Microsoft%20Teams/Reclamadas!A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D6F6-8D59-4DD5-92D7-93798F881497}">
  <dimension ref="A1:F21"/>
  <sheetViews>
    <sheetView workbookViewId="0"/>
  </sheetViews>
  <sheetFormatPr defaultRowHeight="12.75" x14ac:dyDescent="0.2"/>
  <sheetData>
    <row r="1" spans="1:6" x14ac:dyDescent="0.2">
      <c r="A1" s="2" t="s">
        <v>18668</v>
      </c>
      <c r="B1" s="2" t="s">
        <v>18669</v>
      </c>
      <c r="C1" s="2" t="s">
        <v>18670</v>
      </c>
      <c r="D1" s="2" t="s">
        <v>18671</v>
      </c>
      <c r="E1" s="2" t="s">
        <v>18672</v>
      </c>
      <c r="F1" s="2" t="s">
        <v>18673</v>
      </c>
    </row>
    <row r="2" spans="1:6" x14ac:dyDescent="0.2">
      <c r="A2">
        <v>1</v>
      </c>
      <c r="B2" s="4">
        <v>46124</v>
      </c>
      <c r="C2" t="s">
        <v>18702</v>
      </c>
      <c r="D2" t="s">
        <v>18703</v>
      </c>
      <c r="E2" t="s">
        <v>18704</v>
      </c>
      <c r="F2" t="s">
        <v>18705</v>
      </c>
    </row>
    <row r="3" spans="1:6" x14ac:dyDescent="0.2">
      <c r="A3">
        <v>2</v>
      </c>
      <c r="B3" s="4">
        <v>46124</v>
      </c>
      <c r="C3" t="s">
        <v>18708</v>
      </c>
      <c r="D3" t="s">
        <v>18709</v>
      </c>
      <c r="E3" t="s">
        <v>18710</v>
      </c>
      <c r="F3" t="s">
        <v>18711</v>
      </c>
    </row>
    <row r="4" spans="1:6" x14ac:dyDescent="0.2">
      <c r="A4">
        <v>3</v>
      </c>
      <c r="B4" s="4">
        <v>46124</v>
      </c>
      <c r="C4" t="s">
        <v>18713</v>
      </c>
      <c r="D4" t="s">
        <v>18714</v>
      </c>
      <c r="E4" t="s">
        <v>18715</v>
      </c>
      <c r="F4" t="s">
        <v>18716</v>
      </c>
    </row>
    <row r="5" spans="1:6" x14ac:dyDescent="0.2">
      <c r="A5">
        <v>4</v>
      </c>
      <c r="B5" s="4">
        <v>46124</v>
      </c>
      <c r="C5" t="s">
        <v>18721</v>
      </c>
      <c r="D5" t="s">
        <v>18722</v>
      </c>
      <c r="E5" t="s">
        <v>18723</v>
      </c>
      <c r="F5" t="s">
        <v>18724</v>
      </c>
    </row>
    <row r="6" spans="1:6" x14ac:dyDescent="0.2">
      <c r="A6">
        <v>5</v>
      </c>
      <c r="B6" s="4">
        <v>46124</v>
      </c>
      <c r="C6" t="s">
        <v>18725</v>
      </c>
      <c r="D6" t="s">
        <v>18726</v>
      </c>
      <c r="E6" t="s">
        <v>18727</v>
      </c>
      <c r="F6" t="s">
        <v>18728</v>
      </c>
    </row>
    <row r="7" spans="1:6" x14ac:dyDescent="0.2">
      <c r="A7">
        <v>6</v>
      </c>
      <c r="B7" s="4">
        <v>46124</v>
      </c>
      <c r="C7" t="s">
        <v>18729</v>
      </c>
      <c r="D7" t="s">
        <v>18730</v>
      </c>
      <c r="E7" t="s">
        <v>18731</v>
      </c>
      <c r="F7" t="s">
        <v>18732</v>
      </c>
    </row>
    <row r="8" spans="1:6" x14ac:dyDescent="0.2">
      <c r="A8">
        <v>7</v>
      </c>
      <c r="B8" s="4">
        <v>46124</v>
      </c>
      <c r="C8" t="s">
        <v>18733</v>
      </c>
      <c r="D8" t="s">
        <v>18734</v>
      </c>
      <c r="E8" t="s">
        <v>18735</v>
      </c>
      <c r="F8" t="s">
        <v>18736</v>
      </c>
    </row>
    <row r="9" spans="1:6" x14ac:dyDescent="0.2">
      <c r="A9">
        <v>8</v>
      </c>
      <c r="B9" s="4">
        <v>46124</v>
      </c>
      <c r="C9" t="s">
        <v>18772</v>
      </c>
      <c r="D9" t="s">
        <v>18773</v>
      </c>
      <c r="E9" t="s">
        <v>18774</v>
      </c>
      <c r="F9" t="s">
        <v>18775</v>
      </c>
    </row>
    <row r="10" spans="1:6" x14ac:dyDescent="0.2">
      <c r="A10">
        <v>10</v>
      </c>
      <c r="B10" s="4" t="s">
        <v>18830</v>
      </c>
      <c r="C10" t="s">
        <v>18831</v>
      </c>
      <c r="D10" t="s">
        <v>18832</v>
      </c>
      <c r="E10" t="s">
        <v>18833</v>
      </c>
      <c r="F10" t="s">
        <v>18834</v>
      </c>
    </row>
    <row r="11" spans="1:6" x14ac:dyDescent="0.2">
      <c r="A11">
        <v>11</v>
      </c>
      <c r="B11" s="4" t="s">
        <v>18830</v>
      </c>
      <c r="C11" t="s">
        <v>19199</v>
      </c>
      <c r="D11" t="s">
        <v>19200</v>
      </c>
      <c r="E11" t="s">
        <v>19201</v>
      </c>
      <c r="F11" t="s">
        <v>19202</v>
      </c>
    </row>
    <row r="12" spans="1:6" x14ac:dyDescent="0.2">
      <c r="A12">
        <v>12</v>
      </c>
      <c r="B12" s="4" t="s">
        <v>18830</v>
      </c>
      <c r="C12" t="s">
        <v>19203</v>
      </c>
      <c r="D12" t="s">
        <v>19204</v>
      </c>
      <c r="E12" t="s">
        <v>19205</v>
      </c>
      <c r="F12" t="s">
        <v>19206</v>
      </c>
    </row>
    <row r="13" spans="1:6" x14ac:dyDescent="0.2">
      <c r="A13">
        <v>13</v>
      </c>
      <c r="B13" s="4" t="s">
        <v>18830</v>
      </c>
      <c r="C13" t="s">
        <v>19207</v>
      </c>
      <c r="D13" t="s">
        <v>19208</v>
      </c>
      <c r="E13" t="s">
        <v>19209</v>
      </c>
      <c r="F13" t="s">
        <v>19210</v>
      </c>
    </row>
    <row r="14" spans="1:6" x14ac:dyDescent="0.2">
      <c r="A14">
        <v>14</v>
      </c>
      <c r="B14" s="4" t="s">
        <v>18830</v>
      </c>
      <c r="C14" t="s">
        <v>19211</v>
      </c>
      <c r="D14" t="s">
        <v>19212</v>
      </c>
      <c r="E14" t="s">
        <v>19213</v>
      </c>
      <c r="F14" t="s">
        <v>19214</v>
      </c>
    </row>
    <row r="15" spans="1:6" x14ac:dyDescent="0.2">
      <c r="A15">
        <v>15</v>
      </c>
      <c r="B15" s="4" t="s">
        <v>18830</v>
      </c>
      <c r="C15" t="s">
        <v>19619</v>
      </c>
      <c r="D15" t="s">
        <v>19620</v>
      </c>
      <c r="E15" t="s">
        <v>19621</v>
      </c>
      <c r="F15" t="s">
        <v>19622</v>
      </c>
    </row>
    <row r="16" spans="1:6" x14ac:dyDescent="0.2">
      <c r="A16">
        <v>16</v>
      </c>
      <c r="B16" s="4" t="s">
        <v>18830</v>
      </c>
      <c r="C16" t="s">
        <v>19623</v>
      </c>
      <c r="D16" t="s">
        <v>19624</v>
      </c>
      <c r="E16" t="s">
        <v>19625</v>
      </c>
      <c r="F16" t="s">
        <v>19626</v>
      </c>
    </row>
    <row r="17" spans="1:6" x14ac:dyDescent="0.2">
      <c r="A17">
        <v>17</v>
      </c>
      <c r="B17" s="4" t="s">
        <v>18830</v>
      </c>
      <c r="C17" t="s">
        <v>20563</v>
      </c>
      <c r="D17" t="s">
        <v>20564</v>
      </c>
      <c r="E17" t="s">
        <v>20565</v>
      </c>
      <c r="F17" t="s">
        <v>20566</v>
      </c>
    </row>
    <row r="18" spans="1:6" x14ac:dyDescent="0.2">
      <c r="A18">
        <v>18</v>
      </c>
      <c r="B18" s="4" t="s">
        <v>18830</v>
      </c>
      <c r="C18" t="s">
        <v>20570</v>
      </c>
      <c r="D18" t="s">
        <v>20571</v>
      </c>
      <c r="E18" t="s">
        <v>20572</v>
      </c>
      <c r="F18" t="s">
        <v>20573</v>
      </c>
    </row>
    <row r="19" spans="1:6" x14ac:dyDescent="0.2">
      <c r="A19">
        <v>19</v>
      </c>
      <c r="B19" s="4" t="s">
        <v>18830</v>
      </c>
      <c r="C19" t="s">
        <v>20574</v>
      </c>
      <c r="D19" t="s">
        <v>20575</v>
      </c>
      <c r="E19" t="s">
        <v>20576</v>
      </c>
      <c r="F19" t="s">
        <v>20577</v>
      </c>
    </row>
    <row r="20" spans="1:6" x14ac:dyDescent="0.2">
      <c r="A20">
        <v>20</v>
      </c>
      <c r="B20" s="4" t="s">
        <v>18830</v>
      </c>
      <c r="C20" t="s">
        <v>20578</v>
      </c>
      <c r="D20" t="s">
        <v>20579</v>
      </c>
      <c r="E20" t="s">
        <v>20580</v>
      </c>
      <c r="F20" t="s">
        <v>20581</v>
      </c>
    </row>
    <row r="21" spans="1:6" x14ac:dyDescent="0.2">
      <c r="A21">
        <v>21</v>
      </c>
      <c r="B21" s="4" t="s">
        <v>18830</v>
      </c>
      <c r="C21" t="s">
        <v>20582</v>
      </c>
      <c r="D21" t="s">
        <v>20583</v>
      </c>
      <c r="E21" t="s">
        <v>20584</v>
      </c>
      <c r="F21" t="s">
        <v>20585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DE23-931D-4321-9969-128DEE4B9B02}">
  <dimension ref="A1:J119"/>
  <sheetViews>
    <sheetView showGridLines="0" tabSelected="1" zoomScaleNormal="100" workbookViewId="0">
      <selection activeCell="A2" sqref="A2"/>
    </sheetView>
  </sheetViews>
  <sheetFormatPr defaultRowHeight="12.75" x14ac:dyDescent="0.2"/>
  <cols>
    <col min="1" max="1" width="53.28515625" style="14" customWidth="1"/>
    <col min="2" max="2" width="17.140625" style="14" customWidth="1"/>
    <col min="3" max="3" width="17.140625" style="5" customWidth="1"/>
    <col min="4" max="4" width="24.7109375" style="5" customWidth="1"/>
    <col min="5" max="5" width="21" customWidth="1"/>
    <col min="6" max="6" width="19" customWidth="1"/>
    <col min="7" max="8" width="15.28515625" customWidth="1"/>
    <col min="9" max="9" width="17.140625" customWidth="1"/>
    <col min="10" max="10" width="19" customWidth="1"/>
  </cols>
  <sheetData>
    <row r="1" spans="1:10" ht="27.95" customHeight="1" x14ac:dyDescent="0.2">
      <c r="A1" s="66" t="s">
        <v>20587</v>
      </c>
      <c r="B1" s="66"/>
      <c r="C1" s="66"/>
      <c r="D1" s="66"/>
      <c r="E1" s="67"/>
      <c r="F1" s="67"/>
      <c r="G1" s="67"/>
      <c r="H1" s="67"/>
      <c r="I1" s="67"/>
      <c r="J1" s="67"/>
    </row>
    <row r="2" spans="1:10" ht="15.95" customHeight="1" x14ac:dyDescent="0.2">
      <c r="A2" s="17" t="s">
        <v>18737</v>
      </c>
      <c r="B2" s="17"/>
      <c r="C2" s="17"/>
      <c r="D2" s="17"/>
      <c r="E2" s="65"/>
      <c r="F2" s="65"/>
      <c r="G2" s="65"/>
      <c r="H2" s="65"/>
      <c r="I2" s="65"/>
      <c r="J2" s="65"/>
    </row>
    <row r="3" spans="1:10" x14ac:dyDescent="0.2">
      <c r="A3" s="10"/>
      <c r="B3" s="10"/>
      <c r="C3" s="15"/>
      <c r="D3" s="15"/>
      <c r="E3" s="65"/>
      <c r="F3" s="65"/>
      <c r="G3" s="65"/>
      <c r="H3" s="65"/>
      <c r="I3" s="65"/>
      <c r="J3" s="65"/>
    </row>
    <row r="4" spans="1:10" ht="21.95" customHeight="1" x14ac:dyDescent="0.25">
      <c r="A4" s="68" t="s">
        <v>18674</v>
      </c>
      <c r="B4" s="68"/>
      <c r="C4" s="68"/>
      <c r="D4" s="68"/>
      <c r="E4" s="94"/>
      <c r="F4" s="94"/>
      <c r="G4" s="94"/>
      <c r="H4" s="94"/>
      <c r="I4" s="94"/>
      <c r="J4" s="94"/>
    </row>
    <row r="5" spans="1:10" ht="18" customHeight="1" x14ac:dyDescent="0.2">
      <c r="A5" s="72" t="s">
        <v>18738</v>
      </c>
      <c r="B5" s="72" t="s">
        <v>18739</v>
      </c>
      <c r="C5" s="73"/>
      <c r="D5" s="73"/>
      <c r="E5" s="95"/>
      <c r="F5" s="95"/>
      <c r="G5" s="95"/>
      <c r="H5" s="95"/>
      <c r="I5" s="95"/>
      <c r="J5" s="95"/>
    </row>
    <row r="6" spans="1:10" ht="34.5" customHeight="1" x14ac:dyDescent="0.2">
      <c r="A6" s="11" t="s">
        <v>18740</v>
      </c>
      <c r="B6" s="63" t="s">
        <v>18741</v>
      </c>
      <c r="C6" s="63"/>
      <c r="D6" s="63"/>
      <c r="E6" s="65"/>
      <c r="F6" s="65"/>
      <c r="G6" s="65"/>
      <c r="H6" s="65"/>
      <c r="I6" s="65"/>
      <c r="J6" s="65"/>
    </row>
    <row r="7" spans="1:10" ht="30.75" customHeight="1" x14ac:dyDescent="0.2">
      <c r="A7" s="10" t="s">
        <v>18742</v>
      </c>
      <c r="B7" s="64" t="s">
        <v>18743</v>
      </c>
      <c r="C7" s="64"/>
      <c r="D7" s="64"/>
      <c r="E7" s="65"/>
      <c r="F7" s="65"/>
      <c r="G7" s="65"/>
      <c r="H7" s="65"/>
      <c r="I7" s="65"/>
      <c r="J7" s="65"/>
    </row>
    <row r="8" spans="1:10" ht="28.5" customHeight="1" x14ac:dyDescent="0.2">
      <c r="A8" s="11" t="s">
        <v>18744</v>
      </c>
      <c r="B8" s="63" t="s">
        <v>18745</v>
      </c>
      <c r="C8" s="63"/>
      <c r="D8" s="63"/>
      <c r="E8" s="65"/>
      <c r="F8" s="65"/>
      <c r="G8" s="65"/>
      <c r="H8" s="65"/>
      <c r="I8" s="65"/>
      <c r="J8" s="65"/>
    </row>
    <row r="9" spans="1:10" ht="44.25" customHeight="1" x14ac:dyDescent="0.2">
      <c r="A9" s="10" t="s">
        <v>18746</v>
      </c>
      <c r="B9" s="64" t="s">
        <v>18747</v>
      </c>
      <c r="C9" s="64"/>
      <c r="D9" s="64"/>
      <c r="E9" s="65"/>
      <c r="F9" s="65"/>
      <c r="G9" s="65"/>
      <c r="H9" s="65"/>
      <c r="I9" s="65"/>
      <c r="J9" s="65"/>
    </row>
    <row r="10" spans="1:10" ht="17.100000000000001" customHeight="1" x14ac:dyDescent="0.2">
      <c r="A10" s="10"/>
      <c r="B10" s="20"/>
      <c r="C10" s="21"/>
      <c r="D10" s="15"/>
      <c r="E10" s="65"/>
      <c r="F10" s="65"/>
      <c r="G10" s="65"/>
      <c r="H10" s="65"/>
      <c r="I10" s="65"/>
      <c r="J10" s="65"/>
    </row>
    <row r="11" spans="1:10" ht="17.100000000000001" customHeight="1" x14ac:dyDescent="0.25">
      <c r="A11" s="68" t="s">
        <v>18677</v>
      </c>
      <c r="B11" s="70"/>
      <c r="C11" s="70"/>
      <c r="D11" s="68"/>
      <c r="E11" s="94"/>
      <c r="F11" s="94"/>
      <c r="G11" s="94"/>
      <c r="H11" s="94"/>
      <c r="I11" s="94"/>
      <c r="J11" s="94"/>
    </row>
    <row r="12" spans="1:10" ht="17.100000000000001" customHeight="1" x14ac:dyDescent="0.2">
      <c r="A12" s="73" t="s">
        <v>18675</v>
      </c>
      <c r="B12" s="74" t="s">
        <v>18633</v>
      </c>
      <c r="C12" s="74" t="s">
        <v>18630</v>
      </c>
      <c r="D12" s="73" t="s">
        <v>18748</v>
      </c>
      <c r="E12" s="95"/>
      <c r="F12" s="95"/>
      <c r="G12" s="95"/>
      <c r="H12" s="95"/>
      <c r="I12" s="95"/>
      <c r="J12" s="95"/>
    </row>
    <row r="13" spans="1:10" ht="17.100000000000001" customHeight="1" x14ac:dyDescent="0.2">
      <c r="A13" s="7" t="s">
        <v>18749</v>
      </c>
      <c r="B13" s="9">
        <v>4156</v>
      </c>
      <c r="C13" s="9">
        <f>5702-B13</f>
        <v>1546</v>
      </c>
      <c r="D13" s="8">
        <f>B13/5702</f>
        <v>0.72886706418800418</v>
      </c>
      <c r="E13" s="65"/>
      <c r="F13" s="65"/>
      <c r="G13" s="65"/>
      <c r="H13" s="65"/>
      <c r="I13" s="65"/>
      <c r="J13" s="65"/>
    </row>
    <row r="14" spans="1:10" ht="17.100000000000001" customHeight="1" x14ac:dyDescent="0.2">
      <c r="A14" s="15" t="s">
        <v>18750</v>
      </c>
      <c r="B14" s="21">
        <v>2296</v>
      </c>
      <c r="C14" s="21">
        <f>5702-B14</f>
        <v>3406</v>
      </c>
      <c r="D14" s="18">
        <f>B14/5702</f>
        <v>0.40266573132234301</v>
      </c>
      <c r="E14" s="65"/>
      <c r="F14" s="65"/>
      <c r="G14" s="65"/>
      <c r="H14" s="65"/>
      <c r="I14" s="65"/>
      <c r="J14" s="65"/>
    </row>
    <row r="15" spans="1:10" ht="17.100000000000001" customHeight="1" x14ac:dyDescent="0.2">
      <c r="A15" s="7" t="s">
        <v>18751</v>
      </c>
      <c r="B15" s="9">
        <v>2396</v>
      </c>
      <c r="C15" s="9">
        <f>5702-B15</f>
        <v>3306</v>
      </c>
      <c r="D15" s="8">
        <f>B15/5702</f>
        <v>0.42020343739038934</v>
      </c>
      <c r="E15" s="65"/>
      <c r="F15" s="65"/>
      <c r="G15" s="65"/>
      <c r="H15" s="65"/>
      <c r="I15" s="65"/>
      <c r="J15" s="65"/>
    </row>
    <row r="16" spans="1:10" ht="17.100000000000001" customHeight="1" x14ac:dyDescent="0.2">
      <c r="A16" s="10"/>
      <c r="B16" s="20"/>
      <c r="C16" s="21"/>
      <c r="D16" s="15"/>
      <c r="E16" s="65"/>
      <c r="F16" s="65"/>
      <c r="G16" s="65"/>
      <c r="H16" s="65"/>
      <c r="I16" s="65"/>
      <c r="J16" s="65"/>
    </row>
    <row r="17" spans="1:10" ht="17.100000000000001" customHeight="1" x14ac:dyDescent="0.2">
      <c r="A17" s="73" t="s">
        <v>18679</v>
      </c>
      <c r="B17" s="74" t="s">
        <v>18718</v>
      </c>
      <c r="C17" s="74" t="s">
        <v>18678</v>
      </c>
      <c r="D17" s="73"/>
      <c r="E17" s="95"/>
      <c r="F17" s="95"/>
      <c r="G17" s="95"/>
      <c r="H17" s="95"/>
      <c r="I17" s="95"/>
      <c r="J17" s="95"/>
    </row>
    <row r="18" spans="1:10" ht="17.100000000000001" customHeight="1" x14ac:dyDescent="0.2">
      <c r="A18" s="7" t="s">
        <v>18680</v>
      </c>
      <c r="B18" s="9">
        <v>2804</v>
      </c>
      <c r="C18" s="22">
        <f>B18/5702</f>
        <v>0.49175727814801823</v>
      </c>
      <c r="D18" s="7"/>
      <c r="E18" s="65"/>
      <c r="F18" s="65"/>
      <c r="G18" s="65"/>
      <c r="H18" s="65"/>
      <c r="I18" s="65"/>
      <c r="J18" s="65"/>
    </row>
    <row r="19" spans="1:10" ht="17.100000000000001" customHeight="1" x14ac:dyDescent="0.2">
      <c r="A19" s="15" t="s">
        <v>18681</v>
      </c>
      <c r="B19" s="21">
        <v>1105</v>
      </c>
      <c r="C19" s="23">
        <f>B19/5702</f>
        <v>0.19379165205191162</v>
      </c>
      <c r="D19" s="15"/>
      <c r="E19" s="65"/>
      <c r="F19" s="65"/>
      <c r="G19" s="65"/>
      <c r="H19" s="65"/>
      <c r="I19" s="65"/>
      <c r="J19" s="65"/>
    </row>
    <row r="20" spans="1:10" ht="17.100000000000001" customHeight="1" x14ac:dyDescent="0.2">
      <c r="A20" s="7" t="s">
        <v>18682</v>
      </c>
      <c r="B20" s="9">
        <v>1050</v>
      </c>
      <c r="C20" s="22">
        <f>B20/5702</f>
        <v>0.18414591371448613</v>
      </c>
      <c r="D20" s="7"/>
      <c r="E20" s="65"/>
      <c r="F20" s="65"/>
      <c r="G20" s="65"/>
      <c r="H20" s="65"/>
      <c r="I20" s="65"/>
      <c r="J20" s="65"/>
    </row>
    <row r="21" spans="1:10" ht="17.100000000000001" customHeight="1" x14ac:dyDescent="0.2">
      <c r="A21" s="15" t="s">
        <v>18683</v>
      </c>
      <c r="B21" s="21">
        <v>676</v>
      </c>
      <c r="C21" s="23">
        <f>B21/5702</f>
        <v>0.11855489301999299</v>
      </c>
      <c r="D21" s="15"/>
      <c r="E21" s="65"/>
      <c r="F21" s="65"/>
      <c r="G21" s="65"/>
      <c r="H21" s="65"/>
      <c r="I21" s="65"/>
      <c r="J21" s="65"/>
    </row>
    <row r="22" spans="1:10" ht="17.100000000000001" customHeight="1" x14ac:dyDescent="0.2">
      <c r="A22" s="7" t="s">
        <v>18684</v>
      </c>
      <c r="B22" s="9">
        <v>65</v>
      </c>
      <c r="C22" s="22">
        <f>B22/5702</f>
        <v>1.1399508944230094E-2</v>
      </c>
      <c r="D22" s="7"/>
      <c r="E22" s="65"/>
      <c r="F22" s="65"/>
      <c r="G22" s="65"/>
      <c r="H22" s="65"/>
      <c r="I22" s="65"/>
      <c r="J22" s="65"/>
    </row>
    <row r="23" spans="1:10" ht="17.100000000000001" customHeight="1" x14ac:dyDescent="0.2">
      <c r="A23" s="15" t="s">
        <v>18685</v>
      </c>
      <c r="B23" s="21">
        <v>2</v>
      </c>
      <c r="C23" s="23">
        <f>B23/5702</f>
        <v>3.5075412136092597E-4</v>
      </c>
      <c r="D23" s="15"/>
      <c r="E23" s="65"/>
      <c r="F23" s="65"/>
      <c r="G23" s="65"/>
      <c r="H23" s="65"/>
      <c r="I23" s="65"/>
      <c r="J23" s="65"/>
    </row>
    <row r="24" spans="1:10" ht="17.100000000000001" customHeight="1" x14ac:dyDescent="0.2">
      <c r="A24" s="10"/>
      <c r="B24" s="20"/>
      <c r="C24" s="21"/>
      <c r="D24" s="15"/>
      <c r="E24" s="65"/>
      <c r="F24" s="65"/>
      <c r="G24" s="65"/>
      <c r="H24" s="65"/>
      <c r="I24" s="65"/>
      <c r="J24" s="65"/>
    </row>
    <row r="25" spans="1:10" ht="17.100000000000001" customHeight="1" x14ac:dyDescent="0.2">
      <c r="A25" s="72" t="s">
        <v>18752</v>
      </c>
      <c r="B25" s="75" t="s">
        <v>18701</v>
      </c>
      <c r="C25" s="74"/>
      <c r="D25" s="73"/>
      <c r="E25" s="95"/>
      <c r="F25" s="95"/>
      <c r="G25" s="95"/>
      <c r="H25" s="95"/>
      <c r="I25" s="95"/>
      <c r="J25" s="95"/>
    </row>
    <row r="26" spans="1:10" ht="63.75" customHeight="1" x14ac:dyDescent="0.2">
      <c r="A26" s="11" t="s">
        <v>18753</v>
      </c>
      <c r="B26" s="63" t="s">
        <v>18754</v>
      </c>
      <c r="C26" s="63"/>
      <c r="D26" s="63"/>
      <c r="E26" s="65"/>
      <c r="F26" s="65"/>
      <c r="G26" s="65"/>
      <c r="H26" s="65"/>
      <c r="I26" s="65"/>
      <c r="J26" s="65"/>
    </row>
    <row r="27" spans="1:10" ht="17.100000000000001" customHeight="1" x14ac:dyDescent="0.2">
      <c r="A27" s="10"/>
      <c r="B27" s="20"/>
      <c r="C27" s="21"/>
      <c r="D27" s="15"/>
      <c r="E27" s="65"/>
      <c r="F27" s="65"/>
      <c r="G27" s="65"/>
      <c r="H27" s="65"/>
      <c r="I27" s="65"/>
      <c r="J27" s="65"/>
    </row>
    <row r="28" spans="1:10" ht="17.100000000000001" customHeight="1" x14ac:dyDescent="0.25">
      <c r="A28" s="68" t="s">
        <v>18686</v>
      </c>
      <c r="B28" s="70"/>
      <c r="C28" s="70"/>
      <c r="D28" s="68"/>
      <c r="E28" s="94"/>
      <c r="F28" s="94"/>
      <c r="G28" s="94"/>
      <c r="H28" s="94"/>
      <c r="I28" s="94"/>
      <c r="J28" s="94"/>
    </row>
    <row r="29" spans="1:10" ht="37.5" customHeight="1" x14ac:dyDescent="0.2">
      <c r="A29" s="12" t="s">
        <v>18755</v>
      </c>
      <c r="B29" s="96" t="s">
        <v>18756</v>
      </c>
      <c r="C29" s="96"/>
      <c r="D29" s="96"/>
      <c r="E29" s="65"/>
      <c r="F29" s="65"/>
      <c r="G29" s="65"/>
      <c r="H29" s="65"/>
      <c r="I29" s="65"/>
      <c r="J29" s="65"/>
    </row>
    <row r="30" spans="1:10" ht="25.5" x14ac:dyDescent="0.2">
      <c r="A30" s="72" t="s">
        <v>18687</v>
      </c>
      <c r="B30" s="75" t="s">
        <v>18757</v>
      </c>
      <c r="C30" s="74" t="s">
        <v>18719</v>
      </c>
      <c r="D30" s="73"/>
      <c r="E30" s="95"/>
      <c r="F30" s="95"/>
      <c r="G30" s="95"/>
      <c r="H30" s="95"/>
      <c r="I30" s="95"/>
      <c r="J30" s="95"/>
    </row>
    <row r="31" spans="1:10" ht="17.100000000000001" customHeight="1" x14ac:dyDescent="0.2">
      <c r="A31" s="11" t="s">
        <v>18758</v>
      </c>
      <c r="B31" s="19">
        <v>1076</v>
      </c>
      <c r="C31" s="22">
        <f>B31/1261</f>
        <v>0.85329103885804913</v>
      </c>
      <c r="D31" s="7"/>
      <c r="E31" s="65"/>
      <c r="F31" s="65"/>
      <c r="G31" s="65"/>
      <c r="H31" s="65"/>
      <c r="I31" s="65"/>
      <c r="J31" s="65"/>
    </row>
    <row r="32" spans="1:10" ht="17.100000000000001" customHeight="1" x14ac:dyDescent="0.2">
      <c r="A32" s="11" t="s">
        <v>210</v>
      </c>
      <c r="B32" s="19">
        <v>185</v>
      </c>
      <c r="C32" s="22">
        <f>B32/1261</f>
        <v>0.14670896114195084</v>
      </c>
      <c r="D32" s="7"/>
      <c r="E32" s="65"/>
      <c r="F32" s="65"/>
      <c r="G32" s="65"/>
      <c r="H32" s="65"/>
      <c r="I32" s="65"/>
      <c r="J32" s="65"/>
    </row>
    <row r="33" spans="1:10" ht="17.100000000000001" customHeight="1" x14ac:dyDescent="0.2">
      <c r="A33" s="10" t="s">
        <v>18759</v>
      </c>
      <c r="B33" s="20">
        <v>524</v>
      </c>
      <c r="C33" s="21" t="s">
        <v>18720</v>
      </c>
      <c r="D33" s="15"/>
      <c r="E33" s="65"/>
      <c r="F33" s="65"/>
      <c r="G33" s="65"/>
      <c r="H33" s="65"/>
      <c r="I33" s="65"/>
      <c r="J33" s="65"/>
    </row>
    <row r="34" spans="1:10" ht="17.100000000000001" customHeight="1" x14ac:dyDescent="0.2">
      <c r="A34" s="13" t="s">
        <v>18760</v>
      </c>
      <c r="B34" s="24">
        <v>1791</v>
      </c>
      <c r="C34" s="25" t="s">
        <v>18706</v>
      </c>
      <c r="D34" s="16"/>
      <c r="E34" s="65"/>
      <c r="F34" s="65"/>
      <c r="G34" s="65"/>
      <c r="H34" s="65"/>
      <c r="I34" s="65"/>
      <c r="J34" s="65"/>
    </row>
    <row r="35" spans="1:10" ht="17.100000000000001" customHeight="1" x14ac:dyDescent="0.2">
      <c r="A35" s="10" t="s">
        <v>18761</v>
      </c>
      <c r="B35" s="26">
        <v>3911</v>
      </c>
      <c r="C35" s="27" t="s">
        <v>18706</v>
      </c>
      <c r="D35" s="15"/>
      <c r="E35" s="65"/>
      <c r="F35" s="65"/>
      <c r="G35" s="65"/>
      <c r="H35" s="65"/>
      <c r="I35" s="65"/>
      <c r="J35" s="65"/>
    </row>
    <row r="36" spans="1:10" ht="17.100000000000001" customHeight="1" x14ac:dyDescent="0.2">
      <c r="A36" s="13" t="s">
        <v>18707</v>
      </c>
      <c r="B36" s="24">
        <f>B34+B35</f>
        <v>5702</v>
      </c>
      <c r="C36" s="25" t="s">
        <v>18706</v>
      </c>
      <c r="D36" s="16"/>
      <c r="E36" s="65"/>
      <c r="F36" s="65"/>
      <c r="G36" s="65"/>
      <c r="H36" s="65"/>
      <c r="I36" s="65"/>
      <c r="J36" s="65"/>
    </row>
    <row r="37" spans="1:10" ht="17.100000000000001" customHeight="1" x14ac:dyDescent="0.2">
      <c r="A37" s="10"/>
      <c r="B37" s="20"/>
      <c r="C37" s="21"/>
      <c r="D37" s="15"/>
      <c r="E37" s="65"/>
      <c r="F37" s="65"/>
      <c r="G37" s="65"/>
      <c r="H37" s="65"/>
      <c r="I37" s="65"/>
      <c r="J37" s="65"/>
    </row>
    <row r="38" spans="1:10" ht="17.100000000000001" customHeight="1" x14ac:dyDescent="0.25">
      <c r="A38" s="68" t="s">
        <v>18689</v>
      </c>
      <c r="B38" s="70"/>
      <c r="C38" s="70"/>
      <c r="D38" s="68"/>
      <c r="E38" s="94"/>
      <c r="F38" s="94"/>
      <c r="G38" s="94"/>
      <c r="H38" s="94"/>
      <c r="I38" s="94"/>
      <c r="J38" s="94"/>
    </row>
    <row r="39" spans="1:10" ht="17.100000000000001" customHeight="1" x14ac:dyDescent="0.2">
      <c r="A39" s="72" t="s">
        <v>18675</v>
      </c>
      <c r="B39" s="75" t="s">
        <v>18762</v>
      </c>
      <c r="C39" s="74" t="s">
        <v>18676</v>
      </c>
      <c r="D39" s="73"/>
      <c r="E39" s="95"/>
      <c r="F39" s="95"/>
      <c r="G39" s="95"/>
      <c r="H39" s="95"/>
      <c r="I39" s="95"/>
      <c r="J39" s="95"/>
    </row>
    <row r="40" spans="1:10" x14ac:dyDescent="0.2">
      <c r="A40" s="11" t="s">
        <v>18763</v>
      </c>
      <c r="B40" s="19" t="s">
        <v>18764</v>
      </c>
      <c r="C40" s="28">
        <v>363077251.48000002</v>
      </c>
      <c r="D40" s="7"/>
      <c r="E40" s="65"/>
      <c r="F40" s="65"/>
      <c r="G40" s="65"/>
      <c r="H40" s="65"/>
      <c r="I40" s="65"/>
      <c r="J40" s="65"/>
    </row>
    <row r="41" spans="1:10" ht="17.100000000000001" customHeight="1" x14ac:dyDescent="0.2">
      <c r="A41" s="10" t="s">
        <v>18765</v>
      </c>
      <c r="B41" s="20" t="s">
        <v>18766</v>
      </c>
      <c r="C41" s="29">
        <v>4579603378.3999996</v>
      </c>
      <c r="D41" s="15"/>
      <c r="E41" s="65"/>
      <c r="F41" s="65"/>
      <c r="G41" s="65"/>
      <c r="H41" s="65"/>
      <c r="I41" s="65"/>
      <c r="J41" s="65"/>
    </row>
    <row r="42" spans="1:10" ht="25.5" x14ac:dyDescent="0.2">
      <c r="A42" s="11" t="s">
        <v>18767</v>
      </c>
      <c r="B42" s="19" t="s">
        <v>18768</v>
      </c>
      <c r="C42" s="28">
        <v>3907734524.3099999</v>
      </c>
      <c r="D42" s="7"/>
      <c r="E42" s="65"/>
      <c r="F42" s="65"/>
      <c r="G42" s="65"/>
      <c r="H42" s="65"/>
      <c r="I42" s="65"/>
      <c r="J42" s="65"/>
    </row>
    <row r="43" spans="1:10" ht="17.100000000000001" customHeight="1" x14ac:dyDescent="0.2">
      <c r="A43" s="13" t="s">
        <v>18769</v>
      </c>
      <c r="B43" s="24" t="s">
        <v>18706</v>
      </c>
      <c r="C43" s="30">
        <f>C40+C42</f>
        <v>4270811775.79</v>
      </c>
      <c r="D43" s="16"/>
      <c r="E43" s="65"/>
      <c r="F43" s="65"/>
      <c r="G43" s="65"/>
      <c r="H43" s="65"/>
      <c r="I43" s="65"/>
      <c r="J43" s="65"/>
    </row>
    <row r="44" spans="1:10" ht="17.100000000000001" customHeight="1" x14ac:dyDescent="0.2">
      <c r="A44" s="37" t="s">
        <v>18799</v>
      </c>
      <c r="B44" s="19" t="s">
        <v>18764</v>
      </c>
      <c r="C44" s="28">
        <f>C40/1076</f>
        <v>337432.38985130115</v>
      </c>
      <c r="D44" s="7"/>
      <c r="E44" s="65"/>
      <c r="F44" s="65"/>
      <c r="G44" s="65"/>
      <c r="H44" s="65"/>
      <c r="I44" s="65"/>
      <c r="J44" s="65"/>
    </row>
    <row r="45" spans="1:10" ht="8.25" customHeight="1" x14ac:dyDescent="0.2">
      <c r="A45" s="10"/>
      <c r="B45" s="20"/>
      <c r="C45" s="21"/>
      <c r="D45" s="15"/>
      <c r="E45" s="65"/>
      <c r="F45" s="65"/>
      <c r="G45" s="65"/>
      <c r="H45" s="65"/>
      <c r="I45" s="65"/>
      <c r="J45" s="65"/>
    </row>
    <row r="46" spans="1:10" ht="51" x14ac:dyDescent="0.2">
      <c r="A46" s="37" t="s">
        <v>18800</v>
      </c>
      <c r="B46" s="19" t="s">
        <v>18633</v>
      </c>
      <c r="C46" s="38" t="s">
        <v>18801</v>
      </c>
      <c r="D46" s="7"/>
      <c r="E46" s="65"/>
      <c r="F46" s="65"/>
      <c r="G46" s="65"/>
      <c r="H46" s="65"/>
      <c r="I46" s="65"/>
      <c r="J46" s="65"/>
    </row>
    <row r="47" spans="1:10" ht="17.100000000000001" customHeight="1" x14ac:dyDescent="0.2">
      <c r="A47" s="10"/>
      <c r="B47" s="20"/>
      <c r="C47" s="21"/>
      <c r="D47" s="15"/>
      <c r="E47" s="65"/>
      <c r="F47" s="65"/>
      <c r="G47" s="65"/>
      <c r="H47" s="65"/>
      <c r="I47" s="65"/>
      <c r="J47" s="65"/>
    </row>
    <row r="48" spans="1:10" ht="17.100000000000001" customHeight="1" x14ac:dyDescent="0.25">
      <c r="A48" s="71" t="s">
        <v>18690</v>
      </c>
      <c r="B48" s="71"/>
      <c r="C48" s="71"/>
      <c r="D48" s="71"/>
      <c r="E48" s="94"/>
      <c r="F48" s="94"/>
      <c r="G48" s="94"/>
      <c r="H48" s="94"/>
      <c r="I48" s="94"/>
      <c r="J48" s="94"/>
    </row>
    <row r="49" spans="1:10" ht="17.100000000000001" customHeight="1" x14ac:dyDescent="0.2">
      <c r="A49"/>
      <c r="B49"/>
      <c r="C49"/>
      <c r="D49"/>
      <c r="E49" s="65"/>
      <c r="F49" s="65"/>
      <c r="G49" s="65"/>
      <c r="H49" s="65"/>
      <c r="I49" s="65"/>
      <c r="J49" s="65"/>
    </row>
    <row r="50" spans="1:10" ht="17.100000000000001" customHeight="1" x14ac:dyDescent="0.2">
      <c r="A50" s="76" t="s">
        <v>18802</v>
      </c>
      <c r="B50" s="76"/>
      <c r="C50" s="76"/>
      <c r="D50" s="76"/>
      <c r="E50" s="76"/>
      <c r="F50" s="76"/>
      <c r="G50" s="95"/>
      <c r="H50" s="95"/>
      <c r="I50" s="95"/>
      <c r="J50" s="95"/>
    </row>
    <row r="51" spans="1:10" ht="26.25" customHeight="1" x14ac:dyDescent="0.2">
      <c r="A51" s="77" t="s">
        <v>18770</v>
      </c>
      <c r="B51" s="78" t="s">
        <v>18771</v>
      </c>
      <c r="C51" s="78" t="s">
        <v>18803</v>
      </c>
      <c r="D51" s="78" t="s">
        <v>18804</v>
      </c>
      <c r="E51" s="79" t="s">
        <v>20567</v>
      </c>
      <c r="F51" s="79" t="s">
        <v>20568</v>
      </c>
      <c r="G51" s="95"/>
      <c r="H51" s="95"/>
      <c r="I51" s="95"/>
      <c r="J51" s="95"/>
    </row>
    <row r="52" spans="1:10" ht="17.100000000000001" customHeight="1" x14ac:dyDescent="0.2">
      <c r="A52" s="54" t="s">
        <v>18835</v>
      </c>
      <c r="B52" s="40">
        <v>880</v>
      </c>
      <c r="C52" s="45">
        <f>B52/5702</f>
        <v>0.15433181339880744</v>
      </c>
      <c r="D52" s="40" t="s">
        <v>18805</v>
      </c>
      <c r="E52" s="40">
        <v>1037</v>
      </c>
      <c r="F52" s="40">
        <f>E52-B52</f>
        <v>157</v>
      </c>
      <c r="G52" s="65"/>
      <c r="H52" s="65"/>
      <c r="I52" s="65"/>
      <c r="J52" s="65"/>
    </row>
    <row r="53" spans="1:10" ht="17.100000000000001" customHeight="1" x14ac:dyDescent="0.2">
      <c r="A53" s="55" t="s">
        <v>18692</v>
      </c>
      <c r="B53" s="42">
        <v>618</v>
      </c>
      <c r="C53" s="46">
        <f>B53/5702</f>
        <v>0.10838302350052613</v>
      </c>
      <c r="D53" s="42" t="s">
        <v>18805</v>
      </c>
      <c r="E53" s="42">
        <v>644</v>
      </c>
      <c r="F53" s="42">
        <f>E53-B53</f>
        <v>26</v>
      </c>
      <c r="G53" s="65"/>
      <c r="H53" s="65"/>
      <c r="I53" s="65"/>
      <c r="J53" s="65"/>
    </row>
    <row r="54" spans="1:10" ht="17.100000000000001" customHeight="1" x14ac:dyDescent="0.2">
      <c r="A54" s="54" t="s">
        <v>18836</v>
      </c>
      <c r="B54" s="40">
        <v>504</v>
      </c>
      <c r="C54" s="45">
        <f>B54/5702</f>
        <v>8.8390038582953356E-2</v>
      </c>
      <c r="D54" s="40" t="s">
        <v>18805</v>
      </c>
      <c r="E54" s="40">
        <v>586</v>
      </c>
      <c r="F54" s="40">
        <f>E54-B54</f>
        <v>82</v>
      </c>
      <c r="G54" s="65"/>
      <c r="H54" s="65"/>
      <c r="I54" s="65"/>
      <c r="J54" s="65"/>
    </row>
    <row r="55" spans="1:10" ht="17.100000000000001" customHeight="1" x14ac:dyDescent="0.2">
      <c r="A55" s="55" t="s">
        <v>18694</v>
      </c>
      <c r="B55" s="42">
        <v>155</v>
      </c>
      <c r="C55" s="46">
        <f>B55/5702</f>
        <v>2.7183444405471765E-2</v>
      </c>
      <c r="D55" s="42" t="s">
        <v>18806</v>
      </c>
      <c r="E55" s="42">
        <v>155</v>
      </c>
      <c r="F55" s="42">
        <f>E55-B55</f>
        <v>0</v>
      </c>
      <c r="G55" s="65"/>
      <c r="H55" s="65"/>
      <c r="I55" s="65"/>
      <c r="J55" s="65"/>
    </row>
    <row r="56" spans="1:10" ht="17.100000000000001" customHeight="1" x14ac:dyDescent="0.2">
      <c r="A56" s="54" t="s">
        <v>18695</v>
      </c>
      <c r="B56" s="40">
        <v>152</v>
      </c>
      <c r="C56" s="45">
        <f>B56/5702</f>
        <v>2.6657313223430377E-2</v>
      </c>
      <c r="D56" s="40" t="s">
        <v>18805</v>
      </c>
      <c r="E56" s="40">
        <v>157</v>
      </c>
      <c r="F56" s="40">
        <f>E56-B56</f>
        <v>5</v>
      </c>
      <c r="G56" s="65"/>
      <c r="H56" s="65"/>
      <c r="I56" s="65"/>
      <c r="J56" s="65"/>
    </row>
    <row r="57" spans="1:10" ht="17.100000000000001" customHeight="1" x14ac:dyDescent="0.2">
      <c r="A57" s="55" t="s">
        <v>18837</v>
      </c>
      <c r="B57" s="42">
        <v>119</v>
      </c>
      <c r="C57" s="46">
        <f>B57/5702</f>
        <v>2.0869870220975098E-2</v>
      </c>
      <c r="D57" s="42" t="s">
        <v>18807</v>
      </c>
      <c r="E57" s="42">
        <v>129</v>
      </c>
      <c r="F57" s="42">
        <f>E57-B57</f>
        <v>10</v>
      </c>
      <c r="G57" s="65"/>
      <c r="H57" s="65"/>
      <c r="I57" s="65"/>
      <c r="J57" s="65"/>
    </row>
    <row r="58" spans="1:10" ht="17.100000000000001" customHeight="1" x14ac:dyDescent="0.2">
      <c r="A58" s="54" t="s">
        <v>18696</v>
      </c>
      <c r="B58" s="40">
        <v>90</v>
      </c>
      <c r="C58" s="45">
        <f>B58/5702</f>
        <v>1.5783935461241669E-2</v>
      </c>
      <c r="D58" s="40" t="s">
        <v>18807</v>
      </c>
      <c r="E58" s="40">
        <v>101</v>
      </c>
      <c r="F58" s="40">
        <f>E58-B58</f>
        <v>11</v>
      </c>
      <c r="G58" s="65"/>
      <c r="H58" s="65"/>
      <c r="I58" s="65"/>
      <c r="J58" s="65"/>
    </row>
    <row r="59" spans="1:10" ht="17.100000000000001" customHeight="1" x14ac:dyDescent="0.2">
      <c r="A59" s="55" t="s">
        <v>18697</v>
      </c>
      <c r="B59" s="42">
        <v>85</v>
      </c>
      <c r="C59" s="46">
        <f>B59/5702</f>
        <v>1.4907050157839354E-2</v>
      </c>
      <c r="D59" s="42" t="s">
        <v>18805</v>
      </c>
      <c r="E59" s="42">
        <v>88</v>
      </c>
      <c r="F59" s="42">
        <f>E59-B59</f>
        <v>3</v>
      </c>
      <c r="G59" s="65"/>
      <c r="H59" s="65"/>
      <c r="I59" s="65"/>
      <c r="J59" s="65"/>
    </row>
    <row r="60" spans="1:10" ht="17.100000000000001" customHeight="1" x14ac:dyDescent="0.2">
      <c r="A60" s="54" t="s">
        <v>18838</v>
      </c>
      <c r="B60" s="40">
        <v>74</v>
      </c>
      <c r="C60" s="45">
        <f>B60/5702</f>
        <v>1.2977902490354262E-2</v>
      </c>
      <c r="D60" s="40" t="s">
        <v>18809</v>
      </c>
      <c r="E60" s="40">
        <v>75</v>
      </c>
      <c r="F60" s="40">
        <f>E60-B60</f>
        <v>1</v>
      </c>
      <c r="G60" s="65"/>
      <c r="H60" s="65"/>
      <c r="I60" s="65"/>
      <c r="J60" s="65"/>
    </row>
    <row r="61" spans="1:10" ht="17.100000000000001" customHeight="1" x14ac:dyDescent="0.2">
      <c r="A61" s="55" t="s">
        <v>18808</v>
      </c>
      <c r="B61" s="42">
        <v>72</v>
      </c>
      <c r="C61" s="46">
        <f>B61/5702</f>
        <v>1.2627148368993335E-2</v>
      </c>
      <c r="D61" s="42" t="s">
        <v>18805</v>
      </c>
      <c r="E61" s="42">
        <v>76</v>
      </c>
      <c r="F61" s="42">
        <f>E61-B61</f>
        <v>4</v>
      </c>
      <c r="G61" s="65"/>
      <c r="H61" s="65"/>
      <c r="I61" s="65"/>
      <c r="J61" s="65"/>
    </row>
    <row r="62" spans="1:10" ht="17.100000000000001" customHeight="1" x14ac:dyDescent="0.2">
      <c r="A62" s="54" t="s">
        <v>18698</v>
      </c>
      <c r="B62" s="40">
        <v>68</v>
      </c>
      <c r="C62" s="45">
        <f>B62/5702</f>
        <v>1.1925640126271484E-2</v>
      </c>
      <c r="D62" s="40" t="s">
        <v>18805</v>
      </c>
      <c r="E62" s="40">
        <v>70</v>
      </c>
      <c r="F62" s="40">
        <f>E62-B62</f>
        <v>2</v>
      </c>
      <c r="G62" s="65"/>
      <c r="H62" s="65"/>
      <c r="I62" s="65"/>
      <c r="J62" s="65"/>
    </row>
    <row r="63" spans="1:10" ht="17.100000000000001" customHeight="1" x14ac:dyDescent="0.2">
      <c r="A63" s="55" t="s">
        <v>18699</v>
      </c>
      <c r="B63" s="42">
        <v>52</v>
      </c>
      <c r="C63" s="46">
        <f>B63/5702</f>
        <v>9.1196071553840755E-3</v>
      </c>
      <c r="D63" s="42" t="s">
        <v>18807</v>
      </c>
      <c r="E63" s="42">
        <v>57</v>
      </c>
      <c r="F63" s="42">
        <f>E63-B63</f>
        <v>5</v>
      </c>
      <c r="G63" s="65"/>
      <c r="H63" s="65"/>
      <c r="I63" s="65"/>
      <c r="J63" s="65"/>
    </row>
    <row r="64" spans="1:10" ht="17.100000000000001" customHeight="1" x14ac:dyDescent="0.2">
      <c r="A64" s="54" t="s">
        <v>18839</v>
      </c>
      <c r="B64" s="40">
        <v>49</v>
      </c>
      <c r="C64" s="45">
        <f>B64/5702</f>
        <v>8.5934759733426874E-3</v>
      </c>
      <c r="D64" s="40" t="s">
        <v>18807</v>
      </c>
      <c r="E64" s="40">
        <v>50</v>
      </c>
      <c r="F64" s="40">
        <f>E64-B64</f>
        <v>1</v>
      </c>
      <c r="G64" s="65"/>
      <c r="H64" s="65"/>
      <c r="I64" s="65"/>
      <c r="J64" s="65"/>
    </row>
    <row r="65" spans="1:10" ht="17.100000000000001" customHeight="1" x14ac:dyDescent="0.2">
      <c r="A65" s="55" t="s">
        <v>18811</v>
      </c>
      <c r="B65" s="42">
        <v>46</v>
      </c>
      <c r="C65" s="46">
        <f>B65/5702</f>
        <v>8.0673447913012977E-3</v>
      </c>
      <c r="D65" s="42" t="s">
        <v>18805</v>
      </c>
      <c r="E65" s="42">
        <v>61</v>
      </c>
      <c r="F65" s="42">
        <f>E65-B65</f>
        <v>15</v>
      </c>
      <c r="G65" s="65"/>
      <c r="H65" s="65"/>
      <c r="I65" s="65"/>
      <c r="J65" s="65"/>
    </row>
    <row r="66" spans="1:10" ht="17.100000000000001" customHeight="1" x14ac:dyDescent="0.2">
      <c r="A66" s="54" t="s">
        <v>18840</v>
      </c>
      <c r="B66" s="40">
        <v>46</v>
      </c>
      <c r="C66" s="45">
        <f>B66/5702</f>
        <v>8.0673447913012977E-3</v>
      </c>
      <c r="D66" s="40" t="s">
        <v>18805</v>
      </c>
      <c r="E66" s="40">
        <v>47</v>
      </c>
      <c r="F66" s="40">
        <f>E66-B66</f>
        <v>1</v>
      </c>
      <c r="G66" s="65"/>
      <c r="H66" s="65"/>
      <c r="I66" s="65"/>
      <c r="J66" s="65"/>
    </row>
    <row r="67" spans="1:10" x14ac:dyDescent="0.2">
      <c r="A67" s="43" t="s">
        <v>18813</v>
      </c>
      <c r="B67" s="44">
        <f>SUM(B52:B66)</f>
        <v>3010</v>
      </c>
      <c r="C67" s="47">
        <f>B67/5702</f>
        <v>0.52788495264819357</v>
      </c>
      <c r="D67" s="44" t="s">
        <v>18706</v>
      </c>
      <c r="E67" s="44">
        <f>SUM(E52:E66)</f>
        <v>3333</v>
      </c>
      <c r="F67" s="44">
        <f>E67-B67</f>
        <v>323</v>
      </c>
      <c r="G67" s="65"/>
      <c r="H67" s="65"/>
      <c r="I67" s="65"/>
      <c r="J67" s="65"/>
    </row>
    <row r="68" spans="1:10" x14ac:dyDescent="0.2">
      <c r="A68" s="62" t="s">
        <v>20569</v>
      </c>
      <c r="B68" s="62"/>
      <c r="C68" s="62"/>
      <c r="D68" s="62"/>
      <c r="E68" s="62"/>
      <c r="F68" s="62"/>
      <c r="G68" s="65"/>
      <c r="H68" s="65"/>
      <c r="I68" s="65"/>
      <c r="J68" s="65"/>
    </row>
    <row r="69" spans="1:10" x14ac:dyDescent="0.2">
      <c r="A69" s="80" t="s">
        <v>18814</v>
      </c>
      <c r="B69" s="80"/>
      <c r="C69" s="80"/>
      <c r="D69" s="97"/>
      <c r="E69" s="95"/>
      <c r="F69" s="95"/>
      <c r="G69" s="95"/>
      <c r="H69" s="95"/>
      <c r="I69" s="95"/>
      <c r="J69" s="95"/>
    </row>
    <row r="70" spans="1:10" x14ac:dyDescent="0.2">
      <c r="A70" s="82" t="s">
        <v>18804</v>
      </c>
      <c r="B70" s="81" t="s">
        <v>18771</v>
      </c>
      <c r="C70" s="83" t="s">
        <v>18803</v>
      </c>
      <c r="D70" s="97"/>
      <c r="E70" s="95"/>
      <c r="F70" s="95"/>
      <c r="G70" s="95"/>
      <c r="H70" s="95"/>
      <c r="I70" s="95"/>
      <c r="J70" s="95"/>
    </row>
    <row r="71" spans="1:10" x14ac:dyDescent="0.2">
      <c r="A71" s="39" t="s">
        <v>18805</v>
      </c>
      <c r="B71" s="40">
        <v>3171</v>
      </c>
      <c r="C71" s="45">
        <f>B71/$B$78</f>
        <v>0.56104033970276013</v>
      </c>
      <c r="D71"/>
    </row>
    <row r="72" spans="1:10" x14ac:dyDescent="0.2">
      <c r="A72" s="41" t="s">
        <v>18816</v>
      </c>
      <c r="B72" s="42">
        <v>546</v>
      </c>
      <c r="C72" s="46">
        <f t="shared" ref="C72:C78" si="0">B72/$B$78</f>
        <v>9.6602972399150749E-2</v>
      </c>
      <c r="D72"/>
    </row>
    <row r="73" spans="1:10" x14ac:dyDescent="0.2">
      <c r="A73" s="39" t="s">
        <v>18806</v>
      </c>
      <c r="B73" s="40">
        <v>348</v>
      </c>
      <c r="C73" s="45">
        <f t="shared" si="0"/>
        <v>6.1571125265392782E-2</v>
      </c>
      <c r="D73"/>
    </row>
    <row r="74" spans="1:10" x14ac:dyDescent="0.2">
      <c r="A74" s="41" t="s">
        <v>18817</v>
      </c>
      <c r="B74" s="42">
        <v>125</v>
      </c>
      <c r="C74" s="46">
        <f t="shared" si="0"/>
        <v>2.2116065109695684E-2</v>
      </c>
      <c r="D74"/>
    </row>
    <row r="75" spans="1:10" x14ac:dyDescent="0.2">
      <c r="A75" s="39" t="s">
        <v>18818</v>
      </c>
      <c r="B75" s="40">
        <v>113</v>
      </c>
      <c r="C75" s="45">
        <f t="shared" si="0"/>
        <v>1.9992922859164899E-2</v>
      </c>
      <c r="D75"/>
    </row>
    <row r="76" spans="1:10" x14ac:dyDescent="0.2">
      <c r="A76" s="41" t="s">
        <v>18819</v>
      </c>
      <c r="B76" s="42">
        <v>31</v>
      </c>
      <c r="C76" s="46">
        <f t="shared" si="0"/>
        <v>5.4847841472045293E-3</v>
      </c>
      <c r="D76"/>
    </row>
    <row r="77" spans="1:10" x14ac:dyDescent="0.2">
      <c r="A77" s="39" t="s">
        <v>18815</v>
      </c>
      <c r="B77" s="40">
        <v>1318</v>
      </c>
      <c r="C77" s="45">
        <f t="shared" si="0"/>
        <v>0.23319179051663128</v>
      </c>
      <c r="D77" s="52"/>
    </row>
    <row r="78" spans="1:10" x14ac:dyDescent="0.2">
      <c r="A78" s="43" t="s">
        <v>18688</v>
      </c>
      <c r="B78" s="44">
        <f>SUM(B71:B77)</f>
        <v>5652</v>
      </c>
      <c r="C78" s="56">
        <f t="shared" si="0"/>
        <v>1</v>
      </c>
      <c r="D78"/>
    </row>
    <row r="79" spans="1:10" x14ac:dyDescent="0.2">
      <c r="A79"/>
      <c r="B79"/>
      <c r="C79"/>
      <c r="D79"/>
    </row>
    <row r="80" spans="1:10" ht="24.75" customHeight="1" x14ac:dyDescent="0.2">
      <c r="A80" s="57" t="s">
        <v>20562</v>
      </c>
      <c r="B80" s="57"/>
      <c r="C80" s="57"/>
      <c r="D80" s="57"/>
    </row>
    <row r="81" spans="1:10" ht="24.75" customHeight="1" x14ac:dyDescent="0.2">
      <c r="A81" s="59"/>
      <c r="B81" s="59"/>
      <c r="C81" s="59"/>
      <c r="D81" s="59"/>
    </row>
    <row r="82" spans="1:10" s="58" customFormat="1" x14ac:dyDescent="0.2">
      <c r="A82" s="84" t="s">
        <v>18820</v>
      </c>
      <c r="B82" s="84"/>
      <c r="C82" s="84"/>
      <c r="D82" s="84"/>
      <c r="E82" s="84"/>
      <c r="F82" s="84"/>
      <c r="G82" s="84"/>
      <c r="H82" s="84"/>
      <c r="I82" s="84"/>
      <c r="J82" s="84"/>
    </row>
    <row r="83" spans="1:10" x14ac:dyDescent="0.2">
      <c r="A83" s="82" t="s">
        <v>18821</v>
      </c>
      <c r="B83" s="81" t="s">
        <v>18822</v>
      </c>
      <c r="C83" s="81" t="s">
        <v>18805</v>
      </c>
      <c r="D83" s="81" t="s">
        <v>18823</v>
      </c>
      <c r="E83" s="81" t="s">
        <v>18806</v>
      </c>
      <c r="F83" s="81" t="s">
        <v>18810</v>
      </c>
      <c r="G83" s="81" t="s">
        <v>18824</v>
      </c>
      <c r="H83" s="81" t="s">
        <v>18825</v>
      </c>
      <c r="I83" s="81" t="s">
        <v>18826</v>
      </c>
      <c r="J83" s="81" t="s">
        <v>18827</v>
      </c>
    </row>
    <row r="84" spans="1:10" x14ac:dyDescent="0.2">
      <c r="A84" s="40">
        <v>2010</v>
      </c>
      <c r="B84" s="40">
        <v>171</v>
      </c>
      <c r="C84" s="40">
        <v>126</v>
      </c>
      <c r="D84" s="40">
        <v>2</v>
      </c>
      <c r="E84" s="40">
        <v>0</v>
      </c>
      <c r="F84" s="40">
        <v>2</v>
      </c>
      <c r="G84" s="40">
        <v>3</v>
      </c>
      <c r="H84" s="40">
        <v>0</v>
      </c>
      <c r="I84" s="40">
        <v>38</v>
      </c>
      <c r="J84" s="45">
        <f>C84/B84</f>
        <v>0.73684210526315785</v>
      </c>
    </row>
    <row r="85" spans="1:10" x14ac:dyDescent="0.2">
      <c r="A85" s="42">
        <v>2011</v>
      </c>
      <c r="B85" s="42">
        <v>200</v>
      </c>
      <c r="C85" s="42">
        <v>149</v>
      </c>
      <c r="D85" s="42">
        <v>1</v>
      </c>
      <c r="E85" s="42">
        <v>1</v>
      </c>
      <c r="F85" s="42">
        <v>2</v>
      </c>
      <c r="G85" s="42">
        <v>2</v>
      </c>
      <c r="H85" s="42">
        <v>0</v>
      </c>
      <c r="I85" s="42">
        <v>45</v>
      </c>
      <c r="J85" s="46">
        <f>C85/B85</f>
        <v>0.745</v>
      </c>
    </row>
    <row r="86" spans="1:10" x14ac:dyDescent="0.2">
      <c r="A86" s="40">
        <v>2012</v>
      </c>
      <c r="B86" s="40">
        <v>238</v>
      </c>
      <c r="C86" s="40">
        <v>202</v>
      </c>
      <c r="D86" s="40">
        <v>1</v>
      </c>
      <c r="E86" s="40">
        <v>0</v>
      </c>
      <c r="F86" s="40">
        <v>1</v>
      </c>
      <c r="G86" s="40">
        <v>0</v>
      </c>
      <c r="H86" s="40">
        <v>1</v>
      </c>
      <c r="I86" s="40">
        <v>33</v>
      </c>
      <c r="J86" s="45">
        <f>C86/B86</f>
        <v>0.84873949579831931</v>
      </c>
    </row>
    <row r="87" spans="1:10" x14ac:dyDescent="0.2">
      <c r="A87" s="42">
        <v>2013</v>
      </c>
      <c r="B87" s="42">
        <v>252</v>
      </c>
      <c r="C87" s="42">
        <v>220</v>
      </c>
      <c r="D87" s="42">
        <v>1</v>
      </c>
      <c r="E87" s="42">
        <v>0</v>
      </c>
      <c r="F87" s="42">
        <v>1</v>
      </c>
      <c r="G87" s="42">
        <v>3</v>
      </c>
      <c r="H87" s="42">
        <v>0</v>
      </c>
      <c r="I87" s="42">
        <v>27</v>
      </c>
      <c r="J87" s="46">
        <f>C87/B87</f>
        <v>0.87301587301587302</v>
      </c>
    </row>
    <row r="88" spans="1:10" x14ac:dyDescent="0.2">
      <c r="A88" s="40">
        <v>2014</v>
      </c>
      <c r="B88" s="40">
        <v>288</v>
      </c>
      <c r="C88" s="40">
        <v>255</v>
      </c>
      <c r="D88" s="40">
        <v>0</v>
      </c>
      <c r="E88" s="40">
        <v>1</v>
      </c>
      <c r="F88" s="40">
        <v>2</v>
      </c>
      <c r="G88" s="40">
        <v>1</v>
      </c>
      <c r="H88" s="40">
        <v>1</v>
      </c>
      <c r="I88" s="40">
        <v>28</v>
      </c>
      <c r="J88" s="45">
        <f>C88/B88</f>
        <v>0.88541666666666663</v>
      </c>
    </row>
    <row r="89" spans="1:10" x14ac:dyDescent="0.2">
      <c r="A89" s="42">
        <v>2015</v>
      </c>
      <c r="B89" s="42">
        <v>389</v>
      </c>
      <c r="C89" s="42">
        <v>346</v>
      </c>
      <c r="D89" s="42">
        <v>1</v>
      </c>
      <c r="E89" s="42">
        <v>0</v>
      </c>
      <c r="F89" s="42">
        <v>0</v>
      </c>
      <c r="G89" s="42">
        <v>1</v>
      </c>
      <c r="H89" s="42">
        <v>1</v>
      </c>
      <c r="I89" s="42">
        <v>40</v>
      </c>
      <c r="J89" s="46">
        <f>C89/B89</f>
        <v>0.88946015424164526</v>
      </c>
    </row>
    <row r="90" spans="1:10" x14ac:dyDescent="0.2">
      <c r="A90" s="40">
        <v>2016</v>
      </c>
      <c r="B90" s="40">
        <v>378</v>
      </c>
      <c r="C90" s="40">
        <v>343</v>
      </c>
      <c r="D90" s="40">
        <v>0</v>
      </c>
      <c r="E90" s="40">
        <v>0</v>
      </c>
      <c r="F90" s="40">
        <v>2</v>
      </c>
      <c r="G90" s="40">
        <v>0</v>
      </c>
      <c r="H90" s="40">
        <v>6</v>
      </c>
      <c r="I90" s="40">
        <v>27</v>
      </c>
      <c r="J90" s="45">
        <f>C90/B90</f>
        <v>0.90740740740740744</v>
      </c>
    </row>
    <row r="91" spans="1:10" x14ac:dyDescent="0.2">
      <c r="A91" s="42">
        <v>2017</v>
      </c>
      <c r="B91" s="42">
        <v>369</v>
      </c>
      <c r="C91" s="42">
        <v>341</v>
      </c>
      <c r="D91" s="42">
        <v>0</v>
      </c>
      <c r="E91" s="42">
        <v>0</v>
      </c>
      <c r="F91" s="42">
        <v>1</v>
      </c>
      <c r="G91" s="42">
        <v>0</v>
      </c>
      <c r="H91" s="42">
        <v>1</v>
      </c>
      <c r="I91" s="42">
        <v>26</v>
      </c>
      <c r="J91" s="46">
        <f>C91/B91</f>
        <v>0.92411924119241196</v>
      </c>
    </row>
    <row r="92" spans="1:10" x14ac:dyDescent="0.2">
      <c r="A92" s="40">
        <v>2018</v>
      </c>
      <c r="B92" s="40">
        <v>231</v>
      </c>
      <c r="C92" s="40">
        <v>215</v>
      </c>
      <c r="D92" s="40">
        <v>0</v>
      </c>
      <c r="E92" s="40">
        <v>0</v>
      </c>
      <c r="F92" s="40">
        <v>1</v>
      </c>
      <c r="G92" s="40">
        <v>0</v>
      </c>
      <c r="H92" s="40">
        <v>3</v>
      </c>
      <c r="I92" s="40">
        <v>12</v>
      </c>
      <c r="J92" s="45">
        <f>C92/B92</f>
        <v>0.93073593073593075</v>
      </c>
    </row>
    <row r="93" spans="1:10" x14ac:dyDescent="0.2">
      <c r="A93" s="42">
        <v>2019</v>
      </c>
      <c r="B93" s="42">
        <v>227</v>
      </c>
      <c r="C93" s="42">
        <v>207</v>
      </c>
      <c r="D93" s="42">
        <v>1</v>
      </c>
      <c r="E93" s="42">
        <v>0</v>
      </c>
      <c r="F93" s="42">
        <v>1</v>
      </c>
      <c r="G93" s="42">
        <v>0</v>
      </c>
      <c r="H93" s="42">
        <v>1</v>
      </c>
      <c r="I93" s="42">
        <v>17</v>
      </c>
      <c r="J93" s="46">
        <f>C93/B93</f>
        <v>0.91189427312775329</v>
      </c>
    </row>
    <row r="94" spans="1:10" x14ac:dyDescent="0.2">
      <c r="A94" s="48">
        <v>2020</v>
      </c>
      <c r="B94" s="48">
        <v>264</v>
      </c>
      <c r="C94" s="48">
        <v>164</v>
      </c>
      <c r="D94" s="48">
        <v>44</v>
      </c>
      <c r="E94" s="48">
        <v>0</v>
      </c>
      <c r="F94" s="48">
        <v>3</v>
      </c>
      <c r="G94" s="48">
        <v>0</v>
      </c>
      <c r="H94" s="48">
        <v>0</v>
      </c>
      <c r="I94" s="48">
        <v>53</v>
      </c>
      <c r="J94" s="49">
        <f>C94/B94</f>
        <v>0.62121212121212122</v>
      </c>
    </row>
    <row r="95" spans="1:10" x14ac:dyDescent="0.2">
      <c r="A95" s="42">
        <v>2021</v>
      </c>
      <c r="B95" s="42">
        <v>220</v>
      </c>
      <c r="C95" s="42">
        <v>124</v>
      </c>
      <c r="D95" s="42">
        <v>50</v>
      </c>
      <c r="E95" s="42">
        <v>0</v>
      </c>
      <c r="F95" s="42">
        <v>3</v>
      </c>
      <c r="G95" s="42">
        <v>2</v>
      </c>
      <c r="H95" s="42">
        <v>3</v>
      </c>
      <c r="I95" s="42">
        <v>38</v>
      </c>
      <c r="J95" s="46">
        <f>C95/B95</f>
        <v>0.5636363636363636</v>
      </c>
    </row>
    <row r="96" spans="1:10" x14ac:dyDescent="0.2">
      <c r="A96" s="40">
        <v>2022</v>
      </c>
      <c r="B96" s="40">
        <v>267</v>
      </c>
      <c r="C96" s="40">
        <v>111</v>
      </c>
      <c r="D96" s="40">
        <v>40</v>
      </c>
      <c r="E96" s="40">
        <v>28</v>
      </c>
      <c r="F96" s="40">
        <v>5</v>
      </c>
      <c r="G96" s="40">
        <v>1</v>
      </c>
      <c r="H96" s="40">
        <v>1</v>
      </c>
      <c r="I96" s="40">
        <v>81</v>
      </c>
      <c r="J96" s="45">
        <f>C96/B96</f>
        <v>0.4157303370786517</v>
      </c>
    </row>
    <row r="97" spans="1:10" x14ac:dyDescent="0.2">
      <c r="A97" s="50">
        <v>2023</v>
      </c>
      <c r="B97" s="50">
        <v>479</v>
      </c>
      <c r="C97" s="50">
        <v>125</v>
      </c>
      <c r="D97" s="50">
        <v>90</v>
      </c>
      <c r="E97" s="50">
        <v>34</v>
      </c>
      <c r="F97" s="50">
        <v>34</v>
      </c>
      <c r="G97" s="50">
        <v>41</v>
      </c>
      <c r="H97" s="50">
        <v>2</v>
      </c>
      <c r="I97" s="50">
        <v>153</v>
      </c>
      <c r="J97" s="51">
        <f>C97/B97</f>
        <v>0.26096033402922758</v>
      </c>
    </row>
    <row r="98" spans="1:10" x14ac:dyDescent="0.2">
      <c r="A98" s="50">
        <v>2024</v>
      </c>
      <c r="B98" s="50">
        <v>695</v>
      </c>
      <c r="C98" s="50">
        <v>97</v>
      </c>
      <c r="D98" s="50">
        <v>122</v>
      </c>
      <c r="E98" s="50">
        <v>47</v>
      </c>
      <c r="F98" s="50">
        <v>41</v>
      </c>
      <c r="G98" s="50">
        <v>46</v>
      </c>
      <c r="H98" s="50">
        <v>4</v>
      </c>
      <c r="I98" s="50">
        <v>338</v>
      </c>
      <c r="J98" s="51">
        <f>C98/B98</f>
        <v>0.13956834532374102</v>
      </c>
    </row>
    <row r="99" spans="1:10" x14ac:dyDescent="0.2">
      <c r="A99" s="50">
        <v>2025</v>
      </c>
      <c r="B99" s="50">
        <v>703</v>
      </c>
      <c r="C99" s="50">
        <v>76</v>
      </c>
      <c r="D99" s="50">
        <v>93</v>
      </c>
      <c r="E99" s="50">
        <v>41</v>
      </c>
      <c r="F99" s="50">
        <v>38</v>
      </c>
      <c r="G99" s="50">
        <v>20</v>
      </c>
      <c r="H99" s="50">
        <v>2</v>
      </c>
      <c r="I99" s="50">
        <v>433</v>
      </c>
      <c r="J99" s="51">
        <f>C99/B99</f>
        <v>0.10810810810810811</v>
      </c>
    </row>
    <row r="100" spans="1:10" x14ac:dyDescent="0.2">
      <c r="A100" s="40">
        <v>2026</v>
      </c>
      <c r="B100" s="40">
        <v>161</v>
      </c>
      <c r="C100" s="40">
        <v>26</v>
      </c>
      <c r="D100" s="40">
        <v>11</v>
      </c>
      <c r="E100" s="40">
        <v>66</v>
      </c>
      <c r="F100" s="40">
        <v>5</v>
      </c>
      <c r="G100" s="40">
        <v>1</v>
      </c>
      <c r="H100" s="40">
        <v>0</v>
      </c>
      <c r="I100" s="40">
        <v>52</v>
      </c>
      <c r="J100" s="45">
        <f>C100/B100</f>
        <v>0.16149068322981366</v>
      </c>
    </row>
    <row r="101" spans="1:10" x14ac:dyDescent="0.2">
      <c r="A101" s="44" t="s">
        <v>18828</v>
      </c>
      <c r="B101" s="44">
        <f>SUM(B84:B100)</f>
        <v>5532</v>
      </c>
      <c r="C101" s="44">
        <f>SUM(C84:C100)</f>
        <v>3127</v>
      </c>
      <c r="D101" s="44">
        <f>SUM(D84:D100)</f>
        <v>457</v>
      </c>
      <c r="E101" s="44">
        <f>SUM(E84:E100)</f>
        <v>218</v>
      </c>
      <c r="F101" s="44">
        <f>SUM(F84:F100)</f>
        <v>142</v>
      </c>
      <c r="G101" s="44">
        <f>SUM(G84:G100)</f>
        <v>121</v>
      </c>
      <c r="H101" s="44">
        <f>SUM(H84:H100)</f>
        <v>26</v>
      </c>
      <c r="I101" s="44">
        <f>SUM(I84:I100)</f>
        <v>1441</v>
      </c>
      <c r="J101" s="47">
        <f>C101/B101</f>
        <v>0.56525668835864062</v>
      </c>
    </row>
    <row r="102" spans="1:10" x14ac:dyDescent="0.2">
      <c r="A102" s="3" t="s">
        <v>18829</v>
      </c>
      <c r="B102" s="3"/>
      <c r="C102" s="3"/>
      <c r="D102" s="3"/>
      <c r="E102" s="3"/>
      <c r="F102" s="3"/>
      <c r="G102" s="3"/>
      <c r="H102" s="3"/>
      <c r="I102" s="3"/>
      <c r="J102" s="3"/>
    </row>
    <row r="103" spans="1:10" x14ac:dyDescent="0.2">
      <c r="A103"/>
      <c r="B103"/>
      <c r="C103"/>
      <c r="D103"/>
    </row>
    <row r="104" spans="1:10" x14ac:dyDescent="0.2">
      <c r="A104"/>
      <c r="B104"/>
      <c r="C104"/>
      <c r="D104"/>
    </row>
    <row r="105" spans="1:10" x14ac:dyDescent="0.2">
      <c r="A105"/>
      <c r="B105"/>
      <c r="C105"/>
      <c r="D105"/>
    </row>
    <row r="106" spans="1:10" x14ac:dyDescent="0.2">
      <c r="A106"/>
      <c r="B106"/>
      <c r="C106"/>
      <c r="D106"/>
    </row>
    <row r="107" spans="1:10" x14ac:dyDescent="0.2">
      <c r="A107"/>
      <c r="B107"/>
      <c r="C107"/>
      <c r="D107"/>
    </row>
    <row r="108" spans="1:10" x14ac:dyDescent="0.2">
      <c r="A108"/>
      <c r="B108"/>
      <c r="C108"/>
      <c r="D108"/>
    </row>
    <row r="109" spans="1:10" x14ac:dyDescent="0.2">
      <c r="A109"/>
      <c r="B109"/>
      <c r="C109"/>
      <c r="D109"/>
    </row>
    <row r="110" spans="1:10" x14ac:dyDescent="0.2">
      <c r="A110"/>
      <c r="B110"/>
      <c r="C110"/>
      <c r="D110"/>
    </row>
    <row r="111" spans="1:10" x14ac:dyDescent="0.2">
      <c r="A111"/>
      <c r="B111"/>
      <c r="C111"/>
      <c r="D111"/>
    </row>
    <row r="112" spans="1:10" x14ac:dyDescent="0.2">
      <c r="A112"/>
      <c r="B112"/>
      <c r="C112"/>
      <c r="D112"/>
    </row>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sheetData>
  <mergeCells count="12">
    <mergeCell ref="B8:D8"/>
    <mergeCell ref="B9:D9"/>
    <mergeCell ref="B26:D26"/>
    <mergeCell ref="B29:D29"/>
    <mergeCell ref="A102:J102"/>
    <mergeCell ref="A69:C69"/>
    <mergeCell ref="A80:D80"/>
    <mergeCell ref="A82:J82"/>
    <mergeCell ref="A50:F50"/>
    <mergeCell ref="A68:F68"/>
    <mergeCell ref="B6:D6"/>
    <mergeCell ref="B7:D7"/>
  </mergeCells>
  <conditionalFormatting sqref="F52:F66">
    <cfRule type="cellIs" dxfId="28" priority="1" operator="greaterThan">
      <formula>0</formula>
    </cfRule>
  </conditionalFormatting>
  <hyperlinks>
    <hyperlink ref="A52" r:id="rId1" tooltip="Ver Itaú Unibanco S.A. (todas as entidades) na aba Reclamadas" xr:uid="{D8A34BC9-2C5C-416F-8FAB-583A25E162C4}"/>
    <hyperlink ref="A53" r:id="rId2" tooltip="Ver Banco Bradesco S.A. na aba Reclamadas" xr:uid="{C8D2DE89-DBA5-4712-A3E2-2BEC0C3AE92B}"/>
    <hyperlink ref="A54" r:id="rId3" tooltip="Ver Banco Santander (Brasil) S.A. (todas as entidades) na aba Reclamadas" xr:uid="{A776D587-7D8C-4EEB-998E-9240A67113A5}"/>
    <hyperlink ref="A55" r:id="rId4" tooltip="Ver Electrolux do Brasil S/A na aba Reclamadas" xr:uid="{2CDBF3CE-6CFA-4B12-B302-371412256713}"/>
    <hyperlink ref="A56" r:id="rId5" tooltip="Ver Banco Safra S.A. na aba Reclamadas" xr:uid="{41AE08FB-D05A-422A-BCA4-B065EE4C34BE}"/>
    <hyperlink ref="A57" r:id="rId6" tooltip="Ver Sendas Distribuidora S/A (Assaí) na aba Reclamadas" xr:uid="{C660DFBD-2D98-44E4-A35E-0E63BF0C12A0}"/>
    <hyperlink ref="A58" r:id="rId7" tooltip="Ver Raia Drogasil S/A na aba Reclamadas" xr:uid="{C6950437-9A27-4D82-9477-E61B63C85EAB}"/>
    <hyperlink ref="A59" r:id="rId8" tooltip="Ver Banco Original S/A na aba Reclamadas" xr:uid="{E9E833FB-3D5C-4672-A0A1-466024FEE3C3}"/>
    <hyperlink ref="A60" r:id="rId9" tooltip="Ver Qualicorp Consultoria e Corretora de Seguros na aba Reclamadas" xr:uid="{2BB136A7-B885-4A59-808F-515A1DF0F072}"/>
    <hyperlink ref="A61" r:id="rId10" tooltip="Ver Banco Votorantim S.A. na aba Reclamadas" xr:uid="{D2A5D870-CCDD-4CEA-8E20-D278CAB520DE}"/>
    <hyperlink ref="A62" r:id="rId11" tooltip="Ver Banco Citibank S.A. na aba Reclamadas" xr:uid="{7A23297E-EB45-4BB5-AFE6-3F6CE09E0B2D}"/>
    <hyperlink ref="A63" r:id="rId12" tooltip="Ver Drogaria São Paulo S.A. na aba Reclamadas" xr:uid="{6D5711E0-FB69-455A-992E-88A3390CC5B8}"/>
    <hyperlink ref="A64" r:id="rId13" tooltip="Ver Cia. Brasileira de Distribuição (Pão de Açúcar/Extra) na aba Reclamadas" xr:uid="{DE918420-724A-4AA8-B9E4-7344064F9C3A}"/>
    <hyperlink ref="A65" r:id="rId14" tooltip="Ver Caixa Econômica Federal na aba Reclamadas" xr:uid="{5089BEB5-EC09-4098-8C3C-E2BE92F04260}"/>
    <hyperlink ref="A66" r:id="rId15" tooltip="Ver Banco MUFG Brasil S.A. na aba Reclamadas" xr:uid="{3F9927A4-E072-4296-BA38-D26B6F03584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F56D-FBC8-41A7-9911-FECD34337C01}">
  <dimension ref="A1:D3142"/>
  <sheetViews>
    <sheetView workbookViewId="0">
      <pane ySplit="3" topLeftCell="A1069" activePane="bottomLeft" state="frozen"/>
      <selection pane="bottomLeft" sqref="A1:D1"/>
    </sheetView>
  </sheetViews>
  <sheetFormatPr defaultRowHeight="12.75" x14ac:dyDescent="0.2"/>
  <cols>
    <col min="1" max="1" width="61" customWidth="1"/>
    <col min="2" max="2" width="42" customWidth="1"/>
    <col min="3" max="3" width="19" customWidth="1"/>
    <col min="4" max="4" width="24.7109375" customWidth="1"/>
  </cols>
  <sheetData>
    <row r="1" spans="1:4" ht="17.25" x14ac:dyDescent="0.3">
      <c r="A1" s="98" t="s">
        <v>20586</v>
      </c>
      <c r="B1" s="88"/>
      <c r="C1" s="88"/>
      <c r="D1" s="88"/>
    </row>
    <row r="2" spans="1:4" ht="36" customHeight="1" x14ac:dyDescent="0.2">
      <c r="A2" s="85" t="s">
        <v>19618</v>
      </c>
      <c r="B2" s="85"/>
      <c r="C2" s="85"/>
      <c r="D2" s="85"/>
    </row>
    <row r="3" spans="1:4" ht="36" customHeight="1" x14ac:dyDescent="0.2">
      <c r="A3" s="86" t="s">
        <v>18842</v>
      </c>
      <c r="B3" s="87" t="s">
        <v>18843</v>
      </c>
      <c r="C3" s="87" t="s">
        <v>18803</v>
      </c>
      <c r="D3" s="87" t="s">
        <v>18804</v>
      </c>
    </row>
    <row r="4" spans="1:4" x14ac:dyDescent="0.2">
      <c r="A4" t="s">
        <v>18691</v>
      </c>
      <c r="B4">
        <v>880</v>
      </c>
      <c r="C4" s="52">
        <v>0.15433181339880744</v>
      </c>
      <c r="D4" t="s">
        <v>18805</v>
      </c>
    </row>
    <row r="5" spans="1:4" x14ac:dyDescent="0.2">
      <c r="A5" t="s">
        <v>18692</v>
      </c>
      <c r="B5">
        <v>618</v>
      </c>
      <c r="C5" s="52">
        <v>0.10838302350052613</v>
      </c>
      <c r="D5" t="s">
        <v>18805</v>
      </c>
    </row>
    <row r="6" spans="1:4" x14ac:dyDescent="0.2">
      <c r="A6" t="s">
        <v>18693</v>
      </c>
      <c r="B6">
        <v>504</v>
      </c>
      <c r="C6" s="52">
        <v>8.8390038582953356E-2</v>
      </c>
      <c r="D6" t="s">
        <v>18805</v>
      </c>
    </row>
    <row r="7" spans="1:4" x14ac:dyDescent="0.2">
      <c r="A7" t="s">
        <v>233</v>
      </c>
      <c r="B7">
        <v>155</v>
      </c>
      <c r="C7" s="52">
        <v>2.7183444405471765E-2</v>
      </c>
      <c r="D7" t="s">
        <v>18806</v>
      </c>
    </row>
    <row r="8" spans="1:4" x14ac:dyDescent="0.2">
      <c r="A8" t="s">
        <v>18695</v>
      </c>
      <c r="B8">
        <v>152</v>
      </c>
      <c r="C8" s="52">
        <v>2.6657313223430377E-2</v>
      </c>
      <c r="D8" t="s">
        <v>18805</v>
      </c>
    </row>
    <row r="9" spans="1:4" x14ac:dyDescent="0.2">
      <c r="A9" t="s">
        <v>891</v>
      </c>
      <c r="B9">
        <v>119</v>
      </c>
      <c r="C9" s="52">
        <v>2.0869870220975098E-2</v>
      </c>
      <c r="D9" t="s">
        <v>18807</v>
      </c>
    </row>
    <row r="10" spans="1:4" x14ac:dyDescent="0.2">
      <c r="A10" t="s">
        <v>443</v>
      </c>
      <c r="B10">
        <v>90</v>
      </c>
      <c r="C10" s="52">
        <v>1.5783935461241669E-2</v>
      </c>
      <c r="D10" t="s">
        <v>18807</v>
      </c>
    </row>
    <row r="11" spans="1:4" x14ac:dyDescent="0.2">
      <c r="A11" t="s">
        <v>41</v>
      </c>
      <c r="B11">
        <v>85</v>
      </c>
      <c r="C11" s="52">
        <v>1.4907050157839354E-2</v>
      </c>
      <c r="D11" t="s">
        <v>18805</v>
      </c>
    </row>
    <row r="12" spans="1:4" x14ac:dyDescent="0.2">
      <c r="A12" t="s">
        <v>8742</v>
      </c>
      <c r="B12">
        <v>74</v>
      </c>
      <c r="C12" s="52">
        <v>1.2977902490354262E-2</v>
      </c>
      <c r="D12" t="s">
        <v>18809</v>
      </c>
    </row>
    <row r="13" spans="1:4" x14ac:dyDescent="0.2">
      <c r="A13" t="s">
        <v>1591</v>
      </c>
      <c r="B13">
        <v>72</v>
      </c>
      <c r="C13" s="52">
        <v>1.2627148368993335E-2</v>
      </c>
      <c r="D13" t="s">
        <v>18805</v>
      </c>
    </row>
    <row r="14" spans="1:4" x14ac:dyDescent="0.2">
      <c r="A14" t="s">
        <v>1800</v>
      </c>
      <c r="B14">
        <v>68</v>
      </c>
      <c r="C14" s="52">
        <v>1.1925640126271484E-2</v>
      </c>
      <c r="D14" t="s">
        <v>18805</v>
      </c>
    </row>
    <row r="15" spans="1:4" x14ac:dyDescent="0.2">
      <c r="A15" t="s">
        <v>7593</v>
      </c>
      <c r="B15">
        <v>52</v>
      </c>
      <c r="C15" s="52">
        <v>9.1196071553840755E-3</v>
      </c>
      <c r="D15" t="s">
        <v>18807</v>
      </c>
    </row>
    <row r="16" spans="1:4" x14ac:dyDescent="0.2">
      <c r="A16" t="s">
        <v>976</v>
      </c>
      <c r="B16">
        <v>49</v>
      </c>
      <c r="C16" s="52">
        <v>8.5934759733426874E-3</v>
      </c>
      <c r="D16" t="s">
        <v>18807</v>
      </c>
    </row>
    <row r="17" spans="1:4" x14ac:dyDescent="0.2">
      <c r="A17" t="s">
        <v>18812</v>
      </c>
      <c r="B17">
        <v>49</v>
      </c>
      <c r="C17" s="52">
        <v>8.5934759733426874E-3</v>
      </c>
      <c r="D17" t="s">
        <v>18807</v>
      </c>
    </row>
    <row r="18" spans="1:4" x14ac:dyDescent="0.2">
      <c r="A18" t="s">
        <v>829</v>
      </c>
      <c r="B18">
        <v>46</v>
      </c>
      <c r="C18" s="52">
        <v>8.0673447913012977E-3</v>
      </c>
      <c r="D18" t="s">
        <v>18805</v>
      </c>
    </row>
    <row r="19" spans="1:4" x14ac:dyDescent="0.2">
      <c r="A19" t="s">
        <v>4972</v>
      </c>
      <c r="B19">
        <v>46</v>
      </c>
      <c r="C19" s="52">
        <v>8.0673447913012977E-3</v>
      </c>
      <c r="D19" t="s">
        <v>18805</v>
      </c>
    </row>
    <row r="20" spans="1:4" x14ac:dyDescent="0.2">
      <c r="A20" t="s">
        <v>1433</v>
      </c>
      <c r="B20">
        <v>41</v>
      </c>
      <c r="C20" s="52">
        <v>7.1904594878989831E-3</v>
      </c>
      <c r="D20" t="s">
        <v>18806</v>
      </c>
    </row>
    <row r="21" spans="1:4" x14ac:dyDescent="0.2">
      <c r="A21" t="s">
        <v>18700</v>
      </c>
      <c r="B21">
        <v>39</v>
      </c>
      <c r="C21" s="52">
        <v>6.8397053665380566E-3</v>
      </c>
      <c r="D21" t="s">
        <v>18810</v>
      </c>
    </row>
    <row r="22" spans="1:4" x14ac:dyDescent="0.2">
      <c r="A22" t="s">
        <v>2962</v>
      </c>
      <c r="B22">
        <v>37</v>
      </c>
      <c r="C22" s="52">
        <v>6.4889512451771309E-3</v>
      </c>
      <c r="D22" t="s">
        <v>18805</v>
      </c>
    </row>
    <row r="23" spans="1:4" x14ac:dyDescent="0.2">
      <c r="A23" t="s">
        <v>143</v>
      </c>
      <c r="B23">
        <v>35</v>
      </c>
      <c r="C23" s="52">
        <v>6.1381971238162044E-3</v>
      </c>
      <c r="D23" t="s">
        <v>18805</v>
      </c>
    </row>
    <row r="24" spans="1:4" x14ac:dyDescent="0.2">
      <c r="A24" t="s">
        <v>1283</v>
      </c>
      <c r="B24">
        <v>34</v>
      </c>
      <c r="C24" s="52">
        <v>5.962820063135742E-3</v>
      </c>
      <c r="D24" t="s">
        <v>18805</v>
      </c>
    </row>
    <row r="25" spans="1:4" x14ac:dyDescent="0.2">
      <c r="A25" t="s">
        <v>184</v>
      </c>
      <c r="B25">
        <v>32</v>
      </c>
      <c r="C25" s="52">
        <v>5.6120659417748155E-3</v>
      </c>
      <c r="D25" t="s">
        <v>18805</v>
      </c>
    </row>
    <row r="26" spans="1:4" x14ac:dyDescent="0.2">
      <c r="A26" t="s">
        <v>658</v>
      </c>
      <c r="B26">
        <v>31</v>
      </c>
      <c r="C26" s="52">
        <v>5.4366888810943531E-3</v>
      </c>
      <c r="D26" t="s">
        <v>18806</v>
      </c>
    </row>
    <row r="27" spans="1:4" x14ac:dyDescent="0.2">
      <c r="A27" t="s">
        <v>911</v>
      </c>
      <c r="B27">
        <v>31</v>
      </c>
      <c r="C27" s="52">
        <v>5.4366888810943531E-3</v>
      </c>
      <c r="D27" t="s">
        <v>18807</v>
      </c>
    </row>
    <row r="28" spans="1:4" x14ac:dyDescent="0.2">
      <c r="A28" t="s">
        <v>4454</v>
      </c>
      <c r="B28">
        <v>30</v>
      </c>
      <c r="C28" s="52">
        <v>5.2613118204138899E-3</v>
      </c>
      <c r="D28" t="s">
        <v>18805</v>
      </c>
    </row>
    <row r="29" spans="1:4" x14ac:dyDescent="0.2">
      <c r="A29" t="s">
        <v>694</v>
      </c>
      <c r="B29">
        <v>29</v>
      </c>
      <c r="C29" s="52">
        <v>5.0859347597334266E-3</v>
      </c>
      <c r="D29" t="s">
        <v>18806</v>
      </c>
    </row>
    <row r="30" spans="1:4" x14ac:dyDescent="0.2">
      <c r="A30" t="s">
        <v>1314</v>
      </c>
      <c r="B30">
        <v>29</v>
      </c>
      <c r="C30" s="52">
        <v>5.0859347597334266E-3</v>
      </c>
      <c r="D30" t="s">
        <v>18805</v>
      </c>
    </row>
    <row r="31" spans="1:4" x14ac:dyDescent="0.2">
      <c r="A31" t="s">
        <v>206</v>
      </c>
      <c r="B31">
        <v>27</v>
      </c>
      <c r="C31" s="52">
        <v>4.735180638372501E-3</v>
      </c>
      <c r="D31" t="s">
        <v>18806</v>
      </c>
    </row>
    <row r="32" spans="1:4" x14ac:dyDescent="0.2">
      <c r="A32" t="s">
        <v>221</v>
      </c>
      <c r="B32">
        <v>27</v>
      </c>
      <c r="C32" s="52">
        <v>4.735180638372501E-3</v>
      </c>
      <c r="D32" t="s">
        <v>18807</v>
      </c>
    </row>
    <row r="33" spans="1:4" x14ac:dyDescent="0.2">
      <c r="A33" t="s">
        <v>10485</v>
      </c>
      <c r="B33">
        <v>27</v>
      </c>
      <c r="C33" s="52">
        <v>4.735180638372501E-3</v>
      </c>
      <c r="D33" t="s">
        <v>18805</v>
      </c>
    </row>
    <row r="34" spans="1:4" x14ac:dyDescent="0.2">
      <c r="A34" t="s">
        <v>89</v>
      </c>
      <c r="B34">
        <v>26</v>
      </c>
      <c r="C34" s="52">
        <v>4.5598035776920377E-3</v>
      </c>
      <c r="D34" t="s">
        <v>18805</v>
      </c>
    </row>
    <row r="35" spans="1:4" x14ac:dyDescent="0.2">
      <c r="A35" t="s">
        <v>18844</v>
      </c>
      <c r="B35">
        <v>26</v>
      </c>
      <c r="C35" s="52">
        <v>4.5598035776920377E-3</v>
      </c>
      <c r="D35" t="s">
        <v>18845</v>
      </c>
    </row>
    <row r="36" spans="1:4" x14ac:dyDescent="0.2">
      <c r="A36" t="s">
        <v>226</v>
      </c>
      <c r="B36">
        <v>22</v>
      </c>
      <c r="C36" s="52">
        <v>3.858295334970186E-3</v>
      </c>
      <c r="D36" t="s">
        <v>18805</v>
      </c>
    </row>
    <row r="37" spans="1:4" x14ac:dyDescent="0.2">
      <c r="A37" t="s">
        <v>1303</v>
      </c>
      <c r="B37">
        <v>22</v>
      </c>
      <c r="C37" s="52">
        <v>3.858295334970186E-3</v>
      </c>
      <c r="D37" t="s">
        <v>18806</v>
      </c>
    </row>
    <row r="38" spans="1:4" x14ac:dyDescent="0.2">
      <c r="A38" t="s">
        <v>418</v>
      </c>
      <c r="B38">
        <v>21</v>
      </c>
      <c r="C38" s="52">
        <v>3.6829182742897227E-3</v>
      </c>
      <c r="D38" t="s">
        <v>18805</v>
      </c>
    </row>
    <row r="39" spans="1:4" x14ac:dyDescent="0.2">
      <c r="A39" t="s">
        <v>13806</v>
      </c>
      <c r="B39">
        <v>21</v>
      </c>
      <c r="C39" s="52">
        <v>3.6829182742897227E-3</v>
      </c>
      <c r="D39" t="s">
        <v>18805</v>
      </c>
    </row>
    <row r="40" spans="1:4" x14ac:dyDescent="0.2">
      <c r="A40" t="s">
        <v>492</v>
      </c>
      <c r="B40">
        <v>18</v>
      </c>
      <c r="C40" s="52">
        <v>3.1567870922483338E-3</v>
      </c>
      <c r="D40" t="s">
        <v>18805</v>
      </c>
    </row>
    <row r="41" spans="1:4" x14ac:dyDescent="0.2">
      <c r="A41" t="s">
        <v>1267</v>
      </c>
      <c r="B41">
        <v>18</v>
      </c>
      <c r="C41" s="52">
        <v>3.1567870922483338E-3</v>
      </c>
      <c r="D41" t="s">
        <v>18805</v>
      </c>
    </row>
    <row r="42" spans="1:4" x14ac:dyDescent="0.2">
      <c r="A42" t="s">
        <v>483</v>
      </c>
      <c r="B42">
        <v>17</v>
      </c>
      <c r="C42" s="52">
        <v>2.981410031567871E-3</v>
      </c>
      <c r="D42" t="s">
        <v>18807</v>
      </c>
    </row>
    <row r="43" spans="1:4" x14ac:dyDescent="0.2">
      <c r="A43" t="s">
        <v>7381</v>
      </c>
      <c r="B43">
        <v>17</v>
      </c>
      <c r="C43" s="52">
        <v>2.981410031567871E-3</v>
      </c>
      <c r="D43" t="s">
        <v>18845</v>
      </c>
    </row>
    <row r="44" spans="1:4" x14ac:dyDescent="0.2">
      <c r="A44" s="5" t="s">
        <v>1186</v>
      </c>
      <c r="B44" s="5">
        <v>16</v>
      </c>
      <c r="C44" s="53">
        <v>2.8060329708874078E-3</v>
      </c>
      <c r="D44" s="5" t="s">
        <v>18807</v>
      </c>
    </row>
    <row r="45" spans="1:4" x14ac:dyDescent="0.2">
      <c r="A45" t="s">
        <v>2032</v>
      </c>
      <c r="B45">
        <v>16</v>
      </c>
      <c r="C45" s="52">
        <v>2.8060329708874078E-3</v>
      </c>
      <c r="D45" t="s">
        <v>18805</v>
      </c>
    </row>
    <row r="46" spans="1:4" x14ac:dyDescent="0.2">
      <c r="A46" t="s">
        <v>7265</v>
      </c>
      <c r="B46">
        <v>16</v>
      </c>
      <c r="C46" s="52">
        <v>2.8060329708874078E-3</v>
      </c>
      <c r="D46" t="s">
        <v>18819</v>
      </c>
    </row>
    <row r="47" spans="1:4" x14ac:dyDescent="0.2">
      <c r="A47" t="s">
        <v>2897</v>
      </c>
      <c r="B47">
        <v>15</v>
      </c>
      <c r="C47" s="52">
        <v>2.6306559102069449E-3</v>
      </c>
      <c r="D47" t="s">
        <v>18810</v>
      </c>
    </row>
    <row r="48" spans="1:4" x14ac:dyDescent="0.2">
      <c r="A48" s="5" t="s">
        <v>2645</v>
      </c>
      <c r="B48" s="5">
        <v>15</v>
      </c>
      <c r="C48" s="53">
        <v>2.6306559102069449E-3</v>
      </c>
      <c r="D48" s="5" t="s">
        <v>18845</v>
      </c>
    </row>
    <row r="49" spans="1:4" x14ac:dyDescent="0.2">
      <c r="A49" t="s">
        <v>320</v>
      </c>
      <c r="B49">
        <v>14</v>
      </c>
      <c r="C49" s="52">
        <v>2.4552788495264821E-3</v>
      </c>
      <c r="D49" t="s">
        <v>18810</v>
      </c>
    </row>
    <row r="50" spans="1:4" x14ac:dyDescent="0.2">
      <c r="A50" t="s">
        <v>3403</v>
      </c>
      <c r="B50">
        <v>13</v>
      </c>
      <c r="C50" s="52">
        <v>2.2799017888460189E-3</v>
      </c>
      <c r="D50" t="s">
        <v>18807</v>
      </c>
    </row>
    <row r="51" spans="1:4" x14ac:dyDescent="0.2">
      <c r="A51" t="s">
        <v>29</v>
      </c>
      <c r="B51">
        <v>12</v>
      </c>
      <c r="C51" s="52">
        <v>2.104524728165556E-3</v>
      </c>
      <c r="D51" t="s">
        <v>18845</v>
      </c>
    </row>
    <row r="52" spans="1:4" x14ac:dyDescent="0.2">
      <c r="A52" t="s">
        <v>19230</v>
      </c>
      <c r="B52">
        <v>12</v>
      </c>
      <c r="C52" s="52">
        <v>2.104524728165556E-3</v>
      </c>
      <c r="D52" t="s">
        <v>18807</v>
      </c>
    </row>
    <row r="53" spans="1:4" x14ac:dyDescent="0.2">
      <c r="A53" t="s">
        <v>1614</v>
      </c>
      <c r="B53">
        <v>12</v>
      </c>
      <c r="C53" s="52">
        <v>2.104524728165556E-3</v>
      </c>
      <c r="D53" t="s">
        <v>18805</v>
      </c>
    </row>
    <row r="54" spans="1:4" x14ac:dyDescent="0.2">
      <c r="A54" s="5" t="s">
        <v>1672</v>
      </c>
      <c r="B54" s="5">
        <v>12</v>
      </c>
      <c r="C54" s="53">
        <v>2.104524728165556E-3</v>
      </c>
      <c r="D54" s="5" t="s">
        <v>18805</v>
      </c>
    </row>
    <row r="55" spans="1:4" x14ac:dyDescent="0.2">
      <c r="A55" t="s">
        <v>15579</v>
      </c>
      <c r="B55">
        <v>11</v>
      </c>
      <c r="C55" s="52">
        <v>1.929147667485093E-3</v>
      </c>
      <c r="D55" t="s">
        <v>18845</v>
      </c>
    </row>
    <row r="56" spans="1:4" x14ac:dyDescent="0.2">
      <c r="A56" t="s">
        <v>18846</v>
      </c>
      <c r="B56">
        <v>10</v>
      </c>
      <c r="C56" s="52">
        <v>1.75377060680463E-3</v>
      </c>
      <c r="D56" t="s">
        <v>18845</v>
      </c>
    </row>
    <row r="57" spans="1:4" x14ac:dyDescent="0.2">
      <c r="A57" s="5" t="s">
        <v>1393</v>
      </c>
      <c r="B57" s="5">
        <v>10</v>
      </c>
      <c r="C57" s="53">
        <v>1.75377060680463E-3</v>
      </c>
      <c r="D57" s="5" t="s">
        <v>18806</v>
      </c>
    </row>
    <row r="58" spans="1:4" x14ac:dyDescent="0.2">
      <c r="A58" s="5" t="s">
        <v>2538</v>
      </c>
      <c r="B58" s="5">
        <v>10</v>
      </c>
      <c r="C58" s="53">
        <v>1.75377060680463E-3</v>
      </c>
      <c r="D58" s="5" t="s">
        <v>18845</v>
      </c>
    </row>
    <row r="59" spans="1:4" x14ac:dyDescent="0.2">
      <c r="A59" t="s">
        <v>3039</v>
      </c>
      <c r="B59">
        <v>10</v>
      </c>
      <c r="C59" s="52">
        <v>1.75377060680463E-3</v>
      </c>
      <c r="D59" t="s">
        <v>18807</v>
      </c>
    </row>
    <row r="60" spans="1:4" x14ac:dyDescent="0.2">
      <c r="A60" t="s">
        <v>6597</v>
      </c>
      <c r="B60">
        <v>10</v>
      </c>
      <c r="C60" s="52">
        <v>1.75377060680463E-3</v>
      </c>
      <c r="D60" t="s">
        <v>18805</v>
      </c>
    </row>
    <row r="61" spans="1:4" x14ac:dyDescent="0.2">
      <c r="A61" t="s">
        <v>18847</v>
      </c>
      <c r="B61">
        <v>10</v>
      </c>
      <c r="C61" s="52">
        <v>1.75377060680463E-3</v>
      </c>
      <c r="D61" t="s">
        <v>18845</v>
      </c>
    </row>
    <row r="62" spans="1:4" x14ac:dyDescent="0.2">
      <c r="A62" s="5" t="s">
        <v>18848</v>
      </c>
      <c r="B62" s="5">
        <v>9</v>
      </c>
      <c r="C62" s="53">
        <v>1.5783935461241669E-3</v>
      </c>
      <c r="D62" s="5" t="s">
        <v>18805</v>
      </c>
    </row>
    <row r="63" spans="1:4" x14ac:dyDescent="0.2">
      <c r="A63" s="5" t="s">
        <v>7334</v>
      </c>
      <c r="B63" s="5">
        <v>9</v>
      </c>
      <c r="C63" s="53">
        <v>1.5783935461241669E-3</v>
      </c>
      <c r="D63" s="5" t="s">
        <v>18845</v>
      </c>
    </row>
    <row r="64" spans="1:4" x14ac:dyDescent="0.2">
      <c r="A64" t="s">
        <v>7406</v>
      </c>
      <c r="B64">
        <v>9</v>
      </c>
      <c r="C64" s="52">
        <v>1.5783935461241669E-3</v>
      </c>
      <c r="D64" t="s">
        <v>18845</v>
      </c>
    </row>
    <row r="65" spans="1:4" x14ac:dyDescent="0.2">
      <c r="A65" t="s">
        <v>9111</v>
      </c>
      <c r="B65">
        <v>9</v>
      </c>
      <c r="C65" s="52">
        <v>1.5783935461241669E-3</v>
      </c>
      <c r="D65" t="s">
        <v>18845</v>
      </c>
    </row>
    <row r="66" spans="1:4" x14ac:dyDescent="0.2">
      <c r="A66" t="s">
        <v>605</v>
      </c>
      <c r="B66">
        <v>8</v>
      </c>
      <c r="C66" s="52">
        <v>1.4030164854437039E-3</v>
      </c>
      <c r="D66" t="s">
        <v>18806</v>
      </c>
    </row>
    <row r="67" spans="1:4" x14ac:dyDescent="0.2">
      <c r="A67" t="s">
        <v>637</v>
      </c>
      <c r="B67">
        <v>8</v>
      </c>
      <c r="C67" s="52">
        <v>1.4030164854437039E-3</v>
      </c>
      <c r="D67" t="s">
        <v>18807</v>
      </c>
    </row>
    <row r="68" spans="1:4" x14ac:dyDescent="0.2">
      <c r="A68" t="s">
        <v>7171</v>
      </c>
      <c r="B68">
        <v>8</v>
      </c>
      <c r="C68" s="52">
        <v>1.4030164854437039E-3</v>
      </c>
      <c r="D68" t="s">
        <v>18805</v>
      </c>
    </row>
    <row r="69" spans="1:4" x14ac:dyDescent="0.2">
      <c r="A69" s="5" t="s">
        <v>4184</v>
      </c>
      <c r="B69" s="5">
        <v>8</v>
      </c>
      <c r="C69" s="53">
        <v>1.4030164854437039E-3</v>
      </c>
      <c r="D69" s="5" t="s">
        <v>18845</v>
      </c>
    </row>
    <row r="70" spans="1:4" x14ac:dyDescent="0.2">
      <c r="A70" t="s">
        <v>11312</v>
      </c>
      <c r="B70">
        <v>8</v>
      </c>
      <c r="C70" s="52">
        <v>1.4030164854437039E-3</v>
      </c>
      <c r="D70" t="s">
        <v>18805</v>
      </c>
    </row>
    <row r="71" spans="1:4" x14ac:dyDescent="0.2">
      <c r="A71" t="s">
        <v>7369</v>
      </c>
      <c r="B71">
        <v>8</v>
      </c>
      <c r="C71" s="52">
        <v>1.4030164854437039E-3</v>
      </c>
      <c r="D71" t="s">
        <v>18805</v>
      </c>
    </row>
    <row r="72" spans="1:4" x14ac:dyDescent="0.2">
      <c r="A72" s="5" t="s">
        <v>7636</v>
      </c>
      <c r="B72" s="5">
        <v>8</v>
      </c>
      <c r="C72" s="53">
        <v>1.4030164854437039E-3</v>
      </c>
      <c r="D72" s="5" t="s">
        <v>18845</v>
      </c>
    </row>
    <row r="73" spans="1:4" x14ac:dyDescent="0.2">
      <c r="A73" s="5" t="s">
        <v>8774</v>
      </c>
      <c r="B73" s="5">
        <v>8</v>
      </c>
      <c r="C73" s="53">
        <v>1.4030164854437039E-3</v>
      </c>
      <c r="D73" s="5" t="s">
        <v>18845</v>
      </c>
    </row>
    <row r="74" spans="1:4" x14ac:dyDescent="0.2">
      <c r="A74" s="5" t="s">
        <v>9597</v>
      </c>
      <c r="B74" s="5">
        <v>8</v>
      </c>
      <c r="C74" s="53">
        <v>1.4030164854437039E-3</v>
      </c>
      <c r="D74" s="5" t="s">
        <v>18805</v>
      </c>
    </row>
    <row r="75" spans="1:4" x14ac:dyDescent="0.2">
      <c r="A75" s="5" t="s">
        <v>13937</v>
      </c>
      <c r="B75" s="5">
        <v>8</v>
      </c>
      <c r="C75" s="53">
        <v>1.4030164854437039E-3</v>
      </c>
      <c r="D75" s="5" t="s">
        <v>18805</v>
      </c>
    </row>
    <row r="76" spans="1:4" x14ac:dyDescent="0.2">
      <c r="A76" s="5" t="s">
        <v>18849</v>
      </c>
      <c r="B76" s="5">
        <v>7</v>
      </c>
      <c r="C76" s="53">
        <v>1.2276394247632411E-3</v>
      </c>
      <c r="D76" s="5" t="s">
        <v>18805</v>
      </c>
    </row>
    <row r="77" spans="1:4" x14ac:dyDescent="0.2">
      <c r="A77" t="s">
        <v>166</v>
      </c>
      <c r="B77">
        <v>7</v>
      </c>
      <c r="C77" s="52">
        <v>1.2276394247632411E-3</v>
      </c>
      <c r="D77" t="s">
        <v>18845</v>
      </c>
    </row>
    <row r="78" spans="1:4" x14ac:dyDescent="0.2">
      <c r="A78" s="5" t="s">
        <v>18850</v>
      </c>
      <c r="B78" s="5">
        <v>7</v>
      </c>
      <c r="C78" s="53">
        <v>1.2276394247632411E-3</v>
      </c>
      <c r="D78" s="5" t="s">
        <v>18819</v>
      </c>
    </row>
    <row r="79" spans="1:4" x14ac:dyDescent="0.2">
      <c r="A79" t="s">
        <v>2924</v>
      </c>
      <c r="B79">
        <v>7</v>
      </c>
      <c r="C79" s="52">
        <v>1.2276394247632411E-3</v>
      </c>
      <c r="D79" t="s">
        <v>18845</v>
      </c>
    </row>
    <row r="80" spans="1:4" x14ac:dyDescent="0.2">
      <c r="A80" t="s">
        <v>4123</v>
      </c>
      <c r="B80">
        <v>7</v>
      </c>
      <c r="C80" s="52">
        <v>1.2276394247632411E-3</v>
      </c>
      <c r="D80" t="s">
        <v>18805</v>
      </c>
    </row>
    <row r="81" spans="1:4" x14ac:dyDescent="0.2">
      <c r="A81" s="5" t="s">
        <v>8050</v>
      </c>
      <c r="B81" s="5">
        <v>7</v>
      </c>
      <c r="C81" s="53">
        <v>1.2276394247632411E-3</v>
      </c>
      <c r="D81" s="5" t="s">
        <v>18845</v>
      </c>
    </row>
    <row r="82" spans="1:4" x14ac:dyDescent="0.2">
      <c r="A82" s="5" t="s">
        <v>9171</v>
      </c>
      <c r="B82" s="5">
        <v>7</v>
      </c>
      <c r="C82" s="53">
        <v>1.2276394247632411E-3</v>
      </c>
      <c r="D82" s="5" t="s">
        <v>18806</v>
      </c>
    </row>
    <row r="83" spans="1:4" x14ac:dyDescent="0.2">
      <c r="A83" t="s">
        <v>10477</v>
      </c>
      <c r="B83">
        <v>7</v>
      </c>
      <c r="C83" s="52">
        <v>1.2276394247632411E-3</v>
      </c>
      <c r="D83" t="s">
        <v>18805</v>
      </c>
    </row>
    <row r="84" spans="1:4" x14ac:dyDescent="0.2">
      <c r="A84" t="s">
        <v>18851</v>
      </c>
      <c r="B84">
        <v>7</v>
      </c>
      <c r="C84" s="52">
        <v>1.2276394247632411E-3</v>
      </c>
      <c r="D84" t="s">
        <v>18805</v>
      </c>
    </row>
    <row r="85" spans="1:4" x14ac:dyDescent="0.2">
      <c r="A85" t="s">
        <v>1742</v>
      </c>
      <c r="B85">
        <v>6</v>
      </c>
      <c r="C85" s="52">
        <v>1.052262364082778E-3</v>
      </c>
      <c r="D85" t="s">
        <v>18805</v>
      </c>
    </row>
    <row r="86" spans="1:4" x14ac:dyDescent="0.2">
      <c r="A86" t="s">
        <v>120</v>
      </c>
      <c r="B86">
        <v>6</v>
      </c>
      <c r="C86" s="52">
        <v>1.052262364082778E-3</v>
      </c>
      <c r="D86" t="s">
        <v>18845</v>
      </c>
    </row>
    <row r="87" spans="1:4" x14ac:dyDescent="0.2">
      <c r="A87" t="s">
        <v>2996</v>
      </c>
      <c r="B87">
        <v>6</v>
      </c>
      <c r="C87" s="52">
        <v>1.052262364082778E-3</v>
      </c>
      <c r="D87" t="s">
        <v>18805</v>
      </c>
    </row>
    <row r="88" spans="1:4" x14ac:dyDescent="0.2">
      <c r="A88" s="5" t="s">
        <v>3810</v>
      </c>
      <c r="B88" s="5">
        <v>6</v>
      </c>
      <c r="C88" s="53">
        <v>1.052262364082778E-3</v>
      </c>
      <c r="D88" s="5" t="s">
        <v>18809</v>
      </c>
    </row>
    <row r="89" spans="1:4" x14ac:dyDescent="0.2">
      <c r="A89" t="s">
        <v>926</v>
      </c>
      <c r="B89">
        <v>6</v>
      </c>
      <c r="C89" s="52">
        <v>1.052262364082778E-3</v>
      </c>
      <c r="D89" t="s">
        <v>18807</v>
      </c>
    </row>
    <row r="90" spans="1:4" x14ac:dyDescent="0.2">
      <c r="A90" s="5" t="s">
        <v>1557</v>
      </c>
      <c r="B90" s="5">
        <v>6</v>
      </c>
      <c r="C90" s="53">
        <v>1.052262364082778E-3</v>
      </c>
      <c r="D90" s="5" t="s">
        <v>18810</v>
      </c>
    </row>
    <row r="91" spans="1:4" x14ac:dyDescent="0.2">
      <c r="A91" t="s">
        <v>2052</v>
      </c>
      <c r="B91">
        <v>6</v>
      </c>
      <c r="C91" s="52">
        <v>1.052262364082778E-3</v>
      </c>
      <c r="D91" t="s">
        <v>18845</v>
      </c>
    </row>
    <row r="92" spans="1:4" x14ac:dyDescent="0.2">
      <c r="A92" t="s">
        <v>2180</v>
      </c>
      <c r="B92">
        <v>6</v>
      </c>
      <c r="C92" s="52">
        <v>1.052262364082778E-3</v>
      </c>
      <c r="D92" t="s">
        <v>18805</v>
      </c>
    </row>
    <row r="93" spans="1:4" x14ac:dyDescent="0.2">
      <c r="A93" t="s">
        <v>2938</v>
      </c>
      <c r="B93">
        <v>6</v>
      </c>
      <c r="C93" s="52">
        <v>1.052262364082778E-3</v>
      </c>
      <c r="D93" t="s">
        <v>18807</v>
      </c>
    </row>
    <row r="94" spans="1:4" x14ac:dyDescent="0.2">
      <c r="A94" t="s">
        <v>3874</v>
      </c>
      <c r="B94">
        <v>6</v>
      </c>
      <c r="C94" s="52">
        <v>1.052262364082778E-3</v>
      </c>
      <c r="D94" t="s">
        <v>18845</v>
      </c>
    </row>
    <row r="95" spans="1:4" x14ac:dyDescent="0.2">
      <c r="A95" s="5" t="s">
        <v>7791</v>
      </c>
      <c r="B95" s="5">
        <v>6</v>
      </c>
      <c r="C95" s="53">
        <v>1.052262364082778E-3</v>
      </c>
      <c r="D95" s="5" t="s">
        <v>18845</v>
      </c>
    </row>
    <row r="96" spans="1:4" x14ac:dyDescent="0.2">
      <c r="A96" s="5" t="s">
        <v>8500</v>
      </c>
      <c r="B96" s="5">
        <v>6</v>
      </c>
      <c r="C96" s="53">
        <v>1.052262364082778E-3</v>
      </c>
      <c r="D96" s="5" t="s">
        <v>18845</v>
      </c>
    </row>
    <row r="97" spans="1:4" x14ac:dyDescent="0.2">
      <c r="A97" t="s">
        <v>9116</v>
      </c>
      <c r="B97">
        <v>6</v>
      </c>
      <c r="C97" s="52">
        <v>1.052262364082778E-3</v>
      </c>
      <c r="D97" t="s">
        <v>18845</v>
      </c>
    </row>
    <row r="98" spans="1:4" x14ac:dyDescent="0.2">
      <c r="A98" t="s">
        <v>13536</v>
      </c>
      <c r="B98">
        <v>6</v>
      </c>
      <c r="C98" s="52">
        <v>1.052262364082778E-3</v>
      </c>
      <c r="D98" t="s">
        <v>18845</v>
      </c>
    </row>
    <row r="99" spans="1:4" x14ac:dyDescent="0.2">
      <c r="A99" t="s">
        <v>400</v>
      </c>
      <c r="B99">
        <v>5</v>
      </c>
      <c r="C99" s="52">
        <v>8.7688530340231498E-4</v>
      </c>
      <c r="D99" t="s">
        <v>18805</v>
      </c>
    </row>
    <row r="100" spans="1:4" x14ac:dyDescent="0.2">
      <c r="A100" t="s">
        <v>716</v>
      </c>
      <c r="B100">
        <v>5</v>
      </c>
      <c r="C100" s="52">
        <v>8.7688530340231498E-4</v>
      </c>
      <c r="D100" t="s">
        <v>18805</v>
      </c>
    </row>
    <row r="101" spans="1:4" x14ac:dyDescent="0.2">
      <c r="A101" t="s">
        <v>855</v>
      </c>
      <c r="B101">
        <v>5</v>
      </c>
      <c r="C101" s="52">
        <v>8.7688530340231498E-4</v>
      </c>
      <c r="D101" t="s">
        <v>18807</v>
      </c>
    </row>
    <row r="102" spans="1:4" x14ac:dyDescent="0.2">
      <c r="A102" t="s">
        <v>878</v>
      </c>
      <c r="B102">
        <v>5</v>
      </c>
      <c r="C102" s="52">
        <v>8.7688530340231498E-4</v>
      </c>
      <c r="D102" t="s">
        <v>18806</v>
      </c>
    </row>
    <row r="103" spans="1:4" x14ac:dyDescent="0.2">
      <c r="A103" s="5" t="s">
        <v>922</v>
      </c>
      <c r="B103" s="5">
        <v>5</v>
      </c>
      <c r="C103" s="53">
        <v>8.7688530340231498E-4</v>
      </c>
      <c r="D103" s="5" t="s">
        <v>18810</v>
      </c>
    </row>
    <row r="104" spans="1:4" x14ac:dyDescent="0.2">
      <c r="A104" t="s">
        <v>1493</v>
      </c>
      <c r="B104">
        <v>5</v>
      </c>
      <c r="C104" s="52">
        <v>8.7688530340231498E-4</v>
      </c>
      <c r="D104" t="s">
        <v>18807</v>
      </c>
    </row>
    <row r="105" spans="1:4" x14ac:dyDescent="0.2">
      <c r="A105" s="5" t="s">
        <v>1719</v>
      </c>
      <c r="B105" s="5">
        <v>5</v>
      </c>
      <c r="C105" s="53">
        <v>8.7688530340231498E-4</v>
      </c>
      <c r="D105" s="5" t="s">
        <v>18845</v>
      </c>
    </row>
    <row r="106" spans="1:4" x14ac:dyDescent="0.2">
      <c r="A106" t="s">
        <v>4222</v>
      </c>
      <c r="B106">
        <v>5</v>
      </c>
      <c r="C106" s="52">
        <v>8.7688530340231498E-4</v>
      </c>
      <c r="D106" t="s">
        <v>18805</v>
      </c>
    </row>
    <row r="107" spans="1:4" x14ac:dyDescent="0.2">
      <c r="A107" s="5" t="s">
        <v>11027</v>
      </c>
      <c r="B107" s="5">
        <v>5</v>
      </c>
      <c r="C107" s="53">
        <v>8.7688530340231498E-4</v>
      </c>
      <c r="D107" s="5" t="s">
        <v>18805</v>
      </c>
    </row>
    <row r="108" spans="1:4" x14ac:dyDescent="0.2">
      <c r="A108" t="s">
        <v>6268</v>
      </c>
      <c r="B108">
        <v>5</v>
      </c>
      <c r="C108" s="52">
        <v>8.7688530340231498E-4</v>
      </c>
      <c r="D108" t="s">
        <v>18805</v>
      </c>
    </row>
    <row r="109" spans="1:4" x14ac:dyDescent="0.2">
      <c r="A109" t="s">
        <v>8210</v>
      </c>
      <c r="B109">
        <v>5</v>
      </c>
      <c r="C109" s="52">
        <v>8.7688530340231498E-4</v>
      </c>
      <c r="D109" t="s">
        <v>18845</v>
      </c>
    </row>
    <row r="110" spans="1:4" x14ac:dyDescent="0.2">
      <c r="A110" t="s">
        <v>18852</v>
      </c>
      <c r="B110">
        <v>5</v>
      </c>
      <c r="C110" s="52">
        <v>8.7688530340231498E-4</v>
      </c>
      <c r="D110" t="s">
        <v>18845</v>
      </c>
    </row>
    <row r="111" spans="1:4" x14ac:dyDescent="0.2">
      <c r="A111" s="5" t="s">
        <v>8712</v>
      </c>
      <c r="B111" s="5">
        <v>5</v>
      </c>
      <c r="C111" s="53">
        <v>8.7688530340231498E-4</v>
      </c>
      <c r="D111" s="5" t="s">
        <v>18845</v>
      </c>
    </row>
    <row r="112" spans="1:4" x14ac:dyDescent="0.2">
      <c r="A112" s="5" t="s">
        <v>18853</v>
      </c>
      <c r="B112" s="5">
        <v>5</v>
      </c>
      <c r="C112" s="53">
        <v>8.7688530340231498E-4</v>
      </c>
      <c r="D112" s="5" t="s">
        <v>18805</v>
      </c>
    </row>
    <row r="113" spans="1:4" x14ac:dyDescent="0.2">
      <c r="A113" t="s">
        <v>16615</v>
      </c>
      <c r="B113">
        <v>5</v>
      </c>
      <c r="C113" s="52">
        <v>8.7688530340231498E-4</v>
      </c>
      <c r="D113" t="s">
        <v>18845</v>
      </c>
    </row>
    <row r="114" spans="1:4" x14ac:dyDescent="0.2">
      <c r="A114" t="s">
        <v>10685</v>
      </c>
      <c r="B114">
        <v>5</v>
      </c>
      <c r="C114" s="52">
        <v>8.7688530340231498E-4</v>
      </c>
      <c r="D114" t="s">
        <v>18845</v>
      </c>
    </row>
    <row r="115" spans="1:4" x14ac:dyDescent="0.2">
      <c r="A115" s="5" t="s">
        <v>10711</v>
      </c>
      <c r="B115" s="5">
        <v>5</v>
      </c>
      <c r="C115" s="53">
        <v>8.7688530340231498E-4</v>
      </c>
      <c r="D115" s="5" t="s">
        <v>18845</v>
      </c>
    </row>
    <row r="116" spans="1:4" x14ac:dyDescent="0.2">
      <c r="A116" t="s">
        <v>14119</v>
      </c>
      <c r="B116">
        <v>5</v>
      </c>
      <c r="C116" s="52">
        <v>8.7688530340231498E-4</v>
      </c>
      <c r="D116" t="s">
        <v>18809</v>
      </c>
    </row>
    <row r="117" spans="1:4" x14ac:dyDescent="0.2">
      <c r="A117" t="s">
        <v>18854</v>
      </c>
      <c r="B117">
        <v>4</v>
      </c>
      <c r="C117" s="52">
        <v>7.0150824272185194E-4</v>
      </c>
      <c r="D117" t="s">
        <v>18845</v>
      </c>
    </row>
    <row r="118" spans="1:4" x14ac:dyDescent="0.2">
      <c r="A118" t="s">
        <v>281</v>
      </c>
      <c r="B118">
        <v>4</v>
      </c>
      <c r="C118" s="52">
        <v>7.0150824272185194E-4</v>
      </c>
      <c r="D118" t="s">
        <v>18845</v>
      </c>
    </row>
    <row r="119" spans="1:4" x14ac:dyDescent="0.2">
      <c r="A119" t="s">
        <v>362</v>
      </c>
      <c r="B119">
        <v>4</v>
      </c>
      <c r="C119" s="52">
        <v>7.0150824272185194E-4</v>
      </c>
      <c r="D119" t="s">
        <v>18805</v>
      </c>
    </row>
    <row r="120" spans="1:4" x14ac:dyDescent="0.2">
      <c r="A120" t="s">
        <v>4877</v>
      </c>
      <c r="B120">
        <v>4</v>
      </c>
      <c r="C120" s="52">
        <v>7.0150824272185194E-4</v>
      </c>
      <c r="D120" t="s">
        <v>18805</v>
      </c>
    </row>
    <row r="121" spans="1:4" x14ac:dyDescent="0.2">
      <c r="A121" s="5" t="s">
        <v>472</v>
      </c>
      <c r="B121" s="5">
        <v>4</v>
      </c>
      <c r="C121" s="53">
        <v>7.0150824272185194E-4</v>
      </c>
      <c r="D121" s="5" t="s">
        <v>18807</v>
      </c>
    </row>
    <row r="122" spans="1:4" x14ac:dyDescent="0.2">
      <c r="A122" s="5" t="s">
        <v>533</v>
      </c>
      <c r="B122" s="5">
        <v>4</v>
      </c>
      <c r="C122" s="53">
        <v>7.0150824272185194E-4</v>
      </c>
      <c r="D122" s="5" t="s">
        <v>18805</v>
      </c>
    </row>
    <row r="123" spans="1:4" x14ac:dyDescent="0.2">
      <c r="A123" t="s">
        <v>1027</v>
      </c>
      <c r="B123">
        <v>4</v>
      </c>
      <c r="C123" s="52">
        <v>7.0150824272185194E-4</v>
      </c>
      <c r="D123" t="s">
        <v>18805</v>
      </c>
    </row>
    <row r="124" spans="1:4" x14ac:dyDescent="0.2">
      <c r="A124" s="5" t="s">
        <v>773</v>
      </c>
      <c r="B124" s="5">
        <v>4</v>
      </c>
      <c r="C124" s="53">
        <v>7.0150824272185194E-4</v>
      </c>
      <c r="D124" s="5" t="s">
        <v>18805</v>
      </c>
    </row>
    <row r="125" spans="1:4" x14ac:dyDescent="0.2">
      <c r="A125" s="5" t="s">
        <v>899</v>
      </c>
      <c r="B125" s="5">
        <v>4</v>
      </c>
      <c r="C125" s="53">
        <v>7.0150824272185194E-4</v>
      </c>
      <c r="D125" s="5" t="s">
        <v>18845</v>
      </c>
    </row>
    <row r="126" spans="1:4" x14ac:dyDescent="0.2">
      <c r="A126" s="5" t="s">
        <v>1069</v>
      </c>
      <c r="B126" s="5">
        <v>4</v>
      </c>
      <c r="C126" s="53">
        <v>7.0150824272185194E-4</v>
      </c>
      <c r="D126" s="5" t="s">
        <v>18845</v>
      </c>
    </row>
    <row r="127" spans="1:4" x14ac:dyDescent="0.2">
      <c r="A127" t="s">
        <v>1237</v>
      </c>
      <c r="B127">
        <v>4</v>
      </c>
      <c r="C127" s="52">
        <v>7.0150824272185194E-4</v>
      </c>
      <c r="D127" t="s">
        <v>18845</v>
      </c>
    </row>
    <row r="128" spans="1:4" x14ac:dyDescent="0.2">
      <c r="A128" t="s">
        <v>1364</v>
      </c>
      <c r="B128">
        <v>4</v>
      </c>
      <c r="C128" s="52">
        <v>7.0150824272185194E-4</v>
      </c>
      <c r="D128" t="s">
        <v>18845</v>
      </c>
    </row>
    <row r="129" spans="1:4" x14ac:dyDescent="0.2">
      <c r="A129" t="s">
        <v>1565</v>
      </c>
      <c r="B129">
        <v>4</v>
      </c>
      <c r="C129" s="52">
        <v>7.0150824272185194E-4</v>
      </c>
      <c r="D129" t="s">
        <v>18845</v>
      </c>
    </row>
    <row r="130" spans="1:4" x14ac:dyDescent="0.2">
      <c r="A130" s="5" t="s">
        <v>2400</v>
      </c>
      <c r="B130" s="5">
        <v>4</v>
      </c>
      <c r="C130" s="53">
        <v>7.0150824272185194E-4</v>
      </c>
      <c r="D130" s="5" t="s">
        <v>18845</v>
      </c>
    </row>
    <row r="131" spans="1:4" x14ac:dyDescent="0.2">
      <c r="A131" s="5" t="s">
        <v>2600</v>
      </c>
      <c r="B131" s="5">
        <v>4</v>
      </c>
      <c r="C131" s="53">
        <v>7.0150824272185194E-4</v>
      </c>
      <c r="D131" s="5" t="s">
        <v>18810</v>
      </c>
    </row>
    <row r="132" spans="1:4" x14ac:dyDescent="0.2">
      <c r="A132" s="5" t="s">
        <v>4896</v>
      </c>
      <c r="B132" s="5">
        <v>4</v>
      </c>
      <c r="C132" s="53">
        <v>7.0150824272185194E-4</v>
      </c>
      <c r="D132" s="5" t="s">
        <v>18845</v>
      </c>
    </row>
    <row r="133" spans="1:4" x14ac:dyDescent="0.2">
      <c r="A133" t="s">
        <v>9391</v>
      </c>
      <c r="B133">
        <v>4</v>
      </c>
      <c r="C133" s="52">
        <v>7.0150824272185194E-4</v>
      </c>
      <c r="D133" t="s">
        <v>18805</v>
      </c>
    </row>
    <row r="134" spans="1:4" x14ac:dyDescent="0.2">
      <c r="A134" s="5" t="s">
        <v>4738</v>
      </c>
      <c r="B134" s="5">
        <v>4</v>
      </c>
      <c r="C134" s="53">
        <v>7.0150824272185194E-4</v>
      </c>
      <c r="D134" s="5" t="s">
        <v>18805</v>
      </c>
    </row>
    <row r="135" spans="1:4" x14ac:dyDescent="0.2">
      <c r="A135" t="s">
        <v>5390</v>
      </c>
      <c r="B135">
        <v>4</v>
      </c>
      <c r="C135" s="52">
        <v>7.0150824272185194E-4</v>
      </c>
      <c r="D135" t="s">
        <v>18805</v>
      </c>
    </row>
    <row r="136" spans="1:4" x14ac:dyDescent="0.2">
      <c r="A136" s="5" t="s">
        <v>18855</v>
      </c>
      <c r="B136" s="5">
        <v>4</v>
      </c>
      <c r="C136" s="53">
        <v>7.0150824272185194E-4</v>
      </c>
      <c r="D136" s="5" t="s">
        <v>18805</v>
      </c>
    </row>
    <row r="137" spans="1:4" x14ac:dyDescent="0.2">
      <c r="A137" t="s">
        <v>18856</v>
      </c>
      <c r="B137">
        <v>4</v>
      </c>
      <c r="C137" s="52">
        <v>7.0150824272185194E-4</v>
      </c>
      <c r="D137" t="s">
        <v>18805</v>
      </c>
    </row>
    <row r="138" spans="1:4" x14ac:dyDescent="0.2">
      <c r="A138" s="5" t="s">
        <v>7174</v>
      </c>
      <c r="B138" s="5">
        <v>4</v>
      </c>
      <c r="C138" s="53">
        <v>7.0150824272185194E-4</v>
      </c>
      <c r="D138" s="5" t="s">
        <v>18805</v>
      </c>
    </row>
    <row r="139" spans="1:4" x14ac:dyDescent="0.2">
      <c r="A139" s="5" t="s">
        <v>7339</v>
      </c>
      <c r="B139" s="5">
        <v>4</v>
      </c>
      <c r="C139" s="53">
        <v>7.0150824272185194E-4</v>
      </c>
      <c r="D139" s="5" t="s">
        <v>18810</v>
      </c>
    </row>
    <row r="140" spans="1:4" x14ac:dyDescent="0.2">
      <c r="A140" s="5" t="s">
        <v>18857</v>
      </c>
      <c r="B140" s="5">
        <v>4</v>
      </c>
      <c r="C140" s="53">
        <v>7.0150824272185194E-4</v>
      </c>
      <c r="D140" s="5" t="s">
        <v>18845</v>
      </c>
    </row>
    <row r="141" spans="1:4" x14ac:dyDescent="0.2">
      <c r="A141" s="5" t="s">
        <v>13261</v>
      </c>
      <c r="B141" s="5">
        <v>4</v>
      </c>
      <c r="C141" s="53">
        <v>7.0150824272185194E-4</v>
      </c>
      <c r="D141" s="5" t="s">
        <v>18845</v>
      </c>
    </row>
    <row r="142" spans="1:4" x14ac:dyDescent="0.2">
      <c r="A142" t="s">
        <v>7418</v>
      </c>
      <c r="B142">
        <v>4</v>
      </c>
      <c r="C142" s="52">
        <v>7.0150824272185194E-4</v>
      </c>
      <c r="D142" t="s">
        <v>18807</v>
      </c>
    </row>
    <row r="143" spans="1:4" x14ac:dyDescent="0.2">
      <c r="A143" t="s">
        <v>8021</v>
      </c>
      <c r="B143">
        <v>4</v>
      </c>
      <c r="C143" s="52">
        <v>7.0150824272185194E-4</v>
      </c>
      <c r="D143" t="s">
        <v>18845</v>
      </c>
    </row>
    <row r="144" spans="1:4" x14ac:dyDescent="0.2">
      <c r="A144" s="5" t="s">
        <v>9156</v>
      </c>
      <c r="B144" s="5">
        <v>4</v>
      </c>
      <c r="C144" s="53">
        <v>7.0150824272185194E-4</v>
      </c>
      <c r="D144" s="5" t="s">
        <v>18845</v>
      </c>
    </row>
    <row r="145" spans="1:4" x14ac:dyDescent="0.2">
      <c r="A145" t="s">
        <v>7272</v>
      </c>
      <c r="B145">
        <v>4</v>
      </c>
      <c r="C145" s="52">
        <v>7.0150824272185194E-4</v>
      </c>
      <c r="D145" t="s">
        <v>18845</v>
      </c>
    </row>
    <row r="146" spans="1:4" x14ac:dyDescent="0.2">
      <c r="A146" s="5" t="s">
        <v>10827</v>
      </c>
      <c r="B146" s="5">
        <v>4</v>
      </c>
      <c r="C146" s="53">
        <v>7.0150824272185194E-4</v>
      </c>
      <c r="D146" s="5" t="s">
        <v>18845</v>
      </c>
    </row>
    <row r="147" spans="1:4" x14ac:dyDescent="0.2">
      <c r="A147" t="s">
        <v>18858</v>
      </c>
      <c r="B147">
        <v>4</v>
      </c>
      <c r="C147" s="52">
        <v>7.0150824272185194E-4</v>
      </c>
      <c r="D147" t="s">
        <v>18845</v>
      </c>
    </row>
    <row r="148" spans="1:4" x14ac:dyDescent="0.2">
      <c r="A148" t="s">
        <v>11805</v>
      </c>
      <c r="B148">
        <v>4</v>
      </c>
      <c r="C148" s="52">
        <v>7.0150824272185194E-4</v>
      </c>
      <c r="D148" t="s">
        <v>18805</v>
      </c>
    </row>
    <row r="149" spans="1:4" x14ac:dyDescent="0.2">
      <c r="A149" s="5" t="s">
        <v>11416</v>
      </c>
      <c r="B149" s="5">
        <v>4</v>
      </c>
      <c r="C149" s="53">
        <v>7.0150824272185194E-4</v>
      </c>
      <c r="D149" s="5" t="s">
        <v>18805</v>
      </c>
    </row>
    <row r="150" spans="1:4" x14ac:dyDescent="0.2">
      <c r="A150" t="s">
        <v>11427</v>
      </c>
      <c r="B150">
        <v>4</v>
      </c>
      <c r="C150" s="52">
        <v>7.0150824272185194E-4</v>
      </c>
      <c r="D150" t="s">
        <v>18809</v>
      </c>
    </row>
    <row r="151" spans="1:4" x14ac:dyDescent="0.2">
      <c r="A151" t="s">
        <v>12158</v>
      </c>
      <c r="B151">
        <v>4</v>
      </c>
      <c r="C151" s="52">
        <v>7.0150824272185194E-4</v>
      </c>
      <c r="D151" t="s">
        <v>18845</v>
      </c>
    </row>
    <row r="152" spans="1:4" x14ac:dyDescent="0.2">
      <c r="A152" t="s">
        <v>12225</v>
      </c>
      <c r="B152">
        <v>4</v>
      </c>
      <c r="C152" s="52">
        <v>7.0150824272185194E-4</v>
      </c>
      <c r="D152" t="s">
        <v>18805</v>
      </c>
    </row>
    <row r="153" spans="1:4" x14ac:dyDescent="0.2">
      <c r="A153" t="s">
        <v>14852</v>
      </c>
      <c r="B153">
        <v>4</v>
      </c>
      <c r="C153" s="52">
        <v>7.0150824272185194E-4</v>
      </c>
      <c r="D153" t="s">
        <v>18845</v>
      </c>
    </row>
    <row r="154" spans="1:4" x14ac:dyDescent="0.2">
      <c r="A154" s="5" t="s">
        <v>14557</v>
      </c>
      <c r="B154" s="5">
        <v>4</v>
      </c>
      <c r="C154" s="53">
        <v>7.0150824272185194E-4</v>
      </c>
      <c r="D154" s="5" t="s">
        <v>18845</v>
      </c>
    </row>
    <row r="155" spans="1:4" x14ac:dyDescent="0.2">
      <c r="A155" s="5" t="s">
        <v>16797</v>
      </c>
      <c r="B155" s="5">
        <v>4</v>
      </c>
      <c r="C155" s="53">
        <v>7.0150824272185194E-4</v>
      </c>
      <c r="D155" s="5" t="s">
        <v>18845</v>
      </c>
    </row>
    <row r="156" spans="1:4" x14ac:dyDescent="0.2">
      <c r="A156" t="s">
        <v>18859</v>
      </c>
      <c r="B156">
        <v>4</v>
      </c>
      <c r="C156" s="52">
        <v>7.0150824272185194E-4</v>
      </c>
      <c r="D156" t="s">
        <v>18845</v>
      </c>
    </row>
    <row r="157" spans="1:4" x14ac:dyDescent="0.2">
      <c r="A157" s="5" t="s">
        <v>18860</v>
      </c>
      <c r="B157" s="5">
        <v>4</v>
      </c>
      <c r="C157" s="53">
        <v>7.0150824272185194E-4</v>
      </c>
      <c r="D157" s="5" t="s">
        <v>18805</v>
      </c>
    </row>
    <row r="158" spans="1:4" x14ac:dyDescent="0.2">
      <c r="A158" s="5" t="s">
        <v>18260</v>
      </c>
      <c r="B158" s="5">
        <v>4</v>
      </c>
      <c r="C158" s="53">
        <v>7.0150824272185194E-4</v>
      </c>
      <c r="D158" s="5" t="s">
        <v>18845</v>
      </c>
    </row>
    <row r="159" spans="1:4" x14ac:dyDescent="0.2">
      <c r="A159" s="5" t="s">
        <v>18861</v>
      </c>
      <c r="B159" s="5">
        <v>4</v>
      </c>
      <c r="C159" s="53">
        <v>7.0150824272185194E-4</v>
      </c>
      <c r="D159" s="5" t="s">
        <v>18845</v>
      </c>
    </row>
    <row r="160" spans="1:4" x14ac:dyDescent="0.2">
      <c r="A160" s="5" t="s">
        <v>108</v>
      </c>
      <c r="B160" s="5">
        <v>3</v>
      </c>
      <c r="C160" s="53">
        <v>5.2613118204138901E-4</v>
      </c>
      <c r="D160" s="5" t="s">
        <v>18845</v>
      </c>
    </row>
    <row r="161" spans="1:4" x14ac:dyDescent="0.2">
      <c r="A161" s="5" t="s">
        <v>169</v>
      </c>
      <c r="B161" s="5">
        <v>3</v>
      </c>
      <c r="C161" s="53">
        <v>5.2613118204138901E-4</v>
      </c>
      <c r="D161" s="5" t="s">
        <v>18845</v>
      </c>
    </row>
    <row r="162" spans="1:4" x14ac:dyDescent="0.2">
      <c r="A162" t="s">
        <v>18862</v>
      </c>
      <c r="B162">
        <v>3</v>
      </c>
      <c r="C162" s="52">
        <v>5.2613118204138901E-4</v>
      </c>
      <c r="D162" t="s">
        <v>18805</v>
      </c>
    </row>
    <row r="163" spans="1:4" x14ac:dyDescent="0.2">
      <c r="A163" t="s">
        <v>18863</v>
      </c>
      <c r="B163">
        <v>3</v>
      </c>
      <c r="C163" s="52">
        <v>5.2613118204138901E-4</v>
      </c>
      <c r="D163" t="s">
        <v>18845</v>
      </c>
    </row>
    <row r="164" spans="1:4" x14ac:dyDescent="0.2">
      <c r="A164" t="s">
        <v>7086</v>
      </c>
      <c r="B164">
        <v>3</v>
      </c>
      <c r="C164" s="52">
        <v>5.2613118204138901E-4</v>
      </c>
      <c r="D164" t="s">
        <v>18805</v>
      </c>
    </row>
    <row r="165" spans="1:4" x14ac:dyDescent="0.2">
      <c r="A165" t="s">
        <v>18864</v>
      </c>
      <c r="B165">
        <v>3</v>
      </c>
      <c r="C165" s="52">
        <v>5.2613118204138901E-4</v>
      </c>
      <c r="D165" t="s">
        <v>18845</v>
      </c>
    </row>
    <row r="166" spans="1:4" x14ac:dyDescent="0.2">
      <c r="A166" t="s">
        <v>1644</v>
      </c>
      <c r="B166">
        <v>3</v>
      </c>
      <c r="C166" s="52">
        <v>5.2613118204138901E-4</v>
      </c>
      <c r="D166" t="s">
        <v>18845</v>
      </c>
    </row>
    <row r="167" spans="1:4" x14ac:dyDescent="0.2">
      <c r="A167" s="5" t="s">
        <v>1789</v>
      </c>
      <c r="B167" s="5">
        <v>3</v>
      </c>
      <c r="C167" s="53">
        <v>5.2613118204138901E-4</v>
      </c>
      <c r="D167" s="5" t="s">
        <v>18845</v>
      </c>
    </row>
    <row r="168" spans="1:4" x14ac:dyDescent="0.2">
      <c r="A168" s="5" t="s">
        <v>2326</v>
      </c>
      <c r="B168" s="5">
        <v>3</v>
      </c>
      <c r="C168" s="53">
        <v>5.2613118204138901E-4</v>
      </c>
      <c r="D168" s="5" t="s">
        <v>18805</v>
      </c>
    </row>
    <row r="169" spans="1:4" x14ac:dyDescent="0.2">
      <c r="A169" s="5" t="s">
        <v>2636</v>
      </c>
      <c r="B169" s="5">
        <v>3</v>
      </c>
      <c r="C169" s="53">
        <v>5.2613118204138901E-4</v>
      </c>
      <c r="D169" s="5" t="s">
        <v>18845</v>
      </c>
    </row>
    <row r="170" spans="1:4" x14ac:dyDescent="0.2">
      <c r="A170" t="s">
        <v>2684</v>
      </c>
      <c r="B170">
        <v>3</v>
      </c>
      <c r="C170" s="52">
        <v>5.2613118204138901E-4</v>
      </c>
      <c r="D170" t="s">
        <v>18845</v>
      </c>
    </row>
    <row r="171" spans="1:4" x14ac:dyDescent="0.2">
      <c r="A171" t="s">
        <v>2953</v>
      </c>
      <c r="B171">
        <v>3</v>
      </c>
      <c r="C171" s="52">
        <v>5.2613118204138901E-4</v>
      </c>
      <c r="D171" t="s">
        <v>18845</v>
      </c>
    </row>
    <row r="172" spans="1:4" x14ac:dyDescent="0.2">
      <c r="A172" s="5" t="s">
        <v>18865</v>
      </c>
      <c r="B172" s="5">
        <v>3</v>
      </c>
      <c r="C172" s="53">
        <v>5.2613118204138901E-4</v>
      </c>
      <c r="D172" s="5" t="s">
        <v>18845</v>
      </c>
    </row>
    <row r="173" spans="1:4" x14ac:dyDescent="0.2">
      <c r="A173" s="5" t="s">
        <v>17645</v>
      </c>
      <c r="B173" s="5">
        <v>3</v>
      </c>
      <c r="C173" s="53">
        <v>5.2613118204138901E-4</v>
      </c>
      <c r="D173" s="5" t="s">
        <v>18805</v>
      </c>
    </row>
    <row r="174" spans="1:4" x14ac:dyDescent="0.2">
      <c r="A174" s="5" t="s">
        <v>4551</v>
      </c>
      <c r="B174" s="5">
        <v>3</v>
      </c>
      <c r="C174" s="53">
        <v>5.2613118204138901E-4</v>
      </c>
      <c r="D174" s="5" t="s">
        <v>18845</v>
      </c>
    </row>
    <row r="175" spans="1:4" x14ac:dyDescent="0.2">
      <c r="A175" s="5" t="s">
        <v>4933</v>
      </c>
      <c r="B175" s="5">
        <v>3</v>
      </c>
      <c r="C175" s="53">
        <v>5.2613118204138901E-4</v>
      </c>
      <c r="D175" s="5" t="s">
        <v>18810</v>
      </c>
    </row>
    <row r="176" spans="1:4" x14ac:dyDescent="0.2">
      <c r="A176" t="s">
        <v>5497</v>
      </c>
      <c r="B176">
        <v>3</v>
      </c>
      <c r="C176" s="52">
        <v>5.2613118204138901E-4</v>
      </c>
      <c r="D176" t="s">
        <v>18805</v>
      </c>
    </row>
    <row r="177" spans="1:4" x14ac:dyDescent="0.2">
      <c r="A177" t="s">
        <v>7301</v>
      </c>
      <c r="B177">
        <v>3</v>
      </c>
      <c r="C177" s="52">
        <v>5.2613118204138901E-4</v>
      </c>
      <c r="D177" t="s">
        <v>18845</v>
      </c>
    </row>
    <row r="178" spans="1:4" x14ac:dyDescent="0.2">
      <c r="A178" s="5" t="s">
        <v>18866</v>
      </c>
      <c r="B178" s="5">
        <v>3</v>
      </c>
      <c r="C178" s="53">
        <v>5.2613118204138901E-4</v>
      </c>
      <c r="D178" s="5" t="s">
        <v>18845</v>
      </c>
    </row>
    <row r="179" spans="1:4" x14ac:dyDescent="0.2">
      <c r="A179" t="s">
        <v>7375</v>
      </c>
      <c r="B179">
        <v>3</v>
      </c>
      <c r="C179" s="52">
        <v>5.2613118204138901E-4</v>
      </c>
      <c r="D179" t="s">
        <v>18845</v>
      </c>
    </row>
    <row r="180" spans="1:4" x14ac:dyDescent="0.2">
      <c r="A180" t="s">
        <v>7410</v>
      </c>
      <c r="B180">
        <v>3</v>
      </c>
      <c r="C180" s="52">
        <v>5.2613118204138901E-4</v>
      </c>
      <c r="D180" t="s">
        <v>18845</v>
      </c>
    </row>
    <row r="181" spans="1:4" x14ac:dyDescent="0.2">
      <c r="A181" s="5" t="s">
        <v>7415</v>
      </c>
      <c r="B181" s="5">
        <v>3</v>
      </c>
      <c r="C181" s="53">
        <v>5.2613118204138901E-4</v>
      </c>
      <c r="D181" s="5" t="s">
        <v>18845</v>
      </c>
    </row>
    <row r="182" spans="1:4" x14ac:dyDescent="0.2">
      <c r="A182" s="5" t="s">
        <v>7431</v>
      </c>
      <c r="B182" s="5">
        <v>3</v>
      </c>
      <c r="C182" s="53">
        <v>5.2613118204138901E-4</v>
      </c>
      <c r="D182" s="5" t="s">
        <v>18845</v>
      </c>
    </row>
    <row r="183" spans="1:4" x14ac:dyDescent="0.2">
      <c r="A183" t="s">
        <v>7505</v>
      </c>
      <c r="B183">
        <v>3</v>
      </c>
      <c r="C183" s="52">
        <v>5.2613118204138901E-4</v>
      </c>
      <c r="D183" t="s">
        <v>18845</v>
      </c>
    </row>
    <row r="184" spans="1:4" x14ac:dyDescent="0.2">
      <c r="A184" s="5" t="s">
        <v>7513</v>
      </c>
      <c r="B184" s="5">
        <v>3</v>
      </c>
      <c r="C184" s="53">
        <v>5.2613118204138901E-4</v>
      </c>
      <c r="D184" s="5" t="s">
        <v>18845</v>
      </c>
    </row>
    <row r="185" spans="1:4" x14ac:dyDescent="0.2">
      <c r="A185" t="s">
        <v>7522</v>
      </c>
      <c r="B185">
        <v>3</v>
      </c>
      <c r="C185" s="52">
        <v>5.2613118204138901E-4</v>
      </c>
      <c r="D185" t="s">
        <v>18845</v>
      </c>
    </row>
    <row r="186" spans="1:4" x14ac:dyDescent="0.2">
      <c r="A186" s="5" t="s">
        <v>7565</v>
      </c>
      <c r="B186" s="5">
        <v>3</v>
      </c>
      <c r="C186" s="53">
        <v>5.2613118204138901E-4</v>
      </c>
      <c r="D186" s="5" t="s">
        <v>18807</v>
      </c>
    </row>
    <row r="187" spans="1:4" x14ac:dyDescent="0.2">
      <c r="A187" t="s">
        <v>18867</v>
      </c>
      <c r="B187">
        <v>3</v>
      </c>
      <c r="C187" s="52">
        <v>5.2613118204138901E-4</v>
      </c>
      <c r="D187" t="s">
        <v>18845</v>
      </c>
    </row>
    <row r="188" spans="1:4" x14ac:dyDescent="0.2">
      <c r="A188" t="s">
        <v>7818</v>
      </c>
      <c r="B188">
        <v>3</v>
      </c>
      <c r="C188" s="52">
        <v>5.2613118204138901E-4</v>
      </c>
      <c r="D188" t="s">
        <v>18845</v>
      </c>
    </row>
    <row r="189" spans="1:4" x14ac:dyDescent="0.2">
      <c r="A189" s="5" t="s">
        <v>8075</v>
      </c>
      <c r="B189" s="5">
        <v>3</v>
      </c>
      <c r="C189" s="53">
        <v>5.2613118204138901E-4</v>
      </c>
      <c r="D189" s="5" t="s">
        <v>18845</v>
      </c>
    </row>
    <row r="190" spans="1:4" x14ac:dyDescent="0.2">
      <c r="A190" t="s">
        <v>8080</v>
      </c>
      <c r="B190">
        <v>3</v>
      </c>
      <c r="C190" s="52">
        <v>5.2613118204138901E-4</v>
      </c>
      <c r="D190" t="s">
        <v>18845</v>
      </c>
    </row>
    <row r="191" spans="1:4" x14ac:dyDescent="0.2">
      <c r="A191" t="s">
        <v>18868</v>
      </c>
      <c r="B191">
        <v>3</v>
      </c>
      <c r="C191" s="52">
        <v>5.2613118204138901E-4</v>
      </c>
      <c r="D191" t="s">
        <v>18845</v>
      </c>
    </row>
    <row r="192" spans="1:4" x14ac:dyDescent="0.2">
      <c r="A192" s="5" t="s">
        <v>8580</v>
      </c>
      <c r="B192" s="5">
        <v>3</v>
      </c>
      <c r="C192" s="53">
        <v>5.2613118204138901E-4</v>
      </c>
      <c r="D192" s="5" t="s">
        <v>18845</v>
      </c>
    </row>
    <row r="193" spans="1:4" x14ac:dyDescent="0.2">
      <c r="A193" s="5" t="s">
        <v>8803</v>
      </c>
      <c r="B193" s="5">
        <v>3</v>
      </c>
      <c r="C193" s="53">
        <v>5.2613118204138901E-4</v>
      </c>
      <c r="D193" s="5" t="s">
        <v>18845</v>
      </c>
    </row>
    <row r="194" spans="1:4" x14ac:dyDescent="0.2">
      <c r="A194" t="s">
        <v>9547</v>
      </c>
      <c r="B194">
        <v>3</v>
      </c>
      <c r="C194" s="52">
        <v>5.2613118204138901E-4</v>
      </c>
      <c r="D194" t="s">
        <v>18845</v>
      </c>
    </row>
    <row r="195" spans="1:4" x14ac:dyDescent="0.2">
      <c r="A195" s="5" t="s">
        <v>9001</v>
      </c>
      <c r="B195" s="5">
        <v>3</v>
      </c>
      <c r="C195" s="53">
        <v>5.2613118204138901E-4</v>
      </c>
      <c r="D195" s="5" t="s">
        <v>18810</v>
      </c>
    </row>
    <row r="196" spans="1:4" x14ac:dyDescent="0.2">
      <c r="A196" s="5" t="s">
        <v>9494</v>
      </c>
      <c r="B196" s="5">
        <v>3</v>
      </c>
      <c r="C196" s="53">
        <v>5.2613118204138901E-4</v>
      </c>
      <c r="D196" s="5" t="s">
        <v>18845</v>
      </c>
    </row>
    <row r="197" spans="1:4" x14ac:dyDescent="0.2">
      <c r="A197" s="5" t="s">
        <v>18869</v>
      </c>
      <c r="B197" s="5">
        <v>3</v>
      </c>
      <c r="C197" s="53">
        <v>5.2613118204138901E-4</v>
      </c>
      <c r="D197" s="5" t="s">
        <v>18805</v>
      </c>
    </row>
    <row r="198" spans="1:4" x14ac:dyDescent="0.2">
      <c r="A198" s="5" t="s">
        <v>9887</v>
      </c>
      <c r="B198" s="5">
        <v>3</v>
      </c>
      <c r="C198" s="53">
        <v>5.2613118204138901E-4</v>
      </c>
      <c r="D198" s="5" t="s">
        <v>18845</v>
      </c>
    </row>
    <row r="199" spans="1:4" x14ac:dyDescent="0.2">
      <c r="A199" t="s">
        <v>11952</v>
      </c>
      <c r="B199">
        <v>3</v>
      </c>
      <c r="C199" s="52">
        <v>5.2613118204138901E-4</v>
      </c>
      <c r="D199" t="s">
        <v>18805</v>
      </c>
    </row>
    <row r="200" spans="1:4" x14ac:dyDescent="0.2">
      <c r="A200" s="5" t="s">
        <v>10407</v>
      </c>
      <c r="B200" s="5">
        <v>3</v>
      </c>
      <c r="C200" s="53">
        <v>5.2613118204138901E-4</v>
      </c>
      <c r="D200" s="5" t="s">
        <v>18845</v>
      </c>
    </row>
    <row r="201" spans="1:4" x14ac:dyDescent="0.2">
      <c r="A201" t="s">
        <v>10639</v>
      </c>
      <c r="B201">
        <v>3</v>
      </c>
      <c r="C201" s="52">
        <v>5.2613118204138901E-4</v>
      </c>
      <c r="D201" t="s">
        <v>18807</v>
      </c>
    </row>
    <row r="202" spans="1:4" x14ac:dyDescent="0.2">
      <c r="A202" s="5" t="s">
        <v>10655</v>
      </c>
      <c r="B202" s="5">
        <v>3</v>
      </c>
      <c r="C202" s="53">
        <v>5.2613118204138901E-4</v>
      </c>
      <c r="D202" s="5" t="s">
        <v>18845</v>
      </c>
    </row>
    <row r="203" spans="1:4" x14ac:dyDescent="0.2">
      <c r="A203" s="5" t="s">
        <v>10748</v>
      </c>
      <c r="B203" s="5">
        <v>3</v>
      </c>
      <c r="C203" s="53">
        <v>5.2613118204138901E-4</v>
      </c>
      <c r="D203" s="5" t="s">
        <v>18845</v>
      </c>
    </row>
    <row r="204" spans="1:4" x14ac:dyDescent="0.2">
      <c r="A204" t="s">
        <v>10983</v>
      </c>
      <c r="B204">
        <v>3</v>
      </c>
      <c r="C204" s="52">
        <v>5.2613118204138901E-4</v>
      </c>
      <c r="D204" t="s">
        <v>18805</v>
      </c>
    </row>
    <row r="205" spans="1:4" x14ac:dyDescent="0.2">
      <c r="A205" s="5" t="s">
        <v>18870</v>
      </c>
      <c r="B205" s="5">
        <v>3</v>
      </c>
      <c r="C205" s="53">
        <v>5.2613118204138901E-4</v>
      </c>
      <c r="D205" s="5" t="s">
        <v>18845</v>
      </c>
    </row>
    <row r="206" spans="1:4" x14ac:dyDescent="0.2">
      <c r="A206" s="5" t="s">
        <v>15747</v>
      </c>
      <c r="B206" s="5">
        <v>3</v>
      </c>
      <c r="C206" s="53">
        <v>5.2613118204138901E-4</v>
      </c>
      <c r="D206" s="5" t="s">
        <v>18845</v>
      </c>
    </row>
    <row r="207" spans="1:4" x14ac:dyDescent="0.2">
      <c r="A207" s="5" t="s">
        <v>18871</v>
      </c>
      <c r="B207" s="5">
        <v>3</v>
      </c>
      <c r="C207" s="53">
        <v>5.2613118204138901E-4</v>
      </c>
      <c r="D207" s="5" t="s">
        <v>18845</v>
      </c>
    </row>
    <row r="208" spans="1:4" x14ac:dyDescent="0.2">
      <c r="A208" t="s">
        <v>11943</v>
      </c>
      <c r="B208">
        <v>3</v>
      </c>
      <c r="C208" s="52">
        <v>5.2613118204138901E-4</v>
      </c>
      <c r="D208" t="s">
        <v>18805</v>
      </c>
    </row>
    <row r="209" spans="1:4" x14ac:dyDescent="0.2">
      <c r="A209" s="5" t="s">
        <v>18872</v>
      </c>
      <c r="B209" s="5">
        <v>3</v>
      </c>
      <c r="C209" s="53">
        <v>5.2613118204138901E-4</v>
      </c>
      <c r="D209" s="5" t="s">
        <v>18845</v>
      </c>
    </row>
    <row r="210" spans="1:4" x14ac:dyDescent="0.2">
      <c r="A210" t="s">
        <v>12131</v>
      </c>
      <c r="B210">
        <v>3</v>
      </c>
      <c r="C210" s="52">
        <v>5.2613118204138901E-4</v>
      </c>
      <c r="D210" t="s">
        <v>18805</v>
      </c>
    </row>
    <row r="211" spans="1:4" x14ac:dyDescent="0.2">
      <c r="A211" t="s">
        <v>12319</v>
      </c>
      <c r="B211">
        <v>3</v>
      </c>
      <c r="C211" s="52">
        <v>5.2613118204138901E-4</v>
      </c>
      <c r="D211" t="s">
        <v>18845</v>
      </c>
    </row>
    <row r="212" spans="1:4" x14ac:dyDescent="0.2">
      <c r="A212" t="s">
        <v>18873</v>
      </c>
      <c r="B212">
        <v>3</v>
      </c>
      <c r="C212" s="52">
        <v>5.2613118204138901E-4</v>
      </c>
      <c r="D212" t="s">
        <v>18845</v>
      </c>
    </row>
    <row r="213" spans="1:4" x14ac:dyDescent="0.2">
      <c r="A213" s="5" t="s">
        <v>13116</v>
      </c>
      <c r="B213" s="5">
        <v>3</v>
      </c>
      <c r="C213" s="53">
        <v>5.2613118204138901E-4</v>
      </c>
      <c r="D213" s="5" t="s">
        <v>18845</v>
      </c>
    </row>
    <row r="214" spans="1:4" x14ac:dyDescent="0.2">
      <c r="A214" t="s">
        <v>13162</v>
      </c>
      <c r="B214">
        <v>3</v>
      </c>
      <c r="C214" s="52">
        <v>5.2613118204138901E-4</v>
      </c>
      <c r="D214" t="s">
        <v>18810</v>
      </c>
    </row>
    <row r="215" spans="1:4" x14ac:dyDescent="0.2">
      <c r="A215" s="5" t="s">
        <v>13705</v>
      </c>
      <c r="B215" s="5">
        <v>3</v>
      </c>
      <c r="C215" s="53">
        <v>5.2613118204138901E-4</v>
      </c>
      <c r="D215" s="5" t="s">
        <v>18805</v>
      </c>
    </row>
    <row r="216" spans="1:4" x14ac:dyDescent="0.2">
      <c r="A216" s="5" t="s">
        <v>14486</v>
      </c>
      <c r="B216" s="5">
        <v>3</v>
      </c>
      <c r="C216" s="53">
        <v>5.2613118204138901E-4</v>
      </c>
      <c r="D216" s="5" t="s">
        <v>18845</v>
      </c>
    </row>
    <row r="217" spans="1:4" x14ac:dyDescent="0.2">
      <c r="A217" s="5" t="s">
        <v>15041</v>
      </c>
      <c r="B217" s="5">
        <v>3</v>
      </c>
      <c r="C217" s="53">
        <v>5.2613118204138901E-4</v>
      </c>
      <c r="D217" s="5" t="s">
        <v>18807</v>
      </c>
    </row>
    <row r="218" spans="1:4" x14ac:dyDescent="0.2">
      <c r="A218" s="5" t="s">
        <v>15185</v>
      </c>
      <c r="B218" s="5">
        <v>3</v>
      </c>
      <c r="C218" s="53">
        <v>5.2613118204138901E-4</v>
      </c>
      <c r="D218" s="5" t="s">
        <v>18805</v>
      </c>
    </row>
    <row r="219" spans="1:4" x14ac:dyDescent="0.2">
      <c r="A219" t="s">
        <v>16433</v>
      </c>
      <c r="B219">
        <v>3</v>
      </c>
      <c r="C219" s="52">
        <v>5.2613118204138901E-4</v>
      </c>
      <c r="D219" t="s">
        <v>18845</v>
      </c>
    </row>
    <row r="220" spans="1:4" x14ac:dyDescent="0.2">
      <c r="A220" s="5" t="s">
        <v>18874</v>
      </c>
      <c r="B220" s="5">
        <v>3</v>
      </c>
      <c r="C220" s="53">
        <v>5.2613118204138901E-4</v>
      </c>
      <c r="D220" s="5" t="s">
        <v>18805</v>
      </c>
    </row>
    <row r="221" spans="1:4" x14ac:dyDescent="0.2">
      <c r="A221" s="5" t="s">
        <v>18875</v>
      </c>
      <c r="B221" s="5">
        <v>3</v>
      </c>
      <c r="C221" s="53">
        <v>5.2613118204138901E-4</v>
      </c>
      <c r="D221" s="5" t="s">
        <v>18805</v>
      </c>
    </row>
    <row r="222" spans="1:4" x14ac:dyDescent="0.2">
      <c r="A222" s="5" t="s">
        <v>297</v>
      </c>
      <c r="B222" s="5">
        <v>2</v>
      </c>
      <c r="C222" s="53">
        <v>3.5075412136092597E-4</v>
      </c>
      <c r="D222" s="5" t="s">
        <v>18805</v>
      </c>
    </row>
    <row r="223" spans="1:4" x14ac:dyDescent="0.2">
      <c r="A223" t="s">
        <v>395</v>
      </c>
      <c r="B223">
        <v>2</v>
      </c>
      <c r="C223" s="52">
        <v>3.5075412136092597E-4</v>
      </c>
      <c r="D223" t="s">
        <v>18806</v>
      </c>
    </row>
    <row r="224" spans="1:4" x14ac:dyDescent="0.2">
      <c r="A224" s="5" t="s">
        <v>435</v>
      </c>
      <c r="B224" s="5">
        <v>2</v>
      </c>
      <c r="C224" s="53">
        <v>3.5075412136092597E-4</v>
      </c>
      <c r="D224" s="5" t="s">
        <v>18845</v>
      </c>
    </row>
    <row r="225" spans="1:4" x14ac:dyDescent="0.2">
      <c r="A225" t="s">
        <v>799</v>
      </c>
      <c r="B225">
        <v>2</v>
      </c>
      <c r="C225" s="52">
        <v>3.5075412136092597E-4</v>
      </c>
      <c r="D225" t="s">
        <v>18805</v>
      </c>
    </row>
    <row r="226" spans="1:4" x14ac:dyDescent="0.2">
      <c r="A226" s="5" t="s">
        <v>18876</v>
      </c>
      <c r="B226" s="5">
        <v>2</v>
      </c>
      <c r="C226" s="53">
        <v>3.5075412136092597E-4</v>
      </c>
      <c r="D226" s="5" t="s">
        <v>18845</v>
      </c>
    </row>
    <row r="227" spans="1:4" x14ac:dyDescent="0.2">
      <c r="A227" s="5" t="s">
        <v>18877</v>
      </c>
      <c r="B227" s="5">
        <v>2</v>
      </c>
      <c r="C227" s="53">
        <v>3.5075412136092597E-4</v>
      </c>
      <c r="D227" s="5" t="s">
        <v>18845</v>
      </c>
    </row>
    <row r="228" spans="1:4" x14ac:dyDescent="0.2">
      <c r="A228" s="5" t="s">
        <v>1206</v>
      </c>
      <c r="B228" s="5">
        <v>2</v>
      </c>
      <c r="C228" s="53">
        <v>3.5075412136092597E-4</v>
      </c>
      <c r="D228" s="5" t="s">
        <v>18845</v>
      </c>
    </row>
    <row r="229" spans="1:4" x14ac:dyDescent="0.2">
      <c r="A229" t="s">
        <v>3136</v>
      </c>
      <c r="B229">
        <v>2</v>
      </c>
      <c r="C229" s="52">
        <v>3.5075412136092597E-4</v>
      </c>
      <c r="D229" t="s">
        <v>18845</v>
      </c>
    </row>
    <row r="230" spans="1:4" x14ac:dyDescent="0.2">
      <c r="A230" t="s">
        <v>1308</v>
      </c>
      <c r="B230">
        <v>2</v>
      </c>
      <c r="C230" s="52">
        <v>3.5075412136092597E-4</v>
      </c>
      <c r="D230" t="s">
        <v>18845</v>
      </c>
    </row>
    <row r="231" spans="1:4" x14ac:dyDescent="0.2">
      <c r="A231" s="5" t="s">
        <v>1311</v>
      </c>
      <c r="B231" s="5">
        <v>2</v>
      </c>
      <c r="C231" s="53">
        <v>3.5075412136092597E-4</v>
      </c>
      <c r="D231" s="5" t="s">
        <v>18845</v>
      </c>
    </row>
    <row r="232" spans="1:4" x14ac:dyDescent="0.2">
      <c r="A232" s="5" t="s">
        <v>1325</v>
      </c>
      <c r="B232" s="5">
        <v>2</v>
      </c>
      <c r="C232" s="53">
        <v>3.5075412136092597E-4</v>
      </c>
      <c r="D232" s="5" t="s">
        <v>18845</v>
      </c>
    </row>
    <row r="233" spans="1:4" x14ac:dyDescent="0.2">
      <c r="A233" t="s">
        <v>1359</v>
      </c>
      <c r="B233">
        <v>2</v>
      </c>
      <c r="C233" s="52">
        <v>3.5075412136092597E-4</v>
      </c>
      <c r="D233" t="s">
        <v>18845</v>
      </c>
    </row>
    <row r="234" spans="1:4" x14ac:dyDescent="0.2">
      <c r="A234" t="s">
        <v>1400</v>
      </c>
      <c r="B234">
        <v>2</v>
      </c>
      <c r="C234" s="52">
        <v>3.5075412136092597E-4</v>
      </c>
      <c r="D234" t="s">
        <v>18845</v>
      </c>
    </row>
    <row r="235" spans="1:4" x14ac:dyDescent="0.2">
      <c r="A235" s="5" t="s">
        <v>1452</v>
      </c>
      <c r="B235" s="5">
        <v>2</v>
      </c>
      <c r="C235" s="53">
        <v>3.5075412136092597E-4</v>
      </c>
      <c r="D235" s="5" t="s">
        <v>18845</v>
      </c>
    </row>
    <row r="236" spans="1:4" x14ac:dyDescent="0.2">
      <c r="A236" t="s">
        <v>1543</v>
      </c>
      <c r="B236">
        <v>2</v>
      </c>
      <c r="C236" s="52">
        <v>3.5075412136092597E-4</v>
      </c>
      <c r="D236" t="s">
        <v>18845</v>
      </c>
    </row>
    <row r="237" spans="1:4" x14ac:dyDescent="0.2">
      <c r="A237" t="s">
        <v>9532</v>
      </c>
      <c r="B237">
        <v>2</v>
      </c>
      <c r="C237" s="52">
        <v>3.5075412136092597E-4</v>
      </c>
      <c r="D237" t="s">
        <v>18810</v>
      </c>
    </row>
    <row r="238" spans="1:4" x14ac:dyDescent="0.2">
      <c r="A238" t="s">
        <v>1655</v>
      </c>
      <c r="B238">
        <v>2</v>
      </c>
      <c r="C238" s="52">
        <v>3.5075412136092597E-4</v>
      </c>
      <c r="D238" t="s">
        <v>18845</v>
      </c>
    </row>
    <row r="239" spans="1:4" x14ac:dyDescent="0.2">
      <c r="A239" t="s">
        <v>1751</v>
      </c>
      <c r="B239">
        <v>2</v>
      </c>
      <c r="C239" s="52">
        <v>3.5075412136092597E-4</v>
      </c>
      <c r="D239" t="s">
        <v>18807</v>
      </c>
    </row>
    <row r="240" spans="1:4" x14ac:dyDescent="0.2">
      <c r="A240" s="5" t="s">
        <v>18878</v>
      </c>
      <c r="B240" s="5">
        <v>2</v>
      </c>
      <c r="C240" s="53">
        <v>3.5075412136092597E-4</v>
      </c>
      <c r="D240" s="5" t="s">
        <v>18845</v>
      </c>
    </row>
    <row r="241" spans="1:4" x14ac:dyDescent="0.2">
      <c r="A241" s="5" t="s">
        <v>18879</v>
      </c>
      <c r="B241" s="5">
        <v>2</v>
      </c>
      <c r="C241" s="53">
        <v>3.5075412136092597E-4</v>
      </c>
      <c r="D241" s="5" t="s">
        <v>18805</v>
      </c>
    </row>
    <row r="242" spans="1:4" x14ac:dyDescent="0.2">
      <c r="A242" s="5" t="s">
        <v>1997</v>
      </c>
      <c r="B242" s="5">
        <v>2</v>
      </c>
      <c r="C242" s="53">
        <v>3.5075412136092597E-4</v>
      </c>
      <c r="D242" s="5" t="s">
        <v>18845</v>
      </c>
    </row>
    <row r="243" spans="1:4" x14ac:dyDescent="0.2">
      <c r="A243" s="5" t="s">
        <v>2022</v>
      </c>
      <c r="B243" s="5">
        <v>2</v>
      </c>
      <c r="C243" s="53">
        <v>3.5075412136092597E-4</v>
      </c>
      <c r="D243" s="5" t="s">
        <v>18845</v>
      </c>
    </row>
    <row r="244" spans="1:4" x14ac:dyDescent="0.2">
      <c r="A244" s="5" t="s">
        <v>2027</v>
      </c>
      <c r="B244" s="5">
        <v>2</v>
      </c>
      <c r="C244" s="53">
        <v>3.5075412136092597E-4</v>
      </c>
      <c r="D244" s="5" t="s">
        <v>18805</v>
      </c>
    </row>
    <row r="245" spans="1:4" x14ac:dyDescent="0.2">
      <c r="A245" s="5" t="s">
        <v>18880</v>
      </c>
      <c r="B245" s="5">
        <v>2</v>
      </c>
      <c r="C245" s="53">
        <v>3.5075412136092597E-4</v>
      </c>
      <c r="D245" s="5" t="s">
        <v>18845</v>
      </c>
    </row>
    <row r="246" spans="1:4" x14ac:dyDescent="0.2">
      <c r="A246" t="s">
        <v>2797</v>
      </c>
      <c r="B246">
        <v>2</v>
      </c>
      <c r="C246" s="52">
        <v>3.5075412136092597E-4</v>
      </c>
      <c r="D246" t="s">
        <v>18845</v>
      </c>
    </row>
    <row r="247" spans="1:4" x14ac:dyDescent="0.2">
      <c r="A247" s="5" t="s">
        <v>2902</v>
      </c>
      <c r="B247" s="5">
        <v>2</v>
      </c>
      <c r="C247" s="53">
        <v>3.5075412136092597E-4</v>
      </c>
      <c r="D247" s="5" t="s">
        <v>18845</v>
      </c>
    </row>
    <row r="248" spans="1:4" x14ac:dyDescent="0.2">
      <c r="A248" t="s">
        <v>2982</v>
      </c>
      <c r="B248">
        <v>2</v>
      </c>
      <c r="C248" s="52">
        <v>3.5075412136092597E-4</v>
      </c>
      <c r="D248" t="s">
        <v>18845</v>
      </c>
    </row>
    <row r="249" spans="1:4" x14ac:dyDescent="0.2">
      <c r="A249" s="5" t="s">
        <v>3013</v>
      </c>
      <c r="B249" s="5">
        <v>2</v>
      </c>
      <c r="C249" s="53">
        <v>3.5075412136092597E-4</v>
      </c>
      <c r="D249" s="5" t="s">
        <v>18805</v>
      </c>
    </row>
    <row r="250" spans="1:4" x14ac:dyDescent="0.2">
      <c r="A250" s="5" t="s">
        <v>18881</v>
      </c>
      <c r="B250" s="5">
        <v>2</v>
      </c>
      <c r="C250" s="53">
        <v>3.5075412136092597E-4</v>
      </c>
      <c r="D250" s="5" t="s">
        <v>18845</v>
      </c>
    </row>
    <row r="251" spans="1:4" x14ac:dyDescent="0.2">
      <c r="A251" s="5" t="s">
        <v>3202</v>
      </c>
      <c r="B251" s="5">
        <v>2</v>
      </c>
      <c r="C251" s="53">
        <v>3.5075412136092597E-4</v>
      </c>
      <c r="D251" s="5" t="s">
        <v>18845</v>
      </c>
    </row>
    <row r="252" spans="1:4" x14ac:dyDescent="0.2">
      <c r="A252" s="5" t="s">
        <v>3515</v>
      </c>
      <c r="B252" s="5">
        <v>2</v>
      </c>
      <c r="C252" s="53">
        <v>3.5075412136092597E-4</v>
      </c>
      <c r="D252" s="5" t="s">
        <v>18845</v>
      </c>
    </row>
    <row r="253" spans="1:4" x14ac:dyDescent="0.2">
      <c r="A253" s="5" t="s">
        <v>3552</v>
      </c>
      <c r="B253" s="5">
        <v>2</v>
      </c>
      <c r="C253" s="53">
        <v>3.5075412136092597E-4</v>
      </c>
      <c r="D253" s="5" t="s">
        <v>18845</v>
      </c>
    </row>
    <row r="254" spans="1:4" x14ac:dyDescent="0.2">
      <c r="A254" t="s">
        <v>3571</v>
      </c>
      <c r="B254">
        <v>2</v>
      </c>
      <c r="C254" s="52">
        <v>3.5075412136092597E-4</v>
      </c>
      <c r="D254" t="s">
        <v>18845</v>
      </c>
    </row>
    <row r="255" spans="1:4" x14ac:dyDescent="0.2">
      <c r="A255" s="5" t="s">
        <v>3581</v>
      </c>
      <c r="B255" s="5">
        <v>2</v>
      </c>
      <c r="C255" s="53">
        <v>3.5075412136092597E-4</v>
      </c>
      <c r="D255" s="5" t="s">
        <v>18805</v>
      </c>
    </row>
    <row r="256" spans="1:4" x14ac:dyDescent="0.2">
      <c r="A256" t="s">
        <v>18882</v>
      </c>
      <c r="B256">
        <v>2</v>
      </c>
      <c r="C256" s="52">
        <v>3.5075412136092597E-4</v>
      </c>
      <c r="D256" t="s">
        <v>18845</v>
      </c>
    </row>
    <row r="257" spans="1:4" x14ac:dyDescent="0.2">
      <c r="A257" s="5" t="s">
        <v>3718</v>
      </c>
      <c r="B257" s="5">
        <v>2</v>
      </c>
      <c r="C257" s="53">
        <v>3.5075412136092597E-4</v>
      </c>
      <c r="D257" s="5" t="s">
        <v>18805</v>
      </c>
    </row>
    <row r="258" spans="1:4" x14ac:dyDescent="0.2">
      <c r="A258" t="s">
        <v>13376</v>
      </c>
      <c r="B258">
        <v>2</v>
      </c>
      <c r="C258" s="52">
        <v>3.5075412136092597E-4</v>
      </c>
      <c r="D258" t="s">
        <v>18805</v>
      </c>
    </row>
    <row r="259" spans="1:4" x14ac:dyDescent="0.2">
      <c r="A259" s="5" t="s">
        <v>4015</v>
      </c>
      <c r="B259" s="5">
        <v>2</v>
      </c>
      <c r="C259" s="53">
        <v>3.5075412136092597E-4</v>
      </c>
      <c r="D259" s="5" t="s">
        <v>18805</v>
      </c>
    </row>
    <row r="260" spans="1:4" x14ac:dyDescent="0.2">
      <c r="A260" s="5" t="s">
        <v>4045</v>
      </c>
      <c r="B260" s="5">
        <v>2</v>
      </c>
      <c r="C260" s="53">
        <v>3.5075412136092597E-4</v>
      </c>
      <c r="D260" s="5" t="s">
        <v>18845</v>
      </c>
    </row>
    <row r="261" spans="1:4" x14ac:dyDescent="0.2">
      <c r="A261" t="s">
        <v>18883</v>
      </c>
      <c r="B261">
        <v>2</v>
      </c>
      <c r="C261" s="52">
        <v>3.5075412136092597E-4</v>
      </c>
      <c r="D261" t="s">
        <v>18845</v>
      </c>
    </row>
    <row r="262" spans="1:4" x14ac:dyDescent="0.2">
      <c r="A262" s="5" t="s">
        <v>4299</v>
      </c>
      <c r="B262" s="5">
        <v>2</v>
      </c>
      <c r="C262" s="53">
        <v>3.5075412136092597E-4</v>
      </c>
      <c r="D262" s="5" t="s">
        <v>18845</v>
      </c>
    </row>
    <row r="263" spans="1:4" x14ac:dyDescent="0.2">
      <c r="A263" t="s">
        <v>4696</v>
      </c>
      <c r="B263">
        <v>2</v>
      </c>
      <c r="C263" s="52">
        <v>3.5075412136092597E-4</v>
      </c>
      <c r="D263" t="s">
        <v>18805</v>
      </c>
    </row>
    <row r="264" spans="1:4" x14ac:dyDescent="0.2">
      <c r="A264" s="5" t="s">
        <v>18884</v>
      </c>
      <c r="B264" s="5">
        <v>2</v>
      </c>
      <c r="C264" s="53">
        <v>3.5075412136092597E-4</v>
      </c>
      <c r="D264" s="5" t="s">
        <v>18845</v>
      </c>
    </row>
    <row r="265" spans="1:4" x14ac:dyDescent="0.2">
      <c r="A265" s="5" t="s">
        <v>5695</v>
      </c>
      <c r="B265" s="5">
        <v>2</v>
      </c>
      <c r="C265" s="53">
        <v>3.5075412136092597E-4</v>
      </c>
      <c r="D265" s="5" t="s">
        <v>18845</v>
      </c>
    </row>
    <row r="266" spans="1:4" x14ac:dyDescent="0.2">
      <c r="A266" t="s">
        <v>6167</v>
      </c>
      <c r="B266">
        <v>2</v>
      </c>
      <c r="C266" s="52">
        <v>3.5075412136092597E-4</v>
      </c>
      <c r="D266" t="s">
        <v>18845</v>
      </c>
    </row>
    <row r="267" spans="1:4" x14ac:dyDescent="0.2">
      <c r="A267" s="5" t="s">
        <v>18885</v>
      </c>
      <c r="B267" s="5">
        <v>2</v>
      </c>
      <c r="C267" s="53">
        <v>3.5075412136092597E-4</v>
      </c>
      <c r="D267" s="5" t="s">
        <v>18845</v>
      </c>
    </row>
    <row r="268" spans="1:4" x14ac:dyDescent="0.2">
      <c r="A268" t="s">
        <v>6285</v>
      </c>
      <c r="B268">
        <v>2</v>
      </c>
      <c r="C268" s="52">
        <v>3.5075412136092597E-4</v>
      </c>
      <c r="D268" t="s">
        <v>18845</v>
      </c>
    </row>
    <row r="269" spans="1:4" x14ac:dyDescent="0.2">
      <c r="A269" s="5" t="s">
        <v>18886</v>
      </c>
      <c r="B269" s="5">
        <v>2</v>
      </c>
      <c r="C269" s="53">
        <v>3.5075412136092597E-4</v>
      </c>
      <c r="D269" s="5" t="s">
        <v>18805</v>
      </c>
    </row>
    <row r="270" spans="1:4" x14ac:dyDescent="0.2">
      <c r="A270" s="5" t="s">
        <v>18887</v>
      </c>
      <c r="B270" s="5">
        <v>2</v>
      </c>
      <c r="C270" s="53">
        <v>3.5075412136092597E-4</v>
      </c>
      <c r="D270" s="5" t="s">
        <v>18805</v>
      </c>
    </row>
    <row r="271" spans="1:4" x14ac:dyDescent="0.2">
      <c r="A271" t="s">
        <v>9945</v>
      </c>
      <c r="B271">
        <v>2</v>
      </c>
      <c r="C271" s="52">
        <v>3.5075412136092597E-4</v>
      </c>
      <c r="D271" t="s">
        <v>18845</v>
      </c>
    </row>
    <row r="272" spans="1:4" x14ac:dyDescent="0.2">
      <c r="A272" t="s">
        <v>7255</v>
      </c>
      <c r="B272">
        <v>2</v>
      </c>
      <c r="C272" s="52">
        <v>3.5075412136092597E-4</v>
      </c>
      <c r="D272" t="s">
        <v>18845</v>
      </c>
    </row>
    <row r="273" spans="1:4" x14ac:dyDescent="0.2">
      <c r="A273" s="5" t="s">
        <v>7278</v>
      </c>
      <c r="B273" s="5">
        <v>2</v>
      </c>
      <c r="C273" s="53">
        <v>3.5075412136092597E-4</v>
      </c>
      <c r="D273" s="5" t="s">
        <v>18845</v>
      </c>
    </row>
    <row r="274" spans="1:4" x14ac:dyDescent="0.2">
      <c r="A274" t="s">
        <v>7306</v>
      </c>
      <c r="B274">
        <v>2</v>
      </c>
      <c r="C274" s="52">
        <v>3.5075412136092597E-4</v>
      </c>
      <c r="D274" t="s">
        <v>18845</v>
      </c>
    </row>
    <row r="275" spans="1:4" x14ac:dyDescent="0.2">
      <c r="A275" t="s">
        <v>7321</v>
      </c>
      <c r="B275">
        <v>2</v>
      </c>
      <c r="C275" s="52">
        <v>3.5075412136092597E-4</v>
      </c>
      <c r="D275" t="s">
        <v>18845</v>
      </c>
    </row>
    <row r="276" spans="1:4" x14ac:dyDescent="0.2">
      <c r="A276" t="s">
        <v>18888</v>
      </c>
      <c r="B276">
        <v>2</v>
      </c>
      <c r="C276" s="52">
        <v>3.5075412136092597E-4</v>
      </c>
      <c r="D276" t="s">
        <v>18805</v>
      </c>
    </row>
    <row r="277" spans="1:4" x14ac:dyDescent="0.2">
      <c r="A277" s="5" t="s">
        <v>7389</v>
      </c>
      <c r="B277" s="5">
        <v>2</v>
      </c>
      <c r="C277" s="53">
        <v>3.5075412136092597E-4</v>
      </c>
      <c r="D277" s="5" t="s">
        <v>18845</v>
      </c>
    </row>
    <row r="278" spans="1:4" x14ac:dyDescent="0.2">
      <c r="A278" s="5" t="s">
        <v>7436</v>
      </c>
      <c r="B278" s="5">
        <v>2</v>
      </c>
      <c r="C278" s="53">
        <v>3.5075412136092597E-4</v>
      </c>
      <c r="D278" s="5" t="s">
        <v>18845</v>
      </c>
    </row>
    <row r="279" spans="1:4" x14ac:dyDescent="0.2">
      <c r="A279" s="5" t="s">
        <v>18889</v>
      </c>
      <c r="B279" s="5">
        <v>2</v>
      </c>
      <c r="C279" s="53">
        <v>3.5075412136092597E-4</v>
      </c>
      <c r="D279" s="5" t="s">
        <v>18845</v>
      </c>
    </row>
    <row r="280" spans="1:4" x14ac:dyDescent="0.2">
      <c r="A280" t="s">
        <v>7486</v>
      </c>
      <c r="B280">
        <v>2</v>
      </c>
      <c r="C280" s="52">
        <v>3.5075412136092597E-4</v>
      </c>
      <c r="D280" t="s">
        <v>18845</v>
      </c>
    </row>
    <row r="281" spans="1:4" x14ac:dyDescent="0.2">
      <c r="A281" s="5" t="s">
        <v>7517</v>
      </c>
      <c r="B281" s="5">
        <v>2</v>
      </c>
      <c r="C281" s="53">
        <v>3.5075412136092597E-4</v>
      </c>
      <c r="D281" s="5" t="s">
        <v>18845</v>
      </c>
    </row>
    <row r="282" spans="1:4" x14ac:dyDescent="0.2">
      <c r="A282" s="5" t="s">
        <v>18890</v>
      </c>
      <c r="B282" s="5">
        <v>2</v>
      </c>
      <c r="C282" s="53">
        <v>3.5075412136092597E-4</v>
      </c>
      <c r="D282" s="5" t="s">
        <v>18845</v>
      </c>
    </row>
    <row r="283" spans="1:4" x14ac:dyDescent="0.2">
      <c r="A283" t="s">
        <v>7572</v>
      </c>
      <c r="B283">
        <v>2</v>
      </c>
      <c r="C283" s="52">
        <v>3.5075412136092597E-4</v>
      </c>
      <c r="D283" t="s">
        <v>18845</v>
      </c>
    </row>
    <row r="284" spans="1:4" x14ac:dyDescent="0.2">
      <c r="A284" t="s">
        <v>7601</v>
      </c>
      <c r="B284">
        <v>2</v>
      </c>
      <c r="C284" s="52">
        <v>3.5075412136092597E-4</v>
      </c>
      <c r="D284" t="s">
        <v>18845</v>
      </c>
    </row>
    <row r="285" spans="1:4" x14ac:dyDescent="0.2">
      <c r="A285" t="s">
        <v>7615</v>
      </c>
      <c r="B285">
        <v>2</v>
      </c>
      <c r="C285" s="52">
        <v>3.5075412136092597E-4</v>
      </c>
      <c r="D285" t="s">
        <v>18845</v>
      </c>
    </row>
    <row r="286" spans="1:4" x14ac:dyDescent="0.2">
      <c r="A286" s="5" t="s">
        <v>7618</v>
      </c>
      <c r="B286" s="5">
        <v>2</v>
      </c>
      <c r="C286" s="53">
        <v>3.5075412136092597E-4</v>
      </c>
      <c r="D286" s="5" t="s">
        <v>18845</v>
      </c>
    </row>
    <row r="287" spans="1:4" x14ac:dyDescent="0.2">
      <c r="A287" t="s">
        <v>7626</v>
      </c>
      <c r="B287">
        <v>2</v>
      </c>
      <c r="C287" s="52">
        <v>3.5075412136092597E-4</v>
      </c>
      <c r="D287" t="s">
        <v>18845</v>
      </c>
    </row>
    <row r="288" spans="1:4" x14ac:dyDescent="0.2">
      <c r="A288" t="s">
        <v>7631</v>
      </c>
      <c r="B288">
        <v>2</v>
      </c>
      <c r="C288" s="52">
        <v>3.5075412136092597E-4</v>
      </c>
      <c r="D288" t="s">
        <v>18845</v>
      </c>
    </row>
    <row r="289" spans="1:4" x14ac:dyDescent="0.2">
      <c r="A289" t="s">
        <v>7651</v>
      </c>
      <c r="B289">
        <v>2</v>
      </c>
      <c r="C289" s="52">
        <v>3.5075412136092597E-4</v>
      </c>
      <c r="D289" t="s">
        <v>18810</v>
      </c>
    </row>
    <row r="290" spans="1:4" x14ac:dyDescent="0.2">
      <c r="A290" s="5" t="s">
        <v>18891</v>
      </c>
      <c r="B290" s="5">
        <v>2</v>
      </c>
      <c r="C290" s="53">
        <v>3.5075412136092597E-4</v>
      </c>
      <c r="D290" s="5" t="s">
        <v>18845</v>
      </c>
    </row>
    <row r="291" spans="1:4" x14ac:dyDescent="0.2">
      <c r="A291" s="5" t="s">
        <v>7701</v>
      </c>
      <c r="B291" s="5">
        <v>2</v>
      </c>
      <c r="C291" s="53">
        <v>3.5075412136092597E-4</v>
      </c>
      <c r="D291" s="5" t="s">
        <v>18845</v>
      </c>
    </row>
    <row r="292" spans="1:4" x14ac:dyDescent="0.2">
      <c r="A292" s="5" t="s">
        <v>7726</v>
      </c>
      <c r="B292" s="5">
        <v>2</v>
      </c>
      <c r="C292" s="53">
        <v>3.5075412136092597E-4</v>
      </c>
      <c r="D292" s="5" t="s">
        <v>18845</v>
      </c>
    </row>
    <row r="293" spans="1:4" x14ac:dyDescent="0.2">
      <c r="A293" s="5" t="s">
        <v>7732</v>
      </c>
      <c r="B293" s="5">
        <v>2</v>
      </c>
      <c r="C293" s="53">
        <v>3.5075412136092597E-4</v>
      </c>
      <c r="D293" s="5" t="s">
        <v>18845</v>
      </c>
    </row>
    <row r="294" spans="1:4" x14ac:dyDescent="0.2">
      <c r="A294" s="5" t="s">
        <v>18892</v>
      </c>
      <c r="B294" s="5">
        <v>2</v>
      </c>
      <c r="C294" s="53">
        <v>3.5075412136092597E-4</v>
      </c>
      <c r="D294" s="5" t="s">
        <v>18845</v>
      </c>
    </row>
    <row r="295" spans="1:4" x14ac:dyDescent="0.2">
      <c r="A295" t="s">
        <v>18893</v>
      </c>
      <c r="B295">
        <v>2</v>
      </c>
      <c r="C295" s="52">
        <v>3.5075412136092597E-4</v>
      </c>
      <c r="D295" t="s">
        <v>18845</v>
      </c>
    </row>
    <row r="296" spans="1:4" x14ac:dyDescent="0.2">
      <c r="A296" s="5" t="s">
        <v>7935</v>
      </c>
      <c r="B296" s="5">
        <v>2</v>
      </c>
      <c r="C296" s="53">
        <v>3.5075412136092597E-4</v>
      </c>
      <c r="D296" s="5" t="s">
        <v>18845</v>
      </c>
    </row>
    <row r="297" spans="1:4" x14ac:dyDescent="0.2">
      <c r="A297" t="s">
        <v>7959</v>
      </c>
      <c r="B297">
        <v>2</v>
      </c>
      <c r="C297" s="52">
        <v>3.5075412136092597E-4</v>
      </c>
      <c r="D297" t="s">
        <v>18845</v>
      </c>
    </row>
    <row r="298" spans="1:4" x14ac:dyDescent="0.2">
      <c r="A298" s="5" t="s">
        <v>7964</v>
      </c>
      <c r="B298" s="5">
        <v>2</v>
      </c>
      <c r="C298" s="53">
        <v>3.5075412136092597E-4</v>
      </c>
      <c r="D298" s="5" t="s">
        <v>18845</v>
      </c>
    </row>
    <row r="299" spans="1:4" x14ac:dyDescent="0.2">
      <c r="A299" s="5" t="s">
        <v>8018</v>
      </c>
      <c r="B299" s="5">
        <v>2</v>
      </c>
      <c r="C299" s="53">
        <v>3.5075412136092597E-4</v>
      </c>
      <c r="D299" s="5" t="s">
        <v>18845</v>
      </c>
    </row>
    <row r="300" spans="1:4" x14ac:dyDescent="0.2">
      <c r="A300" s="5" t="s">
        <v>8031</v>
      </c>
      <c r="B300" s="5">
        <v>2</v>
      </c>
      <c r="C300" s="53">
        <v>3.5075412136092597E-4</v>
      </c>
      <c r="D300" s="5" t="s">
        <v>18845</v>
      </c>
    </row>
    <row r="301" spans="1:4" x14ac:dyDescent="0.2">
      <c r="A301" s="5" t="s">
        <v>18894</v>
      </c>
      <c r="B301" s="5">
        <v>2</v>
      </c>
      <c r="C301" s="53">
        <v>3.5075412136092597E-4</v>
      </c>
      <c r="D301" s="5" t="s">
        <v>18845</v>
      </c>
    </row>
    <row r="302" spans="1:4" x14ac:dyDescent="0.2">
      <c r="A302" s="5" t="s">
        <v>18895</v>
      </c>
      <c r="B302" s="5">
        <v>2</v>
      </c>
      <c r="C302" s="53">
        <v>3.5075412136092597E-4</v>
      </c>
      <c r="D302" s="5" t="s">
        <v>18845</v>
      </c>
    </row>
    <row r="303" spans="1:4" x14ac:dyDescent="0.2">
      <c r="A303" t="s">
        <v>8103</v>
      </c>
      <c r="B303">
        <v>2</v>
      </c>
      <c r="C303" s="52">
        <v>3.5075412136092597E-4</v>
      </c>
      <c r="D303" t="s">
        <v>18845</v>
      </c>
    </row>
    <row r="304" spans="1:4" x14ac:dyDescent="0.2">
      <c r="A304" s="5" t="s">
        <v>8110</v>
      </c>
      <c r="B304" s="5">
        <v>2</v>
      </c>
      <c r="C304" s="53">
        <v>3.5075412136092597E-4</v>
      </c>
      <c r="D304" s="5" t="s">
        <v>18845</v>
      </c>
    </row>
    <row r="305" spans="1:4" x14ac:dyDescent="0.2">
      <c r="A305" t="s">
        <v>18896</v>
      </c>
      <c r="B305">
        <v>2</v>
      </c>
      <c r="C305" s="52">
        <v>3.5075412136092597E-4</v>
      </c>
      <c r="D305" t="s">
        <v>18845</v>
      </c>
    </row>
    <row r="306" spans="1:4" x14ac:dyDescent="0.2">
      <c r="A306" s="5" t="s">
        <v>8165</v>
      </c>
      <c r="B306" s="5">
        <v>2</v>
      </c>
      <c r="C306" s="53">
        <v>3.5075412136092597E-4</v>
      </c>
      <c r="D306" s="5" t="s">
        <v>18845</v>
      </c>
    </row>
    <row r="307" spans="1:4" x14ac:dyDescent="0.2">
      <c r="A307" s="5" t="s">
        <v>8295</v>
      </c>
      <c r="B307" s="5">
        <v>2</v>
      </c>
      <c r="C307" s="53">
        <v>3.5075412136092597E-4</v>
      </c>
      <c r="D307" s="5" t="s">
        <v>18845</v>
      </c>
    </row>
    <row r="308" spans="1:4" x14ac:dyDescent="0.2">
      <c r="A308" t="s">
        <v>8318</v>
      </c>
      <c r="B308">
        <v>2</v>
      </c>
      <c r="C308" s="52">
        <v>3.5075412136092597E-4</v>
      </c>
      <c r="D308" t="s">
        <v>18805</v>
      </c>
    </row>
    <row r="309" spans="1:4" x14ac:dyDescent="0.2">
      <c r="A309" s="5" t="s">
        <v>8436</v>
      </c>
      <c r="B309" s="5">
        <v>2</v>
      </c>
      <c r="C309" s="53">
        <v>3.5075412136092597E-4</v>
      </c>
      <c r="D309" s="5" t="s">
        <v>18845</v>
      </c>
    </row>
    <row r="310" spans="1:4" x14ac:dyDescent="0.2">
      <c r="A310" t="s">
        <v>8470</v>
      </c>
      <c r="B310">
        <v>2</v>
      </c>
      <c r="C310" s="52">
        <v>3.5075412136092597E-4</v>
      </c>
      <c r="D310" t="s">
        <v>18845</v>
      </c>
    </row>
    <row r="311" spans="1:4" x14ac:dyDescent="0.2">
      <c r="A311" t="s">
        <v>8483</v>
      </c>
      <c r="B311">
        <v>2</v>
      </c>
      <c r="C311" s="52">
        <v>3.5075412136092597E-4</v>
      </c>
      <c r="D311" t="s">
        <v>18845</v>
      </c>
    </row>
    <row r="312" spans="1:4" x14ac:dyDescent="0.2">
      <c r="A312" t="s">
        <v>8552</v>
      </c>
      <c r="B312">
        <v>2</v>
      </c>
      <c r="C312" s="52">
        <v>3.5075412136092597E-4</v>
      </c>
      <c r="D312" t="s">
        <v>18845</v>
      </c>
    </row>
    <row r="313" spans="1:4" x14ac:dyDescent="0.2">
      <c r="A313" s="5" t="s">
        <v>8693</v>
      </c>
      <c r="B313" s="5">
        <v>2</v>
      </c>
      <c r="C313" s="53">
        <v>3.5075412136092597E-4</v>
      </c>
      <c r="D313" s="5" t="s">
        <v>18845</v>
      </c>
    </row>
    <row r="314" spans="1:4" x14ac:dyDescent="0.2">
      <c r="A314" s="5" t="s">
        <v>8860</v>
      </c>
      <c r="B314" s="5">
        <v>2</v>
      </c>
      <c r="C314" s="53">
        <v>3.5075412136092597E-4</v>
      </c>
      <c r="D314" s="5" t="s">
        <v>18845</v>
      </c>
    </row>
    <row r="315" spans="1:4" x14ac:dyDescent="0.2">
      <c r="A315" s="5" t="s">
        <v>8876</v>
      </c>
      <c r="B315" s="5">
        <v>2</v>
      </c>
      <c r="C315" s="53">
        <v>3.5075412136092597E-4</v>
      </c>
      <c r="D315" s="5" t="s">
        <v>18845</v>
      </c>
    </row>
    <row r="316" spans="1:4" x14ac:dyDescent="0.2">
      <c r="A316" s="5" t="s">
        <v>18897</v>
      </c>
      <c r="B316" s="5">
        <v>2</v>
      </c>
      <c r="C316" s="53">
        <v>3.5075412136092597E-4</v>
      </c>
      <c r="D316" s="5" t="s">
        <v>18845</v>
      </c>
    </row>
    <row r="317" spans="1:4" x14ac:dyDescent="0.2">
      <c r="A317" s="5" t="s">
        <v>9029</v>
      </c>
      <c r="B317" s="5">
        <v>2</v>
      </c>
      <c r="C317" s="53">
        <v>3.5075412136092597E-4</v>
      </c>
      <c r="D317" s="5" t="s">
        <v>18845</v>
      </c>
    </row>
    <row r="318" spans="1:4" x14ac:dyDescent="0.2">
      <c r="A318" s="5" t="s">
        <v>9136</v>
      </c>
      <c r="B318" s="5">
        <v>2</v>
      </c>
      <c r="C318" s="53">
        <v>3.5075412136092597E-4</v>
      </c>
      <c r="D318" s="5" t="s">
        <v>18845</v>
      </c>
    </row>
    <row r="319" spans="1:4" x14ac:dyDescent="0.2">
      <c r="A319" s="5" t="s">
        <v>9231</v>
      </c>
      <c r="B319" s="5">
        <v>2</v>
      </c>
      <c r="C319" s="53">
        <v>3.5075412136092597E-4</v>
      </c>
      <c r="D319" s="5" t="s">
        <v>18845</v>
      </c>
    </row>
    <row r="320" spans="1:4" x14ac:dyDescent="0.2">
      <c r="A320" s="5" t="s">
        <v>9261</v>
      </c>
      <c r="B320" s="5">
        <v>2</v>
      </c>
      <c r="C320" s="53">
        <v>3.5075412136092597E-4</v>
      </c>
      <c r="D320" s="5" t="s">
        <v>18805</v>
      </c>
    </row>
    <row r="321" spans="1:4" x14ac:dyDescent="0.2">
      <c r="A321" s="5" t="s">
        <v>9426</v>
      </c>
      <c r="B321" s="5">
        <v>2</v>
      </c>
      <c r="C321" s="53">
        <v>3.5075412136092597E-4</v>
      </c>
      <c r="D321" s="5" t="s">
        <v>18845</v>
      </c>
    </row>
    <row r="322" spans="1:4" x14ac:dyDescent="0.2">
      <c r="A322" s="5" t="s">
        <v>9436</v>
      </c>
      <c r="B322" s="5">
        <v>2</v>
      </c>
      <c r="C322" s="53">
        <v>3.5075412136092597E-4</v>
      </c>
      <c r="D322" s="5" t="s">
        <v>18845</v>
      </c>
    </row>
    <row r="323" spans="1:4" x14ac:dyDescent="0.2">
      <c r="A323" t="s">
        <v>9481</v>
      </c>
      <c r="B323">
        <v>2</v>
      </c>
      <c r="C323" s="52">
        <v>3.5075412136092597E-4</v>
      </c>
      <c r="D323" t="s">
        <v>18845</v>
      </c>
    </row>
    <row r="324" spans="1:4" x14ac:dyDescent="0.2">
      <c r="A324" s="5" t="s">
        <v>18665</v>
      </c>
      <c r="B324" s="5">
        <v>2</v>
      </c>
      <c r="C324" s="53">
        <v>3.5075412136092597E-4</v>
      </c>
      <c r="D324" s="5" t="s">
        <v>18845</v>
      </c>
    </row>
    <row r="325" spans="1:4" x14ac:dyDescent="0.2">
      <c r="A325" t="s">
        <v>9583</v>
      </c>
      <c r="B325">
        <v>2</v>
      </c>
      <c r="C325" s="52">
        <v>3.5075412136092597E-4</v>
      </c>
      <c r="D325" t="s">
        <v>18845</v>
      </c>
    </row>
    <row r="326" spans="1:4" x14ac:dyDescent="0.2">
      <c r="A326" s="5" t="s">
        <v>9621</v>
      </c>
      <c r="B326" s="5">
        <v>2</v>
      </c>
      <c r="C326" s="53">
        <v>3.5075412136092597E-4</v>
      </c>
      <c r="D326" s="5" t="s">
        <v>18845</v>
      </c>
    </row>
    <row r="327" spans="1:4" x14ac:dyDescent="0.2">
      <c r="A327" t="s">
        <v>9669</v>
      </c>
      <c r="B327">
        <v>2</v>
      </c>
      <c r="C327" s="52">
        <v>3.5075412136092597E-4</v>
      </c>
      <c r="D327" t="s">
        <v>18845</v>
      </c>
    </row>
    <row r="328" spans="1:4" x14ac:dyDescent="0.2">
      <c r="A328" t="s">
        <v>9817</v>
      </c>
      <c r="B328">
        <v>2</v>
      </c>
      <c r="C328" s="52">
        <v>3.5075412136092597E-4</v>
      </c>
      <c r="D328" t="s">
        <v>18845</v>
      </c>
    </row>
    <row r="329" spans="1:4" x14ac:dyDescent="0.2">
      <c r="A329" s="5" t="s">
        <v>9831</v>
      </c>
      <c r="B329" s="5">
        <v>2</v>
      </c>
      <c r="C329" s="53">
        <v>3.5075412136092597E-4</v>
      </c>
      <c r="D329" s="5" t="s">
        <v>18845</v>
      </c>
    </row>
    <row r="330" spans="1:4" x14ac:dyDescent="0.2">
      <c r="A330" s="5" t="s">
        <v>9834</v>
      </c>
      <c r="B330" s="5">
        <v>2</v>
      </c>
      <c r="C330" s="53">
        <v>3.5075412136092597E-4</v>
      </c>
      <c r="D330" s="5" t="s">
        <v>18845</v>
      </c>
    </row>
    <row r="331" spans="1:4" x14ac:dyDescent="0.2">
      <c r="A331" t="s">
        <v>10161</v>
      </c>
      <c r="B331">
        <v>2</v>
      </c>
      <c r="C331" s="52">
        <v>3.5075412136092597E-4</v>
      </c>
      <c r="D331" t="s">
        <v>18806</v>
      </c>
    </row>
    <row r="332" spans="1:4" x14ac:dyDescent="0.2">
      <c r="A332" s="5" t="s">
        <v>18898</v>
      </c>
      <c r="B332" s="5">
        <v>2</v>
      </c>
      <c r="C332" s="53">
        <v>3.5075412136092597E-4</v>
      </c>
      <c r="D332" s="5" t="s">
        <v>18845</v>
      </c>
    </row>
    <row r="333" spans="1:4" x14ac:dyDescent="0.2">
      <c r="A333" s="5" t="s">
        <v>10724</v>
      </c>
      <c r="B333" s="5">
        <v>2</v>
      </c>
      <c r="C333" s="53">
        <v>3.5075412136092597E-4</v>
      </c>
      <c r="D333" s="5" t="s">
        <v>18810</v>
      </c>
    </row>
    <row r="334" spans="1:4" x14ac:dyDescent="0.2">
      <c r="A334" s="5" t="s">
        <v>18899</v>
      </c>
      <c r="B334" s="5">
        <v>2</v>
      </c>
      <c r="C334" s="53">
        <v>3.5075412136092597E-4</v>
      </c>
      <c r="D334" s="5" t="s">
        <v>18845</v>
      </c>
    </row>
    <row r="335" spans="1:4" x14ac:dyDescent="0.2">
      <c r="A335" s="5" t="s">
        <v>10789</v>
      </c>
      <c r="B335" s="5">
        <v>2</v>
      </c>
      <c r="C335" s="53">
        <v>3.5075412136092597E-4</v>
      </c>
      <c r="D335" s="5" t="s">
        <v>18845</v>
      </c>
    </row>
    <row r="336" spans="1:4" x14ac:dyDescent="0.2">
      <c r="A336" s="5" t="s">
        <v>10805</v>
      </c>
      <c r="B336" s="5">
        <v>2</v>
      </c>
      <c r="C336" s="53">
        <v>3.5075412136092597E-4</v>
      </c>
      <c r="D336" s="5" t="s">
        <v>18845</v>
      </c>
    </row>
    <row r="337" spans="1:4" x14ac:dyDescent="0.2">
      <c r="A337" s="5" t="s">
        <v>18900</v>
      </c>
      <c r="B337" s="5">
        <v>2</v>
      </c>
      <c r="C337" s="53">
        <v>3.5075412136092597E-4</v>
      </c>
      <c r="D337" s="5" t="s">
        <v>18845</v>
      </c>
    </row>
    <row r="338" spans="1:4" x14ac:dyDescent="0.2">
      <c r="A338" s="5" t="s">
        <v>10914</v>
      </c>
      <c r="B338" s="5">
        <v>2</v>
      </c>
      <c r="C338" s="53">
        <v>3.5075412136092597E-4</v>
      </c>
      <c r="D338" s="5" t="s">
        <v>18845</v>
      </c>
    </row>
    <row r="339" spans="1:4" x14ac:dyDescent="0.2">
      <c r="A339" t="s">
        <v>18901</v>
      </c>
      <c r="B339">
        <v>2</v>
      </c>
      <c r="C339" s="52">
        <v>3.5075412136092597E-4</v>
      </c>
      <c r="D339" t="s">
        <v>18845</v>
      </c>
    </row>
    <row r="340" spans="1:4" x14ac:dyDescent="0.2">
      <c r="A340" s="5" t="s">
        <v>11071</v>
      </c>
      <c r="B340" s="5">
        <v>2</v>
      </c>
      <c r="C340" s="53">
        <v>3.5075412136092597E-4</v>
      </c>
      <c r="D340" s="5" t="s">
        <v>18845</v>
      </c>
    </row>
    <row r="341" spans="1:4" x14ac:dyDescent="0.2">
      <c r="A341" s="5" t="s">
        <v>11148</v>
      </c>
      <c r="B341" s="5">
        <v>2</v>
      </c>
      <c r="C341" s="53">
        <v>3.5075412136092597E-4</v>
      </c>
      <c r="D341" s="5" t="s">
        <v>18845</v>
      </c>
    </row>
    <row r="342" spans="1:4" x14ac:dyDescent="0.2">
      <c r="A342" s="5" t="s">
        <v>11458</v>
      </c>
      <c r="B342" s="5">
        <v>2</v>
      </c>
      <c r="C342" s="53">
        <v>3.5075412136092597E-4</v>
      </c>
      <c r="D342" s="5" t="s">
        <v>18845</v>
      </c>
    </row>
    <row r="343" spans="1:4" x14ac:dyDescent="0.2">
      <c r="A343" s="5" t="s">
        <v>18902</v>
      </c>
      <c r="B343" s="5">
        <v>2</v>
      </c>
      <c r="C343" s="53">
        <v>3.5075412136092597E-4</v>
      </c>
      <c r="D343" s="5" t="s">
        <v>18810</v>
      </c>
    </row>
    <row r="344" spans="1:4" x14ac:dyDescent="0.2">
      <c r="A344" s="5" t="s">
        <v>10004</v>
      </c>
      <c r="B344" s="5">
        <v>2</v>
      </c>
      <c r="C344" s="53">
        <v>3.5075412136092597E-4</v>
      </c>
      <c r="D344" s="5" t="s">
        <v>18845</v>
      </c>
    </row>
    <row r="345" spans="1:4" x14ac:dyDescent="0.2">
      <c r="A345" s="5" t="s">
        <v>12077</v>
      </c>
      <c r="B345" s="5">
        <v>2</v>
      </c>
      <c r="C345" s="53">
        <v>3.5075412136092597E-4</v>
      </c>
      <c r="D345" s="5" t="s">
        <v>18809</v>
      </c>
    </row>
    <row r="346" spans="1:4" x14ac:dyDescent="0.2">
      <c r="A346" s="5" t="s">
        <v>12195</v>
      </c>
      <c r="B346" s="5">
        <v>2</v>
      </c>
      <c r="C346" s="53">
        <v>3.5075412136092597E-4</v>
      </c>
      <c r="D346" s="5" t="s">
        <v>18806</v>
      </c>
    </row>
    <row r="347" spans="1:4" x14ac:dyDescent="0.2">
      <c r="A347" s="5" t="s">
        <v>12458</v>
      </c>
      <c r="B347" s="5">
        <v>2</v>
      </c>
      <c r="C347" s="53">
        <v>3.5075412136092597E-4</v>
      </c>
      <c r="D347" s="5" t="s">
        <v>18845</v>
      </c>
    </row>
    <row r="348" spans="1:4" x14ac:dyDescent="0.2">
      <c r="A348" s="5" t="s">
        <v>18903</v>
      </c>
      <c r="B348" s="5">
        <v>2</v>
      </c>
      <c r="C348" s="53">
        <v>3.5075412136092597E-4</v>
      </c>
      <c r="D348" s="5" t="s">
        <v>18805</v>
      </c>
    </row>
    <row r="349" spans="1:4" x14ac:dyDescent="0.2">
      <c r="A349" t="s">
        <v>18904</v>
      </c>
      <c r="B349">
        <v>2</v>
      </c>
      <c r="C349" s="52">
        <v>3.5075412136092597E-4</v>
      </c>
      <c r="D349" t="s">
        <v>18845</v>
      </c>
    </row>
    <row r="350" spans="1:4" x14ac:dyDescent="0.2">
      <c r="A350" t="s">
        <v>12530</v>
      </c>
      <c r="B350">
        <v>2</v>
      </c>
      <c r="C350" s="52">
        <v>3.5075412136092597E-4</v>
      </c>
      <c r="D350" t="s">
        <v>18809</v>
      </c>
    </row>
    <row r="351" spans="1:4" x14ac:dyDescent="0.2">
      <c r="A351" s="5" t="s">
        <v>18905</v>
      </c>
      <c r="B351" s="5">
        <v>2</v>
      </c>
      <c r="C351" s="53">
        <v>3.5075412136092597E-4</v>
      </c>
      <c r="D351" s="5" t="s">
        <v>18845</v>
      </c>
    </row>
    <row r="352" spans="1:4" x14ac:dyDescent="0.2">
      <c r="A352" t="s">
        <v>12690</v>
      </c>
      <c r="B352">
        <v>2</v>
      </c>
      <c r="C352" s="52">
        <v>3.5075412136092597E-4</v>
      </c>
      <c r="D352" t="s">
        <v>18845</v>
      </c>
    </row>
    <row r="353" spans="1:4" x14ac:dyDescent="0.2">
      <c r="A353" s="5" t="s">
        <v>12737</v>
      </c>
      <c r="B353" s="5">
        <v>2</v>
      </c>
      <c r="C353" s="53">
        <v>3.5075412136092597E-4</v>
      </c>
      <c r="D353" s="5" t="s">
        <v>18845</v>
      </c>
    </row>
    <row r="354" spans="1:4" x14ac:dyDescent="0.2">
      <c r="A354" s="5" t="s">
        <v>12764</v>
      </c>
      <c r="B354" s="5">
        <v>2</v>
      </c>
      <c r="C354" s="53">
        <v>3.5075412136092597E-4</v>
      </c>
      <c r="D354" s="5" t="s">
        <v>18805</v>
      </c>
    </row>
    <row r="355" spans="1:4" x14ac:dyDescent="0.2">
      <c r="A355" s="5" t="s">
        <v>12930</v>
      </c>
      <c r="B355" s="5">
        <v>2</v>
      </c>
      <c r="C355" s="53">
        <v>3.5075412136092597E-4</v>
      </c>
      <c r="D355" s="5" t="s">
        <v>18809</v>
      </c>
    </row>
    <row r="356" spans="1:4" x14ac:dyDescent="0.2">
      <c r="A356" s="5" t="s">
        <v>13030</v>
      </c>
      <c r="B356" s="5">
        <v>2</v>
      </c>
      <c r="C356" s="53">
        <v>3.5075412136092597E-4</v>
      </c>
      <c r="D356" s="5" t="s">
        <v>18845</v>
      </c>
    </row>
    <row r="357" spans="1:4" x14ac:dyDescent="0.2">
      <c r="A357" s="5" t="s">
        <v>18906</v>
      </c>
      <c r="B357" s="5">
        <v>2</v>
      </c>
      <c r="C357" s="53">
        <v>3.5075412136092597E-4</v>
      </c>
      <c r="D357" s="5" t="s">
        <v>18845</v>
      </c>
    </row>
    <row r="358" spans="1:4" x14ac:dyDescent="0.2">
      <c r="A358" s="5" t="s">
        <v>18907</v>
      </c>
      <c r="B358" s="5">
        <v>2</v>
      </c>
      <c r="C358" s="53">
        <v>3.5075412136092597E-4</v>
      </c>
      <c r="D358" s="5" t="s">
        <v>18845</v>
      </c>
    </row>
    <row r="359" spans="1:4" x14ac:dyDescent="0.2">
      <c r="A359" s="5" t="s">
        <v>13491</v>
      </c>
      <c r="B359" s="5">
        <v>2</v>
      </c>
      <c r="C359" s="53">
        <v>3.5075412136092597E-4</v>
      </c>
      <c r="D359" s="5" t="s">
        <v>18845</v>
      </c>
    </row>
    <row r="360" spans="1:4" x14ac:dyDescent="0.2">
      <c r="A360" s="5" t="s">
        <v>14643</v>
      </c>
      <c r="B360" s="5">
        <v>2</v>
      </c>
      <c r="C360" s="53">
        <v>3.5075412136092597E-4</v>
      </c>
      <c r="D360" s="5" t="s">
        <v>18845</v>
      </c>
    </row>
    <row r="361" spans="1:4" x14ac:dyDescent="0.2">
      <c r="A361" t="s">
        <v>14714</v>
      </c>
      <c r="B361">
        <v>2</v>
      </c>
      <c r="C361" s="52">
        <v>3.5075412136092597E-4</v>
      </c>
      <c r="D361" t="s">
        <v>18805</v>
      </c>
    </row>
    <row r="362" spans="1:4" x14ac:dyDescent="0.2">
      <c r="A362" s="5" t="s">
        <v>18662</v>
      </c>
      <c r="B362" s="5">
        <v>2</v>
      </c>
      <c r="C362" s="53">
        <v>3.5075412136092597E-4</v>
      </c>
      <c r="D362" s="5" t="s">
        <v>18845</v>
      </c>
    </row>
    <row r="363" spans="1:4" x14ac:dyDescent="0.2">
      <c r="A363" t="s">
        <v>18355</v>
      </c>
      <c r="B363">
        <v>2</v>
      </c>
      <c r="C363" s="52">
        <v>3.5075412136092597E-4</v>
      </c>
      <c r="D363" t="s">
        <v>18845</v>
      </c>
    </row>
    <row r="364" spans="1:4" x14ac:dyDescent="0.2">
      <c r="A364" s="5" t="s">
        <v>16320</v>
      </c>
      <c r="B364" s="5">
        <v>2</v>
      </c>
      <c r="C364" s="53">
        <v>3.5075412136092597E-4</v>
      </c>
      <c r="D364" s="5" t="s">
        <v>18845</v>
      </c>
    </row>
    <row r="365" spans="1:4" x14ac:dyDescent="0.2">
      <c r="A365" t="s">
        <v>16428</v>
      </c>
      <c r="B365">
        <v>2</v>
      </c>
      <c r="C365" s="52">
        <v>3.5075412136092597E-4</v>
      </c>
      <c r="D365" t="s">
        <v>18845</v>
      </c>
    </row>
    <row r="366" spans="1:4" x14ac:dyDescent="0.2">
      <c r="A366" t="s">
        <v>18644</v>
      </c>
      <c r="B366">
        <v>2</v>
      </c>
      <c r="C366" s="52">
        <v>3.5075412136092597E-4</v>
      </c>
      <c r="D366" t="s">
        <v>18805</v>
      </c>
    </row>
    <row r="367" spans="1:4" x14ac:dyDescent="0.2">
      <c r="A367" t="s">
        <v>16713</v>
      </c>
      <c r="B367">
        <v>2</v>
      </c>
      <c r="C367" s="52">
        <v>3.5075412136092597E-4</v>
      </c>
      <c r="D367" t="s">
        <v>18845</v>
      </c>
    </row>
    <row r="368" spans="1:4" x14ac:dyDescent="0.2">
      <c r="A368" t="s">
        <v>16728</v>
      </c>
      <c r="B368">
        <v>2</v>
      </c>
      <c r="C368" s="52">
        <v>3.5075412136092597E-4</v>
      </c>
      <c r="D368" t="s">
        <v>18845</v>
      </c>
    </row>
    <row r="369" spans="1:4" x14ac:dyDescent="0.2">
      <c r="A369" t="s">
        <v>18908</v>
      </c>
      <c r="B369">
        <v>2</v>
      </c>
      <c r="C369" s="52">
        <v>3.5075412136092597E-4</v>
      </c>
      <c r="D369" t="s">
        <v>18845</v>
      </c>
    </row>
    <row r="370" spans="1:4" x14ac:dyDescent="0.2">
      <c r="A370" t="s">
        <v>18909</v>
      </c>
      <c r="B370">
        <v>2</v>
      </c>
      <c r="C370" s="52">
        <v>3.5075412136092597E-4</v>
      </c>
      <c r="D370" t="s">
        <v>18845</v>
      </c>
    </row>
    <row r="371" spans="1:4" x14ac:dyDescent="0.2">
      <c r="A371" s="5" t="s">
        <v>17263</v>
      </c>
      <c r="B371" s="5">
        <v>2</v>
      </c>
      <c r="C371" s="53">
        <v>3.5075412136092597E-4</v>
      </c>
      <c r="D371" s="5" t="s">
        <v>18845</v>
      </c>
    </row>
    <row r="372" spans="1:4" x14ac:dyDescent="0.2">
      <c r="A372" t="s">
        <v>18910</v>
      </c>
      <c r="B372">
        <v>2</v>
      </c>
      <c r="C372" s="52">
        <v>3.5075412136092597E-4</v>
      </c>
      <c r="D372" t="s">
        <v>18845</v>
      </c>
    </row>
    <row r="373" spans="1:4" x14ac:dyDescent="0.2">
      <c r="A373" s="5" t="s">
        <v>18911</v>
      </c>
      <c r="B373" s="5">
        <v>2</v>
      </c>
      <c r="C373" s="53">
        <v>3.5075412136092597E-4</v>
      </c>
      <c r="D373" s="5" t="s">
        <v>18810</v>
      </c>
    </row>
    <row r="374" spans="1:4" x14ac:dyDescent="0.2">
      <c r="A374" t="s">
        <v>18473</v>
      </c>
      <c r="B374">
        <v>2</v>
      </c>
      <c r="C374" s="52">
        <v>3.5075412136092597E-4</v>
      </c>
      <c r="D374" t="s">
        <v>18845</v>
      </c>
    </row>
    <row r="375" spans="1:4" x14ac:dyDescent="0.2">
      <c r="A375" t="s">
        <v>35</v>
      </c>
      <c r="B375">
        <v>1</v>
      </c>
      <c r="C375" s="52">
        <v>1.7537706068046299E-4</v>
      </c>
      <c r="D375" t="s">
        <v>18810</v>
      </c>
    </row>
    <row r="376" spans="1:4" x14ac:dyDescent="0.2">
      <c r="A376" s="5" t="s">
        <v>80</v>
      </c>
      <c r="B376" s="5">
        <v>1</v>
      </c>
      <c r="C376" s="53">
        <v>1.7537706068046299E-4</v>
      </c>
      <c r="D376" s="5" t="s">
        <v>18845</v>
      </c>
    </row>
    <row r="377" spans="1:4" x14ac:dyDescent="0.2">
      <c r="A377" s="5" t="s">
        <v>126</v>
      </c>
      <c r="B377" s="5">
        <v>1</v>
      </c>
      <c r="C377" s="53">
        <v>1.7537706068046299E-4</v>
      </c>
      <c r="D377" s="5" t="s">
        <v>18845</v>
      </c>
    </row>
    <row r="378" spans="1:4" x14ac:dyDescent="0.2">
      <c r="A378" s="5" t="s">
        <v>18912</v>
      </c>
      <c r="B378" s="5">
        <v>1</v>
      </c>
      <c r="C378" s="53">
        <v>1.7537706068046299E-4</v>
      </c>
      <c r="D378" s="5" t="s">
        <v>18845</v>
      </c>
    </row>
    <row r="379" spans="1:4" x14ac:dyDescent="0.2">
      <c r="A379" s="5" t="s">
        <v>310</v>
      </c>
      <c r="B379" s="5">
        <v>1</v>
      </c>
      <c r="C379" s="53">
        <v>1.7537706068046299E-4</v>
      </c>
      <c r="D379" s="5" t="s">
        <v>18806</v>
      </c>
    </row>
    <row r="380" spans="1:4" x14ac:dyDescent="0.2">
      <c r="A380" s="5" t="s">
        <v>511</v>
      </c>
      <c r="B380" s="5">
        <v>1</v>
      </c>
      <c r="C380" s="53">
        <v>1.7537706068046299E-4</v>
      </c>
      <c r="D380" s="5" t="s">
        <v>18845</v>
      </c>
    </row>
    <row r="381" spans="1:4" x14ac:dyDescent="0.2">
      <c r="A381" t="s">
        <v>520</v>
      </c>
      <c r="B381">
        <v>1</v>
      </c>
      <c r="C381" s="52">
        <v>1.7537706068046299E-4</v>
      </c>
      <c r="D381" t="s">
        <v>18845</v>
      </c>
    </row>
    <row r="382" spans="1:4" x14ac:dyDescent="0.2">
      <c r="A382" t="s">
        <v>18913</v>
      </c>
      <c r="B382">
        <v>1</v>
      </c>
      <c r="C382" s="52">
        <v>1.7537706068046299E-4</v>
      </c>
      <c r="D382" t="s">
        <v>18845</v>
      </c>
    </row>
    <row r="383" spans="1:4" x14ac:dyDescent="0.2">
      <c r="A383" s="5" t="s">
        <v>18914</v>
      </c>
      <c r="B383" s="5">
        <v>1</v>
      </c>
      <c r="C383" s="53">
        <v>1.7537706068046299E-4</v>
      </c>
      <c r="D383" s="5" t="s">
        <v>18845</v>
      </c>
    </row>
    <row r="384" spans="1:4" x14ac:dyDescent="0.2">
      <c r="A384" s="5" t="s">
        <v>18915</v>
      </c>
      <c r="B384" s="5">
        <v>1</v>
      </c>
      <c r="C384" s="53">
        <v>1.7537706068046299E-4</v>
      </c>
      <c r="D384" s="5" t="s">
        <v>18845</v>
      </c>
    </row>
    <row r="385" spans="1:4" x14ac:dyDescent="0.2">
      <c r="A385" t="s">
        <v>18916</v>
      </c>
      <c r="B385">
        <v>1</v>
      </c>
      <c r="C385" s="52">
        <v>1.7537706068046299E-4</v>
      </c>
      <c r="D385" t="s">
        <v>18845</v>
      </c>
    </row>
    <row r="386" spans="1:4" x14ac:dyDescent="0.2">
      <c r="A386" s="5" t="s">
        <v>680</v>
      </c>
      <c r="B386" s="5">
        <v>1</v>
      </c>
      <c r="C386" s="53">
        <v>1.7537706068046299E-4</v>
      </c>
      <c r="D386" s="5" t="s">
        <v>18845</v>
      </c>
    </row>
    <row r="387" spans="1:4" x14ac:dyDescent="0.2">
      <c r="A387" t="s">
        <v>743</v>
      </c>
      <c r="B387">
        <v>1</v>
      </c>
      <c r="C387" s="52">
        <v>1.7537706068046299E-4</v>
      </c>
      <c r="D387" t="s">
        <v>18845</v>
      </c>
    </row>
    <row r="388" spans="1:4" x14ac:dyDescent="0.2">
      <c r="A388" s="5" t="s">
        <v>768</v>
      </c>
      <c r="B388" s="5">
        <v>1</v>
      </c>
      <c r="C388" s="53">
        <v>1.7537706068046299E-4</v>
      </c>
      <c r="D388" s="5" t="s">
        <v>18845</v>
      </c>
    </row>
    <row r="389" spans="1:4" x14ac:dyDescent="0.2">
      <c r="A389" s="5" t="s">
        <v>865</v>
      </c>
      <c r="B389" s="5">
        <v>1</v>
      </c>
      <c r="C389" s="53">
        <v>1.7537706068046299E-4</v>
      </c>
      <c r="D389" s="5" t="s">
        <v>18845</v>
      </c>
    </row>
    <row r="390" spans="1:4" x14ac:dyDescent="0.2">
      <c r="A390" s="5" t="s">
        <v>18658</v>
      </c>
      <c r="B390" s="5">
        <v>1</v>
      </c>
      <c r="C390" s="53">
        <v>1.7537706068046299E-4</v>
      </c>
      <c r="D390" s="5" t="s">
        <v>18845</v>
      </c>
    </row>
    <row r="391" spans="1:4" x14ac:dyDescent="0.2">
      <c r="A391" s="5" t="s">
        <v>933</v>
      </c>
      <c r="B391" s="5">
        <v>1</v>
      </c>
      <c r="C391" s="53">
        <v>1.7537706068046299E-4</v>
      </c>
      <c r="D391" s="5" t="s">
        <v>18806</v>
      </c>
    </row>
    <row r="392" spans="1:4" x14ac:dyDescent="0.2">
      <c r="A392" s="5" t="s">
        <v>944</v>
      </c>
      <c r="B392" s="5">
        <v>1</v>
      </c>
      <c r="C392" s="53">
        <v>1.7537706068046299E-4</v>
      </c>
      <c r="D392" s="5" t="s">
        <v>18845</v>
      </c>
    </row>
    <row r="393" spans="1:4" x14ac:dyDescent="0.2">
      <c r="A393" s="5" t="s">
        <v>18917</v>
      </c>
      <c r="B393" s="5">
        <v>1</v>
      </c>
      <c r="C393" s="53">
        <v>1.7537706068046299E-4</v>
      </c>
      <c r="D393" s="5" t="s">
        <v>18845</v>
      </c>
    </row>
    <row r="394" spans="1:4" x14ac:dyDescent="0.2">
      <c r="A394" t="s">
        <v>18918</v>
      </c>
      <c r="B394">
        <v>1</v>
      </c>
      <c r="C394" s="52">
        <v>1.7537706068046299E-4</v>
      </c>
      <c r="D394" t="s">
        <v>18845</v>
      </c>
    </row>
    <row r="395" spans="1:4" x14ac:dyDescent="0.2">
      <c r="A395" s="5" t="s">
        <v>962</v>
      </c>
      <c r="B395" s="5">
        <v>1</v>
      </c>
      <c r="C395" s="53">
        <v>1.7537706068046299E-4</v>
      </c>
      <c r="D395" s="5" t="s">
        <v>18845</v>
      </c>
    </row>
    <row r="396" spans="1:4" x14ac:dyDescent="0.2">
      <c r="A396" t="s">
        <v>18919</v>
      </c>
      <c r="B396">
        <v>1</v>
      </c>
      <c r="C396" s="52">
        <v>1.7537706068046299E-4</v>
      </c>
      <c r="D396" t="s">
        <v>18845</v>
      </c>
    </row>
    <row r="397" spans="1:4" x14ac:dyDescent="0.2">
      <c r="A397" t="s">
        <v>1005</v>
      </c>
      <c r="B397">
        <v>1</v>
      </c>
      <c r="C397" s="52">
        <v>1.7537706068046299E-4</v>
      </c>
      <c r="D397" t="s">
        <v>18845</v>
      </c>
    </row>
    <row r="398" spans="1:4" x14ac:dyDescent="0.2">
      <c r="A398" s="5" t="s">
        <v>18920</v>
      </c>
      <c r="B398" s="5">
        <v>1</v>
      </c>
      <c r="C398" s="53">
        <v>1.7537706068046299E-4</v>
      </c>
      <c r="D398" s="5" t="s">
        <v>18809</v>
      </c>
    </row>
    <row r="399" spans="1:4" x14ac:dyDescent="0.2">
      <c r="A399" s="5" t="s">
        <v>1017</v>
      </c>
      <c r="B399" s="5">
        <v>1</v>
      </c>
      <c r="C399" s="53">
        <v>1.7537706068046299E-4</v>
      </c>
      <c r="D399" s="5" t="s">
        <v>18845</v>
      </c>
    </row>
    <row r="400" spans="1:4" x14ac:dyDescent="0.2">
      <c r="A400" t="s">
        <v>1022</v>
      </c>
      <c r="B400">
        <v>1</v>
      </c>
      <c r="C400" s="52">
        <v>1.7537706068046299E-4</v>
      </c>
      <c r="D400" t="s">
        <v>18845</v>
      </c>
    </row>
    <row r="401" spans="1:4" x14ac:dyDescent="0.2">
      <c r="A401" s="5" t="s">
        <v>18921</v>
      </c>
      <c r="B401" s="5">
        <v>1</v>
      </c>
      <c r="C401" s="53">
        <v>1.7537706068046299E-4</v>
      </c>
      <c r="D401" s="5" t="s">
        <v>18845</v>
      </c>
    </row>
    <row r="402" spans="1:4" x14ac:dyDescent="0.2">
      <c r="A402" t="s">
        <v>1058</v>
      </c>
      <c r="B402">
        <v>1</v>
      </c>
      <c r="C402" s="52">
        <v>1.7537706068046299E-4</v>
      </c>
      <c r="D402" t="s">
        <v>18845</v>
      </c>
    </row>
    <row r="403" spans="1:4" x14ac:dyDescent="0.2">
      <c r="A403" t="s">
        <v>18922</v>
      </c>
      <c r="B403">
        <v>1</v>
      </c>
      <c r="C403" s="52">
        <v>1.7537706068046299E-4</v>
      </c>
      <c r="D403" t="s">
        <v>18845</v>
      </c>
    </row>
    <row r="404" spans="1:4" x14ac:dyDescent="0.2">
      <c r="A404" s="5" t="s">
        <v>18923</v>
      </c>
      <c r="B404" s="5">
        <v>1</v>
      </c>
      <c r="C404" s="53">
        <v>1.7537706068046299E-4</v>
      </c>
      <c r="D404" s="5" t="s">
        <v>18845</v>
      </c>
    </row>
    <row r="405" spans="1:4" x14ac:dyDescent="0.2">
      <c r="A405" s="5" t="s">
        <v>1164</v>
      </c>
      <c r="B405" s="5">
        <v>1</v>
      </c>
      <c r="C405" s="53">
        <v>1.7537706068046299E-4</v>
      </c>
      <c r="D405" s="5" t="s">
        <v>18845</v>
      </c>
    </row>
    <row r="406" spans="1:4" x14ac:dyDescent="0.2">
      <c r="A406" s="5" t="s">
        <v>18924</v>
      </c>
      <c r="B406" s="5">
        <v>1</v>
      </c>
      <c r="C406" s="53">
        <v>1.7537706068046299E-4</v>
      </c>
      <c r="D406" s="5" t="s">
        <v>18819</v>
      </c>
    </row>
    <row r="407" spans="1:4" x14ac:dyDescent="0.2">
      <c r="A407" t="s">
        <v>1221</v>
      </c>
      <c r="B407">
        <v>1</v>
      </c>
      <c r="C407" s="52">
        <v>1.7537706068046299E-4</v>
      </c>
      <c r="D407" t="s">
        <v>18845</v>
      </c>
    </row>
    <row r="408" spans="1:4" x14ac:dyDescent="0.2">
      <c r="A408" s="5" t="s">
        <v>1230</v>
      </c>
      <c r="B408" s="5">
        <v>1</v>
      </c>
      <c r="C408" s="53">
        <v>1.7537706068046299E-4</v>
      </c>
      <c r="D408" s="5" t="s">
        <v>18845</v>
      </c>
    </row>
    <row r="409" spans="1:4" x14ac:dyDescent="0.2">
      <c r="A409" s="5" t="s">
        <v>18925</v>
      </c>
      <c r="B409" s="5">
        <v>1</v>
      </c>
      <c r="C409" s="53">
        <v>1.7537706068046299E-4</v>
      </c>
      <c r="D409" s="5" t="s">
        <v>18845</v>
      </c>
    </row>
    <row r="410" spans="1:4" x14ac:dyDescent="0.2">
      <c r="A410" s="5" t="s">
        <v>886</v>
      </c>
      <c r="B410" s="5">
        <v>1</v>
      </c>
      <c r="C410" s="53">
        <v>1.7537706068046299E-4</v>
      </c>
      <c r="D410" s="5" t="s">
        <v>18845</v>
      </c>
    </row>
    <row r="411" spans="1:4" x14ac:dyDescent="0.2">
      <c r="A411" s="5" t="s">
        <v>18926</v>
      </c>
      <c r="B411" s="5">
        <v>1</v>
      </c>
      <c r="C411" s="53">
        <v>1.7537706068046299E-4</v>
      </c>
      <c r="D411" s="5" t="s">
        <v>18845</v>
      </c>
    </row>
    <row r="412" spans="1:4" x14ac:dyDescent="0.2">
      <c r="A412" s="5" t="s">
        <v>1354</v>
      </c>
      <c r="B412" s="5">
        <v>1</v>
      </c>
      <c r="C412" s="53">
        <v>1.7537706068046299E-4</v>
      </c>
      <c r="D412" s="5" t="s">
        <v>18845</v>
      </c>
    </row>
    <row r="413" spans="1:4" x14ac:dyDescent="0.2">
      <c r="A413" s="5" t="s">
        <v>1371</v>
      </c>
      <c r="B413" s="5">
        <v>1</v>
      </c>
      <c r="C413" s="53">
        <v>1.7537706068046299E-4</v>
      </c>
      <c r="D413" s="5" t="s">
        <v>18845</v>
      </c>
    </row>
    <row r="414" spans="1:4" x14ac:dyDescent="0.2">
      <c r="A414" t="s">
        <v>1381</v>
      </c>
      <c r="B414">
        <v>1</v>
      </c>
      <c r="C414" s="52">
        <v>1.7537706068046299E-4</v>
      </c>
      <c r="D414" t="s">
        <v>18845</v>
      </c>
    </row>
    <row r="415" spans="1:4" x14ac:dyDescent="0.2">
      <c r="A415" s="5" t="s">
        <v>1490</v>
      </c>
      <c r="B415" s="5">
        <v>1</v>
      </c>
      <c r="C415" s="53">
        <v>1.7537706068046299E-4</v>
      </c>
      <c r="D415" s="5" t="s">
        <v>18806</v>
      </c>
    </row>
    <row r="416" spans="1:4" x14ac:dyDescent="0.2">
      <c r="A416" s="5" t="s">
        <v>1500</v>
      </c>
      <c r="B416" s="5">
        <v>1</v>
      </c>
      <c r="C416" s="53">
        <v>1.7537706068046299E-4</v>
      </c>
      <c r="D416" s="5" t="s">
        <v>18845</v>
      </c>
    </row>
    <row r="417" spans="1:4" x14ac:dyDescent="0.2">
      <c r="A417" s="5" t="s">
        <v>1548</v>
      </c>
      <c r="B417" s="5">
        <v>1</v>
      </c>
      <c r="C417" s="53">
        <v>1.7537706068046299E-4</v>
      </c>
      <c r="D417" s="5" t="s">
        <v>18845</v>
      </c>
    </row>
    <row r="418" spans="1:4" x14ac:dyDescent="0.2">
      <c r="A418" s="5" t="s">
        <v>18927</v>
      </c>
      <c r="B418" s="5">
        <v>1</v>
      </c>
      <c r="C418" s="53">
        <v>1.7537706068046299E-4</v>
      </c>
      <c r="D418" s="5" t="s">
        <v>18809</v>
      </c>
    </row>
    <row r="419" spans="1:4" x14ac:dyDescent="0.2">
      <c r="A419" s="5" t="s">
        <v>18928</v>
      </c>
      <c r="B419" s="5">
        <v>1</v>
      </c>
      <c r="C419" s="53">
        <v>1.7537706068046299E-4</v>
      </c>
      <c r="D419" s="5" t="s">
        <v>18845</v>
      </c>
    </row>
    <row r="420" spans="1:4" x14ac:dyDescent="0.2">
      <c r="A420" s="5" t="s">
        <v>1596</v>
      </c>
      <c r="B420" s="5">
        <v>1</v>
      </c>
      <c r="C420" s="53">
        <v>1.7537706068046299E-4</v>
      </c>
      <c r="D420" s="5" t="s">
        <v>18807</v>
      </c>
    </row>
    <row r="421" spans="1:4" x14ac:dyDescent="0.2">
      <c r="A421" t="s">
        <v>1599</v>
      </c>
      <c r="B421">
        <v>1</v>
      </c>
      <c r="C421" s="52">
        <v>1.7537706068046299E-4</v>
      </c>
      <c r="D421" t="s">
        <v>18845</v>
      </c>
    </row>
    <row r="422" spans="1:4" x14ac:dyDescent="0.2">
      <c r="A422" s="5" t="s">
        <v>18929</v>
      </c>
      <c r="B422" s="5">
        <v>1</v>
      </c>
      <c r="C422" s="53">
        <v>1.7537706068046299E-4</v>
      </c>
      <c r="D422" s="5" t="s">
        <v>18845</v>
      </c>
    </row>
    <row r="423" spans="1:4" x14ac:dyDescent="0.2">
      <c r="A423" s="5" t="s">
        <v>1630</v>
      </c>
      <c r="B423" s="5">
        <v>1</v>
      </c>
      <c r="C423" s="53">
        <v>1.7537706068046299E-4</v>
      </c>
      <c r="D423" s="5" t="s">
        <v>18845</v>
      </c>
    </row>
    <row r="424" spans="1:4" x14ac:dyDescent="0.2">
      <c r="A424" s="5" t="s">
        <v>1665</v>
      </c>
      <c r="B424" s="5">
        <v>1</v>
      </c>
      <c r="C424" s="53">
        <v>1.7537706068046299E-4</v>
      </c>
      <c r="D424" s="5" t="s">
        <v>18805</v>
      </c>
    </row>
    <row r="425" spans="1:4" x14ac:dyDescent="0.2">
      <c r="A425" s="5" t="s">
        <v>1629</v>
      </c>
      <c r="B425" s="5">
        <v>1</v>
      </c>
      <c r="C425" s="53">
        <v>1.7537706068046299E-4</v>
      </c>
      <c r="D425" s="5" t="s">
        <v>18845</v>
      </c>
    </row>
    <row r="426" spans="1:4" x14ac:dyDescent="0.2">
      <c r="A426" s="5" t="s">
        <v>18930</v>
      </c>
      <c r="B426" s="5">
        <v>1</v>
      </c>
      <c r="C426" s="53">
        <v>1.7537706068046299E-4</v>
      </c>
      <c r="D426" s="5" t="s">
        <v>18845</v>
      </c>
    </row>
    <row r="427" spans="1:4" x14ac:dyDescent="0.2">
      <c r="A427" t="s">
        <v>1765</v>
      </c>
      <c r="B427">
        <v>1</v>
      </c>
      <c r="C427" s="52">
        <v>1.7537706068046299E-4</v>
      </c>
      <c r="D427" t="s">
        <v>18845</v>
      </c>
    </row>
    <row r="428" spans="1:4" x14ac:dyDescent="0.2">
      <c r="A428" s="5" t="s">
        <v>18931</v>
      </c>
      <c r="B428" s="5">
        <v>1</v>
      </c>
      <c r="C428" s="53">
        <v>1.7537706068046299E-4</v>
      </c>
      <c r="D428" s="5" t="s">
        <v>18845</v>
      </c>
    </row>
    <row r="429" spans="1:4" x14ac:dyDescent="0.2">
      <c r="A429" t="s">
        <v>1862</v>
      </c>
      <c r="B429">
        <v>1</v>
      </c>
      <c r="C429" s="52">
        <v>1.7537706068046299E-4</v>
      </c>
      <c r="D429" t="s">
        <v>18845</v>
      </c>
    </row>
    <row r="430" spans="1:4" x14ac:dyDescent="0.2">
      <c r="A430" s="5" t="s">
        <v>18932</v>
      </c>
      <c r="B430" s="5">
        <v>1</v>
      </c>
      <c r="C430" s="53">
        <v>1.7537706068046299E-4</v>
      </c>
      <c r="D430" s="5" t="s">
        <v>18845</v>
      </c>
    </row>
    <row r="431" spans="1:4" x14ac:dyDescent="0.2">
      <c r="A431" s="5" t="s">
        <v>18933</v>
      </c>
      <c r="B431" s="5">
        <v>1</v>
      </c>
      <c r="C431" s="53">
        <v>1.7537706068046299E-4</v>
      </c>
      <c r="D431" s="5" t="s">
        <v>18845</v>
      </c>
    </row>
    <row r="432" spans="1:4" x14ac:dyDescent="0.2">
      <c r="A432" s="5" t="s">
        <v>1977</v>
      </c>
      <c r="B432" s="5">
        <v>1</v>
      </c>
      <c r="C432" s="53">
        <v>1.7537706068046299E-4</v>
      </c>
      <c r="D432" s="5" t="s">
        <v>18845</v>
      </c>
    </row>
    <row r="433" spans="1:4" x14ac:dyDescent="0.2">
      <c r="A433" t="s">
        <v>18934</v>
      </c>
      <c r="B433">
        <v>1</v>
      </c>
      <c r="C433" s="52">
        <v>1.7537706068046299E-4</v>
      </c>
      <c r="D433" t="s">
        <v>18845</v>
      </c>
    </row>
    <row r="434" spans="1:4" x14ac:dyDescent="0.2">
      <c r="A434" s="5" t="s">
        <v>2039</v>
      </c>
      <c r="B434" s="5">
        <v>1</v>
      </c>
      <c r="C434" s="53">
        <v>1.7537706068046299E-4</v>
      </c>
      <c r="D434" s="5" t="s">
        <v>18845</v>
      </c>
    </row>
    <row r="435" spans="1:4" x14ac:dyDescent="0.2">
      <c r="A435" s="5" t="s">
        <v>18935</v>
      </c>
      <c r="B435" s="5">
        <v>1</v>
      </c>
      <c r="C435" s="53">
        <v>1.7537706068046299E-4</v>
      </c>
      <c r="D435" s="5" t="s">
        <v>18845</v>
      </c>
    </row>
    <row r="436" spans="1:4" x14ac:dyDescent="0.2">
      <c r="A436" s="5" t="s">
        <v>2083</v>
      </c>
      <c r="B436" s="5">
        <v>1</v>
      </c>
      <c r="C436" s="53">
        <v>1.7537706068046299E-4</v>
      </c>
      <c r="D436" s="5" t="s">
        <v>18845</v>
      </c>
    </row>
    <row r="437" spans="1:4" x14ac:dyDescent="0.2">
      <c r="A437" s="5" t="s">
        <v>2093</v>
      </c>
      <c r="B437" s="5">
        <v>1</v>
      </c>
      <c r="C437" s="53">
        <v>1.7537706068046299E-4</v>
      </c>
      <c r="D437" s="5" t="s">
        <v>18809</v>
      </c>
    </row>
    <row r="438" spans="1:4" x14ac:dyDescent="0.2">
      <c r="A438" t="s">
        <v>2095</v>
      </c>
      <c r="B438">
        <v>1</v>
      </c>
      <c r="C438" s="52">
        <v>1.7537706068046299E-4</v>
      </c>
      <c r="D438" t="s">
        <v>18845</v>
      </c>
    </row>
    <row r="439" spans="1:4" x14ac:dyDescent="0.2">
      <c r="A439" s="5" t="s">
        <v>3425</v>
      </c>
      <c r="B439" s="5">
        <v>1</v>
      </c>
      <c r="C439" s="53">
        <v>1.7537706068046299E-4</v>
      </c>
      <c r="D439" s="5" t="s">
        <v>18845</v>
      </c>
    </row>
    <row r="440" spans="1:4" x14ac:dyDescent="0.2">
      <c r="A440" t="s">
        <v>2138</v>
      </c>
      <c r="B440">
        <v>1</v>
      </c>
      <c r="C440" s="52">
        <v>1.7537706068046299E-4</v>
      </c>
      <c r="D440" t="s">
        <v>18809</v>
      </c>
    </row>
    <row r="441" spans="1:4" x14ac:dyDescent="0.2">
      <c r="A441" t="s">
        <v>18936</v>
      </c>
      <c r="B441">
        <v>1</v>
      </c>
      <c r="C441" s="52">
        <v>1.7537706068046299E-4</v>
      </c>
      <c r="D441" t="s">
        <v>18805</v>
      </c>
    </row>
    <row r="442" spans="1:4" x14ac:dyDescent="0.2">
      <c r="A442" s="5" t="s">
        <v>2211</v>
      </c>
      <c r="B442" s="5">
        <v>1</v>
      </c>
      <c r="C442" s="53">
        <v>1.7537706068046299E-4</v>
      </c>
      <c r="D442" s="5" t="s">
        <v>18805</v>
      </c>
    </row>
    <row r="443" spans="1:4" x14ac:dyDescent="0.2">
      <c r="A443" t="s">
        <v>2220</v>
      </c>
      <c r="B443">
        <v>1</v>
      </c>
      <c r="C443" s="52">
        <v>1.7537706068046299E-4</v>
      </c>
      <c r="D443" t="s">
        <v>18845</v>
      </c>
    </row>
    <row r="444" spans="1:4" x14ac:dyDescent="0.2">
      <c r="A444" s="5" t="s">
        <v>18937</v>
      </c>
      <c r="B444" s="5">
        <v>1</v>
      </c>
      <c r="C444" s="53">
        <v>1.7537706068046299E-4</v>
      </c>
      <c r="D444" s="5" t="s">
        <v>18845</v>
      </c>
    </row>
    <row r="445" spans="1:4" x14ac:dyDescent="0.2">
      <c r="A445" s="5" t="s">
        <v>2307</v>
      </c>
      <c r="B445" s="5">
        <v>1</v>
      </c>
      <c r="C445" s="53">
        <v>1.7537706068046299E-4</v>
      </c>
      <c r="D445" s="5" t="s">
        <v>18845</v>
      </c>
    </row>
    <row r="446" spans="1:4" x14ac:dyDescent="0.2">
      <c r="A446" s="5" t="s">
        <v>18938</v>
      </c>
      <c r="B446" s="5">
        <v>1</v>
      </c>
      <c r="C446" s="53">
        <v>1.7537706068046299E-4</v>
      </c>
      <c r="D446" s="5" t="s">
        <v>18845</v>
      </c>
    </row>
    <row r="447" spans="1:4" x14ac:dyDescent="0.2">
      <c r="A447" t="s">
        <v>2325</v>
      </c>
      <c r="B447">
        <v>1</v>
      </c>
      <c r="C447" s="52">
        <v>1.7537706068046299E-4</v>
      </c>
      <c r="D447" t="s">
        <v>18845</v>
      </c>
    </row>
    <row r="448" spans="1:4" x14ac:dyDescent="0.2">
      <c r="A448" s="5" t="s">
        <v>18664</v>
      </c>
      <c r="B448" s="5">
        <v>1</v>
      </c>
      <c r="C448" s="53">
        <v>1.7537706068046299E-4</v>
      </c>
      <c r="D448" s="5" t="s">
        <v>18845</v>
      </c>
    </row>
    <row r="449" spans="1:4" x14ac:dyDescent="0.2">
      <c r="A449" s="5" t="s">
        <v>2384</v>
      </c>
      <c r="B449" s="5">
        <v>1</v>
      </c>
      <c r="C449" s="53">
        <v>1.7537706068046299E-4</v>
      </c>
      <c r="D449" s="5" t="s">
        <v>18807</v>
      </c>
    </row>
    <row r="450" spans="1:4" x14ac:dyDescent="0.2">
      <c r="A450" s="5" t="s">
        <v>5332</v>
      </c>
      <c r="B450" s="5">
        <v>1</v>
      </c>
      <c r="C450" s="53">
        <v>1.7537706068046299E-4</v>
      </c>
      <c r="D450" s="5" t="s">
        <v>18845</v>
      </c>
    </row>
    <row r="451" spans="1:4" x14ac:dyDescent="0.2">
      <c r="A451" s="5" t="s">
        <v>2428</v>
      </c>
      <c r="B451" s="5">
        <v>1</v>
      </c>
      <c r="C451" s="53">
        <v>1.7537706068046299E-4</v>
      </c>
      <c r="D451" s="5" t="s">
        <v>18845</v>
      </c>
    </row>
    <row r="452" spans="1:4" x14ac:dyDescent="0.2">
      <c r="A452" s="5" t="s">
        <v>2435</v>
      </c>
      <c r="B452" s="5">
        <v>1</v>
      </c>
      <c r="C452" s="53">
        <v>1.7537706068046299E-4</v>
      </c>
      <c r="D452" s="5" t="s">
        <v>18845</v>
      </c>
    </row>
    <row r="453" spans="1:4" x14ac:dyDescent="0.2">
      <c r="A453" s="5" t="s">
        <v>2468</v>
      </c>
      <c r="B453" s="5">
        <v>1</v>
      </c>
      <c r="C453" s="53">
        <v>1.7537706068046299E-4</v>
      </c>
      <c r="D453" s="5" t="s">
        <v>18845</v>
      </c>
    </row>
    <row r="454" spans="1:4" x14ac:dyDescent="0.2">
      <c r="A454" s="5" t="s">
        <v>18939</v>
      </c>
      <c r="B454" s="5">
        <v>1</v>
      </c>
      <c r="C454" s="53">
        <v>1.7537706068046299E-4</v>
      </c>
      <c r="D454" s="5" t="s">
        <v>18845</v>
      </c>
    </row>
    <row r="455" spans="1:4" x14ac:dyDescent="0.2">
      <c r="A455" s="5" t="s">
        <v>18940</v>
      </c>
      <c r="B455" s="5">
        <v>1</v>
      </c>
      <c r="C455" s="53">
        <v>1.7537706068046299E-4</v>
      </c>
      <c r="D455" s="5" t="s">
        <v>18845</v>
      </c>
    </row>
    <row r="456" spans="1:4" x14ac:dyDescent="0.2">
      <c r="A456" s="5" t="s">
        <v>18941</v>
      </c>
      <c r="B456" s="5">
        <v>1</v>
      </c>
      <c r="C456" s="53">
        <v>1.7537706068046299E-4</v>
      </c>
      <c r="D456" s="5" t="s">
        <v>18845</v>
      </c>
    </row>
    <row r="457" spans="1:4" x14ac:dyDescent="0.2">
      <c r="A457" t="s">
        <v>2740</v>
      </c>
      <c r="B457">
        <v>1</v>
      </c>
      <c r="C457" s="52">
        <v>1.7537706068046299E-4</v>
      </c>
      <c r="D457" t="s">
        <v>18845</v>
      </c>
    </row>
    <row r="458" spans="1:4" x14ac:dyDescent="0.2">
      <c r="A458" s="5" t="s">
        <v>2809</v>
      </c>
      <c r="B458" s="5">
        <v>1</v>
      </c>
      <c r="C458" s="53">
        <v>1.7537706068046299E-4</v>
      </c>
      <c r="D458" s="5" t="s">
        <v>18845</v>
      </c>
    </row>
    <row r="459" spans="1:4" x14ac:dyDescent="0.2">
      <c r="A459" t="s">
        <v>18657</v>
      </c>
      <c r="B459">
        <v>1</v>
      </c>
      <c r="C459" s="52">
        <v>1.7537706068046299E-4</v>
      </c>
      <c r="D459" t="s">
        <v>18845</v>
      </c>
    </row>
    <row r="460" spans="1:4" x14ac:dyDescent="0.2">
      <c r="A460" s="5" t="s">
        <v>18942</v>
      </c>
      <c r="B460" s="5">
        <v>1</v>
      </c>
      <c r="C460" s="53">
        <v>1.7537706068046299E-4</v>
      </c>
      <c r="D460" s="5" t="s">
        <v>18845</v>
      </c>
    </row>
    <row r="461" spans="1:4" x14ac:dyDescent="0.2">
      <c r="A461" s="5" t="s">
        <v>2860</v>
      </c>
      <c r="B461" s="5">
        <v>1</v>
      </c>
      <c r="C461" s="53">
        <v>1.7537706068046299E-4</v>
      </c>
      <c r="D461" s="5" t="s">
        <v>18845</v>
      </c>
    </row>
    <row r="462" spans="1:4" x14ac:dyDescent="0.2">
      <c r="A462" s="5" t="s">
        <v>18943</v>
      </c>
      <c r="B462" s="5">
        <v>1</v>
      </c>
      <c r="C462" s="53">
        <v>1.7537706068046299E-4</v>
      </c>
      <c r="D462" s="5" t="s">
        <v>18845</v>
      </c>
    </row>
    <row r="463" spans="1:4" x14ac:dyDescent="0.2">
      <c r="A463" t="s">
        <v>2977</v>
      </c>
      <c r="B463">
        <v>1</v>
      </c>
      <c r="C463" s="52">
        <v>1.7537706068046299E-4</v>
      </c>
      <c r="D463" t="s">
        <v>18845</v>
      </c>
    </row>
    <row r="464" spans="1:4" x14ac:dyDescent="0.2">
      <c r="A464" s="5" t="s">
        <v>3001</v>
      </c>
      <c r="B464" s="5">
        <v>1</v>
      </c>
      <c r="C464" s="53">
        <v>1.7537706068046299E-4</v>
      </c>
      <c r="D464" s="5" t="s">
        <v>18845</v>
      </c>
    </row>
    <row r="465" spans="1:4" x14ac:dyDescent="0.2">
      <c r="A465" s="5" t="s">
        <v>3022</v>
      </c>
      <c r="B465" s="5">
        <v>1</v>
      </c>
      <c r="C465" s="53">
        <v>1.7537706068046299E-4</v>
      </c>
      <c r="D465" s="5" t="s">
        <v>18845</v>
      </c>
    </row>
    <row r="466" spans="1:4" x14ac:dyDescent="0.2">
      <c r="A466" t="s">
        <v>3057</v>
      </c>
      <c r="B466">
        <v>1</v>
      </c>
      <c r="C466" s="52">
        <v>1.7537706068046299E-4</v>
      </c>
      <c r="D466" t="s">
        <v>18845</v>
      </c>
    </row>
    <row r="467" spans="1:4" x14ac:dyDescent="0.2">
      <c r="A467" t="s">
        <v>3075</v>
      </c>
      <c r="B467">
        <v>1</v>
      </c>
      <c r="C467" s="52">
        <v>1.7537706068046299E-4</v>
      </c>
      <c r="D467" t="s">
        <v>18845</v>
      </c>
    </row>
    <row r="468" spans="1:4" x14ac:dyDescent="0.2">
      <c r="A468" t="s">
        <v>18944</v>
      </c>
      <c r="B468">
        <v>1</v>
      </c>
      <c r="C468" s="52">
        <v>1.7537706068046299E-4</v>
      </c>
      <c r="D468" t="s">
        <v>18805</v>
      </c>
    </row>
    <row r="469" spans="1:4" x14ac:dyDescent="0.2">
      <c r="A469" s="5" t="s">
        <v>18945</v>
      </c>
      <c r="B469" s="5">
        <v>1</v>
      </c>
      <c r="C469" s="53">
        <v>1.7537706068046299E-4</v>
      </c>
      <c r="D469" s="5" t="s">
        <v>18845</v>
      </c>
    </row>
    <row r="470" spans="1:4" x14ac:dyDescent="0.2">
      <c r="A470" t="s">
        <v>3150</v>
      </c>
      <c r="B470">
        <v>1</v>
      </c>
      <c r="C470" s="52">
        <v>1.7537706068046299E-4</v>
      </c>
      <c r="D470" t="s">
        <v>18845</v>
      </c>
    </row>
    <row r="471" spans="1:4" x14ac:dyDescent="0.2">
      <c r="A471" s="5" t="s">
        <v>3178</v>
      </c>
      <c r="B471" s="5">
        <v>1</v>
      </c>
      <c r="C471" s="53">
        <v>1.7537706068046299E-4</v>
      </c>
      <c r="D471" s="5" t="s">
        <v>18845</v>
      </c>
    </row>
    <row r="472" spans="1:4" x14ac:dyDescent="0.2">
      <c r="A472" s="5" t="s">
        <v>18946</v>
      </c>
      <c r="B472" s="5">
        <v>1</v>
      </c>
      <c r="C472" s="53">
        <v>1.7537706068046299E-4</v>
      </c>
      <c r="D472" s="5" t="s">
        <v>18845</v>
      </c>
    </row>
    <row r="473" spans="1:4" x14ac:dyDescent="0.2">
      <c r="A473" s="5" t="s">
        <v>18947</v>
      </c>
      <c r="B473" s="5">
        <v>1</v>
      </c>
      <c r="C473" s="53">
        <v>1.7537706068046299E-4</v>
      </c>
      <c r="D473" s="5" t="s">
        <v>18845</v>
      </c>
    </row>
    <row r="474" spans="1:4" x14ac:dyDescent="0.2">
      <c r="A474" s="5" t="s">
        <v>18948</v>
      </c>
      <c r="B474" s="5">
        <v>1</v>
      </c>
      <c r="C474" s="53">
        <v>1.7537706068046299E-4</v>
      </c>
      <c r="D474" s="5" t="s">
        <v>18819</v>
      </c>
    </row>
    <row r="475" spans="1:4" x14ac:dyDescent="0.2">
      <c r="A475" t="s">
        <v>3299</v>
      </c>
      <c r="B475">
        <v>1</v>
      </c>
      <c r="C475" s="52">
        <v>1.7537706068046299E-4</v>
      </c>
      <c r="D475" t="s">
        <v>18845</v>
      </c>
    </row>
    <row r="476" spans="1:4" x14ac:dyDescent="0.2">
      <c r="A476" t="s">
        <v>3313</v>
      </c>
      <c r="B476">
        <v>1</v>
      </c>
      <c r="C476" s="52">
        <v>1.7537706068046299E-4</v>
      </c>
      <c r="D476" t="s">
        <v>18845</v>
      </c>
    </row>
    <row r="477" spans="1:4" x14ac:dyDescent="0.2">
      <c r="A477" s="5" t="s">
        <v>3346</v>
      </c>
      <c r="B477" s="5">
        <v>1</v>
      </c>
      <c r="C477" s="53">
        <v>1.7537706068046299E-4</v>
      </c>
      <c r="D477" s="5" t="s">
        <v>18845</v>
      </c>
    </row>
    <row r="478" spans="1:4" x14ac:dyDescent="0.2">
      <c r="A478" s="5" t="s">
        <v>18949</v>
      </c>
      <c r="B478" s="5">
        <v>1</v>
      </c>
      <c r="C478" s="53">
        <v>1.7537706068046299E-4</v>
      </c>
      <c r="D478" s="5" t="s">
        <v>18845</v>
      </c>
    </row>
    <row r="479" spans="1:4" x14ac:dyDescent="0.2">
      <c r="A479" s="5" t="s">
        <v>18950</v>
      </c>
      <c r="B479" s="5">
        <v>1</v>
      </c>
      <c r="C479" s="53">
        <v>1.7537706068046299E-4</v>
      </c>
      <c r="D479" s="5" t="s">
        <v>18845</v>
      </c>
    </row>
    <row r="480" spans="1:4" x14ac:dyDescent="0.2">
      <c r="A480" t="s">
        <v>3377</v>
      </c>
      <c r="B480">
        <v>1</v>
      </c>
      <c r="C480" s="52">
        <v>1.7537706068046299E-4</v>
      </c>
      <c r="D480" t="s">
        <v>18845</v>
      </c>
    </row>
    <row r="481" spans="1:4" x14ac:dyDescent="0.2">
      <c r="A481" s="5" t="s">
        <v>18951</v>
      </c>
      <c r="B481" s="5">
        <v>1</v>
      </c>
      <c r="C481" s="53">
        <v>1.7537706068046299E-4</v>
      </c>
      <c r="D481" s="5" t="s">
        <v>18845</v>
      </c>
    </row>
    <row r="482" spans="1:4" x14ac:dyDescent="0.2">
      <c r="A482" s="5" t="s">
        <v>18952</v>
      </c>
      <c r="B482" s="5">
        <v>1</v>
      </c>
      <c r="C482" s="53">
        <v>1.7537706068046299E-4</v>
      </c>
      <c r="D482" s="5" t="s">
        <v>18845</v>
      </c>
    </row>
    <row r="483" spans="1:4" x14ac:dyDescent="0.2">
      <c r="A483" s="5" t="s">
        <v>3443</v>
      </c>
      <c r="B483" s="5">
        <v>1</v>
      </c>
      <c r="C483" s="53">
        <v>1.7537706068046299E-4</v>
      </c>
      <c r="D483" s="5" t="s">
        <v>18810</v>
      </c>
    </row>
    <row r="484" spans="1:4" x14ac:dyDescent="0.2">
      <c r="A484" t="s">
        <v>18953</v>
      </c>
      <c r="B484">
        <v>1</v>
      </c>
      <c r="C484" s="52">
        <v>1.7537706068046299E-4</v>
      </c>
      <c r="D484" t="s">
        <v>18845</v>
      </c>
    </row>
    <row r="485" spans="1:4" x14ac:dyDescent="0.2">
      <c r="A485" t="s">
        <v>3465</v>
      </c>
      <c r="B485">
        <v>1</v>
      </c>
      <c r="C485" s="52">
        <v>1.7537706068046299E-4</v>
      </c>
      <c r="D485" t="s">
        <v>18845</v>
      </c>
    </row>
    <row r="486" spans="1:4" x14ac:dyDescent="0.2">
      <c r="A486" t="s">
        <v>10332</v>
      </c>
      <c r="B486">
        <v>1</v>
      </c>
      <c r="C486" s="52">
        <v>1.7537706068046299E-4</v>
      </c>
      <c r="D486" t="s">
        <v>18845</v>
      </c>
    </row>
    <row r="487" spans="1:4" x14ac:dyDescent="0.2">
      <c r="A487" s="5" t="s">
        <v>18954</v>
      </c>
      <c r="B487" s="5">
        <v>1</v>
      </c>
      <c r="C487" s="53">
        <v>1.7537706068046299E-4</v>
      </c>
      <c r="D487" s="5" t="s">
        <v>18845</v>
      </c>
    </row>
    <row r="488" spans="1:4" x14ac:dyDescent="0.2">
      <c r="A488" t="s">
        <v>18955</v>
      </c>
      <c r="B488">
        <v>1</v>
      </c>
      <c r="C488" s="52">
        <v>1.7537706068046299E-4</v>
      </c>
      <c r="D488" t="s">
        <v>18845</v>
      </c>
    </row>
    <row r="489" spans="1:4" x14ac:dyDescent="0.2">
      <c r="A489" t="s">
        <v>3574</v>
      </c>
      <c r="B489">
        <v>1</v>
      </c>
      <c r="C489" s="52">
        <v>1.7537706068046299E-4</v>
      </c>
      <c r="D489" t="s">
        <v>18845</v>
      </c>
    </row>
    <row r="490" spans="1:4" x14ac:dyDescent="0.2">
      <c r="A490" s="5" t="s">
        <v>18956</v>
      </c>
      <c r="B490" s="5">
        <v>1</v>
      </c>
      <c r="C490" s="53">
        <v>1.7537706068046299E-4</v>
      </c>
      <c r="D490" s="5" t="s">
        <v>18845</v>
      </c>
    </row>
    <row r="491" spans="1:4" x14ac:dyDescent="0.2">
      <c r="A491" s="5" t="s">
        <v>3611</v>
      </c>
      <c r="B491" s="5">
        <v>1</v>
      </c>
      <c r="C491" s="53">
        <v>1.7537706068046299E-4</v>
      </c>
      <c r="D491" s="5" t="s">
        <v>18845</v>
      </c>
    </row>
    <row r="492" spans="1:4" x14ac:dyDescent="0.2">
      <c r="A492" s="5" t="s">
        <v>18957</v>
      </c>
      <c r="B492" s="5">
        <v>1</v>
      </c>
      <c r="C492" s="53">
        <v>1.7537706068046299E-4</v>
      </c>
      <c r="D492" s="5" t="s">
        <v>18845</v>
      </c>
    </row>
    <row r="493" spans="1:4" x14ac:dyDescent="0.2">
      <c r="A493" s="5" t="s">
        <v>18958</v>
      </c>
      <c r="B493" s="5">
        <v>1</v>
      </c>
      <c r="C493" s="53">
        <v>1.7537706068046299E-4</v>
      </c>
      <c r="D493" s="5" t="s">
        <v>18845</v>
      </c>
    </row>
    <row r="494" spans="1:4" x14ac:dyDescent="0.2">
      <c r="A494" s="5" t="s">
        <v>18959</v>
      </c>
      <c r="B494" s="5">
        <v>1</v>
      </c>
      <c r="C494" s="53">
        <v>1.7537706068046299E-4</v>
      </c>
      <c r="D494" s="5" t="s">
        <v>18805</v>
      </c>
    </row>
    <row r="495" spans="1:4" x14ac:dyDescent="0.2">
      <c r="A495" t="s">
        <v>3779</v>
      </c>
      <c r="B495">
        <v>1</v>
      </c>
      <c r="C495" s="52">
        <v>1.7537706068046299E-4</v>
      </c>
      <c r="D495" t="s">
        <v>18845</v>
      </c>
    </row>
    <row r="496" spans="1:4" x14ac:dyDescent="0.2">
      <c r="A496" s="5" t="s">
        <v>3785</v>
      </c>
      <c r="B496" s="5">
        <v>1</v>
      </c>
      <c r="C496" s="53">
        <v>1.7537706068046299E-4</v>
      </c>
      <c r="D496" s="5" t="s">
        <v>18845</v>
      </c>
    </row>
    <row r="497" spans="1:4" x14ac:dyDescent="0.2">
      <c r="A497" s="5" t="s">
        <v>3794</v>
      </c>
      <c r="B497" s="5">
        <v>1</v>
      </c>
      <c r="C497" s="53">
        <v>1.7537706068046299E-4</v>
      </c>
      <c r="D497" s="5" t="s">
        <v>18809</v>
      </c>
    </row>
    <row r="498" spans="1:4" x14ac:dyDescent="0.2">
      <c r="A498" s="5" t="s">
        <v>17388</v>
      </c>
      <c r="B498" s="5">
        <v>1</v>
      </c>
      <c r="C498" s="53">
        <v>1.7537706068046299E-4</v>
      </c>
      <c r="D498" s="5" t="s">
        <v>18845</v>
      </c>
    </row>
    <row r="499" spans="1:4" x14ac:dyDescent="0.2">
      <c r="A499" s="5" t="s">
        <v>3956</v>
      </c>
      <c r="B499" s="5">
        <v>1</v>
      </c>
      <c r="C499" s="53">
        <v>1.7537706068046299E-4</v>
      </c>
      <c r="D499" s="5" t="s">
        <v>18805</v>
      </c>
    </row>
    <row r="500" spans="1:4" x14ac:dyDescent="0.2">
      <c r="A500" t="s">
        <v>3990</v>
      </c>
      <c r="B500">
        <v>1</v>
      </c>
      <c r="C500" s="52">
        <v>1.7537706068046299E-4</v>
      </c>
      <c r="D500" t="s">
        <v>18805</v>
      </c>
    </row>
    <row r="501" spans="1:4" x14ac:dyDescent="0.2">
      <c r="A501" t="s">
        <v>18960</v>
      </c>
      <c r="B501">
        <v>1</v>
      </c>
      <c r="C501" s="52">
        <v>1.7537706068046299E-4</v>
      </c>
      <c r="D501" t="s">
        <v>18845</v>
      </c>
    </row>
    <row r="502" spans="1:4" x14ac:dyDescent="0.2">
      <c r="A502" s="5" t="s">
        <v>4051</v>
      </c>
      <c r="B502" s="5">
        <v>1</v>
      </c>
      <c r="C502" s="53">
        <v>1.7537706068046299E-4</v>
      </c>
      <c r="D502" s="5" t="s">
        <v>18845</v>
      </c>
    </row>
    <row r="503" spans="1:4" x14ac:dyDescent="0.2">
      <c r="A503" s="5" t="s">
        <v>4067</v>
      </c>
      <c r="B503" s="5">
        <v>1</v>
      </c>
      <c r="C503" s="53">
        <v>1.7537706068046299E-4</v>
      </c>
      <c r="D503" s="5" t="s">
        <v>18845</v>
      </c>
    </row>
    <row r="504" spans="1:4" x14ac:dyDescent="0.2">
      <c r="A504" t="s">
        <v>4084</v>
      </c>
      <c r="B504">
        <v>1</v>
      </c>
      <c r="C504" s="52">
        <v>1.7537706068046299E-4</v>
      </c>
      <c r="D504" t="s">
        <v>18845</v>
      </c>
    </row>
    <row r="505" spans="1:4" x14ac:dyDescent="0.2">
      <c r="A505" s="5" t="s">
        <v>18961</v>
      </c>
      <c r="B505" s="5">
        <v>1</v>
      </c>
      <c r="C505" s="53">
        <v>1.7537706068046299E-4</v>
      </c>
      <c r="D505" s="5" t="s">
        <v>18805</v>
      </c>
    </row>
    <row r="506" spans="1:4" x14ac:dyDescent="0.2">
      <c r="A506" s="5" t="s">
        <v>18631</v>
      </c>
      <c r="B506" s="5">
        <v>1</v>
      </c>
      <c r="C506" s="53">
        <v>1.7537706068046299E-4</v>
      </c>
      <c r="D506" s="5" t="s">
        <v>18845</v>
      </c>
    </row>
    <row r="507" spans="1:4" x14ac:dyDescent="0.2">
      <c r="A507" s="5" t="s">
        <v>4149</v>
      </c>
      <c r="B507" s="5">
        <v>1</v>
      </c>
      <c r="C507" s="53">
        <v>1.7537706068046299E-4</v>
      </c>
      <c r="D507" s="5" t="s">
        <v>18845</v>
      </c>
    </row>
    <row r="508" spans="1:4" x14ac:dyDescent="0.2">
      <c r="A508" s="5" t="s">
        <v>4156</v>
      </c>
      <c r="B508" s="5">
        <v>1</v>
      </c>
      <c r="C508" s="53">
        <v>1.7537706068046299E-4</v>
      </c>
      <c r="D508" s="5" t="s">
        <v>18845</v>
      </c>
    </row>
    <row r="509" spans="1:4" x14ac:dyDescent="0.2">
      <c r="A509" s="5" t="s">
        <v>4192</v>
      </c>
      <c r="B509" s="5">
        <v>1</v>
      </c>
      <c r="C509" s="53">
        <v>1.7537706068046299E-4</v>
      </c>
      <c r="D509" s="5" t="s">
        <v>18845</v>
      </c>
    </row>
    <row r="510" spans="1:4" x14ac:dyDescent="0.2">
      <c r="A510" t="s">
        <v>18962</v>
      </c>
      <c r="B510">
        <v>1</v>
      </c>
      <c r="C510" s="52">
        <v>1.7537706068046299E-4</v>
      </c>
      <c r="D510" t="s">
        <v>18845</v>
      </c>
    </row>
    <row r="511" spans="1:4" x14ac:dyDescent="0.2">
      <c r="A511" s="5" t="s">
        <v>18963</v>
      </c>
      <c r="B511" s="5">
        <v>1</v>
      </c>
      <c r="C511" s="53">
        <v>1.7537706068046299E-4</v>
      </c>
      <c r="D511" s="5" t="s">
        <v>18819</v>
      </c>
    </row>
    <row r="512" spans="1:4" x14ac:dyDescent="0.2">
      <c r="A512" s="5" t="s">
        <v>4324</v>
      </c>
      <c r="B512" s="5">
        <v>1</v>
      </c>
      <c r="C512" s="53">
        <v>1.7537706068046299E-4</v>
      </c>
      <c r="D512" s="5" t="s">
        <v>18845</v>
      </c>
    </row>
    <row r="513" spans="1:4" x14ac:dyDescent="0.2">
      <c r="A513" s="5" t="s">
        <v>18964</v>
      </c>
      <c r="B513" s="5">
        <v>1</v>
      </c>
      <c r="C513" s="53">
        <v>1.7537706068046299E-4</v>
      </c>
      <c r="D513" s="5" t="s">
        <v>18845</v>
      </c>
    </row>
    <row r="514" spans="1:4" x14ac:dyDescent="0.2">
      <c r="A514" s="5" t="s">
        <v>18965</v>
      </c>
      <c r="B514" s="5">
        <v>1</v>
      </c>
      <c r="C514" s="53">
        <v>1.7537706068046299E-4</v>
      </c>
      <c r="D514" s="5" t="s">
        <v>18845</v>
      </c>
    </row>
    <row r="515" spans="1:4" x14ac:dyDescent="0.2">
      <c r="A515" s="5" t="s">
        <v>18966</v>
      </c>
      <c r="B515" s="5">
        <v>1</v>
      </c>
      <c r="C515" s="53">
        <v>1.7537706068046299E-4</v>
      </c>
      <c r="D515" s="5" t="s">
        <v>18845</v>
      </c>
    </row>
    <row r="516" spans="1:4" x14ac:dyDescent="0.2">
      <c r="A516" s="5" t="s">
        <v>18967</v>
      </c>
      <c r="B516" s="5">
        <v>1</v>
      </c>
      <c r="C516" s="53">
        <v>1.7537706068046299E-4</v>
      </c>
      <c r="D516" s="5" t="s">
        <v>18845</v>
      </c>
    </row>
    <row r="517" spans="1:4" x14ac:dyDescent="0.2">
      <c r="A517" s="5" t="s">
        <v>4619</v>
      </c>
      <c r="B517" s="5">
        <v>1</v>
      </c>
      <c r="C517" s="53">
        <v>1.7537706068046299E-4</v>
      </c>
      <c r="D517" s="5" t="s">
        <v>18807</v>
      </c>
    </row>
    <row r="518" spans="1:4" x14ac:dyDescent="0.2">
      <c r="A518" t="s">
        <v>4657</v>
      </c>
      <c r="B518">
        <v>1</v>
      </c>
      <c r="C518" s="52">
        <v>1.7537706068046299E-4</v>
      </c>
      <c r="D518" t="s">
        <v>18845</v>
      </c>
    </row>
    <row r="519" spans="1:4" x14ac:dyDescent="0.2">
      <c r="A519" s="5" t="s">
        <v>4668</v>
      </c>
      <c r="B519" s="5">
        <v>1</v>
      </c>
      <c r="C519" s="53">
        <v>1.7537706068046299E-4</v>
      </c>
      <c r="D519" s="5" t="s">
        <v>18845</v>
      </c>
    </row>
    <row r="520" spans="1:4" x14ac:dyDescent="0.2">
      <c r="A520" s="5" t="s">
        <v>4687</v>
      </c>
      <c r="B520" s="5">
        <v>1</v>
      </c>
      <c r="C520" s="53">
        <v>1.7537706068046299E-4</v>
      </c>
      <c r="D520" s="5" t="s">
        <v>18810</v>
      </c>
    </row>
    <row r="521" spans="1:4" x14ac:dyDescent="0.2">
      <c r="A521" t="s">
        <v>4706</v>
      </c>
      <c r="B521">
        <v>1</v>
      </c>
      <c r="C521" s="52">
        <v>1.7537706068046299E-4</v>
      </c>
      <c r="D521" t="s">
        <v>18845</v>
      </c>
    </row>
    <row r="522" spans="1:4" x14ac:dyDescent="0.2">
      <c r="A522" s="5" t="s">
        <v>4764</v>
      </c>
      <c r="B522" s="5">
        <v>1</v>
      </c>
      <c r="C522" s="53">
        <v>1.7537706068046299E-4</v>
      </c>
      <c r="D522" s="5" t="s">
        <v>18845</v>
      </c>
    </row>
    <row r="523" spans="1:4" x14ac:dyDescent="0.2">
      <c r="A523" s="5" t="s">
        <v>4773</v>
      </c>
      <c r="B523" s="5">
        <v>1</v>
      </c>
      <c r="C523" s="53">
        <v>1.7537706068046299E-4</v>
      </c>
      <c r="D523" s="5" t="s">
        <v>18845</v>
      </c>
    </row>
    <row r="524" spans="1:4" x14ac:dyDescent="0.2">
      <c r="A524" t="s">
        <v>4792</v>
      </c>
      <c r="B524">
        <v>1</v>
      </c>
      <c r="C524" s="52">
        <v>1.7537706068046299E-4</v>
      </c>
      <c r="D524" t="s">
        <v>18805</v>
      </c>
    </row>
    <row r="525" spans="1:4" x14ac:dyDescent="0.2">
      <c r="A525" s="5" t="s">
        <v>4846</v>
      </c>
      <c r="B525" s="5">
        <v>1</v>
      </c>
      <c r="C525" s="53">
        <v>1.7537706068046299E-4</v>
      </c>
      <c r="D525" s="5" t="s">
        <v>18845</v>
      </c>
    </row>
    <row r="526" spans="1:4" x14ac:dyDescent="0.2">
      <c r="A526" t="s">
        <v>18968</v>
      </c>
      <c r="B526">
        <v>1</v>
      </c>
      <c r="C526" s="52">
        <v>1.7537706068046299E-4</v>
      </c>
      <c r="D526" t="s">
        <v>18845</v>
      </c>
    </row>
    <row r="527" spans="1:4" x14ac:dyDescent="0.2">
      <c r="A527" t="s">
        <v>18969</v>
      </c>
      <c r="B527">
        <v>1</v>
      </c>
      <c r="C527" s="52">
        <v>1.7537706068046299E-4</v>
      </c>
      <c r="D527" t="s">
        <v>18845</v>
      </c>
    </row>
    <row r="528" spans="1:4" x14ac:dyDescent="0.2">
      <c r="A528" s="5" t="s">
        <v>18970</v>
      </c>
      <c r="B528" s="5">
        <v>1</v>
      </c>
      <c r="C528" s="53">
        <v>1.7537706068046299E-4</v>
      </c>
      <c r="D528" s="5" t="s">
        <v>18845</v>
      </c>
    </row>
    <row r="529" spans="1:4" x14ac:dyDescent="0.2">
      <c r="A529" s="5" t="s">
        <v>18971</v>
      </c>
      <c r="B529" s="5">
        <v>1</v>
      </c>
      <c r="C529" s="53">
        <v>1.7537706068046299E-4</v>
      </c>
      <c r="D529" s="5" t="s">
        <v>18845</v>
      </c>
    </row>
    <row r="530" spans="1:4" x14ac:dyDescent="0.2">
      <c r="A530" s="5" t="s">
        <v>18972</v>
      </c>
      <c r="B530" s="5">
        <v>1</v>
      </c>
      <c r="C530" s="53">
        <v>1.7537706068046299E-4</v>
      </c>
      <c r="D530" s="5" t="s">
        <v>18845</v>
      </c>
    </row>
    <row r="531" spans="1:4" x14ac:dyDescent="0.2">
      <c r="A531" s="5" t="s">
        <v>18973</v>
      </c>
      <c r="B531" s="5">
        <v>1</v>
      </c>
      <c r="C531" s="53">
        <v>1.7537706068046299E-4</v>
      </c>
      <c r="D531" s="5" t="s">
        <v>18845</v>
      </c>
    </row>
    <row r="532" spans="1:4" x14ac:dyDescent="0.2">
      <c r="A532" t="s">
        <v>4977</v>
      </c>
      <c r="B532">
        <v>1</v>
      </c>
      <c r="C532" s="52">
        <v>1.7537706068046299E-4</v>
      </c>
      <c r="D532" t="s">
        <v>18845</v>
      </c>
    </row>
    <row r="533" spans="1:4" x14ac:dyDescent="0.2">
      <c r="A533" s="5" t="s">
        <v>5017</v>
      </c>
      <c r="B533" s="5">
        <v>1</v>
      </c>
      <c r="C533" s="53">
        <v>1.7537706068046299E-4</v>
      </c>
      <c r="D533" s="5" t="s">
        <v>18805</v>
      </c>
    </row>
    <row r="534" spans="1:4" x14ac:dyDescent="0.2">
      <c r="A534" t="s">
        <v>18974</v>
      </c>
      <c r="B534">
        <v>1</v>
      </c>
      <c r="C534" s="52">
        <v>1.7537706068046299E-4</v>
      </c>
      <c r="D534" t="s">
        <v>18845</v>
      </c>
    </row>
    <row r="535" spans="1:4" x14ac:dyDescent="0.2">
      <c r="A535" s="5" t="s">
        <v>5240</v>
      </c>
      <c r="B535" s="5">
        <v>1</v>
      </c>
      <c r="C535" s="53">
        <v>1.7537706068046299E-4</v>
      </c>
      <c r="D535" s="5" t="s">
        <v>18845</v>
      </c>
    </row>
    <row r="536" spans="1:4" x14ac:dyDescent="0.2">
      <c r="A536" s="5" t="s">
        <v>5364</v>
      </c>
      <c r="B536" s="5">
        <v>1</v>
      </c>
      <c r="C536" s="53">
        <v>1.7537706068046299E-4</v>
      </c>
      <c r="D536" s="5" t="s">
        <v>18845</v>
      </c>
    </row>
    <row r="537" spans="1:4" x14ac:dyDescent="0.2">
      <c r="A537" s="5" t="s">
        <v>18975</v>
      </c>
      <c r="B537" s="5">
        <v>1</v>
      </c>
      <c r="C537" s="53">
        <v>1.7537706068046299E-4</v>
      </c>
      <c r="D537" s="5" t="s">
        <v>18845</v>
      </c>
    </row>
    <row r="538" spans="1:4" x14ac:dyDescent="0.2">
      <c r="A538" t="s">
        <v>5377</v>
      </c>
      <c r="B538">
        <v>1</v>
      </c>
      <c r="C538" s="52">
        <v>1.7537706068046299E-4</v>
      </c>
      <c r="D538" t="s">
        <v>18845</v>
      </c>
    </row>
    <row r="539" spans="1:4" x14ac:dyDescent="0.2">
      <c r="A539" s="5" t="s">
        <v>5384</v>
      </c>
      <c r="B539" s="5">
        <v>1</v>
      </c>
      <c r="C539" s="53">
        <v>1.7537706068046299E-4</v>
      </c>
      <c r="D539" s="5" t="s">
        <v>18807</v>
      </c>
    </row>
    <row r="540" spans="1:4" x14ac:dyDescent="0.2">
      <c r="A540" s="5" t="s">
        <v>18976</v>
      </c>
      <c r="B540" s="5">
        <v>1</v>
      </c>
      <c r="C540" s="53">
        <v>1.7537706068046299E-4</v>
      </c>
      <c r="D540" s="5" t="s">
        <v>18819</v>
      </c>
    </row>
    <row r="541" spans="1:4" x14ac:dyDescent="0.2">
      <c r="A541" t="s">
        <v>5411</v>
      </c>
      <c r="B541">
        <v>1</v>
      </c>
      <c r="C541" s="52">
        <v>1.7537706068046299E-4</v>
      </c>
      <c r="D541" t="s">
        <v>18845</v>
      </c>
    </row>
    <row r="542" spans="1:4" x14ac:dyDescent="0.2">
      <c r="A542" s="5" t="s">
        <v>18977</v>
      </c>
      <c r="B542" s="5">
        <v>1</v>
      </c>
      <c r="C542" s="53">
        <v>1.7537706068046299E-4</v>
      </c>
      <c r="D542" s="5" t="s">
        <v>18805</v>
      </c>
    </row>
    <row r="543" spans="1:4" x14ac:dyDescent="0.2">
      <c r="A543" s="5" t="s">
        <v>5456</v>
      </c>
      <c r="B543" s="5">
        <v>1</v>
      </c>
      <c r="C543" s="53">
        <v>1.7537706068046299E-4</v>
      </c>
      <c r="D543" s="5" t="s">
        <v>18805</v>
      </c>
    </row>
    <row r="544" spans="1:4" x14ac:dyDescent="0.2">
      <c r="A544" s="5" t="s">
        <v>5519</v>
      </c>
      <c r="B544" s="5">
        <v>1</v>
      </c>
      <c r="C544" s="53">
        <v>1.7537706068046299E-4</v>
      </c>
      <c r="D544" s="5" t="s">
        <v>18845</v>
      </c>
    </row>
    <row r="545" spans="1:4" x14ac:dyDescent="0.2">
      <c r="A545" s="5" t="s">
        <v>18978</v>
      </c>
      <c r="B545" s="5">
        <v>1</v>
      </c>
      <c r="C545" s="53">
        <v>1.7537706068046299E-4</v>
      </c>
      <c r="D545" s="5" t="s">
        <v>18845</v>
      </c>
    </row>
    <row r="546" spans="1:4" x14ac:dyDescent="0.2">
      <c r="A546" s="5" t="s">
        <v>5538</v>
      </c>
      <c r="B546" s="5">
        <v>1</v>
      </c>
      <c r="C546" s="53">
        <v>1.7537706068046299E-4</v>
      </c>
      <c r="D546" s="5" t="s">
        <v>18845</v>
      </c>
    </row>
    <row r="547" spans="1:4" x14ac:dyDescent="0.2">
      <c r="A547" t="s">
        <v>5552</v>
      </c>
      <c r="B547">
        <v>1</v>
      </c>
      <c r="C547" s="52">
        <v>1.7537706068046299E-4</v>
      </c>
      <c r="D547" t="s">
        <v>18806</v>
      </c>
    </row>
    <row r="548" spans="1:4" x14ac:dyDescent="0.2">
      <c r="A548" s="5" t="s">
        <v>5565</v>
      </c>
      <c r="B548" s="5">
        <v>1</v>
      </c>
      <c r="C548" s="53">
        <v>1.7537706068046299E-4</v>
      </c>
      <c r="D548" s="5" t="s">
        <v>18845</v>
      </c>
    </row>
    <row r="549" spans="1:4" x14ac:dyDescent="0.2">
      <c r="A549" s="5" t="s">
        <v>3585</v>
      </c>
      <c r="B549" s="5">
        <v>1</v>
      </c>
      <c r="C549" s="53">
        <v>1.7537706068046299E-4</v>
      </c>
      <c r="D549" s="5" t="s">
        <v>18845</v>
      </c>
    </row>
    <row r="550" spans="1:4" x14ac:dyDescent="0.2">
      <c r="A550" t="s">
        <v>5762</v>
      </c>
      <c r="B550">
        <v>1</v>
      </c>
      <c r="C550" s="52">
        <v>1.7537706068046299E-4</v>
      </c>
      <c r="D550" t="s">
        <v>18810</v>
      </c>
    </row>
    <row r="551" spans="1:4" x14ac:dyDescent="0.2">
      <c r="A551" t="s">
        <v>5707</v>
      </c>
      <c r="B551">
        <v>1</v>
      </c>
      <c r="C551" s="52">
        <v>1.7537706068046299E-4</v>
      </c>
      <c r="D551" t="s">
        <v>18845</v>
      </c>
    </row>
    <row r="552" spans="1:4" x14ac:dyDescent="0.2">
      <c r="A552" s="5" t="s">
        <v>5941</v>
      </c>
      <c r="B552" s="5">
        <v>1</v>
      </c>
      <c r="C552" s="53">
        <v>1.7537706068046299E-4</v>
      </c>
      <c r="D552" s="5" t="s">
        <v>18845</v>
      </c>
    </row>
    <row r="553" spans="1:4" x14ac:dyDescent="0.2">
      <c r="A553" s="5" t="s">
        <v>18979</v>
      </c>
      <c r="B553" s="5">
        <v>1</v>
      </c>
      <c r="C553" s="53">
        <v>1.7537706068046299E-4</v>
      </c>
      <c r="D553" s="5" t="s">
        <v>18845</v>
      </c>
    </row>
    <row r="554" spans="1:4" x14ac:dyDescent="0.2">
      <c r="A554" s="5" t="s">
        <v>5972</v>
      </c>
      <c r="B554" s="5">
        <v>1</v>
      </c>
      <c r="C554" s="53">
        <v>1.7537706068046299E-4</v>
      </c>
      <c r="D554" s="5" t="s">
        <v>18845</v>
      </c>
    </row>
    <row r="555" spans="1:4" x14ac:dyDescent="0.2">
      <c r="A555" s="5" t="s">
        <v>18980</v>
      </c>
      <c r="B555" s="5">
        <v>1</v>
      </c>
      <c r="C555" s="53">
        <v>1.7537706068046299E-4</v>
      </c>
      <c r="D555" s="5" t="s">
        <v>18845</v>
      </c>
    </row>
    <row r="556" spans="1:4" x14ac:dyDescent="0.2">
      <c r="A556" t="s">
        <v>18981</v>
      </c>
      <c r="B556">
        <v>1</v>
      </c>
      <c r="C556" s="52">
        <v>1.7537706068046299E-4</v>
      </c>
      <c r="D556" t="s">
        <v>18845</v>
      </c>
    </row>
    <row r="557" spans="1:4" x14ac:dyDescent="0.2">
      <c r="A557" s="5" t="s">
        <v>6160</v>
      </c>
      <c r="B557" s="5">
        <v>1</v>
      </c>
      <c r="C557" s="53">
        <v>1.7537706068046299E-4</v>
      </c>
      <c r="D557" s="5" t="s">
        <v>18805</v>
      </c>
    </row>
    <row r="558" spans="1:4" x14ac:dyDescent="0.2">
      <c r="A558" s="5" t="s">
        <v>18982</v>
      </c>
      <c r="B558" s="5">
        <v>1</v>
      </c>
      <c r="C558" s="53">
        <v>1.7537706068046299E-4</v>
      </c>
      <c r="D558" s="5" t="s">
        <v>18845</v>
      </c>
    </row>
    <row r="559" spans="1:4" x14ac:dyDescent="0.2">
      <c r="A559" t="s">
        <v>6296</v>
      </c>
      <c r="B559">
        <v>1</v>
      </c>
      <c r="C559" s="52">
        <v>1.7537706068046299E-4</v>
      </c>
      <c r="D559" t="s">
        <v>18845</v>
      </c>
    </row>
    <row r="560" spans="1:4" x14ac:dyDescent="0.2">
      <c r="A560" s="5" t="s">
        <v>18983</v>
      </c>
      <c r="B560" s="5">
        <v>1</v>
      </c>
      <c r="C560" s="53">
        <v>1.7537706068046299E-4</v>
      </c>
      <c r="D560" s="5" t="s">
        <v>18805</v>
      </c>
    </row>
    <row r="561" spans="1:4" x14ac:dyDescent="0.2">
      <c r="A561" s="5" t="s">
        <v>6410</v>
      </c>
      <c r="B561" s="5">
        <v>1</v>
      </c>
      <c r="C561" s="53">
        <v>1.7537706068046299E-4</v>
      </c>
      <c r="D561" s="5" t="s">
        <v>18809</v>
      </c>
    </row>
    <row r="562" spans="1:4" x14ac:dyDescent="0.2">
      <c r="A562" t="s">
        <v>18984</v>
      </c>
      <c r="B562">
        <v>1</v>
      </c>
      <c r="C562" s="52">
        <v>1.7537706068046299E-4</v>
      </c>
      <c r="D562" t="s">
        <v>18845</v>
      </c>
    </row>
    <row r="563" spans="1:4" x14ac:dyDescent="0.2">
      <c r="A563" s="5" t="s">
        <v>18985</v>
      </c>
      <c r="B563" s="5">
        <v>1</v>
      </c>
      <c r="C563" s="53">
        <v>1.7537706068046299E-4</v>
      </c>
      <c r="D563" s="5" t="s">
        <v>18845</v>
      </c>
    </row>
    <row r="564" spans="1:4" x14ac:dyDescent="0.2">
      <c r="A564" s="5" t="s">
        <v>18986</v>
      </c>
      <c r="B564" s="5">
        <v>1</v>
      </c>
      <c r="C564" s="53">
        <v>1.7537706068046299E-4</v>
      </c>
      <c r="D564" s="5" t="s">
        <v>18845</v>
      </c>
    </row>
    <row r="565" spans="1:4" x14ac:dyDescent="0.2">
      <c r="A565" s="5" t="s">
        <v>18987</v>
      </c>
      <c r="B565" s="5">
        <v>1</v>
      </c>
      <c r="C565" s="53">
        <v>1.7537706068046299E-4</v>
      </c>
      <c r="D565" s="5" t="s">
        <v>18845</v>
      </c>
    </row>
    <row r="566" spans="1:4" x14ac:dyDescent="0.2">
      <c r="A566" s="5" t="s">
        <v>18988</v>
      </c>
      <c r="B566" s="5">
        <v>1</v>
      </c>
      <c r="C566" s="53">
        <v>1.7537706068046299E-4</v>
      </c>
      <c r="D566" s="5" t="s">
        <v>18845</v>
      </c>
    </row>
    <row r="567" spans="1:4" x14ac:dyDescent="0.2">
      <c r="A567" t="s">
        <v>18989</v>
      </c>
      <c r="B567">
        <v>1</v>
      </c>
      <c r="C567" s="52">
        <v>1.7537706068046299E-4</v>
      </c>
      <c r="D567" t="s">
        <v>18845</v>
      </c>
    </row>
    <row r="568" spans="1:4" x14ac:dyDescent="0.2">
      <c r="A568" t="s">
        <v>6709</v>
      </c>
      <c r="B568">
        <v>1</v>
      </c>
      <c r="C568" s="52">
        <v>1.7537706068046299E-4</v>
      </c>
      <c r="D568" t="s">
        <v>18845</v>
      </c>
    </row>
    <row r="569" spans="1:4" x14ac:dyDescent="0.2">
      <c r="A569" s="5" t="s">
        <v>18990</v>
      </c>
      <c r="B569" s="5">
        <v>1</v>
      </c>
      <c r="C569" s="53">
        <v>1.7537706068046299E-4</v>
      </c>
      <c r="D569" s="5" t="s">
        <v>18805</v>
      </c>
    </row>
    <row r="570" spans="1:4" x14ac:dyDescent="0.2">
      <c r="A570" t="s">
        <v>18991</v>
      </c>
      <c r="B570">
        <v>1</v>
      </c>
      <c r="C570" s="52">
        <v>1.7537706068046299E-4</v>
      </c>
      <c r="D570" t="s">
        <v>18845</v>
      </c>
    </row>
    <row r="571" spans="1:4" x14ac:dyDescent="0.2">
      <c r="A571" t="s">
        <v>18640</v>
      </c>
      <c r="B571">
        <v>1</v>
      </c>
      <c r="C571" s="52">
        <v>1.7537706068046299E-4</v>
      </c>
      <c r="D571" t="s">
        <v>18845</v>
      </c>
    </row>
    <row r="572" spans="1:4" x14ac:dyDescent="0.2">
      <c r="A572" t="s">
        <v>6811</v>
      </c>
      <c r="B572">
        <v>1</v>
      </c>
      <c r="C572" s="52">
        <v>1.7537706068046299E-4</v>
      </c>
      <c r="D572" t="s">
        <v>18845</v>
      </c>
    </row>
    <row r="573" spans="1:4" x14ac:dyDescent="0.2">
      <c r="A573" s="5" t="s">
        <v>18992</v>
      </c>
      <c r="B573" s="5">
        <v>1</v>
      </c>
      <c r="C573" s="53">
        <v>1.7537706068046299E-4</v>
      </c>
      <c r="D573" s="5" t="s">
        <v>18845</v>
      </c>
    </row>
    <row r="574" spans="1:4" x14ac:dyDescent="0.2">
      <c r="A574" s="5" t="s">
        <v>6916</v>
      </c>
      <c r="B574" s="5">
        <v>1</v>
      </c>
      <c r="C574" s="53">
        <v>1.7537706068046299E-4</v>
      </c>
      <c r="D574" s="5" t="s">
        <v>18805</v>
      </c>
    </row>
    <row r="575" spans="1:4" x14ac:dyDescent="0.2">
      <c r="A575" t="s">
        <v>6964</v>
      </c>
      <c r="B575">
        <v>1</v>
      </c>
      <c r="C575" s="52">
        <v>1.7537706068046299E-4</v>
      </c>
      <c r="D575" t="s">
        <v>18845</v>
      </c>
    </row>
    <row r="576" spans="1:4" x14ac:dyDescent="0.2">
      <c r="A576" s="5" t="s">
        <v>18993</v>
      </c>
      <c r="B576" s="5">
        <v>1</v>
      </c>
      <c r="C576" s="53">
        <v>1.7537706068046299E-4</v>
      </c>
      <c r="D576" s="5" t="s">
        <v>18845</v>
      </c>
    </row>
    <row r="577" spans="1:4" x14ac:dyDescent="0.2">
      <c r="A577" t="s">
        <v>18994</v>
      </c>
      <c r="B577">
        <v>1</v>
      </c>
      <c r="C577" s="52">
        <v>1.7537706068046299E-4</v>
      </c>
      <c r="D577" t="s">
        <v>18845</v>
      </c>
    </row>
    <row r="578" spans="1:4" x14ac:dyDescent="0.2">
      <c r="A578" t="s">
        <v>18995</v>
      </c>
      <c r="B578">
        <v>1</v>
      </c>
      <c r="C578" s="52">
        <v>1.7537706068046299E-4</v>
      </c>
      <c r="D578" t="s">
        <v>18845</v>
      </c>
    </row>
    <row r="579" spans="1:4" x14ac:dyDescent="0.2">
      <c r="A579" t="s">
        <v>7186</v>
      </c>
      <c r="B579">
        <v>1</v>
      </c>
      <c r="C579" s="52">
        <v>1.7537706068046299E-4</v>
      </c>
      <c r="D579" t="s">
        <v>18845</v>
      </c>
    </row>
    <row r="580" spans="1:4" x14ac:dyDescent="0.2">
      <c r="A580" t="s">
        <v>18996</v>
      </c>
      <c r="B580">
        <v>1</v>
      </c>
      <c r="C580" s="52">
        <v>1.7537706068046299E-4</v>
      </c>
      <c r="D580" t="s">
        <v>18845</v>
      </c>
    </row>
    <row r="581" spans="1:4" x14ac:dyDescent="0.2">
      <c r="A581" t="s">
        <v>18997</v>
      </c>
      <c r="B581">
        <v>1</v>
      </c>
      <c r="C581" s="52">
        <v>1.7537706068046299E-4</v>
      </c>
      <c r="D581" t="s">
        <v>18845</v>
      </c>
    </row>
    <row r="582" spans="1:4" x14ac:dyDescent="0.2">
      <c r="A582" s="5" t="s">
        <v>7220</v>
      </c>
      <c r="B582" s="5">
        <v>1</v>
      </c>
      <c r="C582" s="53">
        <v>1.7537706068046299E-4</v>
      </c>
      <c r="D582" s="5" t="s">
        <v>18845</v>
      </c>
    </row>
    <row r="583" spans="1:4" x14ac:dyDescent="0.2">
      <c r="A583" t="s">
        <v>18998</v>
      </c>
      <c r="B583">
        <v>1</v>
      </c>
      <c r="C583" s="52">
        <v>1.7537706068046299E-4</v>
      </c>
      <c r="D583" t="s">
        <v>18845</v>
      </c>
    </row>
    <row r="584" spans="1:4" x14ac:dyDescent="0.2">
      <c r="A584" s="5" t="s">
        <v>7229</v>
      </c>
      <c r="B584" s="5">
        <v>1</v>
      </c>
      <c r="C584" s="53">
        <v>1.7537706068046299E-4</v>
      </c>
      <c r="D584" s="5" t="s">
        <v>18845</v>
      </c>
    </row>
    <row r="585" spans="1:4" x14ac:dyDescent="0.2">
      <c r="A585" s="5" t="s">
        <v>18999</v>
      </c>
      <c r="B585" s="5">
        <v>1</v>
      </c>
      <c r="C585" s="53">
        <v>1.7537706068046299E-4</v>
      </c>
      <c r="D585" s="5" t="s">
        <v>18845</v>
      </c>
    </row>
    <row r="586" spans="1:4" x14ac:dyDescent="0.2">
      <c r="A586" s="5" t="s">
        <v>7242</v>
      </c>
      <c r="B586" s="5">
        <v>1</v>
      </c>
      <c r="C586" s="53">
        <v>1.7537706068046299E-4</v>
      </c>
      <c r="D586" s="5" t="s">
        <v>18845</v>
      </c>
    </row>
    <row r="587" spans="1:4" x14ac:dyDescent="0.2">
      <c r="A587" s="5" t="s">
        <v>19000</v>
      </c>
      <c r="B587" s="5">
        <v>1</v>
      </c>
      <c r="C587" s="53">
        <v>1.7537706068046299E-4</v>
      </c>
      <c r="D587" s="5" t="s">
        <v>18845</v>
      </c>
    </row>
    <row r="588" spans="1:4" x14ac:dyDescent="0.2">
      <c r="A588" s="5" t="s">
        <v>19001</v>
      </c>
      <c r="B588" s="5">
        <v>1</v>
      </c>
      <c r="C588" s="53">
        <v>1.7537706068046299E-4</v>
      </c>
      <c r="D588" s="5" t="s">
        <v>18845</v>
      </c>
    </row>
    <row r="589" spans="1:4" x14ac:dyDescent="0.2">
      <c r="A589" s="5" t="s">
        <v>7281</v>
      </c>
      <c r="B589" s="5">
        <v>1</v>
      </c>
      <c r="C589" s="53">
        <v>1.7537706068046299E-4</v>
      </c>
      <c r="D589" s="5" t="s">
        <v>18845</v>
      </c>
    </row>
    <row r="590" spans="1:4" x14ac:dyDescent="0.2">
      <c r="A590" t="s">
        <v>7292</v>
      </c>
      <c r="B590">
        <v>1</v>
      </c>
      <c r="C590" s="52">
        <v>1.7537706068046299E-4</v>
      </c>
      <c r="D590" t="s">
        <v>18845</v>
      </c>
    </row>
    <row r="591" spans="1:4" x14ac:dyDescent="0.2">
      <c r="A591" s="5" t="s">
        <v>19002</v>
      </c>
      <c r="B591" s="5">
        <v>1</v>
      </c>
      <c r="C591" s="53">
        <v>1.7537706068046299E-4</v>
      </c>
      <c r="D591" s="5" t="s">
        <v>18845</v>
      </c>
    </row>
    <row r="592" spans="1:4" x14ac:dyDescent="0.2">
      <c r="A592" t="s">
        <v>19003</v>
      </c>
      <c r="B592">
        <v>1</v>
      </c>
      <c r="C592" s="52">
        <v>1.7537706068046299E-4</v>
      </c>
      <c r="D592" t="s">
        <v>18845</v>
      </c>
    </row>
    <row r="593" spans="1:4" x14ac:dyDescent="0.2">
      <c r="A593" t="s">
        <v>7328</v>
      </c>
      <c r="B593">
        <v>1</v>
      </c>
      <c r="C593" s="52">
        <v>1.7537706068046299E-4</v>
      </c>
      <c r="D593" t="s">
        <v>18845</v>
      </c>
    </row>
    <row r="594" spans="1:4" x14ac:dyDescent="0.2">
      <c r="A594" t="s">
        <v>7347</v>
      </c>
      <c r="B594">
        <v>1</v>
      </c>
      <c r="C594" s="52">
        <v>1.7537706068046299E-4</v>
      </c>
      <c r="D594" t="s">
        <v>18845</v>
      </c>
    </row>
    <row r="595" spans="1:4" x14ac:dyDescent="0.2">
      <c r="A595" s="5" t="s">
        <v>7421</v>
      </c>
      <c r="B595" s="5">
        <v>1</v>
      </c>
      <c r="C595" s="53">
        <v>1.7537706068046299E-4</v>
      </c>
      <c r="D595" s="5" t="s">
        <v>18845</v>
      </c>
    </row>
    <row r="596" spans="1:4" x14ac:dyDescent="0.2">
      <c r="A596" s="5" t="s">
        <v>7428</v>
      </c>
      <c r="B596" s="5">
        <v>1</v>
      </c>
      <c r="C596" s="53">
        <v>1.7537706068046299E-4</v>
      </c>
      <c r="D596" s="5" t="s">
        <v>18845</v>
      </c>
    </row>
    <row r="597" spans="1:4" x14ac:dyDescent="0.2">
      <c r="A597" s="5" t="s">
        <v>19004</v>
      </c>
      <c r="B597" s="5">
        <v>1</v>
      </c>
      <c r="C597" s="53">
        <v>1.7537706068046299E-4</v>
      </c>
      <c r="D597" s="5" t="s">
        <v>18845</v>
      </c>
    </row>
    <row r="598" spans="1:4" x14ac:dyDescent="0.2">
      <c r="A598" t="s">
        <v>7443</v>
      </c>
      <c r="B598">
        <v>1</v>
      </c>
      <c r="C598" s="52">
        <v>1.7537706068046299E-4</v>
      </c>
      <c r="D598" t="s">
        <v>18845</v>
      </c>
    </row>
    <row r="599" spans="1:4" x14ac:dyDescent="0.2">
      <c r="A599" s="5" t="s">
        <v>7448</v>
      </c>
      <c r="B599" s="5">
        <v>1</v>
      </c>
      <c r="C599" s="53">
        <v>1.7537706068046299E-4</v>
      </c>
      <c r="D599" s="5" t="s">
        <v>18845</v>
      </c>
    </row>
    <row r="600" spans="1:4" x14ac:dyDescent="0.2">
      <c r="A600" t="s">
        <v>7454</v>
      </c>
      <c r="B600">
        <v>1</v>
      </c>
      <c r="C600" s="52">
        <v>1.7537706068046299E-4</v>
      </c>
      <c r="D600" t="s">
        <v>18806</v>
      </c>
    </row>
    <row r="601" spans="1:4" x14ac:dyDescent="0.2">
      <c r="A601" s="5" t="s">
        <v>7457</v>
      </c>
      <c r="B601" s="5">
        <v>1</v>
      </c>
      <c r="C601" s="53">
        <v>1.7537706068046299E-4</v>
      </c>
      <c r="D601" s="5" t="s">
        <v>18845</v>
      </c>
    </row>
    <row r="602" spans="1:4" x14ac:dyDescent="0.2">
      <c r="A602" s="5" t="s">
        <v>7460</v>
      </c>
      <c r="B602" s="5">
        <v>1</v>
      </c>
      <c r="C602" s="53">
        <v>1.7537706068046299E-4</v>
      </c>
      <c r="D602" s="5" t="s">
        <v>18845</v>
      </c>
    </row>
    <row r="603" spans="1:4" x14ac:dyDescent="0.2">
      <c r="A603" t="s">
        <v>19005</v>
      </c>
      <c r="B603">
        <v>1</v>
      </c>
      <c r="C603" s="52">
        <v>1.7537706068046299E-4</v>
      </c>
      <c r="D603" t="s">
        <v>18845</v>
      </c>
    </row>
    <row r="604" spans="1:4" x14ac:dyDescent="0.2">
      <c r="A604" t="s">
        <v>7473</v>
      </c>
      <c r="B604">
        <v>1</v>
      </c>
      <c r="C604" s="52">
        <v>1.7537706068046299E-4</v>
      </c>
      <c r="D604" t="s">
        <v>18845</v>
      </c>
    </row>
    <row r="605" spans="1:4" x14ac:dyDescent="0.2">
      <c r="A605" s="5" t="s">
        <v>19006</v>
      </c>
      <c r="B605" s="5">
        <v>1</v>
      </c>
      <c r="C605" s="53">
        <v>1.7537706068046299E-4</v>
      </c>
      <c r="D605" s="5" t="s">
        <v>18845</v>
      </c>
    </row>
    <row r="606" spans="1:4" x14ac:dyDescent="0.2">
      <c r="A606" t="s">
        <v>19007</v>
      </c>
      <c r="B606">
        <v>1</v>
      </c>
      <c r="C606" s="52">
        <v>1.7537706068046299E-4</v>
      </c>
      <c r="D606" t="s">
        <v>18845</v>
      </c>
    </row>
    <row r="607" spans="1:4" x14ac:dyDescent="0.2">
      <c r="A607" s="5" t="s">
        <v>7489</v>
      </c>
      <c r="B607" s="5">
        <v>1</v>
      </c>
      <c r="C607" s="53">
        <v>1.7537706068046299E-4</v>
      </c>
      <c r="D607" s="5" t="s">
        <v>18845</v>
      </c>
    </row>
    <row r="608" spans="1:4" x14ac:dyDescent="0.2">
      <c r="A608" s="5" t="s">
        <v>7537</v>
      </c>
      <c r="B608" s="5">
        <v>1</v>
      </c>
      <c r="C608" s="53">
        <v>1.7537706068046299E-4</v>
      </c>
      <c r="D608" s="5" t="s">
        <v>18809</v>
      </c>
    </row>
    <row r="609" spans="1:4" x14ac:dyDescent="0.2">
      <c r="A609" t="s">
        <v>7545</v>
      </c>
      <c r="B609">
        <v>1</v>
      </c>
      <c r="C609" s="52">
        <v>1.7537706068046299E-4</v>
      </c>
      <c r="D609" t="s">
        <v>18845</v>
      </c>
    </row>
    <row r="610" spans="1:4" x14ac:dyDescent="0.2">
      <c r="A610" s="5" t="s">
        <v>7556</v>
      </c>
      <c r="B610" s="5">
        <v>1</v>
      </c>
      <c r="C610" s="53">
        <v>1.7537706068046299E-4</v>
      </c>
      <c r="D610" s="5" t="s">
        <v>18845</v>
      </c>
    </row>
    <row r="611" spans="1:4" x14ac:dyDescent="0.2">
      <c r="A611" s="5" t="s">
        <v>7559</v>
      </c>
      <c r="B611" s="5">
        <v>1</v>
      </c>
      <c r="C611" s="53">
        <v>1.7537706068046299E-4</v>
      </c>
      <c r="D611" s="5" t="s">
        <v>18810</v>
      </c>
    </row>
    <row r="612" spans="1:4" x14ac:dyDescent="0.2">
      <c r="A612" s="5" t="s">
        <v>19008</v>
      </c>
      <c r="B612" s="5">
        <v>1</v>
      </c>
      <c r="C612" s="53">
        <v>1.7537706068046299E-4</v>
      </c>
      <c r="D612" s="5" t="s">
        <v>18805</v>
      </c>
    </row>
    <row r="613" spans="1:4" x14ac:dyDescent="0.2">
      <c r="A613" s="5" t="s">
        <v>19009</v>
      </c>
      <c r="B613" s="5">
        <v>1</v>
      </c>
      <c r="C613" s="53">
        <v>1.7537706068046299E-4</v>
      </c>
      <c r="D613" s="5" t="s">
        <v>18845</v>
      </c>
    </row>
    <row r="614" spans="1:4" x14ac:dyDescent="0.2">
      <c r="A614" s="5" t="s">
        <v>19010</v>
      </c>
      <c r="B614" s="5">
        <v>1</v>
      </c>
      <c r="C614" s="53">
        <v>1.7537706068046299E-4</v>
      </c>
      <c r="D614" s="5" t="s">
        <v>18845</v>
      </c>
    </row>
    <row r="615" spans="1:4" x14ac:dyDescent="0.2">
      <c r="A615" t="s">
        <v>7588</v>
      </c>
      <c r="B615">
        <v>1</v>
      </c>
      <c r="C615" s="52">
        <v>1.7537706068046299E-4</v>
      </c>
      <c r="D615" t="s">
        <v>18845</v>
      </c>
    </row>
    <row r="616" spans="1:4" x14ac:dyDescent="0.2">
      <c r="A616" s="5" t="s">
        <v>7623</v>
      </c>
      <c r="B616" s="5">
        <v>1</v>
      </c>
      <c r="C616" s="53">
        <v>1.7537706068046299E-4</v>
      </c>
      <c r="D616" s="5" t="s">
        <v>18845</v>
      </c>
    </row>
    <row r="617" spans="1:4" x14ac:dyDescent="0.2">
      <c r="A617" s="5" t="s">
        <v>7641</v>
      </c>
      <c r="B617" s="5">
        <v>1</v>
      </c>
      <c r="C617" s="53">
        <v>1.7537706068046299E-4</v>
      </c>
      <c r="D617" s="5" t="s">
        <v>18845</v>
      </c>
    </row>
    <row r="618" spans="1:4" x14ac:dyDescent="0.2">
      <c r="A618" s="5" t="s">
        <v>7657</v>
      </c>
      <c r="B618" s="5">
        <v>1</v>
      </c>
      <c r="C618" s="53">
        <v>1.7537706068046299E-4</v>
      </c>
      <c r="D618" s="5" t="s">
        <v>18845</v>
      </c>
    </row>
    <row r="619" spans="1:4" x14ac:dyDescent="0.2">
      <c r="A619" s="5" t="s">
        <v>7683</v>
      </c>
      <c r="B619" s="5">
        <v>1</v>
      </c>
      <c r="C619" s="53">
        <v>1.7537706068046299E-4</v>
      </c>
      <c r="D619" s="5" t="s">
        <v>18845</v>
      </c>
    </row>
    <row r="620" spans="1:4" x14ac:dyDescent="0.2">
      <c r="A620" s="5" t="s">
        <v>7688</v>
      </c>
      <c r="B620" s="5">
        <v>1</v>
      </c>
      <c r="C620" s="53">
        <v>1.7537706068046299E-4</v>
      </c>
      <c r="D620" s="5" t="s">
        <v>18845</v>
      </c>
    </row>
    <row r="621" spans="1:4" x14ac:dyDescent="0.2">
      <c r="A621" s="5" t="s">
        <v>7699</v>
      </c>
      <c r="B621" s="5">
        <v>1</v>
      </c>
      <c r="C621" s="53">
        <v>1.7537706068046299E-4</v>
      </c>
      <c r="D621" s="5" t="s">
        <v>18845</v>
      </c>
    </row>
    <row r="622" spans="1:4" x14ac:dyDescent="0.2">
      <c r="A622" s="5" t="s">
        <v>19011</v>
      </c>
      <c r="B622" s="5">
        <v>1</v>
      </c>
      <c r="C622" s="53">
        <v>1.7537706068046299E-4</v>
      </c>
      <c r="D622" s="5" t="s">
        <v>18845</v>
      </c>
    </row>
    <row r="623" spans="1:4" x14ac:dyDescent="0.2">
      <c r="A623" t="s">
        <v>19012</v>
      </c>
      <c r="B623">
        <v>1</v>
      </c>
      <c r="C623" s="52">
        <v>1.7537706068046299E-4</v>
      </c>
      <c r="D623" t="s">
        <v>18819</v>
      </c>
    </row>
    <row r="624" spans="1:4" x14ac:dyDescent="0.2">
      <c r="A624" s="5" t="s">
        <v>19013</v>
      </c>
      <c r="B624" s="5">
        <v>1</v>
      </c>
      <c r="C624" s="53">
        <v>1.7537706068046299E-4</v>
      </c>
      <c r="D624" s="5" t="s">
        <v>18845</v>
      </c>
    </row>
    <row r="625" spans="1:4" x14ac:dyDescent="0.2">
      <c r="A625" s="5" t="s">
        <v>7769</v>
      </c>
      <c r="B625" s="5">
        <v>1</v>
      </c>
      <c r="C625" s="53">
        <v>1.7537706068046299E-4</v>
      </c>
      <c r="D625" s="5" t="s">
        <v>18845</v>
      </c>
    </row>
    <row r="626" spans="1:4" x14ac:dyDescent="0.2">
      <c r="A626" s="5" t="s">
        <v>7772</v>
      </c>
      <c r="B626" s="5">
        <v>1</v>
      </c>
      <c r="C626" s="53">
        <v>1.7537706068046299E-4</v>
      </c>
      <c r="D626" s="5" t="s">
        <v>18845</v>
      </c>
    </row>
    <row r="627" spans="1:4" x14ac:dyDescent="0.2">
      <c r="A627" s="5" t="s">
        <v>7786</v>
      </c>
      <c r="B627" s="5">
        <v>1</v>
      </c>
      <c r="C627" s="53">
        <v>1.7537706068046299E-4</v>
      </c>
      <c r="D627" s="5" t="s">
        <v>18845</v>
      </c>
    </row>
    <row r="628" spans="1:4" x14ac:dyDescent="0.2">
      <c r="A628" s="5" t="s">
        <v>7800</v>
      </c>
      <c r="B628" s="5">
        <v>1</v>
      </c>
      <c r="C628" s="53">
        <v>1.7537706068046299E-4</v>
      </c>
      <c r="D628" s="5" t="s">
        <v>18845</v>
      </c>
    </row>
    <row r="629" spans="1:4" x14ac:dyDescent="0.2">
      <c r="A629" s="5" t="s">
        <v>7811</v>
      </c>
      <c r="B629" s="5">
        <v>1</v>
      </c>
      <c r="C629" s="53">
        <v>1.7537706068046299E-4</v>
      </c>
      <c r="D629" s="5" t="s">
        <v>18845</v>
      </c>
    </row>
    <row r="630" spans="1:4" x14ac:dyDescent="0.2">
      <c r="A630" s="5" t="s">
        <v>19014</v>
      </c>
      <c r="B630" s="5">
        <v>1</v>
      </c>
      <c r="C630" s="53">
        <v>1.7537706068046299E-4</v>
      </c>
      <c r="D630" s="5" t="s">
        <v>18845</v>
      </c>
    </row>
    <row r="631" spans="1:4" x14ac:dyDescent="0.2">
      <c r="A631" s="5" t="s">
        <v>7843</v>
      </c>
      <c r="B631" s="5">
        <v>1</v>
      </c>
      <c r="C631" s="53">
        <v>1.7537706068046299E-4</v>
      </c>
      <c r="D631" s="5" t="s">
        <v>18845</v>
      </c>
    </row>
    <row r="632" spans="1:4" x14ac:dyDescent="0.2">
      <c r="A632" s="5" t="s">
        <v>19015</v>
      </c>
      <c r="B632" s="5">
        <v>1</v>
      </c>
      <c r="C632" s="53">
        <v>1.7537706068046299E-4</v>
      </c>
      <c r="D632" s="5" t="s">
        <v>18845</v>
      </c>
    </row>
    <row r="633" spans="1:4" x14ac:dyDescent="0.2">
      <c r="A633" s="5" t="s">
        <v>7875</v>
      </c>
      <c r="B633" s="5">
        <v>1</v>
      </c>
      <c r="C633" s="53">
        <v>1.7537706068046299E-4</v>
      </c>
      <c r="D633" s="5" t="s">
        <v>18806</v>
      </c>
    </row>
    <row r="634" spans="1:4" x14ac:dyDescent="0.2">
      <c r="A634" t="s">
        <v>19016</v>
      </c>
      <c r="B634">
        <v>1</v>
      </c>
      <c r="C634" s="52">
        <v>1.7537706068046299E-4</v>
      </c>
      <c r="D634" t="s">
        <v>18810</v>
      </c>
    </row>
    <row r="635" spans="1:4" x14ac:dyDescent="0.2">
      <c r="A635" t="s">
        <v>7899</v>
      </c>
      <c r="B635">
        <v>1</v>
      </c>
      <c r="C635" s="52">
        <v>1.7537706068046299E-4</v>
      </c>
      <c r="D635" t="s">
        <v>18807</v>
      </c>
    </row>
    <row r="636" spans="1:4" x14ac:dyDescent="0.2">
      <c r="A636" s="5" t="s">
        <v>7906</v>
      </c>
      <c r="B636" s="5">
        <v>1</v>
      </c>
      <c r="C636" s="53">
        <v>1.7537706068046299E-4</v>
      </c>
      <c r="D636" s="5" t="s">
        <v>18845</v>
      </c>
    </row>
    <row r="637" spans="1:4" x14ac:dyDescent="0.2">
      <c r="A637" s="5" t="s">
        <v>7911</v>
      </c>
      <c r="B637" s="5">
        <v>1</v>
      </c>
      <c r="C637" s="53">
        <v>1.7537706068046299E-4</v>
      </c>
      <c r="D637" s="5" t="s">
        <v>18845</v>
      </c>
    </row>
    <row r="638" spans="1:4" x14ac:dyDescent="0.2">
      <c r="A638" s="5" t="s">
        <v>7918</v>
      </c>
      <c r="B638" s="5">
        <v>1</v>
      </c>
      <c r="C638" s="53">
        <v>1.7537706068046299E-4</v>
      </c>
      <c r="D638" s="5" t="s">
        <v>18845</v>
      </c>
    </row>
    <row r="639" spans="1:4" x14ac:dyDescent="0.2">
      <c r="A639" s="5" t="s">
        <v>7932</v>
      </c>
      <c r="B639" s="5">
        <v>1</v>
      </c>
      <c r="C639" s="53">
        <v>1.7537706068046299E-4</v>
      </c>
      <c r="D639" s="5" t="s">
        <v>18845</v>
      </c>
    </row>
    <row r="640" spans="1:4" x14ac:dyDescent="0.2">
      <c r="A640" s="5" t="s">
        <v>7947</v>
      </c>
      <c r="B640" s="5">
        <v>1</v>
      </c>
      <c r="C640" s="53">
        <v>1.7537706068046299E-4</v>
      </c>
      <c r="D640" s="5" t="s">
        <v>18845</v>
      </c>
    </row>
    <row r="641" spans="1:4" x14ac:dyDescent="0.2">
      <c r="A641" s="5" t="s">
        <v>19017</v>
      </c>
      <c r="B641" s="5">
        <v>1</v>
      </c>
      <c r="C641" s="53">
        <v>1.7537706068046299E-4</v>
      </c>
      <c r="D641" s="5" t="s">
        <v>18845</v>
      </c>
    </row>
    <row r="642" spans="1:4" x14ac:dyDescent="0.2">
      <c r="A642" t="s">
        <v>19018</v>
      </c>
      <c r="B642">
        <v>1</v>
      </c>
      <c r="C642" s="52">
        <v>1.7537706068046299E-4</v>
      </c>
      <c r="D642" t="s">
        <v>18845</v>
      </c>
    </row>
    <row r="643" spans="1:4" x14ac:dyDescent="0.2">
      <c r="A643" t="s">
        <v>7990</v>
      </c>
      <c r="B643">
        <v>1</v>
      </c>
      <c r="C643" s="52">
        <v>1.7537706068046299E-4</v>
      </c>
      <c r="D643" t="s">
        <v>18845</v>
      </c>
    </row>
    <row r="644" spans="1:4" x14ac:dyDescent="0.2">
      <c r="A644" s="5" t="s">
        <v>19019</v>
      </c>
      <c r="B644" s="5">
        <v>1</v>
      </c>
      <c r="C644" s="53">
        <v>1.7537706068046299E-4</v>
      </c>
      <c r="D644" s="5" t="s">
        <v>18845</v>
      </c>
    </row>
    <row r="645" spans="1:4" x14ac:dyDescent="0.2">
      <c r="A645" s="5" t="s">
        <v>8013</v>
      </c>
      <c r="B645" s="5">
        <v>1</v>
      </c>
      <c r="C645" s="53">
        <v>1.7537706068046299E-4</v>
      </c>
      <c r="D645" s="5" t="s">
        <v>18845</v>
      </c>
    </row>
    <row r="646" spans="1:4" x14ac:dyDescent="0.2">
      <c r="A646" t="s">
        <v>8067</v>
      </c>
      <c r="B646">
        <v>1</v>
      </c>
      <c r="C646" s="52">
        <v>1.7537706068046299E-4</v>
      </c>
      <c r="D646" t="s">
        <v>18809</v>
      </c>
    </row>
    <row r="647" spans="1:4" x14ac:dyDescent="0.2">
      <c r="A647" t="s">
        <v>8085</v>
      </c>
      <c r="B647">
        <v>1</v>
      </c>
      <c r="C647" s="52">
        <v>1.7537706068046299E-4</v>
      </c>
      <c r="D647" t="s">
        <v>18845</v>
      </c>
    </row>
    <row r="648" spans="1:4" x14ac:dyDescent="0.2">
      <c r="A648" s="5" t="s">
        <v>8087</v>
      </c>
      <c r="B648" s="5">
        <v>1</v>
      </c>
      <c r="C648" s="53">
        <v>1.7537706068046299E-4</v>
      </c>
      <c r="D648" s="5" t="s">
        <v>18845</v>
      </c>
    </row>
    <row r="649" spans="1:4" x14ac:dyDescent="0.2">
      <c r="A649" s="5" t="s">
        <v>8100</v>
      </c>
      <c r="B649" s="5">
        <v>1</v>
      </c>
      <c r="C649" s="53">
        <v>1.7537706068046299E-4</v>
      </c>
      <c r="D649" s="5" t="s">
        <v>18845</v>
      </c>
    </row>
    <row r="650" spans="1:4" x14ac:dyDescent="0.2">
      <c r="A650" s="5" t="s">
        <v>8120</v>
      </c>
      <c r="B650" s="5">
        <v>1</v>
      </c>
      <c r="C650" s="53">
        <v>1.7537706068046299E-4</v>
      </c>
      <c r="D650" s="5" t="s">
        <v>18845</v>
      </c>
    </row>
    <row r="651" spans="1:4" x14ac:dyDescent="0.2">
      <c r="A651" t="s">
        <v>19020</v>
      </c>
      <c r="B651">
        <v>1</v>
      </c>
      <c r="C651" s="52">
        <v>1.7537706068046299E-4</v>
      </c>
      <c r="D651" t="s">
        <v>18845</v>
      </c>
    </row>
    <row r="652" spans="1:4" x14ac:dyDescent="0.2">
      <c r="A652" s="5" t="s">
        <v>19021</v>
      </c>
      <c r="B652" s="5">
        <v>1</v>
      </c>
      <c r="C652" s="53">
        <v>1.7537706068046299E-4</v>
      </c>
      <c r="D652" s="5" t="s">
        <v>18845</v>
      </c>
    </row>
    <row r="653" spans="1:4" x14ac:dyDescent="0.2">
      <c r="A653" s="5" t="s">
        <v>19022</v>
      </c>
      <c r="B653" s="5">
        <v>1</v>
      </c>
      <c r="C653" s="53">
        <v>1.7537706068046299E-4</v>
      </c>
      <c r="D653" s="5" t="s">
        <v>18809</v>
      </c>
    </row>
    <row r="654" spans="1:4" x14ac:dyDescent="0.2">
      <c r="A654" s="5" t="s">
        <v>19023</v>
      </c>
      <c r="B654" s="5">
        <v>1</v>
      </c>
      <c r="C654" s="53">
        <v>1.7537706068046299E-4</v>
      </c>
      <c r="D654" s="5" t="s">
        <v>18845</v>
      </c>
    </row>
    <row r="655" spans="1:4" x14ac:dyDescent="0.2">
      <c r="A655" s="5" t="s">
        <v>8180</v>
      </c>
      <c r="B655" s="5">
        <v>1</v>
      </c>
      <c r="C655" s="53">
        <v>1.7537706068046299E-4</v>
      </c>
      <c r="D655" s="5" t="s">
        <v>18845</v>
      </c>
    </row>
    <row r="656" spans="1:4" x14ac:dyDescent="0.2">
      <c r="A656" s="5" t="s">
        <v>8197</v>
      </c>
      <c r="B656" s="5">
        <v>1</v>
      </c>
      <c r="C656" s="53">
        <v>1.7537706068046299E-4</v>
      </c>
      <c r="D656" s="5" t="s">
        <v>18807</v>
      </c>
    </row>
    <row r="657" spans="1:4" x14ac:dyDescent="0.2">
      <c r="A657" s="5" t="s">
        <v>8202</v>
      </c>
      <c r="B657" s="5">
        <v>1</v>
      </c>
      <c r="C657" s="53">
        <v>1.7537706068046299E-4</v>
      </c>
      <c r="D657" s="5" t="s">
        <v>18845</v>
      </c>
    </row>
    <row r="658" spans="1:4" x14ac:dyDescent="0.2">
      <c r="A658" t="s">
        <v>8205</v>
      </c>
      <c r="B658">
        <v>1</v>
      </c>
      <c r="C658" s="52">
        <v>1.7537706068046299E-4</v>
      </c>
      <c r="D658" t="s">
        <v>18845</v>
      </c>
    </row>
    <row r="659" spans="1:4" x14ac:dyDescent="0.2">
      <c r="A659" s="5" t="s">
        <v>19024</v>
      </c>
      <c r="B659" s="5">
        <v>1</v>
      </c>
      <c r="C659" s="53">
        <v>1.7537706068046299E-4</v>
      </c>
      <c r="D659" s="5" t="s">
        <v>18845</v>
      </c>
    </row>
    <row r="660" spans="1:4" x14ac:dyDescent="0.2">
      <c r="A660" s="5" t="s">
        <v>8232</v>
      </c>
      <c r="B660" s="5">
        <v>1</v>
      </c>
      <c r="C660" s="53">
        <v>1.7537706068046299E-4</v>
      </c>
      <c r="D660" s="5" t="s">
        <v>18845</v>
      </c>
    </row>
    <row r="661" spans="1:4" x14ac:dyDescent="0.2">
      <c r="A661" s="5" t="s">
        <v>8235</v>
      </c>
      <c r="B661" s="5">
        <v>1</v>
      </c>
      <c r="C661" s="53">
        <v>1.7537706068046299E-4</v>
      </c>
      <c r="D661" s="5" t="s">
        <v>18845</v>
      </c>
    </row>
    <row r="662" spans="1:4" x14ac:dyDescent="0.2">
      <c r="A662" s="5" t="s">
        <v>19025</v>
      </c>
      <c r="B662" s="5">
        <v>1</v>
      </c>
      <c r="C662" s="53">
        <v>1.7537706068046299E-4</v>
      </c>
      <c r="D662" s="5" t="s">
        <v>18845</v>
      </c>
    </row>
    <row r="663" spans="1:4" x14ac:dyDescent="0.2">
      <c r="A663" s="5" t="s">
        <v>8267</v>
      </c>
      <c r="B663" s="5">
        <v>1</v>
      </c>
      <c r="C663" s="53">
        <v>1.7537706068046299E-4</v>
      </c>
      <c r="D663" s="5" t="s">
        <v>18807</v>
      </c>
    </row>
    <row r="664" spans="1:4" x14ac:dyDescent="0.2">
      <c r="A664" s="5" t="s">
        <v>8282</v>
      </c>
      <c r="B664" s="5">
        <v>1</v>
      </c>
      <c r="C664" s="53">
        <v>1.7537706068046299E-4</v>
      </c>
      <c r="D664" s="5" t="s">
        <v>18845</v>
      </c>
    </row>
    <row r="665" spans="1:4" x14ac:dyDescent="0.2">
      <c r="A665" s="5" t="s">
        <v>8335</v>
      </c>
      <c r="B665" s="5">
        <v>1</v>
      </c>
      <c r="C665" s="53">
        <v>1.7537706068046299E-4</v>
      </c>
      <c r="D665" s="5" t="s">
        <v>18819</v>
      </c>
    </row>
    <row r="666" spans="1:4" x14ac:dyDescent="0.2">
      <c r="A666" s="5" t="s">
        <v>8338</v>
      </c>
      <c r="B666" s="5">
        <v>1</v>
      </c>
      <c r="C666" s="53">
        <v>1.7537706068046299E-4</v>
      </c>
      <c r="D666" s="5" t="s">
        <v>18845</v>
      </c>
    </row>
    <row r="667" spans="1:4" x14ac:dyDescent="0.2">
      <c r="A667" s="5" t="s">
        <v>8346</v>
      </c>
      <c r="B667" s="5">
        <v>1</v>
      </c>
      <c r="C667" s="53">
        <v>1.7537706068046299E-4</v>
      </c>
      <c r="D667" s="5" t="s">
        <v>18845</v>
      </c>
    </row>
    <row r="668" spans="1:4" x14ac:dyDescent="0.2">
      <c r="A668" t="s">
        <v>19026</v>
      </c>
      <c r="B668">
        <v>1</v>
      </c>
      <c r="C668" s="52">
        <v>1.7537706068046299E-4</v>
      </c>
      <c r="D668" t="s">
        <v>18845</v>
      </c>
    </row>
    <row r="669" spans="1:4" x14ac:dyDescent="0.2">
      <c r="A669" t="s">
        <v>8356</v>
      </c>
      <c r="B669">
        <v>1</v>
      </c>
      <c r="C669" s="52">
        <v>1.7537706068046299E-4</v>
      </c>
      <c r="D669" t="s">
        <v>18845</v>
      </c>
    </row>
    <row r="670" spans="1:4" x14ac:dyDescent="0.2">
      <c r="A670" s="5" t="s">
        <v>8359</v>
      </c>
      <c r="B670" s="5">
        <v>1</v>
      </c>
      <c r="C670" s="53">
        <v>1.7537706068046299E-4</v>
      </c>
      <c r="D670" s="5" t="s">
        <v>18845</v>
      </c>
    </row>
    <row r="671" spans="1:4" x14ac:dyDescent="0.2">
      <c r="A671" s="5" t="s">
        <v>8368</v>
      </c>
      <c r="B671" s="5">
        <v>1</v>
      </c>
      <c r="C671" s="53">
        <v>1.7537706068046299E-4</v>
      </c>
      <c r="D671" s="5" t="s">
        <v>18845</v>
      </c>
    </row>
    <row r="672" spans="1:4" x14ac:dyDescent="0.2">
      <c r="A672" t="s">
        <v>19027</v>
      </c>
      <c r="B672">
        <v>1</v>
      </c>
      <c r="C672" s="52">
        <v>1.7537706068046299E-4</v>
      </c>
      <c r="D672" t="s">
        <v>18845</v>
      </c>
    </row>
    <row r="673" spans="1:4" x14ac:dyDescent="0.2">
      <c r="A673" s="5" t="s">
        <v>8376</v>
      </c>
      <c r="B673" s="5">
        <v>1</v>
      </c>
      <c r="C673" s="53">
        <v>1.7537706068046299E-4</v>
      </c>
      <c r="D673" s="5" t="s">
        <v>18845</v>
      </c>
    </row>
    <row r="674" spans="1:4" x14ac:dyDescent="0.2">
      <c r="A674" s="5" t="s">
        <v>8402</v>
      </c>
      <c r="B674" s="5">
        <v>1</v>
      </c>
      <c r="C674" s="53">
        <v>1.7537706068046299E-4</v>
      </c>
      <c r="D674" s="5" t="s">
        <v>18845</v>
      </c>
    </row>
    <row r="675" spans="1:4" x14ac:dyDescent="0.2">
      <c r="A675" s="5" t="s">
        <v>8413</v>
      </c>
      <c r="B675" s="5">
        <v>1</v>
      </c>
      <c r="C675" s="53">
        <v>1.7537706068046299E-4</v>
      </c>
      <c r="D675" s="5" t="s">
        <v>18806</v>
      </c>
    </row>
    <row r="676" spans="1:4" x14ac:dyDescent="0.2">
      <c r="A676" t="s">
        <v>8416</v>
      </c>
      <c r="B676">
        <v>1</v>
      </c>
      <c r="C676" s="52">
        <v>1.7537706068046299E-4</v>
      </c>
      <c r="D676" t="s">
        <v>18845</v>
      </c>
    </row>
    <row r="677" spans="1:4" x14ac:dyDescent="0.2">
      <c r="A677" s="5" t="s">
        <v>8429</v>
      </c>
      <c r="B677" s="5">
        <v>1</v>
      </c>
      <c r="C677" s="53">
        <v>1.7537706068046299E-4</v>
      </c>
      <c r="D677" s="5" t="s">
        <v>18845</v>
      </c>
    </row>
    <row r="678" spans="1:4" x14ac:dyDescent="0.2">
      <c r="A678" s="5" t="s">
        <v>19028</v>
      </c>
      <c r="B678" s="5">
        <v>1</v>
      </c>
      <c r="C678" s="53">
        <v>1.7537706068046299E-4</v>
      </c>
      <c r="D678" s="5" t="s">
        <v>18845</v>
      </c>
    </row>
    <row r="679" spans="1:4" x14ac:dyDescent="0.2">
      <c r="A679" s="5" t="s">
        <v>19029</v>
      </c>
      <c r="B679" s="5">
        <v>1</v>
      </c>
      <c r="C679" s="53">
        <v>1.7537706068046299E-4</v>
      </c>
      <c r="D679" s="5" t="s">
        <v>18845</v>
      </c>
    </row>
    <row r="680" spans="1:4" x14ac:dyDescent="0.2">
      <c r="A680" s="5" t="s">
        <v>8446</v>
      </c>
      <c r="B680" s="5">
        <v>1</v>
      </c>
      <c r="C680" s="53">
        <v>1.7537706068046299E-4</v>
      </c>
      <c r="D680" s="5" t="s">
        <v>18845</v>
      </c>
    </row>
    <row r="681" spans="1:4" x14ac:dyDescent="0.2">
      <c r="A681" t="s">
        <v>19030</v>
      </c>
      <c r="B681">
        <v>1</v>
      </c>
      <c r="C681" s="52">
        <v>1.7537706068046299E-4</v>
      </c>
      <c r="D681" t="s">
        <v>18845</v>
      </c>
    </row>
    <row r="682" spans="1:4" x14ac:dyDescent="0.2">
      <c r="A682" s="5" t="s">
        <v>19031</v>
      </c>
      <c r="B682" s="5">
        <v>1</v>
      </c>
      <c r="C682" s="53">
        <v>1.7537706068046299E-4</v>
      </c>
      <c r="D682" s="5" t="s">
        <v>18845</v>
      </c>
    </row>
    <row r="683" spans="1:4" x14ac:dyDescent="0.2">
      <c r="A683" s="5" t="s">
        <v>19032</v>
      </c>
      <c r="B683" s="5">
        <v>1</v>
      </c>
      <c r="C683" s="53">
        <v>1.7537706068046299E-4</v>
      </c>
      <c r="D683" s="5" t="s">
        <v>18810</v>
      </c>
    </row>
    <row r="684" spans="1:4" x14ac:dyDescent="0.2">
      <c r="A684" t="s">
        <v>8492</v>
      </c>
      <c r="B684">
        <v>1</v>
      </c>
      <c r="C684" s="52">
        <v>1.7537706068046299E-4</v>
      </c>
      <c r="D684" t="s">
        <v>18845</v>
      </c>
    </row>
    <row r="685" spans="1:4" x14ac:dyDescent="0.2">
      <c r="A685" s="5" t="s">
        <v>8497</v>
      </c>
      <c r="B685" s="5">
        <v>1</v>
      </c>
      <c r="C685" s="53">
        <v>1.7537706068046299E-4</v>
      </c>
      <c r="D685" s="5" t="s">
        <v>18845</v>
      </c>
    </row>
    <row r="686" spans="1:4" x14ac:dyDescent="0.2">
      <c r="A686" s="5" t="s">
        <v>8514</v>
      </c>
      <c r="B686" s="5">
        <v>1</v>
      </c>
      <c r="C686" s="53">
        <v>1.7537706068046299E-4</v>
      </c>
      <c r="D686" s="5" t="s">
        <v>18845</v>
      </c>
    </row>
    <row r="687" spans="1:4" x14ac:dyDescent="0.2">
      <c r="A687" s="5" t="s">
        <v>8526</v>
      </c>
      <c r="B687" s="5">
        <v>1</v>
      </c>
      <c r="C687" s="53">
        <v>1.7537706068046299E-4</v>
      </c>
      <c r="D687" s="5" t="s">
        <v>18845</v>
      </c>
    </row>
    <row r="688" spans="1:4" x14ac:dyDescent="0.2">
      <c r="A688" t="s">
        <v>8563</v>
      </c>
      <c r="B688">
        <v>1</v>
      </c>
      <c r="C688" s="52">
        <v>1.7537706068046299E-4</v>
      </c>
      <c r="D688" t="s">
        <v>18845</v>
      </c>
    </row>
    <row r="689" spans="1:4" x14ac:dyDescent="0.2">
      <c r="A689" s="5" t="s">
        <v>8568</v>
      </c>
      <c r="B689" s="5">
        <v>1</v>
      </c>
      <c r="C689" s="53">
        <v>1.7537706068046299E-4</v>
      </c>
      <c r="D689" s="5" t="s">
        <v>18809</v>
      </c>
    </row>
    <row r="690" spans="1:4" x14ac:dyDescent="0.2">
      <c r="A690" s="5" t="s">
        <v>8585</v>
      </c>
      <c r="B690" s="5">
        <v>1</v>
      </c>
      <c r="C690" s="53">
        <v>1.7537706068046299E-4</v>
      </c>
      <c r="D690" s="5" t="s">
        <v>18845</v>
      </c>
    </row>
    <row r="691" spans="1:4" x14ac:dyDescent="0.2">
      <c r="A691" t="s">
        <v>8608</v>
      </c>
      <c r="B691">
        <v>1</v>
      </c>
      <c r="C691" s="52">
        <v>1.7537706068046299E-4</v>
      </c>
      <c r="D691" t="s">
        <v>18845</v>
      </c>
    </row>
    <row r="692" spans="1:4" x14ac:dyDescent="0.2">
      <c r="A692" s="5" t="s">
        <v>8613</v>
      </c>
      <c r="B692" s="5">
        <v>1</v>
      </c>
      <c r="C692" s="53">
        <v>1.7537706068046299E-4</v>
      </c>
      <c r="D692" s="5" t="s">
        <v>18845</v>
      </c>
    </row>
    <row r="693" spans="1:4" x14ac:dyDescent="0.2">
      <c r="A693" t="s">
        <v>8675</v>
      </c>
      <c r="B693">
        <v>1</v>
      </c>
      <c r="C693" s="52">
        <v>1.7537706068046299E-4</v>
      </c>
      <c r="D693" t="s">
        <v>18845</v>
      </c>
    </row>
    <row r="694" spans="1:4" x14ac:dyDescent="0.2">
      <c r="A694" s="5" t="s">
        <v>19033</v>
      </c>
      <c r="B694" s="5">
        <v>1</v>
      </c>
      <c r="C694" s="53">
        <v>1.7537706068046299E-4</v>
      </c>
      <c r="D694" s="5" t="s">
        <v>18845</v>
      </c>
    </row>
    <row r="695" spans="1:4" x14ac:dyDescent="0.2">
      <c r="A695" t="s">
        <v>8699</v>
      </c>
      <c r="B695">
        <v>1</v>
      </c>
      <c r="C695" s="52">
        <v>1.7537706068046299E-4</v>
      </c>
      <c r="D695" t="s">
        <v>18845</v>
      </c>
    </row>
    <row r="696" spans="1:4" x14ac:dyDescent="0.2">
      <c r="A696" t="s">
        <v>8719</v>
      </c>
      <c r="B696">
        <v>1</v>
      </c>
      <c r="C696" s="52">
        <v>1.7537706068046299E-4</v>
      </c>
      <c r="D696" t="s">
        <v>18845</v>
      </c>
    </row>
    <row r="697" spans="1:4" x14ac:dyDescent="0.2">
      <c r="A697" s="5" t="s">
        <v>19034</v>
      </c>
      <c r="B697" s="5">
        <v>1</v>
      </c>
      <c r="C697" s="53">
        <v>1.7537706068046299E-4</v>
      </c>
      <c r="D697" s="5" t="s">
        <v>18845</v>
      </c>
    </row>
    <row r="698" spans="1:4" x14ac:dyDescent="0.2">
      <c r="A698" t="s">
        <v>8756</v>
      </c>
      <c r="B698">
        <v>1</v>
      </c>
      <c r="C698" s="52">
        <v>1.7537706068046299E-4</v>
      </c>
      <c r="D698" t="s">
        <v>18845</v>
      </c>
    </row>
    <row r="699" spans="1:4" x14ac:dyDescent="0.2">
      <c r="A699" s="5" t="s">
        <v>8761</v>
      </c>
      <c r="B699" s="5">
        <v>1</v>
      </c>
      <c r="C699" s="53">
        <v>1.7537706068046299E-4</v>
      </c>
      <c r="D699" s="5" t="s">
        <v>18845</v>
      </c>
    </row>
    <row r="700" spans="1:4" x14ac:dyDescent="0.2">
      <c r="A700" t="s">
        <v>8768</v>
      </c>
      <c r="B700">
        <v>1</v>
      </c>
      <c r="C700" s="52">
        <v>1.7537706068046299E-4</v>
      </c>
      <c r="D700" t="s">
        <v>18845</v>
      </c>
    </row>
    <row r="701" spans="1:4" x14ac:dyDescent="0.2">
      <c r="A701" s="5" t="s">
        <v>8771</v>
      </c>
      <c r="B701" s="5">
        <v>1</v>
      </c>
      <c r="C701" s="53">
        <v>1.7537706068046299E-4</v>
      </c>
      <c r="D701" s="5" t="s">
        <v>18819</v>
      </c>
    </row>
    <row r="702" spans="1:4" x14ac:dyDescent="0.2">
      <c r="A702" t="s">
        <v>8785</v>
      </c>
      <c r="B702">
        <v>1</v>
      </c>
      <c r="C702" s="52">
        <v>1.7537706068046299E-4</v>
      </c>
      <c r="D702" t="s">
        <v>18845</v>
      </c>
    </row>
    <row r="703" spans="1:4" x14ac:dyDescent="0.2">
      <c r="A703" s="5" t="s">
        <v>8794</v>
      </c>
      <c r="B703" s="5">
        <v>1</v>
      </c>
      <c r="C703" s="53">
        <v>1.7537706068046299E-4</v>
      </c>
      <c r="D703" s="5" t="s">
        <v>18845</v>
      </c>
    </row>
    <row r="704" spans="1:4" x14ac:dyDescent="0.2">
      <c r="A704" t="s">
        <v>8810</v>
      </c>
      <c r="B704">
        <v>1</v>
      </c>
      <c r="C704" s="52">
        <v>1.7537706068046299E-4</v>
      </c>
      <c r="D704" t="s">
        <v>18845</v>
      </c>
    </row>
    <row r="705" spans="1:4" x14ac:dyDescent="0.2">
      <c r="A705" s="5" t="s">
        <v>8813</v>
      </c>
      <c r="B705" s="5">
        <v>1</v>
      </c>
      <c r="C705" s="53">
        <v>1.7537706068046299E-4</v>
      </c>
      <c r="D705" s="5" t="s">
        <v>18845</v>
      </c>
    </row>
    <row r="706" spans="1:4" x14ac:dyDescent="0.2">
      <c r="A706" s="5" t="s">
        <v>8818</v>
      </c>
      <c r="B706" s="5">
        <v>1</v>
      </c>
      <c r="C706" s="53">
        <v>1.7537706068046299E-4</v>
      </c>
      <c r="D706" s="5" t="s">
        <v>18845</v>
      </c>
    </row>
    <row r="707" spans="1:4" x14ac:dyDescent="0.2">
      <c r="A707" s="5" t="s">
        <v>8823</v>
      </c>
      <c r="B707" s="5">
        <v>1</v>
      </c>
      <c r="C707" s="53">
        <v>1.7537706068046299E-4</v>
      </c>
      <c r="D707" s="5" t="s">
        <v>18845</v>
      </c>
    </row>
    <row r="708" spans="1:4" x14ac:dyDescent="0.2">
      <c r="A708" s="5" t="s">
        <v>8829</v>
      </c>
      <c r="B708" s="5">
        <v>1</v>
      </c>
      <c r="C708" s="53">
        <v>1.7537706068046299E-4</v>
      </c>
      <c r="D708" s="5" t="s">
        <v>18845</v>
      </c>
    </row>
    <row r="709" spans="1:4" x14ac:dyDescent="0.2">
      <c r="A709" s="5" t="s">
        <v>8851</v>
      </c>
      <c r="B709" s="5">
        <v>1</v>
      </c>
      <c r="C709" s="53">
        <v>1.7537706068046299E-4</v>
      </c>
      <c r="D709" s="5" t="s">
        <v>18845</v>
      </c>
    </row>
    <row r="710" spans="1:4" x14ac:dyDescent="0.2">
      <c r="A710" t="s">
        <v>8854</v>
      </c>
      <c r="B710">
        <v>1</v>
      </c>
      <c r="C710" s="52">
        <v>1.7537706068046299E-4</v>
      </c>
      <c r="D710" t="s">
        <v>18845</v>
      </c>
    </row>
    <row r="711" spans="1:4" x14ac:dyDescent="0.2">
      <c r="A711" t="s">
        <v>8865</v>
      </c>
      <c r="B711">
        <v>1</v>
      </c>
      <c r="C711" s="52">
        <v>1.7537706068046299E-4</v>
      </c>
      <c r="D711" t="s">
        <v>18845</v>
      </c>
    </row>
    <row r="712" spans="1:4" x14ac:dyDescent="0.2">
      <c r="A712" s="5" t="s">
        <v>18646</v>
      </c>
      <c r="B712" s="5">
        <v>1</v>
      </c>
      <c r="C712" s="53">
        <v>1.7537706068046299E-4</v>
      </c>
      <c r="D712" s="5" t="s">
        <v>18845</v>
      </c>
    </row>
    <row r="713" spans="1:4" x14ac:dyDescent="0.2">
      <c r="A713" s="5" t="s">
        <v>8870</v>
      </c>
      <c r="B713" s="5">
        <v>1</v>
      </c>
      <c r="C713" s="53">
        <v>1.7537706068046299E-4</v>
      </c>
      <c r="D713" s="5" t="s">
        <v>18845</v>
      </c>
    </row>
    <row r="714" spans="1:4" x14ac:dyDescent="0.2">
      <c r="A714" s="5" t="s">
        <v>19035</v>
      </c>
      <c r="B714" s="5">
        <v>1</v>
      </c>
      <c r="C714" s="53">
        <v>1.7537706068046299E-4</v>
      </c>
      <c r="D714" s="5" t="s">
        <v>18845</v>
      </c>
    </row>
    <row r="715" spans="1:4" x14ac:dyDescent="0.2">
      <c r="A715" s="5" t="s">
        <v>19036</v>
      </c>
      <c r="B715" s="5">
        <v>1</v>
      </c>
      <c r="C715" s="53">
        <v>1.7537706068046299E-4</v>
      </c>
      <c r="D715" s="5" t="s">
        <v>18845</v>
      </c>
    </row>
    <row r="716" spans="1:4" x14ac:dyDescent="0.2">
      <c r="A716" s="5" t="s">
        <v>8897</v>
      </c>
      <c r="B716" s="5">
        <v>1</v>
      </c>
      <c r="C716" s="53">
        <v>1.7537706068046299E-4</v>
      </c>
      <c r="D716" s="5" t="s">
        <v>18845</v>
      </c>
    </row>
    <row r="717" spans="1:4" x14ac:dyDescent="0.2">
      <c r="A717" s="5" t="s">
        <v>8907</v>
      </c>
      <c r="B717" s="5">
        <v>1</v>
      </c>
      <c r="C717" s="53">
        <v>1.7537706068046299E-4</v>
      </c>
      <c r="D717" s="5" t="s">
        <v>18845</v>
      </c>
    </row>
    <row r="718" spans="1:4" x14ac:dyDescent="0.2">
      <c r="A718" t="s">
        <v>8925</v>
      </c>
      <c r="B718">
        <v>1</v>
      </c>
      <c r="C718" s="52">
        <v>1.7537706068046299E-4</v>
      </c>
      <c r="D718" t="s">
        <v>18845</v>
      </c>
    </row>
    <row r="719" spans="1:4" x14ac:dyDescent="0.2">
      <c r="A719" s="5" t="s">
        <v>8946</v>
      </c>
      <c r="B719" s="5">
        <v>1</v>
      </c>
      <c r="C719" s="53">
        <v>1.7537706068046299E-4</v>
      </c>
      <c r="D719" s="5" t="s">
        <v>18845</v>
      </c>
    </row>
    <row r="720" spans="1:4" x14ac:dyDescent="0.2">
      <c r="A720" s="5" t="s">
        <v>8975</v>
      </c>
      <c r="B720" s="5">
        <v>1</v>
      </c>
      <c r="C720" s="53">
        <v>1.7537706068046299E-4</v>
      </c>
      <c r="D720" s="5" t="s">
        <v>18845</v>
      </c>
    </row>
    <row r="721" spans="1:4" x14ac:dyDescent="0.2">
      <c r="A721" s="5" t="s">
        <v>19037</v>
      </c>
      <c r="B721" s="5">
        <v>1</v>
      </c>
      <c r="C721" s="53">
        <v>1.7537706068046299E-4</v>
      </c>
      <c r="D721" s="5" t="s">
        <v>18845</v>
      </c>
    </row>
    <row r="722" spans="1:4" x14ac:dyDescent="0.2">
      <c r="A722" s="5" t="s">
        <v>8995</v>
      </c>
      <c r="B722" s="5">
        <v>1</v>
      </c>
      <c r="C722" s="53">
        <v>1.7537706068046299E-4</v>
      </c>
      <c r="D722" s="5" t="s">
        <v>18845</v>
      </c>
    </row>
    <row r="723" spans="1:4" x14ac:dyDescent="0.2">
      <c r="A723" s="5" t="s">
        <v>9006</v>
      </c>
      <c r="B723" s="5">
        <v>1</v>
      </c>
      <c r="C723" s="53">
        <v>1.7537706068046299E-4</v>
      </c>
      <c r="D723" s="5" t="s">
        <v>18845</v>
      </c>
    </row>
    <row r="724" spans="1:4" x14ac:dyDescent="0.2">
      <c r="A724" t="s">
        <v>9015</v>
      </c>
      <c r="B724">
        <v>1</v>
      </c>
      <c r="C724" s="52">
        <v>1.7537706068046299E-4</v>
      </c>
      <c r="D724" t="s">
        <v>18845</v>
      </c>
    </row>
    <row r="725" spans="1:4" x14ac:dyDescent="0.2">
      <c r="A725" s="5" t="s">
        <v>9039</v>
      </c>
      <c r="B725" s="5">
        <v>1</v>
      </c>
      <c r="C725" s="53">
        <v>1.7537706068046299E-4</v>
      </c>
      <c r="D725" s="5" t="s">
        <v>18845</v>
      </c>
    </row>
    <row r="726" spans="1:4" x14ac:dyDescent="0.2">
      <c r="A726" s="5" t="s">
        <v>19038</v>
      </c>
      <c r="B726" s="5">
        <v>1</v>
      </c>
      <c r="C726" s="53">
        <v>1.7537706068046299E-4</v>
      </c>
      <c r="D726" s="5" t="s">
        <v>18805</v>
      </c>
    </row>
    <row r="727" spans="1:4" x14ac:dyDescent="0.2">
      <c r="A727" s="5" t="s">
        <v>9060</v>
      </c>
      <c r="B727" s="5">
        <v>1</v>
      </c>
      <c r="C727" s="53">
        <v>1.7537706068046299E-4</v>
      </c>
      <c r="D727" s="5" t="s">
        <v>18810</v>
      </c>
    </row>
    <row r="728" spans="1:4" x14ac:dyDescent="0.2">
      <c r="A728" s="5" t="s">
        <v>19039</v>
      </c>
      <c r="B728" s="5">
        <v>1</v>
      </c>
      <c r="C728" s="53">
        <v>1.7537706068046299E-4</v>
      </c>
      <c r="D728" s="5" t="s">
        <v>18845</v>
      </c>
    </row>
    <row r="729" spans="1:4" x14ac:dyDescent="0.2">
      <c r="A729" t="s">
        <v>19040</v>
      </c>
      <c r="B729">
        <v>1</v>
      </c>
      <c r="C729" s="52">
        <v>1.7537706068046299E-4</v>
      </c>
      <c r="D729" t="s">
        <v>18845</v>
      </c>
    </row>
    <row r="730" spans="1:4" x14ac:dyDescent="0.2">
      <c r="A730" t="s">
        <v>9090</v>
      </c>
      <c r="B730">
        <v>1</v>
      </c>
      <c r="C730" s="52">
        <v>1.7537706068046299E-4</v>
      </c>
      <c r="D730" t="s">
        <v>18807</v>
      </c>
    </row>
    <row r="731" spans="1:4" x14ac:dyDescent="0.2">
      <c r="A731" t="s">
        <v>9097</v>
      </c>
      <c r="B731">
        <v>1</v>
      </c>
      <c r="C731" s="52">
        <v>1.7537706068046299E-4</v>
      </c>
      <c r="D731" t="s">
        <v>18845</v>
      </c>
    </row>
    <row r="732" spans="1:4" x14ac:dyDescent="0.2">
      <c r="A732" s="5" t="s">
        <v>9104</v>
      </c>
      <c r="B732" s="5">
        <v>1</v>
      </c>
      <c r="C732" s="53">
        <v>1.7537706068046299E-4</v>
      </c>
      <c r="D732" s="5" t="s">
        <v>18845</v>
      </c>
    </row>
    <row r="733" spans="1:4" x14ac:dyDescent="0.2">
      <c r="A733" t="s">
        <v>9121</v>
      </c>
      <c r="B733">
        <v>1</v>
      </c>
      <c r="C733" s="52">
        <v>1.7537706068046299E-4</v>
      </c>
      <c r="D733" t="s">
        <v>18845</v>
      </c>
    </row>
    <row r="734" spans="1:4" x14ac:dyDescent="0.2">
      <c r="A734" t="s">
        <v>9141</v>
      </c>
      <c r="B734">
        <v>1</v>
      </c>
      <c r="C734" s="52">
        <v>1.7537706068046299E-4</v>
      </c>
      <c r="D734" t="s">
        <v>18845</v>
      </c>
    </row>
    <row r="735" spans="1:4" x14ac:dyDescent="0.2">
      <c r="A735" t="s">
        <v>9187</v>
      </c>
      <c r="B735">
        <v>1</v>
      </c>
      <c r="C735" s="52">
        <v>1.7537706068046299E-4</v>
      </c>
      <c r="D735" t="s">
        <v>18810</v>
      </c>
    </row>
    <row r="736" spans="1:4" x14ac:dyDescent="0.2">
      <c r="A736" t="s">
        <v>19041</v>
      </c>
      <c r="B736">
        <v>1</v>
      </c>
      <c r="C736" s="52">
        <v>1.7537706068046299E-4</v>
      </c>
      <c r="D736" t="s">
        <v>18845</v>
      </c>
    </row>
    <row r="737" spans="1:4" x14ac:dyDescent="0.2">
      <c r="A737" s="5" t="s">
        <v>19042</v>
      </c>
      <c r="B737" s="5">
        <v>1</v>
      </c>
      <c r="C737" s="53">
        <v>1.7537706068046299E-4</v>
      </c>
      <c r="D737" s="5" t="s">
        <v>18819</v>
      </c>
    </row>
    <row r="738" spans="1:4" x14ac:dyDescent="0.2">
      <c r="A738" s="5" t="s">
        <v>9243</v>
      </c>
      <c r="B738" s="5">
        <v>1</v>
      </c>
      <c r="C738" s="53">
        <v>1.7537706068046299E-4</v>
      </c>
      <c r="D738" s="5" t="s">
        <v>18845</v>
      </c>
    </row>
    <row r="739" spans="1:4" x14ac:dyDescent="0.2">
      <c r="A739" s="5" t="s">
        <v>9249</v>
      </c>
      <c r="B739" s="5">
        <v>1</v>
      </c>
      <c r="C739" s="53">
        <v>1.7537706068046299E-4</v>
      </c>
      <c r="D739" s="5" t="s">
        <v>18845</v>
      </c>
    </row>
    <row r="740" spans="1:4" x14ac:dyDescent="0.2">
      <c r="A740" s="5" t="s">
        <v>9266</v>
      </c>
      <c r="B740" s="5">
        <v>1</v>
      </c>
      <c r="C740" s="53">
        <v>1.7537706068046299E-4</v>
      </c>
      <c r="D740" s="5" t="s">
        <v>18805</v>
      </c>
    </row>
    <row r="741" spans="1:4" x14ac:dyDescent="0.2">
      <c r="A741" t="s">
        <v>9271</v>
      </c>
      <c r="B741">
        <v>1</v>
      </c>
      <c r="C741" s="52">
        <v>1.7537706068046299E-4</v>
      </c>
      <c r="D741" t="s">
        <v>18845</v>
      </c>
    </row>
    <row r="742" spans="1:4" x14ac:dyDescent="0.2">
      <c r="A742" s="5" t="s">
        <v>1426</v>
      </c>
      <c r="B742" s="5">
        <v>1</v>
      </c>
      <c r="C742" s="53">
        <v>1.7537706068046299E-4</v>
      </c>
      <c r="D742" s="5" t="s">
        <v>18845</v>
      </c>
    </row>
    <row r="743" spans="1:4" x14ac:dyDescent="0.2">
      <c r="A743" s="5" t="s">
        <v>19043</v>
      </c>
      <c r="B743" s="5">
        <v>1</v>
      </c>
      <c r="C743" s="53">
        <v>1.7537706068046299E-4</v>
      </c>
      <c r="D743" s="5" t="s">
        <v>18845</v>
      </c>
    </row>
    <row r="744" spans="1:4" x14ac:dyDescent="0.2">
      <c r="A744" s="5" t="s">
        <v>9294</v>
      </c>
      <c r="B744" s="5">
        <v>1</v>
      </c>
      <c r="C744" s="53">
        <v>1.7537706068046299E-4</v>
      </c>
      <c r="D744" s="5" t="s">
        <v>18845</v>
      </c>
    </row>
    <row r="745" spans="1:4" x14ac:dyDescent="0.2">
      <c r="A745" s="5" t="s">
        <v>9310</v>
      </c>
      <c r="B745" s="5">
        <v>1</v>
      </c>
      <c r="C745" s="53">
        <v>1.7537706068046299E-4</v>
      </c>
      <c r="D745" s="5" t="s">
        <v>18845</v>
      </c>
    </row>
    <row r="746" spans="1:4" x14ac:dyDescent="0.2">
      <c r="A746" s="5" t="s">
        <v>19044</v>
      </c>
      <c r="B746" s="5">
        <v>1</v>
      </c>
      <c r="C746" s="53">
        <v>1.7537706068046299E-4</v>
      </c>
      <c r="D746" s="5" t="s">
        <v>18845</v>
      </c>
    </row>
    <row r="747" spans="1:4" x14ac:dyDescent="0.2">
      <c r="A747" t="s">
        <v>19045</v>
      </c>
      <c r="B747">
        <v>1</v>
      </c>
      <c r="C747" s="52">
        <v>1.7537706068046299E-4</v>
      </c>
      <c r="D747" t="s">
        <v>18845</v>
      </c>
    </row>
    <row r="748" spans="1:4" x14ac:dyDescent="0.2">
      <c r="A748" s="5" t="s">
        <v>19046</v>
      </c>
      <c r="B748" s="5">
        <v>1</v>
      </c>
      <c r="C748" s="53">
        <v>1.7537706068046299E-4</v>
      </c>
      <c r="D748" s="5" t="s">
        <v>18845</v>
      </c>
    </row>
    <row r="749" spans="1:4" x14ac:dyDescent="0.2">
      <c r="A749" s="5" t="s">
        <v>19047</v>
      </c>
      <c r="B749" s="5">
        <v>1</v>
      </c>
      <c r="C749" s="53">
        <v>1.7537706068046299E-4</v>
      </c>
      <c r="D749" s="5" t="s">
        <v>18845</v>
      </c>
    </row>
    <row r="750" spans="1:4" x14ac:dyDescent="0.2">
      <c r="A750" s="5" t="s">
        <v>19048</v>
      </c>
      <c r="B750" s="5">
        <v>1</v>
      </c>
      <c r="C750" s="53">
        <v>1.7537706068046299E-4</v>
      </c>
      <c r="D750" s="5" t="s">
        <v>18845</v>
      </c>
    </row>
    <row r="751" spans="1:4" x14ac:dyDescent="0.2">
      <c r="A751" s="5" t="s">
        <v>9351</v>
      </c>
      <c r="B751" s="5">
        <v>1</v>
      </c>
      <c r="C751" s="53">
        <v>1.7537706068046299E-4</v>
      </c>
      <c r="D751" s="5" t="s">
        <v>18805</v>
      </c>
    </row>
    <row r="752" spans="1:4" x14ac:dyDescent="0.2">
      <c r="A752" s="5" t="s">
        <v>9359</v>
      </c>
      <c r="B752" s="5">
        <v>1</v>
      </c>
      <c r="C752" s="53">
        <v>1.7537706068046299E-4</v>
      </c>
      <c r="D752" s="5" t="s">
        <v>18845</v>
      </c>
    </row>
    <row r="753" spans="1:4" x14ac:dyDescent="0.2">
      <c r="A753" t="s">
        <v>9363</v>
      </c>
      <c r="B753">
        <v>1</v>
      </c>
      <c r="C753" s="52">
        <v>1.7537706068046299E-4</v>
      </c>
      <c r="D753" t="s">
        <v>18805</v>
      </c>
    </row>
    <row r="754" spans="1:4" x14ac:dyDescent="0.2">
      <c r="A754" s="5" t="s">
        <v>9371</v>
      </c>
      <c r="B754" s="5">
        <v>1</v>
      </c>
      <c r="C754" s="53">
        <v>1.7537706068046299E-4</v>
      </c>
      <c r="D754" s="5" t="s">
        <v>18845</v>
      </c>
    </row>
    <row r="755" spans="1:4" x14ac:dyDescent="0.2">
      <c r="A755" s="5" t="s">
        <v>19049</v>
      </c>
      <c r="B755" s="5">
        <v>1</v>
      </c>
      <c r="C755" s="53">
        <v>1.7537706068046299E-4</v>
      </c>
      <c r="D755" s="5" t="s">
        <v>18845</v>
      </c>
    </row>
    <row r="756" spans="1:4" x14ac:dyDescent="0.2">
      <c r="A756" t="s">
        <v>19050</v>
      </c>
      <c r="B756">
        <v>1</v>
      </c>
      <c r="C756" s="52">
        <v>1.7537706068046299E-4</v>
      </c>
      <c r="D756" t="s">
        <v>18845</v>
      </c>
    </row>
    <row r="757" spans="1:4" x14ac:dyDescent="0.2">
      <c r="A757" s="5" t="s">
        <v>9406</v>
      </c>
      <c r="B757" s="5">
        <v>1</v>
      </c>
      <c r="C757" s="53">
        <v>1.7537706068046299E-4</v>
      </c>
      <c r="D757" s="5" t="s">
        <v>18845</v>
      </c>
    </row>
    <row r="758" spans="1:4" x14ac:dyDescent="0.2">
      <c r="A758" s="5" t="s">
        <v>9412</v>
      </c>
      <c r="B758" s="5">
        <v>1</v>
      </c>
      <c r="C758" s="53">
        <v>1.7537706068046299E-4</v>
      </c>
      <c r="D758" s="5" t="s">
        <v>18845</v>
      </c>
    </row>
    <row r="759" spans="1:4" x14ac:dyDescent="0.2">
      <c r="A759" s="5" t="s">
        <v>19051</v>
      </c>
      <c r="B759" s="5">
        <v>1</v>
      </c>
      <c r="C759" s="53">
        <v>1.7537706068046299E-4</v>
      </c>
      <c r="D759" s="5" t="s">
        <v>18845</v>
      </c>
    </row>
    <row r="760" spans="1:4" x14ac:dyDescent="0.2">
      <c r="A760" t="s">
        <v>19052</v>
      </c>
      <c r="B760">
        <v>1</v>
      </c>
      <c r="C760" s="52">
        <v>1.7537706068046299E-4</v>
      </c>
      <c r="D760" t="s">
        <v>18845</v>
      </c>
    </row>
    <row r="761" spans="1:4" x14ac:dyDescent="0.2">
      <c r="A761" t="s">
        <v>9445</v>
      </c>
      <c r="B761">
        <v>1</v>
      </c>
      <c r="C761" s="52">
        <v>1.7537706068046299E-4</v>
      </c>
      <c r="D761" t="s">
        <v>18845</v>
      </c>
    </row>
    <row r="762" spans="1:4" x14ac:dyDescent="0.2">
      <c r="A762" t="s">
        <v>19053</v>
      </c>
      <c r="B762">
        <v>1</v>
      </c>
      <c r="C762" s="52">
        <v>1.7537706068046299E-4</v>
      </c>
      <c r="D762" t="s">
        <v>18845</v>
      </c>
    </row>
    <row r="763" spans="1:4" x14ac:dyDescent="0.2">
      <c r="A763" s="5" t="s">
        <v>19054</v>
      </c>
      <c r="B763" s="5">
        <v>1</v>
      </c>
      <c r="C763" s="53">
        <v>1.7537706068046299E-4</v>
      </c>
      <c r="D763" s="5" t="s">
        <v>18845</v>
      </c>
    </row>
    <row r="764" spans="1:4" x14ac:dyDescent="0.2">
      <c r="A764" s="5" t="s">
        <v>9491</v>
      </c>
      <c r="B764" s="5">
        <v>1</v>
      </c>
      <c r="C764" s="53">
        <v>1.7537706068046299E-4</v>
      </c>
      <c r="D764" s="5" t="s">
        <v>18810</v>
      </c>
    </row>
    <row r="765" spans="1:4" x14ac:dyDescent="0.2">
      <c r="A765" t="s">
        <v>19055</v>
      </c>
      <c r="B765">
        <v>1</v>
      </c>
      <c r="C765" s="52">
        <v>1.7537706068046299E-4</v>
      </c>
      <c r="D765" t="s">
        <v>18845</v>
      </c>
    </row>
    <row r="766" spans="1:4" x14ac:dyDescent="0.2">
      <c r="A766" t="s">
        <v>9508</v>
      </c>
      <c r="B766">
        <v>1</v>
      </c>
      <c r="C766" s="52">
        <v>1.7537706068046299E-4</v>
      </c>
      <c r="D766" t="s">
        <v>18845</v>
      </c>
    </row>
    <row r="767" spans="1:4" x14ac:dyDescent="0.2">
      <c r="A767" s="5" t="s">
        <v>9511</v>
      </c>
      <c r="B767" s="5">
        <v>1</v>
      </c>
      <c r="C767" s="53">
        <v>1.7537706068046299E-4</v>
      </c>
      <c r="D767" s="5" t="s">
        <v>18845</v>
      </c>
    </row>
    <row r="768" spans="1:4" x14ac:dyDescent="0.2">
      <c r="A768" s="5" t="s">
        <v>9516</v>
      </c>
      <c r="B768" s="5">
        <v>1</v>
      </c>
      <c r="C768" s="53">
        <v>1.7537706068046299E-4</v>
      </c>
      <c r="D768" s="5" t="s">
        <v>18845</v>
      </c>
    </row>
    <row r="769" spans="1:4" x14ac:dyDescent="0.2">
      <c r="A769" s="5" t="s">
        <v>9522</v>
      </c>
      <c r="B769" s="5">
        <v>1</v>
      </c>
      <c r="C769" s="53">
        <v>1.7537706068046299E-4</v>
      </c>
      <c r="D769" s="5" t="s">
        <v>18845</v>
      </c>
    </row>
    <row r="770" spans="1:4" x14ac:dyDescent="0.2">
      <c r="A770" s="5" t="s">
        <v>9537</v>
      </c>
      <c r="B770" s="5">
        <v>1</v>
      </c>
      <c r="C770" s="53">
        <v>1.7537706068046299E-4</v>
      </c>
      <c r="D770" s="5" t="s">
        <v>18845</v>
      </c>
    </row>
    <row r="771" spans="1:4" x14ac:dyDescent="0.2">
      <c r="A771" t="s">
        <v>9552</v>
      </c>
      <c r="B771">
        <v>1</v>
      </c>
      <c r="C771" s="52">
        <v>1.7537706068046299E-4</v>
      </c>
      <c r="D771" t="s">
        <v>18845</v>
      </c>
    </row>
    <row r="772" spans="1:4" x14ac:dyDescent="0.2">
      <c r="A772" t="s">
        <v>9565</v>
      </c>
      <c r="B772">
        <v>1</v>
      </c>
      <c r="C772" s="52">
        <v>1.7537706068046299E-4</v>
      </c>
      <c r="D772" t="s">
        <v>18845</v>
      </c>
    </row>
    <row r="773" spans="1:4" x14ac:dyDescent="0.2">
      <c r="A773" t="s">
        <v>9588</v>
      </c>
      <c r="B773">
        <v>1</v>
      </c>
      <c r="C773" s="52">
        <v>1.7537706068046299E-4</v>
      </c>
      <c r="D773" t="s">
        <v>18845</v>
      </c>
    </row>
    <row r="774" spans="1:4" x14ac:dyDescent="0.2">
      <c r="A774" s="5" t="s">
        <v>9608</v>
      </c>
      <c r="B774" s="5">
        <v>1</v>
      </c>
      <c r="C774" s="53">
        <v>1.7537706068046299E-4</v>
      </c>
      <c r="D774" s="5" t="s">
        <v>18845</v>
      </c>
    </row>
    <row r="775" spans="1:4" x14ac:dyDescent="0.2">
      <c r="A775" s="5" t="s">
        <v>19056</v>
      </c>
      <c r="B775" s="5">
        <v>1</v>
      </c>
      <c r="C775" s="53">
        <v>1.7537706068046299E-4</v>
      </c>
      <c r="D775" s="5" t="s">
        <v>18845</v>
      </c>
    </row>
    <row r="776" spans="1:4" x14ac:dyDescent="0.2">
      <c r="A776" t="s">
        <v>19057</v>
      </c>
      <c r="B776">
        <v>1</v>
      </c>
      <c r="C776" s="52">
        <v>1.7537706068046299E-4</v>
      </c>
      <c r="D776" t="s">
        <v>18845</v>
      </c>
    </row>
    <row r="777" spans="1:4" x14ac:dyDescent="0.2">
      <c r="A777" t="s">
        <v>9664</v>
      </c>
      <c r="B777">
        <v>1</v>
      </c>
      <c r="C777" s="52">
        <v>1.7537706068046299E-4</v>
      </c>
      <c r="D777" t="s">
        <v>18845</v>
      </c>
    </row>
    <row r="778" spans="1:4" x14ac:dyDescent="0.2">
      <c r="A778" s="5" t="s">
        <v>10160</v>
      </c>
      <c r="B778" s="5">
        <v>1</v>
      </c>
      <c r="C778" s="53">
        <v>1.7537706068046299E-4</v>
      </c>
      <c r="D778" s="5" t="s">
        <v>18845</v>
      </c>
    </row>
    <row r="779" spans="1:4" x14ac:dyDescent="0.2">
      <c r="A779" s="5" t="s">
        <v>9723</v>
      </c>
      <c r="B779" s="5">
        <v>1</v>
      </c>
      <c r="C779" s="53">
        <v>1.7537706068046299E-4</v>
      </c>
      <c r="D779" s="5" t="s">
        <v>18845</v>
      </c>
    </row>
    <row r="780" spans="1:4" x14ac:dyDescent="0.2">
      <c r="A780" t="s">
        <v>9740</v>
      </c>
      <c r="B780">
        <v>1</v>
      </c>
      <c r="C780" s="52">
        <v>1.7537706068046299E-4</v>
      </c>
      <c r="D780" t="s">
        <v>18845</v>
      </c>
    </row>
    <row r="781" spans="1:4" x14ac:dyDescent="0.2">
      <c r="A781" s="5" t="s">
        <v>9758</v>
      </c>
      <c r="B781" s="5">
        <v>1</v>
      </c>
      <c r="C781" s="53">
        <v>1.7537706068046299E-4</v>
      </c>
      <c r="D781" s="5" t="s">
        <v>18845</v>
      </c>
    </row>
    <row r="782" spans="1:4" x14ac:dyDescent="0.2">
      <c r="A782" s="5" t="s">
        <v>19058</v>
      </c>
      <c r="B782" s="5">
        <v>1</v>
      </c>
      <c r="C782" s="53">
        <v>1.7537706068046299E-4</v>
      </c>
      <c r="D782" s="5" t="s">
        <v>18845</v>
      </c>
    </row>
    <row r="783" spans="1:4" x14ac:dyDescent="0.2">
      <c r="A783" s="5" t="s">
        <v>9785</v>
      </c>
      <c r="B783" s="5">
        <v>1</v>
      </c>
      <c r="C783" s="53">
        <v>1.7537706068046299E-4</v>
      </c>
      <c r="D783" s="5" t="s">
        <v>18845</v>
      </c>
    </row>
    <row r="784" spans="1:4" x14ac:dyDescent="0.2">
      <c r="A784" s="5" t="s">
        <v>9794</v>
      </c>
      <c r="B784" s="5">
        <v>1</v>
      </c>
      <c r="C784" s="53">
        <v>1.7537706068046299E-4</v>
      </c>
      <c r="D784" s="5" t="s">
        <v>18807</v>
      </c>
    </row>
    <row r="785" spans="1:4" x14ac:dyDescent="0.2">
      <c r="A785" s="5" t="s">
        <v>9808</v>
      </c>
      <c r="B785" s="5">
        <v>1</v>
      </c>
      <c r="C785" s="53">
        <v>1.7537706068046299E-4</v>
      </c>
      <c r="D785" s="5" t="s">
        <v>18845</v>
      </c>
    </row>
    <row r="786" spans="1:4" x14ac:dyDescent="0.2">
      <c r="A786" s="5" t="s">
        <v>9822</v>
      </c>
      <c r="B786" s="5">
        <v>1</v>
      </c>
      <c r="C786" s="53">
        <v>1.7537706068046299E-4</v>
      </c>
      <c r="D786" s="5" t="s">
        <v>18845</v>
      </c>
    </row>
    <row r="787" spans="1:4" x14ac:dyDescent="0.2">
      <c r="A787" t="s">
        <v>9840</v>
      </c>
      <c r="B787">
        <v>1</v>
      </c>
      <c r="C787" s="52">
        <v>1.7537706068046299E-4</v>
      </c>
      <c r="D787" t="s">
        <v>18845</v>
      </c>
    </row>
    <row r="788" spans="1:4" x14ac:dyDescent="0.2">
      <c r="A788" t="s">
        <v>9861</v>
      </c>
      <c r="B788">
        <v>1</v>
      </c>
      <c r="C788" s="52">
        <v>1.7537706068046299E-4</v>
      </c>
      <c r="D788" t="s">
        <v>18845</v>
      </c>
    </row>
    <row r="789" spans="1:4" x14ac:dyDescent="0.2">
      <c r="A789" t="s">
        <v>9866</v>
      </c>
      <c r="B789">
        <v>1</v>
      </c>
      <c r="C789" s="52">
        <v>1.7537706068046299E-4</v>
      </c>
      <c r="D789" t="s">
        <v>18845</v>
      </c>
    </row>
    <row r="790" spans="1:4" x14ac:dyDescent="0.2">
      <c r="A790" s="5" t="s">
        <v>19059</v>
      </c>
      <c r="B790" s="5">
        <v>1</v>
      </c>
      <c r="C790" s="53">
        <v>1.7537706068046299E-4</v>
      </c>
      <c r="D790" s="5" t="s">
        <v>18845</v>
      </c>
    </row>
    <row r="791" spans="1:4" x14ac:dyDescent="0.2">
      <c r="A791" t="s">
        <v>9889</v>
      </c>
      <c r="B791">
        <v>1</v>
      </c>
      <c r="C791" s="52">
        <v>1.7537706068046299E-4</v>
      </c>
      <c r="D791" t="s">
        <v>18845</v>
      </c>
    </row>
    <row r="792" spans="1:4" x14ac:dyDescent="0.2">
      <c r="A792" s="5" t="s">
        <v>9892</v>
      </c>
      <c r="B792" s="5">
        <v>1</v>
      </c>
      <c r="C792" s="53">
        <v>1.7537706068046299E-4</v>
      </c>
      <c r="D792" s="5" t="s">
        <v>18845</v>
      </c>
    </row>
    <row r="793" spans="1:4" x14ac:dyDescent="0.2">
      <c r="A793" t="s">
        <v>19060</v>
      </c>
      <c r="B793">
        <v>1</v>
      </c>
      <c r="C793" s="52">
        <v>1.7537706068046299E-4</v>
      </c>
      <c r="D793" t="s">
        <v>18845</v>
      </c>
    </row>
    <row r="794" spans="1:4" x14ac:dyDescent="0.2">
      <c r="A794" s="5" t="s">
        <v>9922</v>
      </c>
      <c r="B794" s="5">
        <v>1</v>
      </c>
      <c r="C794" s="53">
        <v>1.7537706068046299E-4</v>
      </c>
      <c r="D794" s="5" t="s">
        <v>18845</v>
      </c>
    </row>
    <row r="795" spans="1:4" x14ac:dyDescent="0.2">
      <c r="A795" s="5" t="s">
        <v>9927</v>
      </c>
      <c r="B795" s="5">
        <v>1</v>
      </c>
      <c r="C795" s="53">
        <v>1.7537706068046299E-4</v>
      </c>
      <c r="D795" s="5" t="s">
        <v>18845</v>
      </c>
    </row>
    <row r="796" spans="1:4" x14ac:dyDescent="0.2">
      <c r="A796" s="5" t="s">
        <v>4928</v>
      </c>
      <c r="B796" s="5">
        <v>1</v>
      </c>
      <c r="C796" s="53">
        <v>1.7537706068046299E-4</v>
      </c>
      <c r="D796" s="5" t="s">
        <v>18845</v>
      </c>
    </row>
    <row r="797" spans="1:4" x14ac:dyDescent="0.2">
      <c r="A797" s="5" t="s">
        <v>19061</v>
      </c>
      <c r="B797" s="5">
        <v>1</v>
      </c>
      <c r="C797" s="53">
        <v>1.7537706068046299E-4</v>
      </c>
      <c r="D797" s="5" t="s">
        <v>18845</v>
      </c>
    </row>
    <row r="798" spans="1:4" x14ac:dyDescent="0.2">
      <c r="A798" s="5" t="s">
        <v>9949</v>
      </c>
      <c r="B798" s="5">
        <v>1</v>
      </c>
      <c r="C798" s="53">
        <v>1.7537706068046299E-4</v>
      </c>
      <c r="D798" s="5" t="s">
        <v>18845</v>
      </c>
    </row>
    <row r="799" spans="1:4" x14ac:dyDescent="0.2">
      <c r="A799" s="5" t="s">
        <v>9955</v>
      </c>
      <c r="B799" s="5">
        <v>1</v>
      </c>
      <c r="C799" s="53">
        <v>1.7537706068046299E-4</v>
      </c>
      <c r="D799" s="5" t="s">
        <v>18805</v>
      </c>
    </row>
    <row r="800" spans="1:4" x14ac:dyDescent="0.2">
      <c r="A800" t="s">
        <v>9962</v>
      </c>
      <c r="B800">
        <v>1</v>
      </c>
      <c r="C800" s="52">
        <v>1.7537706068046299E-4</v>
      </c>
      <c r="D800" t="s">
        <v>18845</v>
      </c>
    </row>
    <row r="801" spans="1:4" x14ac:dyDescent="0.2">
      <c r="A801" s="5" t="s">
        <v>19062</v>
      </c>
      <c r="B801" s="5">
        <v>1</v>
      </c>
      <c r="C801" s="53">
        <v>1.7537706068046299E-4</v>
      </c>
      <c r="D801" s="5" t="s">
        <v>18845</v>
      </c>
    </row>
    <row r="802" spans="1:4" x14ac:dyDescent="0.2">
      <c r="A802" s="5" t="s">
        <v>19063</v>
      </c>
      <c r="B802" s="5">
        <v>1</v>
      </c>
      <c r="C802" s="53">
        <v>1.7537706068046299E-4</v>
      </c>
      <c r="D802" s="5" t="s">
        <v>18845</v>
      </c>
    </row>
    <row r="803" spans="1:4" x14ac:dyDescent="0.2">
      <c r="A803" s="5" t="s">
        <v>19064</v>
      </c>
      <c r="B803" s="5">
        <v>1</v>
      </c>
      <c r="C803" s="53">
        <v>1.7537706068046299E-4</v>
      </c>
      <c r="D803" s="5" t="s">
        <v>18845</v>
      </c>
    </row>
    <row r="804" spans="1:4" x14ac:dyDescent="0.2">
      <c r="A804" s="5" t="s">
        <v>19065</v>
      </c>
      <c r="B804" s="5">
        <v>1</v>
      </c>
      <c r="C804" s="53">
        <v>1.7537706068046299E-4</v>
      </c>
      <c r="D804" s="5" t="s">
        <v>18845</v>
      </c>
    </row>
    <row r="805" spans="1:4" x14ac:dyDescent="0.2">
      <c r="A805" s="5" t="s">
        <v>10024</v>
      </c>
      <c r="B805" s="5">
        <v>1</v>
      </c>
      <c r="C805" s="53">
        <v>1.7537706068046299E-4</v>
      </c>
      <c r="D805" s="5" t="s">
        <v>18845</v>
      </c>
    </row>
    <row r="806" spans="1:4" x14ac:dyDescent="0.2">
      <c r="A806" s="5" t="s">
        <v>19066</v>
      </c>
      <c r="B806" s="5">
        <v>1</v>
      </c>
      <c r="C806" s="53">
        <v>1.7537706068046299E-4</v>
      </c>
      <c r="D806" s="5" t="s">
        <v>18845</v>
      </c>
    </row>
    <row r="807" spans="1:4" x14ac:dyDescent="0.2">
      <c r="A807" s="5" t="s">
        <v>10044</v>
      </c>
      <c r="B807" s="5">
        <v>1</v>
      </c>
      <c r="C807" s="53">
        <v>1.7537706068046299E-4</v>
      </c>
      <c r="D807" s="5" t="s">
        <v>18845</v>
      </c>
    </row>
    <row r="808" spans="1:4" x14ac:dyDescent="0.2">
      <c r="A808" t="s">
        <v>19067</v>
      </c>
      <c r="B808">
        <v>1</v>
      </c>
      <c r="C808" s="52">
        <v>1.7537706068046299E-4</v>
      </c>
      <c r="D808" t="s">
        <v>18845</v>
      </c>
    </row>
    <row r="809" spans="1:4" x14ac:dyDescent="0.2">
      <c r="A809" s="5" t="s">
        <v>10071</v>
      </c>
      <c r="B809" s="5">
        <v>1</v>
      </c>
      <c r="C809" s="53">
        <v>1.7537706068046299E-4</v>
      </c>
      <c r="D809" s="5" t="s">
        <v>18845</v>
      </c>
    </row>
    <row r="810" spans="1:4" x14ac:dyDescent="0.2">
      <c r="A810" s="5" t="s">
        <v>19068</v>
      </c>
      <c r="B810" s="5">
        <v>1</v>
      </c>
      <c r="C810" s="53">
        <v>1.7537706068046299E-4</v>
      </c>
      <c r="D810" s="5" t="s">
        <v>18845</v>
      </c>
    </row>
    <row r="811" spans="1:4" x14ac:dyDescent="0.2">
      <c r="A811" s="5" t="s">
        <v>19069</v>
      </c>
      <c r="B811" s="5">
        <v>1</v>
      </c>
      <c r="C811" s="53">
        <v>1.7537706068046299E-4</v>
      </c>
      <c r="D811" s="5" t="s">
        <v>18810</v>
      </c>
    </row>
    <row r="812" spans="1:4" x14ac:dyDescent="0.2">
      <c r="A812" s="5" t="s">
        <v>10110</v>
      </c>
      <c r="B812" s="5">
        <v>1</v>
      </c>
      <c r="C812" s="53">
        <v>1.7537706068046299E-4</v>
      </c>
      <c r="D812" s="5" t="s">
        <v>18845</v>
      </c>
    </row>
    <row r="813" spans="1:4" x14ac:dyDescent="0.2">
      <c r="A813" s="5" t="s">
        <v>10115</v>
      </c>
      <c r="B813" s="5">
        <v>1</v>
      </c>
      <c r="C813" s="53">
        <v>1.7537706068046299E-4</v>
      </c>
      <c r="D813" s="5" t="s">
        <v>18845</v>
      </c>
    </row>
    <row r="814" spans="1:4" x14ac:dyDescent="0.2">
      <c r="A814" s="5" t="s">
        <v>5564</v>
      </c>
      <c r="B814" s="5">
        <v>1</v>
      </c>
      <c r="C814" s="53">
        <v>1.7537706068046299E-4</v>
      </c>
      <c r="D814" s="5" t="s">
        <v>18845</v>
      </c>
    </row>
    <row r="815" spans="1:4" x14ac:dyDescent="0.2">
      <c r="A815" t="s">
        <v>10139</v>
      </c>
      <c r="B815">
        <v>1</v>
      </c>
      <c r="C815" s="52">
        <v>1.7537706068046299E-4</v>
      </c>
      <c r="D815" t="s">
        <v>18805</v>
      </c>
    </row>
    <row r="816" spans="1:4" x14ac:dyDescent="0.2">
      <c r="A816" s="5" t="s">
        <v>19070</v>
      </c>
      <c r="B816" s="5">
        <v>1</v>
      </c>
      <c r="C816" s="53">
        <v>1.7537706068046299E-4</v>
      </c>
      <c r="D816" s="5" t="s">
        <v>18845</v>
      </c>
    </row>
    <row r="817" spans="1:4" x14ac:dyDescent="0.2">
      <c r="A817" s="5" t="s">
        <v>19071</v>
      </c>
      <c r="B817" s="5">
        <v>1</v>
      </c>
      <c r="C817" s="53">
        <v>1.7537706068046299E-4</v>
      </c>
      <c r="D817" s="5" t="s">
        <v>18845</v>
      </c>
    </row>
    <row r="818" spans="1:4" x14ac:dyDescent="0.2">
      <c r="A818" s="5" t="s">
        <v>19072</v>
      </c>
      <c r="B818" s="5">
        <v>1</v>
      </c>
      <c r="C818" s="53">
        <v>1.7537706068046299E-4</v>
      </c>
      <c r="D818" s="5" t="s">
        <v>18845</v>
      </c>
    </row>
    <row r="819" spans="1:4" x14ac:dyDescent="0.2">
      <c r="A819" t="s">
        <v>19073</v>
      </c>
      <c r="B819">
        <v>1</v>
      </c>
      <c r="C819" s="52">
        <v>1.7537706068046299E-4</v>
      </c>
      <c r="D819" t="s">
        <v>18845</v>
      </c>
    </row>
    <row r="820" spans="1:4" x14ac:dyDescent="0.2">
      <c r="A820" s="5" t="s">
        <v>10192</v>
      </c>
      <c r="B820" s="5">
        <v>1</v>
      </c>
      <c r="C820" s="53">
        <v>1.7537706068046299E-4</v>
      </c>
      <c r="D820" s="5" t="s">
        <v>18845</v>
      </c>
    </row>
    <row r="821" spans="1:4" x14ac:dyDescent="0.2">
      <c r="A821" t="s">
        <v>19074</v>
      </c>
      <c r="B821">
        <v>1</v>
      </c>
      <c r="C821" s="52">
        <v>1.7537706068046299E-4</v>
      </c>
      <c r="D821" t="s">
        <v>18845</v>
      </c>
    </row>
    <row r="822" spans="1:4" x14ac:dyDescent="0.2">
      <c r="A822" s="5" t="s">
        <v>10221</v>
      </c>
      <c r="B822" s="5">
        <v>1</v>
      </c>
      <c r="C822" s="53">
        <v>1.7537706068046299E-4</v>
      </c>
      <c r="D822" s="5" t="s">
        <v>18845</v>
      </c>
    </row>
    <row r="823" spans="1:4" x14ac:dyDescent="0.2">
      <c r="A823" s="5" t="s">
        <v>10229</v>
      </c>
      <c r="B823" s="5">
        <v>1</v>
      </c>
      <c r="C823" s="53">
        <v>1.7537706068046299E-4</v>
      </c>
      <c r="D823" s="5" t="s">
        <v>18845</v>
      </c>
    </row>
    <row r="824" spans="1:4" x14ac:dyDescent="0.2">
      <c r="A824" s="5" t="s">
        <v>19075</v>
      </c>
      <c r="B824" s="5">
        <v>1</v>
      </c>
      <c r="C824" s="53">
        <v>1.7537706068046299E-4</v>
      </c>
      <c r="D824" s="5" t="s">
        <v>18845</v>
      </c>
    </row>
    <row r="825" spans="1:4" x14ac:dyDescent="0.2">
      <c r="A825" s="5" t="s">
        <v>19076</v>
      </c>
      <c r="B825" s="5">
        <v>1</v>
      </c>
      <c r="C825" s="53">
        <v>1.7537706068046299E-4</v>
      </c>
      <c r="D825" s="5" t="s">
        <v>18845</v>
      </c>
    </row>
    <row r="826" spans="1:4" x14ac:dyDescent="0.2">
      <c r="A826" s="5" t="s">
        <v>19077</v>
      </c>
      <c r="B826" s="5">
        <v>1</v>
      </c>
      <c r="C826" s="53">
        <v>1.7537706068046299E-4</v>
      </c>
      <c r="D826" s="5" t="s">
        <v>18845</v>
      </c>
    </row>
    <row r="827" spans="1:4" x14ac:dyDescent="0.2">
      <c r="A827" s="5" t="s">
        <v>10302</v>
      </c>
      <c r="B827" s="5">
        <v>1</v>
      </c>
      <c r="C827" s="53">
        <v>1.7537706068046299E-4</v>
      </c>
      <c r="D827" s="5" t="s">
        <v>18805</v>
      </c>
    </row>
    <row r="828" spans="1:4" x14ac:dyDescent="0.2">
      <c r="A828" s="5" t="s">
        <v>19078</v>
      </c>
      <c r="B828" s="5">
        <v>1</v>
      </c>
      <c r="C828" s="53">
        <v>1.7537706068046299E-4</v>
      </c>
      <c r="D828" s="5" t="s">
        <v>18805</v>
      </c>
    </row>
    <row r="829" spans="1:4" x14ac:dyDescent="0.2">
      <c r="A829" s="5" t="s">
        <v>19079</v>
      </c>
      <c r="B829" s="5">
        <v>1</v>
      </c>
      <c r="C829" s="53">
        <v>1.7537706068046299E-4</v>
      </c>
      <c r="D829" s="5" t="s">
        <v>18805</v>
      </c>
    </row>
    <row r="830" spans="1:4" x14ac:dyDescent="0.2">
      <c r="A830" s="5" t="s">
        <v>19080</v>
      </c>
      <c r="B830" s="5">
        <v>1</v>
      </c>
      <c r="C830" s="53">
        <v>1.7537706068046299E-4</v>
      </c>
      <c r="D830" s="5" t="s">
        <v>18845</v>
      </c>
    </row>
    <row r="831" spans="1:4" x14ac:dyDescent="0.2">
      <c r="A831" s="5" t="s">
        <v>19081</v>
      </c>
      <c r="B831" s="5">
        <v>1</v>
      </c>
      <c r="C831" s="53">
        <v>1.7537706068046299E-4</v>
      </c>
      <c r="D831" s="5" t="s">
        <v>18845</v>
      </c>
    </row>
    <row r="832" spans="1:4" x14ac:dyDescent="0.2">
      <c r="A832" s="5" t="s">
        <v>19082</v>
      </c>
      <c r="B832" s="5">
        <v>1</v>
      </c>
      <c r="C832" s="53">
        <v>1.7537706068046299E-4</v>
      </c>
      <c r="D832" s="5" t="s">
        <v>18845</v>
      </c>
    </row>
    <row r="833" spans="1:4" x14ac:dyDescent="0.2">
      <c r="A833" s="5" t="s">
        <v>19083</v>
      </c>
      <c r="B833" s="5">
        <v>1</v>
      </c>
      <c r="C833" s="53">
        <v>1.7537706068046299E-4</v>
      </c>
      <c r="D833" s="5" t="s">
        <v>18845</v>
      </c>
    </row>
    <row r="834" spans="1:4" x14ac:dyDescent="0.2">
      <c r="A834" s="5" t="s">
        <v>18634</v>
      </c>
      <c r="B834" s="5">
        <v>1</v>
      </c>
      <c r="C834" s="53">
        <v>1.7537706068046299E-4</v>
      </c>
      <c r="D834" s="5" t="s">
        <v>18845</v>
      </c>
    </row>
    <row r="835" spans="1:4" x14ac:dyDescent="0.2">
      <c r="A835" s="5" t="s">
        <v>19084</v>
      </c>
      <c r="B835" s="5">
        <v>1</v>
      </c>
      <c r="C835" s="53">
        <v>1.7537706068046299E-4</v>
      </c>
      <c r="D835" s="5" t="s">
        <v>18845</v>
      </c>
    </row>
    <row r="836" spans="1:4" x14ac:dyDescent="0.2">
      <c r="A836" t="s">
        <v>10701</v>
      </c>
      <c r="B836">
        <v>1</v>
      </c>
      <c r="C836" s="52">
        <v>1.7537706068046299E-4</v>
      </c>
      <c r="D836" t="s">
        <v>18845</v>
      </c>
    </row>
    <row r="837" spans="1:4" x14ac:dyDescent="0.2">
      <c r="A837" s="5" t="s">
        <v>10733</v>
      </c>
      <c r="B837" s="5">
        <v>1</v>
      </c>
      <c r="C837" s="53">
        <v>1.7537706068046299E-4</v>
      </c>
      <c r="D837" s="5" t="s">
        <v>18810</v>
      </c>
    </row>
    <row r="838" spans="1:4" x14ac:dyDescent="0.2">
      <c r="A838" s="5" t="s">
        <v>19085</v>
      </c>
      <c r="B838" s="5">
        <v>1</v>
      </c>
      <c r="C838" s="53">
        <v>1.7537706068046299E-4</v>
      </c>
      <c r="D838" s="5" t="s">
        <v>18845</v>
      </c>
    </row>
    <row r="839" spans="1:4" x14ac:dyDescent="0.2">
      <c r="A839" s="5" t="s">
        <v>19086</v>
      </c>
      <c r="B839" s="5">
        <v>1</v>
      </c>
      <c r="C839" s="53">
        <v>1.7537706068046299E-4</v>
      </c>
      <c r="D839" s="5" t="s">
        <v>18845</v>
      </c>
    </row>
    <row r="840" spans="1:4" x14ac:dyDescent="0.2">
      <c r="A840" s="5" t="s">
        <v>19087</v>
      </c>
      <c r="B840" s="5">
        <v>1</v>
      </c>
      <c r="C840" s="53">
        <v>1.7537706068046299E-4</v>
      </c>
      <c r="D840" s="5" t="s">
        <v>18845</v>
      </c>
    </row>
    <row r="841" spans="1:4" x14ac:dyDescent="0.2">
      <c r="A841" s="5" t="s">
        <v>19088</v>
      </c>
      <c r="B841" s="5">
        <v>1</v>
      </c>
      <c r="C841" s="53">
        <v>1.7537706068046299E-4</v>
      </c>
      <c r="D841" s="5" t="s">
        <v>18845</v>
      </c>
    </row>
    <row r="842" spans="1:4" x14ac:dyDescent="0.2">
      <c r="A842" s="5" t="s">
        <v>11045</v>
      </c>
      <c r="B842" s="5">
        <v>1</v>
      </c>
      <c r="C842" s="53">
        <v>1.7537706068046299E-4</v>
      </c>
      <c r="D842" s="5" t="s">
        <v>18845</v>
      </c>
    </row>
    <row r="843" spans="1:4" x14ac:dyDescent="0.2">
      <c r="A843" s="5" t="s">
        <v>19089</v>
      </c>
      <c r="B843" s="5">
        <v>1</v>
      </c>
      <c r="C843" s="53">
        <v>1.7537706068046299E-4</v>
      </c>
      <c r="D843" s="5" t="s">
        <v>18845</v>
      </c>
    </row>
    <row r="844" spans="1:4" x14ac:dyDescent="0.2">
      <c r="A844" s="5" t="s">
        <v>19090</v>
      </c>
      <c r="B844" s="5">
        <v>1</v>
      </c>
      <c r="C844" s="53">
        <v>1.7537706068046299E-4</v>
      </c>
      <c r="D844" s="5" t="s">
        <v>18845</v>
      </c>
    </row>
    <row r="845" spans="1:4" x14ac:dyDescent="0.2">
      <c r="A845" s="5" t="s">
        <v>19091</v>
      </c>
      <c r="B845" s="5">
        <v>1</v>
      </c>
      <c r="C845" s="53">
        <v>1.7537706068046299E-4</v>
      </c>
      <c r="D845" s="5" t="s">
        <v>18845</v>
      </c>
    </row>
    <row r="846" spans="1:4" x14ac:dyDescent="0.2">
      <c r="A846" s="5" t="s">
        <v>19092</v>
      </c>
      <c r="B846" s="5">
        <v>1</v>
      </c>
      <c r="C846" s="53">
        <v>1.7537706068046299E-4</v>
      </c>
      <c r="D846" s="5" t="s">
        <v>18845</v>
      </c>
    </row>
    <row r="847" spans="1:4" x14ac:dyDescent="0.2">
      <c r="A847" s="5" t="s">
        <v>19093</v>
      </c>
      <c r="B847" s="5">
        <v>1</v>
      </c>
      <c r="C847" s="53">
        <v>1.7537706068046299E-4</v>
      </c>
      <c r="D847" s="5" t="s">
        <v>18810</v>
      </c>
    </row>
    <row r="848" spans="1:4" x14ac:dyDescent="0.2">
      <c r="A848" t="s">
        <v>11367</v>
      </c>
      <c r="B848">
        <v>1</v>
      </c>
      <c r="C848" s="52">
        <v>1.7537706068046299E-4</v>
      </c>
      <c r="D848" t="s">
        <v>18809</v>
      </c>
    </row>
    <row r="849" spans="1:4" x14ac:dyDescent="0.2">
      <c r="A849" t="s">
        <v>19094</v>
      </c>
      <c r="B849">
        <v>1</v>
      </c>
      <c r="C849" s="52">
        <v>1.7537706068046299E-4</v>
      </c>
      <c r="D849" t="s">
        <v>18845</v>
      </c>
    </row>
    <row r="850" spans="1:4" x14ac:dyDescent="0.2">
      <c r="A850" s="5" t="s">
        <v>19095</v>
      </c>
      <c r="B850" s="5">
        <v>1</v>
      </c>
      <c r="C850" s="53">
        <v>1.7537706068046299E-4</v>
      </c>
      <c r="D850" s="5" t="s">
        <v>18845</v>
      </c>
    </row>
    <row r="851" spans="1:4" x14ac:dyDescent="0.2">
      <c r="A851" s="5" t="s">
        <v>10900</v>
      </c>
      <c r="B851" s="5">
        <v>1</v>
      </c>
      <c r="C851" s="53">
        <v>1.7537706068046299E-4</v>
      </c>
      <c r="D851" s="5" t="s">
        <v>18845</v>
      </c>
    </row>
    <row r="852" spans="1:4" x14ac:dyDescent="0.2">
      <c r="A852" t="s">
        <v>19096</v>
      </c>
      <c r="B852">
        <v>1</v>
      </c>
      <c r="C852" s="52">
        <v>1.7537706068046299E-4</v>
      </c>
      <c r="D852" t="s">
        <v>18845</v>
      </c>
    </row>
    <row r="853" spans="1:4" x14ac:dyDescent="0.2">
      <c r="A853" s="5" t="s">
        <v>11565</v>
      </c>
      <c r="B853" s="5">
        <v>1</v>
      </c>
      <c r="C853" s="53">
        <v>1.7537706068046299E-4</v>
      </c>
      <c r="D853" s="5" t="s">
        <v>18845</v>
      </c>
    </row>
    <row r="854" spans="1:4" x14ac:dyDescent="0.2">
      <c r="A854" s="5" t="s">
        <v>19097</v>
      </c>
      <c r="B854" s="5">
        <v>1</v>
      </c>
      <c r="C854" s="53">
        <v>1.7537706068046299E-4</v>
      </c>
      <c r="D854" s="5" t="s">
        <v>18845</v>
      </c>
    </row>
    <row r="855" spans="1:4" x14ac:dyDescent="0.2">
      <c r="A855" s="5" t="s">
        <v>11589</v>
      </c>
      <c r="B855" s="5">
        <v>1</v>
      </c>
      <c r="C855" s="53">
        <v>1.7537706068046299E-4</v>
      </c>
      <c r="D855" s="5" t="s">
        <v>18845</v>
      </c>
    </row>
    <row r="856" spans="1:4" x14ac:dyDescent="0.2">
      <c r="A856" s="5" t="s">
        <v>11725</v>
      </c>
      <c r="B856" s="5">
        <v>1</v>
      </c>
      <c r="C856" s="53">
        <v>1.7537706068046299E-4</v>
      </c>
      <c r="D856" s="5" t="s">
        <v>18845</v>
      </c>
    </row>
    <row r="857" spans="1:4" x14ac:dyDescent="0.2">
      <c r="A857" s="5" t="s">
        <v>19098</v>
      </c>
      <c r="B857" s="5">
        <v>1</v>
      </c>
      <c r="C857" s="53">
        <v>1.7537706068046299E-4</v>
      </c>
      <c r="D857" s="5" t="s">
        <v>18845</v>
      </c>
    </row>
    <row r="858" spans="1:4" x14ac:dyDescent="0.2">
      <c r="A858" s="5" t="s">
        <v>19099</v>
      </c>
      <c r="B858" s="5">
        <v>1</v>
      </c>
      <c r="C858" s="53">
        <v>1.7537706068046299E-4</v>
      </c>
      <c r="D858" s="5" t="s">
        <v>18845</v>
      </c>
    </row>
    <row r="859" spans="1:4" x14ac:dyDescent="0.2">
      <c r="A859" s="5" t="s">
        <v>19100</v>
      </c>
      <c r="B859" s="5">
        <v>1</v>
      </c>
      <c r="C859" s="53">
        <v>1.7537706068046299E-4</v>
      </c>
      <c r="D859" s="5" t="s">
        <v>18845</v>
      </c>
    </row>
    <row r="860" spans="1:4" x14ac:dyDescent="0.2">
      <c r="A860" t="s">
        <v>11909</v>
      </c>
      <c r="B860">
        <v>1</v>
      </c>
      <c r="C860" s="52">
        <v>1.7537706068046299E-4</v>
      </c>
      <c r="D860" t="s">
        <v>18845</v>
      </c>
    </row>
    <row r="861" spans="1:4" x14ac:dyDescent="0.2">
      <c r="A861" s="5" t="s">
        <v>19101</v>
      </c>
      <c r="B861" s="5">
        <v>1</v>
      </c>
      <c r="C861" s="53">
        <v>1.7537706068046299E-4</v>
      </c>
      <c r="D861" s="5" t="s">
        <v>18845</v>
      </c>
    </row>
    <row r="862" spans="1:4" x14ac:dyDescent="0.2">
      <c r="A862" s="5" t="s">
        <v>11931</v>
      </c>
      <c r="B862" s="5">
        <v>1</v>
      </c>
      <c r="C862" s="53">
        <v>1.7537706068046299E-4</v>
      </c>
      <c r="D862" s="5" t="s">
        <v>18805</v>
      </c>
    </row>
    <row r="863" spans="1:4" x14ac:dyDescent="0.2">
      <c r="A863" t="s">
        <v>11940</v>
      </c>
      <c r="B863">
        <v>1</v>
      </c>
      <c r="C863" s="52">
        <v>1.7537706068046299E-4</v>
      </c>
      <c r="D863" t="s">
        <v>18845</v>
      </c>
    </row>
    <row r="864" spans="1:4" x14ac:dyDescent="0.2">
      <c r="A864" t="s">
        <v>11976</v>
      </c>
      <c r="B864">
        <v>1</v>
      </c>
      <c r="C864" s="52">
        <v>1.7537706068046299E-4</v>
      </c>
      <c r="D864" t="s">
        <v>18805</v>
      </c>
    </row>
    <row r="865" spans="1:4" x14ac:dyDescent="0.2">
      <c r="A865" t="s">
        <v>19102</v>
      </c>
      <c r="B865">
        <v>1</v>
      </c>
      <c r="C865" s="52">
        <v>1.7537706068046299E-4</v>
      </c>
      <c r="D865" t="s">
        <v>18809</v>
      </c>
    </row>
    <row r="866" spans="1:4" x14ac:dyDescent="0.2">
      <c r="A866" t="s">
        <v>12125</v>
      </c>
      <c r="B866">
        <v>1</v>
      </c>
      <c r="C866" s="52">
        <v>1.7537706068046299E-4</v>
      </c>
      <c r="D866" t="s">
        <v>18845</v>
      </c>
    </row>
    <row r="867" spans="1:4" x14ac:dyDescent="0.2">
      <c r="A867" s="5" t="s">
        <v>19103</v>
      </c>
      <c r="B867" s="5">
        <v>1</v>
      </c>
      <c r="C867" s="53">
        <v>1.7537706068046299E-4</v>
      </c>
      <c r="D867" s="5" t="s">
        <v>18845</v>
      </c>
    </row>
    <row r="868" spans="1:4" x14ac:dyDescent="0.2">
      <c r="A868" s="5" t="s">
        <v>19104</v>
      </c>
      <c r="B868" s="5">
        <v>1</v>
      </c>
      <c r="C868" s="53">
        <v>1.7537706068046299E-4</v>
      </c>
      <c r="D868" s="5" t="s">
        <v>18845</v>
      </c>
    </row>
    <row r="869" spans="1:4" x14ac:dyDescent="0.2">
      <c r="A869" s="5" t="s">
        <v>12262</v>
      </c>
      <c r="B869" s="5">
        <v>1</v>
      </c>
      <c r="C869" s="53">
        <v>1.7537706068046299E-4</v>
      </c>
      <c r="D869" s="5" t="s">
        <v>18845</v>
      </c>
    </row>
    <row r="870" spans="1:4" x14ac:dyDescent="0.2">
      <c r="A870" s="5" t="s">
        <v>12274</v>
      </c>
      <c r="B870" s="5">
        <v>1</v>
      </c>
      <c r="C870" s="53">
        <v>1.7537706068046299E-4</v>
      </c>
      <c r="D870" s="5" t="s">
        <v>18845</v>
      </c>
    </row>
    <row r="871" spans="1:4" x14ac:dyDescent="0.2">
      <c r="A871" s="5" t="s">
        <v>12359</v>
      </c>
      <c r="B871" s="5">
        <v>1</v>
      </c>
      <c r="C871" s="53">
        <v>1.7537706068046299E-4</v>
      </c>
      <c r="D871" s="5" t="s">
        <v>18845</v>
      </c>
    </row>
    <row r="872" spans="1:4" x14ac:dyDescent="0.2">
      <c r="A872" s="5" t="s">
        <v>12431</v>
      </c>
      <c r="B872" s="5">
        <v>1</v>
      </c>
      <c r="C872" s="53">
        <v>1.7537706068046299E-4</v>
      </c>
      <c r="D872" s="5" t="s">
        <v>18845</v>
      </c>
    </row>
    <row r="873" spans="1:4" x14ac:dyDescent="0.2">
      <c r="A873" s="5" t="s">
        <v>12541</v>
      </c>
      <c r="B873" s="5">
        <v>1</v>
      </c>
      <c r="C873" s="53">
        <v>1.7537706068046299E-4</v>
      </c>
      <c r="D873" s="5" t="s">
        <v>18845</v>
      </c>
    </row>
    <row r="874" spans="1:4" x14ac:dyDescent="0.2">
      <c r="A874" t="s">
        <v>19105</v>
      </c>
      <c r="B874">
        <v>1</v>
      </c>
      <c r="C874" s="52">
        <v>1.7537706068046299E-4</v>
      </c>
      <c r="D874" t="s">
        <v>18845</v>
      </c>
    </row>
    <row r="875" spans="1:4" x14ac:dyDescent="0.2">
      <c r="A875" s="5" t="s">
        <v>19106</v>
      </c>
      <c r="B875" s="5">
        <v>1</v>
      </c>
      <c r="C875" s="53">
        <v>1.7537706068046299E-4</v>
      </c>
      <c r="D875" s="5" t="s">
        <v>18845</v>
      </c>
    </row>
    <row r="876" spans="1:4" x14ac:dyDescent="0.2">
      <c r="A876" s="5" t="s">
        <v>19107</v>
      </c>
      <c r="B876" s="5">
        <v>1</v>
      </c>
      <c r="C876" s="53">
        <v>1.7537706068046299E-4</v>
      </c>
      <c r="D876" s="5" t="s">
        <v>18845</v>
      </c>
    </row>
    <row r="877" spans="1:4" x14ac:dyDescent="0.2">
      <c r="A877" s="5" t="s">
        <v>12704</v>
      </c>
      <c r="B877" s="5">
        <v>1</v>
      </c>
      <c r="C877" s="53">
        <v>1.7537706068046299E-4</v>
      </c>
      <c r="D877" s="5" t="s">
        <v>18809</v>
      </c>
    </row>
    <row r="878" spans="1:4" x14ac:dyDescent="0.2">
      <c r="A878" s="5" t="s">
        <v>12709</v>
      </c>
      <c r="B878" s="5">
        <v>1</v>
      </c>
      <c r="C878" s="53">
        <v>1.7537706068046299E-4</v>
      </c>
      <c r="D878" s="5" t="s">
        <v>18845</v>
      </c>
    </row>
    <row r="879" spans="1:4" x14ac:dyDescent="0.2">
      <c r="A879" s="5" t="s">
        <v>12721</v>
      </c>
      <c r="B879" s="5">
        <v>1</v>
      </c>
      <c r="C879" s="53">
        <v>1.7537706068046299E-4</v>
      </c>
      <c r="D879" s="5" t="s">
        <v>18845</v>
      </c>
    </row>
    <row r="880" spans="1:4" x14ac:dyDescent="0.2">
      <c r="A880" s="5" t="s">
        <v>19108</v>
      </c>
      <c r="B880" s="5">
        <v>1</v>
      </c>
      <c r="C880" s="53">
        <v>1.7537706068046299E-4</v>
      </c>
      <c r="D880" s="5" t="s">
        <v>18845</v>
      </c>
    </row>
    <row r="881" spans="1:4" x14ac:dyDescent="0.2">
      <c r="A881" s="5" t="s">
        <v>19109</v>
      </c>
      <c r="B881" s="5">
        <v>1</v>
      </c>
      <c r="C881" s="53">
        <v>1.7537706068046299E-4</v>
      </c>
      <c r="D881" s="5" t="s">
        <v>18845</v>
      </c>
    </row>
    <row r="882" spans="1:4" x14ac:dyDescent="0.2">
      <c r="A882" s="5" t="s">
        <v>19110</v>
      </c>
      <c r="B882" s="5">
        <v>1</v>
      </c>
      <c r="C882" s="53">
        <v>1.7537706068046299E-4</v>
      </c>
      <c r="D882" s="5" t="s">
        <v>18845</v>
      </c>
    </row>
    <row r="883" spans="1:4" x14ac:dyDescent="0.2">
      <c r="A883" s="5" t="s">
        <v>19111</v>
      </c>
      <c r="B883" s="5">
        <v>1</v>
      </c>
      <c r="C883" s="53">
        <v>1.7537706068046299E-4</v>
      </c>
      <c r="D883" s="5" t="s">
        <v>18845</v>
      </c>
    </row>
    <row r="884" spans="1:4" x14ac:dyDescent="0.2">
      <c r="A884" t="s">
        <v>12861</v>
      </c>
      <c r="B884">
        <v>1</v>
      </c>
      <c r="C884" s="52">
        <v>1.7537706068046299E-4</v>
      </c>
      <c r="D884" t="s">
        <v>18845</v>
      </c>
    </row>
    <row r="885" spans="1:4" x14ac:dyDescent="0.2">
      <c r="A885" t="s">
        <v>19112</v>
      </c>
      <c r="B885">
        <v>1</v>
      </c>
      <c r="C885" s="52">
        <v>1.7537706068046299E-4</v>
      </c>
      <c r="D885" t="s">
        <v>18845</v>
      </c>
    </row>
    <row r="886" spans="1:4" x14ac:dyDescent="0.2">
      <c r="A886" s="5" t="s">
        <v>19113</v>
      </c>
      <c r="B886" s="5">
        <v>1</v>
      </c>
      <c r="C886" s="53">
        <v>1.7537706068046299E-4</v>
      </c>
      <c r="D886" s="5" t="s">
        <v>18845</v>
      </c>
    </row>
    <row r="887" spans="1:4" x14ac:dyDescent="0.2">
      <c r="A887" s="5" t="s">
        <v>19114</v>
      </c>
      <c r="B887" s="5">
        <v>1</v>
      </c>
      <c r="C887" s="53">
        <v>1.7537706068046299E-4</v>
      </c>
      <c r="D887" s="5" t="s">
        <v>18845</v>
      </c>
    </row>
    <row r="888" spans="1:4" x14ac:dyDescent="0.2">
      <c r="A888" s="5" t="s">
        <v>13023</v>
      </c>
      <c r="B888" s="5">
        <v>1</v>
      </c>
      <c r="C888" s="53">
        <v>1.7537706068046299E-4</v>
      </c>
      <c r="D888" s="5" t="s">
        <v>18845</v>
      </c>
    </row>
    <row r="889" spans="1:4" x14ac:dyDescent="0.2">
      <c r="A889" s="5" t="s">
        <v>19115</v>
      </c>
      <c r="B889" s="5">
        <v>1</v>
      </c>
      <c r="C889" s="53">
        <v>1.7537706068046299E-4</v>
      </c>
      <c r="D889" s="5" t="s">
        <v>18845</v>
      </c>
    </row>
    <row r="890" spans="1:4" x14ac:dyDescent="0.2">
      <c r="A890" s="5" t="s">
        <v>19116</v>
      </c>
      <c r="B890" s="5">
        <v>1</v>
      </c>
      <c r="C890" s="53">
        <v>1.7537706068046299E-4</v>
      </c>
      <c r="D890" s="5" t="s">
        <v>18845</v>
      </c>
    </row>
    <row r="891" spans="1:4" x14ac:dyDescent="0.2">
      <c r="A891" s="5" t="s">
        <v>13240</v>
      </c>
      <c r="B891" s="5">
        <v>1</v>
      </c>
      <c r="C891" s="53">
        <v>1.7537706068046299E-4</v>
      </c>
      <c r="D891" s="5" t="s">
        <v>18845</v>
      </c>
    </row>
    <row r="892" spans="1:4" x14ac:dyDescent="0.2">
      <c r="A892" s="5" t="s">
        <v>19117</v>
      </c>
      <c r="B892" s="5">
        <v>1</v>
      </c>
      <c r="C892" s="53">
        <v>1.7537706068046299E-4</v>
      </c>
      <c r="D892" s="5" t="s">
        <v>18845</v>
      </c>
    </row>
    <row r="893" spans="1:4" x14ac:dyDescent="0.2">
      <c r="A893" s="5" t="s">
        <v>13353</v>
      </c>
      <c r="B893" s="5">
        <v>1</v>
      </c>
      <c r="C893" s="53">
        <v>1.7537706068046299E-4</v>
      </c>
      <c r="D893" s="5" t="s">
        <v>18845</v>
      </c>
    </row>
    <row r="894" spans="1:4" x14ac:dyDescent="0.2">
      <c r="A894" s="5" t="s">
        <v>19118</v>
      </c>
      <c r="B894" s="5">
        <v>1</v>
      </c>
      <c r="C894" s="53">
        <v>1.7537706068046299E-4</v>
      </c>
      <c r="D894" s="5" t="s">
        <v>18845</v>
      </c>
    </row>
    <row r="895" spans="1:4" x14ac:dyDescent="0.2">
      <c r="A895" s="5" t="s">
        <v>19119</v>
      </c>
      <c r="B895" s="5">
        <v>1</v>
      </c>
      <c r="C895" s="53">
        <v>1.7537706068046299E-4</v>
      </c>
      <c r="D895" s="5" t="s">
        <v>18805</v>
      </c>
    </row>
    <row r="896" spans="1:4" x14ac:dyDescent="0.2">
      <c r="A896" s="5" t="s">
        <v>19120</v>
      </c>
      <c r="B896" s="5">
        <v>1</v>
      </c>
      <c r="C896" s="53">
        <v>1.7537706068046299E-4</v>
      </c>
      <c r="D896" s="5" t="s">
        <v>18845</v>
      </c>
    </row>
    <row r="897" spans="1:4" x14ac:dyDescent="0.2">
      <c r="A897" t="s">
        <v>19121</v>
      </c>
      <c r="B897">
        <v>1</v>
      </c>
      <c r="C897" s="52">
        <v>1.7537706068046299E-4</v>
      </c>
      <c r="D897" t="s">
        <v>18845</v>
      </c>
    </row>
    <row r="898" spans="1:4" x14ac:dyDescent="0.2">
      <c r="A898" s="5" t="s">
        <v>13545</v>
      </c>
      <c r="B898" s="5">
        <v>1</v>
      </c>
      <c r="C898" s="53">
        <v>1.7537706068046299E-4</v>
      </c>
      <c r="D898" s="5" t="s">
        <v>18845</v>
      </c>
    </row>
    <row r="899" spans="1:4" x14ac:dyDescent="0.2">
      <c r="A899" t="s">
        <v>13560</v>
      </c>
      <c r="B899">
        <v>1</v>
      </c>
      <c r="C899" s="52">
        <v>1.7537706068046299E-4</v>
      </c>
      <c r="D899" t="s">
        <v>18845</v>
      </c>
    </row>
    <row r="900" spans="1:4" x14ac:dyDescent="0.2">
      <c r="A900" s="5" t="s">
        <v>13572</v>
      </c>
      <c r="B900" s="5">
        <v>1</v>
      </c>
      <c r="C900" s="53">
        <v>1.7537706068046299E-4</v>
      </c>
      <c r="D900" s="5" t="s">
        <v>18809</v>
      </c>
    </row>
    <row r="901" spans="1:4" x14ac:dyDescent="0.2">
      <c r="A901" t="s">
        <v>19122</v>
      </c>
      <c r="B901">
        <v>1</v>
      </c>
      <c r="C901" s="52">
        <v>1.7537706068046299E-4</v>
      </c>
      <c r="D901" t="s">
        <v>18845</v>
      </c>
    </row>
    <row r="902" spans="1:4" x14ac:dyDescent="0.2">
      <c r="A902" t="s">
        <v>19123</v>
      </c>
      <c r="B902">
        <v>1</v>
      </c>
      <c r="C902" s="52">
        <v>1.7537706068046299E-4</v>
      </c>
      <c r="D902" t="s">
        <v>18845</v>
      </c>
    </row>
    <row r="903" spans="1:4" x14ac:dyDescent="0.2">
      <c r="A903" s="5" t="s">
        <v>13689</v>
      </c>
      <c r="B903" s="5">
        <v>1</v>
      </c>
      <c r="C903" s="53">
        <v>1.7537706068046299E-4</v>
      </c>
      <c r="D903" s="5" t="s">
        <v>18845</v>
      </c>
    </row>
    <row r="904" spans="1:4" x14ac:dyDescent="0.2">
      <c r="A904" t="s">
        <v>13776</v>
      </c>
      <c r="B904">
        <v>1</v>
      </c>
      <c r="C904" s="52">
        <v>1.7537706068046299E-4</v>
      </c>
      <c r="D904" t="s">
        <v>18845</v>
      </c>
    </row>
    <row r="905" spans="1:4" x14ac:dyDescent="0.2">
      <c r="A905" s="5" t="s">
        <v>13790</v>
      </c>
      <c r="B905" s="5">
        <v>1</v>
      </c>
      <c r="C905" s="53">
        <v>1.7537706068046299E-4</v>
      </c>
      <c r="D905" s="5" t="s">
        <v>18845</v>
      </c>
    </row>
    <row r="906" spans="1:4" x14ac:dyDescent="0.2">
      <c r="A906" t="s">
        <v>19124</v>
      </c>
      <c r="B906">
        <v>1</v>
      </c>
      <c r="C906" s="52">
        <v>1.7537706068046299E-4</v>
      </c>
      <c r="D906" t="s">
        <v>18845</v>
      </c>
    </row>
    <row r="907" spans="1:4" x14ac:dyDescent="0.2">
      <c r="A907" s="5" t="s">
        <v>19125</v>
      </c>
      <c r="B907" s="5">
        <v>1</v>
      </c>
      <c r="C907" s="53">
        <v>1.7537706068046299E-4</v>
      </c>
      <c r="D907" s="5" t="s">
        <v>18845</v>
      </c>
    </row>
    <row r="908" spans="1:4" x14ac:dyDescent="0.2">
      <c r="A908" s="5" t="s">
        <v>19126</v>
      </c>
      <c r="B908" s="5">
        <v>1</v>
      </c>
      <c r="C908" s="53">
        <v>1.7537706068046299E-4</v>
      </c>
      <c r="D908" s="5" t="s">
        <v>18845</v>
      </c>
    </row>
    <row r="909" spans="1:4" x14ac:dyDescent="0.2">
      <c r="A909" s="5" t="s">
        <v>19127</v>
      </c>
      <c r="B909" s="5">
        <v>1</v>
      </c>
      <c r="C909" s="53">
        <v>1.7537706068046299E-4</v>
      </c>
      <c r="D909" s="5" t="s">
        <v>18845</v>
      </c>
    </row>
    <row r="910" spans="1:4" x14ac:dyDescent="0.2">
      <c r="A910" s="5" t="s">
        <v>14008</v>
      </c>
      <c r="B910" s="5">
        <v>1</v>
      </c>
      <c r="C910" s="53">
        <v>1.7537706068046299E-4</v>
      </c>
      <c r="D910" s="5" t="s">
        <v>18845</v>
      </c>
    </row>
    <row r="911" spans="1:4" x14ac:dyDescent="0.2">
      <c r="A911" s="5" t="s">
        <v>19128</v>
      </c>
      <c r="B911" s="5">
        <v>1</v>
      </c>
      <c r="C911" s="53">
        <v>1.7537706068046299E-4</v>
      </c>
      <c r="D911" s="5" t="s">
        <v>18845</v>
      </c>
    </row>
    <row r="912" spans="1:4" x14ac:dyDescent="0.2">
      <c r="A912" s="5" t="s">
        <v>14072</v>
      </c>
      <c r="B912" s="5">
        <v>1</v>
      </c>
      <c r="C912" s="53">
        <v>1.7537706068046299E-4</v>
      </c>
      <c r="D912" s="5" t="s">
        <v>18845</v>
      </c>
    </row>
    <row r="913" spans="1:4" x14ac:dyDescent="0.2">
      <c r="A913" s="5" t="s">
        <v>14081</v>
      </c>
      <c r="B913" s="5">
        <v>1</v>
      </c>
      <c r="C913" s="53">
        <v>1.7537706068046299E-4</v>
      </c>
      <c r="D913" s="5" t="s">
        <v>18845</v>
      </c>
    </row>
    <row r="914" spans="1:4" x14ac:dyDescent="0.2">
      <c r="A914" t="s">
        <v>19129</v>
      </c>
      <c r="B914">
        <v>1</v>
      </c>
      <c r="C914" s="52">
        <v>1.7537706068046299E-4</v>
      </c>
      <c r="D914" t="s">
        <v>18845</v>
      </c>
    </row>
    <row r="915" spans="1:4" x14ac:dyDescent="0.2">
      <c r="A915" s="5" t="s">
        <v>19130</v>
      </c>
      <c r="B915" s="5">
        <v>1</v>
      </c>
      <c r="C915" s="53">
        <v>1.7537706068046299E-4</v>
      </c>
      <c r="D915" s="5" t="s">
        <v>18845</v>
      </c>
    </row>
    <row r="916" spans="1:4" x14ac:dyDescent="0.2">
      <c r="A916" s="5" t="s">
        <v>14212</v>
      </c>
      <c r="B916" s="5">
        <v>1</v>
      </c>
      <c r="C916" s="53">
        <v>1.7537706068046299E-4</v>
      </c>
      <c r="D916" s="5" t="s">
        <v>18809</v>
      </c>
    </row>
    <row r="917" spans="1:4" x14ac:dyDescent="0.2">
      <c r="A917" s="5" t="s">
        <v>19131</v>
      </c>
      <c r="B917" s="5">
        <v>1</v>
      </c>
      <c r="C917" s="53">
        <v>1.7537706068046299E-4</v>
      </c>
      <c r="D917" s="5" t="s">
        <v>18845</v>
      </c>
    </row>
    <row r="918" spans="1:4" x14ac:dyDescent="0.2">
      <c r="A918" s="5" t="s">
        <v>14228</v>
      </c>
      <c r="B918" s="5">
        <v>1</v>
      </c>
      <c r="C918" s="53">
        <v>1.7537706068046299E-4</v>
      </c>
      <c r="D918" s="5" t="s">
        <v>18845</v>
      </c>
    </row>
    <row r="919" spans="1:4" x14ac:dyDescent="0.2">
      <c r="A919" s="5" t="s">
        <v>11722</v>
      </c>
      <c r="B919" s="5">
        <v>1</v>
      </c>
      <c r="C919" s="53">
        <v>1.7537706068046299E-4</v>
      </c>
      <c r="D919" s="5" t="s">
        <v>18845</v>
      </c>
    </row>
    <row r="920" spans="1:4" x14ac:dyDescent="0.2">
      <c r="A920" s="5" t="s">
        <v>19132</v>
      </c>
      <c r="B920" s="5">
        <v>1</v>
      </c>
      <c r="C920" s="53">
        <v>1.7537706068046299E-4</v>
      </c>
      <c r="D920" s="5" t="s">
        <v>18845</v>
      </c>
    </row>
    <row r="921" spans="1:4" x14ac:dyDescent="0.2">
      <c r="A921" t="s">
        <v>14332</v>
      </c>
      <c r="B921">
        <v>1</v>
      </c>
      <c r="C921" s="52">
        <v>1.7537706068046299E-4</v>
      </c>
      <c r="D921" t="s">
        <v>18845</v>
      </c>
    </row>
    <row r="922" spans="1:4" x14ac:dyDescent="0.2">
      <c r="A922" s="5" t="s">
        <v>19133</v>
      </c>
      <c r="B922" s="5">
        <v>1</v>
      </c>
      <c r="C922" s="53">
        <v>1.7537706068046299E-4</v>
      </c>
      <c r="D922" s="5" t="s">
        <v>18845</v>
      </c>
    </row>
    <row r="923" spans="1:4" x14ac:dyDescent="0.2">
      <c r="A923" s="5" t="s">
        <v>14369</v>
      </c>
      <c r="B923" s="5">
        <v>1</v>
      </c>
      <c r="C923" s="53">
        <v>1.7537706068046299E-4</v>
      </c>
      <c r="D923" s="5" t="s">
        <v>18845</v>
      </c>
    </row>
    <row r="924" spans="1:4" x14ac:dyDescent="0.2">
      <c r="A924" s="5" t="s">
        <v>18648</v>
      </c>
      <c r="B924" s="5">
        <v>1</v>
      </c>
      <c r="C924" s="53">
        <v>1.7537706068046299E-4</v>
      </c>
      <c r="D924" s="5" t="s">
        <v>18845</v>
      </c>
    </row>
    <row r="925" spans="1:4" x14ac:dyDescent="0.2">
      <c r="A925" s="5" t="s">
        <v>14376</v>
      </c>
      <c r="B925" s="5">
        <v>1</v>
      </c>
      <c r="C925" s="53">
        <v>1.7537706068046299E-4</v>
      </c>
      <c r="D925" s="5" t="s">
        <v>18845</v>
      </c>
    </row>
    <row r="926" spans="1:4" x14ac:dyDescent="0.2">
      <c r="A926" s="5" t="s">
        <v>14385</v>
      </c>
      <c r="B926" s="5">
        <v>1</v>
      </c>
      <c r="C926" s="53">
        <v>1.7537706068046299E-4</v>
      </c>
      <c r="D926" s="5" t="s">
        <v>18807</v>
      </c>
    </row>
    <row r="927" spans="1:4" x14ac:dyDescent="0.2">
      <c r="A927" s="5" t="s">
        <v>19134</v>
      </c>
      <c r="B927" s="5">
        <v>1</v>
      </c>
      <c r="C927" s="53">
        <v>1.7537706068046299E-4</v>
      </c>
      <c r="D927" s="5" t="s">
        <v>18805</v>
      </c>
    </row>
    <row r="928" spans="1:4" x14ac:dyDescent="0.2">
      <c r="A928" t="s">
        <v>14398</v>
      </c>
      <c r="B928">
        <v>1</v>
      </c>
      <c r="C928" s="52">
        <v>1.7537706068046299E-4</v>
      </c>
      <c r="D928" t="s">
        <v>18845</v>
      </c>
    </row>
    <row r="929" spans="1:4" x14ac:dyDescent="0.2">
      <c r="A929" s="5" t="s">
        <v>19135</v>
      </c>
      <c r="B929" s="5">
        <v>1</v>
      </c>
      <c r="C929" s="53">
        <v>1.7537706068046299E-4</v>
      </c>
      <c r="D929" s="5" t="s">
        <v>18845</v>
      </c>
    </row>
    <row r="930" spans="1:4" x14ac:dyDescent="0.2">
      <c r="A930" s="5" t="s">
        <v>14433</v>
      </c>
      <c r="B930" s="5">
        <v>1</v>
      </c>
      <c r="C930" s="53">
        <v>1.7537706068046299E-4</v>
      </c>
      <c r="D930" s="5" t="s">
        <v>18810</v>
      </c>
    </row>
    <row r="931" spans="1:4" x14ac:dyDescent="0.2">
      <c r="A931" s="5" t="s">
        <v>19136</v>
      </c>
      <c r="B931" s="5">
        <v>1</v>
      </c>
      <c r="C931" s="53">
        <v>1.7537706068046299E-4</v>
      </c>
      <c r="D931" s="5" t="s">
        <v>18845</v>
      </c>
    </row>
    <row r="932" spans="1:4" x14ac:dyDescent="0.2">
      <c r="A932" t="s">
        <v>14451</v>
      </c>
      <c r="B932">
        <v>1</v>
      </c>
      <c r="C932" s="52">
        <v>1.7537706068046299E-4</v>
      </c>
      <c r="D932" t="s">
        <v>18807</v>
      </c>
    </row>
    <row r="933" spans="1:4" x14ac:dyDescent="0.2">
      <c r="A933" s="5" t="s">
        <v>19137</v>
      </c>
      <c r="B933" s="5">
        <v>1</v>
      </c>
      <c r="C933" s="53">
        <v>1.7537706068046299E-4</v>
      </c>
      <c r="D933" s="5" t="s">
        <v>18845</v>
      </c>
    </row>
    <row r="934" spans="1:4" x14ac:dyDescent="0.2">
      <c r="A934" t="s">
        <v>16071</v>
      </c>
      <c r="B934">
        <v>1</v>
      </c>
      <c r="C934" s="52">
        <v>1.7537706068046299E-4</v>
      </c>
      <c r="D934" t="s">
        <v>18845</v>
      </c>
    </row>
    <row r="935" spans="1:4" x14ac:dyDescent="0.2">
      <c r="A935" s="5" t="s">
        <v>14476</v>
      </c>
      <c r="B935" s="5">
        <v>1</v>
      </c>
      <c r="C935" s="53">
        <v>1.7537706068046299E-4</v>
      </c>
      <c r="D935" s="5" t="s">
        <v>18845</v>
      </c>
    </row>
    <row r="936" spans="1:4" x14ac:dyDescent="0.2">
      <c r="A936" s="5" t="s">
        <v>14514</v>
      </c>
      <c r="B936" s="5">
        <v>1</v>
      </c>
      <c r="C936" s="53">
        <v>1.7537706068046299E-4</v>
      </c>
      <c r="D936" s="5" t="s">
        <v>18845</v>
      </c>
    </row>
    <row r="937" spans="1:4" x14ac:dyDescent="0.2">
      <c r="A937" t="s">
        <v>19138</v>
      </c>
      <c r="B937">
        <v>1</v>
      </c>
      <c r="C937" s="52">
        <v>1.7537706068046299E-4</v>
      </c>
      <c r="D937" t="s">
        <v>18845</v>
      </c>
    </row>
    <row r="938" spans="1:4" x14ac:dyDescent="0.2">
      <c r="A938" t="s">
        <v>14562</v>
      </c>
      <c r="B938">
        <v>1</v>
      </c>
      <c r="C938" s="52">
        <v>1.7537706068046299E-4</v>
      </c>
      <c r="D938" t="s">
        <v>18845</v>
      </c>
    </row>
    <row r="939" spans="1:4" x14ac:dyDescent="0.2">
      <c r="A939" s="5" t="s">
        <v>19139</v>
      </c>
      <c r="B939" s="5">
        <v>1</v>
      </c>
      <c r="C939" s="53">
        <v>1.7537706068046299E-4</v>
      </c>
      <c r="D939" s="5" t="s">
        <v>18845</v>
      </c>
    </row>
    <row r="940" spans="1:4" x14ac:dyDescent="0.2">
      <c r="A940" s="5" t="s">
        <v>19140</v>
      </c>
      <c r="B940" s="5">
        <v>1</v>
      </c>
      <c r="C940" s="53">
        <v>1.7537706068046299E-4</v>
      </c>
      <c r="D940" s="5" t="s">
        <v>18845</v>
      </c>
    </row>
    <row r="941" spans="1:4" x14ac:dyDescent="0.2">
      <c r="A941" t="s">
        <v>19141</v>
      </c>
      <c r="B941">
        <v>1</v>
      </c>
      <c r="C941" s="52">
        <v>1.7537706068046299E-4</v>
      </c>
      <c r="D941" t="s">
        <v>18845</v>
      </c>
    </row>
    <row r="942" spans="1:4" x14ac:dyDescent="0.2">
      <c r="A942" s="5" t="s">
        <v>19142</v>
      </c>
      <c r="B942" s="5">
        <v>1</v>
      </c>
      <c r="C942" s="53">
        <v>1.7537706068046299E-4</v>
      </c>
      <c r="D942" s="5" t="s">
        <v>18845</v>
      </c>
    </row>
    <row r="943" spans="1:4" x14ac:dyDescent="0.2">
      <c r="A943" s="5" t="s">
        <v>14673</v>
      </c>
      <c r="B943" s="5">
        <v>1</v>
      </c>
      <c r="C943" s="53">
        <v>1.7537706068046299E-4</v>
      </c>
      <c r="D943" s="5" t="s">
        <v>18845</v>
      </c>
    </row>
    <row r="944" spans="1:4" x14ac:dyDescent="0.2">
      <c r="A944" t="s">
        <v>19143</v>
      </c>
      <c r="B944">
        <v>1</v>
      </c>
      <c r="C944" s="52">
        <v>1.7537706068046299E-4</v>
      </c>
      <c r="D944" t="s">
        <v>18845</v>
      </c>
    </row>
    <row r="945" spans="1:4" x14ac:dyDescent="0.2">
      <c r="A945" s="5" t="s">
        <v>19144</v>
      </c>
      <c r="B945" s="5">
        <v>1</v>
      </c>
      <c r="C945" s="53">
        <v>1.7537706068046299E-4</v>
      </c>
      <c r="D945" s="5" t="s">
        <v>18845</v>
      </c>
    </row>
    <row r="946" spans="1:4" x14ac:dyDescent="0.2">
      <c r="A946" s="5" t="s">
        <v>19145</v>
      </c>
      <c r="B946" s="5">
        <v>1</v>
      </c>
      <c r="C946" s="53">
        <v>1.7537706068046299E-4</v>
      </c>
      <c r="D946" s="5" t="s">
        <v>18845</v>
      </c>
    </row>
    <row r="947" spans="1:4" x14ac:dyDescent="0.2">
      <c r="A947" s="5" t="s">
        <v>19146</v>
      </c>
      <c r="B947" s="5">
        <v>1</v>
      </c>
      <c r="C947" s="53">
        <v>1.7537706068046299E-4</v>
      </c>
      <c r="D947" s="5" t="s">
        <v>18845</v>
      </c>
    </row>
    <row r="948" spans="1:4" x14ac:dyDescent="0.2">
      <c r="A948" s="5" t="s">
        <v>19147</v>
      </c>
      <c r="B948" s="5">
        <v>1</v>
      </c>
      <c r="C948" s="53">
        <v>1.7537706068046299E-4</v>
      </c>
      <c r="D948" s="5" t="s">
        <v>18845</v>
      </c>
    </row>
    <row r="949" spans="1:4" x14ac:dyDescent="0.2">
      <c r="A949" s="5" t="s">
        <v>14758</v>
      </c>
      <c r="B949" s="5">
        <v>1</v>
      </c>
      <c r="C949" s="53">
        <v>1.7537706068046299E-4</v>
      </c>
      <c r="D949" s="5" t="s">
        <v>18845</v>
      </c>
    </row>
    <row r="950" spans="1:4" x14ac:dyDescent="0.2">
      <c r="A950" s="5" t="s">
        <v>19148</v>
      </c>
      <c r="B950" s="5">
        <v>1</v>
      </c>
      <c r="C950" s="53">
        <v>1.7537706068046299E-4</v>
      </c>
      <c r="D950" s="5" t="s">
        <v>18845</v>
      </c>
    </row>
    <row r="951" spans="1:4" x14ac:dyDescent="0.2">
      <c r="A951" s="5" t="s">
        <v>19149</v>
      </c>
      <c r="B951" s="5">
        <v>1</v>
      </c>
      <c r="C951" s="53">
        <v>1.7537706068046299E-4</v>
      </c>
      <c r="D951" s="5" t="s">
        <v>18845</v>
      </c>
    </row>
    <row r="952" spans="1:4" x14ac:dyDescent="0.2">
      <c r="A952" s="5" t="s">
        <v>14802</v>
      </c>
      <c r="B952" s="5">
        <v>1</v>
      </c>
      <c r="C952" s="53">
        <v>1.7537706068046299E-4</v>
      </c>
      <c r="D952" s="5" t="s">
        <v>18809</v>
      </c>
    </row>
    <row r="953" spans="1:4" x14ac:dyDescent="0.2">
      <c r="A953" s="5" t="s">
        <v>19150</v>
      </c>
      <c r="B953" s="5">
        <v>1</v>
      </c>
      <c r="C953" s="53">
        <v>1.7537706068046299E-4</v>
      </c>
      <c r="D953" s="5" t="s">
        <v>18845</v>
      </c>
    </row>
    <row r="954" spans="1:4" x14ac:dyDescent="0.2">
      <c r="A954" s="5" t="s">
        <v>14833</v>
      </c>
      <c r="B954" s="5">
        <v>1</v>
      </c>
      <c r="C954" s="53">
        <v>1.7537706068046299E-4</v>
      </c>
      <c r="D954" s="5" t="s">
        <v>18845</v>
      </c>
    </row>
    <row r="955" spans="1:4" x14ac:dyDescent="0.2">
      <c r="A955" t="s">
        <v>14847</v>
      </c>
      <c r="B955">
        <v>1</v>
      </c>
      <c r="C955" s="52">
        <v>1.7537706068046299E-4</v>
      </c>
      <c r="D955" t="s">
        <v>18845</v>
      </c>
    </row>
    <row r="956" spans="1:4" x14ac:dyDescent="0.2">
      <c r="A956" s="5" t="s">
        <v>19151</v>
      </c>
      <c r="B956" s="5">
        <v>1</v>
      </c>
      <c r="C956" s="53">
        <v>1.7537706068046299E-4</v>
      </c>
      <c r="D956" s="5" t="s">
        <v>18845</v>
      </c>
    </row>
    <row r="957" spans="1:4" x14ac:dyDescent="0.2">
      <c r="A957" s="5" t="s">
        <v>14891</v>
      </c>
      <c r="B957" s="5">
        <v>1</v>
      </c>
      <c r="C957" s="53">
        <v>1.7537706068046299E-4</v>
      </c>
      <c r="D957" s="5" t="s">
        <v>18845</v>
      </c>
    </row>
    <row r="958" spans="1:4" x14ac:dyDescent="0.2">
      <c r="A958" s="5" t="s">
        <v>14905</v>
      </c>
      <c r="B958" s="5">
        <v>1</v>
      </c>
      <c r="C958" s="53">
        <v>1.7537706068046299E-4</v>
      </c>
      <c r="D958" s="5" t="s">
        <v>18845</v>
      </c>
    </row>
    <row r="959" spans="1:4" x14ac:dyDescent="0.2">
      <c r="A959" s="5" t="s">
        <v>14936</v>
      </c>
      <c r="B959" s="5">
        <v>1</v>
      </c>
      <c r="C959" s="53">
        <v>1.7537706068046299E-4</v>
      </c>
      <c r="D959" s="5" t="s">
        <v>18805</v>
      </c>
    </row>
    <row r="960" spans="1:4" x14ac:dyDescent="0.2">
      <c r="A960" s="5" t="s">
        <v>19152</v>
      </c>
      <c r="B960" s="5">
        <v>1</v>
      </c>
      <c r="C960" s="53">
        <v>1.7537706068046299E-4</v>
      </c>
      <c r="D960" s="5" t="s">
        <v>18845</v>
      </c>
    </row>
    <row r="961" spans="1:4" x14ac:dyDescent="0.2">
      <c r="A961" s="5" t="s">
        <v>14984</v>
      </c>
      <c r="B961" s="5">
        <v>1</v>
      </c>
      <c r="C961" s="53">
        <v>1.7537706068046299E-4</v>
      </c>
      <c r="D961" s="5" t="s">
        <v>18845</v>
      </c>
    </row>
    <row r="962" spans="1:4" x14ac:dyDescent="0.2">
      <c r="A962" s="5" t="s">
        <v>14997</v>
      </c>
      <c r="B962" s="5">
        <v>1</v>
      </c>
      <c r="C962" s="53">
        <v>1.7537706068046299E-4</v>
      </c>
      <c r="D962" s="5" t="s">
        <v>18845</v>
      </c>
    </row>
    <row r="963" spans="1:4" x14ac:dyDescent="0.2">
      <c r="A963" s="5" t="s">
        <v>19153</v>
      </c>
      <c r="B963" s="5">
        <v>1</v>
      </c>
      <c r="C963" s="53">
        <v>1.7537706068046299E-4</v>
      </c>
      <c r="D963" s="5" t="s">
        <v>18805</v>
      </c>
    </row>
    <row r="964" spans="1:4" x14ac:dyDescent="0.2">
      <c r="A964" s="5" t="s">
        <v>19154</v>
      </c>
      <c r="B964" s="5">
        <v>1</v>
      </c>
      <c r="C964" s="53">
        <v>1.7537706068046299E-4</v>
      </c>
      <c r="D964" s="5" t="s">
        <v>18845</v>
      </c>
    </row>
    <row r="965" spans="1:4" x14ac:dyDescent="0.2">
      <c r="A965" s="5" t="s">
        <v>15129</v>
      </c>
      <c r="B965" s="5">
        <v>1</v>
      </c>
      <c r="C965" s="53">
        <v>1.7537706068046299E-4</v>
      </c>
      <c r="D965" s="5" t="s">
        <v>18845</v>
      </c>
    </row>
    <row r="966" spans="1:4" x14ac:dyDescent="0.2">
      <c r="A966" t="s">
        <v>19155</v>
      </c>
      <c r="B966">
        <v>1</v>
      </c>
      <c r="C966" s="52">
        <v>1.7537706068046299E-4</v>
      </c>
      <c r="D966" t="s">
        <v>18845</v>
      </c>
    </row>
    <row r="967" spans="1:4" x14ac:dyDescent="0.2">
      <c r="A967" s="5" t="s">
        <v>15236</v>
      </c>
      <c r="B967" s="5">
        <v>1</v>
      </c>
      <c r="C967" s="53">
        <v>1.7537706068046299E-4</v>
      </c>
      <c r="D967" s="5" t="s">
        <v>18845</v>
      </c>
    </row>
    <row r="968" spans="1:4" x14ac:dyDescent="0.2">
      <c r="A968" s="5" t="s">
        <v>15242</v>
      </c>
      <c r="B968" s="5">
        <v>1</v>
      </c>
      <c r="C968" s="53">
        <v>1.7537706068046299E-4</v>
      </c>
      <c r="D968" s="5" t="s">
        <v>18845</v>
      </c>
    </row>
    <row r="969" spans="1:4" x14ac:dyDescent="0.2">
      <c r="A969" t="s">
        <v>19156</v>
      </c>
      <c r="B969">
        <v>1</v>
      </c>
      <c r="C969" s="52">
        <v>1.7537706068046299E-4</v>
      </c>
      <c r="D969" t="s">
        <v>18845</v>
      </c>
    </row>
    <row r="970" spans="1:4" x14ac:dyDescent="0.2">
      <c r="A970" s="5" t="s">
        <v>15330</v>
      </c>
      <c r="B970" s="5">
        <v>1</v>
      </c>
      <c r="C970" s="53">
        <v>1.7537706068046299E-4</v>
      </c>
      <c r="D970" s="5" t="s">
        <v>18845</v>
      </c>
    </row>
    <row r="971" spans="1:4" x14ac:dyDescent="0.2">
      <c r="A971" t="s">
        <v>15368</v>
      </c>
      <c r="B971">
        <v>1</v>
      </c>
      <c r="C971" s="52">
        <v>1.7537706068046299E-4</v>
      </c>
      <c r="D971" t="s">
        <v>18845</v>
      </c>
    </row>
    <row r="972" spans="1:4" x14ac:dyDescent="0.2">
      <c r="A972" s="5" t="s">
        <v>15452</v>
      </c>
      <c r="B972" s="5">
        <v>1</v>
      </c>
      <c r="C972" s="53">
        <v>1.7537706068046299E-4</v>
      </c>
      <c r="D972" s="5" t="s">
        <v>18845</v>
      </c>
    </row>
    <row r="973" spans="1:4" x14ac:dyDescent="0.2">
      <c r="A973" s="5" t="s">
        <v>15485</v>
      </c>
      <c r="B973" s="5">
        <v>1</v>
      </c>
      <c r="C973" s="53">
        <v>1.7537706068046299E-4</v>
      </c>
      <c r="D973" s="5" t="s">
        <v>18845</v>
      </c>
    </row>
    <row r="974" spans="1:4" x14ac:dyDescent="0.2">
      <c r="A974" t="s">
        <v>15516</v>
      </c>
      <c r="B974">
        <v>1</v>
      </c>
      <c r="C974" s="52">
        <v>1.7537706068046299E-4</v>
      </c>
      <c r="D974" t="s">
        <v>18845</v>
      </c>
    </row>
    <row r="975" spans="1:4" x14ac:dyDescent="0.2">
      <c r="A975" s="5" t="s">
        <v>15519</v>
      </c>
      <c r="B975" s="5">
        <v>1</v>
      </c>
      <c r="C975" s="53">
        <v>1.7537706068046299E-4</v>
      </c>
      <c r="D975" s="5" t="s">
        <v>18845</v>
      </c>
    </row>
    <row r="976" spans="1:4" x14ac:dyDescent="0.2">
      <c r="A976" s="5" t="s">
        <v>19157</v>
      </c>
      <c r="B976" s="5">
        <v>1</v>
      </c>
      <c r="C976" s="53">
        <v>1.7537706068046299E-4</v>
      </c>
      <c r="D976" s="5" t="s">
        <v>18845</v>
      </c>
    </row>
    <row r="977" spans="1:4" x14ac:dyDescent="0.2">
      <c r="A977" s="5" t="s">
        <v>19158</v>
      </c>
      <c r="B977" s="5">
        <v>1</v>
      </c>
      <c r="C977" s="53">
        <v>1.7537706068046299E-4</v>
      </c>
      <c r="D977" s="5" t="s">
        <v>18845</v>
      </c>
    </row>
    <row r="978" spans="1:4" x14ac:dyDescent="0.2">
      <c r="A978" s="5" t="s">
        <v>15537</v>
      </c>
      <c r="B978" s="5">
        <v>1</v>
      </c>
      <c r="C978" s="53">
        <v>1.7537706068046299E-4</v>
      </c>
      <c r="D978" s="5" t="s">
        <v>18845</v>
      </c>
    </row>
    <row r="979" spans="1:4" x14ac:dyDescent="0.2">
      <c r="A979" s="5" t="s">
        <v>19159</v>
      </c>
      <c r="B979" s="5">
        <v>1</v>
      </c>
      <c r="C979" s="53">
        <v>1.7537706068046299E-4</v>
      </c>
      <c r="D979" s="5" t="s">
        <v>18845</v>
      </c>
    </row>
    <row r="980" spans="1:4" x14ac:dyDescent="0.2">
      <c r="A980" t="s">
        <v>15592</v>
      </c>
      <c r="B980">
        <v>1</v>
      </c>
      <c r="C980" s="52">
        <v>1.7537706068046299E-4</v>
      </c>
      <c r="D980" t="s">
        <v>18810</v>
      </c>
    </row>
    <row r="981" spans="1:4" x14ac:dyDescent="0.2">
      <c r="A981" s="5" t="s">
        <v>19160</v>
      </c>
      <c r="B981" s="5">
        <v>1</v>
      </c>
      <c r="C981" s="53">
        <v>1.7537706068046299E-4</v>
      </c>
      <c r="D981" s="5" t="s">
        <v>18845</v>
      </c>
    </row>
    <row r="982" spans="1:4" x14ac:dyDescent="0.2">
      <c r="A982" s="5" t="s">
        <v>19161</v>
      </c>
      <c r="B982" s="5">
        <v>1</v>
      </c>
      <c r="C982" s="53">
        <v>1.7537706068046299E-4</v>
      </c>
      <c r="D982" s="5" t="s">
        <v>18845</v>
      </c>
    </row>
    <row r="983" spans="1:4" x14ac:dyDescent="0.2">
      <c r="A983" s="5" t="s">
        <v>19162</v>
      </c>
      <c r="B983" s="5">
        <v>1</v>
      </c>
      <c r="C983" s="53">
        <v>1.7537706068046299E-4</v>
      </c>
      <c r="D983" s="5" t="s">
        <v>18845</v>
      </c>
    </row>
    <row r="984" spans="1:4" x14ac:dyDescent="0.2">
      <c r="A984" t="s">
        <v>19163</v>
      </c>
      <c r="B984">
        <v>1</v>
      </c>
      <c r="C984" s="52">
        <v>1.7537706068046299E-4</v>
      </c>
      <c r="D984" t="s">
        <v>18845</v>
      </c>
    </row>
    <row r="985" spans="1:4" x14ac:dyDescent="0.2">
      <c r="A985" s="5" t="s">
        <v>15786</v>
      </c>
      <c r="B985" s="5">
        <v>1</v>
      </c>
      <c r="C985" s="53">
        <v>1.7537706068046299E-4</v>
      </c>
      <c r="D985" s="5" t="s">
        <v>18845</v>
      </c>
    </row>
    <row r="986" spans="1:4" x14ac:dyDescent="0.2">
      <c r="A986" s="5" t="s">
        <v>19164</v>
      </c>
      <c r="B986" s="5">
        <v>1</v>
      </c>
      <c r="C986" s="53">
        <v>1.7537706068046299E-4</v>
      </c>
      <c r="D986" s="5" t="s">
        <v>18845</v>
      </c>
    </row>
    <row r="987" spans="1:4" x14ac:dyDescent="0.2">
      <c r="A987" s="5" t="s">
        <v>19165</v>
      </c>
      <c r="B987" s="5">
        <v>1</v>
      </c>
      <c r="C987" s="53">
        <v>1.7537706068046299E-4</v>
      </c>
      <c r="D987" s="5" t="s">
        <v>18845</v>
      </c>
    </row>
    <row r="988" spans="1:4" x14ac:dyDescent="0.2">
      <c r="A988" s="5" t="s">
        <v>19166</v>
      </c>
      <c r="B988" s="5">
        <v>1</v>
      </c>
      <c r="C988" s="53">
        <v>1.7537706068046299E-4</v>
      </c>
      <c r="D988" s="5" t="s">
        <v>18845</v>
      </c>
    </row>
    <row r="989" spans="1:4" x14ac:dyDescent="0.2">
      <c r="A989" s="5" t="s">
        <v>19167</v>
      </c>
      <c r="B989" s="5">
        <v>1</v>
      </c>
      <c r="C989" s="53">
        <v>1.7537706068046299E-4</v>
      </c>
      <c r="D989" s="5" t="s">
        <v>18845</v>
      </c>
    </row>
    <row r="990" spans="1:4" x14ac:dyDescent="0.2">
      <c r="A990" s="5" t="s">
        <v>15880</v>
      </c>
      <c r="B990" s="5">
        <v>1</v>
      </c>
      <c r="C990" s="53">
        <v>1.7537706068046299E-4</v>
      </c>
      <c r="D990" s="5" t="s">
        <v>18845</v>
      </c>
    </row>
    <row r="991" spans="1:4" x14ac:dyDescent="0.2">
      <c r="A991" t="s">
        <v>15957</v>
      </c>
      <c r="B991">
        <v>1</v>
      </c>
      <c r="C991" s="52">
        <v>1.7537706068046299E-4</v>
      </c>
      <c r="D991" t="s">
        <v>18845</v>
      </c>
    </row>
    <row r="992" spans="1:4" x14ac:dyDescent="0.2">
      <c r="A992" s="5" t="s">
        <v>19168</v>
      </c>
      <c r="B992" s="5">
        <v>1</v>
      </c>
      <c r="C992" s="53">
        <v>1.7537706068046299E-4</v>
      </c>
      <c r="D992" s="5" t="s">
        <v>18845</v>
      </c>
    </row>
    <row r="993" spans="1:4" x14ac:dyDescent="0.2">
      <c r="A993" s="5" t="s">
        <v>15967</v>
      </c>
      <c r="B993" s="5">
        <v>1</v>
      </c>
      <c r="C993" s="53">
        <v>1.7537706068046299E-4</v>
      </c>
      <c r="D993" s="5" t="s">
        <v>18845</v>
      </c>
    </row>
    <row r="994" spans="1:4" x14ac:dyDescent="0.2">
      <c r="A994" s="5" t="s">
        <v>19169</v>
      </c>
      <c r="B994" s="5">
        <v>1</v>
      </c>
      <c r="C994" s="53">
        <v>1.7537706068046299E-4</v>
      </c>
      <c r="D994" s="5" t="s">
        <v>18845</v>
      </c>
    </row>
    <row r="995" spans="1:4" x14ac:dyDescent="0.2">
      <c r="A995" s="5" t="s">
        <v>16133</v>
      </c>
      <c r="B995" s="5">
        <v>1</v>
      </c>
      <c r="C995" s="53">
        <v>1.7537706068046299E-4</v>
      </c>
      <c r="D995" s="5" t="s">
        <v>18810</v>
      </c>
    </row>
    <row r="996" spans="1:4" x14ac:dyDescent="0.2">
      <c r="A996" t="s">
        <v>19170</v>
      </c>
      <c r="B996">
        <v>1</v>
      </c>
      <c r="C996" s="52">
        <v>1.7537706068046299E-4</v>
      </c>
      <c r="D996" t="s">
        <v>18845</v>
      </c>
    </row>
    <row r="997" spans="1:4" x14ac:dyDescent="0.2">
      <c r="A997" s="5" t="s">
        <v>19171</v>
      </c>
      <c r="B997" s="5">
        <v>1</v>
      </c>
      <c r="C997" s="53">
        <v>1.7537706068046299E-4</v>
      </c>
      <c r="D997" s="5" t="s">
        <v>18845</v>
      </c>
    </row>
    <row r="998" spans="1:4" x14ac:dyDescent="0.2">
      <c r="A998" t="s">
        <v>16206</v>
      </c>
      <c r="B998">
        <v>1</v>
      </c>
      <c r="C998" s="52">
        <v>1.7537706068046299E-4</v>
      </c>
      <c r="D998" t="s">
        <v>18845</v>
      </c>
    </row>
    <row r="999" spans="1:4" x14ac:dyDescent="0.2">
      <c r="A999" s="5" t="s">
        <v>19172</v>
      </c>
      <c r="B999" s="5">
        <v>1</v>
      </c>
      <c r="C999" s="53">
        <v>1.7537706068046299E-4</v>
      </c>
      <c r="D999" s="5" t="s">
        <v>18845</v>
      </c>
    </row>
    <row r="1000" spans="1:4" x14ac:dyDescent="0.2">
      <c r="A1000" t="s">
        <v>17293</v>
      </c>
      <c r="B1000">
        <v>1</v>
      </c>
      <c r="C1000" s="52">
        <v>1.7537706068046299E-4</v>
      </c>
      <c r="D1000" t="s">
        <v>18845</v>
      </c>
    </row>
    <row r="1001" spans="1:4" x14ac:dyDescent="0.2">
      <c r="A1001" s="5" t="s">
        <v>19173</v>
      </c>
      <c r="B1001" s="5">
        <v>1</v>
      </c>
      <c r="C1001" s="53">
        <v>1.7537706068046299E-4</v>
      </c>
      <c r="D1001" s="5" t="s">
        <v>18845</v>
      </c>
    </row>
    <row r="1002" spans="1:4" x14ac:dyDescent="0.2">
      <c r="A1002" t="s">
        <v>16313</v>
      </c>
      <c r="B1002">
        <v>1</v>
      </c>
      <c r="C1002" s="52">
        <v>1.7537706068046299E-4</v>
      </c>
      <c r="D1002" t="s">
        <v>18810</v>
      </c>
    </row>
    <row r="1003" spans="1:4" x14ac:dyDescent="0.2">
      <c r="A1003" s="5" t="s">
        <v>16323</v>
      </c>
      <c r="B1003" s="5">
        <v>1</v>
      </c>
      <c r="C1003" s="53">
        <v>1.7537706068046299E-4</v>
      </c>
      <c r="D1003" s="5" t="s">
        <v>18845</v>
      </c>
    </row>
    <row r="1004" spans="1:4" x14ac:dyDescent="0.2">
      <c r="A1004" t="s">
        <v>19174</v>
      </c>
      <c r="B1004">
        <v>1</v>
      </c>
      <c r="C1004" s="52">
        <v>1.7537706068046299E-4</v>
      </c>
      <c r="D1004" t="s">
        <v>18845</v>
      </c>
    </row>
    <row r="1005" spans="1:4" x14ac:dyDescent="0.2">
      <c r="A1005" s="5" t="s">
        <v>16403</v>
      </c>
      <c r="B1005" s="5">
        <v>1</v>
      </c>
      <c r="C1005" s="53">
        <v>1.7537706068046299E-4</v>
      </c>
      <c r="D1005" s="5" t="s">
        <v>18845</v>
      </c>
    </row>
    <row r="1006" spans="1:4" x14ac:dyDescent="0.2">
      <c r="A1006" s="5" t="s">
        <v>19175</v>
      </c>
      <c r="B1006" s="5">
        <v>1</v>
      </c>
      <c r="C1006" s="53">
        <v>1.7537706068046299E-4</v>
      </c>
      <c r="D1006" s="5" t="s">
        <v>18845</v>
      </c>
    </row>
    <row r="1007" spans="1:4" x14ac:dyDescent="0.2">
      <c r="A1007" s="5" t="s">
        <v>16521</v>
      </c>
      <c r="B1007" s="5">
        <v>1</v>
      </c>
      <c r="C1007" s="53">
        <v>1.7537706068046299E-4</v>
      </c>
      <c r="D1007" s="5" t="s">
        <v>18809</v>
      </c>
    </row>
    <row r="1008" spans="1:4" x14ac:dyDescent="0.2">
      <c r="A1008" s="5" t="s">
        <v>16548</v>
      </c>
      <c r="B1008" s="5">
        <v>1</v>
      </c>
      <c r="C1008" s="53">
        <v>1.7537706068046299E-4</v>
      </c>
      <c r="D1008" s="5" t="s">
        <v>18809</v>
      </c>
    </row>
    <row r="1009" spans="1:4" x14ac:dyDescent="0.2">
      <c r="A1009" s="5" t="s">
        <v>19176</v>
      </c>
      <c r="B1009" s="5">
        <v>1</v>
      </c>
      <c r="C1009" s="53">
        <v>1.7537706068046299E-4</v>
      </c>
      <c r="D1009" s="5" t="s">
        <v>18845</v>
      </c>
    </row>
    <row r="1010" spans="1:4" x14ac:dyDescent="0.2">
      <c r="A1010" s="5" t="s">
        <v>16565</v>
      </c>
      <c r="B1010" s="5">
        <v>1</v>
      </c>
      <c r="C1010" s="53">
        <v>1.7537706068046299E-4</v>
      </c>
      <c r="D1010" s="5" t="s">
        <v>18845</v>
      </c>
    </row>
    <row r="1011" spans="1:4" x14ac:dyDescent="0.2">
      <c r="A1011" s="5" t="s">
        <v>16595</v>
      </c>
      <c r="B1011" s="5">
        <v>1</v>
      </c>
      <c r="C1011" s="53">
        <v>1.7537706068046299E-4</v>
      </c>
      <c r="D1011" s="5" t="s">
        <v>18845</v>
      </c>
    </row>
    <row r="1012" spans="1:4" x14ac:dyDescent="0.2">
      <c r="A1012" s="5" t="s">
        <v>19177</v>
      </c>
      <c r="B1012" s="5">
        <v>1</v>
      </c>
      <c r="C1012" s="53">
        <v>1.7537706068046299E-4</v>
      </c>
      <c r="D1012" s="5" t="s">
        <v>18845</v>
      </c>
    </row>
    <row r="1013" spans="1:4" x14ac:dyDescent="0.2">
      <c r="A1013" s="5" t="s">
        <v>16650</v>
      </c>
      <c r="B1013" s="5">
        <v>1</v>
      </c>
      <c r="C1013" s="53">
        <v>1.7537706068046299E-4</v>
      </c>
      <c r="D1013" s="5" t="s">
        <v>18845</v>
      </c>
    </row>
    <row r="1014" spans="1:4" x14ac:dyDescent="0.2">
      <c r="A1014" s="5" t="s">
        <v>16817</v>
      </c>
      <c r="B1014" s="5">
        <v>1</v>
      </c>
      <c r="C1014" s="53">
        <v>1.7537706068046299E-4</v>
      </c>
      <c r="D1014" s="5" t="s">
        <v>18845</v>
      </c>
    </row>
    <row r="1015" spans="1:4" x14ac:dyDescent="0.2">
      <c r="A1015" s="5" t="s">
        <v>16827</v>
      </c>
      <c r="B1015" s="5">
        <v>1</v>
      </c>
      <c r="C1015" s="53">
        <v>1.7537706068046299E-4</v>
      </c>
      <c r="D1015" s="5" t="s">
        <v>18845</v>
      </c>
    </row>
    <row r="1016" spans="1:4" x14ac:dyDescent="0.2">
      <c r="A1016" s="5" t="s">
        <v>19178</v>
      </c>
      <c r="B1016" s="5">
        <v>1</v>
      </c>
      <c r="C1016" s="53">
        <v>1.7537706068046299E-4</v>
      </c>
      <c r="D1016" s="5" t="s">
        <v>18845</v>
      </c>
    </row>
    <row r="1017" spans="1:4" x14ac:dyDescent="0.2">
      <c r="A1017" s="5" t="s">
        <v>16066</v>
      </c>
      <c r="B1017" s="5">
        <v>1</v>
      </c>
      <c r="C1017" s="53">
        <v>1.7537706068046299E-4</v>
      </c>
      <c r="D1017" s="5" t="s">
        <v>18845</v>
      </c>
    </row>
    <row r="1018" spans="1:4" x14ac:dyDescent="0.2">
      <c r="A1018" s="5" t="s">
        <v>19179</v>
      </c>
      <c r="B1018" s="5">
        <v>1</v>
      </c>
      <c r="C1018" s="53">
        <v>1.7537706068046299E-4</v>
      </c>
      <c r="D1018" s="5" t="s">
        <v>18845</v>
      </c>
    </row>
    <row r="1019" spans="1:4" x14ac:dyDescent="0.2">
      <c r="A1019" t="s">
        <v>16999</v>
      </c>
      <c r="B1019">
        <v>1</v>
      </c>
      <c r="C1019" s="52">
        <v>1.7537706068046299E-4</v>
      </c>
      <c r="D1019" t="s">
        <v>18845</v>
      </c>
    </row>
    <row r="1020" spans="1:4" x14ac:dyDescent="0.2">
      <c r="A1020" s="5" t="s">
        <v>19594</v>
      </c>
      <c r="B1020" s="5">
        <v>1</v>
      </c>
      <c r="C1020" s="53">
        <v>1.7537706068046299E-4</v>
      </c>
      <c r="D1020" s="5" t="s">
        <v>18807</v>
      </c>
    </row>
    <row r="1021" spans="1:4" x14ac:dyDescent="0.2">
      <c r="A1021" s="5" t="s">
        <v>17038</v>
      </c>
      <c r="B1021" s="5">
        <v>1</v>
      </c>
      <c r="C1021" s="53">
        <v>1.7537706068046299E-4</v>
      </c>
      <c r="D1021" s="5" t="s">
        <v>18845</v>
      </c>
    </row>
    <row r="1022" spans="1:4" x14ac:dyDescent="0.2">
      <c r="A1022" s="5" t="s">
        <v>19180</v>
      </c>
      <c r="B1022" s="5">
        <v>1</v>
      </c>
      <c r="C1022" s="53">
        <v>1.7537706068046299E-4</v>
      </c>
      <c r="D1022" s="5" t="s">
        <v>18845</v>
      </c>
    </row>
    <row r="1023" spans="1:4" x14ac:dyDescent="0.2">
      <c r="A1023" t="s">
        <v>19181</v>
      </c>
      <c r="B1023">
        <v>1</v>
      </c>
      <c r="C1023" s="52">
        <v>1.7537706068046299E-4</v>
      </c>
      <c r="D1023" t="s">
        <v>18805</v>
      </c>
    </row>
    <row r="1024" spans="1:4" x14ac:dyDescent="0.2">
      <c r="A1024" s="5" t="s">
        <v>19182</v>
      </c>
      <c r="B1024" s="5">
        <v>1</v>
      </c>
      <c r="C1024" s="53">
        <v>1.7537706068046299E-4</v>
      </c>
      <c r="D1024" s="5" t="s">
        <v>18845</v>
      </c>
    </row>
    <row r="1025" spans="1:4" x14ac:dyDescent="0.2">
      <c r="A1025" s="5" t="s">
        <v>19183</v>
      </c>
      <c r="B1025" s="5">
        <v>1</v>
      </c>
      <c r="C1025" s="53">
        <v>1.7537706068046299E-4</v>
      </c>
      <c r="D1025" s="5" t="s">
        <v>18845</v>
      </c>
    </row>
    <row r="1026" spans="1:4" x14ac:dyDescent="0.2">
      <c r="A1026" s="5" t="s">
        <v>17220</v>
      </c>
      <c r="B1026" s="5">
        <v>1</v>
      </c>
      <c r="C1026" s="53">
        <v>1.7537706068046299E-4</v>
      </c>
      <c r="D1026" s="5" t="s">
        <v>18845</v>
      </c>
    </row>
    <row r="1027" spans="1:4" x14ac:dyDescent="0.2">
      <c r="A1027" t="s">
        <v>19184</v>
      </c>
      <c r="B1027">
        <v>1</v>
      </c>
      <c r="C1027" s="52">
        <v>1.7537706068046299E-4</v>
      </c>
      <c r="D1027" t="s">
        <v>18845</v>
      </c>
    </row>
    <row r="1028" spans="1:4" x14ac:dyDescent="0.2">
      <c r="A1028" s="5" t="s">
        <v>17370</v>
      </c>
      <c r="B1028" s="5">
        <v>1</v>
      </c>
      <c r="C1028" s="53">
        <v>1.7537706068046299E-4</v>
      </c>
      <c r="D1028" s="5" t="s">
        <v>18845</v>
      </c>
    </row>
    <row r="1029" spans="1:4" x14ac:dyDescent="0.2">
      <c r="A1029" s="5" t="s">
        <v>17391</v>
      </c>
      <c r="B1029" s="5">
        <v>1</v>
      </c>
      <c r="C1029" s="53">
        <v>1.7537706068046299E-4</v>
      </c>
      <c r="D1029" s="5" t="s">
        <v>18845</v>
      </c>
    </row>
    <row r="1030" spans="1:4" x14ac:dyDescent="0.2">
      <c r="A1030" s="5" t="s">
        <v>17435</v>
      </c>
      <c r="B1030" s="5">
        <v>1</v>
      </c>
      <c r="C1030" s="53">
        <v>1.7537706068046299E-4</v>
      </c>
      <c r="D1030" s="5" t="s">
        <v>18845</v>
      </c>
    </row>
    <row r="1031" spans="1:4" x14ac:dyDescent="0.2">
      <c r="A1031" s="5" t="s">
        <v>17535</v>
      </c>
      <c r="B1031" s="5">
        <v>1</v>
      </c>
      <c r="C1031" s="53">
        <v>1.7537706068046299E-4</v>
      </c>
      <c r="D1031" s="5" t="s">
        <v>18845</v>
      </c>
    </row>
    <row r="1032" spans="1:4" x14ac:dyDescent="0.2">
      <c r="A1032" s="5" t="s">
        <v>17558</v>
      </c>
      <c r="B1032" s="5">
        <v>1</v>
      </c>
      <c r="C1032" s="53">
        <v>1.7537706068046299E-4</v>
      </c>
      <c r="D1032" s="5" t="s">
        <v>18845</v>
      </c>
    </row>
    <row r="1033" spans="1:4" x14ac:dyDescent="0.2">
      <c r="A1033" s="5" t="s">
        <v>19185</v>
      </c>
      <c r="B1033" s="5">
        <v>1</v>
      </c>
      <c r="C1033" s="53">
        <v>1.7537706068046299E-4</v>
      </c>
      <c r="D1033" s="5" t="s">
        <v>18845</v>
      </c>
    </row>
    <row r="1034" spans="1:4" x14ac:dyDescent="0.2">
      <c r="A1034" t="s">
        <v>19186</v>
      </c>
      <c r="B1034">
        <v>1</v>
      </c>
      <c r="C1034" s="52">
        <v>1.7537706068046299E-4</v>
      </c>
      <c r="D1034" t="s">
        <v>18845</v>
      </c>
    </row>
    <row r="1035" spans="1:4" x14ac:dyDescent="0.2">
      <c r="A1035" s="5" t="s">
        <v>17623</v>
      </c>
      <c r="B1035" s="5">
        <v>1</v>
      </c>
      <c r="C1035" s="53">
        <v>1.7537706068046299E-4</v>
      </c>
      <c r="D1035" s="5" t="s">
        <v>18845</v>
      </c>
    </row>
    <row r="1036" spans="1:4" x14ac:dyDescent="0.2">
      <c r="A1036" s="5" t="s">
        <v>19187</v>
      </c>
      <c r="B1036" s="5">
        <v>1</v>
      </c>
      <c r="C1036" s="53">
        <v>1.7537706068046299E-4</v>
      </c>
      <c r="D1036" s="5" t="s">
        <v>18845</v>
      </c>
    </row>
    <row r="1037" spans="1:4" x14ac:dyDescent="0.2">
      <c r="A1037" s="5" t="s">
        <v>17685</v>
      </c>
      <c r="B1037" s="5">
        <v>1</v>
      </c>
      <c r="C1037" s="53">
        <v>1.7537706068046299E-4</v>
      </c>
      <c r="D1037" s="5" t="s">
        <v>18845</v>
      </c>
    </row>
    <row r="1038" spans="1:4" x14ac:dyDescent="0.2">
      <c r="A1038" t="s">
        <v>17755</v>
      </c>
      <c r="B1038">
        <v>1</v>
      </c>
      <c r="C1038" s="52">
        <v>1.7537706068046299E-4</v>
      </c>
      <c r="D1038" t="s">
        <v>18810</v>
      </c>
    </row>
    <row r="1039" spans="1:4" x14ac:dyDescent="0.2">
      <c r="A1039" s="5" t="s">
        <v>17812</v>
      </c>
      <c r="B1039" s="5">
        <v>1</v>
      </c>
      <c r="C1039" s="53">
        <v>1.7537706068046299E-4</v>
      </c>
      <c r="D1039" s="5" t="s">
        <v>18805</v>
      </c>
    </row>
    <row r="1040" spans="1:4" x14ac:dyDescent="0.2">
      <c r="A1040" s="5" t="s">
        <v>17824</v>
      </c>
      <c r="B1040" s="5">
        <v>1</v>
      </c>
      <c r="C1040" s="53">
        <v>1.7537706068046299E-4</v>
      </c>
      <c r="D1040" s="5" t="s">
        <v>18845</v>
      </c>
    </row>
    <row r="1041" spans="1:4" x14ac:dyDescent="0.2">
      <c r="A1041" t="s">
        <v>19188</v>
      </c>
      <c r="B1041">
        <v>1</v>
      </c>
      <c r="C1041" s="52">
        <v>1.7537706068046299E-4</v>
      </c>
      <c r="D1041" t="s">
        <v>18845</v>
      </c>
    </row>
    <row r="1042" spans="1:4" x14ac:dyDescent="0.2">
      <c r="A1042" s="5" t="s">
        <v>17893</v>
      </c>
      <c r="B1042" s="5">
        <v>1</v>
      </c>
      <c r="C1042" s="53">
        <v>1.7537706068046299E-4</v>
      </c>
      <c r="D1042" s="5" t="s">
        <v>18845</v>
      </c>
    </row>
    <row r="1043" spans="1:4" x14ac:dyDescent="0.2">
      <c r="A1043" s="5" t="s">
        <v>17931</v>
      </c>
      <c r="B1043" s="5">
        <v>1</v>
      </c>
      <c r="C1043" s="53">
        <v>1.7537706068046299E-4</v>
      </c>
      <c r="D1043" s="5" t="s">
        <v>18845</v>
      </c>
    </row>
    <row r="1044" spans="1:4" x14ac:dyDescent="0.2">
      <c r="A1044" t="s">
        <v>19189</v>
      </c>
      <c r="B1044">
        <v>1</v>
      </c>
      <c r="C1044" s="52">
        <v>1.7537706068046299E-4</v>
      </c>
      <c r="D1044" t="s">
        <v>18845</v>
      </c>
    </row>
    <row r="1045" spans="1:4" x14ac:dyDescent="0.2">
      <c r="A1045" s="5" t="s">
        <v>17963</v>
      </c>
      <c r="B1045" s="5">
        <v>1</v>
      </c>
      <c r="C1045" s="53">
        <v>1.7537706068046299E-4</v>
      </c>
      <c r="D1045" s="5" t="s">
        <v>18805</v>
      </c>
    </row>
    <row r="1046" spans="1:4" x14ac:dyDescent="0.2">
      <c r="A1046" t="s">
        <v>19190</v>
      </c>
      <c r="B1046">
        <v>1</v>
      </c>
      <c r="C1046" s="52">
        <v>1.7537706068046299E-4</v>
      </c>
      <c r="D1046" t="s">
        <v>18845</v>
      </c>
    </row>
    <row r="1047" spans="1:4" x14ac:dyDescent="0.2">
      <c r="A1047" t="s">
        <v>17999</v>
      </c>
      <c r="B1047">
        <v>1</v>
      </c>
      <c r="C1047" s="52">
        <v>1.7537706068046299E-4</v>
      </c>
      <c r="D1047" t="s">
        <v>18810</v>
      </c>
    </row>
    <row r="1048" spans="1:4" x14ac:dyDescent="0.2">
      <c r="A1048" s="5" t="s">
        <v>18023</v>
      </c>
      <c r="B1048" s="5">
        <v>1</v>
      </c>
      <c r="C1048" s="53">
        <v>1.7537706068046299E-4</v>
      </c>
      <c r="D1048" s="5" t="s">
        <v>18845</v>
      </c>
    </row>
    <row r="1049" spans="1:4" x14ac:dyDescent="0.2">
      <c r="A1049" s="5" t="s">
        <v>18032</v>
      </c>
      <c r="B1049" s="5">
        <v>1</v>
      </c>
      <c r="C1049" s="53">
        <v>1.7537706068046299E-4</v>
      </c>
      <c r="D1049" s="5" t="s">
        <v>18845</v>
      </c>
    </row>
    <row r="1050" spans="1:4" x14ac:dyDescent="0.2">
      <c r="A1050" s="5" t="s">
        <v>19191</v>
      </c>
      <c r="B1050" s="5">
        <v>1</v>
      </c>
      <c r="C1050" s="53">
        <v>1.7537706068046299E-4</v>
      </c>
      <c r="D1050" s="5" t="s">
        <v>18845</v>
      </c>
    </row>
    <row r="1051" spans="1:4" x14ac:dyDescent="0.2">
      <c r="A1051" s="5" t="s">
        <v>18087</v>
      </c>
      <c r="B1051" s="5">
        <v>1</v>
      </c>
      <c r="C1051" s="53">
        <v>1.7537706068046299E-4</v>
      </c>
      <c r="D1051" s="5" t="s">
        <v>18845</v>
      </c>
    </row>
    <row r="1052" spans="1:4" x14ac:dyDescent="0.2">
      <c r="A1052" s="5" t="s">
        <v>19192</v>
      </c>
      <c r="B1052" s="5">
        <v>1</v>
      </c>
      <c r="C1052" s="53">
        <v>1.7537706068046299E-4</v>
      </c>
      <c r="D1052" s="5" t="s">
        <v>18845</v>
      </c>
    </row>
    <row r="1053" spans="1:4" x14ac:dyDescent="0.2">
      <c r="A1053" s="5" t="s">
        <v>19193</v>
      </c>
      <c r="B1053" s="5">
        <v>1</v>
      </c>
      <c r="C1053" s="53">
        <v>1.7537706068046299E-4</v>
      </c>
      <c r="D1053" s="5" t="s">
        <v>18845</v>
      </c>
    </row>
    <row r="1054" spans="1:4" x14ac:dyDescent="0.2">
      <c r="A1054" s="5" t="s">
        <v>19194</v>
      </c>
      <c r="B1054" s="5">
        <v>1</v>
      </c>
      <c r="C1054" s="53">
        <v>1.7537706068046299E-4</v>
      </c>
      <c r="D1054" s="5" t="s">
        <v>18845</v>
      </c>
    </row>
    <row r="1055" spans="1:4" x14ac:dyDescent="0.2">
      <c r="A1055" s="5" t="s">
        <v>18203</v>
      </c>
      <c r="B1055" s="5">
        <v>1</v>
      </c>
      <c r="C1055" s="53">
        <v>1.7537706068046299E-4</v>
      </c>
      <c r="D1055" s="5" t="s">
        <v>18845</v>
      </c>
    </row>
    <row r="1056" spans="1:4" x14ac:dyDescent="0.2">
      <c r="A1056" s="5" t="s">
        <v>18208</v>
      </c>
      <c r="B1056" s="5">
        <v>1</v>
      </c>
      <c r="C1056" s="53">
        <v>1.7537706068046299E-4</v>
      </c>
      <c r="D1056" s="5" t="s">
        <v>18845</v>
      </c>
    </row>
    <row r="1057" spans="1:4" x14ac:dyDescent="0.2">
      <c r="A1057" s="5" t="s">
        <v>19195</v>
      </c>
      <c r="B1057" s="5">
        <v>1</v>
      </c>
      <c r="C1057" s="53">
        <v>1.7537706068046299E-4</v>
      </c>
      <c r="D1057" s="5" t="s">
        <v>18845</v>
      </c>
    </row>
    <row r="1058" spans="1:4" x14ac:dyDescent="0.2">
      <c r="A1058" t="s">
        <v>18247</v>
      </c>
      <c r="B1058">
        <v>1</v>
      </c>
      <c r="C1058" s="52">
        <v>1.7537706068046299E-4</v>
      </c>
      <c r="D1058" t="s">
        <v>18845</v>
      </c>
    </row>
    <row r="1059" spans="1:4" x14ac:dyDescent="0.2">
      <c r="A1059" t="s">
        <v>18645</v>
      </c>
      <c r="B1059">
        <v>1</v>
      </c>
      <c r="C1059" s="52">
        <v>1.7537706068046299E-4</v>
      </c>
      <c r="D1059" t="s">
        <v>18845</v>
      </c>
    </row>
    <row r="1060" spans="1:4" x14ac:dyDescent="0.2">
      <c r="A1060" s="5" t="s">
        <v>18364</v>
      </c>
      <c r="B1060" s="5">
        <v>1</v>
      </c>
      <c r="C1060" s="53">
        <v>1.7537706068046299E-4</v>
      </c>
      <c r="D1060" s="5" t="s">
        <v>18845</v>
      </c>
    </row>
    <row r="1061" spans="1:4" x14ac:dyDescent="0.2">
      <c r="A1061" s="5" t="s">
        <v>18373</v>
      </c>
      <c r="B1061" s="5">
        <v>1</v>
      </c>
      <c r="C1061" s="53">
        <v>1.7537706068046299E-4</v>
      </c>
      <c r="D1061" s="5" t="s">
        <v>18845</v>
      </c>
    </row>
    <row r="1062" spans="1:4" x14ac:dyDescent="0.2">
      <c r="A1062" t="s">
        <v>19196</v>
      </c>
      <c r="B1062">
        <v>1</v>
      </c>
      <c r="C1062" s="52">
        <v>1.7537706068046299E-4</v>
      </c>
      <c r="D1062" t="s">
        <v>18845</v>
      </c>
    </row>
    <row r="1063" spans="1:4" x14ac:dyDescent="0.2">
      <c r="A1063" s="5" t="s">
        <v>18456</v>
      </c>
      <c r="B1063" s="5">
        <v>1</v>
      </c>
      <c r="C1063" s="53">
        <v>1.7537706068046299E-4</v>
      </c>
      <c r="D1063" s="5" t="s">
        <v>18845</v>
      </c>
    </row>
    <row r="1064" spans="1:4" x14ac:dyDescent="0.2">
      <c r="A1064" s="5" t="s">
        <v>18465</v>
      </c>
      <c r="B1064" s="5">
        <v>1</v>
      </c>
      <c r="C1064" s="53">
        <v>1.7537706068046299E-4</v>
      </c>
      <c r="D1064" s="5" t="s">
        <v>18845</v>
      </c>
    </row>
    <row r="1065" spans="1:4" x14ac:dyDescent="0.2">
      <c r="A1065" s="5" t="s">
        <v>19197</v>
      </c>
      <c r="B1065" s="5">
        <v>1</v>
      </c>
      <c r="C1065" s="53">
        <v>1.7537706068046299E-4</v>
      </c>
      <c r="D1065" s="5" t="s">
        <v>18845</v>
      </c>
    </row>
    <row r="1066" spans="1:4" x14ac:dyDescent="0.2">
      <c r="A1066" t="s">
        <v>18488</v>
      </c>
      <c r="B1066">
        <v>1</v>
      </c>
      <c r="C1066" s="52">
        <v>1.7537706068046299E-4</v>
      </c>
      <c r="D1066" t="s">
        <v>18845</v>
      </c>
    </row>
    <row r="1067" spans="1:4" x14ac:dyDescent="0.2">
      <c r="A1067" s="5" t="s">
        <v>275</v>
      </c>
      <c r="B1067" s="5">
        <v>1</v>
      </c>
      <c r="C1067" s="53">
        <v>1.7537706068046299E-4</v>
      </c>
      <c r="D1067" s="5" t="s">
        <v>18845</v>
      </c>
    </row>
    <row r="1068" spans="1:4" x14ac:dyDescent="0.2">
      <c r="A1068" s="5" t="s">
        <v>19198</v>
      </c>
      <c r="B1068" s="5">
        <v>1</v>
      </c>
      <c r="C1068" s="53">
        <v>1.7537706068046299E-4</v>
      </c>
      <c r="D1068" s="5" t="s">
        <v>18845</v>
      </c>
    </row>
    <row r="1069" spans="1:4" x14ac:dyDescent="0.2">
      <c r="A1069" s="5" t="s">
        <v>18590</v>
      </c>
      <c r="B1069" s="5">
        <v>1</v>
      </c>
      <c r="C1069" s="53">
        <v>1.7537706068046299E-4</v>
      </c>
      <c r="D1069" s="5" t="s">
        <v>18845</v>
      </c>
    </row>
    <row r="1070" spans="1:4" x14ac:dyDescent="0.2">
      <c r="A1070" s="5"/>
      <c r="B1070" s="5"/>
      <c r="C1070" s="53"/>
      <c r="D1070" s="5"/>
    </row>
    <row r="1071" spans="1:4" ht="15" x14ac:dyDescent="0.25">
      <c r="A1071" s="88" t="s">
        <v>19627</v>
      </c>
      <c r="B1071" s="88"/>
      <c r="C1071" s="88"/>
      <c r="D1071" s="88"/>
    </row>
    <row r="1072" spans="1:4" ht="36" customHeight="1" x14ac:dyDescent="0.2">
      <c r="A1072" s="89" t="s">
        <v>19628</v>
      </c>
      <c r="B1072" s="89"/>
      <c r="C1072" s="89"/>
      <c r="D1072" s="89"/>
    </row>
    <row r="1073" spans="1:4" x14ac:dyDescent="0.2">
      <c r="A1073" s="82" t="s">
        <v>18842</v>
      </c>
      <c r="B1073" s="81" t="s">
        <v>19629</v>
      </c>
      <c r="C1073" s="90" t="s">
        <v>19630</v>
      </c>
      <c r="D1073" s="81" t="s">
        <v>18804</v>
      </c>
    </row>
    <row r="1074" spans="1:4" x14ac:dyDescent="0.2">
      <c r="A1074" s="60" t="s">
        <v>18691</v>
      </c>
      <c r="B1074" s="60">
        <v>1037</v>
      </c>
      <c r="C1074" s="61">
        <v>0.12354062425542053</v>
      </c>
      <c r="D1074" s="5" t="s">
        <v>18805</v>
      </c>
    </row>
    <row r="1075" spans="1:4" x14ac:dyDescent="0.2">
      <c r="A1075" s="60" t="s">
        <v>18692</v>
      </c>
      <c r="B1075" s="60">
        <v>644</v>
      </c>
      <c r="C1075" s="61">
        <v>7.6721467715034547E-2</v>
      </c>
      <c r="D1075" s="5" t="s">
        <v>18805</v>
      </c>
    </row>
    <row r="1076" spans="1:4" x14ac:dyDescent="0.2">
      <c r="A1076" s="60" t="s">
        <v>18693</v>
      </c>
      <c r="B1076" s="60">
        <v>586</v>
      </c>
      <c r="C1076" s="61">
        <v>6.9811770312127708E-2</v>
      </c>
      <c r="D1076" s="5" t="s">
        <v>18805</v>
      </c>
    </row>
    <row r="1077" spans="1:4" x14ac:dyDescent="0.2">
      <c r="A1077" s="60" t="s">
        <v>18850</v>
      </c>
      <c r="B1077" s="60">
        <v>339</v>
      </c>
      <c r="C1077" s="61">
        <v>4.0385989992852034E-2</v>
      </c>
      <c r="D1077" t="s">
        <v>18819</v>
      </c>
    </row>
    <row r="1078" spans="1:4" x14ac:dyDescent="0.2">
      <c r="A1078" s="60" t="s">
        <v>18695</v>
      </c>
      <c r="B1078" s="60">
        <v>157</v>
      </c>
      <c r="C1078" s="61">
        <v>1.870383607338575E-2</v>
      </c>
      <c r="D1078" t="s">
        <v>18805</v>
      </c>
    </row>
    <row r="1079" spans="1:4" x14ac:dyDescent="0.2">
      <c r="A1079" s="60" t="s">
        <v>233</v>
      </c>
      <c r="B1079" s="60">
        <v>155</v>
      </c>
      <c r="C1079" s="61">
        <v>1.8465570645699311E-2</v>
      </c>
      <c r="D1079" s="5" t="s">
        <v>18806</v>
      </c>
    </row>
    <row r="1080" spans="1:4" x14ac:dyDescent="0.2">
      <c r="A1080" s="60" t="s">
        <v>891</v>
      </c>
      <c r="B1080" s="60">
        <v>129</v>
      </c>
      <c r="C1080" s="61">
        <v>1.5368120085775554E-2</v>
      </c>
      <c r="D1080" s="5" t="s">
        <v>18807</v>
      </c>
    </row>
    <row r="1081" spans="1:4" x14ac:dyDescent="0.2">
      <c r="A1081" s="60" t="s">
        <v>443</v>
      </c>
      <c r="B1081" s="60">
        <v>101</v>
      </c>
      <c r="C1081" s="61">
        <v>1.2032404098165356E-2</v>
      </c>
      <c r="D1081" s="5" t="s">
        <v>18807</v>
      </c>
    </row>
    <row r="1082" spans="1:4" x14ac:dyDescent="0.2">
      <c r="A1082" s="60" t="s">
        <v>41</v>
      </c>
      <c r="B1082" s="60">
        <v>88</v>
      </c>
      <c r="C1082" s="61">
        <v>1.0483678818203479E-2</v>
      </c>
      <c r="D1082" s="5" t="s">
        <v>18805</v>
      </c>
    </row>
    <row r="1083" spans="1:4" x14ac:dyDescent="0.2">
      <c r="A1083" s="60" t="s">
        <v>1591</v>
      </c>
      <c r="B1083" s="60">
        <v>76</v>
      </c>
      <c r="C1083" s="61">
        <v>9.0540862520848229E-3</v>
      </c>
      <c r="D1083" s="5" t="s">
        <v>18805</v>
      </c>
    </row>
    <row r="1084" spans="1:4" x14ac:dyDescent="0.2">
      <c r="A1084" s="60" t="s">
        <v>8742</v>
      </c>
      <c r="B1084" s="60">
        <v>75</v>
      </c>
      <c r="C1084" s="61">
        <v>8.9349535382416013E-3</v>
      </c>
      <c r="D1084" t="s">
        <v>18809</v>
      </c>
    </row>
    <row r="1085" spans="1:4" x14ac:dyDescent="0.2">
      <c r="A1085" s="60" t="s">
        <v>1800</v>
      </c>
      <c r="B1085" s="60">
        <v>70</v>
      </c>
      <c r="C1085" s="61">
        <v>8.339289969025495E-3</v>
      </c>
      <c r="D1085" s="5" t="s">
        <v>18805</v>
      </c>
    </row>
    <row r="1086" spans="1:4" x14ac:dyDescent="0.2">
      <c r="A1086" s="60" t="s">
        <v>4687</v>
      </c>
      <c r="B1086" s="60">
        <v>68</v>
      </c>
      <c r="C1086" s="61">
        <v>8.1010245413390518E-3</v>
      </c>
      <c r="D1086" t="s">
        <v>18810</v>
      </c>
    </row>
    <row r="1087" spans="1:4" x14ac:dyDescent="0.2">
      <c r="A1087" s="60" t="s">
        <v>829</v>
      </c>
      <c r="B1087" s="60">
        <v>61</v>
      </c>
      <c r="C1087" s="61">
        <v>7.2670955444365023E-3</v>
      </c>
      <c r="D1087" t="s">
        <v>18805</v>
      </c>
    </row>
    <row r="1088" spans="1:4" x14ac:dyDescent="0.2">
      <c r="A1088" s="60" t="s">
        <v>7593</v>
      </c>
      <c r="B1088" s="60">
        <v>57</v>
      </c>
      <c r="C1088" s="61">
        <v>6.7905646890636167E-3</v>
      </c>
      <c r="D1088" s="5" t="s">
        <v>18807</v>
      </c>
    </row>
    <row r="1089" spans="1:4" x14ac:dyDescent="0.2">
      <c r="A1089" s="60" t="s">
        <v>2614</v>
      </c>
      <c r="B1089" s="60">
        <v>53</v>
      </c>
      <c r="C1089" s="61">
        <v>6.3140338336907312E-3</v>
      </c>
      <c r="D1089" s="5" t="s">
        <v>18807</v>
      </c>
    </row>
    <row r="1090" spans="1:4" x14ac:dyDescent="0.2">
      <c r="A1090" s="60" t="s">
        <v>976</v>
      </c>
      <c r="B1090" s="60">
        <v>50</v>
      </c>
      <c r="C1090" s="61">
        <v>5.9566356921610672E-3</v>
      </c>
      <c r="D1090" s="5" t="s">
        <v>18807</v>
      </c>
    </row>
    <row r="1091" spans="1:4" x14ac:dyDescent="0.2">
      <c r="A1091" s="60" t="s">
        <v>19631</v>
      </c>
      <c r="B1091" s="60">
        <v>49</v>
      </c>
      <c r="C1091" s="61">
        <v>5.8375029783178465E-3</v>
      </c>
      <c r="D1091" s="5" t="s">
        <v>18819</v>
      </c>
    </row>
    <row r="1092" spans="1:4" x14ac:dyDescent="0.2">
      <c r="A1092" s="60" t="s">
        <v>4972</v>
      </c>
      <c r="B1092" s="60">
        <v>47</v>
      </c>
      <c r="C1092" s="61">
        <v>5.5992375506314033E-3</v>
      </c>
      <c r="D1092" s="5" t="s">
        <v>18805</v>
      </c>
    </row>
    <row r="1093" spans="1:4" x14ac:dyDescent="0.2">
      <c r="A1093" s="60" t="s">
        <v>18700</v>
      </c>
      <c r="B1093" s="60">
        <v>45</v>
      </c>
      <c r="C1093" s="61">
        <v>5.3609721229449609E-3</v>
      </c>
      <c r="D1093" t="s">
        <v>18810</v>
      </c>
    </row>
    <row r="1094" spans="1:4" x14ac:dyDescent="0.2">
      <c r="A1094" s="60" t="s">
        <v>7265</v>
      </c>
      <c r="B1094" s="60">
        <v>45</v>
      </c>
      <c r="C1094" s="61">
        <v>5.3609721229449609E-3</v>
      </c>
      <c r="D1094" s="5" t="s">
        <v>18819</v>
      </c>
    </row>
    <row r="1095" spans="1:4" x14ac:dyDescent="0.2">
      <c r="A1095" s="60" t="s">
        <v>143</v>
      </c>
      <c r="B1095" s="60">
        <v>44</v>
      </c>
      <c r="C1095" s="61">
        <v>5.2418394091017393E-3</v>
      </c>
      <c r="D1095" s="5" t="s">
        <v>18805</v>
      </c>
    </row>
    <row r="1096" spans="1:4" x14ac:dyDescent="0.2">
      <c r="A1096" s="60" t="s">
        <v>1433</v>
      </c>
      <c r="B1096" s="60">
        <v>41</v>
      </c>
      <c r="C1096" s="61">
        <v>4.8844412675720754E-3</v>
      </c>
      <c r="D1096" s="5" t="s">
        <v>18806</v>
      </c>
    </row>
    <row r="1097" spans="1:4" x14ac:dyDescent="0.2">
      <c r="A1097" s="60" t="s">
        <v>2962</v>
      </c>
      <c r="B1097" s="60">
        <v>38</v>
      </c>
      <c r="C1097" s="61">
        <v>4.5270431260424114E-3</v>
      </c>
      <c r="D1097" s="5" t="s">
        <v>18805</v>
      </c>
    </row>
    <row r="1098" spans="1:4" x14ac:dyDescent="0.2">
      <c r="A1098" s="60" t="s">
        <v>1283</v>
      </c>
      <c r="B1098" s="60">
        <v>34</v>
      </c>
      <c r="C1098" s="61">
        <v>4.0505122706695259E-3</v>
      </c>
      <c r="D1098" t="s">
        <v>18805</v>
      </c>
    </row>
    <row r="1099" spans="1:4" x14ac:dyDescent="0.2">
      <c r="A1099" s="60" t="s">
        <v>184</v>
      </c>
      <c r="B1099" s="60">
        <v>33</v>
      </c>
      <c r="C1099" s="61">
        <v>3.9313795568263043E-3</v>
      </c>
      <c r="D1099" t="s">
        <v>18805</v>
      </c>
    </row>
    <row r="1100" spans="1:4" x14ac:dyDescent="0.2">
      <c r="A1100" s="60" t="s">
        <v>911</v>
      </c>
      <c r="B1100" s="60">
        <v>33</v>
      </c>
      <c r="C1100" s="61">
        <v>3.9313795568263043E-3</v>
      </c>
      <c r="D1100" s="5" t="s">
        <v>18807</v>
      </c>
    </row>
    <row r="1101" spans="1:4" x14ac:dyDescent="0.2">
      <c r="A1101" s="60" t="s">
        <v>4454</v>
      </c>
      <c r="B1101" s="60">
        <v>33</v>
      </c>
      <c r="C1101" s="61">
        <v>3.9313795568263043E-3</v>
      </c>
      <c r="D1101" s="5" t="s">
        <v>18805</v>
      </c>
    </row>
    <row r="1102" spans="1:4" x14ac:dyDescent="0.2">
      <c r="A1102" s="60" t="s">
        <v>658</v>
      </c>
      <c r="B1102" s="60">
        <v>32</v>
      </c>
      <c r="C1102" s="61">
        <v>3.8122468429830831E-3</v>
      </c>
      <c r="D1102" s="5" t="s">
        <v>18806</v>
      </c>
    </row>
    <row r="1103" spans="1:4" x14ac:dyDescent="0.2">
      <c r="A1103" s="60" t="s">
        <v>694</v>
      </c>
      <c r="B1103" s="60">
        <v>31</v>
      </c>
      <c r="C1103" s="61">
        <v>3.6931141291398619E-3</v>
      </c>
      <c r="D1103" s="5" t="s">
        <v>18806</v>
      </c>
    </row>
    <row r="1104" spans="1:4" x14ac:dyDescent="0.2">
      <c r="A1104" s="60" t="s">
        <v>206</v>
      </c>
      <c r="B1104" s="60">
        <v>30</v>
      </c>
      <c r="C1104" s="61">
        <v>3.5739814152966403E-3</v>
      </c>
      <c r="D1104" s="5" t="s">
        <v>18806</v>
      </c>
    </row>
    <row r="1105" spans="1:4" x14ac:dyDescent="0.2">
      <c r="A1105" s="60" t="s">
        <v>1314</v>
      </c>
      <c r="B1105" s="60">
        <v>30</v>
      </c>
      <c r="C1105" s="61">
        <v>3.5739814152966403E-3</v>
      </c>
      <c r="D1105" s="5" t="s">
        <v>18805</v>
      </c>
    </row>
    <row r="1106" spans="1:4" x14ac:dyDescent="0.2">
      <c r="A1106" s="60" t="s">
        <v>18844</v>
      </c>
      <c r="B1106" s="60">
        <v>30</v>
      </c>
      <c r="C1106" s="61">
        <v>3.5739814152966403E-3</v>
      </c>
      <c r="D1106" s="5" t="s">
        <v>18845</v>
      </c>
    </row>
    <row r="1107" spans="1:4" x14ac:dyDescent="0.2">
      <c r="A1107" s="60" t="s">
        <v>19632</v>
      </c>
      <c r="B1107" s="60">
        <v>30</v>
      </c>
      <c r="C1107" s="61">
        <v>3.5739814152966403E-3</v>
      </c>
      <c r="D1107" s="5" t="s">
        <v>18845</v>
      </c>
    </row>
    <row r="1108" spans="1:4" x14ac:dyDescent="0.2">
      <c r="A1108" s="60" t="s">
        <v>10485</v>
      </c>
      <c r="B1108" s="60">
        <v>28</v>
      </c>
      <c r="C1108" s="61">
        <v>3.3357159876101976E-3</v>
      </c>
      <c r="D1108" s="5" t="s">
        <v>18805</v>
      </c>
    </row>
    <row r="1109" spans="1:4" x14ac:dyDescent="0.2">
      <c r="A1109" s="60" t="s">
        <v>89</v>
      </c>
      <c r="B1109" s="60">
        <v>27</v>
      </c>
      <c r="C1109" s="61">
        <v>3.2165832737669764E-3</v>
      </c>
      <c r="D1109" t="s">
        <v>18805</v>
      </c>
    </row>
    <row r="1110" spans="1:4" x14ac:dyDescent="0.2">
      <c r="A1110" s="60" t="s">
        <v>221</v>
      </c>
      <c r="B1110" s="60">
        <v>27</v>
      </c>
      <c r="C1110" s="61">
        <v>3.2165832737669764E-3</v>
      </c>
      <c r="D1110" t="s">
        <v>18807</v>
      </c>
    </row>
    <row r="1111" spans="1:4" x14ac:dyDescent="0.2">
      <c r="A1111" s="60" t="s">
        <v>10655</v>
      </c>
      <c r="B1111" s="60">
        <v>27</v>
      </c>
      <c r="C1111" s="61">
        <v>3.2165832737669764E-3</v>
      </c>
      <c r="D1111" t="s">
        <v>18845</v>
      </c>
    </row>
    <row r="1112" spans="1:4" x14ac:dyDescent="0.2">
      <c r="A1112" s="60" t="s">
        <v>226</v>
      </c>
      <c r="B1112" s="60">
        <v>22</v>
      </c>
      <c r="C1112" s="61">
        <v>2.6209197045508697E-3</v>
      </c>
      <c r="D1112" t="s">
        <v>18805</v>
      </c>
    </row>
    <row r="1113" spans="1:4" x14ac:dyDescent="0.2">
      <c r="A1113" s="60" t="s">
        <v>13806</v>
      </c>
      <c r="B1113" s="60">
        <v>22</v>
      </c>
      <c r="C1113" s="61">
        <v>2.6209197045508697E-3</v>
      </c>
      <c r="D1113" t="s">
        <v>18845</v>
      </c>
    </row>
    <row r="1114" spans="1:4" x14ac:dyDescent="0.2">
      <c r="A1114" s="60" t="s">
        <v>1267</v>
      </c>
      <c r="B1114" s="60">
        <v>22</v>
      </c>
      <c r="C1114" s="61">
        <v>2.6209197045508697E-3</v>
      </c>
      <c r="D1114" t="s">
        <v>18805</v>
      </c>
    </row>
    <row r="1115" spans="1:4" x14ac:dyDescent="0.2">
      <c r="A1115" s="60" t="s">
        <v>1303</v>
      </c>
      <c r="B1115" s="60">
        <v>22</v>
      </c>
      <c r="C1115" s="61">
        <v>2.6209197045508697E-3</v>
      </c>
      <c r="D1115" t="s">
        <v>18806</v>
      </c>
    </row>
    <row r="1116" spans="1:4" x14ac:dyDescent="0.2">
      <c r="A1116" s="60" t="s">
        <v>418</v>
      </c>
      <c r="B1116" s="60">
        <v>21</v>
      </c>
      <c r="C1116" s="61">
        <v>2.5017869907076485E-3</v>
      </c>
      <c r="D1116" t="s">
        <v>18805</v>
      </c>
    </row>
    <row r="1117" spans="1:4" x14ac:dyDescent="0.2">
      <c r="A1117" s="60" t="s">
        <v>19633</v>
      </c>
      <c r="B1117" s="60">
        <v>19</v>
      </c>
      <c r="C1117" s="61">
        <v>2.2635215630212057E-3</v>
      </c>
      <c r="D1117" t="s">
        <v>18805</v>
      </c>
    </row>
    <row r="1118" spans="1:4" x14ac:dyDescent="0.2">
      <c r="A1118" s="60" t="s">
        <v>483</v>
      </c>
      <c r="B1118" s="60">
        <v>18</v>
      </c>
      <c r="C1118" s="61">
        <v>2.1443888491779841E-3</v>
      </c>
      <c r="D1118" t="s">
        <v>18807</v>
      </c>
    </row>
    <row r="1119" spans="1:4" x14ac:dyDescent="0.2">
      <c r="A1119" s="60" t="s">
        <v>492</v>
      </c>
      <c r="B1119" s="60">
        <v>18</v>
      </c>
      <c r="C1119" s="61">
        <v>2.1443888491779841E-3</v>
      </c>
      <c r="D1119" t="s">
        <v>18805</v>
      </c>
    </row>
    <row r="1120" spans="1:4" x14ac:dyDescent="0.2">
      <c r="A1120" s="60" t="s">
        <v>1186</v>
      </c>
      <c r="B1120" s="60">
        <v>17</v>
      </c>
      <c r="C1120" s="61">
        <v>2.0252561353347629E-3</v>
      </c>
      <c r="D1120" t="s">
        <v>18807</v>
      </c>
    </row>
    <row r="1121" spans="1:4" x14ac:dyDescent="0.2">
      <c r="A1121" s="60" t="s">
        <v>7381</v>
      </c>
      <c r="B1121" s="60">
        <v>17</v>
      </c>
      <c r="C1121" s="61">
        <v>2.0252561353347629E-3</v>
      </c>
      <c r="D1121" t="s">
        <v>18845</v>
      </c>
    </row>
    <row r="1122" spans="1:4" x14ac:dyDescent="0.2">
      <c r="A1122" s="60" t="s">
        <v>320</v>
      </c>
      <c r="B1122" s="60">
        <v>16</v>
      </c>
      <c r="C1122" s="61">
        <v>1.9061234214915416E-3</v>
      </c>
      <c r="D1122" t="s">
        <v>18810</v>
      </c>
    </row>
    <row r="1123" spans="1:4" x14ac:dyDescent="0.2">
      <c r="A1123" s="60" t="s">
        <v>2897</v>
      </c>
      <c r="B1123" s="60">
        <v>16</v>
      </c>
      <c r="C1123" s="61">
        <v>1.9061234214915416E-3</v>
      </c>
      <c r="D1123" t="s">
        <v>18810</v>
      </c>
    </row>
    <row r="1124" spans="1:4" x14ac:dyDescent="0.2">
      <c r="A1124" s="60" t="s">
        <v>2032</v>
      </c>
      <c r="B1124" s="60">
        <v>16</v>
      </c>
      <c r="C1124" s="61">
        <v>1.9061234214915416E-3</v>
      </c>
      <c r="D1124" t="s">
        <v>18805</v>
      </c>
    </row>
    <row r="1125" spans="1:4" x14ac:dyDescent="0.2">
      <c r="A1125" s="60" t="s">
        <v>3403</v>
      </c>
      <c r="B1125" s="60">
        <v>16</v>
      </c>
      <c r="C1125" s="61">
        <v>1.9061234214915416E-3</v>
      </c>
      <c r="D1125" t="s">
        <v>18807</v>
      </c>
    </row>
    <row r="1126" spans="1:4" x14ac:dyDescent="0.2">
      <c r="A1126" s="60" t="s">
        <v>19634</v>
      </c>
      <c r="B1126" s="60">
        <v>16</v>
      </c>
      <c r="C1126" s="61">
        <v>1.9061234214915416E-3</v>
      </c>
      <c r="D1126" t="s">
        <v>18810</v>
      </c>
    </row>
    <row r="1127" spans="1:4" x14ac:dyDescent="0.2">
      <c r="A1127" s="60" t="s">
        <v>2645</v>
      </c>
      <c r="B1127" s="60">
        <v>15</v>
      </c>
      <c r="C1127" s="61">
        <v>1.7869907076483202E-3</v>
      </c>
      <c r="D1127" t="s">
        <v>18845</v>
      </c>
    </row>
    <row r="1128" spans="1:4" x14ac:dyDescent="0.2">
      <c r="A1128" s="60" t="s">
        <v>19038</v>
      </c>
      <c r="B1128" s="60">
        <v>15</v>
      </c>
      <c r="C1128" s="61">
        <v>1.7869907076483202E-3</v>
      </c>
      <c r="D1128" t="s">
        <v>18805</v>
      </c>
    </row>
    <row r="1129" spans="1:4" x14ac:dyDescent="0.2">
      <c r="A1129" s="60" t="s">
        <v>6597</v>
      </c>
      <c r="B1129" s="60">
        <v>14</v>
      </c>
      <c r="C1129" s="61">
        <v>1.6678579938050988E-3</v>
      </c>
      <c r="D1129" t="s">
        <v>18805</v>
      </c>
    </row>
    <row r="1130" spans="1:4" x14ac:dyDescent="0.2">
      <c r="A1130" s="60" t="s">
        <v>362</v>
      </c>
      <c r="B1130" s="60">
        <v>14</v>
      </c>
      <c r="C1130" s="61">
        <v>1.6678579938050988E-3</v>
      </c>
      <c r="D1130" t="s">
        <v>18805</v>
      </c>
    </row>
    <row r="1131" spans="1:4" x14ac:dyDescent="0.2">
      <c r="A1131" s="60" t="s">
        <v>3718</v>
      </c>
      <c r="B1131" s="60">
        <v>14</v>
      </c>
      <c r="C1131" s="61">
        <v>1.6678579938050988E-3</v>
      </c>
      <c r="D1131" t="s">
        <v>18805</v>
      </c>
    </row>
    <row r="1132" spans="1:4" x14ac:dyDescent="0.2">
      <c r="A1132" s="60" t="s">
        <v>5390</v>
      </c>
      <c r="B1132" s="60">
        <v>14</v>
      </c>
      <c r="C1132" s="61">
        <v>1.6678579938050988E-3</v>
      </c>
      <c r="D1132" t="s">
        <v>18805</v>
      </c>
    </row>
    <row r="1133" spans="1:4" x14ac:dyDescent="0.2">
      <c r="A1133" s="60" t="s">
        <v>2996</v>
      </c>
      <c r="B1133" s="60">
        <v>13</v>
      </c>
      <c r="C1133" s="61">
        <v>1.5487252799618776E-3</v>
      </c>
      <c r="D1133" t="s">
        <v>18805</v>
      </c>
    </row>
    <row r="1134" spans="1:4" x14ac:dyDescent="0.2">
      <c r="A1134" s="60" t="s">
        <v>19635</v>
      </c>
      <c r="B1134" s="60">
        <v>13</v>
      </c>
      <c r="C1134" s="61">
        <v>1.5487252799618776E-3</v>
      </c>
      <c r="D1134" t="s">
        <v>18805</v>
      </c>
    </row>
    <row r="1135" spans="1:4" x14ac:dyDescent="0.2">
      <c r="A1135" s="60" t="s">
        <v>29</v>
      </c>
      <c r="B1135" s="60">
        <v>12</v>
      </c>
      <c r="C1135" s="61">
        <v>1.4295925661186562E-3</v>
      </c>
      <c r="D1135" t="s">
        <v>18845</v>
      </c>
    </row>
    <row r="1136" spans="1:4" x14ac:dyDescent="0.2">
      <c r="A1136" s="60" t="s">
        <v>19230</v>
      </c>
      <c r="B1136" s="60">
        <v>12</v>
      </c>
      <c r="C1136" s="61">
        <v>1.4295925661186562E-3</v>
      </c>
      <c r="D1136" t="s">
        <v>18807</v>
      </c>
    </row>
    <row r="1137" spans="1:4" x14ac:dyDescent="0.2">
      <c r="A1137" s="60" t="s">
        <v>1614</v>
      </c>
      <c r="B1137" s="60">
        <v>12</v>
      </c>
      <c r="C1137" s="61">
        <v>1.4295925661186562E-3</v>
      </c>
      <c r="D1137" t="s">
        <v>18805</v>
      </c>
    </row>
    <row r="1138" spans="1:4" x14ac:dyDescent="0.2">
      <c r="A1138" s="60" t="s">
        <v>1672</v>
      </c>
      <c r="B1138" s="60">
        <v>12</v>
      </c>
      <c r="C1138" s="61">
        <v>1.4295925661186562E-3</v>
      </c>
      <c r="D1138" t="s">
        <v>18805</v>
      </c>
    </row>
    <row r="1139" spans="1:4" x14ac:dyDescent="0.2">
      <c r="A1139" s="60" t="s">
        <v>9406</v>
      </c>
      <c r="B1139" s="60">
        <v>12</v>
      </c>
      <c r="C1139" s="61">
        <v>1.4295925661186562E-3</v>
      </c>
      <c r="D1139" t="s">
        <v>18845</v>
      </c>
    </row>
    <row r="1140" spans="1:4" x14ac:dyDescent="0.2">
      <c r="A1140" s="60" t="s">
        <v>18847</v>
      </c>
      <c r="B1140" s="60">
        <v>12</v>
      </c>
      <c r="C1140" s="61">
        <v>1.4295925661186562E-3</v>
      </c>
      <c r="D1140" t="s">
        <v>18845</v>
      </c>
    </row>
    <row r="1141" spans="1:4" x14ac:dyDescent="0.2">
      <c r="A1141" s="60" t="s">
        <v>19636</v>
      </c>
      <c r="B1141" s="60">
        <v>12</v>
      </c>
      <c r="C1141" s="61">
        <v>1.4295925661186562E-3</v>
      </c>
      <c r="D1141" t="s">
        <v>18845</v>
      </c>
    </row>
    <row r="1142" spans="1:4" x14ac:dyDescent="0.2">
      <c r="A1142" s="60" t="s">
        <v>17685</v>
      </c>
      <c r="B1142" s="60">
        <v>12</v>
      </c>
      <c r="C1142" s="61">
        <v>1.4295925661186562E-3</v>
      </c>
      <c r="D1142" t="s">
        <v>18845</v>
      </c>
    </row>
    <row r="1143" spans="1:4" x14ac:dyDescent="0.2">
      <c r="A1143" s="60" t="s">
        <v>166</v>
      </c>
      <c r="B1143" s="60">
        <v>11</v>
      </c>
      <c r="C1143" s="61">
        <v>1.3104598522754348E-3</v>
      </c>
      <c r="D1143" t="s">
        <v>18845</v>
      </c>
    </row>
    <row r="1144" spans="1:4" x14ac:dyDescent="0.2">
      <c r="A1144" s="60" t="s">
        <v>3150</v>
      </c>
      <c r="B1144" s="60">
        <v>11</v>
      </c>
      <c r="C1144" s="61">
        <v>1.3104598522754348E-3</v>
      </c>
      <c r="D1144" t="s">
        <v>18845</v>
      </c>
    </row>
    <row r="1145" spans="1:4" x14ac:dyDescent="0.2">
      <c r="A1145" s="60" t="s">
        <v>3039</v>
      </c>
      <c r="B1145" s="60">
        <v>11</v>
      </c>
      <c r="C1145" s="61">
        <v>1.3104598522754348E-3</v>
      </c>
      <c r="D1145" t="s">
        <v>18807</v>
      </c>
    </row>
    <row r="1146" spans="1:4" x14ac:dyDescent="0.2">
      <c r="A1146" s="60" t="s">
        <v>19637</v>
      </c>
      <c r="B1146" s="60">
        <v>11</v>
      </c>
      <c r="C1146" s="61">
        <v>1.3104598522754348E-3</v>
      </c>
      <c r="D1146" t="s">
        <v>18845</v>
      </c>
    </row>
    <row r="1147" spans="1:4" x14ac:dyDescent="0.2">
      <c r="A1147" s="60" t="s">
        <v>19638</v>
      </c>
      <c r="B1147" s="60">
        <v>11</v>
      </c>
      <c r="C1147" s="61">
        <v>1.3104598522754348E-3</v>
      </c>
      <c r="D1147" t="s">
        <v>18845</v>
      </c>
    </row>
    <row r="1148" spans="1:4" x14ac:dyDescent="0.2">
      <c r="A1148" s="60" t="s">
        <v>15579</v>
      </c>
      <c r="B1148" s="60">
        <v>11</v>
      </c>
      <c r="C1148" s="61">
        <v>1.3104598522754348E-3</v>
      </c>
      <c r="D1148" t="s">
        <v>18845</v>
      </c>
    </row>
    <row r="1149" spans="1:4" x14ac:dyDescent="0.2">
      <c r="A1149" s="60" t="s">
        <v>18903</v>
      </c>
      <c r="B1149" s="60">
        <v>11</v>
      </c>
      <c r="C1149" s="61">
        <v>1.3104598522754348E-3</v>
      </c>
      <c r="D1149" t="s">
        <v>18805</v>
      </c>
    </row>
    <row r="1150" spans="1:4" x14ac:dyDescent="0.2">
      <c r="A1150" s="60" t="s">
        <v>19639</v>
      </c>
      <c r="B1150" s="60">
        <v>11</v>
      </c>
      <c r="C1150" s="61">
        <v>1.3104598522754348E-3</v>
      </c>
      <c r="D1150" t="s">
        <v>18845</v>
      </c>
    </row>
    <row r="1151" spans="1:4" x14ac:dyDescent="0.2">
      <c r="A1151" s="60" t="s">
        <v>9116</v>
      </c>
      <c r="B1151" s="60">
        <v>10</v>
      </c>
      <c r="C1151" s="61">
        <v>1.1913271384322134E-3</v>
      </c>
      <c r="D1151" t="s">
        <v>18845</v>
      </c>
    </row>
    <row r="1152" spans="1:4" x14ac:dyDescent="0.2">
      <c r="A1152" s="60" t="s">
        <v>10477</v>
      </c>
      <c r="B1152" s="60">
        <v>10</v>
      </c>
      <c r="C1152" s="61">
        <v>1.1913271384322134E-3</v>
      </c>
      <c r="D1152" t="s">
        <v>18805</v>
      </c>
    </row>
    <row r="1153" spans="1:4" x14ac:dyDescent="0.2">
      <c r="A1153" s="60" t="s">
        <v>19640</v>
      </c>
      <c r="B1153" s="60">
        <v>10</v>
      </c>
      <c r="C1153" s="61">
        <v>1.1913271384322134E-3</v>
      </c>
      <c r="D1153" t="s">
        <v>18845</v>
      </c>
    </row>
    <row r="1154" spans="1:4" x14ac:dyDescent="0.2">
      <c r="A1154" s="60" t="s">
        <v>3810</v>
      </c>
      <c r="B1154" s="60">
        <v>10</v>
      </c>
      <c r="C1154" s="61">
        <v>1.1913271384322134E-3</v>
      </c>
      <c r="D1154" t="s">
        <v>18809</v>
      </c>
    </row>
    <row r="1155" spans="1:4" x14ac:dyDescent="0.2">
      <c r="A1155" s="60" t="s">
        <v>18846</v>
      </c>
      <c r="B1155" s="60">
        <v>10</v>
      </c>
      <c r="C1155" s="61">
        <v>1.1913271384322134E-3</v>
      </c>
      <c r="D1155" t="s">
        <v>18845</v>
      </c>
    </row>
    <row r="1156" spans="1:4" x14ac:dyDescent="0.2">
      <c r="A1156" s="60" t="s">
        <v>19641</v>
      </c>
      <c r="B1156" s="60">
        <v>10</v>
      </c>
      <c r="C1156" s="61">
        <v>1.1913271384322134E-3</v>
      </c>
      <c r="D1156" t="s">
        <v>18845</v>
      </c>
    </row>
    <row r="1157" spans="1:4" x14ac:dyDescent="0.2">
      <c r="A1157" s="60" t="s">
        <v>19642</v>
      </c>
      <c r="B1157" s="60">
        <v>10</v>
      </c>
      <c r="C1157" s="61">
        <v>1.1913271384322134E-3</v>
      </c>
      <c r="D1157" t="s">
        <v>18845</v>
      </c>
    </row>
    <row r="1158" spans="1:4" x14ac:dyDescent="0.2">
      <c r="A1158" s="60" t="s">
        <v>19643</v>
      </c>
      <c r="B1158" s="60">
        <v>10</v>
      </c>
      <c r="C1158" s="61">
        <v>1.1913271384322134E-3</v>
      </c>
      <c r="D1158" t="s">
        <v>18845</v>
      </c>
    </row>
    <row r="1159" spans="1:4" x14ac:dyDescent="0.2">
      <c r="A1159" s="60" t="s">
        <v>19644</v>
      </c>
      <c r="B1159" s="60">
        <v>10</v>
      </c>
      <c r="C1159" s="61">
        <v>1.1913271384322134E-3</v>
      </c>
      <c r="D1159" t="s">
        <v>18845</v>
      </c>
    </row>
    <row r="1160" spans="1:4" x14ac:dyDescent="0.2">
      <c r="A1160" s="60" t="s">
        <v>1393</v>
      </c>
      <c r="B1160" s="60">
        <v>10</v>
      </c>
      <c r="C1160" s="61">
        <v>1.1913271384322134E-3</v>
      </c>
      <c r="D1160" t="s">
        <v>18806</v>
      </c>
    </row>
    <row r="1161" spans="1:4" x14ac:dyDescent="0.2">
      <c r="A1161" s="60" t="s">
        <v>2538</v>
      </c>
      <c r="B1161" s="60">
        <v>10</v>
      </c>
      <c r="C1161" s="61">
        <v>1.1913271384322134E-3</v>
      </c>
      <c r="D1161" t="s">
        <v>18845</v>
      </c>
    </row>
    <row r="1162" spans="1:4" x14ac:dyDescent="0.2">
      <c r="A1162" s="60" t="s">
        <v>19645</v>
      </c>
      <c r="B1162" s="60">
        <v>10</v>
      </c>
      <c r="C1162" s="61">
        <v>1.1913271384322134E-3</v>
      </c>
      <c r="D1162" t="s">
        <v>18845</v>
      </c>
    </row>
    <row r="1163" spans="1:4" x14ac:dyDescent="0.2">
      <c r="A1163" s="60" t="s">
        <v>11312</v>
      </c>
      <c r="B1163" s="60">
        <v>10</v>
      </c>
      <c r="C1163" s="61">
        <v>1.1913271384322134E-3</v>
      </c>
      <c r="D1163" t="s">
        <v>18805</v>
      </c>
    </row>
    <row r="1164" spans="1:4" x14ac:dyDescent="0.2">
      <c r="A1164" s="60" t="s">
        <v>1452</v>
      </c>
      <c r="B1164" s="60">
        <v>9</v>
      </c>
      <c r="C1164" s="61">
        <v>1.0721944245889921E-3</v>
      </c>
      <c r="D1164" t="s">
        <v>18845</v>
      </c>
    </row>
    <row r="1165" spans="1:4" x14ac:dyDescent="0.2">
      <c r="A1165" s="60" t="s">
        <v>18848</v>
      </c>
      <c r="B1165" s="60">
        <v>9</v>
      </c>
      <c r="C1165" s="61">
        <v>1.0721944245889921E-3</v>
      </c>
      <c r="D1165" t="s">
        <v>18805</v>
      </c>
    </row>
    <row r="1166" spans="1:4" x14ac:dyDescent="0.2">
      <c r="A1166" s="60" t="s">
        <v>7171</v>
      </c>
      <c r="B1166" s="60">
        <v>9</v>
      </c>
      <c r="C1166" s="61">
        <v>1.0721944245889921E-3</v>
      </c>
      <c r="D1166" t="s">
        <v>18805</v>
      </c>
    </row>
    <row r="1167" spans="1:4" x14ac:dyDescent="0.2">
      <c r="A1167" s="60" t="s">
        <v>19646</v>
      </c>
      <c r="B1167" s="60">
        <v>9</v>
      </c>
      <c r="C1167" s="61">
        <v>1.0721944245889921E-3</v>
      </c>
      <c r="D1167" t="s">
        <v>18810</v>
      </c>
    </row>
    <row r="1168" spans="1:4" x14ac:dyDescent="0.2">
      <c r="A1168" s="60" t="s">
        <v>7334</v>
      </c>
      <c r="B1168" s="60">
        <v>9</v>
      </c>
      <c r="C1168" s="61">
        <v>1.0721944245889921E-3</v>
      </c>
      <c r="D1168" t="s">
        <v>18845</v>
      </c>
    </row>
    <row r="1169" spans="1:4" x14ac:dyDescent="0.2">
      <c r="A1169" s="60" t="s">
        <v>7406</v>
      </c>
      <c r="B1169" s="60">
        <v>9</v>
      </c>
      <c r="C1169" s="61">
        <v>1.0721944245889921E-3</v>
      </c>
      <c r="D1169" t="s">
        <v>18845</v>
      </c>
    </row>
    <row r="1170" spans="1:4" x14ac:dyDescent="0.2">
      <c r="A1170" s="60" t="s">
        <v>9111</v>
      </c>
      <c r="B1170" s="60">
        <v>9</v>
      </c>
      <c r="C1170" s="61">
        <v>1.0721944245889921E-3</v>
      </c>
      <c r="D1170" t="s">
        <v>18845</v>
      </c>
    </row>
    <row r="1171" spans="1:4" x14ac:dyDescent="0.2">
      <c r="A1171" s="60" t="s">
        <v>18355</v>
      </c>
      <c r="B1171" s="60">
        <v>9</v>
      </c>
      <c r="C1171" s="61">
        <v>1.0721944245889921E-3</v>
      </c>
      <c r="D1171" t="s">
        <v>18845</v>
      </c>
    </row>
    <row r="1172" spans="1:4" x14ac:dyDescent="0.2">
      <c r="A1172" s="60" t="s">
        <v>19647</v>
      </c>
      <c r="B1172" s="60">
        <v>9</v>
      </c>
      <c r="C1172" s="61">
        <v>1.0721944245889921E-3</v>
      </c>
      <c r="D1172" t="s">
        <v>18810</v>
      </c>
    </row>
    <row r="1173" spans="1:4" x14ac:dyDescent="0.2">
      <c r="A1173" s="60" t="s">
        <v>120</v>
      </c>
      <c r="B1173" s="60">
        <v>8</v>
      </c>
      <c r="C1173" s="61">
        <v>9.5306171074577078E-4</v>
      </c>
      <c r="D1173" t="s">
        <v>18845</v>
      </c>
    </row>
    <row r="1174" spans="1:4" x14ac:dyDescent="0.2">
      <c r="A1174" s="60" t="s">
        <v>605</v>
      </c>
      <c r="B1174" s="60">
        <v>8</v>
      </c>
      <c r="C1174" s="61">
        <v>9.5306171074577078E-4</v>
      </c>
      <c r="D1174" t="s">
        <v>18806</v>
      </c>
    </row>
    <row r="1175" spans="1:4" x14ac:dyDescent="0.2">
      <c r="A1175" s="60" t="s">
        <v>637</v>
      </c>
      <c r="B1175" s="60">
        <v>8</v>
      </c>
      <c r="C1175" s="61">
        <v>9.5306171074577078E-4</v>
      </c>
      <c r="D1175" t="s">
        <v>18807</v>
      </c>
    </row>
    <row r="1176" spans="1:4" x14ac:dyDescent="0.2">
      <c r="A1176" s="60" t="s">
        <v>5695</v>
      </c>
      <c r="B1176" s="60">
        <v>8</v>
      </c>
      <c r="C1176" s="61">
        <v>9.5306171074577078E-4</v>
      </c>
      <c r="D1176" t="s">
        <v>18845</v>
      </c>
    </row>
    <row r="1177" spans="1:4" x14ac:dyDescent="0.2">
      <c r="A1177" s="60" t="s">
        <v>4184</v>
      </c>
      <c r="B1177" s="60">
        <v>8</v>
      </c>
      <c r="C1177" s="61">
        <v>9.5306171074577078E-4</v>
      </c>
      <c r="D1177" t="s">
        <v>18845</v>
      </c>
    </row>
    <row r="1178" spans="1:4" x14ac:dyDescent="0.2">
      <c r="A1178" s="60" t="s">
        <v>19648</v>
      </c>
      <c r="B1178" s="60">
        <v>8</v>
      </c>
      <c r="C1178" s="61">
        <v>9.5306171074577078E-4</v>
      </c>
      <c r="D1178" t="s">
        <v>18845</v>
      </c>
    </row>
    <row r="1179" spans="1:4" x14ac:dyDescent="0.2">
      <c r="A1179" s="60" t="s">
        <v>7369</v>
      </c>
      <c r="B1179" s="60">
        <v>8</v>
      </c>
      <c r="C1179" s="61">
        <v>9.5306171074577078E-4</v>
      </c>
      <c r="D1179" t="s">
        <v>18805</v>
      </c>
    </row>
    <row r="1180" spans="1:4" x14ac:dyDescent="0.2">
      <c r="A1180" s="60" t="s">
        <v>7636</v>
      </c>
      <c r="B1180" s="60">
        <v>8</v>
      </c>
      <c r="C1180" s="61">
        <v>9.5306171074577078E-4</v>
      </c>
      <c r="D1180" t="s">
        <v>18845</v>
      </c>
    </row>
    <row r="1181" spans="1:4" x14ac:dyDescent="0.2">
      <c r="A1181" s="60" t="s">
        <v>19032</v>
      </c>
      <c r="B1181" s="60">
        <v>8</v>
      </c>
      <c r="C1181" s="61">
        <v>9.5306171074577078E-4</v>
      </c>
      <c r="D1181" t="s">
        <v>18810</v>
      </c>
    </row>
    <row r="1182" spans="1:4" x14ac:dyDescent="0.2">
      <c r="A1182" s="60" t="s">
        <v>8774</v>
      </c>
      <c r="B1182" s="60">
        <v>8</v>
      </c>
      <c r="C1182" s="61">
        <v>9.5306171074577078E-4</v>
      </c>
      <c r="D1182" t="s">
        <v>18845</v>
      </c>
    </row>
    <row r="1183" spans="1:4" x14ac:dyDescent="0.2">
      <c r="A1183" s="60" t="s">
        <v>9597</v>
      </c>
      <c r="B1183" s="60">
        <v>8</v>
      </c>
      <c r="C1183" s="61">
        <v>9.5306171074577078E-4</v>
      </c>
      <c r="D1183" t="s">
        <v>18805</v>
      </c>
    </row>
    <row r="1184" spans="1:4" x14ac:dyDescent="0.2">
      <c r="A1184" s="60" t="s">
        <v>19093</v>
      </c>
      <c r="B1184" s="60">
        <v>8</v>
      </c>
      <c r="C1184" s="61">
        <v>9.5306171074577078E-4</v>
      </c>
      <c r="D1184" t="s">
        <v>18810</v>
      </c>
    </row>
    <row r="1185" spans="1:4" x14ac:dyDescent="0.2">
      <c r="A1185" s="60" t="s">
        <v>13937</v>
      </c>
      <c r="B1185" s="60">
        <v>8</v>
      </c>
      <c r="C1185" s="61">
        <v>9.5306171074577078E-4</v>
      </c>
      <c r="D1185" t="s">
        <v>18805</v>
      </c>
    </row>
    <row r="1186" spans="1:4" x14ac:dyDescent="0.2">
      <c r="A1186" s="60" t="s">
        <v>18849</v>
      </c>
      <c r="B1186" s="60">
        <v>7</v>
      </c>
      <c r="C1186" s="61">
        <v>8.3392899690254939E-4</v>
      </c>
      <c r="D1186" t="s">
        <v>18805</v>
      </c>
    </row>
    <row r="1187" spans="1:4" x14ac:dyDescent="0.2">
      <c r="A1187" s="60" t="s">
        <v>19649</v>
      </c>
      <c r="B1187" s="60">
        <v>7</v>
      </c>
      <c r="C1187" s="61">
        <v>8.3392899690254939E-4</v>
      </c>
      <c r="D1187" t="s">
        <v>18845</v>
      </c>
    </row>
    <row r="1188" spans="1:4" x14ac:dyDescent="0.2">
      <c r="A1188" s="60" t="s">
        <v>1027</v>
      </c>
      <c r="B1188" s="60">
        <v>7</v>
      </c>
      <c r="C1188" s="61">
        <v>8.3392899690254939E-4</v>
      </c>
      <c r="D1188" t="s">
        <v>18805</v>
      </c>
    </row>
    <row r="1189" spans="1:4" x14ac:dyDescent="0.2">
      <c r="A1189" s="60" t="s">
        <v>4222</v>
      </c>
      <c r="B1189" s="60">
        <v>7</v>
      </c>
      <c r="C1189" s="61">
        <v>8.3392899690254939E-4</v>
      </c>
      <c r="D1189" t="s">
        <v>18805</v>
      </c>
    </row>
    <row r="1190" spans="1:4" x14ac:dyDescent="0.2">
      <c r="A1190" s="60" t="s">
        <v>899</v>
      </c>
      <c r="B1190" s="60">
        <v>7</v>
      </c>
      <c r="C1190" s="61">
        <v>8.3392899690254939E-4</v>
      </c>
      <c r="D1190" t="s">
        <v>18845</v>
      </c>
    </row>
    <row r="1191" spans="1:4" x14ac:dyDescent="0.2">
      <c r="A1191" s="60" t="s">
        <v>19650</v>
      </c>
      <c r="B1191" s="60">
        <v>7</v>
      </c>
      <c r="C1191" s="61">
        <v>8.3392899690254939E-4</v>
      </c>
      <c r="D1191" t="s">
        <v>18845</v>
      </c>
    </row>
    <row r="1192" spans="1:4" x14ac:dyDescent="0.2">
      <c r="A1192" s="60" t="s">
        <v>9391</v>
      </c>
      <c r="B1192" s="60">
        <v>7</v>
      </c>
      <c r="C1192" s="61">
        <v>8.3392899690254939E-4</v>
      </c>
      <c r="D1192" t="s">
        <v>18805</v>
      </c>
    </row>
    <row r="1193" spans="1:4" x14ac:dyDescent="0.2">
      <c r="A1193" s="60" t="s">
        <v>2052</v>
      </c>
      <c r="B1193" s="60">
        <v>7</v>
      </c>
      <c r="C1193" s="61">
        <v>8.3392899690254939E-4</v>
      </c>
      <c r="D1193" t="s">
        <v>18845</v>
      </c>
    </row>
    <row r="1194" spans="1:4" x14ac:dyDescent="0.2">
      <c r="A1194" s="60" t="s">
        <v>13261</v>
      </c>
      <c r="B1194" s="60">
        <v>7</v>
      </c>
      <c r="C1194" s="61">
        <v>8.3392899690254939E-4</v>
      </c>
      <c r="D1194" t="s">
        <v>18845</v>
      </c>
    </row>
    <row r="1195" spans="1:4" x14ac:dyDescent="0.2">
      <c r="A1195" s="60" t="s">
        <v>2924</v>
      </c>
      <c r="B1195" s="60">
        <v>7</v>
      </c>
      <c r="C1195" s="61">
        <v>8.3392899690254939E-4</v>
      </c>
      <c r="D1195" t="s">
        <v>18845</v>
      </c>
    </row>
    <row r="1196" spans="1:4" x14ac:dyDescent="0.2">
      <c r="A1196" s="60" t="s">
        <v>4896</v>
      </c>
      <c r="B1196" s="60">
        <v>7</v>
      </c>
      <c r="C1196" s="61">
        <v>8.3392899690254939E-4</v>
      </c>
      <c r="D1196" t="s">
        <v>18845</v>
      </c>
    </row>
    <row r="1197" spans="1:4" x14ac:dyDescent="0.2">
      <c r="A1197" s="60" t="s">
        <v>4123</v>
      </c>
      <c r="B1197" s="60">
        <v>7</v>
      </c>
      <c r="C1197" s="61">
        <v>8.3392899690254939E-4</v>
      </c>
      <c r="D1197" t="s">
        <v>18805</v>
      </c>
    </row>
    <row r="1198" spans="1:4" x14ac:dyDescent="0.2">
      <c r="A1198" s="60" t="s">
        <v>19651</v>
      </c>
      <c r="B1198" s="60">
        <v>7</v>
      </c>
      <c r="C1198" s="61">
        <v>8.3392899690254939E-4</v>
      </c>
      <c r="D1198" t="s">
        <v>18845</v>
      </c>
    </row>
    <row r="1199" spans="1:4" x14ac:dyDescent="0.2">
      <c r="A1199" s="60" t="s">
        <v>9039</v>
      </c>
      <c r="B1199" s="60">
        <v>7</v>
      </c>
      <c r="C1199" s="61">
        <v>8.3392899690254939E-4</v>
      </c>
      <c r="D1199" t="s">
        <v>18845</v>
      </c>
    </row>
    <row r="1200" spans="1:4" x14ac:dyDescent="0.2">
      <c r="A1200" s="60" t="s">
        <v>8050</v>
      </c>
      <c r="B1200" s="60">
        <v>7</v>
      </c>
      <c r="C1200" s="61">
        <v>8.3392899690254939E-4</v>
      </c>
      <c r="D1200" t="s">
        <v>18845</v>
      </c>
    </row>
    <row r="1201" spans="1:4" x14ac:dyDescent="0.2">
      <c r="A1201" s="60" t="s">
        <v>9171</v>
      </c>
      <c r="B1201" s="60">
        <v>7</v>
      </c>
      <c r="C1201" s="61">
        <v>8.3392899690254939E-4</v>
      </c>
      <c r="D1201" t="s">
        <v>18806</v>
      </c>
    </row>
    <row r="1202" spans="1:4" x14ac:dyDescent="0.2">
      <c r="A1202" s="60" t="s">
        <v>19170</v>
      </c>
      <c r="B1202" s="60">
        <v>7</v>
      </c>
      <c r="C1202" s="61">
        <v>8.3392899690254939E-4</v>
      </c>
      <c r="D1202" t="s">
        <v>18845</v>
      </c>
    </row>
    <row r="1203" spans="1:4" x14ac:dyDescent="0.2">
      <c r="A1203" s="60" t="s">
        <v>15747</v>
      </c>
      <c r="B1203" s="60">
        <v>7</v>
      </c>
      <c r="C1203" s="61">
        <v>8.3392899690254939E-4</v>
      </c>
      <c r="D1203" t="s">
        <v>18845</v>
      </c>
    </row>
    <row r="1204" spans="1:4" x14ac:dyDescent="0.2">
      <c r="A1204" s="60" t="s">
        <v>18851</v>
      </c>
      <c r="B1204" s="60">
        <v>7</v>
      </c>
      <c r="C1204" s="61">
        <v>8.3392899690254939E-4</v>
      </c>
      <c r="D1204" t="s">
        <v>18805</v>
      </c>
    </row>
    <row r="1205" spans="1:4" x14ac:dyDescent="0.2">
      <c r="A1205" s="60" t="s">
        <v>16797</v>
      </c>
      <c r="B1205" s="60">
        <v>7</v>
      </c>
      <c r="C1205" s="61">
        <v>8.3392899690254939E-4</v>
      </c>
      <c r="D1205" t="s">
        <v>18845</v>
      </c>
    </row>
    <row r="1206" spans="1:4" x14ac:dyDescent="0.2">
      <c r="A1206" s="60" t="s">
        <v>1742</v>
      </c>
      <c r="B1206" s="60">
        <v>6</v>
      </c>
      <c r="C1206" s="61">
        <v>7.1479628305932811E-4</v>
      </c>
      <c r="D1206" t="s">
        <v>18805</v>
      </c>
    </row>
    <row r="1207" spans="1:4" x14ac:dyDescent="0.2">
      <c r="A1207" s="60" t="s">
        <v>169</v>
      </c>
      <c r="B1207" s="60">
        <v>6</v>
      </c>
      <c r="C1207" s="61">
        <v>7.1479628305932811E-4</v>
      </c>
      <c r="D1207" t="s">
        <v>18845</v>
      </c>
    </row>
    <row r="1208" spans="1:4" x14ac:dyDescent="0.2">
      <c r="A1208" s="60" t="s">
        <v>926</v>
      </c>
      <c r="B1208" s="60">
        <v>6</v>
      </c>
      <c r="C1208" s="61">
        <v>7.1479628305932811E-4</v>
      </c>
      <c r="D1208" t="s">
        <v>18807</v>
      </c>
    </row>
    <row r="1209" spans="1:4" x14ac:dyDescent="0.2">
      <c r="A1209" s="60" t="s">
        <v>1557</v>
      </c>
      <c r="B1209" s="60">
        <v>6</v>
      </c>
      <c r="C1209" s="61">
        <v>7.1479628305932811E-4</v>
      </c>
      <c r="D1209" t="s">
        <v>18810</v>
      </c>
    </row>
    <row r="1210" spans="1:4" x14ac:dyDescent="0.2">
      <c r="A1210" s="60" t="s">
        <v>5497</v>
      </c>
      <c r="B1210" s="60">
        <v>6</v>
      </c>
      <c r="C1210" s="61">
        <v>7.1479628305932811E-4</v>
      </c>
      <c r="D1210" t="s">
        <v>18805</v>
      </c>
    </row>
    <row r="1211" spans="1:4" x14ac:dyDescent="0.2">
      <c r="A1211" s="60" t="s">
        <v>2180</v>
      </c>
      <c r="B1211" s="60">
        <v>6</v>
      </c>
      <c r="C1211" s="61">
        <v>7.1479628305932811E-4</v>
      </c>
      <c r="D1211" t="s">
        <v>18805</v>
      </c>
    </row>
    <row r="1212" spans="1:4" x14ac:dyDescent="0.2">
      <c r="A1212" s="60" t="s">
        <v>2938</v>
      </c>
      <c r="B1212" s="60">
        <v>6</v>
      </c>
      <c r="C1212" s="61">
        <v>7.1479628305932811E-4</v>
      </c>
      <c r="D1212" t="s">
        <v>18807</v>
      </c>
    </row>
    <row r="1213" spans="1:4" x14ac:dyDescent="0.2">
      <c r="A1213" s="60" t="s">
        <v>12458</v>
      </c>
      <c r="B1213" s="60">
        <v>6</v>
      </c>
      <c r="C1213" s="61">
        <v>7.1479628305932811E-4</v>
      </c>
      <c r="D1213" t="s">
        <v>18845</v>
      </c>
    </row>
    <row r="1214" spans="1:4" x14ac:dyDescent="0.2">
      <c r="A1214" s="60" t="s">
        <v>3874</v>
      </c>
      <c r="B1214" s="60">
        <v>6</v>
      </c>
      <c r="C1214" s="61">
        <v>7.1479628305932811E-4</v>
      </c>
      <c r="D1214" t="s">
        <v>18845</v>
      </c>
    </row>
    <row r="1215" spans="1:4" x14ac:dyDescent="0.2">
      <c r="A1215" s="60" t="s">
        <v>6811</v>
      </c>
      <c r="B1215" s="60">
        <v>6</v>
      </c>
      <c r="C1215" s="61">
        <v>7.1479628305932811E-4</v>
      </c>
      <c r="D1215" t="s">
        <v>18845</v>
      </c>
    </row>
    <row r="1216" spans="1:4" x14ac:dyDescent="0.2">
      <c r="A1216" s="60" t="s">
        <v>18976</v>
      </c>
      <c r="B1216" s="60">
        <v>6</v>
      </c>
      <c r="C1216" s="61">
        <v>7.1479628305932811E-4</v>
      </c>
      <c r="D1216" t="s">
        <v>18819</v>
      </c>
    </row>
    <row r="1217" spans="1:4" x14ac:dyDescent="0.2">
      <c r="A1217" s="60" t="s">
        <v>19652</v>
      </c>
      <c r="B1217" s="60">
        <v>6</v>
      </c>
      <c r="C1217" s="61">
        <v>7.1479628305932811E-4</v>
      </c>
      <c r="D1217" t="s">
        <v>18810</v>
      </c>
    </row>
    <row r="1218" spans="1:4" x14ac:dyDescent="0.2">
      <c r="A1218" s="60" t="s">
        <v>7791</v>
      </c>
      <c r="B1218" s="60">
        <v>6</v>
      </c>
      <c r="C1218" s="61">
        <v>7.1479628305932811E-4</v>
      </c>
      <c r="D1218" t="s">
        <v>18845</v>
      </c>
    </row>
    <row r="1219" spans="1:4" x14ac:dyDescent="0.2">
      <c r="A1219" s="60" t="s">
        <v>8500</v>
      </c>
      <c r="B1219" s="60">
        <v>6</v>
      </c>
      <c r="C1219" s="61">
        <v>7.1479628305932811E-4</v>
      </c>
      <c r="D1219" t="s">
        <v>18845</v>
      </c>
    </row>
    <row r="1220" spans="1:4" x14ac:dyDescent="0.2">
      <c r="A1220" s="60" t="s">
        <v>19653</v>
      </c>
      <c r="B1220" s="60">
        <v>6</v>
      </c>
      <c r="C1220" s="61">
        <v>7.1479628305932811E-4</v>
      </c>
      <c r="D1220" t="s">
        <v>18845</v>
      </c>
    </row>
    <row r="1221" spans="1:4" x14ac:dyDescent="0.2">
      <c r="A1221" s="60" t="s">
        <v>12158</v>
      </c>
      <c r="B1221" s="60">
        <v>6</v>
      </c>
      <c r="C1221" s="61">
        <v>7.1479628305932811E-4</v>
      </c>
      <c r="D1221" t="s">
        <v>18845</v>
      </c>
    </row>
    <row r="1222" spans="1:4" x14ac:dyDescent="0.2">
      <c r="A1222" s="60" t="s">
        <v>13536</v>
      </c>
      <c r="B1222" s="60">
        <v>6</v>
      </c>
      <c r="C1222" s="61">
        <v>7.1479628305932811E-4</v>
      </c>
      <c r="D1222" t="s">
        <v>18845</v>
      </c>
    </row>
    <row r="1223" spans="1:4" x14ac:dyDescent="0.2">
      <c r="A1223" s="60" t="s">
        <v>18260</v>
      </c>
      <c r="B1223" s="60">
        <v>6</v>
      </c>
      <c r="C1223" s="61">
        <v>7.1479628305932811E-4</v>
      </c>
      <c r="D1223" t="s">
        <v>18845</v>
      </c>
    </row>
    <row r="1224" spans="1:4" x14ac:dyDescent="0.2">
      <c r="A1224" s="60" t="s">
        <v>281</v>
      </c>
      <c r="B1224" s="60">
        <v>5</v>
      </c>
      <c r="C1224" s="61">
        <v>5.9566356921610672E-4</v>
      </c>
      <c r="D1224" t="s">
        <v>18845</v>
      </c>
    </row>
    <row r="1225" spans="1:4" x14ac:dyDescent="0.2">
      <c r="A1225" s="60" t="s">
        <v>400</v>
      </c>
      <c r="B1225" s="60">
        <v>5</v>
      </c>
      <c r="C1225" s="61">
        <v>5.9566356921610672E-4</v>
      </c>
      <c r="D1225" t="s">
        <v>18805</v>
      </c>
    </row>
    <row r="1226" spans="1:4" x14ac:dyDescent="0.2">
      <c r="A1226" s="60" t="s">
        <v>4792</v>
      </c>
      <c r="B1226" s="60">
        <v>5</v>
      </c>
      <c r="C1226" s="61">
        <v>5.9566356921610672E-4</v>
      </c>
      <c r="D1226" t="s">
        <v>18805</v>
      </c>
    </row>
    <row r="1227" spans="1:4" x14ac:dyDescent="0.2">
      <c r="A1227" s="60" t="s">
        <v>716</v>
      </c>
      <c r="B1227" s="60">
        <v>5</v>
      </c>
      <c r="C1227" s="61">
        <v>5.9566356921610672E-4</v>
      </c>
      <c r="D1227" t="s">
        <v>18805</v>
      </c>
    </row>
    <row r="1228" spans="1:4" x14ac:dyDescent="0.2">
      <c r="A1228" s="60" t="s">
        <v>855</v>
      </c>
      <c r="B1228" s="60">
        <v>5</v>
      </c>
      <c r="C1228" s="61">
        <v>5.9566356921610672E-4</v>
      </c>
      <c r="D1228" t="s">
        <v>18807</v>
      </c>
    </row>
    <row r="1229" spans="1:4" x14ac:dyDescent="0.2">
      <c r="A1229" s="60" t="s">
        <v>878</v>
      </c>
      <c r="B1229" s="60">
        <v>5</v>
      </c>
      <c r="C1229" s="61">
        <v>5.9566356921610672E-4</v>
      </c>
      <c r="D1229" t="s">
        <v>18806</v>
      </c>
    </row>
    <row r="1230" spans="1:4" x14ac:dyDescent="0.2">
      <c r="A1230" s="60" t="s">
        <v>922</v>
      </c>
      <c r="B1230" s="60">
        <v>5</v>
      </c>
      <c r="C1230" s="61">
        <v>5.9566356921610672E-4</v>
      </c>
      <c r="D1230" t="s">
        <v>18810</v>
      </c>
    </row>
    <row r="1231" spans="1:4" x14ac:dyDescent="0.2">
      <c r="A1231" s="60" t="s">
        <v>18924</v>
      </c>
      <c r="B1231" s="60">
        <v>5</v>
      </c>
      <c r="C1231" s="61">
        <v>5.9566356921610672E-4</v>
      </c>
      <c r="D1231" t="s">
        <v>18819</v>
      </c>
    </row>
    <row r="1232" spans="1:4" x14ac:dyDescent="0.2">
      <c r="A1232" s="60" t="s">
        <v>1206</v>
      </c>
      <c r="B1232" s="60">
        <v>5</v>
      </c>
      <c r="C1232" s="61">
        <v>5.9566356921610672E-4</v>
      </c>
      <c r="D1232" t="s">
        <v>18845</v>
      </c>
    </row>
    <row r="1233" spans="1:4" x14ac:dyDescent="0.2">
      <c r="A1233" s="60" t="s">
        <v>1493</v>
      </c>
      <c r="B1233" s="60">
        <v>5</v>
      </c>
      <c r="C1233" s="61">
        <v>5.9566356921610672E-4</v>
      </c>
      <c r="D1233" t="s">
        <v>18807</v>
      </c>
    </row>
    <row r="1234" spans="1:4" x14ac:dyDescent="0.2">
      <c r="A1234" s="60" t="s">
        <v>17370</v>
      </c>
      <c r="B1234" s="60">
        <v>5</v>
      </c>
      <c r="C1234" s="61">
        <v>5.9566356921610672E-4</v>
      </c>
      <c r="D1234" t="s">
        <v>18845</v>
      </c>
    </row>
    <row r="1235" spans="1:4" x14ac:dyDescent="0.2">
      <c r="A1235" s="60" t="s">
        <v>1719</v>
      </c>
      <c r="B1235" s="60">
        <v>5</v>
      </c>
      <c r="C1235" s="61">
        <v>5.9566356921610672E-4</v>
      </c>
      <c r="D1235" t="s">
        <v>18845</v>
      </c>
    </row>
    <row r="1236" spans="1:4" x14ac:dyDescent="0.2">
      <c r="A1236" s="60" t="s">
        <v>5017</v>
      </c>
      <c r="B1236" s="60">
        <v>5</v>
      </c>
      <c r="C1236" s="61">
        <v>5.9566356921610672E-4</v>
      </c>
      <c r="D1236" t="s">
        <v>18805</v>
      </c>
    </row>
    <row r="1237" spans="1:4" x14ac:dyDescent="0.2">
      <c r="A1237" s="60" t="s">
        <v>19654</v>
      </c>
      <c r="B1237" s="60">
        <v>5</v>
      </c>
      <c r="C1237" s="61">
        <v>5.9566356921610672E-4</v>
      </c>
      <c r="D1237" t="s">
        <v>18845</v>
      </c>
    </row>
    <row r="1238" spans="1:4" x14ac:dyDescent="0.2">
      <c r="A1238" s="60" t="s">
        <v>11027</v>
      </c>
      <c r="B1238" s="60">
        <v>5</v>
      </c>
      <c r="C1238" s="61">
        <v>5.9566356921610672E-4</v>
      </c>
      <c r="D1238" t="s">
        <v>18805</v>
      </c>
    </row>
    <row r="1239" spans="1:4" x14ac:dyDescent="0.2">
      <c r="A1239" s="60" t="s">
        <v>6268</v>
      </c>
      <c r="B1239" s="60">
        <v>5</v>
      </c>
      <c r="C1239" s="61">
        <v>5.9566356921610672E-4</v>
      </c>
      <c r="D1239" t="s">
        <v>18805</v>
      </c>
    </row>
    <row r="1240" spans="1:4" x14ac:dyDescent="0.2">
      <c r="A1240" s="60" t="s">
        <v>7339</v>
      </c>
      <c r="B1240" s="60">
        <v>5</v>
      </c>
      <c r="C1240" s="61">
        <v>5.9566356921610672E-4</v>
      </c>
      <c r="D1240" t="s">
        <v>18810</v>
      </c>
    </row>
    <row r="1241" spans="1:4" x14ac:dyDescent="0.2">
      <c r="A1241" s="60" t="s">
        <v>7418</v>
      </c>
      <c r="B1241" s="60">
        <v>5</v>
      </c>
      <c r="C1241" s="61">
        <v>5.9566356921610672E-4</v>
      </c>
      <c r="D1241" t="s">
        <v>18807</v>
      </c>
    </row>
    <row r="1242" spans="1:4" x14ac:dyDescent="0.2">
      <c r="A1242" s="60" t="s">
        <v>19655</v>
      </c>
      <c r="B1242" s="60">
        <v>5</v>
      </c>
      <c r="C1242" s="61">
        <v>5.9566356921610672E-4</v>
      </c>
      <c r="D1242" t="s">
        <v>18809</v>
      </c>
    </row>
    <row r="1243" spans="1:4" x14ac:dyDescent="0.2">
      <c r="A1243" s="60" t="s">
        <v>8210</v>
      </c>
      <c r="B1243" s="60">
        <v>5</v>
      </c>
      <c r="C1243" s="61">
        <v>5.9566356921610672E-4</v>
      </c>
      <c r="D1243" t="s">
        <v>18845</v>
      </c>
    </row>
    <row r="1244" spans="1:4" x14ac:dyDescent="0.2">
      <c r="A1244" s="60" t="s">
        <v>18852</v>
      </c>
      <c r="B1244" s="60">
        <v>5</v>
      </c>
      <c r="C1244" s="61">
        <v>5.9566356921610672E-4</v>
      </c>
      <c r="D1244" t="s">
        <v>18845</v>
      </c>
    </row>
    <row r="1245" spans="1:4" x14ac:dyDescent="0.2">
      <c r="A1245" s="60" t="s">
        <v>19656</v>
      </c>
      <c r="B1245" s="60">
        <v>5</v>
      </c>
      <c r="C1245" s="61">
        <v>5.9566356921610672E-4</v>
      </c>
      <c r="D1245" t="s">
        <v>18845</v>
      </c>
    </row>
    <row r="1246" spans="1:4" x14ac:dyDescent="0.2">
      <c r="A1246" s="60" t="s">
        <v>8712</v>
      </c>
      <c r="B1246" s="60">
        <v>5</v>
      </c>
      <c r="C1246" s="61">
        <v>5.9566356921610672E-4</v>
      </c>
      <c r="D1246" t="s">
        <v>18845</v>
      </c>
    </row>
    <row r="1247" spans="1:4" x14ac:dyDescent="0.2">
      <c r="A1247" s="60" t="s">
        <v>18853</v>
      </c>
      <c r="B1247" s="60">
        <v>5</v>
      </c>
      <c r="C1247" s="61">
        <v>5.9566356921610672E-4</v>
      </c>
      <c r="D1247" t="s">
        <v>18805</v>
      </c>
    </row>
    <row r="1248" spans="1:4" x14ac:dyDescent="0.2">
      <c r="A1248" s="60" t="s">
        <v>19657</v>
      </c>
      <c r="B1248" s="60">
        <v>5</v>
      </c>
      <c r="C1248" s="61">
        <v>5.9566356921610672E-4</v>
      </c>
      <c r="D1248" t="s">
        <v>18845</v>
      </c>
    </row>
    <row r="1249" spans="1:4" x14ac:dyDescent="0.2">
      <c r="A1249" s="60" t="s">
        <v>16615</v>
      </c>
      <c r="B1249" s="60">
        <v>5</v>
      </c>
      <c r="C1249" s="61">
        <v>5.9566356921610672E-4</v>
      </c>
      <c r="D1249" t="s">
        <v>18845</v>
      </c>
    </row>
    <row r="1250" spans="1:4" x14ac:dyDescent="0.2">
      <c r="A1250" s="60" t="s">
        <v>10685</v>
      </c>
      <c r="B1250" s="60">
        <v>5</v>
      </c>
      <c r="C1250" s="61">
        <v>5.9566356921610672E-4</v>
      </c>
      <c r="D1250" t="s">
        <v>18845</v>
      </c>
    </row>
    <row r="1251" spans="1:4" x14ac:dyDescent="0.2">
      <c r="A1251" s="60" t="s">
        <v>10711</v>
      </c>
      <c r="B1251" s="60">
        <v>5</v>
      </c>
      <c r="C1251" s="61">
        <v>5.9566356921610672E-4</v>
      </c>
      <c r="D1251" t="s">
        <v>18845</v>
      </c>
    </row>
    <row r="1252" spans="1:4" x14ac:dyDescent="0.2">
      <c r="A1252" s="60" t="s">
        <v>10983</v>
      </c>
      <c r="B1252" s="60">
        <v>5</v>
      </c>
      <c r="C1252" s="61">
        <v>5.9566356921610672E-4</v>
      </c>
      <c r="D1252" t="s">
        <v>18805</v>
      </c>
    </row>
    <row r="1253" spans="1:4" x14ac:dyDescent="0.2">
      <c r="A1253" s="60" t="s">
        <v>19658</v>
      </c>
      <c r="B1253" s="60">
        <v>5</v>
      </c>
      <c r="C1253" s="61">
        <v>5.9566356921610672E-4</v>
      </c>
      <c r="D1253" t="s">
        <v>18845</v>
      </c>
    </row>
    <row r="1254" spans="1:4" x14ac:dyDescent="0.2">
      <c r="A1254" s="60" t="s">
        <v>12225</v>
      </c>
      <c r="B1254" s="60">
        <v>5</v>
      </c>
      <c r="C1254" s="61">
        <v>5.9566356921610672E-4</v>
      </c>
      <c r="D1254" t="s">
        <v>18805</v>
      </c>
    </row>
    <row r="1255" spans="1:4" x14ac:dyDescent="0.2">
      <c r="A1255" s="60" t="s">
        <v>14119</v>
      </c>
      <c r="B1255" s="60">
        <v>5</v>
      </c>
      <c r="C1255" s="61">
        <v>5.9566356921610672E-4</v>
      </c>
      <c r="D1255" t="s">
        <v>18809</v>
      </c>
    </row>
    <row r="1256" spans="1:4" x14ac:dyDescent="0.2">
      <c r="A1256" s="60" t="s">
        <v>108</v>
      </c>
      <c r="B1256" s="60">
        <v>4</v>
      </c>
      <c r="C1256" s="61">
        <v>4.7653085537288539E-4</v>
      </c>
      <c r="D1256" t="s">
        <v>18845</v>
      </c>
    </row>
    <row r="1257" spans="1:4" x14ac:dyDescent="0.2">
      <c r="A1257" s="60" t="s">
        <v>18854</v>
      </c>
      <c r="B1257" s="60">
        <v>4</v>
      </c>
      <c r="C1257" s="61">
        <v>4.7653085537288539E-4</v>
      </c>
      <c r="D1257" t="s">
        <v>18845</v>
      </c>
    </row>
    <row r="1258" spans="1:4" x14ac:dyDescent="0.2">
      <c r="A1258" s="60" t="s">
        <v>19659</v>
      </c>
      <c r="B1258" s="60">
        <v>4</v>
      </c>
      <c r="C1258" s="61">
        <v>4.7653085537288539E-4</v>
      </c>
      <c r="D1258" t="s">
        <v>18845</v>
      </c>
    </row>
    <row r="1259" spans="1:4" x14ac:dyDescent="0.2">
      <c r="A1259" s="60" t="s">
        <v>4877</v>
      </c>
      <c r="B1259" s="60">
        <v>4</v>
      </c>
      <c r="C1259" s="61">
        <v>4.7653085537288539E-4</v>
      </c>
      <c r="D1259" t="s">
        <v>18805</v>
      </c>
    </row>
    <row r="1260" spans="1:4" x14ac:dyDescent="0.2">
      <c r="A1260" s="60" t="s">
        <v>472</v>
      </c>
      <c r="B1260" s="60">
        <v>4</v>
      </c>
      <c r="C1260" s="61">
        <v>4.7653085537288539E-4</v>
      </c>
      <c r="D1260" t="s">
        <v>18807</v>
      </c>
    </row>
    <row r="1261" spans="1:4" x14ac:dyDescent="0.2">
      <c r="A1261" s="60" t="s">
        <v>533</v>
      </c>
      <c r="B1261" s="60">
        <v>4</v>
      </c>
      <c r="C1261" s="61">
        <v>4.7653085537288539E-4</v>
      </c>
      <c r="D1261" t="s">
        <v>18805</v>
      </c>
    </row>
    <row r="1262" spans="1:4" x14ac:dyDescent="0.2">
      <c r="A1262" s="60" t="s">
        <v>773</v>
      </c>
      <c r="B1262" s="60">
        <v>4</v>
      </c>
      <c r="C1262" s="61">
        <v>4.7653085537288539E-4</v>
      </c>
      <c r="D1262" t="s">
        <v>18805</v>
      </c>
    </row>
    <row r="1263" spans="1:4" x14ac:dyDescent="0.2">
      <c r="A1263" s="60" t="s">
        <v>799</v>
      </c>
      <c r="B1263" s="60">
        <v>4</v>
      </c>
      <c r="C1263" s="61">
        <v>4.7653085537288539E-4</v>
      </c>
      <c r="D1263" t="s">
        <v>18805</v>
      </c>
    </row>
    <row r="1264" spans="1:4" x14ac:dyDescent="0.2">
      <c r="A1264" s="60" t="s">
        <v>18862</v>
      </c>
      <c r="B1264" s="60">
        <v>4</v>
      </c>
      <c r="C1264" s="61">
        <v>4.7653085537288539E-4</v>
      </c>
      <c r="D1264" t="s">
        <v>18805</v>
      </c>
    </row>
    <row r="1265" spans="1:4" x14ac:dyDescent="0.2">
      <c r="A1265" s="60" t="s">
        <v>19660</v>
      </c>
      <c r="B1265" s="60">
        <v>4</v>
      </c>
      <c r="C1265" s="61">
        <v>4.7653085537288539E-4</v>
      </c>
      <c r="D1265" t="s">
        <v>18845</v>
      </c>
    </row>
    <row r="1266" spans="1:4" x14ac:dyDescent="0.2">
      <c r="A1266" s="60" t="s">
        <v>1069</v>
      </c>
      <c r="B1266" s="60">
        <v>4</v>
      </c>
      <c r="C1266" s="61">
        <v>4.7653085537288539E-4</v>
      </c>
      <c r="D1266" t="s">
        <v>18845</v>
      </c>
    </row>
    <row r="1267" spans="1:4" x14ac:dyDescent="0.2">
      <c r="A1267" s="60" t="s">
        <v>1237</v>
      </c>
      <c r="B1267" s="60">
        <v>4</v>
      </c>
      <c r="C1267" s="61">
        <v>4.7653085537288539E-4</v>
      </c>
      <c r="D1267" t="s">
        <v>18845</v>
      </c>
    </row>
    <row r="1268" spans="1:4" x14ac:dyDescent="0.2">
      <c r="A1268" s="60" t="s">
        <v>1364</v>
      </c>
      <c r="B1268" s="60">
        <v>4</v>
      </c>
      <c r="C1268" s="61">
        <v>4.7653085537288539E-4</v>
      </c>
      <c r="D1268" t="s">
        <v>18845</v>
      </c>
    </row>
    <row r="1269" spans="1:4" x14ac:dyDescent="0.2">
      <c r="A1269" s="60" t="s">
        <v>1565</v>
      </c>
      <c r="B1269" s="60">
        <v>4</v>
      </c>
      <c r="C1269" s="61">
        <v>4.7653085537288539E-4</v>
      </c>
      <c r="D1269" t="s">
        <v>18845</v>
      </c>
    </row>
    <row r="1270" spans="1:4" x14ac:dyDescent="0.2">
      <c r="A1270" s="60" t="s">
        <v>19661</v>
      </c>
      <c r="B1270" s="60">
        <v>4</v>
      </c>
      <c r="C1270" s="61">
        <v>4.7653085537288539E-4</v>
      </c>
      <c r="D1270" t="s">
        <v>18845</v>
      </c>
    </row>
    <row r="1271" spans="1:4" x14ac:dyDescent="0.2">
      <c r="A1271" s="60" t="s">
        <v>19662</v>
      </c>
      <c r="B1271" s="60">
        <v>4</v>
      </c>
      <c r="C1271" s="61">
        <v>4.7653085537288539E-4</v>
      </c>
      <c r="D1271" t="s">
        <v>18845</v>
      </c>
    </row>
    <row r="1272" spans="1:4" x14ac:dyDescent="0.2">
      <c r="A1272" s="60" t="s">
        <v>2326</v>
      </c>
      <c r="B1272" s="60">
        <v>4</v>
      </c>
      <c r="C1272" s="61">
        <v>4.7653085537288539E-4</v>
      </c>
      <c r="D1272" t="s">
        <v>18805</v>
      </c>
    </row>
    <row r="1273" spans="1:4" x14ac:dyDescent="0.2">
      <c r="A1273" s="60" t="s">
        <v>2400</v>
      </c>
      <c r="B1273" s="60">
        <v>4</v>
      </c>
      <c r="C1273" s="61">
        <v>4.7653085537288539E-4</v>
      </c>
      <c r="D1273" t="s">
        <v>18845</v>
      </c>
    </row>
    <row r="1274" spans="1:4" x14ac:dyDescent="0.2">
      <c r="A1274" s="60" t="s">
        <v>2600</v>
      </c>
      <c r="B1274" s="60">
        <v>4</v>
      </c>
      <c r="C1274" s="61">
        <v>4.7653085537288539E-4</v>
      </c>
      <c r="D1274" t="s">
        <v>18810</v>
      </c>
    </row>
    <row r="1275" spans="1:4" x14ac:dyDescent="0.2">
      <c r="A1275" s="60" t="s">
        <v>19663</v>
      </c>
      <c r="B1275" s="60">
        <v>4</v>
      </c>
      <c r="C1275" s="61">
        <v>4.7653085537288539E-4</v>
      </c>
      <c r="D1275" t="s">
        <v>18805</v>
      </c>
    </row>
    <row r="1276" spans="1:4" x14ac:dyDescent="0.2">
      <c r="A1276" s="60" t="s">
        <v>18947</v>
      </c>
      <c r="B1276" s="60">
        <v>4</v>
      </c>
      <c r="C1276" s="61">
        <v>4.7653085537288539E-4</v>
      </c>
      <c r="D1276" t="s">
        <v>18845</v>
      </c>
    </row>
    <row r="1277" spans="1:4" x14ac:dyDescent="0.2">
      <c r="A1277" s="60" t="s">
        <v>19664</v>
      </c>
      <c r="B1277" s="60">
        <v>4</v>
      </c>
      <c r="C1277" s="61">
        <v>4.7653085537288539E-4</v>
      </c>
      <c r="D1277" t="s">
        <v>18845</v>
      </c>
    </row>
    <row r="1278" spans="1:4" x14ac:dyDescent="0.2">
      <c r="A1278" s="60" t="s">
        <v>4015</v>
      </c>
      <c r="B1278" s="60">
        <v>4</v>
      </c>
      <c r="C1278" s="61">
        <v>4.7653085537288539E-4</v>
      </c>
      <c r="D1278" t="s">
        <v>18805</v>
      </c>
    </row>
    <row r="1279" spans="1:4" x14ac:dyDescent="0.2">
      <c r="A1279" s="60" t="s">
        <v>6285</v>
      </c>
      <c r="B1279" s="60">
        <v>4</v>
      </c>
      <c r="C1279" s="61">
        <v>4.7653085537288539E-4</v>
      </c>
      <c r="D1279" t="s">
        <v>18845</v>
      </c>
    </row>
    <row r="1280" spans="1:4" x14ac:dyDescent="0.2">
      <c r="A1280" s="60" t="s">
        <v>16595</v>
      </c>
      <c r="B1280" s="60">
        <v>4</v>
      </c>
      <c r="C1280" s="61">
        <v>4.7653085537288539E-4</v>
      </c>
      <c r="D1280" t="s">
        <v>18845</v>
      </c>
    </row>
    <row r="1281" spans="1:4" x14ac:dyDescent="0.2">
      <c r="A1281" s="60" t="s">
        <v>4738</v>
      </c>
      <c r="B1281" s="60">
        <v>4</v>
      </c>
      <c r="C1281" s="61">
        <v>4.7653085537288539E-4</v>
      </c>
      <c r="D1281" t="s">
        <v>18805</v>
      </c>
    </row>
    <row r="1282" spans="1:4" x14ac:dyDescent="0.2">
      <c r="A1282" s="60" t="s">
        <v>4933</v>
      </c>
      <c r="B1282" s="60">
        <v>4</v>
      </c>
      <c r="C1282" s="61">
        <v>4.7653085537288539E-4</v>
      </c>
      <c r="D1282" t="s">
        <v>18810</v>
      </c>
    </row>
    <row r="1283" spans="1:4" x14ac:dyDescent="0.2">
      <c r="A1283" s="60" t="s">
        <v>19665</v>
      </c>
      <c r="B1283" s="60">
        <v>4</v>
      </c>
      <c r="C1283" s="61">
        <v>4.7653085537288539E-4</v>
      </c>
      <c r="D1283" t="s">
        <v>18845</v>
      </c>
    </row>
    <row r="1284" spans="1:4" x14ac:dyDescent="0.2">
      <c r="A1284" s="60" t="s">
        <v>18855</v>
      </c>
      <c r="B1284" s="60">
        <v>4</v>
      </c>
      <c r="C1284" s="61">
        <v>4.7653085537288539E-4</v>
      </c>
      <c r="D1284" t="s">
        <v>18805</v>
      </c>
    </row>
    <row r="1285" spans="1:4" x14ac:dyDescent="0.2">
      <c r="A1285" s="60" t="s">
        <v>18856</v>
      </c>
      <c r="B1285" s="60">
        <v>4</v>
      </c>
      <c r="C1285" s="61">
        <v>4.7653085537288539E-4</v>
      </c>
      <c r="D1285" t="s">
        <v>18805</v>
      </c>
    </row>
    <row r="1286" spans="1:4" x14ac:dyDescent="0.2">
      <c r="A1286" s="60" t="s">
        <v>19666</v>
      </c>
      <c r="B1286" s="60">
        <v>4</v>
      </c>
      <c r="C1286" s="61">
        <v>4.7653085537288539E-4</v>
      </c>
      <c r="D1286" t="s">
        <v>18845</v>
      </c>
    </row>
    <row r="1287" spans="1:4" x14ac:dyDescent="0.2">
      <c r="A1287" s="60" t="s">
        <v>10407</v>
      </c>
      <c r="B1287" s="60">
        <v>4</v>
      </c>
      <c r="C1287" s="61">
        <v>4.7653085537288539E-4</v>
      </c>
      <c r="D1287" t="s">
        <v>18845</v>
      </c>
    </row>
    <row r="1288" spans="1:4" x14ac:dyDescent="0.2">
      <c r="A1288" s="60" t="s">
        <v>7174</v>
      </c>
      <c r="B1288" s="60">
        <v>4</v>
      </c>
      <c r="C1288" s="61">
        <v>4.7653085537288539E-4</v>
      </c>
      <c r="D1288" t="s">
        <v>18805</v>
      </c>
    </row>
    <row r="1289" spans="1:4" x14ac:dyDescent="0.2">
      <c r="A1289" s="60" t="s">
        <v>18857</v>
      </c>
      <c r="B1289" s="60">
        <v>4</v>
      </c>
      <c r="C1289" s="61">
        <v>4.7653085537288539E-4</v>
      </c>
      <c r="D1289" t="s">
        <v>18845</v>
      </c>
    </row>
    <row r="1290" spans="1:4" x14ac:dyDescent="0.2">
      <c r="A1290" s="60" t="s">
        <v>19667</v>
      </c>
      <c r="B1290" s="60">
        <v>4</v>
      </c>
      <c r="C1290" s="61">
        <v>4.7653085537288539E-4</v>
      </c>
      <c r="D1290" t="s">
        <v>18845</v>
      </c>
    </row>
    <row r="1291" spans="1:4" x14ac:dyDescent="0.2">
      <c r="A1291" s="60" t="s">
        <v>19668</v>
      </c>
      <c r="B1291" s="60">
        <v>4</v>
      </c>
      <c r="C1291" s="61">
        <v>4.7653085537288539E-4</v>
      </c>
      <c r="D1291" t="s">
        <v>18845</v>
      </c>
    </row>
    <row r="1292" spans="1:4" x14ac:dyDescent="0.2">
      <c r="A1292" s="60" t="s">
        <v>7410</v>
      </c>
      <c r="B1292" s="60">
        <v>4</v>
      </c>
      <c r="C1292" s="61">
        <v>4.7653085537288539E-4</v>
      </c>
      <c r="D1292" t="s">
        <v>18845</v>
      </c>
    </row>
    <row r="1293" spans="1:4" x14ac:dyDescent="0.2">
      <c r="A1293" s="60" t="s">
        <v>7431</v>
      </c>
      <c r="B1293" s="60">
        <v>4</v>
      </c>
      <c r="C1293" s="61">
        <v>4.7653085537288539E-4</v>
      </c>
      <c r="D1293" t="s">
        <v>18845</v>
      </c>
    </row>
    <row r="1294" spans="1:4" x14ac:dyDescent="0.2">
      <c r="A1294" s="60" t="s">
        <v>7818</v>
      </c>
      <c r="B1294" s="60">
        <v>4</v>
      </c>
      <c r="C1294" s="61">
        <v>4.7653085537288539E-4</v>
      </c>
      <c r="D1294" t="s">
        <v>18845</v>
      </c>
    </row>
    <row r="1295" spans="1:4" x14ac:dyDescent="0.2">
      <c r="A1295" s="60" t="s">
        <v>8021</v>
      </c>
      <c r="B1295" s="60">
        <v>4</v>
      </c>
      <c r="C1295" s="61">
        <v>4.7653085537288539E-4</v>
      </c>
      <c r="D1295" t="s">
        <v>18845</v>
      </c>
    </row>
    <row r="1296" spans="1:4" x14ac:dyDescent="0.2">
      <c r="A1296" s="60" t="s">
        <v>8552</v>
      </c>
      <c r="B1296" s="60">
        <v>4</v>
      </c>
      <c r="C1296" s="61">
        <v>4.7653085537288539E-4</v>
      </c>
      <c r="D1296" t="s">
        <v>18806</v>
      </c>
    </row>
    <row r="1297" spans="1:4" x14ac:dyDescent="0.2">
      <c r="A1297" s="60" t="s">
        <v>19669</v>
      </c>
      <c r="B1297" s="60">
        <v>4</v>
      </c>
      <c r="C1297" s="61">
        <v>4.7653085537288539E-4</v>
      </c>
      <c r="D1297" t="s">
        <v>18805</v>
      </c>
    </row>
    <row r="1298" spans="1:4" x14ac:dyDescent="0.2">
      <c r="A1298" s="60" t="s">
        <v>14486</v>
      </c>
      <c r="B1298" s="60">
        <v>4</v>
      </c>
      <c r="C1298" s="61">
        <v>4.7653085537288539E-4</v>
      </c>
      <c r="D1298" t="s">
        <v>18845</v>
      </c>
    </row>
    <row r="1299" spans="1:4" x14ac:dyDescent="0.2">
      <c r="A1299" s="60" t="s">
        <v>9156</v>
      </c>
      <c r="B1299" s="60">
        <v>4</v>
      </c>
      <c r="C1299" s="61">
        <v>4.7653085537288539E-4</v>
      </c>
      <c r="D1299" t="s">
        <v>18845</v>
      </c>
    </row>
    <row r="1300" spans="1:4" x14ac:dyDescent="0.2">
      <c r="A1300" s="60" t="s">
        <v>7272</v>
      </c>
      <c r="B1300" s="60">
        <v>4</v>
      </c>
      <c r="C1300" s="61">
        <v>4.7653085537288539E-4</v>
      </c>
      <c r="D1300" t="s">
        <v>18845</v>
      </c>
    </row>
    <row r="1301" spans="1:4" x14ac:dyDescent="0.2">
      <c r="A1301" s="60" t="s">
        <v>10805</v>
      </c>
      <c r="B1301" s="60">
        <v>4</v>
      </c>
      <c r="C1301" s="61">
        <v>4.7653085537288539E-4</v>
      </c>
      <c r="D1301" t="s">
        <v>18845</v>
      </c>
    </row>
    <row r="1302" spans="1:4" x14ac:dyDescent="0.2">
      <c r="A1302" s="60" t="s">
        <v>10827</v>
      </c>
      <c r="B1302" s="60">
        <v>4</v>
      </c>
      <c r="C1302" s="61">
        <v>4.7653085537288539E-4</v>
      </c>
      <c r="D1302" t="s">
        <v>18845</v>
      </c>
    </row>
    <row r="1303" spans="1:4" x14ac:dyDescent="0.2">
      <c r="A1303" s="60" t="s">
        <v>18900</v>
      </c>
      <c r="B1303" s="60">
        <v>4</v>
      </c>
      <c r="C1303" s="61">
        <v>4.7653085537288539E-4</v>
      </c>
      <c r="D1303" t="s">
        <v>18845</v>
      </c>
    </row>
    <row r="1304" spans="1:4" x14ac:dyDescent="0.2">
      <c r="A1304" s="60" t="s">
        <v>18858</v>
      </c>
      <c r="B1304" s="60">
        <v>4</v>
      </c>
      <c r="C1304" s="61">
        <v>4.7653085537288539E-4</v>
      </c>
      <c r="D1304" t="s">
        <v>18845</v>
      </c>
    </row>
    <row r="1305" spans="1:4" x14ac:dyDescent="0.2">
      <c r="A1305" s="60" t="s">
        <v>19670</v>
      </c>
      <c r="B1305" s="60">
        <v>4</v>
      </c>
      <c r="C1305" s="61">
        <v>4.7653085537288539E-4</v>
      </c>
      <c r="D1305" t="s">
        <v>18845</v>
      </c>
    </row>
    <row r="1306" spans="1:4" x14ac:dyDescent="0.2">
      <c r="A1306" s="60" t="s">
        <v>11805</v>
      </c>
      <c r="B1306" s="60">
        <v>4</v>
      </c>
      <c r="C1306" s="61">
        <v>4.7653085537288539E-4</v>
      </c>
      <c r="D1306" t="s">
        <v>18805</v>
      </c>
    </row>
    <row r="1307" spans="1:4" x14ac:dyDescent="0.2">
      <c r="A1307" s="60" t="s">
        <v>11416</v>
      </c>
      <c r="B1307" s="60">
        <v>4</v>
      </c>
      <c r="C1307" s="61">
        <v>4.7653085537288539E-4</v>
      </c>
      <c r="D1307" t="s">
        <v>18805</v>
      </c>
    </row>
    <row r="1308" spans="1:4" x14ac:dyDescent="0.2">
      <c r="A1308" s="60" t="s">
        <v>11427</v>
      </c>
      <c r="B1308" s="60">
        <v>4</v>
      </c>
      <c r="C1308" s="61">
        <v>4.7653085537288539E-4</v>
      </c>
      <c r="D1308" t="s">
        <v>18809</v>
      </c>
    </row>
    <row r="1309" spans="1:4" x14ac:dyDescent="0.2">
      <c r="A1309" s="60" t="s">
        <v>19671</v>
      </c>
      <c r="B1309" s="60">
        <v>4</v>
      </c>
      <c r="C1309" s="61">
        <v>4.7653085537288539E-4</v>
      </c>
      <c r="D1309" t="s">
        <v>18845</v>
      </c>
    </row>
    <row r="1310" spans="1:4" x14ac:dyDescent="0.2">
      <c r="A1310" s="60" t="s">
        <v>12319</v>
      </c>
      <c r="B1310" s="60">
        <v>4</v>
      </c>
      <c r="C1310" s="61">
        <v>4.7653085537288539E-4</v>
      </c>
      <c r="D1310" t="s">
        <v>18845</v>
      </c>
    </row>
    <row r="1311" spans="1:4" x14ac:dyDescent="0.2">
      <c r="A1311" s="60" t="s">
        <v>14852</v>
      </c>
      <c r="B1311" s="60">
        <v>4</v>
      </c>
      <c r="C1311" s="61">
        <v>4.7653085537288539E-4</v>
      </c>
      <c r="D1311" t="s">
        <v>18845</v>
      </c>
    </row>
    <row r="1312" spans="1:4" x14ac:dyDescent="0.2">
      <c r="A1312" s="60" t="s">
        <v>19161</v>
      </c>
      <c r="B1312" s="60">
        <v>4</v>
      </c>
      <c r="C1312" s="61">
        <v>4.7653085537288539E-4</v>
      </c>
      <c r="D1312" t="s">
        <v>18845</v>
      </c>
    </row>
    <row r="1313" spans="1:4" x14ac:dyDescent="0.2">
      <c r="A1313" s="60" t="s">
        <v>14557</v>
      </c>
      <c r="B1313" s="60">
        <v>4</v>
      </c>
      <c r="C1313" s="61">
        <v>4.7653085537288539E-4</v>
      </c>
      <c r="D1313" t="s">
        <v>18845</v>
      </c>
    </row>
    <row r="1314" spans="1:4" x14ac:dyDescent="0.2">
      <c r="A1314" s="60" t="s">
        <v>19159</v>
      </c>
      <c r="B1314" s="60">
        <v>4</v>
      </c>
      <c r="C1314" s="61">
        <v>4.7653085537288539E-4</v>
      </c>
      <c r="D1314" t="s">
        <v>18845</v>
      </c>
    </row>
    <row r="1315" spans="1:4" x14ac:dyDescent="0.2">
      <c r="A1315" s="60" t="s">
        <v>19672</v>
      </c>
      <c r="B1315" s="60">
        <v>4</v>
      </c>
      <c r="C1315" s="61">
        <v>4.7653085537288539E-4</v>
      </c>
      <c r="D1315" t="s">
        <v>18845</v>
      </c>
    </row>
    <row r="1316" spans="1:4" x14ac:dyDescent="0.2">
      <c r="A1316" s="60" t="s">
        <v>18859</v>
      </c>
      <c r="B1316" s="60">
        <v>4</v>
      </c>
      <c r="C1316" s="61">
        <v>4.7653085537288539E-4</v>
      </c>
      <c r="D1316" t="s">
        <v>18845</v>
      </c>
    </row>
    <row r="1317" spans="1:4" x14ac:dyDescent="0.2">
      <c r="A1317" s="60" t="s">
        <v>19673</v>
      </c>
      <c r="B1317" s="60">
        <v>4</v>
      </c>
      <c r="C1317" s="61">
        <v>4.7653085537288539E-4</v>
      </c>
      <c r="D1317" t="s">
        <v>18845</v>
      </c>
    </row>
    <row r="1318" spans="1:4" x14ac:dyDescent="0.2">
      <c r="A1318" s="60" t="s">
        <v>18860</v>
      </c>
      <c r="B1318" s="60">
        <v>4</v>
      </c>
      <c r="C1318" s="61">
        <v>4.7653085537288539E-4</v>
      </c>
      <c r="D1318" t="s">
        <v>18805</v>
      </c>
    </row>
    <row r="1319" spans="1:4" x14ac:dyDescent="0.2">
      <c r="A1319" s="60" t="s">
        <v>17263</v>
      </c>
      <c r="B1319" s="60">
        <v>4</v>
      </c>
      <c r="C1319" s="61">
        <v>4.7653085537288539E-4</v>
      </c>
      <c r="D1319" t="s">
        <v>18845</v>
      </c>
    </row>
    <row r="1320" spans="1:4" x14ac:dyDescent="0.2">
      <c r="A1320" s="60" t="s">
        <v>18861</v>
      </c>
      <c r="B1320" s="60">
        <v>4</v>
      </c>
      <c r="C1320" s="61">
        <v>4.7653085537288539E-4</v>
      </c>
      <c r="D1320" t="s">
        <v>18845</v>
      </c>
    </row>
    <row r="1321" spans="1:4" x14ac:dyDescent="0.2">
      <c r="A1321" s="60" t="s">
        <v>17754</v>
      </c>
      <c r="B1321" s="60">
        <v>4</v>
      </c>
      <c r="C1321" s="61">
        <v>4.7653085537288539E-4</v>
      </c>
      <c r="D1321" t="s">
        <v>18845</v>
      </c>
    </row>
    <row r="1322" spans="1:4" x14ac:dyDescent="0.2">
      <c r="A1322" s="60" t="s">
        <v>6848</v>
      </c>
      <c r="B1322" s="60">
        <v>4</v>
      </c>
      <c r="C1322" s="61">
        <v>4.7653085537288539E-4</v>
      </c>
      <c r="D1322" t="s">
        <v>18845</v>
      </c>
    </row>
    <row r="1323" spans="1:4" x14ac:dyDescent="0.2">
      <c r="A1323" s="60" t="s">
        <v>19674</v>
      </c>
      <c r="B1323" s="60">
        <v>4</v>
      </c>
      <c r="C1323" s="61">
        <v>4.7653085537288539E-4</v>
      </c>
      <c r="D1323" t="s">
        <v>18845</v>
      </c>
    </row>
    <row r="1324" spans="1:4" x14ac:dyDescent="0.2">
      <c r="A1324" s="60" t="s">
        <v>19675</v>
      </c>
      <c r="B1324" s="60">
        <v>4</v>
      </c>
      <c r="C1324" s="61">
        <v>4.7653085537288539E-4</v>
      </c>
      <c r="D1324" t="s">
        <v>18845</v>
      </c>
    </row>
    <row r="1325" spans="1:4" x14ac:dyDescent="0.2">
      <c r="A1325" s="60" t="s">
        <v>35</v>
      </c>
      <c r="B1325" s="60">
        <v>3</v>
      </c>
      <c r="C1325" s="61">
        <v>3.5739814152966406E-4</v>
      </c>
      <c r="D1325" t="s">
        <v>18810</v>
      </c>
    </row>
    <row r="1326" spans="1:4" x14ac:dyDescent="0.2">
      <c r="A1326" s="60" t="s">
        <v>19676</v>
      </c>
      <c r="B1326" s="60">
        <v>3</v>
      </c>
      <c r="C1326" s="61">
        <v>3.5739814152966406E-4</v>
      </c>
      <c r="D1326" t="s">
        <v>18845</v>
      </c>
    </row>
    <row r="1327" spans="1:4" x14ac:dyDescent="0.2">
      <c r="A1327" s="60" t="s">
        <v>4668</v>
      </c>
      <c r="B1327" s="60">
        <v>3</v>
      </c>
      <c r="C1327" s="61">
        <v>3.5739814152966406E-4</v>
      </c>
      <c r="D1327" t="s">
        <v>18845</v>
      </c>
    </row>
    <row r="1328" spans="1:4" x14ac:dyDescent="0.2">
      <c r="A1328" s="60" t="s">
        <v>19677</v>
      </c>
      <c r="B1328" s="60">
        <v>3</v>
      </c>
      <c r="C1328" s="61">
        <v>3.5739814152966406E-4</v>
      </c>
      <c r="D1328" t="s">
        <v>18845</v>
      </c>
    </row>
    <row r="1329" spans="1:4" x14ac:dyDescent="0.2">
      <c r="A1329" s="60" t="s">
        <v>19678</v>
      </c>
      <c r="B1329" s="60">
        <v>3</v>
      </c>
      <c r="C1329" s="61">
        <v>3.5739814152966406E-4</v>
      </c>
      <c r="D1329" t="s">
        <v>18805</v>
      </c>
    </row>
    <row r="1330" spans="1:4" x14ac:dyDescent="0.2">
      <c r="A1330" s="60" t="s">
        <v>19679</v>
      </c>
      <c r="B1330" s="60">
        <v>3</v>
      </c>
      <c r="C1330" s="61">
        <v>3.5739814152966406E-4</v>
      </c>
      <c r="D1330" t="s">
        <v>18845</v>
      </c>
    </row>
    <row r="1331" spans="1:4" x14ac:dyDescent="0.2">
      <c r="A1331" s="60" t="s">
        <v>19680</v>
      </c>
      <c r="B1331" s="60">
        <v>3</v>
      </c>
      <c r="C1331" s="61">
        <v>3.5739814152966406E-4</v>
      </c>
      <c r="D1331" t="s">
        <v>18845</v>
      </c>
    </row>
    <row r="1332" spans="1:4" x14ac:dyDescent="0.2">
      <c r="A1332" s="60" t="s">
        <v>19681</v>
      </c>
      <c r="B1332" s="60">
        <v>3</v>
      </c>
      <c r="C1332" s="61">
        <v>3.5739814152966406E-4</v>
      </c>
      <c r="D1332" t="s">
        <v>18845</v>
      </c>
    </row>
    <row r="1333" spans="1:4" x14ac:dyDescent="0.2">
      <c r="A1333" s="60" t="s">
        <v>10139</v>
      </c>
      <c r="B1333" s="60">
        <v>3</v>
      </c>
      <c r="C1333" s="61">
        <v>3.5739814152966406E-4</v>
      </c>
      <c r="D1333" t="s">
        <v>18805</v>
      </c>
    </row>
    <row r="1334" spans="1:4" x14ac:dyDescent="0.2">
      <c r="A1334" s="60" t="s">
        <v>18863</v>
      </c>
      <c r="B1334" s="60">
        <v>3</v>
      </c>
      <c r="C1334" s="61">
        <v>3.5739814152966406E-4</v>
      </c>
      <c r="D1334" t="s">
        <v>18845</v>
      </c>
    </row>
    <row r="1335" spans="1:4" x14ac:dyDescent="0.2">
      <c r="A1335" s="60" t="s">
        <v>7086</v>
      </c>
      <c r="B1335" s="60">
        <v>3</v>
      </c>
      <c r="C1335" s="61">
        <v>3.5739814152966406E-4</v>
      </c>
      <c r="D1335" t="s">
        <v>18805</v>
      </c>
    </row>
    <row r="1336" spans="1:4" x14ac:dyDescent="0.2">
      <c r="A1336" s="60" t="s">
        <v>1311</v>
      </c>
      <c r="B1336" s="60">
        <v>3</v>
      </c>
      <c r="C1336" s="61">
        <v>3.5739814152966406E-4</v>
      </c>
      <c r="D1336" t="s">
        <v>18845</v>
      </c>
    </row>
    <row r="1337" spans="1:4" x14ac:dyDescent="0.2">
      <c r="A1337" s="60" t="s">
        <v>19682</v>
      </c>
      <c r="B1337" s="60">
        <v>3</v>
      </c>
      <c r="C1337" s="61">
        <v>3.5739814152966406E-4</v>
      </c>
      <c r="D1337" t="s">
        <v>18845</v>
      </c>
    </row>
    <row r="1338" spans="1:4" x14ac:dyDescent="0.2">
      <c r="A1338" s="60" t="s">
        <v>1359</v>
      </c>
      <c r="B1338" s="60">
        <v>3</v>
      </c>
      <c r="C1338" s="61">
        <v>3.5739814152966406E-4</v>
      </c>
      <c r="D1338" t="s">
        <v>18845</v>
      </c>
    </row>
    <row r="1339" spans="1:4" x14ac:dyDescent="0.2">
      <c r="A1339" s="60" t="s">
        <v>1543</v>
      </c>
      <c r="B1339" s="60">
        <v>3</v>
      </c>
      <c r="C1339" s="61">
        <v>3.5739814152966406E-4</v>
      </c>
      <c r="D1339" t="s">
        <v>18845</v>
      </c>
    </row>
    <row r="1340" spans="1:4" x14ac:dyDescent="0.2">
      <c r="A1340" s="60" t="s">
        <v>18864</v>
      </c>
      <c r="B1340" s="60">
        <v>3</v>
      </c>
      <c r="C1340" s="61">
        <v>3.5739814152966406E-4</v>
      </c>
      <c r="D1340" t="s">
        <v>18845</v>
      </c>
    </row>
    <row r="1341" spans="1:4" x14ac:dyDescent="0.2">
      <c r="A1341" s="60" t="s">
        <v>19683</v>
      </c>
      <c r="B1341" s="60">
        <v>3</v>
      </c>
      <c r="C1341" s="61">
        <v>3.5739814152966406E-4</v>
      </c>
      <c r="D1341" t="s">
        <v>18845</v>
      </c>
    </row>
    <row r="1342" spans="1:4" x14ac:dyDescent="0.2">
      <c r="A1342" s="60" t="s">
        <v>1644</v>
      </c>
      <c r="B1342" s="60">
        <v>3</v>
      </c>
      <c r="C1342" s="61">
        <v>3.5739814152966406E-4</v>
      </c>
      <c r="D1342" t="s">
        <v>18845</v>
      </c>
    </row>
    <row r="1343" spans="1:4" x14ac:dyDescent="0.2">
      <c r="A1343" s="60" t="s">
        <v>19684</v>
      </c>
      <c r="B1343" s="60">
        <v>3</v>
      </c>
      <c r="C1343" s="61">
        <v>3.5739814152966406E-4</v>
      </c>
      <c r="D1343" t="s">
        <v>18845</v>
      </c>
    </row>
    <row r="1344" spans="1:4" x14ac:dyDescent="0.2">
      <c r="A1344" s="60" t="s">
        <v>1789</v>
      </c>
      <c r="B1344" s="60">
        <v>3</v>
      </c>
      <c r="C1344" s="61">
        <v>3.5739814152966406E-4</v>
      </c>
      <c r="D1344" t="s">
        <v>18845</v>
      </c>
    </row>
    <row r="1345" spans="1:4" x14ac:dyDescent="0.2">
      <c r="A1345" s="60" t="s">
        <v>18665</v>
      </c>
      <c r="B1345" s="60">
        <v>3</v>
      </c>
      <c r="C1345" s="61">
        <v>3.5739814152966406E-4</v>
      </c>
      <c r="D1345" t="s">
        <v>18845</v>
      </c>
    </row>
    <row r="1346" spans="1:4" x14ac:dyDescent="0.2">
      <c r="A1346" s="60" t="s">
        <v>16565</v>
      </c>
      <c r="B1346" s="60">
        <v>3</v>
      </c>
      <c r="C1346" s="61">
        <v>3.5739814152966406E-4</v>
      </c>
      <c r="D1346" t="s">
        <v>18845</v>
      </c>
    </row>
    <row r="1347" spans="1:4" x14ac:dyDescent="0.2">
      <c r="A1347" s="60" t="s">
        <v>19685</v>
      </c>
      <c r="B1347" s="60">
        <v>3</v>
      </c>
      <c r="C1347" s="61">
        <v>3.5739814152966406E-4</v>
      </c>
      <c r="D1347" t="s">
        <v>18805</v>
      </c>
    </row>
    <row r="1348" spans="1:4" x14ac:dyDescent="0.2">
      <c r="A1348" s="60" t="s">
        <v>19686</v>
      </c>
      <c r="B1348" s="60">
        <v>3</v>
      </c>
      <c r="C1348" s="61">
        <v>3.5739814152966406E-4</v>
      </c>
      <c r="D1348" t="s">
        <v>18845</v>
      </c>
    </row>
    <row r="1349" spans="1:4" x14ac:dyDescent="0.2">
      <c r="A1349" s="60" t="s">
        <v>19172</v>
      </c>
      <c r="B1349" s="60">
        <v>3</v>
      </c>
      <c r="C1349" s="61">
        <v>3.5739814152966406E-4</v>
      </c>
      <c r="D1349" t="s">
        <v>18845</v>
      </c>
    </row>
    <row r="1350" spans="1:4" x14ac:dyDescent="0.2">
      <c r="A1350" s="60" t="s">
        <v>2636</v>
      </c>
      <c r="B1350" s="60">
        <v>3</v>
      </c>
      <c r="C1350" s="61">
        <v>3.5739814152966406E-4</v>
      </c>
      <c r="D1350" t="s">
        <v>18845</v>
      </c>
    </row>
    <row r="1351" spans="1:4" x14ac:dyDescent="0.2">
      <c r="A1351" s="60" t="s">
        <v>2684</v>
      </c>
      <c r="B1351" s="60">
        <v>3</v>
      </c>
      <c r="C1351" s="61">
        <v>3.5739814152966406E-4</v>
      </c>
      <c r="D1351" t="s">
        <v>18845</v>
      </c>
    </row>
    <row r="1352" spans="1:4" x14ac:dyDescent="0.2">
      <c r="A1352" s="60" t="s">
        <v>3990</v>
      </c>
      <c r="B1352" s="60">
        <v>3</v>
      </c>
      <c r="C1352" s="61">
        <v>3.5739814152966406E-4</v>
      </c>
      <c r="D1352" t="s">
        <v>18805</v>
      </c>
    </row>
    <row r="1353" spans="1:4" x14ac:dyDescent="0.2">
      <c r="A1353" s="60" t="s">
        <v>2953</v>
      </c>
      <c r="B1353" s="60">
        <v>3</v>
      </c>
      <c r="C1353" s="61">
        <v>3.5739814152966406E-4</v>
      </c>
      <c r="D1353" t="s">
        <v>18845</v>
      </c>
    </row>
    <row r="1354" spans="1:4" x14ac:dyDescent="0.2">
      <c r="A1354" s="60" t="s">
        <v>19687</v>
      </c>
      <c r="B1354" s="60">
        <v>3</v>
      </c>
      <c r="C1354" s="61">
        <v>3.5739814152966406E-4</v>
      </c>
      <c r="D1354" t="s">
        <v>18845</v>
      </c>
    </row>
    <row r="1355" spans="1:4" x14ac:dyDescent="0.2">
      <c r="A1355" s="60" t="s">
        <v>18948</v>
      </c>
      <c r="B1355" s="60">
        <v>3</v>
      </c>
      <c r="C1355" s="61">
        <v>3.5739814152966406E-4</v>
      </c>
      <c r="D1355" t="s">
        <v>18819</v>
      </c>
    </row>
    <row r="1356" spans="1:4" x14ac:dyDescent="0.2">
      <c r="A1356" s="60" t="s">
        <v>19688</v>
      </c>
      <c r="B1356" s="60">
        <v>3</v>
      </c>
      <c r="C1356" s="61">
        <v>3.5739814152966406E-4</v>
      </c>
      <c r="D1356" t="s">
        <v>18845</v>
      </c>
    </row>
    <row r="1357" spans="1:4" x14ac:dyDescent="0.2">
      <c r="A1357" s="60" t="s">
        <v>18865</v>
      </c>
      <c r="B1357" s="60">
        <v>3</v>
      </c>
      <c r="C1357" s="61">
        <v>3.5739814152966406E-4</v>
      </c>
      <c r="D1357" t="s">
        <v>18845</v>
      </c>
    </row>
    <row r="1358" spans="1:4" x14ac:dyDescent="0.2">
      <c r="A1358" s="60" t="s">
        <v>17645</v>
      </c>
      <c r="B1358" s="60">
        <v>3</v>
      </c>
      <c r="C1358" s="61">
        <v>3.5739814152966406E-4</v>
      </c>
      <c r="D1358" t="s">
        <v>18805</v>
      </c>
    </row>
    <row r="1359" spans="1:4" x14ac:dyDescent="0.2">
      <c r="A1359" s="60" t="s">
        <v>19689</v>
      </c>
      <c r="B1359" s="60">
        <v>3</v>
      </c>
      <c r="C1359" s="61">
        <v>3.5739814152966406E-4</v>
      </c>
      <c r="D1359" t="s">
        <v>18845</v>
      </c>
    </row>
    <row r="1360" spans="1:4" x14ac:dyDescent="0.2">
      <c r="A1360" s="60" t="s">
        <v>19690</v>
      </c>
      <c r="B1360" s="60">
        <v>3</v>
      </c>
      <c r="C1360" s="61">
        <v>3.5739814152966406E-4</v>
      </c>
      <c r="D1360" t="s">
        <v>18845</v>
      </c>
    </row>
    <row r="1361" spans="1:4" x14ac:dyDescent="0.2">
      <c r="A1361" s="60" t="s">
        <v>4551</v>
      </c>
      <c r="B1361" s="60">
        <v>3</v>
      </c>
      <c r="C1361" s="61">
        <v>3.5739814152966406E-4</v>
      </c>
      <c r="D1361" t="s">
        <v>18845</v>
      </c>
    </row>
    <row r="1362" spans="1:4" x14ac:dyDescent="0.2">
      <c r="A1362" s="60" t="s">
        <v>18885</v>
      </c>
      <c r="B1362" s="60">
        <v>3</v>
      </c>
      <c r="C1362" s="61">
        <v>3.5739814152966406E-4</v>
      </c>
      <c r="D1362" t="s">
        <v>18845</v>
      </c>
    </row>
    <row r="1363" spans="1:4" x14ac:dyDescent="0.2">
      <c r="A1363" s="60" t="s">
        <v>19691</v>
      </c>
      <c r="B1363" s="60">
        <v>3</v>
      </c>
      <c r="C1363" s="61">
        <v>3.5739814152966406E-4</v>
      </c>
      <c r="D1363" t="s">
        <v>18810</v>
      </c>
    </row>
    <row r="1364" spans="1:4" x14ac:dyDescent="0.2">
      <c r="A1364" s="60" t="s">
        <v>18887</v>
      </c>
      <c r="B1364" s="60">
        <v>3</v>
      </c>
      <c r="C1364" s="61">
        <v>3.5739814152966406E-4</v>
      </c>
      <c r="D1364" t="s">
        <v>18805</v>
      </c>
    </row>
    <row r="1365" spans="1:4" x14ac:dyDescent="0.2">
      <c r="A1365" s="60" t="s">
        <v>19692</v>
      </c>
      <c r="B1365" s="60">
        <v>3</v>
      </c>
      <c r="C1365" s="61">
        <v>3.5739814152966406E-4</v>
      </c>
      <c r="D1365" t="s">
        <v>18845</v>
      </c>
    </row>
    <row r="1366" spans="1:4" x14ac:dyDescent="0.2">
      <c r="A1366" s="60" t="s">
        <v>19693</v>
      </c>
      <c r="B1366" s="60">
        <v>3</v>
      </c>
      <c r="C1366" s="61">
        <v>3.5739814152966406E-4</v>
      </c>
      <c r="D1366" t="s">
        <v>18845</v>
      </c>
    </row>
    <row r="1367" spans="1:4" x14ac:dyDescent="0.2">
      <c r="A1367" s="60" t="s">
        <v>19694</v>
      </c>
      <c r="B1367" s="60">
        <v>3</v>
      </c>
      <c r="C1367" s="61">
        <v>3.5739814152966406E-4</v>
      </c>
      <c r="D1367" t="s">
        <v>18819</v>
      </c>
    </row>
    <row r="1368" spans="1:4" x14ac:dyDescent="0.2">
      <c r="A1368" s="60" t="s">
        <v>7301</v>
      </c>
      <c r="B1368" s="60">
        <v>3</v>
      </c>
      <c r="C1368" s="61">
        <v>3.5739814152966406E-4</v>
      </c>
      <c r="D1368" t="s">
        <v>18845</v>
      </c>
    </row>
    <row r="1369" spans="1:4" x14ac:dyDescent="0.2">
      <c r="A1369" s="60" t="s">
        <v>18866</v>
      </c>
      <c r="B1369" s="60">
        <v>3</v>
      </c>
      <c r="C1369" s="61">
        <v>3.5739814152966406E-4</v>
      </c>
      <c r="D1369" t="s">
        <v>18845</v>
      </c>
    </row>
    <row r="1370" spans="1:4" x14ac:dyDescent="0.2">
      <c r="A1370" s="60" t="s">
        <v>19695</v>
      </c>
      <c r="B1370" s="60">
        <v>3</v>
      </c>
      <c r="C1370" s="61">
        <v>3.5739814152966406E-4</v>
      </c>
      <c r="D1370" t="s">
        <v>18845</v>
      </c>
    </row>
    <row r="1371" spans="1:4" x14ac:dyDescent="0.2">
      <c r="A1371" s="60" t="s">
        <v>19696</v>
      </c>
      <c r="B1371" s="60">
        <v>3</v>
      </c>
      <c r="C1371" s="61">
        <v>3.5739814152966406E-4</v>
      </c>
      <c r="D1371" t="s">
        <v>18845</v>
      </c>
    </row>
    <row r="1372" spans="1:4" x14ac:dyDescent="0.2">
      <c r="A1372" s="60" t="s">
        <v>19697</v>
      </c>
      <c r="B1372" s="60">
        <v>3</v>
      </c>
      <c r="C1372" s="61">
        <v>3.5739814152966406E-4</v>
      </c>
      <c r="D1372" t="s">
        <v>18845</v>
      </c>
    </row>
    <row r="1373" spans="1:4" x14ac:dyDescent="0.2">
      <c r="A1373" s="60" t="s">
        <v>19698</v>
      </c>
      <c r="B1373" s="60">
        <v>3</v>
      </c>
      <c r="C1373" s="61">
        <v>3.5739814152966406E-4</v>
      </c>
      <c r="D1373" t="s">
        <v>18845</v>
      </c>
    </row>
    <row r="1374" spans="1:4" x14ac:dyDescent="0.2">
      <c r="A1374" s="60" t="s">
        <v>7375</v>
      </c>
      <c r="B1374" s="60">
        <v>3</v>
      </c>
      <c r="C1374" s="61">
        <v>3.5739814152966406E-4</v>
      </c>
      <c r="D1374" t="s">
        <v>18845</v>
      </c>
    </row>
    <row r="1375" spans="1:4" x14ac:dyDescent="0.2">
      <c r="A1375" s="60" t="s">
        <v>7415</v>
      </c>
      <c r="B1375" s="60">
        <v>3</v>
      </c>
      <c r="C1375" s="61">
        <v>3.5739814152966406E-4</v>
      </c>
      <c r="D1375" t="s">
        <v>18845</v>
      </c>
    </row>
    <row r="1376" spans="1:4" x14ac:dyDescent="0.2">
      <c r="A1376" s="60" t="s">
        <v>18889</v>
      </c>
      <c r="B1376" s="60">
        <v>3</v>
      </c>
      <c r="C1376" s="61">
        <v>3.5739814152966406E-4</v>
      </c>
      <c r="D1376" t="s">
        <v>18845</v>
      </c>
    </row>
    <row r="1377" spans="1:4" x14ac:dyDescent="0.2">
      <c r="A1377" s="60" t="s">
        <v>7505</v>
      </c>
      <c r="B1377" s="60">
        <v>3</v>
      </c>
      <c r="C1377" s="61">
        <v>3.5739814152966406E-4</v>
      </c>
      <c r="D1377" t="s">
        <v>18845</v>
      </c>
    </row>
    <row r="1378" spans="1:4" x14ac:dyDescent="0.2">
      <c r="A1378" s="60" t="s">
        <v>7513</v>
      </c>
      <c r="B1378" s="60">
        <v>3</v>
      </c>
      <c r="C1378" s="61">
        <v>3.5739814152966406E-4</v>
      </c>
      <c r="D1378" t="s">
        <v>18845</v>
      </c>
    </row>
    <row r="1379" spans="1:4" x14ac:dyDescent="0.2">
      <c r="A1379" s="60" t="s">
        <v>7522</v>
      </c>
      <c r="B1379" s="60">
        <v>3</v>
      </c>
      <c r="C1379" s="61">
        <v>3.5739814152966406E-4</v>
      </c>
      <c r="D1379" t="s">
        <v>18845</v>
      </c>
    </row>
    <row r="1380" spans="1:4" x14ac:dyDescent="0.2">
      <c r="A1380" s="60" t="s">
        <v>7565</v>
      </c>
      <c r="B1380" s="60">
        <v>3</v>
      </c>
      <c r="C1380" s="61">
        <v>3.5739814152966406E-4</v>
      </c>
      <c r="D1380" t="s">
        <v>18807</v>
      </c>
    </row>
    <row r="1381" spans="1:4" x14ac:dyDescent="0.2">
      <c r="A1381" s="60" t="s">
        <v>18867</v>
      </c>
      <c r="B1381" s="60">
        <v>3</v>
      </c>
      <c r="C1381" s="61">
        <v>3.5739814152966406E-4</v>
      </c>
      <c r="D1381" t="s">
        <v>18845</v>
      </c>
    </row>
    <row r="1382" spans="1:4" x14ac:dyDescent="0.2">
      <c r="A1382" s="60" t="s">
        <v>18895</v>
      </c>
      <c r="B1382" s="60">
        <v>3</v>
      </c>
      <c r="C1382" s="61">
        <v>3.5739814152966406E-4</v>
      </c>
      <c r="D1382" t="s">
        <v>18845</v>
      </c>
    </row>
    <row r="1383" spans="1:4" x14ac:dyDescent="0.2">
      <c r="A1383" s="60" t="s">
        <v>19699</v>
      </c>
      <c r="B1383" s="60">
        <v>3</v>
      </c>
      <c r="C1383" s="61">
        <v>3.5739814152966406E-4</v>
      </c>
      <c r="D1383" t="s">
        <v>18845</v>
      </c>
    </row>
    <row r="1384" spans="1:4" x14ac:dyDescent="0.2">
      <c r="A1384" s="60" t="s">
        <v>8075</v>
      </c>
      <c r="B1384" s="60">
        <v>3</v>
      </c>
      <c r="C1384" s="61">
        <v>3.5739814152966406E-4</v>
      </c>
      <c r="D1384" t="s">
        <v>18845</v>
      </c>
    </row>
    <row r="1385" spans="1:4" x14ac:dyDescent="0.2">
      <c r="A1385" s="60" t="s">
        <v>8080</v>
      </c>
      <c r="B1385" s="60">
        <v>3</v>
      </c>
      <c r="C1385" s="61">
        <v>3.5739814152966406E-4</v>
      </c>
      <c r="D1385" t="s">
        <v>18845</v>
      </c>
    </row>
    <row r="1386" spans="1:4" x14ac:dyDescent="0.2">
      <c r="A1386" s="60" t="s">
        <v>18868</v>
      </c>
      <c r="B1386" s="60">
        <v>3</v>
      </c>
      <c r="C1386" s="61">
        <v>3.5739814152966406E-4</v>
      </c>
      <c r="D1386" t="s">
        <v>18845</v>
      </c>
    </row>
    <row r="1387" spans="1:4" x14ac:dyDescent="0.2">
      <c r="A1387" s="60" t="s">
        <v>19700</v>
      </c>
      <c r="B1387" s="60">
        <v>3</v>
      </c>
      <c r="C1387" s="61">
        <v>3.5739814152966406E-4</v>
      </c>
      <c r="D1387" t="s">
        <v>18845</v>
      </c>
    </row>
    <row r="1388" spans="1:4" x14ac:dyDescent="0.2">
      <c r="A1388" s="60" t="s">
        <v>8580</v>
      </c>
      <c r="B1388" s="60">
        <v>3</v>
      </c>
      <c r="C1388" s="61">
        <v>3.5739814152966406E-4</v>
      </c>
      <c r="D1388" t="s">
        <v>18845</v>
      </c>
    </row>
    <row r="1389" spans="1:4" x14ac:dyDescent="0.2">
      <c r="A1389" s="60" t="s">
        <v>8803</v>
      </c>
      <c r="B1389" s="60">
        <v>3</v>
      </c>
      <c r="C1389" s="61">
        <v>3.5739814152966406E-4</v>
      </c>
      <c r="D1389" t="s">
        <v>18845</v>
      </c>
    </row>
    <row r="1390" spans="1:4" x14ac:dyDescent="0.2">
      <c r="A1390" s="60" t="s">
        <v>9547</v>
      </c>
      <c r="B1390" s="60">
        <v>3</v>
      </c>
      <c r="C1390" s="61">
        <v>3.5739814152966406E-4</v>
      </c>
      <c r="D1390" t="s">
        <v>18845</v>
      </c>
    </row>
    <row r="1391" spans="1:4" x14ac:dyDescent="0.2">
      <c r="A1391" s="60" t="s">
        <v>9001</v>
      </c>
      <c r="B1391" s="60">
        <v>3</v>
      </c>
      <c r="C1391" s="61">
        <v>3.5739814152966406E-4</v>
      </c>
      <c r="D1391" t="s">
        <v>18810</v>
      </c>
    </row>
    <row r="1392" spans="1:4" x14ac:dyDescent="0.2">
      <c r="A1392" s="60" t="s">
        <v>19701</v>
      </c>
      <c r="B1392" s="60">
        <v>3</v>
      </c>
      <c r="C1392" s="61">
        <v>3.5739814152966406E-4</v>
      </c>
      <c r="D1392" t="s">
        <v>18845</v>
      </c>
    </row>
    <row r="1393" spans="1:4" x14ac:dyDescent="0.2">
      <c r="A1393" s="60" t="s">
        <v>10071</v>
      </c>
      <c r="B1393" s="60">
        <v>3</v>
      </c>
      <c r="C1393" s="61">
        <v>3.5739814152966406E-4</v>
      </c>
      <c r="D1393" t="s">
        <v>18845</v>
      </c>
    </row>
    <row r="1394" spans="1:4" x14ac:dyDescent="0.2">
      <c r="A1394" s="60" t="s">
        <v>9231</v>
      </c>
      <c r="B1394" s="60">
        <v>3</v>
      </c>
      <c r="C1394" s="61">
        <v>3.5739814152966406E-4</v>
      </c>
      <c r="D1394" t="s">
        <v>18845</v>
      </c>
    </row>
    <row r="1395" spans="1:4" x14ac:dyDescent="0.2">
      <c r="A1395" s="60" t="s">
        <v>9621</v>
      </c>
      <c r="B1395" s="60">
        <v>3</v>
      </c>
      <c r="C1395" s="61">
        <v>3.5739814152966406E-4</v>
      </c>
      <c r="D1395" t="s">
        <v>18845</v>
      </c>
    </row>
    <row r="1396" spans="1:4" x14ac:dyDescent="0.2">
      <c r="A1396" s="60" t="s">
        <v>9494</v>
      </c>
      <c r="B1396" s="60">
        <v>3</v>
      </c>
      <c r="C1396" s="61">
        <v>3.5739814152966406E-4</v>
      </c>
      <c r="D1396" t="s">
        <v>18845</v>
      </c>
    </row>
    <row r="1397" spans="1:4" x14ac:dyDescent="0.2">
      <c r="A1397" s="60" t="s">
        <v>10161</v>
      </c>
      <c r="B1397" s="60">
        <v>3</v>
      </c>
      <c r="C1397" s="61">
        <v>3.5739814152966406E-4</v>
      </c>
      <c r="D1397" t="s">
        <v>18806</v>
      </c>
    </row>
    <row r="1398" spans="1:4" x14ac:dyDescent="0.2">
      <c r="A1398" s="60" t="s">
        <v>18869</v>
      </c>
      <c r="B1398" s="60">
        <v>3</v>
      </c>
      <c r="C1398" s="61">
        <v>3.5739814152966406E-4</v>
      </c>
      <c r="D1398" t="s">
        <v>18805</v>
      </c>
    </row>
    <row r="1399" spans="1:4" x14ac:dyDescent="0.2">
      <c r="A1399" s="60" t="s">
        <v>9887</v>
      </c>
      <c r="B1399" s="60">
        <v>3</v>
      </c>
      <c r="C1399" s="61">
        <v>3.5739814152966406E-4</v>
      </c>
      <c r="D1399" t="s">
        <v>18845</v>
      </c>
    </row>
    <row r="1400" spans="1:4" x14ac:dyDescent="0.2">
      <c r="A1400" s="60" t="s">
        <v>19072</v>
      </c>
      <c r="B1400" s="60">
        <v>3</v>
      </c>
      <c r="C1400" s="61">
        <v>3.5739814152966406E-4</v>
      </c>
      <c r="D1400" t="s">
        <v>18845</v>
      </c>
    </row>
    <row r="1401" spans="1:4" x14ac:dyDescent="0.2">
      <c r="A1401" s="60" t="s">
        <v>18666</v>
      </c>
      <c r="B1401" s="60">
        <v>3</v>
      </c>
      <c r="C1401" s="61">
        <v>3.5739814152966406E-4</v>
      </c>
      <c r="D1401" t="s">
        <v>18845</v>
      </c>
    </row>
    <row r="1402" spans="1:4" x14ac:dyDescent="0.2">
      <c r="A1402" s="60" t="s">
        <v>11952</v>
      </c>
      <c r="B1402" s="60">
        <v>3</v>
      </c>
      <c r="C1402" s="61">
        <v>3.5739814152966406E-4</v>
      </c>
      <c r="D1402" t="s">
        <v>18805</v>
      </c>
    </row>
    <row r="1403" spans="1:4" x14ac:dyDescent="0.2">
      <c r="A1403" s="60" t="s">
        <v>19702</v>
      </c>
      <c r="B1403" s="60">
        <v>3</v>
      </c>
      <c r="C1403" s="61">
        <v>3.5739814152966406E-4</v>
      </c>
      <c r="D1403" t="s">
        <v>18845</v>
      </c>
    </row>
    <row r="1404" spans="1:4" x14ac:dyDescent="0.2">
      <c r="A1404" s="60" t="s">
        <v>19126</v>
      </c>
      <c r="B1404" s="60">
        <v>3</v>
      </c>
      <c r="C1404" s="61">
        <v>3.5739814152966406E-4</v>
      </c>
      <c r="D1404" t="s">
        <v>18845</v>
      </c>
    </row>
    <row r="1405" spans="1:4" x14ac:dyDescent="0.2">
      <c r="A1405" s="60" t="s">
        <v>18898</v>
      </c>
      <c r="B1405" s="60">
        <v>3</v>
      </c>
      <c r="C1405" s="61">
        <v>3.5739814152966406E-4</v>
      </c>
      <c r="D1405" t="s">
        <v>18845</v>
      </c>
    </row>
    <row r="1406" spans="1:4" x14ac:dyDescent="0.2">
      <c r="A1406" s="60" t="s">
        <v>19703</v>
      </c>
      <c r="B1406" s="60">
        <v>3</v>
      </c>
      <c r="C1406" s="61">
        <v>3.5739814152966406E-4</v>
      </c>
      <c r="D1406" t="s">
        <v>18845</v>
      </c>
    </row>
    <row r="1407" spans="1:4" x14ac:dyDescent="0.2">
      <c r="A1407" s="60" t="s">
        <v>19704</v>
      </c>
      <c r="B1407" s="60">
        <v>3</v>
      </c>
      <c r="C1407" s="61">
        <v>3.5739814152966406E-4</v>
      </c>
      <c r="D1407" t="s">
        <v>18845</v>
      </c>
    </row>
    <row r="1408" spans="1:4" x14ac:dyDescent="0.2">
      <c r="A1408" s="60" t="s">
        <v>10639</v>
      </c>
      <c r="B1408" s="60">
        <v>3</v>
      </c>
      <c r="C1408" s="61">
        <v>3.5739814152966406E-4</v>
      </c>
      <c r="D1408" t="s">
        <v>18807</v>
      </c>
    </row>
    <row r="1409" spans="1:4" x14ac:dyDescent="0.2">
      <c r="A1409" s="60" t="s">
        <v>10748</v>
      </c>
      <c r="B1409" s="60">
        <v>3</v>
      </c>
      <c r="C1409" s="61">
        <v>3.5739814152966406E-4</v>
      </c>
      <c r="D1409" t="s">
        <v>18845</v>
      </c>
    </row>
    <row r="1410" spans="1:4" x14ac:dyDescent="0.2">
      <c r="A1410" s="60" t="s">
        <v>14332</v>
      </c>
      <c r="B1410" s="60">
        <v>3</v>
      </c>
      <c r="C1410" s="61">
        <v>3.5739814152966406E-4</v>
      </c>
      <c r="D1410" t="s">
        <v>18845</v>
      </c>
    </row>
    <row r="1411" spans="1:4" x14ac:dyDescent="0.2">
      <c r="A1411" s="60" t="s">
        <v>19705</v>
      </c>
      <c r="B1411" s="60">
        <v>3</v>
      </c>
      <c r="C1411" s="61">
        <v>3.5739814152966406E-4</v>
      </c>
      <c r="D1411" t="s">
        <v>18806</v>
      </c>
    </row>
    <row r="1412" spans="1:4" x14ac:dyDescent="0.2">
      <c r="A1412" s="60" t="s">
        <v>18870</v>
      </c>
      <c r="B1412" s="60">
        <v>3</v>
      </c>
      <c r="C1412" s="61">
        <v>3.5739814152966406E-4</v>
      </c>
      <c r="D1412" t="s">
        <v>18845</v>
      </c>
    </row>
    <row r="1413" spans="1:4" x14ac:dyDescent="0.2">
      <c r="A1413" s="60" t="s">
        <v>19128</v>
      </c>
      <c r="B1413" s="60">
        <v>3</v>
      </c>
      <c r="C1413" s="61">
        <v>3.5739814152966406E-4</v>
      </c>
      <c r="D1413" t="s">
        <v>18845</v>
      </c>
    </row>
    <row r="1414" spans="1:4" x14ac:dyDescent="0.2">
      <c r="A1414" s="60" t="s">
        <v>18871</v>
      </c>
      <c r="B1414" s="60">
        <v>3</v>
      </c>
      <c r="C1414" s="61">
        <v>3.5739814152966406E-4</v>
      </c>
      <c r="D1414" t="s">
        <v>18845</v>
      </c>
    </row>
    <row r="1415" spans="1:4" x14ac:dyDescent="0.2">
      <c r="A1415" s="60" t="s">
        <v>19706</v>
      </c>
      <c r="B1415" s="60">
        <v>3</v>
      </c>
      <c r="C1415" s="61">
        <v>3.5739814152966406E-4</v>
      </c>
      <c r="D1415" t="s">
        <v>18805</v>
      </c>
    </row>
    <row r="1416" spans="1:4" x14ac:dyDescent="0.2">
      <c r="A1416" s="60" t="s">
        <v>19707</v>
      </c>
      <c r="B1416" s="60">
        <v>3</v>
      </c>
      <c r="C1416" s="61">
        <v>3.5739814152966406E-4</v>
      </c>
      <c r="D1416" t="s">
        <v>18845</v>
      </c>
    </row>
    <row r="1417" spans="1:4" x14ac:dyDescent="0.2">
      <c r="A1417" s="60" t="s">
        <v>11943</v>
      </c>
      <c r="B1417" s="60">
        <v>3</v>
      </c>
      <c r="C1417" s="61">
        <v>3.5739814152966406E-4</v>
      </c>
      <c r="D1417" t="s">
        <v>18805</v>
      </c>
    </row>
    <row r="1418" spans="1:4" x14ac:dyDescent="0.2">
      <c r="A1418" s="60" t="s">
        <v>18872</v>
      </c>
      <c r="B1418" s="60">
        <v>3</v>
      </c>
      <c r="C1418" s="61">
        <v>3.5739814152966406E-4</v>
      </c>
      <c r="D1418" t="s">
        <v>18845</v>
      </c>
    </row>
    <row r="1419" spans="1:4" x14ac:dyDescent="0.2">
      <c r="A1419" s="60" t="s">
        <v>19708</v>
      </c>
      <c r="B1419" s="60">
        <v>3</v>
      </c>
      <c r="C1419" s="61">
        <v>3.5739814152966406E-4</v>
      </c>
      <c r="D1419" t="s">
        <v>18845</v>
      </c>
    </row>
    <row r="1420" spans="1:4" x14ac:dyDescent="0.2">
      <c r="A1420" s="60" t="s">
        <v>19709</v>
      </c>
      <c r="B1420" s="60">
        <v>3</v>
      </c>
      <c r="C1420" s="61">
        <v>3.5739814152966406E-4</v>
      </c>
      <c r="D1420" t="s">
        <v>18845</v>
      </c>
    </row>
    <row r="1421" spans="1:4" x14ac:dyDescent="0.2">
      <c r="A1421" s="60" t="s">
        <v>19710</v>
      </c>
      <c r="B1421" s="60">
        <v>3</v>
      </c>
      <c r="C1421" s="61">
        <v>3.5739814152966406E-4</v>
      </c>
      <c r="D1421" t="s">
        <v>18845</v>
      </c>
    </row>
    <row r="1422" spans="1:4" x14ac:dyDescent="0.2">
      <c r="A1422" s="60" t="s">
        <v>12131</v>
      </c>
      <c r="B1422" s="60">
        <v>3</v>
      </c>
      <c r="C1422" s="61">
        <v>3.5739814152966406E-4</v>
      </c>
      <c r="D1422" t="s">
        <v>18805</v>
      </c>
    </row>
    <row r="1423" spans="1:4" x14ac:dyDescent="0.2">
      <c r="A1423" s="60" t="s">
        <v>19711</v>
      </c>
      <c r="B1423" s="60">
        <v>3</v>
      </c>
      <c r="C1423" s="61">
        <v>3.5739814152966406E-4</v>
      </c>
      <c r="D1423" t="s">
        <v>18845</v>
      </c>
    </row>
    <row r="1424" spans="1:4" x14ac:dyDescent="0.2">
      <c r="A1424" s="60" t="s">
        <v>18873</v>
      </c>
      <c r="B1424" s="60">
        <v>3</v>
      </c>
      <c r="C1424" s="61">
        <v>3.5739814152966406E-4</v>
      </c>
      <c r="D1424" t="s">
        <v>18845</v>
      </c>
    </row>
    <row r="1425" spans="1:4" x14ac:dyDescent="0.2">
      <c r="A1425" s="60" t="s">
        <v>19712</v>
      </c>
      <c r="B1425" s="60">
        <v>3</v>
      </c>
      <c r="C1425" s="61">
        <v>3.5739814152966406E-4</v>
      </c>
      <c r="D1425" t="s">
        <v>18845</v>
      </c>
    </row>
    <row r="1426" spans="1:4" x14ac:dyDescent="0.2">
      <c r="A1426" s="60" t="s">
        <v>19713</v>
      </c>
      <c r="B1426" s="60">
        <v>3</v>
      </c>
      <c r="C1426" s="61">
        <v>3.5739814152966406E-4</v>
      </c>
      <c r="D1426" t="s">
        <v>18845</v>
      </c>
    </row>
    <row r="1427" spans="1:4" x14ac:dyDescent="0.2">
      <c r="A1427" s="60" t="s">
        <v>19714</v>
      </c>
      <c r="B1427" s="60">
        <v>3</v>
      </c>
      <c r="C1427" s="61">
        <v>3.5739814152966406E-4</v>
      </c>
      <c r="D1427" t="s">
        <v>18845</v>
      </c>
    </row>
    <row r="1428" spans="1:4" x14ac:dyDescent="0.2">
      <c r="A1428" s="60" t="s">
        <v>19715</v>
      </c>
      <c r="B1428" s="60">
        <v>3</v>
      </c>
      <c r="C1428" s="61">
        <v>3.5739814152966406E-4</v>
      </c>
      <c r="D1428" t="s">
        <v>18845</v>
      </c>
    </row>
    <row r="1429" spans="1:4" x14ac:dyDescent="0.2">
      <c r="A1429" s="60" t="s">
        <v>13116</v>
      </c>
      <c r="B1429" s="60">
        <v>3</v>
      </c>
      <c r="C1429" s="61">
        <v>3.5739814152966406E-4</v>
      </c>
      <c r="D1429" t="s">
        <v>18845</v>
      </c>
    </row>
    <row r="1430" spans="1:4" x14ac:dyDescent="0.2">
      <c r="A1430" s="60" t="s">
        <v>13162</v>
      </c>
      <c r="B1430" s="60">
        <v>3</v>
      </c>
      <c r="C1430" s="61">
        <v>3.5739814152966406E-4</v>
      </c>
      <c r="D1430" t="s">
        <v>18810</v>
      </c>
    </row>
    <row r="1431" spans="1:4" x14ac:dyDescent="0.2">
      <c r="A1431" s="60" t="s">
        <v>19716</v>
      </c>
      <c r="B1431" s="60">
        <v>3</v>
      </c>
      <c r="C1431" s="61">
        <v>3.5739814152966406E-4</v>
      </c>
      <c r="D1431" t="s">
        <v>18845</v>
      </c>
    </row>
    <row r="1432" spans="1:4" x14ac:dyDescent="0.2">
      <c r="A1432" s="60" t="s">
        <v>19717</v>
      </c>
      <c r="B1432" s="60">
        <v>3</v>
      </c>
      <c r="C1432" s="61">
        <v>3.5739814152966406E-4</v>
      </c>
      <c r="D1432" t="s">
        <v>18845</v>
      </c>
    </row>
    <row r="1433" spans="1:4" x14ac:dyDescent="0.2">
      <c r="A1433" s="60" t="s">
        <v>13705</v>
      </c>
      <c r="B1433" s="60">
        <v>3</v>
      </c>
      <c r="C1433" s="61">
        <v>3.5739814152966406E-4</v>
      </c>
      <c r="D1433" t="s">
        <v>18805</v>
      </c>
    </row>
    <row r="1434" spans="1:4" x14ac:dyDescent="0.2">
      <c r="A1434" s="60" t="s">
        <v>19718</v>
      </c>
      <c r="B1434" s="60">
        <v>3</v>
      </c>
      <c r="C1434" s="61">
        <v>3.5739814152966406E-4</v>
      </c>
      <c r="D1434" t="s">
        <v>18845</v>
      </c>
    </row>
    <row r="1435" spans="1:4" x14ac:dyDescent="0.2">
      <c r="A1435" s="60" t="s">
        <v>19719</v>
      </c>
      <c r="B1435" s="60">
        <v>3</v>
      </c>
      <c r="C1435" s="61">
        <v>3.5739814152966406E-4</v>
      </c>
      <c r="D1435" t="s">
        <v>18845</v>
      </c>
    </row>
    <row r="1436" spans="1:4" x14ac:dyDescent="0.2">
      <c r="A1436" s="60" t="s">
        <v>19135</v>
      </c>
      <c r="B1436" s="60">
        <v>3</v>
      </c>
      <c r="C1436" s="61">
        <v>3.5739814152966406E-4</v>
      </c>
      <c r="D1436" t="s">
        <v>18845</v>
      </c>
    </row>
    <row r="1437" spans="1:4" x14ac:dyDescent="0.2">
      <c r="A1437" s="60" t="s">
        <v>19720</v>
      </c>
      <c r="B1437" s="60">
        <v>3</v>
      </c>
      <c r="C1437" s="61">
        <v>3.5739814152966406E-4</v>
      </c>
      <c r="D1437" t="s">
        <v>18845</v>
      </c>
    </row>
    <row r="1438" spans="1:4" x14ac:dyDescent="0.2">
      <c r="A1438" s="60" t="s">
        <v>19721</v>
      </c>
      <c r="B1438" s="60">
        <v>3</v>
      </c>
      <c r="C1438" s="61">
        <v>3.5739814152966406E-4</v>
      </c>
      <c r="D1438" t="s">
        <v>18845</v>
      </c>
    </row>
    <row r="1439" spans="1:4" x14ac:dyDescent="0.2">
      <c r="A1439" s="60" t="s">
        <v>15041</v>
      </c>
      <c r="B1439" s="60">
        <v>3</v>
      </c>
      <c r="C1439" s="61">
        <v>3.5739814152966406E-4</v>
      </c>
      <c r="D1439" t="s">
        <v>18807</v>
      </c>
    </row>
    <row r="1440" spans="1:4" x14ac:dyDescent="0.2">
      <c r="A1440" s="60" t="s">
        <v>15185</v>
      </c>
      <c r="B1440" s="60">
        <v>3</v>
      </c>
      <c r="C1440" s="61">
        <v>3.5739814152966406E-4</v>
      </c>
      <c r="D1440" t="s">
        <v>18805</v>
      </c>
    </row>
    <row r="1441" spans="1:4" x14ac:dyDescent="0.2">
      <c r="A1441" s="60" t="s">
        <v>19168</v>
      </c>
      <c r="B1441" s="60">
        <v>3</v>
      </c>
      <c r="C1441" s="61">
        <v>3.5739814152966406E-4</v>
      </c>
      <c r="D1441" t="s">
        <v>18845</v>
      </c>
    </row>
    <row r="1442" spans="1:4" x14ac:dyDescent="0.2">
      <c r="A1442" s="60" t="s">
        <v>16428</v>
      </c>
      <c r="B1442" s="60">
        <v>3</v>
      </c>
      <c r="C1442" s="61">
        <v>3.5739814152966406E-4</v>
      </c>
      <c r="D1442" t="s">
        <v>18845</v>
      </c>
    </row>
    <row r="1443" spans="1:4" x14ac:dyDescent="0.2">
      <c r="A1443" s="60" t="s">
        <v>16433</v>
      </c>
      <c r="B1443" s="60">
        <v>3</v>
      </c>
      <c r="C1443" s="61">
        <v>3.5739814152966406E-4</v>
      </c>
      <c r="D1443" t="s">
        <v>18845</v>
      </c>
    </row>
    <row r="1444" spans="1:4" x14ac:dyDescent="0.2">
      <c r="A1444" s="60" t="s">
        <v>18874</v>
      </c>
      <c r="B1444" s="60">
        <v>3</v>
      </c>
      <c r="C1444" s="61">
        <v>3.5739814152966406E-4</v>
      </c>
      <c r="D1444" t="s">
        <v>18805</v>
      </c>
    </row>
    <row r="1445" spans="1:4" x14ac:dyDescent="0.2">
      <c r="A1445" s="60" t="s">
        <v>19722</v>
      </c>
      <c r="B1445" s="60">
        <v>3</v>
      </c>
      <c r="C1445" s="61">
        <v>3.5739814152966406E-4</v>
      </c>
      <c r="D1445" t="s">
        <v>18845</v>
      </c>
    </row>
    <row r="1446" spans="1:4" x14ac:dyDescent="0.2">
      <c r="A1446" s="60" t="s">
        <v>18875</v>
      </c>
      <c r="B1446" s="60">
        <v>3</v>
      </c>
      <c r="C1446" s="61">
        <v>3.5739814152966406E-4</v>
      </c>
      <c r="D1446" t="s">
        <v>18805</v>
      </c>
    </row>
    <row r="1447" spans="1:4" x14ac:dyDescent="0.2">
      <c r="A1447" s="60" t="s">
        <v>19723</v>
      </c>
      <c r="B1447" s="60">
        <v>2</v>
      </c>
      <c r="C1447" s="61">
        <v>2.3826542768644269E-4</v>
      </c>
      <c r="D1447" t="s">
        <v>18845</v>
      </c>
    </row>
    <row r="1448" spans="1:4" x14ac:dyDescent="0.2">
      <c r="A1448" s="60" t="s">
        <v>80</v>
      </c>
      <c r="B1448" s="60">
        <v>2</v>
      </c>
      <c r="C1448" s="61">
        <v>2.3826542768644269E-4</v>
      </c>
      <c r="D1448" t="s">
        <v>18845</v>
      </c>
    </row>
    <row r="1449" spans="1:4" x14ac:dyDescent="0.2">
      <c r="A1449" s="60" t="s">
        <v>2977</v>
      </c>
      <c r="B1449" s="60">
        <v>2</v>
      </c>
      <c r="C1449" s="61">
        <v>2.3826542768644269E-4</v>
      </c>
      <c r="D1449" t="s">
        <v>18845</v>
      </c>
    </row>
    <row r="1450" spans="1:4" x14ac:dyDescent="0.2">
      <c r="A1450" s="60" t="s">
        <v>297</v>
      </c>
      <c r="B1450" s="60">
        <v>2</v>
      </c>
      <c r="C1450" s="61">
        <v>2.3826542768644269E-4</v>
      </c>
      <c r="D1450" t="s">
        <v>18805</v>
      </c>
    </row>
    <row r="1451" spans="1:4" x14ac:dyDescent="0.2">
      <c r="A1451" s="60" t="s">
        <v>395</v>
      </c>
      <c r="B1451" s="60">
        <v>2</v>
      </c>
      <c r="C1451" s="61">
        <v>2.3826542768644269E-4</v>
      </c>
      <c r="D1451" t="s">
        <v>18806</v>
      </c>
    </row>
    <row r="1452" spans="1:4" x14ac:dyDescent="0.2">
      <c r="A1452" s="60" t="s">
        <v>435</v>
      </c>
      <c r="B1452" s="60">
        <v>2</v>
      </c>
      <c r="C1452" s="61">
        <v>2.3826542768644269E-4</v>
      </c>
      <c r="D1452" t="s">
        <v>18845</v>
      </c>
    </row>
    <row r="1453" spans="1:4" x14ac:dyDescent="0.2">
      <c r="A1453" s="60" t="s">
        <v>5762</v>
      </c>
      <c r="B1453" s="60">
        <v>2</v>
      </c>
      <c r="C1453" s="61">
        <v>2.3826542768644269E-4</v>
      </c>
      <c r="D1453" t="s">
        <v>18810</v>
      </c>
    </row>
    <row r="1454" spans="1:4" x14ac:dyDescent="0.2">
      <c r="A1454" s="60" t="s">
        <v>19724</v>
      </c>
      <c r="B1454" s="60">
        <v>2</v>
      </c>
      <c r="C1454" s="61">
        <v>2.3826542768644269E-4</v>
      </c>
      <c r="D1454" t="s">
        <v>18845</v>
      </c>
    </row>
    <row r="1455" spans="1:4" x14ac:dyDescent="0.2">
      <c r="A1455" s="60" t="s">
        <v>1599</v>
      </c>
      <c r="B1455" s="60">
        <v>2</v>
      </c>
      <c r="C1455" s="61">
        <v>2.3826542768644269E-4</v>
      </c>
      <c r="D1455" t="s">
        <v>18845</v>
      </c>
    </row>
    <row r="1456" spans="1:4" x14ac:dyDescent="0.2">
      <c r="A1456" s="60" t="s">
        <v>768</v>
      </c>
      <c r="B1456" s="60">
        <v>2</v>
      </c>
      <c r="C1456" s="61">
        <v>2.3826542768644269E-4</v>
      </c>
      <c r="D1456" t="s">
        <v>18845</v>
      </c>
    </row>
    <row r="1457" spans="1:4" x14ac:dyDescent="0.2">
      <c r="A1457" s="60" t="s">
        <v>1221</v>
      </c>
      <c r="B1457" s="60">
        <v>2</v>
      </c>
      <c r="C1457" s="61">
        <v>2.3826542768644269E-4</v>
      </c>
      <c r="D1457" t="s">
        <v>18845</v>
      </c>
    </row>
    <row r="1458" spans="1:4" x14ac:dyDescent="0.2">
      <c r="A1458" s="60" t="s">
        <v>19725</v>
      </c>
      <c r="B1458" s="60">
        <v>2</v>
      </c>
      <c r="C1458" s="61">
        <v>2.3826542768644269E-4</v>
      </c>
      <c r="D1458" t="s">
        <v>18845</v>
      </c>
    </row>
    <row r="1459" spans="1:4" x14ac:dyDescent="0.2">
      <c r="A1459" s="60" t="s">
        <v>18920</v>
      </c>
      <c r="B1459" s="60">
        <v>2</v>
      </c>
      <c r="C1459" s="61">
        <v>2.3826542768644269E-4</v>
      </c>
      <c r="D1459" t="s">
        <v>18809</v>
      </c>
    </row>
    <row r="1460" spans="1:4" x14ac:dyDescent="0.2">
      <c r="A1460" s="60" t="s">
        <v>18876</v>
      </c>
      <c r="B1460" s="60">
        <v>2</v>
      </c>
      <c r="C1460" s="61">
        <v>2.3826542768644269E-4</v>
      </c>
      <c r="D1460" t="s">
        <v>18845</v>
      </c>
    </row>
    <row r="1461" spans="1:4" x14ac:dyDescent="0.2">
      <c r="A1461" s="60" t="s">
        <v>19726</v>
      </c>
      <c r="B1461" s="60">
        <v>2</v>
      </c>
      <c r="C1461" s="61">
        <v>2.3826542768644269E-4</v>
      </c>
      <c r="D1461" t="s">
        <v>18845</v>
      </c>
    </row>
    <row r="1462" spans="1:4" x14ac:dyDescent="0.2">
      <c r="A1462" s="60" t="s">
        <v>18877</v>
      </c>
      <c r="B1462" s="60">
        <v>2</v>
      </c>
      <c r="C1462" s="61">
        <v>2.3826542768644269E-4</v>
      </c>
      <c r="D1462" t="s">
        <v>18845</v>
      </c>
    </row>
    <row r="1463" spans="1:4" x14ac:dyDescent="0.2">
      <c r="A1463" s="60" t="s">
        <v>19727</v>
      </c>
      <c r="B1463" s="60">
        <v>2</v>
      </c>
      <c r="C1463" s="61">
        <v>2.3826542768644269E-4</v>
      </c>
      <c r="D1463" t="s">
        <v>18807</v>
      </c>
    </row>
    <row r="1464" spans="1:4" x14ac:dyDescent="0.2">
      <c r="A1464" s="60" t="s">
        <v>19728</v>
      </c>
      <c r="B1464" s="60">
        <v>2</v>
      </c>
      <c r="C1464" s="61">
        <v>2.3826542768644269E-4</v>
      </c>
      <c r="D1464" t="s">
        <v>18845</v>
      </c>
    </row>
    <row r="1465" spans="1:4" x14ac:dyDescent="0.2">
      <c r="A1465" s="60" t="s">
        <v>19729</v>
      </c>
      <c r="B1465" s="60">
        <v>2</v>
      </c>
      <c r="C1465" s="61">
        <v>2.3826542768644269E-4</v>
      </c>
      <c r="D1465" t="s">
        <v>18845</v>
      </c>
    </row>
    <row r="1466" spans="1:4" x14ac:dyDescent="0.2">
      <c r="A1466" s="60" t="s">
        <v>3136</v>
      </c>
      <c r="B1466" s="60">
        <v>2</v>
      </c>
      <c r="C1466" s="61">
        <v>2.3826542768644269E-4</v>
      </c>
      <c r="D1466" t="s">
        <v>18845</v>
      </c>
    </row>
    <row r="1467" spans="1:4" x14ac:dyDescent="0.2">
      <c r="A1467" s="60" t="s">
        <v>1308</v>
      </c>
      <c r="B1467" s="60">
        <v>2</v>
      </c>
      <c r="C1467" s="61">
        <v>2.3826542768644269E-4</v>
      </c>
      <c r="D1467" t="s">
        <v>18845</v>
      </c>
    </row>
    <row r="1468" spans="1:4" x14ac:dyDescent="0.2">
      <c r="A1468" s="60" t="s">
        <v>1325</v>
      </c>
      <c r="B1468" s="60">
        <v>2</v>
      </c>
      <c r="C1468" s="61">
        <v>2.3826542768644269E-4</v>
      </c>
      <c r="D1468" t="s">
        <v>18845</v>
      </c>
    </row>
    <row r="1469" spans="1:4" x14ac:dyDescent="0.2">
      <c r="A1469" s="60" t="s">
        <v>1400</v>
      </c>
      <c r="B1469" s="60">
        <v>2</v>
      </c>
      <c r="C1469" s="61">
        <v>2.3826542768644269E-4</v>
      </c>
      <c r="D1469" t="s">
        <v>18845</v>
      </c>
    </row>
    <row r="1470" spans="1:4" x14ac:dyDescent="0.2">
      <c r="A1470" s="60" t="s">
        <v>4067</v>
      </c>
      <c r="B1470" s="60">
        <v>2</v>
      </c>
      <c r="C1470" s="61">
        <v>2.3826542768644269E-4</v>
      </c>
      <c r="D1470" t="s">
        <v>18845</v>
      </c>
    </row>
    <row r="1471" spans="1:4" x14ac:dyDescent="0.2">
      <c r="A1471" s="60" t="s">
        <v>9532</v>
      </c>
      <c r="B1471" s="60">
        <v>2</v>
      </c>
      <c r="C1471" s="61">
        <v>2.3826542768644269E-4</v>
      </c>
      <c r="D1471" t="s">
        <v>18810</v>
      </c>
    </row>
    <row r="1472" spans="1:4" x14ac:dyDescent="0.2">
      <c r="A1472" s="60" t="s">
        <v>1630</v>
      </c>
      <c r="B1472" s="60">
        <v>2</v>
      </c>
      <c r="C1472" s="61">
        <v>2.3826542768644269E-4</v>
      </c>
      <c r="D1472" t="s">
        <v>18845</v>
      </c>
    </row>
    <row r="1473" spans="1:4" x14ac:dyDescent="0.2">
      <c r="A1473" s="60" t="s">
        <v>1655</v>
      </c>
      <c r="B1473" s="60">
        <v>2</v>
      </c>
      <c r="C1473" s="61">
        <v>2.3826542768644269E-4</v>
      </c>
      <c r="D1473" t="s">
        <v>18845</v>
      </c>
    </row>
    <row r="1474" spans="1:4" x14ac:dyDescent="0.2">
      <c r="A1474" s="60" t="s">
        <v>1665</v>
      </c>
      <c r="B1474" s="60">
        <v>2</v>
      </c>
      <c r="C1474" s="61">
        <v>2.3826542768644269E-4</v>
      </c>
      <c r="D1474" t="s">
        <v>18805</v>
      </c>
    </row>
    <row r="1475" spans="1:4" x14ac:dyDescent="0.2">
      <c r="A1475" s="60" t="s">
        <v>19730</v>
      </c>
      <c r="B1475" s="60">
        <v>2</v>
      </c>
      <c r="C1475" s="61">
        <v>2.3826542768644269E-4</v>
      </c>
      <c r="D1475" t="s">
        <v>18845</v>
      </c>
    </row>
    <row r="1476" spans="1:4" x14ac:dyDescent="0.2">
      <c r="A1476" s="60" t="s">
        <v>1751</v>
      </c>
      <c r="B1476" s="60">
        <v>2</v>
      </c>
      <c r="C1476" s="61">
        <v>2.3826542768644269E-4</v>
      </c>
      <c r="D1476" t="s">
        <v>18807</v>
      </c>
    </row>
    <row r="1477" spans="1:4" x14ac:dyDescent="0.2">
      <c r="A1477" s="60" t="s">
        <v>18878</v>
      </c>
      <c r="B1477" s="60">
        <v>2</v>
      </c>
      <c r="C1477" s="61">
        <v>2.3826542768644269E-4</v>
      </c>
      <c r="D1477" t="s">
        <v>18845</v>
      </c>
    </row>
    <row r="1478" spans="1:4" x14ac:dyDescent="0.2">
      <c r="A1478" s="60" t="s">
        <v>18879</v>
      </c>
      <c r="B1478" s="60">
        <v>2</v>
      </c>
      <c r="C1478" s="61">
        <v>2.3826542768644269E-4</v>
      </c>
      <c r="D1478" t="s">
        <v>18805</v>
      </c>
    </row>
    <row r="1479" spans="1:4" x14ac:dyDescent="0.2">
      <c r="A1479" s="60" t="s">
        <v>1862</v>
      </c>
      <c r="B1479" s="60">
        <v>2</v>
      </c>
      <c r="C1479" s="61">
        <v>2.3826542768644269E-4</v>
      </c>
      <c r="D1479" t="s">
        <v>18845</v>
      </c>
    </row>
    <row r="1480" spans="1:4" x14ac:dyDescent="0.2">
      <c r="A1480" s="60" t="s">
        <v>18932</v>
      </c>
      <c r="B1480" s="60">
        <v>2</v>
      </c>
      <c r="C1480" s="61">
        <v>2.3826542768644269E-4</v>
      </c>
      <c r="D1480" t="s">
        <v>18845</v>
      </c>
    </row>
    <row r="1481" spans="1:4" x14ac:dyDescent="0.2">
      <c r="A1481" s="60" t="s">
        <v>19731</v>
      </c>
      <c r="B1481" s="60">
        <v>2</v>
      </c>
      <c r="C1481" s="61">
        <v>2.3826542768644269E-4</v>
      </c>
      <c r="D1481" t="s">
        <v>18845</v>
      </c>
    </row>
    <row r="1482" spans="1:4" x14ac:dyDescent="0.2">
      <c r="A1482" s="60" t="s">
        <v>19732</v>
      </c>
      <c r="B1482" s="60">
        <v>2</v>
      </c>
      <c r="C1482" s="61">
        <v>2.3826542768644269E-4</v>
      </c>
      <c r="D1482" t="s">
        <v>18805</v>
      </c>
    </row>
    <row r="1483" spans="1:4" x14ac:dyDescent="0.2">
      <c r="A1483" s="60" t="s">
        <v>1997</v>
      </c>
      <c r="B1483" s="60">
        <v>2</v>
      </c>
      <c r="C1483" s="61">
        <v>2.3826542768644269E-4</v>
      </c>
      <c r="D1483" t="s">
        <v>18845</v>
      </c>
    </row>
    <row r="1484" spans="1:4" x14ac:dyDescent="0.2">
      <c r="A1484" s="60" t="s">
        <v>2022</v>
      </c>
      <c r="B1484" s="60">
        <v>2</v>
      </c>
      <c r="C1484" s="61">
        <v>2.3826542768644269E-4</v>
      </c>
      <c r="D1484" t="s">
        <v>18845</v>
      </c>
    </row>
    <row r="1485" spans="1:4" x14ac:dyDescent="0.2">
      <c r="A1485" s="60" t="s">
        <v>2027</v>
      </c>
      <c r="B1485" s="60">
        <v>2</v>
      </c>
      <c r="C1485" s="61">
        <v>2.3826542768644269E-4</v>
      </c>
      <c r="D1485" t="s">
        <v>18805</v>
      </c>
    </row>
    <row r="1486" spans="1:4" x14ac:dyDescent="0.2">
      <c r="A1486" s="60" t="s">
        <v>19134</v>
      </c>
      <c r="B1486" s="60">
        <v>2</v>
      </c>
      <c r="C1486" s="61">
        <v>2.3826542768644269E-4</v>
      </c>
      <c r="D1486" t="s">
        <v>18805</v>
      </c>
    </row>
    <row r="1487" spans="1:4" x14ac:dyDescent="0.2">
      <c r="A1487" s="60" t="s">
        <v>19733</v>
      </c>
      <c r="B1487" s="60">
        <v>2</v>
      </c>
      <c r="C1487" s="61">
        <v>2.3826542768644269E-4</v>
      </c>
      <c r="D1487" t="s">
        <v>18845</v>
      </c>
    </row>
    <row r="1488" spans="1:4" x14ac:dyDescent="0.2">
      <c r="A1488" s="60" t="s">
        <v>18937</v>
      </c>
      <c r="B1488" s="60">
        <v>2</v>
      </c>
      <c r="C1488" s="61">
        <v>2.3826542768644269E-4</v>
      </c>
      <c r="D1488" t="s">
        <v>18845</v>
      </c>
    </row>
    <row r="1489" spans="1:4" x14ac:dyDescent="0.2">
      <c r="A1489" s="60" t="s">
        <v>2740</v>
      </c>
      <c r="B1489" s="60">
        <v>2</v>
      </c>
      <c r="C1489" s="61">
        <v>2.3826542768644269E-4</v>
      </c>
      <c r="D1489" t="s">
        <v>18845</v>
      </c>
    </row>
    <row r="1490" spans="1:4" x14ac:dyDescent="0.2">
      <c r="A1490" s="60" t="s">
        <v>18663</v>
      </c>
      <c r="B1490" s="60">
        <v>2</v>
      </c>
      <c r="C1490" s="61">
        <v>2.3826542768644269E-4</v>
      </c>
      <c r="D1490" t="s">
        <v>18845</v>
      </c>
    </row>
    <row r="1491" spans="1:4" x14ac:dyDescent="0.2">
      <c r="A1491" s="60" t="s">
        <v>19734</v>
      </c>
      <c r="B1491" s="60">
        <v>2</v>
      </c>
      <c r="C1491" s="61">
        <v>2.3826542768644269E-4</v>
      </c>
      <c r="D1491" t="s">
        <v>18845</v>
      </c>
    </row>
    <row r="1492" spans="1:4" x14ac:dyDescent="0.2">
      <c r="A1492" s="60" t="s">
        <v>18880</v>
      </c>
      <c r="B1492" s="60">
        <v>2</v>
      </c>
      <c r="C1492" s="61">
        <v>2.3826542768644269E-4</v>
      </c>
      <c r="D1492" t="s">
        <v>18845</v>
      </c>
    </row>
    <row r="1493" spans="1:4" x14ac:dyDescent="0.2">
      <c r="A1493" s="60" t="s">
        <v>19735</v>
      </c>
      <c r="B1493" s="60">
        <v>2</v>
      </c>
      <c r="C1493" s="61">
        <v>2.3826542768644269E-4</v>
      </c>
      <c r="D1493" t="s">
        <v>18845</v>
      </c>
    </row>
    <row r="1494" spans="1:4" x14ac:dyDescent="0.2">
      <c r="A1494" s="60" t="s">
        <v>2797</v>
      </c>
      <c r="B1494" s="60">
        <v>2</v>
      </c>
      <c r="C1494" s="61">
        <v>2.3826542768644269E-4</v>
      </c>
      <c r="D1494" t="s">
        <v>18845</v>
      </c>
    </row>
    <row r="1495" spans="1:4" x14ac:dyDescent="0.2">
      <c r="A1495" s="60" t="s">
        <v>2902</v>
      </c>
      <c r="B1495" s="60">
        <v>2</v>
      </c>
      <c r="C1495" s="61">
        <v>2.3826542768644269E-4</v>
      </c>
      <c r="D1495" t="s">
        <v>18845</v>
      </c>
    </row>
    <row r="1496" spans="1:4" x14ac:dyDescent="0.2">
      <c r="A1496" s="60" t="s">
        <v>2982</v>
      </c>
      <c r="B1496" s="60">
        <v>2</v>
      </c>
      <c r="C1496" s="61">
        <v>2.3826542768644269E-4</v>
      </c>
      <c r="D1496" t="s">
        <v>18845</v>
      </c>
    </row>
    <row r="1497" spans="1:4" x14ac:dyDescent="0.2">
      <c r="A1497" s="60" t="s">
        <v>3013</v>
      </c>
      <c r="B1497" s="60">
        <v>2</v>
      </c>
      <c r="C1497" s="61">
        <v>2.3826542768644269E-4</v>
      </c>
      <c r="D1497" t="s">
        <v>18805</v>
      </c>
    </row>
    <row r="1498" spans="1:4" x14ac:dyDescent="0.2">
      <c r="A1498" s="60" t="s">
        <v>18881</v>
      </c>
      <c r="B1498" s="60">
        <v>2</v>
      </c>
      <c r="C1498" s="61">
        <v>2.3826542768644269E-4</v>
      </c>
      <c r="D1498" t="s">
        <v>18845</v>
      </c>
    </row>
    <row r="1499" spans="1:4" x14ac:dyDescent="0.2">
      <c r="A1499" s="60" t="s">
        <v>3202</v>
      </c>
      <c r="B1499" s="60">
        <v>2</v>
      </c>
      <c r="C1499" s="61">
        <v>2.3826542768644269E-4</v>
      </c>
      <c r="D1499" t="s">
        <v>18845</v>
      </c>
    </row>
    <row r="1500" spans="1:4" x14ac:dyDescent="0.2">
      <c r="A1500" s="60" t="s">
        <v>3313</v>
      </c>
      <c r="B1500" s="60">
        <v>2</v>
      </c>
      <c r="C1500" s="61">
        <v>2.3826542768644269E-4</v>
      </c>
      <c r="D1500" t="s">
        <v>18845</v>
      </c>
    </row>
    <row r="1501" spans="1:4" x14ac:dyDescent="0.2">
      <c r="A1501" s="60" t="s">
        <v>19736</v>
      </c>
      <c r="B1501" s="60">
        <v>2</v>
      </c>
      <c r="C1501" s="61">
        <v>2.3826542768644269E-4</v>
      </c>
      <c r="D1501" t="s">
        <v>18845</v>
      </c>
    </row>
    <row r="1502" spans="1:4" x14ac:dyDescent="0.2">
      <c r="A1502" s="60" t="s">
        <v>19737</v>
      </c>
      <c r="B1502" s="60">
        <v>2</v>
      </c>
      <c r="C1502" s="61">
        <v>2.3826542768644269E-4</v>
      </c>
      <c r="D1502" t="s">
        <v>18805</v>
      </c>
    </row>
    <row r="1503" spans="1:4" x14ac:dyDescent="0.2">
      <c r="A1503" s="60" t="s">
        <v>3515</v>
      </c>
      <c r="B1503" s="60">
        <v>2</v>
      </c>
      <c r="C1503" s="61">
        <v>2.3826542768644269E-4</v>
      </c>
      <c r="D1503" t="s">
        <v>18845</v>
      </c>
    </row>
    <row r="1504" spans="1:4" x14ac:dyDescent="0.2">
      <c r="A1504" s="60" t="s">
        <v>3552</v>
      </c>
      <c r="B1504" s="60">
        <v>2</v>
      </c>
      <c r="C1504" s="61">
        <v>2.3826542768644269E-4</v>
      </c>
      <c r="D1504" t="s">
        <v>18845</v>
      </c>
    </row>
    <row r="1505" spans="1:4" x14ac:dyDescent="0.2">
      <c r="A1505" s="60" t="s">
        <v>3571</v>
      </c>
      <c r="B1505" s="60">
        <v>2</v>
      </c>
      <c r="C1505" s="61">
        <v>2.3826542768644269E-4</v>
      </c>
      <c r="D1505" t="s">
        <v>18845</v>
      </c>
    </row>
    <row r="1506" spans="1:4" x14ac:dyDescent="0.2">
      <c r="A1506" s="60" t="s">
        <v>3581</v>
      </c>
      <c r="B1506" s="60">
        <v>2</v>
      </c>
      <c r="C1506" s="61">
        <v>2.3826542768644269E-4</v>
      </c>
      <c r="D1506" t="s">
        <v>18805</v>
      </c>
    </row>
    <row r="1507" spans="1:4" x14ac:dyDescent="0.2">
      <c r="A1507" s="60" t="s">
        <v>5538</v>
      </c>
      <c r="B1507" s="60">
        <v>2</v>
      </c>
      <c r="C1507" s="61">
        <v>2.3826542768644269E-4</v>
      </c>
      <c r="D1507" t="s">
        <v>18845</v>
      </c>
    </row>
    <row r="1508" spans="1:4" x14ac:dyDescent="0.2">
      <c r="A1508" s="60" t="s">
        <v>18882</v>
      </c>
      <c r="B1508" s="60">
        <v>2</v>
      </c>
      <c r="C1508" s="61">
        <v>2.3826542768644269E-4</v>
      </c>
      <c r="D1508" t="s">
        <v>18845</v>
      </c>
    </row>
    <row r="1509" spans="1:4" x14ac:dyDescent="0.2">
      <c r="A1509" s="60" t="s">
        <v>18963</v>
      </c>
      <c r="B1509" s="60">
        <v>2</v>
      </c>
      <c r="C1509" s="61">
        <v>2.3826542768644269E-4</v>
      </c>
      <c r="D1509" t="s">
        <v>18819</v>
      </c>
    </row>
    <row r="1510" spans="1:4" x14ac:dyDescent="0.2">
      <c r="A1510" s="60" t="s">
        <v>19738</v>
      </c>
      <c r="B1510" s="60">
        <v>2</v>
      </c>
      <c r="C1510" s="61">
        <v>2.3826542768644269E-4</v>
      </c>
      <c r="D1510" t="s">
        <v>18810</v>
      </c>
    </row>
    <row r="1511" spans="1:4" x14ac:dyDescent="0.2">
      <c r="A1511" s="60" t="s">
        <v>3785</v>
      </c>
      <c r="B1511" s="60">
        <v>2</v>
      </c>
      <c r="C1511" s="61">
        <v>2.3826542768644269E-4</v>
      </c>
      <c r="D1511" t="s">
        <v>18845</v>
      </c>
    </row>
    <row r="1512" spans="1:4" x14ac:dyDescent="0.2">
      <c r="A1512" s="60" t="s">
        <v>18961</v>
      </c>
      <c r="B1512" s="60">
        <v>2</v>
      </c>
      <c r="C1512" s="61">
        <v>2.3826542768644269E-4</v>
      </c>
      <c r="D1512" t="s">
        <v>18805</v>
      </c>
    </row>
    <row r="1513" spans="1:4" x14ac:dyDescent="0.2">
      <c r="A1513" s="60" t="s">
        <v>19739</v>
      </c>
      <c r="B1513" s="60">
        <v>2</v>
      </c>
      <c r="C1513" s="61">
        <v>2.3826542768644269E-4</v>
      </c>
      <c r="D1513" t="s">
        <v>18845</v>
      </c>
    </row>
    <row r="1514" spans="1:4" x14ac:dyDescent="0.2">
      <c r="A1514" s="60" t="s">
        <v>19740</v>
      </c>
      <c r="B1514" s="60">
        <v>2</v>
      </c>
      <c r="C1514" s="61">
        <v>2.3826542768644269E-4</v>
      </c>
      <c r="D1514" t="s">
        <v>18845</v>
      </c>
    </row>
    <row r="1515" spans="1:4" x14ac:dyDescent="0.2">
      <c r="A1515" s="60" t="s">
        <v>13376</v>
      </c>
      <c r="B1515" s="60">
        <v>2</v>
      </c>
      <c r="C1515" s="61">
        <v>2.3826542768644269E-4</v>
      </c>
      <c r="D1515" t="s">
        <v>18805</v>
      </c>
    </row>
    <row r="1516" spans="1:4" x14ac:dyDescent="0.2">
      <c r="A1516" s="60" t="s">
        <v>19741</v>
      </c>
      <c r="B1516" s="60">
        <v>2</v>
      </c>
      <c r="C1516" s="61">
        <v>2.3826542768644269E-4</v>
      </c>
      <c r="D1516" t="s">
        <v>18845</v>
      </c>
    </row>
    <row r="1517" spans="1:4" x14ac:dyDescent="0.2">
      <c r="A1517" s="60" t="s">
        <v>19742</v>
      </c>
      <c r="B1517" s="60">
        <v>2</v>
      </c>
      <c r="C1517" s="61">
        <v>2.3826542768644269E-4</v>
      </c>
      <c r="D1517" t="s">
        <v>18845</v>
      </c>
    </row>
    <row r="1518" spans="1:4" x14ac:dyDescent="0.2">
      <c r="A1518" s="60" t="s">
        <v>4045</v>
      </c>
      <c r="B1518" s="60">
        <v>2</v>
      </c>
      <c r="C1518" s="61">
        <v>2.3826542768644269E-4</v>
      </c>
      <c r="D1518" t="s">
        <v>18845</v>
      </c>
    </row>
    <row r="1519" spans="1:4" x14ac:dyDescent="0.2">
      <c r="A1519" s="60" t="s">
        <v>18883</v>
      </c>
      <c r="B1519" s="60">
        <v>2</v>
      </c>
      <c r="C1519" s="61">
        <v>2.3826542768644269E-4</v>
      </c>
      <c r="D1519" t="s">
        <v>18845</v>
      </c>
    </row>
    <row r="1520" spans="1:4" x14ac:dyDescent="0.2">
      <c r="A1520" s="60" t="s">
        <v>18632</v>
      </c>
      <c r="B1520" s="60">
        <v>2</v>
      </c>
      <c r="C1520" s="61">
        <v>2.3826542768644269E-4</v>
      </c>
      <c r="D1520" t="s">
        <v>18845</v>
      </c>
    </row>
    <row r="1521" spans="1:4" x14ac:dyDescent="0.2">
      <c r="A1521" s="60" t="s">
        <v>4299</v>
      </c>
      <c r="B1521" s="60">
        <v>2</v>
      </c>
      <c r="C1521" s="61">
        <v>2.3826542768644269E-4</v>
      </c>
      <c r="D1521" t="s">
        <v>18845</v>
      </c>
    </row>
    <row r="1522" spans="1:4" x14ac:dyDescent="0.2">
      <c r="A1522" s="60" t="s">
        <v>19743</v>
      </c>
      <c r="B1522" s="60">
        <v>2</v>
      </c>
      <c r="C1522" s="61">
        <v>2.3826542768644269E-4</v>
      </c>
      <c r="D1522" t="s">
        <v>18845</v>
      </c>
    </row>
    <row r="1523" spans="1:4" x14ac:dyDescent="0.2">
      <c r="A1523" s="60" t="s">
        <v>4696</v>
      </c>
      <c r="B1523" s="60">
        <v>2</v>
      </c>
      <c r="C1523" s="61">
        <v>2.3826542768644269E-4</v>
      </c>
      <c r="D1523" t="s">
        <v>18805</v>
      </c>
    </row>
    <row r="1524" spans="1:4" x14ac:dyDescent="0.2">
      <c r="A1524" s="60" t="s">
        <v>18884</v>
      </c>
      <c r="B1524" s="60">
        <v>2</v>
      </c>
      <c r="C1524" s="61">
        <v>2.3826542768644269E-4</v>
      </c>
      <c r="D1524" t="s">
        <v>18845</v>
      </c>
    </row>
    <row r="1525" spans="1:4" x14ac:dyDescent="0.2">
      <c r="A1525" s="60" t="s">
        <v>19744</v>
      </c>
      <c r="B1525" s="60">
        <v>2</v>
      </c>
      <c r="C1525" s="61">
        <v>2.3826542768644269E-4</v>
      </c>
      <c r="D1525" t="s">
        <v>18845</v>
      </c>
    </row>
    <row r="1526" spans="1:4" x14ac:dyDescent="0.2">
      <c r="A1526" s="60" t="s">
        <v>19745</v>
      </c>
      <c r="B1526" s="60">
        <v>2</v>
      </c>
      <c r="C1526" s="61">
        <v>2.3826542768644269E-4</v>
      </c>
      <c r="D1526" t="s">
        <v>18845</v>
      </c>
    </row>
    <row r="1527" spans="1:4" x14ac:dyDescent="0.2">
      <c r="A1527" s="60" t="s">
        <v>4916</v>
      </c>
      <c r="B1527" s="60">
        <v>2</v>
      </c>
      <c r="C1527" s="61">
        <v>2.3826542768644269E-4</v>
      </c>
      <c r="D1527" t="s">
        <v>18845</v>
      </c>
    </row>
    <row r="1528" spans="1:4" x14ac:dyDescent="0.2">
      <c r="A1528" s="60" t="s">
        <v>16133</v>
      </c>
      <c r="B1528" s="60">
        <v>2</v>
      </c>
      <c r="C1528" s="61">
        <v>2.3826542768644269E-4</v>
      </c>
      <c r="D1528" t="s">
        <v>18810</v>
      </c>
    </row>
    <row r="1529" spans="1:4" x14ac:dyDescent="0.2">
      <c r="A1529" s="60" t="s">
        <v>19746</v>
      </c>
      <c r="B1529" s="60">
        <v>2</v>
      </c>
      <c r="C1529" s="61">
        <v>2.3826542768644269E-4</v>
      </c>
      <c r="D1529" t="s">
        <v>18805</v>
      </c>
    </row>
    <row r="1530" spans="1:4" x14ac:dyDescent="0.2">
      <c r="A1530" s="60" t="s">
        <v>5519</v>
      </c>
      <c r="B1530" s="60">
        <v>2</v>
      </c>
      <c r="C1530" s="61">
        <v>2.3826542768644269E-4</v>
      </c>
      <c r="D1530" t="s">
        <v>18845</v>
      </c>
    </row>
    <row r="1531" spans="1:4" x14ac:dyDescent="0.2">
      <c r="A1531" s="60" t="s">
        <v>5552</v>
      </c>
      <c r="B1531" s="60">
        <v>2</v>
      </c>
      <c r="C1531" s="61">
        <v>2.3826542768644269E-4</v>
      </c>
      <c r="D1531" t="s">
        <v>18806</v>
      </c>
    </row>
    <row r="1532" spans="1:4" x14ac:dyDescent="0.2">
      <c r="A1532" s="60" t="s">
        <v>5565</v>
      </c>
      <c r="B1532" s="60">
        <v>2</v>
      </c>
      <c r="C1532" s="61">
        <v>2.3826542768644269E-4</v>
      </c>
      <c r="D1532" t="s">
        <v>18845</v>
      </c>
    </row>
    <row r="1533" spans="1:4" x14ac:dyDescent="0.2">
      <c r="A1533" s="60" t="s">
        <v>6167</v>
      </c>
      <c r="B1533" s="60">
        <v>2</v>
      </c>
      <c r="C1533" s="61">
        <v>2.3826542768644269E-4</v>
      </c>
      <c r="D1533" t="s">
        <v>18845</v>
      </c>
    </row>
    <row r="1534" spans="1:4" x14ac:dyDescent="0.2">
      <c r="A1534" s="60" t="s">
        <v>19747</v>
      </c>
      <c r="B1534" s="60">
        <v>2</v>
      </c>
      <c r="C1534" s="61">
        <v>2.3826542768644269E-4</v>
      </c>
      <c r="D1534" t="s">
        <v>18810</v>
      </c>
    </row>
    <row r="1535" spans="1:4" x14ac:dyDescent="0.2">
      <c r="A1535" s="60" t="s">
        <v>19748</v>
      </c>
      <c r="B1535" s="60">
        <v>2</v>
      </c>
      <c r="C1535" s="61">
        <v>2.3826542768644269E-4</v>
      </c>
      <c r="D1535" t="s">
        <v>18809</v>
      </c>
    </row>
    <row r="1536" spans="1:4" x14ac:dyDescent="0.2">
      <c r="A1536" s="60" t="s">
        <v>19749</v>
      </c>
      <c r="B1536" s="60">
        <v>2</v>
      </c>
      <c r="C1536" s="61">
        <v>2.3826542768644269E-4</v>
      </c>
      <c r="D1536" t="s">
        <v>18805</v>
      </c>
    </row>
    <row r="1537" spans="1:4" x14ac:dyDescent="0.2">
      <c r="A1537" s="60" t="s">
        <v>19750</v>
      </c>
      <c r="B1537" s="60">
        <v>2</v>
      </c>
      <c r="C1537" s="61">
        <v>2.3826542768644269E-4</v>
      </c>
      <c r="D1537" t="s">
        <v>18809</v>
      </c>
    </row>
    <row r="1538" spans="1:4" x14ac:dyDescent="0.2">
      <c r="A1538" s="60" t="s">
        <v>18886</v>
      </c>
      <c r="B1538" s="60">
        <v>2</v>
      </c>
      <c r="C1538" s="61">
        <v>2.3826542768644269E-4</v>
      </c>
      <c r="D1538" t="s">
        <v>18805</v>
      </c>
    </row>
    <row r="1539" spans="1:4" x14ac:dyDescent="0.2">
      <c r="A1539" s="60" t="s">
        <v>19751</v>
      </c>
      <c r="B1539" s="60">
        <v>2</v>
      </c>
      <c r="C1539" s="61">
        <v>2.3826542768644269E-4</v>
      </c>
      <c r="D1539" t="s">
        <v>18805</v>
      </c>
    </row>
    <row r="1540" spans="1:4" x14ac:dyDescent="0.2">
      <c r="A1540" s="60" t="s">
        <v>19752</v>
      </c>
      <c r="B1540" s="60">
        <v>2</v>
      </c>
      <c r="C1540" s="61">
        <v>2.3826542768644269E-4</v>
      </c>
      <c r="D1540" t="s">
        <v>18845</v>
      </c>
    </row>
    <row r="1541" spans="1:4" x14ac:dyDescent="0.2">
      <c r="A1541" s="60" t="s">
        <v>6964</v>
      </c>
      <c r="B1541" s="60">
        <v>2</v>
      </c>
      <c r="C1541" s="61">
        <v>2.3826542768644269E-4</v>
      </c>
      <c r="D1541" t="s">
        <v>18845</v>
      </c>
    </row>
    <row r="1542" spans="1:4" x14ac:dyDescent="0.2">
      <c r="A1542" s="60" t="s">
        <v>19753</v>
      </c>
      <c r="B1542" s="60">
        <v>2</v>
      </c>
      <c r="C1542" s="61">
        <v>2.3826542768644269E-4</v>
      </c>
      <c r="D1542" t="s">
        <v>18845</v>
      </c>
    </row>
    <row r="1543" spans="1:4" x14ac:dyDescent="0.2">
      <c r="A1543" s="60" t="s">
        <v>19754</v>
      </c>
      <c r="B1543" s="60">
        <v>2</v>
      </c>
      <c r="C1543" s="61">
        <v>2.3826542768644269E-4</v>
      </c>
      <c r="D1543" t="s">
        <v>18805</v>
      </c>
    </row>
    <row r="1544" spans="1:4" x14ac:dyDescent="0.2">
      <c r="A1544" s="60" t="s">
        <v>6916</v>
      </c>
      <c r="B1544" s="60">
        <v>2</v>
      </c>
      <c r="C1544" s="61">
        <v>2.3826542768644269E-4</v>
      </c>
      <c r="D1544" t="s">
        <v>18805</v>
      </c>
    </row>
    <row r="1545" spans="1:4" x14ac:dyDescent="0.2">
      <c r="A1545" s="60" t="s">
        <v>9945</v>
      </c>
      <c r="B1545" s="60">
        <v>2</v>
      </c>
      <c r="C1545" s="61">
        <v>2.3826542768644269E-4</v>
      </c>
      <c r="D1545" t="s">
        <v>18845</v>
      </c>
    </row>
    <row r="1546" spans="1:4" x14ac:dyDescent="0.2">
      <c r="A1546" s="60" t="s">
        <v>7255</v>
      </c>
      <c r="B1546" s="60">
        <v>2</v>
      </c>
      <c r="C1546" s="61">
        <v>2.3826542768644269E-4</v>
      </c>
      <c r="D1546" t="s">
        <v>18845</v>
      </c>
    </row>
    <row r="1547" spans="1:4" x14ac:dyDescent="0.2">
      <c r="A1547" s="60" t="s">
        <v>9310</v>
      </c>
      <c r="B1547" s="60">
        <v>2</v>
      </c>
      <c r="C1547" s="61">
        <v>2.3826542768644269E-4</v>
      </c>
      <c r="D1547" t="s">
        <v>18845</v>
      </c>
    </row>
    <row r="1548" spans="1:4" x14ac:dyDescent="0.2">
      <c r="A1548" s="60" t="s">
        <v>19755</v>
      </c>
      <c r="B1548" s="60">
        <v>2</v>
      </c>
      <c r="C1548" s="61">
        <v>2.3826542768644269E-4</v>
      </c>
      <c r="D1548" t="s">
        <v>18845</v>
      </c>
    </row>
    <row r="1549" spans="1:4" x14ac:dyDescent="0.2">
      <c r="A1549" s="60" t="s">
        <v>7278</v>
      </c>
      <c r="B1549" s="60">
        <v>2</v>
      </c>
      <c r="C1549" s="61">
        <v>2.3826542768644269E-4</v>
      </c>
      <c r="D1549" t="s">
        <v>18845</v>
      </c>
    </row>
    <row r="1550" spans="1:4" x14ac:dyDescent="0.2">
      <c r="A1550" s="60" t="s">
        <v>7306</v>
      </c>
      <c r="B1550" s="60">
        <v>2</v>
      </c>
      <c r="C1550" s="61">
        <v>2.3826542768644269E-4</v>
      </c>
      <c r="D1550" t="s">
        <v>18845</v>
      </c>
    </row>
    <row r="1551" spans="1:4" x14ac:dyDescent="0.2">
      <c r="A1551" s="60" t="s">
        <v>7321</v>
      </c>
      <c r="B1551" s="60">
        <v>2</v>
      </c>
      <c r="C1551" s="61">
        <v>2.3826542768644269E-4</v>
      </c>
      <c r="D1551" t="s">
        <v>18845</v>
      </c>
    </row>
    <row r="1552" spans="1:4" x14ac:dyDescent="0.2">
      <c r="A1552" s="60" t="s">
        <v>18888</v>
      </c>
      <c r="B1552" s="60">
        <v>2</v>
      </c>
      <c r="C1552" s="61">
        <v>2.3826542768644269E-4</v>
      </c>
      <c r="D1552" t="s">
        <v>18805</v>
      </c>
    </row>
    <row r="1553" spans="1:4" x14ac:dyDescent="0.2">
      <c r="A1553" s="60" t="s">
        <v>7389</v>
      </c>
      <c r="B1553" s="60">
        <v>2</v>
      </c>
      <c r="C1553" s="61">
        <v>2.3826542768644269E-4</v>
      </c>
      <c r="D1553" t="s">
        <v>18845</v>
      </c>
    </row>
    <row r="1554" spans="1:4" x14ac:dyDescent="0.2">
      <c r="A1554" s="60" t="s">
        <v>7436</v>
      </c>
      <c r="B1554" s="60">
        <v>2</v>
      </c>
      <c r="C1554" s="61">
        <v>2.3826542768644269E-4</v>
      </c>
      <c r="D1554" t="s">
        <v>18845</v>
      </c>
    </row>
    <row r="1555" spans="1:4" x14ac:dyDescent="0.2">
      <c r="A1555" s="60" t="s">
        <v>19756</v>
      </c>
      <c r="B1555" s="60">
        <v>2</v>
      </c>
      <c r="C1555" s="61">
        <v>2.3826542768644269E-4</v>
      </c>
      <c r="D1555" t="s">
        <v>18845</v>
      </c>
    </row>
    <row r="1556" spans="1:4" x14ac:dyDescent="0.2">
      <c r="A1556" s="60" t="s">
        <v>19757</v>
      </c>
      <c r="B1556" s="60">
        <v>2</v>
      </c>
      <c r="C1556" s="61">
        <v>2.3826542768644269E-4</v>
      </c>
      <c r="D1556" t="s">
        <v>18845</v>
      </c>
    </row>
    <row r="1557" spans="1:4" x14ac:dyDescent="0.2">
      <c r="A1557" s="60" t="s">
        <v>7486</v>
      </c>
      <c r="B1557" s="60">
        <v>2</v>
      </c>
      <c r="C1557" s="61">
        <v>2.3826542768644269E-4</v>
      </c>
      <c r="D1557" t="s">
        <v>18845</v>
      </c>
    </row>
    <row r="1558" spans="1:4" x14ac:dyDescent="0.2">
      <c r="A1558" s="60" t="s">
        <v>19758</v>
      </c>
      <c r="B1558" s="60">
        <v>2</v>
      </c>
      <c r="C1558" s="61">
        <v>2.3826542768644269E-4</v>
      </c>
      <c r="D1558" t="s">
        <v>18845</v>
      </c>
    </row>
    <row r="1559" spans="1:4" x14ac:dyDescent="0.2">
      <c r="A1559" s="60" t="s">
        <v>7517</v>
      </c>
      <c r="B1559" s="60">
        <v>2</v>
      </c>
      <c r="C1559" s="61">
        <v>2.3826542768644269E-4</v>
      </c>
      <c r="D1559" t="s">
        <v>18845</v>
      </c>
    </row>
    <row r="1560" spans="1:4" x14ac:dyDescent="0.2">
      <c r="A1560" s="60" t="s">
        <v>18890</v>
      </c>
      <c r="B1560" s="60">
        <v>2</v>
      </c>
      <c r="C1560" s="61">
        <v>2.3826542768644269E-4</v>
      </c>
      <c r="D1560" t="s">
        <v>18845</v>
      </c>
    </row>
    <row r="1561" spans="1:4" x14ac:dyDescent="0.2">
      <c r="A1561" s="60" t="s">
        <v>19759</v>
      </c>
      <c r="B1561" s="60">
        <v>2</v>
      </c>
      <c r="C1561" s="61">
        <v>2.3826542768644269E-4</v>
      </c>
      <c r="D1561" t="s">
        <v>18845</v>
      </c>
    </row>
    <row r="1562" spans="1:4" x14ac:dyDescent="0.2">
      <c r="A1562" s="60" t="s">
        <v>19760</v>
      </c>
      <c r="B1562" s="60">
        <v>2</v>
      </c>
      <c r="C1562" s="61">
        <v>2.3826542768644269E-4</v>
      </c>
      <c r="D1562" t="s">
        <v>18845</v>
      </c>
    </row>
    <row r="1563" spans="1:4" x14ac:dyDescent="0.2">
      <c r="A1563" s="60" t="s">
        <v>7572</v>
      </c>
      <c r="B1563" s="60">
        <v>2</v>
      </c>
      <c r="C1563" s="61">
        <v>2.3826542768644269E-4</v>
      </c>
      <c r="D1563" t="s">
        <v>18845</v>
      </c>
    </row>
    <row r="1564" spans="1:4" x14ac:dyDescent="0.2">
      <c r="A1564" s="60" t="s">
        <v>7601</v>
      </c>
      <c r="B1564" s="60">
        <v>2</v>
      </c>
      <c r="C1564" s="61">
        <v>2.3826542768644269E-4</v>
      </c>
      <c r="D1564" t="s">
        <v>18845</v>
      </c>
    </row>
    <row r="1565" spans="1:4" x14ac:dyDescent="0.2">
      <c r="A1565" s="60" t="s">
        <v>7615</v>
      </c>
      <c r="B1565" s="60">
        <v>2</v>
      </c>
      <c r="C1565" s="61">
        <v>2.3826542768644269E-4</v>
      </c>
      <c r="D1565" t="s">
        <v>18845</v>
      </c>
    </row>
    <row r="1566" spans="1:4" x14ac:dyDescent="0.2">
      <c r="A1566" s="60" t="s">
        <v>7618</v>
      </c>
      <c r="B1566" s="60">
        <v>2</v>
      </c>
      <c r="C1566" s="61">
        <v>2.3826542768644269E-4</v>
      </c>
      <c r="D1566" t="s">
        <v>18845</v>
      </c>
    </row>
    <row r="1567" spans="1:4" x14ac:dyDescent="0.2">
      <c r="A1567" s="60" t="s">
        <v>7626</v>
      </c>
      <c r="B1567" s="60">
        <v>2</v>
      </c>
      <c r="C1567" s="61">
        <v>2.3826542768644269E-4</v>
      </c>
      <c r="D1567" t="s">
        <v>18845</v>
      </c>
    </row>
    <row r="1568" spans="1:4" x14ac:dyDescent="0.2">
      <c r="A1568" s="60" t="s">
        <v>7631</v>
      </c>
      <c r="B1568" s="60">
        <v>2</v>
      </c>
      <c r="C1568" s="61">
        <v>2.3826542768644269E-4</v>
      </c>
      <c r="D1568" t="s">
        <v>18845</v>
      </c>
    </row>
    <row r="1569" spans="1:4" x14ac:dyDescent="0.2">
      <c r="A1569" s="60" t="s">
        <v>7641</v>
      </c>
      <c r="B1569" s="60">
        <v>2</v>
      </c>
      <c r="C1569" s="61">
        <v>2.3826542768644269E-4</v>
      </c>
      <c r="D1569" t="s">
        <v>18845</v>
      </c>
    </row>
    <row r="1570" spans="1:4" x14ac:dyDescent="0.2">
      <c r="A1570" s="60" t="s">
        <v>19761</v>
      </c>
      <c r="B1570" s="60">
        <v>2</v>
      </c>
      <c r="C1570" s="61">
        <v>2.3826542768644269E-4</v>
      </c>
      <c r="D1570" t="s">
        <v>18810</v>
      </c>
    </row>
    <row r="1571" spans="1:4" x14ac:dyDescent="0.2">
      <c r="A1571" s="60" t="s">
        <v>7651</v>
      </c>
      <c r="B1571" s="60">
        <v>2</v>
      </c>
      <c r="C1571" s="61">
        <v>2.3826542768644269E-4</v>
      </c>
      <c r="D1571" t="s">
        <v>18810</v>
      </c>
    </row>
    <row r="1572" spans="1:4" x14ac:dyDescent="0.2">
      <c r="A1572" s="60" t="s">
        <v>18891</v>
      </c>
      <c r="B1572" s="60">
        <v>2</v>
      </c>
      <c r="C1572" s="61">
        <v>2.3826542768644269E-4</v>
      </c>
      <c r="D1572" t="s">
        <v>18845</v>
      </c>
    </row>
    <row r="1573" spans="1:4" x14ac:dyDescent="0.2">
      <c r="A1573" s="60" t="s">
        <v>19762</v>
      </c>
      <c r="B1573" s="60">
        <v>2</v>
      </c>
      <c r="C1573" s="61">
        <v>2.3826542768644269E-4</v>
      </c>
      <c r="D1573" t="s">
        <v>18845</v>
      </c>
    </row>
    <row r="1574" spans="1:4" x14ac:dyDescent="0.2">
      <c r="A1574" s="60" t="s">
        <v>19763</v>
      </c>
      <c r="B1574" s="60">
        <v>2</v>
      </c>
      <c r="C1574" s="61">
        <v>2.3826542768644269E-4</v>
      </c>
      <c r="D1574" t="s">
        <v>18845</v>
      </c>
    </row>
    <row r="1575" spans="1:4" x14ac:dyDescent="0.2">
      <c r="A1575" s="60" t="s">
        <v>19764</v>
      </c>
      <c r="B1575" s="60">
        <v>2</v>
      </c>
      <c r="C1575" s="61">
        <v>2.3826542768644269E-4</v>
      </c>
      <c r="D1575" t="s">
        <v>18845</v>
      </c>
    </row>
    <row r="1576" spans="1:4" x14ac:dyDescent="0.2">
      <c r="A1576" s="60" t="s">
        <v>19765</v>
      </c>
      <c r="B1576" s="60">
        <v>2</v>
      </c>
      <c r="C1576" s="61">
        <v>2.3826542768644269E-4</v>
      </c>
      <c r="D1576" t="s">
        <v>18845</v>
      </c>
    </row>
    <row r="1577" spans="1:4" x14ac:dyDescent="0.2">
      <c r="A1577" s="60" t="s">
        <v>19766</v>
      </c>
      <c r="B1577" s="60">
        <v>2</v>
      </c>
      <c r="C1577" s="61">
        <v>2.3826542768644269E-4</v>
      </c>
      <c r="D1577" t="s">
        <v>18845</v>
      </c>
    </row>
    <row r="1578" spans="1:4" x14ac:dyDescent="0.2">
      <c r="A1578" s="60" t="s">
        <v>7701</v>
      </c>
      <c r="B1578" s="60">
        <v>2</v>
      </c>
      <c r="C1578" s="61">
        <v>2.3826542768644269E-4</v>
      </c>
      <c r="D1578" t="s">
        <v>18845</v>
      </c>
    </row>
    <row r="1579" spans="1:4" x14ac:dyDescent="0.2">
      <c r="A1579" s="60" t="s">
        <v>7726</v>
      </c>
      <c r="B1579" s="60">
        <v>2</v>
      </c>
      <c r="C1579" s="61">
        <v>2.3826542768644269E-4</v>
      </c>
      <c r="D1579" t="s">
        <v>18845</v>
      </c>
    </row>
    <row r="1580" spans="1:4" x14ac:dyDescent="0.2">
      <c r="A1580" s="60" t="s">
        <v>7732</v>
      </c>
      <c r="B1580" s="60">
        <v>2</v>
      </c>
      <c r="C1580" s="61">
        <v>2.3826542768644269E-4</v>
      </c>
      <c r="D1580" t="s">
        <v>18845</v>
      </c>
    </row>
    <row r="1581" spans="1:4" x14ac:dyDescent="0.2">
      <c r="A1581" s="60" t="s">
        <v>13790</v>
      </c>
      <c r="B1581" s="60">
        <v>2</v>
      </c>
      <c r="C1581" s="61">
        <v>2.3826542768644269E-4</v>
      </c>
      <c r="D1581" t="s">
        <v>18845</v>
      </c>
    </row>
    <row r="1582" spans="1:4" x14ac:dyDescent="0.2">
      <c r="A1582" s="60" t="s">
        <v>7811</v>
      </c>
      <c r="B1582" s="60">
        <v>2</v>
      </c>
      <c r="C1582" s="61">
        <v>2.3826542768644269E-4</v>
      </c>
      <c r="D1582" t="s">
        <v>18845</v>
      </c>
    </row>
    <row r="1583" spans="1:4" x14ac:dyDescent="0.2">
      <c r="A1583" s="60" t="s">
        <v>18892</v>
      </c>
      <c r="B1583" s="60">
        <v>2</v>
      </c>
      <c r="C1583" s="61">
        <v>2.3826542768644269E-4</v>
      </c>
      <c r="D1583" t="s">
        <v>18845</v>
      </c>
    </row>
    <row r="1584" spans="1:4" x14ac:dyDescent="0.2">
      <c r="A1584" s="60" t="s">
        <v>19767</v>
      </c>
      <c r="B1584" s="60">
        <v>2</v>
      </c>
      <c r="C1584" s="61">
        <v>2.3826542768644269E-4</v>
      </c>
      <c r="D1584" t="s">
        <v>18845</v>
      </c>
    </row>
    <row r="1585" spans="1:4" x14ac:dyDescent="0.2">
      <c r="A1585" s="60" t="s">
        <v>18893</v>
      </c>
      <c r="B1585" s="60">
        <v>2</v>
      </c>
      <c r="C1585" s="61">
        <v>2.3826542768644269E-4</v>
      </c>
      <c r="D1585" t="s">
        <v>18845</v>
      </c>
    </row>
    <row r="1586" spans="1:4" x14ac:dyDescent="0.2">
      <c r="A1586" s="60" t="s">
        <v>19768</v>
      </c>
      <c r="B1586" s="60">
        <v>2</v>
      </c>
      <c r="C1586" s="61">
        <v>2.3826542768644269E-4</v>
      </c>
      <c r="D1586" t="s">
        <v>18845</v>
      </c>
    </row>
    <row r="1587" spans="1:4" x14ac:dyDescent="0.2">
      <c r="A1587" s="60" t="s">
        <v>19769</v>
      </c>
      <c r="B1587" s="60">
        <v>2</v>
      </c>
      <c r="C1587" s="61">
        <v>2.3826542768644269E-4</v>
      </c>
      <c r="D1587" t="s">
        <v>18845</v>
      </c>
    </row>
    <row r="1588" spans="1:4" x14ac:dyDescent="0.2">
      <c r="A1588" s="60" t="s">
        <v>19770</v>
      </c>
      <c r="B1588" s="60">
        <v>2</v>
      </c>
      <c r="C1588" s="61">
        <v>2.3826542768644269E-4</v>
      </c>
      <c r="D1588" t="s">
        <v>18845</v>
      </c>
    </row>
    <row r="1589" spans="1:4" x14ac:dyDescent="0.2">
      <c r="A1589" s="60" t="s">
        <v>19771</v>
      </c>
      <c r="B1589" s="60">
        <v>2</v>
      </c>
      <c r="C1589" s="61">
        <v>2.3826542768644269E-4</v>
      </c>
      <c r="D1589" t="s">
        <v>18845</v>
      </c>
    </row>
    <row r="1590" spans="1:4" x14ac:dyDescent="0.2">
      <c r="A1590" s="60" t="s">
        <v>7935</v>
      </c>
      <c r="B1590" s="60">
        <v>2</v>
      </c>
      <c r="C1590" s="61">
        <v>2.3826542768644269E-4</v>
      </c>
      <c r="D1590" t="s">
        <v>18845</v>
      </c>
    </row>
    <row r="1591" spans="1:4" x14ac:dyDescent="0.2">
      <c r="A1591" s="60" t="s">
        <v>7959</v>
      </c>
      <c r="B1591" s="60">
        <v>2</v>
      </c>
      <c r="C1591" s="61">
        <v>2.3826542768644269E-4</v>
      </c>
      <c r="D1591" t="s">
        <v>18845</v>
      </c>
    </row>
    <row r="1592" spans="1:4" x14ac:dyDescent="0.2">
      <c r="A1592" s="60" t="s">
        <v>7964</v>
      </c>
      <c r="B1592" s="60">
        <v>2</v>
      </c>
      <c r="C1592" s="61">
        <v>2.3826542768644269E-4</v>
      </c>
      <c r="D1592" t="s">
        <v>18845</v>
      </c>
    </row>
    <row r="1593" spans="1:4" x14ac:dyDescent="0.2">
      <c r="A1593" s="60" t="s">
        <v>8087</v>
      </c>
      <c r="B1593" s="60">
        <v>2</v>
      </c>
      <c r="C1593" s="61">
        <v>2.3826542768644269E-4</v>
      </c>
      <c r="D1593" t="s">
        <v>18845</v>
      </c>
    </row>
    <row r="1594" spans="1:4" x14ac:dyDescent="0.2">
      <c r="A1594" s="60" t="s">
        <v>8018</v>
      </c>
      <c r="B1594" s="60">
        <v>2</v>
      </c>
      <c r="C1594" s="61">
        <v>2.3826542768644269E-4</v>
      </c>
      <c r="D1594" t="s">
        <v>18845</v>
      </c>
    </row>
    <row r="1595" spans="1:4" x14ac:dyDescent="0.2">
      <c r="A1595" s="60" t="s">
        <v>8031</v>
      </c>
      <c r="B1595" s="60">
        <v>2</v>
      </c>
      <c r="C1595" s="61">
        <v>2.3826542768644269E-4</v>
      </c>
      <c r="D1595" t="s">
        <v>18845</v>
      </c>
    </row>
    <row r="1596" spans="1:4" x14ac:dyDescent="0.2">
      <c r="A1596" s="60" t="s">
        <v>18894</v>
      </c>
      <c r="B1596" s="60">
        <v>2</v>
      </c>
      <c r="C1596" s="61">
        <v>2.3826542768644269E-4</v>
      </c>
      <c r="D1596" t="s">
        <v>18845</v>
      </c>
    </row>
    <row r="1597" spans="1:4" x14ac:dyDescent="0.2">
      <c r="A1597" s="60" t="s">
        <v>19772</v>
      </c>
      <c r="B1597" s="60">
        <v>2</v>
      </c>
      <c r="C1597" s="61">
        <v>2.3826542768644269E-4</v>
      </c>
      <c r="D1597" t="s">
        <v>18845</v>
      </c>
    </row>
    <row r="1598" spans="1:4" x14ac:dyDescent="0.2">
      <c r="A1598" s="60" t="s">
        <v>8067</v>
      </c>
      <c r="B1598" s="60">
        <v>2</v>
      </c>
      <c r="C1598" s="61">
        <v>2.3826542768644269E-4</v>
      </c>
      <c r="D1598" t="s">
        <v>18809</v>
      </c>
    </row>
    <row r="1599" spans="1:4" x14ac:dyDescent="0.2">
      <c r="A1599" s="60" t="s">
        <v>8103</v>
      </c>
      <c r="B1599" s="60">
        <v>2</v>
      </c>
      <c r="C1599" s="61">
        <v>2.3826542768644269E-4</v>
      </c>
      <c r="D1599" t="s">
        <v>18845</v>
      </c>
    </row>
    <row r="1600" spans="1:4" x14ac:dyDescent="0.2">
      <c r="A1600" s="60" t="s">
        <v>8110</v>
      </c>
      <c r="B1600" s="60">
        <v>2</v>
      </c>
      <c r="C1600" s="61">
        <v>2.3826542768644269E-4</v>
      </c>
      <c r="D1600" t="s">
        <v>18845</v>
      </c>
    </row>
    <row r="1601" spans="1:4" x14ac:dyDescent="0.2">
      <c r="A1601" s="60" t="s">
        <v>18896</v>
      </c>
      <c r="B1601" s="60">
        <v>2</v>
      </c>
      <c r="C1601" s="61">
        <v>2.3826542768644269E-4</v>
      </c>
      <c r="D1601" t="s">
        <v>18845</v>
      </c>
    </row>
    <row r="1602" spans="1:4" x14ac:dyDescent="0.2">
      <c r="A1602" s="60" t="s">
        <v>19773</v>
      </c>
      <c r="B1602" s="60">
        <v>2</v>
      </c>
      <c r="C1602" s="61">
        <v>2.3826542768644269E-4</v>
      </c>
      <c r="D1602" t="s">
        <v>18806</v>
      </c>
    </row>
    <row r="1603" spans="1:4" x14ac:dyDescent="0.2">
      <c r="A1603" s="60" t="s">
        <v>8165</v>
      </c>
      <c r="B1603" s="60">
        <v>2</v>
      </c>
      <c r="C1603" s="61">
        <v>2.3826542768644269E-4</v>
      </c>
      <c r="D1603" t="s">
        <v>18845</v>
      </c>
    </row>
    <row r="1604" spans="1:4" x14ac:dyDescent="0.2">
      <c r="A1604" s="60" t="s">
        <v>8295</v>
      </c>
      <c r="B1604" s="60">
        <v>2</v>
      </c>
      <c r="C1604" s="61">
        <v>2.3826542768644269E-4</v>
      </c>
      <c r="D1604" t="s">
        <v>18845</v>
      </c>
    </row>
    <row r="1605" spans="1:4" x14ac:dyDescent="0.2">
      <c r="A1605" s="60" t="s">
        <v>8318</v>
      </c>
      <c r="B1605" s="60">
        <v>2</v>
      </c>
      <c r="C1605" s="61">
        <v>2.3826542768644269E-4</v>
      </c>
      <c r="D1605" t="s">
        <v>18805</v>
      </c>
    </row>
    <row r="1606" spans="1:4" x14ac:dyDescent="0.2">
      <c r="A1606" s="60" t="s">
        <v>8359</v>
      </c>
      <c r="B1606" s="60">
        <v>2</v>
      </c>
      <c r="C1606" s="61">
        <v>2.3826542768644269E-4</v>
      </c>
      <c r="D1606" t="s">
        <v>18845</v>
      </c>
    </row>
    <row r="1607" spans="1:4" x14ac:dyDescent="0.2">
      <c r="A1607" s="60" t="s">
        <v>19030</v>
      </c>
      <c r="B1607" s="60">
        <v>2</v>
      </c>
      <c r="C1607" s="61">
        <v>2.3826542768644269E-4</v>
      </c>
      <c r="D1607" t="s">
        <v>18845</v>
      </c>
    </row>
    <row r="1608" spans="1:4" x14ac:dyDescent="0.2">
      <c r="A1608" s="60" t="s">
        <v>8436</v>
      </c>
      <c r="B1608" s="60">
        <v>2</v>
      </c>
      <c r="C1608" s="61">
        <v>2.3826542768644269E-4</v>
      </c>
      <c r="D1608" t="s">
        <v>18845</v>
      </c>
    </row>
    <row r="1609" spans="1:4" x14ac:dyDescent="0.2">
      <c r="A1609" s="60" t="s">
        <v>19774</v>
      </c>
      <c r="B1609" s="60">
        <v>2</v>
      </c>
      <c r="C1609" s="61">
        <v>2.3826542768644269E-4</v>
      </c>
      <c r="D1609" t="s">
        <v>18805</v>
      </c>
    </row>
    <row r="1610" spans="1:4" x14ac:dyDescent="0.2">
      <c r="A1610" s="60" t="s">
        <v>8470</v>
      </c>
      <c r="B1610" s="60">
        <v>2</v>
      </c>
      <c r="C1610" s="61">
        <v>2.3826542768644269E-4</v>
      </c>
      <c r="D1610" t="s">
        <v>18845</v>
      </c>
    </row>
    <row r="1611" spans="1:4" x14ac:dyDescent="0.2">
      <c r="A1611" s="60" t="s">
        <v>8483</v>
      </c>
      <c r="B1611" s="60">
        <v>2</v>
      </c>
      <c r="C1611" s="61">
        <v>2.3826542768644269E-4</v>
      </c>
      <c r="D1611" t="s">
        <v>18845</v>
      </c>
    </row>
    <row r="1612" spans="1:4" x14ac:dyDescent="0.2">
      <c r="A1612" s="60" t="s">
        <v>8563</v>
      </c>
      <c r="B1612" s="60">
        <v>2</v>
      </c>
      <c r="C1612" s="61">
        <v>2.3826542768644269E-4</v>
      </c>
      <c r="D1612" t="s">
        <v>18845</v>
      </c>
    </row>
    <row r="1613" spans="1:4" x14ac:dyDescent="0.2">
      <c r="A1613" s="60" t="s">
        <v>8693</v>
      </c>
      <c r="B1613" s="60">
        <v>2</v>
      </c>
      <c r="C1613" s="61">
        <v>2.3826542768644269E-4</v>
      </c>
      <c r="D1613" t="s">
        <v>18845</v>
      </c>
    </row>
    <row r="1614" spans="1:4" x14ac:dyDescent="0.2">
      <c r="A1614" s="60" t="s">
        <v>8860</v>
      </c>
      <c r="B1614" s="60">
        <v>2</v>
      </c>
      <c r="C1614" s="61">
        <v>2.3826542768644269E-4</v>
      </c>
      <c r="D1614" t="s">
        <v>18845</v>
      </c>
    </row>
    <row r="1615" spans="1:4" x14ac:dyDescent="0.2">
      <c r="A1615" s="60" t="s">
        <v>8876</v>
      </c>
      <c r="B1615" s="60">
        <v>2</v>
      </c>
      <c r="C1615" s="61">
        <v>2.3826542768644269E-4</v>
      </c>
      <c r="D1615" t="s">
        <v>18845</v>
      </c>
    </row>
    <row r="1616" spans="1:4" x14ac:dyDescent="0.2">
      <c r="A1616" s="60" t="s">
        <v>18897</v>
      </c>
      <c r="B1616" s="60">
        <v>2</v>
      </c>
      <c r="C1616" s="61">
        <v>2.3826542768644269E-4</v>
      </c>
      <c r="D1616" t="s">
        <v>18845</v>
      </c>
    </row>
    <row r="1617" spans="1:4" x14ac:dyDescent="0.2">
      <c r="A1617" s="60" t="s">
        <v>19775</v>
      </c>
      <c r="B1617" s="60">
        <v>2</v>
      </c>
      <c r="C1617" s="61">
        <v>2.3826542768644269E-4</v>
      </c>
      <c r="D1617" t="s">
        <v>18845</v>
      </c>
    </row>
    <row r="1618" spans="1:4" x14ac:dyDescent="0.2">
      <c r="A1618" s="60" t="s">
        <v>19776</v>
      </c>
      <c r="B1618" s="60">
        <v>2</v>
      </c>
      <c r="C1618" s="61">
        <v>2.3826542768644269E-4</v>
      </c>
      <c r="D1618" t="s">
        <v>18845</v>
      </c>
    </row>
    <row r="1619" spans="1:4" x14ac:dyDescent="0.2">
      <c r="A1619" s="60" t="s">
        <v>8995</v>
      </c>
      <c r="B1619" s="60">
        <v>2</v>
      </c>
      <c r="C1619" s="61">
        <v>2.3826542768644269E-4</v>
      </c>
      <c r="D1619" t="s">
        <v>18845</v>
      </c>
    </row>
    <row r="1620" spans="1:4" x14ac:dyDescent="0.2">
      <c r="A1620" s="60" t="s">
        <v>9029</v>
      </c>
      <c r="B1620" s="60">
        <v>2</v>
      </c>
      <c r="C1620" s="61">
        <v>2.3826542768644269E-4</v>
      </c>
      <c r="D1620" t="s">
        <v>18845</v>
      </c>
    </row>
    <row r="1621" spans="1:4" x14ac:dyDescent="0.2">
      <c r="A1621" s="60" t="s">
        <v>9060</v>
      </c>
      <c r="B1621" s="60">
        <v>2</v>
      </c>
      <c r="C1621" s="61">
        <v>2.3826542768644269E-4</v>
      </c>
      <c r="D1621" t="s">
        <v>18810</v>
      </c>
    </row>
    <row r="1622" spans="1:4" x14ac:dyDescent="0.2">
      <c r="A1622" s="60" t="s">
        <v>9090</v>
      </c>
      <c r="B1622" s="60">
        <v>2</v>
      </c>
      <c r="C1622" s="61">
        <v>2.3826542768644269E-4</v>
      </c>
      <c r="D1622" t="s">
        <v>18807</v>
      </c>
    </row>
    <row r="1623" spans="1:4" x14ac:dyDescent="0.2">
      <c r="A1623" s="60" t="s">
        <v>9136</v>
      </c>
      <c r="B1623" s="60">
        <v>2</v>
      </c>
      <c r="C1623" s="61">
        <v>2.3826542768644269E-4</v>
      </c>
      <c r="D1623" t="s">
        <v>18845</v>
      </c>
    </row>
    <row r="1624" spans="1:4" x14ac:dyDescent="0.2">
      <c r="A1624" s="60" t="s">
        <v>9243</v>
      </c>
      <c r="B1624" s="60">
        <v>2</v>
      </c>
      <c r="C1624" s="61">
        <v>2.3826542768644269E-4</v>
      </c>
      <c r="D1624" t="s">
        <v>18845</v>
      </c>
    </row>
    <row r="1625" spans="1:4" x14ac:dyDescent="0.2">
      <c r="A1625" s="60" t="s">
        <v>9261</v>
      </c>
      <c r="B1625" s="60">
        <v>2</v>
      </c>
      <c r="C1625" s="61">
        <v>2.3826542768644269E-4</v>
      </c>
      <c r="D1625" t="s">
        <v>18805</v>
      </c>
    </row>
    <row r="1626" spans="1:4" x14ac:dyDescent="0.2">
      <c r="A1626" s="60" t="s">
        <v>19777</v>
      </c>
      <c r="B1626" s="60">
        <v>2</v>
      </c>
      <c r="C1626" s="61">
        <v>2.3826542768644269E-4</v>
      </c>
      <c r="D1626" t="s">
        <v>18845</v>
      </c>
    </row>
    <row r="1627" spans="1:4" x14ac:dyDescent="0.2">
      <c r="A1627" s="60" t="s">
        <v>9426</v>
      </c>
      <c r="B1627" s="60">
        <v>2</v>
      </c>
      <c r="C1627" s="61">
        <v>2.3826542768644269E-4</v>
      </c>
      <c r="D1627" t="s">
        <v>18845</v>
      </c>
    </row>
    <row r="1628" spans="1:4" x14ac:dyDescent="0.2">
      <c r="A1628" s="60" t="s">
        <v>9436</v>
      </c>
      <c r="B1628" s="60">
        <v>2</v>
      </c>
      <c r="C1628" s="61">
        <v>2.3826542768644269E-4</v>
      </c>
      <c r="D1628" t="s">
        <v>18845</v>
      </c>
    </row>
    <row r="1629" spans="1:4" x14ac:dyDescent="0.2">
      <c r="A1629" s="60" t="s">
        <v>9508</v>
      </c>
      <c r="B1629" s="60">
        <v>2</v>
      </c>
      <c r="C1629" s="61">
        <v>2.3826542768644269E-4</v>
      </c>
      <c r="D1629" t="s">
        <v>18845</v>
      </c>
    </row>
    <row r="1630" spans="1:4" x14ac:dyDescent="0.2">
      <c r="A1630" s="60" t="s">
        <v>9481</v>
      </c>
      <c r="B1630" s="60">
        <v>2</v>
      </c>
      <c r="C1630" s="61">
        <v>2.3826542768644269E-4</v>
      </c>
      <c r="D1630" t="s">
        <v>18845</v>
      </c>
    </row>
    <row r="1631" spans="1:4" x14ac:dyDescent="0.2">
      <c r="A1631" s="60" t="s">
        <v>9840</v>
      </c>
      <c r="B1631" s="60">
        <v>2</v>
      </c>
      <c r="C1631" s="61">
        <v>2.3826542768644269E-4</v>
      </c>
      <c r="D1631" t="s">
        <v>18845</v>
      </c>
    </row>
    <row r="1632" spans="1:4" x14ac:dyDescent="0.2">
      <c r="A1632" s="60" t="s">
        <v>19778</v>
      </c>
      <c r="B1632" s="60">
        <v>2</v>
      </c>
      <c r="C1632" s="61">
        <v>2.3826542768644269E-4</v>
      </c>
      <c r="D1632" t="s">
        <v>18810</v>
      </c>
    </row>
    <row r="1633" spans="1:4" x14ac:dyDescent="0.2">
      <c r="A1633" s="60" t="s">
        <v>9583</v>
      </c>
      <c r="B1633" s="60">
        <v>2</v>
      </c>
      <c r="C1633" s="61">
        <v>2.3826542768644269E-4</v>
      </c>
      <c r="D1633" t="s">
        <v>18845</v>
      </c>
    </row>
    <row r="1634" spans="1:4" x14ac:dyDescent="0.2">
      <c r="A1634" s="60" t="s">
        <v>19779</v>
      </c>
      <c r="B1634" s="60">
        <v>2</v>
      </c>
      <c r="C1634" s="61">
        <v>2.3826542768644269E-4</v>
      </c>
      <c r="D1634" t="s">
        <v>18845</v>
      </c>
    </row>
    <row r="1635" spans="1:4" x14ac:dyDescent="0.2">
      <c r="A1635" s="60" t="s">
        <v>9669</v>
      </c>
      <c r="B1635" s="60">
        <v>2</v>
      </c>
      <c r="C1635" s="61">
        <v>2.3826542768644269E-4</v>
      </c>
      <c r="D1635" t="s">
        <v>18845</v>
      </c>
    </row>
    <row r="1636" spans="1:4" x14ac:dyDescent="0.2">
      <c r="A1636" s="60" t="s">
        <v>9817</v>
      </c>
      <c r="B1636" s="60">
        <v>2</v>
      </c>
      <c r="C1636" s="61">
        <v>2.3826542768644269E-4</v>
      </c>
      <c r="D1636" t="s">
        <v>18845</v>
      </c>
    </row>
    <row r="1637" spans="1:4" x14ac:dyDescent="0.2">
      <c r="A1637" s="60" t="s">
        <v>9831</v>
      </c>
      <c r="B1637" s="60">
        <v>2</v>
      </c>
      <c r="C1637" s="61">
        <v>2.3826542768644269E-4</v>
      </c>
      <c r="D1637" t="s">
        <v>18845</v>
      </c>
    </row>
    <row r="1638" spans="1:4" x14ac:dyDescent="0.2">
      <c r="A1638" s="60" t="s">
        <v>9834</v>
      </c>
      <c r="B1638" s="60">
        <v>2</v>
      </c>
      <c r="C1638" s="61">
        <v>2.3826542768644269E-4</v>
      </c>
      <c r="D1638" t="s">
        <v>18845</v>
      </c>
    </row>
    <row r="1639" spans="1:4" x14ac:dyDescent="0.2">
      <c r="A1639" s="60" t="s">
        <v>18651</v>
      </c>
      <c r="B1639" s="60">
        <v>2</v>
      </c>
      <c r="C1639" s="61">
        <v>2.3826542768644269E-4</v>
      </c>
      <c r="D1639" t="s">
        <v>18845</v>
      </c>
    </row>
    <row r="1640" spans="1:4" x14ac:dyDescent="0.2">
      <c r="A1640" s="60" t="s">
        <v>19780</v>
      </c>
      <c r="B1640" s="60">
        <v>2</v>
      </c>
      <c r="C1640" s="61">
        <v>2.3826542768644269E-4</v>
      </c>
      <c r="D1640" t="s">
        <v>18845</v>
      </c>
    </row>
    <row r="1641" spans="1:4" x14ac:dyDescent="0.2">
      <c r="A1641" s="60" t="s">
        <v>19069</v>
      </c>
      <c r="B1641" s="60">
        <v>2</v>
      </c>
      <c r="C1641" s="61">
        <v>2.3826542768644269E-4</v>
      </c>
      <c r="D1641" t="s">
        <v>18810</v>
      </c>
    </row>
    <row r="1642" spans="1:4" x14ac:dyDescent="0.2">
      <c r="A1642" s="60" t="s">
        <v>2705</v>
      </c>
      <c r="B1642" s="60">
        <v>2</v>
      </c>
      <c r="C1642" s="61">
        <v>2.3826542768644269E-4</v>
      </c>
      <c r="D1642" t="s">
        <v>18845</v>
      </c>
    </row>
    <row r="1643" spans="1:4" x14ac:dyDescent="0.2">
      <c r="A1643" s="60" t="s">
        <v>19781</v>
      </c>
      <c r="B1643" s="60">
        <v>2</v>
      </c>
      <c r="C1643" s="61">
        <v>2.3826542768644269E-4</v>
      </c>
      <c r="D1643" t="s">
        <v>18845</v>
      </c>
    </row>
    <row r="1644" spans="1:4" x14ac:dyDescent="0.2">
      <c r="A1644" s="60" t="s">
        <v>19082</v>
      </c>
      <c r="B1644" s="60">
        <v>2</v>
      </c>
      <c r="C1644" s="61">
        <v>2.3826542768644269E-4</v>
      </c>
      <c r="D1644" t="s">
        <v>18845</v>
      </c>
    </row>
    <row r="1645" spans="1:4" x14ac:dyDescent="0.2">
      <c r="A1645" s="60" t="s">
        <v>19782</v>
      </c>
      <c r="B1645" s="60">
        <v>2</v>
      </c>
      <c r="C1645" s="61">
        <v>2.3826542768644269E-4</v>
      </c>
      <c r="D1645" t="s">
        <v>18845</v>
      </c>
    </row>
    <row r="1646" spans="1:4" x14ac:dyDescent="0.2">
      <c r="A1646" s="60" t="s">
        <v>10724</v>
      </c>
      <c r="B1646" s="60">
        <v>2</v>
      </c>
      <c r="C1646" s="61">
        <v>2.3826542768644269E-4</v>
      </c>
      <c r="D1646" t="s">
        <v>18810</v>
      </c>
    </row>
    <row r="1647" spans="1:4" x14ac:dyDescent="0.2">
      <c r="A1647" s="60" t="s">
        <v>19783</v>
      </c>
      <c r="B1647" s="60">
        <v>2</v>
      </c>
      <c r="C1647" s="61">
        <v>2.3826542768644269E-4</v>
      </c>
      <c r="D1647" t="s">
        <v>18845</v>
      </c>
    </row>
    <row r="1648" spans="1:4" x14ac:dyDescent="0.2">
      <c r="A1648" s="60" t="s">
        <v>18899</v>
      </c>
      <c r="B1648" s="60">
        <v>2</v>
      </c>
      <c r="C1648" s="61">
        <v>2.3826542768644269E-4</v>
      </c>
      <c r="D1648" t="s">
        <v>18845</v>
      </c>
    </row>
    <row r="1649" spans="1:4" x14ac:dyDescent="0.2">
      <c r="A1649" s="60" t="s">
        <v>10789</v>
      </c>
      <c r="B1649" s="60">
        <v>2</v>
      </c>
      <c r="C1649" s="61">
        <v>2.3826542768644269E-4</v>
      </c>
      <c r="D1649" t="s">
        <v>18845</v>
      </c>
    </row>
    <row r="1650" spans="1:4" x14ac:dyDescent="0.2">
      <c r="A1650" s="60" t="s">
        <v>19784</v>
      </c>
      <c r="B1650" s="60">
        <v>2</v>
      </c>
      <c r="C1650" s="61">
        <v>2.3826542768644269E-4</v>
      </c>
      <c r="D1650" t="s">
        <v>18845</v>
      </c>
    </row>
    <row r="1651" spans="1:4" x14ac:dyDescent="0.2">
      <c r="A1651" s="60" t="s">
        <v>10914</v>
      </c>
      <c r="B1651" s="60">
        <v>2</v>
      </c>
      <c r="C1651" s="61">
        <v>2.3826542768644269E-4</v>
      </c>
      <c r="D1651" t="s">
        <v>18845</v>
      </c>
    </row>
    <row r="1652" spans="1:4" x14ac:dyDescent="0.2">
      <c r="A1652" s="60" t="s">
        <v>18901</v>
      </c>
      <c r="B1652" s="60">
        <v>2</v>
      </c>
      <c r="C1652" s="61">
        <v>2.3826542768644269E-4</v>
      </c>
      <c r="D1652" t="s">
        <v>18845</v>
      </c>
    </row>
    <row r="1653" spans="1:4" x14ac:dyDescent="0.2">
      <c r="A1653" s="60" t="s">
        <v>11071</v>
      </c>
      <c r="B1653" s="60">
        <v>2</v>
      </c>
      <c r="C1653" s="61">
        <v>2.3826542768644269E-4</v>
      </c>
      <c r="D1653" t="s">
        <v>18845</v>
      </c>
    </row>
    <row r="1654" spans="1:4" x14ac:dyDescent="0.2">
      <c r="A1654" s="60" t="s">
        <v>11148</v>
      </c>
      <c r="B1654" s="60">
        <v>2</v>
      </c>
      <c r="C1654" s="61">
        <v>2.3826542768644269E-4</v>
      </c>
      <c r="D1654" t="s">
        <v>18845</v>
      </c>
    </row>
    <row r="1655" spans="1:4" x14ac:dyDescent="0.2">
      <c r="A1655" s="60" t="s">
        <v>19785</v>
      </c>
      <c r="B1655" s="60">
        <v>2</v>
      </c>
      <c r="C1655" s="61">
        <v>2.3826542768644269E-4</v>
      </c>
      <c r="D1655" t="s">
        <v>18845</v>
      </c>
    </row>
    <row r="1656" spans="1:4" x14ac:dyDescent="0.2">
      <c r="A1656" s="60" t="s">
        <v>19786</v>
      </c>
      <c r="B1656" s="60">
        <v>2</v>
      </c>
      <c r="C1656" s="61">
        <v>2.3826542768644269E-4</v>
      </c>
      <c r="D1656" t="s">
        <v>18845</v>
      </c>
    </row>
    <row r="1657" spans="1:4" x14ac:dyDescent="0.2">
      <c r="A1657" s="60" t="s">
        <v>19787</v>
      </c>
      <c r="B1657" s="60">
        <v>2</v>
      </c>
      <c r="C1657" s="61">
        <v>2.3826542768644269E-4</v>
      </c>
      <c r="D1657" t="s">
        <v>18845</v>
      </c>
    </row>
    <row r="1658" spans="1:4" x14ac:dyDescent="0.2">
      <c r="A1658" s="60" t="s">
        <v>19788</v>
      </c>
      <c r="B1658" s="60">
        <v>2</v>
      </c>
      <c r="C1658" s="61">
        <v>2.3826542768644269E-4</v>
      </c>
      <c r="D1658" t="s">
        <v>18845</v>
      </c>
    </row>
    <row r="1659" spans="1:4" x14ac:dyDescent="0.2">
      <c r="A1659" s="60" t="s">
        <v>19108</v>
      </c>
      <c r="B1659" s="60">
        <v>2</v>
      </c>
      <c r="C1659" s="61">
        <v>2.3826542768644269E-4</v>
      </c>
      <c r="D1659" t="s">
        <v>18845</v>
      </c>
    </row>
    <row r="1660" spans="1:4" x14ac:dyDescent="0.2">
      <c r="A1660" s="60" t="s">
        <v>19789</v>
      </c>
      <c r="B1660" s="60">
        <v>2</v>
      </c>
      <c r="C1660" s="61">
        <v>2.3826542768644269E-4</v>
      </c>
      <c r="D1660" t="s">
        <v>18845</v>
      </c>
    </row>
    <row r="1661" spans="1:4" x14ac:dyDescent="0.2">
      <c r="A1661" s="60" t="s">
        <v>19790</v>
      </c>
      <c r="B1661" s="60">
        <v>2</v>
      </c>
      <c r="C1661" s="61">
        <v>2.3826542768644269E-4</v>
      </c>
      <c r="D1661" t="s">
        <v>18845</v>
      </c>
    </row>
    <row r="1662" spans="1:4" x14ac:dyDescent="0.2">
      <c r="A1662" s="60" t="s">
        <v>11458</v>
      </c>
      <c r="B1662" s="60">
        <v>2</v>
      </c>
      <c r="C1662" s="61">
        <v>2.3826542768644269E-4</v>
      </c>
      <c r="D1662" t="s">
        <v>18845</v>
      </c>
    </row>
    <row r="1663" spans="1:4" x14ac:dyDescent="0.2">
      <c r="A1663" s="60" t="s">
        <v>19791</v>
      </c>
      <c r="B1663" s="60">
        <v>2</v>
      </c>
      <c r="C1663" s="61">
        <v>2.3826542768644269E-4</v>
      </c>
      <c r="D1663" t="s">
        <v>18845</v>
      </c>
    </row>
    <row r="1664" spans="1:4" x14ac:dyDescent="0.2">
      <c r="A1664" s="60" t="s">
        <v>19097</v>
      </c>
      <c r="B1664" s="60">
        <v>2</v>
      </c>
      <c r="C1664" s="61">
        <v>2.3826542768644269E-4</v>
      </c>
      <c r="D1664" t="s">
        <v>18845</v>
      </c>
    </row>
    <row r="1665" spans="1:4" x14ac:dyDescent="0.2">
      <c r="A1665" s="60" t="s">
        <v>19792</v>
      </c>
      <c r="B1665" s="60">
        <v>2</v>
      </c>
      <c r="C1665" s="61">
        <v>2.3826542768644269E-4</v>
      </c>
      <c r="D1665" t="s">
        <v>18845</v>
      </c>
    </row>
    <row r="1666" spans="1:4" x14ac:dyDescent="0.2">
      <c r="A1666" s="60" t="s">
        <v>19793</v>
      </c>
      <c r="B1666" s="60">
        <v>2</v>
      </c>
      <c r="C1666" s="61">
        <v>2.3826542768644269E-4</v>
      </c>
      <c r="D1666" t="s">
        <v>18845</v>
      </c>
    </row>
    <row r="1667" spans="1:4" x14ac:dyDescent="0.2">
      <c r="A1667" s="60" t="s">
        <v>18902</v>
      </c>
      <c r="B1667" s="60">
        <v>2</v>
      </c>
      <c r="C1667" s="61">
        <v>2.3826542768644269E-4</v>
      </c>
      <c r="D1667" t="s">
        <v>18810</v>
      </c>
    </row>
    <row r="1668" spans="1:4" x14ac:dyDescent="0.2">
      <c r="A1668" s="60" t="s">
        <v>19794</v>
      </c>
      <c r="B1668" s="60">
        <v>2</v>
      </c>
      <c r="C1668" s="61">
        <v>2.3826542768644269E-4</v>
      </c>
      <c r="D1668" t="s">
        <v>18810</v>
      </c>
    </row>
    <row r="1669" spans="1:4" x14ac:dyDescent="0.2">
      <c r="A1669" s="60" t="s">
        <v>19795</v>
      </c>
      <c r="B1669" s="60">
        <v>2</v>
      </c>
      <c r="C1669" s="61">
        <v>2.3826542768644269E-4</v>
      </c>
      <c r="D1669" t="s">
        <v>18845</v>
      </c>
    </row>
    <row r="1670" spans="1:4" x14ac:dyDescent="0.2">
      <c r="A1670" s="60" t="s">
        <v>19796</v>
      </c>
      <c r="B1670" s="60">
        <v>2</v>
      </c>
      <c r="C1670" s="61">
        <v>2.3826542768644269E-4</v>
      </c>
      <c r="D1670" t="s">
        <v>18845</v>
      </c>
    </row>
    <row r="1671" spans="1:4" x14ac:dyDescent="0.2">
      <c r="A1671" s="60" t="s">
        <v>19797</v>
      </c>
      <c r="B1671" s="60">
        <v>2</v>
      </c>
      <c r="C1671" s="61">
        <v>2.3826542768644269E-4</v>
      </c>
      <c r="D1671" t="s">
        <v>18810</v>
      </c>
    </row>
    <row r="1672" spans="1:4" x14ac:dyDescent="0.2">
      <c r="A1672" s="60" t="s">
        <v>10004</v>
      </c>
      <c r="B1672" s="60">
        <v>2</v>
      </c>
      <c r="C1672" s="61">
        <v>2.3826542768644269E-4</v>
      </c>
      <c r="D1672" t="s">
        <v>18845</v>
      </c>
    </row>
    <row r="1673" spans="1:4" x14ac:dyDescent="0.2">
      <c r="A1673" s="60" t="s">
        <v>12077</v>
      </c>
      <c r="B1673" s="60">
        <v>2</v>
      </c>
      <c r="C1673" s="61">
        <v>2.3826542768644269E-4</v>
      </c>
      <c r="D1673" t="s">
        <v>18809</v>
      </c>
    </row>
    <row r="1674" spans="1:4" x14ac:dyDescent="0.2">
      <c r="A1674" s="60" t="s">
        <v>19798</v>
      </c>
      <c r="B1674" s="60">
        <v>2</v>
      </c>
      <c r="C1674" s="61">
        <v>2.3826542768644269E-4</v>
      </c>
      <c r="D1674" t="s">
        <v>18845</v>
      </c>
    </row>
    <row r="1675" spans="1:4" x14ac:dyDescent="0.2">
      <c r="A1675" s="60" t="s">
        <v>12195</v>
      </c>
      <c r="B1675" s="60">
        <v>2</v>
      </c>
      <c r="C1675" s="61">
        <v>2.3826542768644269E-4</v>
      </c>
      <c r="D1675" t="s">
        <v>18806</v>
      </c>
    </row>
    <row r="1676" spans="1:4" x14ac:dyDescent="0.2">
      <c r="A1676" s="60" t="s">
        <v>19799</v>
      </c>
      <c r="B1676" s="60">
        <v>2</v>
      </c>
      <c r="C1676" s="61">
        <v>2.3826542768644269E-4</v>
      </c>
      <c r="D1676" t="s">
        <v>18810</v>
      </c>
    </row>
    <row r="1677" spans="1:4" x14ac:dyDescent="0.2">
      <c r="A1677" s="60" t="s">
        <v>18904</v>
      </c>
      <c r="B1677" s="60">
        <v>2</v>
      </c>
      <c r="C1677" s="61">
        <v>2.3826542768644269E-4</v>
      </c>
      <c r="D1677" t="s">
        <v>18845</v>
      </c>
    </row>
    <row r="1678" spans="1:4" x14ac:dyDescent="0.2">
      <c r="A1678" s="60" t="s">
        <v>19800</v>
      </c>
      <c r="B1678" s="60">
        <v>2</v>
      </c>
      <c r="C1678" s="61">
        <v>2.3826542768644269E-4</v>
      </c>
      <c r="D1678" t="s">
        <v>18805</v>
      </c>
    </row>
    <row r="1679" spans="1:4" x14ac:dyDescent="0.2">
      <c r="A1679" s="60" t="s">
        <v>12530</v>
      </c>
      <c r="B1679" s="60">
        <v>2</v>
      </c>
      <c r="C1679" s="61">
        <v>2.3826542768644269E-4</v>
      </c>
      <c r="D1679" t="s">
        <v>18809</v>
      </c>
    </row>
    <row r="1680" spans="1:4" x14ac:dyDescent="0.2">
      <c r="A1680" s="60" t="s">
        <v>18905</v>
      </c>
      <c r="B1680" s="60">
        <v>2</v>
      </c>
      <c r="C1680" s="61">
        <v>2.3826542768644269E-4</v>
      </c>
      <c r="D1680" t="s">
        <v>18845</v>
      </c>
    </row>
    <row r="1681" spans="1:4" x14ac:dyDescent="0.2">
      <c r="A1681" s="60" t="s">
        <v>12690</v>
      </c>
      <c r="B1681" s="60">
        <v>2</v>
      </c>
      <c r="C1681" s="61">
        <v>2.3826542768644269E-4</v>
      </c>
      <c r="D1681" t="s">
        <v>18845</v>
      </c>
    </row>
    <row r="1682" spans="1:4" x14ac:dyDescent="0.2">
      <c r="A1682" s="60" t="s">
        <v>12737</v>
      </c>
      <c r="B1682" s="60">
        <v>2</v>
      </c>
      <c r="C1682" s="61">
        <v>2.3826542768644269E-4</v>
      </c>
      <c r="D1682" t="s">
        <v>18845</v>
      </c>
    </row>
    <row r="1683" spans="1:4" x14ac:dyDescent="0.2">
      <c r="A1683" s="60" t="s">
        <v>12764</v>
      </c>
      <c r="B1683" s="60">
        <v>2</v>
      </c>
      <c r="C1683" s="61">
        <v>2.3826542768644269E-4</v>
      </c>
      <c r="D1683" t="s">
        <v>18805</v>
      </c>
    </row>
    <row r="1684" spans="1:4" x14ac:dyDescent="0.2">
      <c r="A1684" s="60" t="s">
        <v>12930</v>
      </c>
      <c r="B1684" s="60">
        <v>2</v>
      </c>
      <c r="C1684" s="61">
        <v>2.3826542768644269E-4</v>
      </c>
      <c r="D1684" t="s">
        <v>18809</v>
      </c>
    </row>
    <row r="1685" spans="1:4" x14ac:dyDescent="0.2">
      <c r="A1685" s="60" t="s">
        <v>13030</v>
      </c>
      <c r="B1685" s="60">
        <v>2</v>
      </c>
      <c r="C1685" s="61">
        <v>2.3826542768644269E-4</v>
      </c>
      <c r="D1685" t="s">
        <v>18845</v>
      </c>
    </row>
    <row r="1686" spans="1:4" x14ac:dyDescent="0.2">
      <c r="A1686" s="60" t="s">
        <v>19117</v>
      </c>
      <c r="B1686" s="60">
        <v>2</v>
      </c>
      <c r="C1686" s="61">
        <v>2.3826542768644269E-4</v>
      </c>
      <c r="D1686" t="s">
        <v>18845</v>
      </c>
    </row>
    <row r="1687" spans="1:4" x14ac:dyDescent="0.2">
      <c r="A1687" s="60" t="s">
        <v>18906</v>
      </c>
      <c r="B1687" s="60">
        <v>2</v>
      </c>
      <c r="C1687" s="61">
        <v>2.3826542768644269E-4</v>
      </c>
      <c r="D1687" t="s">
        <v>18845</v>
      </c>
    </row>
    <row r="1688" spans="1:4" x14ac:dyDescent="0.2">
      <c r="A1688" s="60" t="s">
        <v>18907</v>
      </c>
      <c r="B1688" s="60">
        <v>2</v>
      </c>
      <c r="C1688" s="61">
        <v>2.3826542768644269E-4</v>
      </c>
      <c r="D1688" t="s">
        <v>18845</v>
      </c>
    </row>
    <row r="1689" spans="1:4" x14ac:dyDescent="0.2">
      <c r="A1689" s="60" t="s">
        <v>19801</v>
      </c>
      <c r="B1689" s="60">
        <v>2</v>
      </c>
      <c r="C1689" s="61">
        <v>2.3826542768644269E-4</v>
      </c>
      <c r="D1689" t="s">
        <v>18845</v>
      </c>
    </row>
    <row r="1690" spans="1:4" x14ac:dyDescent="0.2">
      <c r="A1690" s="60" t="s">
        <v>19146</v>
      </c>
      <c r="B1690" s="60">
        <v>2</v>
      </c>
      <c r="C1690" s="61">
        <v>2.3826542768644269E-4</v>
      </c>
      <c r="D1690" t="s">
        <v>18845</v>
      </c>
    </row>
    <row r="1691" spans="1:4" x14ac:dyDescent="0.2">
      <c r="A1691" s="60" t="s">
        <v>13491</v>
      </c>
      <c r="B1691" s="60">
        <v>2</v>
      </c>
      <c r="C1691" s="61">
        <v>2.3826542768644269E-4</v>
      </c>
      <c r="D1691" t="s">
        <v>18845</v>
      </c>
    </row>
    <row r="1692" spans="1:4" x14ac:dyDescent="0.2">
      <c r="A1692" s="60" t="s">
        <v>19802</v>
      </c>
      <c r="B1692" s="60">
        <v>2</v>
      </c>
      <c r="C1692" s="61">
        <v>2.3826542768644269E-4</v>
      </c>
      <c r="D1692" t="s">
        <v>18845</v>
      </c>
    </row>
    <row r="1693" spans="1:4" x14ac:dyDescent="0.2">
      <c r="A1693" s="60" t="s">
        <v>19803</v>
      </c>
      <c r="B1693" s="60">
        <v>2</v>
      </c>
      <c r="C1693" s="61">
        <v>2.3826542768644269E-4</v>
      </c>
      <c r="D1693" t="s">
        <v>18845</v>
      </c>
    </row>
    <row r="1694" spans="1:4" x14ac:dyDescent="0.2">
      <c r="A1694" s="60" t="s">
        <v>19804</v>
      </c>
      <c r="B1694" s="60">
        <v>2</v>
      </c>
      <c r="C1694" s="61">
        <v>2.3826542768644269E-4</v>
      </c>
      <c r="D1694" t="s">
        <v>18845</v>
      </c>
    </row>
    <row r="1695" spans="1:4" x14ac:dyDescent="0.2">
      <c r="A1695" s="60" t="s">
        <v>19155</v>
      </c>
      <c r="B1695" s="60">
        <v>2</v>
      </c>
      <c r="C1695" s="61">
        <v>2.3826542768644269E-4</v>
      </c>
      <c r="D1695" t="s">
        <v>18845</v>
      </c>
    </row>
    <row r="1696" spans="1:4" x14ac:dyDescent="0.2">
      <c r="A1696" s="60" t="s">
        <v>19805</v>
      </c>
      <c r="B1696" s="60">
        <v>2</v>
      </c>
      <c r="C1696" s="61">
        <v>2.3826542768644269E-4</v>
      </c>
      <c r="D1696" t="s">
        <v>18806</v>
      </c>
    </row>
    <row r="1697" spans="1:4" x14ac:dyDescent="0.2">
      <c r="A1697" s="60" t="s">
        <v>19806</v>
      </c>
      <c r="B1697" s="60">
        <v>2</v>
      </c>
      <c r="C1697" s="61">
        <v>2.3826542768644269E-4</v>
      </c>
      <c r="D1697" t="s">
        <v>18845</v>
      </c>
    </row>
    <row r="1698" spans="1:4" x14ac:dyDescent="0.2">
      <c r="A1698" s="60" t="s">
        <v>14643</v>
      </c>
      <c r="B1698" s="60">
        <v>2</v>
      </c>
      <c r="C1698" s="61">
        <v>2.3826542768644269E-4</v>
      </c>
      <c r="D1698" t="s">
        <v>18845</v>
      </c>
    </row>
    <row r="1699" spans="1:4" x14ac:dyDescent="0.2">
      <c r="A1699" s="60" t="s">
        <v>14714</v>
      </c>
      <c r="B1699" s="60">
        <v>2</v>
      </c>
      <c r="C1699" s="61">
        <v>2.3826542768644269E-4</v>
      </c>
      <c r="D1699" t="s">
        <v>18805</v>
      </c>
    </row>
    <row r="1700" spans="1:4" x14ac:dyDescent="0.2">
      <c r="A1700" s="60" t="s">
        <v>19807</v>
      </c>
      <c r="B1700" s="60">
        <v>2</v>
      </c>
      <c r="C1700" s="61">
        <v>2.3826542768644269E-4</v>
      </c>
      <c r="D1700" t="s">
        <v>18845</v>
      </c>
    </row>
    <row r="1701" spans="1:4" x14ac:dyDescent="0.2">
      <c r="A1701" s="60" t="s">
        <v>19808</v>
      </c>
      <c r="B1701" s="60">
        <v>2</v>
      </c>
      <c r="C1701" s="61">
        <v>2.3826542768644269E-4</v>
      </c>
      <c r="D1701" t="s">
        <v>18845</v>
      </c>
    </row>
    <row r="1702" spans="1:4" x14ac:dyDescent="0.2">
      <c r="A1702" s="60" t="s">
        <v>18662</v>
      </c>
      <c r="B1702" s="60">
        <v>2</v>
      </c>
      <c r="C1702" s="61">
        <v>2.3826542768644269E-4</v>
      </c>
      <c r="D1702" t="s">
        <v>18845</v>
      </c>
    </row>
    <row r="1703" spans="1:4" x14ac:dyDescent="0.2">
      <c r="A1703" s="60" t="s">
        <v>19809</v>
      </c>
      <c r="B1703" s="60">
        <v>2</v>
      </c>
      <c r="C1703" s="61">
        <v>2.3826542768644269E-4</v>
      </c>
      <c r="D1703" t="s">
        <v>18845</v>
      </c>
    </row>
    <row r="1704" spans="1:4" x14ac:dyDescent="0.2">
      <c r="A1704" s="60" t="s">
        <v>19810</v>
      </c>
      <c r="B1704" s="60">
        <v>2</v>
      </c>
      <c r="C1704" s="61">
        <v>2.3826542768644269E-4</v>
      </c>
      <c r="D1704" t="s">
        <v>18845</v>
      </c>
    </row>
    <row r="1705" spans="1:4" x14ac:dyDescent="0.2">
      <c r="A1705" s="60" t="s">
        <v>19811</v>
      </c>
      <c r="B1705" s="60">
        <v>2</v>
      </c>
      <c r="C1705" s="61">
        <v>2.3826542768644269E-4</v>
      </c>
      <c r="D1705" t="s">
        <v>18845</v>
      </c>
    </row>
    <row r="1706" spans="1:4" x14ac:dyDescent="0.2">
      <c r="A1706" s="60" t="s">
        <v>19812</v>
      </c>
      <c r="B1706" s="60">
        <v>2</v>
      </c>
      <c r="C1706" s="61">
        <v>2.3826542768644269E-4</v>
      </c>
      <c r="D1706" t="s">
        <v>18845</v>
      </c>
    </row>
    <row r="1707" spans="1:4" x14ac:dyDescent="0.2">
      <c r="A1707" s="60" t="s">
        <v>19813</v>
      </c>
      <c r="B1707" s="60">
        <v>2</v>
      </c>
      <c r="C1707" s="61">
        <v>2.3826542768644269E-4</v>
      </c>
      <c r="D1707" t="s">
        <v>18845</v>
      </c>
    </row>
    <row r="1708" spans="1:4" x14ac:dyDescent="0.2">
      <c r="A1708" s="60" t="s">
        <v>19814</v>
      </c>
      <c r="B1708" s="60">
        <v>2</v>
      </c>
      <c r="C1708" s="61">
        <v>2.3826542768644269E-4</v>
      </c>
      <c r="D1708" t="s">
        <v>18805</v>
      </c>
    </row>
    <row r="1709" spans="1:4" x14ac:dyDescent="0.2">
      <c r="A1709" s="60" t="s">
        <v>16320</v>
      </c>
      <c r="B1709" s="60">
        <v>2</v>
      </c>
      <c r="C1709" s="61">
        <v>2.3826542768644269E-4</v>
      </c>
      <c r="D1709" t="s">
        <v>18845</v>
      </c>
    </row>
    <row r="1710" spans="1:4" x14ac:dyDescent="0.2">
      <c r="A1710" s="60" t="s">
        <v>18644</v>
      </c>
      <c r="B1710" s="60">
        <v>2</v>
      </c>
      <c r="C1710" s="61">
        <v>2.3826542768644269E-4</v>
      </c>
      <c r="D1710" t="s">
        <v>18805</v>
      </c>
    </row>
    <row r="1711" spans="1:4" x14ac:dyDescent="0.2">
      <c r="A1711" s="60" t="s">
        <v>16713</v>
      </c>
      <c r="B1711" s="60">
        <v>2</v>
      </c>
      <c r="C1711" s="61">
        <v>2.3826542768644269E-4</v>
      </c>
      <c r="D1711" t="s">
        <v>18845</v>
      </c>
    </row>
    <row r="1712" spans="1:4" x14ac:dyDescent="0.2">
      <c r="A1712" s="60" t="s">
        <v>16728</v>
      </c>
      <c r="B1712" s="60">
        <v>2</v>
      </c>
      <c r="C1712" s="61">
        <v>2.3826542768644269E-4</v>
      </c>
      <c r="D1712" t="s">
        <v>18845</v>
      </c>
    </row>
    <row r="1713" spans="1:4" x14ac:dyDescent="0.2">
      <c r="A1713" s="60" t="s">
        <v>18908</v>
      </c>
      <c r="B1713" s="60">
        <v>2</v>
      </c>
      <c r="C1713" s="61">
        <v>2.3826542768644269E-4</v>
      </c>
      <c r="D1713" t="s">
        <v>18845</v>
      </c>
    </row>
    <row r="1714" spans="1:4" x14ac:dyDescent="0.2">
      <c r="A1714" s="60" t="s">
        <v>19815</v>
      </c>
      <c r="B1714" s="60">
        <v>2</v>
      </c>
      <c r="C1714" s="61">
        <v>2.3826542768644269E-4</v>
      </c>
      <c r="D1714" t="s">
        <v>18810</v>
      </c>
    </row>
    <row r="1715" spans="1:4" x14ac:dyDescent="0.2">
      <c r="A1715" s="60" t="s">
        <v>19816</v>
      </c>
      <c r="B1715" s="60">
        <v>2</v>
      </c>
      <c r="C1715" s="61">
        <v>2.3826542768644269E-4</v>
      </c>
      <c r="D1715" t="s">
        <v>18845</v>
      </c>
    </row>
    <row r="1716" spans="1:4" x14ac:dyDescent="0.2">
      <c r="A1716" s="60" t="s">
        <v>18909</v>
      </c>
      <c r="B1716" s="60">
        <v>2</v>
      </c>
      <c r="C1716" s="61">
        <v>2.3826542768644269E-4</v>
      </c>
      <c r="D1716" t="s">
        <v>18845</v>
      </c>
    </row>
    <row r="1717" spans="1:4" x14ac:dyDescent="0.2">
      <c r="A1717" s="60" t="s">
        <v>19817</v>
      </c>
      <c r="B1717" s="60">
        <v>2</v>
      </c>
      <c r="C1717" s="61">
        <v>2.3826542768644269E-4</v>
      </c>
      <c r="D1717" t="s">
        <v>18805</v>
      </c>
    </row>
    <row r="1718" spans="1:4" x14ac:dyDescent="0.2">
      <c r="A1718" s="60" t="s">
        <v>19818</v>
      </c>
      <c r="B1718" s="60">
        <v>2</v>
      </c>
      <c r="C1718" s="61">
        <v>2.3826542768644269E-4</v>
      </c>
      <c r="D1718" t="s">
        <v>18845</v>
      </c>
    </row>
    <row r="1719" spans="1:4" x14ac:dyDescent="0.2">
      <c r="A1719" s="60" t="s">
        <v>18590</v>
      </c>
      <c r="B1719" s="60">
        <v>2</v>
      </c>
      <c r="C1719" s="61">
        <v>2.3826542768644269E-4</v>
      </c>
      <c r="D1719" t="s">
        <v>18845</v>
      </c>
    </row>
    <row r="1720" spans="1:4" x14ac:dyDescent="0.2">
      <c r="A1720" s="60" t="s">
        <v>19819</v>
      </c>
      <c r="B1720" s="60">
        <v>2</v>
      </c>
      <c r="C1720" s="61">
        <v>2.3826542768644269E-4</v>
      </c>
      <c r="D1720" t="s">
        <v>18845</v>
      </c>
    </row>
    <row r="1721" spans="1:4" x14ac:dyDescent="0.2">
      <c r="A1721" s="60" t="s">
        <v>19820</v>
      </c>
      <c r="B1721" s="60">
        <v>2</v>
      </c>
      <c r="C1721" s="61">
        <v>2.3826542768644269E-4</v>
      </c>
      <c r="D1721" t="s">
        <v>18845</v>
      </c>
    </row>
    <row r="1722" spans="1:4" x14ac:dyDescent="0.2">
      <c r="A1722" s="60" t="s">
        <v>18910</v>
      </c>
      <c r="B1722" s="60">
        <v>2</v>
      </c>
      <c r="C1722" s="61">
        <v>2.3826542768644269E-4</v>
      </c>
      <c r="D1722" t="s">
        <v>18845</v>
      </c>
    </row>
    <row r="1723" spans="1:4" x14ac:dyDescent="0.2">
      <c r="A1723" s="60" t="s">
        <v>18911</v>
      </c>
      <c r="B1723" s="60">
        <v>2</v>
      </c>
      <c r="C1723" s="61">
        <v>2.3826542768644269E-4</v>
      </c>
      <c r="D1723" t="s">
        <v>18810</v>
      </c>
    </row>
    <row r="1724" spans="1:4" x14ac:dyDescent="0.2">
      <c r="A1724" s="60" t="s">
        <v>18473</v>
      </c>
      <c r="B1724" s="60">
        <v>2</v>
      </c>
      <c r="C1724" s="61">
        <v>2.3826542768644269E-4</v>
      </c>
      <c r="D1724" t="s">
        <v>18845</v>
      </c>
    </row>
    <row r="1725" spans="1:4" x14ac:dyDescent="0.2">
      <c r="A1725" s="60" t="s">
        <v>19821</v>
      </c>
      <c r="B1725" s="60">
        <v>2</v>
      </c>
      <c r="C1725" s="61">
        <v>2.3826542768644269E-4</v>
      </c>
      <c r="D1725" t="s">
        <v>18845</v>
      </c>
    </row>
    <row r="1726" spans="1:4" x14ac:dyDescent="0.2">
      <c r="A1726" s="60" t="s">
        <v>19822</v>
      </c>
      <c r="B1726" s="60">
        <v>1</v>
      </c>
      <c r="C1726" s="61">
        <v>1.1913271384322135E-4</v>
      </c>
      <c r="D1726" t="s">
        <v>18845</v>
      </c>
    </row>
    <row r="1727" spans="1:4" x14ac:dyDescent="0.2">
      <c r="A1727" s="60" t="s">
        <v>126</v>
      </c>
      <c r="B1727" s="60">
        <v>1</v>
      </c>
      <c r="C1727" s="61">
        <v>1.1913271384322135E-4</v>
      </c>
      <c r="D1727" t="s">
        <v>18845</v>
      </c>
    </row>
    <row r="1728" spans="1:4" x14ac:dyDescent="0.2">
      <c r="A1728" s="60" t="s">
        <v>19823</v>
      </c>
      <c r="B1728" s="60">
        <v>1</v>
      </c>
      <c r="C1728" s="61">
        <v>1.1913271384322135E-4</v>
      </c>
      <c r="D1728" t="s">
        <v>18845</v>
      </c>
    </row>
    <row r="1729" spans="1:4" x14ac:dyDescent="0.2">
      <c r="A1729" s="60" t="s">
        <v>18912</v>
      </c>
      <c r="B1729" s="60">
        <v>1</v>
      </c>
      <c r="C1729" s="61">
        <v>1.1913271384322135E-4</v>
      </c>
      <c r="D1729" t="s">
        <v>18845</v>
      </c>
    </row>
    <row r="1730" spans="1:4" x14ac:dyDescent="0.2">
      <c r="A1730" s="60" t="s">
        <v>310</v>
      </c>
      <c r="B1730" s="60">
        <v>1</v>
      </c>
      <c r="C1730" s="61">
        <v>1.1913271384322135E-4</v>
      </c>
      <c r="D1730" t="s">
        <v>18806</v>
      </c>
    </row>
    <row r="1731" spans="1:4" x14ac:dyDescent="0.2">
      <c r="A1731" s="60" t="s">
        <v>19824</v>
      </c>
      <c r="B1731" s="60">
        <v>1</v>
      </c>
      <c r="C1731" s="61">
        <v>1.1913271384322135E-4</v>
      </c>
      <c r="D1731" t="s">
        <v>18845</v>
      </c>
    </row>
    <row r="1732" spans="1:4" x14ac:dyDescent="0.2">
      <c r="A1732" s="60" t="s">
        <v>19825</v>
      </c>
      <c r="B1732" s="60">
        <v>1</v>
      </c>
      <c r="C1732" s="61">
        <v>1.1913271384322135E-4</v>
      </c>
      <c r="D1732" t="s">
        <v>18845</v>
      </c>
    </row>
    <row r="1733" spans="1:4" x14ac:dyDescent="0.2">
      <c r="A1733" s="60" t="s">
        <v>511</v>
      </c>
      <c r="B1733" s="60">
        <v>1</v>
      </c>
      <c r="C1733" s="61">
        <v>1.1913271384322135E-4</v>
      </c>
      <c r="D1733" t="s">
        <v>18845</v>
      </c>
    </row>
    <row r="1734" spans="1:4" x14ac:dyDescent="0.2">
      <c r="A1734" s="60" t="s">
        <v>520</v>
      </c>
      <c r="B1734" s="60">
        <v>1</v>
      </c>
      <c r="C1734" s="61">
        <v>1.1913271384322135E-4</v>
      </c>
      <c r="D1734" t="s">
        <v>18845</v>
      </c>
    </row>
    <row r="1735" spans="1:4" x14ac:dyDescent="0.2">
      <c r="A1735" s="60" t="s">
        <v>18913</v>
      </c>
      <c r="B1735" s="60">
        <v>1</v>
      </c>
      <c r="C1735" s="61">
        <v>1.1913271384322135E-4</v>
      </c>
      <c r="D1735" t="s">
        <v>18845</v>
      </c>
    </row>
    <row r="1736" spans="1:4" x14ac:dyDescent="0.2">
      <c r="A1736" s="60" t="s">
        <v>19826</v>
      </c>
      <c r="B1736" s="60">
        <v>1</v>
      </c>
      <c r="C1736" s="61">
        <v>1.1913271384322135E-4</v>
      </c>
      <c r="D1736" t="s">
        <v>18845</v>
      </c>
    </row>
    <row r="1737" spans="1:4" x14ac:dyDescent="0.2">
      <c r="A1737" s="60" t="s">
        <v>19827</v>
      </c>
      <c r="B1737" s="60">
        <v>1</v>
      </c>
      <c r="C1737" s="61">
        <v>1.1913271384322135E-4</v>
      </c>
      <c r="D1737" t="s">
        <v>18845</v>
      </c>
    </row>
    <row r="1738" spans="1:4" x14ac:dyDescent="0.2">
      <c r="A1738" s="60" t="s">
        <v>19828</v>
      </c>
      <c r="B1738" s="60">
        <v>1</v>
      </c>
      <c r="C1738" s="61">
        <v>1.1913271384322135E-4</v>
      </c>
      <c r="D1738" t="s">
        <v>18845</v>
      </c>
    </row>
    <row r="1739" spans="1:4" x14ac:dyDescent="0.2">
      <c r="A1739" s="60" t="s">
        <v>18914</v>
      </c>
      <c r="B1739" s="60">
        <v>1</v>
      </c>
      <c r="C1739" s="61">
        <v>1.1913271384322135E-4</v>
      </c>
      <c r="D1739" t="s">
        <v>18845</v>
      </c>
    </row>
    <row r="1740" spans="1:4" x14ac:dyDescent="0.2">
      <c r="A1740" s="60" t="s">
        <v>19829</v>
      </c>
      <c r="B1740" s="60">
        <v>1</v>
      </c>
      <c r="C1740" s="61">
        <v>1.1913271384322135E-4</v>
      </c>
      <c r="D1740" t="s">
        <v>18845</v>
      </c>
    </row>
    <row r="1741" spans="1:4" x14ac:dyDescent="0.2">
      <c r="A1741" s="60" t="s">
        <v>19830</v>
      </c>
      <c r="B1741" s="60">
        <v>1</v>
      </c>
      <c r="C1741" s="61">
        <v>1.1913271384322135E-4</v>
      </c>
      <c r="D1741" t="s">
        <v>18845</v>
      </c>
    </row>
    <row r="1742" spans="1:4" x14ac:dyDescent="0.2">
      <c r="A1742" s="60" t="s">
        <v>19831</v>
      </c>
      <c r="B1742" s="60">
        <v>1</v>
      </c>
      <c r="C1742" s="61">
        <v>1.1913271384322135E-4</v>
      </c>
      <c r="D1742" t="s">
        <v>18845</v>
      </c>
    </row>
    <row r="1743" spans="1:4" x14ac:dyDescent="0.2">
      <c r="A1743" s="60" t="s">
        <v>19832</v>
      </c>
      <c r="B1743" s="60">
        <v>1</v>
      </c>
      <c r="C1743" s="61">
        <v>1.1913271384322135E-4</v>
      </c>
      <c r="D1743" t="s">
        <v>18845</v>
      </c>
    </row>
    <row r="1744" spans="1:4" x14ac:dyDescent="0.2">
      <c r="A1744" s="60" t="s">
        <v>19833</v>
      </c>
      <c r="B1744" s="60">
        <v>1</v>
      </c>
      <c r="C1744" s="61">
        <v>1.1913271384322135E-4</v>
      </c>
      <c r="D1744" t="s">
        <v>18845</v>
      </c>
    </row>
    <row r="1745" spans="1:4" x14ac:dyDescent="0.2">
      <c r="A1745" s="60" t="s">
        <v>18915</v>
      </c>
      <c r="B1745" s="60">
        <v>1</v>
      </c>
      <c r="C1745" s="61">
        <v>1.1913271384322135E-4</v>
      </c>
      <c r="D1745" t="s">
        <v>18845</v>
      </c>
    </row>
    <row r="1746" spans="1:4" x14ac:dyDescent="0.2">
      <c r="A1746" s="60" t="s">
        <v>19834</v>
      </c>
      <c r="B1746" s="60">
        <v>1</v>
      </c>
      <c r="C1746" s="61">
        <v>1.1913271384322135E-4</v>
      </c>
      <c r="D1746" t="s">
        <v>18845</v>
      </c>
    </row>
    <row r="1747" spans="1:4" x14ac:dyDescent="0.2">
      <c r="A1747" s="60" t="s">
        <v>19835</v>
      </c>
      <c r="B1747" s="60">
        <v>1</v>
      </c>
      <c r="C1747" s="61">
        <v>1.1913271384322135E-4</v>
      </c>
      <c r="D1747" t="s">
        <v>18845</v>
      </c>
    </row>
    <row r="1748" spans="1:4" x14ac:dyDescent="0.2">
      <c r="A1748" s="60" t="s">
        <v>18916</v>
      </c>
      <c r="B1748" s="60">
        <v>1</v>
      </c>
      <c r="C1748" s="61">
        <v>1.1913271384322135E-4</v>
      </c>
      <c r="D1748" t="s">
        <v>18845</v>
      </c>
    </row>
    <row r="1749" spans="1:4" x14ac:dyDescent="0.2">
      <c r="A1749" s="60" t="s">
        <v>19836</v>
      </c>
      <c r="B1749" s="60">
        <v>1</v>
      </c>
      <c r="C1749" s="61">
        <v>1.1913271384322135E-4</v>
      </c>
      <c r="D1749" t="s">
        <v>18805</v>
      </c>
    </row>
    <row r="1750" spans="1:4" x14ac:dyDescent="0.2">
      <c r="A1750" s="60" t="s">
        <v>680</v>
      </c>
      <c r="B1750" s="60">
        <v>1</v>
      </c>
      <c r="C1750" s="61">
        <v>1.1913271384322135E-4</v>
      </c>
      <c r="D1750" t="s">
        <v>18845</v>
      </c>
    </row>
    <row r="1751" spans="1:4" x14ac:dyDescent="0.2">
      <c r="A1751" s="60" t="s">
        <v>743</v>
      </c>
      <c r="B1751" s="60">
        <v>1</v>
      </c>
      <c r="C1751" s="61">
        <v>1.1913271384322135E-4</v>
      </c>
      <c r="D1751" t="s">
        <v>18845</v>
      </c>
    </row>
    <row r="1752" spans="1:4" x14ac:dyDescent="0.2">
      <c r="A1752" s="60" t="s">
        <v>19837</v>
      </c>
      <c r="B1752" s="60">
        <v>1</v>
      </c>
      <c r="C1752" s="61">
        <v>1.1913271384322135E-4</v>
      </c>
      <c r="D1752" t="s">
        <v>18845</v>
      </c>
    </row>
    <row r="1753" spans="1:4" x14ac:dyDescent="0.2">
      <c r="A1753" s="60" t="s">
        <v>19838</v>
      </c>
      <c r="B1753" s="60">
        <v>1</v>
      </c>
      <c r="C1753" s="61">
        <v>1.1913271384322135E-4</v>
      </c>
      <c r="D1753" t="s">
        <v>18845</v>
      </c>
    </row>
    <row r="1754" spans="1:4" x14ac:dyDescent="0.2">
      <c r="A1754" s="60" t="s">
        <v>19839</v>
      </c>
      <c r="B1754" s="60">
        <v>1</v>
      </c>
      <c r="C1754" s="61">
        <v>1.1913271384322135E-4</v>
      </c>
      <c r="D1754" t="s">
        <v>18805</v>
      </c>
    </row>
    <row r="1755" spans="1:4" x14ac:dyDescent="0.2">
      <c r="A1755" s="60" t="s">
        <v>19840</v>
      </c>
      <c r="B1755" s="60">
        <v>1</v>
      </c>
      <c r="C1755" s="61">
        <v>1.1913271384322135E-4</v>
      </c>
      <c r="D1755" t="s">
        <v>18845</v>
      </c>
    </row>
    <row r="1756" spans="1:4" x14ac:dyDescent="0.2">
      <c r="A1756" s="60" t="s">
        <v>19841</v>
      </c>
      <c r="B1756" s="60">
        <v>1</v>
      </c>
      <c r="C1756" s="61">
        <v>1.1913271384322135E-4</v>
      </c>
      <c r="D1756" t="s">
        <v>18845</v>
      </c>
    </row>
    <row r="1757" spans="1:4" x14ac:dyDescent="0.2">
      <c r="A1757" s="60" t="s">
        <v>865</v>
      </c>
      <c r="B1757" s="60">
        <v>1</v>
      </c>
      <c r="C1757" s="61">
        <v>1.1913271384322135E-4</v>
      </c>
      <c r="D1757" t="s">
        <v>18845</v>
      </c>
    </row>
    <row r="1758" spans="1:4" x14ac:dyDescent="0.2">
      <c r="A1758" s="60" t="s">
        <v>18658</v>
      </c>
      <c r="B1758" s="60">
        <v>1</v>
      </c>
      <c r="C1758" s="61">
        <v>1.1913271384322135E-4</v>
      </c>
      <c r="D1758" t="s">
        <v>18845</v>
      </c>
    </row>
    <row r="1759" spans="1:4" x14ac:dyDescent="0.2">
      <c r="A1759" s="60" t="s">
        <v>19842</v>
      </c>
      <c r="B1759" s="60">
        <v>1</v>
      </c>
      <c r="C1759" s="61">
        <v>1.1913271384322135E-4</v>
      </c>
      <c r="D1759" t="s">
        <v>18845</v>
      </c>
    </row>
    <row r="1760" spans="1:4" x14ac:dyDescent="0.2">
      <c r="A1760" s="60" t="s">
        <v>933</v>
      </c>
      <c r="B1760" s="60">
        <v>1</v>
      </c>
      <c r="C1760" s="61">
        <v>1.1913271384322135E-4</v>
      </c>
      <c r="D1760" t="s">
        <v>18806</v>
      </c>
    </row>
    <row r="1761" spans="1:4" x14ac:dyDescent="0.2">
      <c r="A1761" s="60" t="s">
        <v>944</v>
      </c>
      <c r="B1761" s="60">
        <v>1</v>
      </c>
      <c r="C1761" s="61">
        <v>1.1913271384322135E-4</v>
      </c>
      <c r="D1761" t="s">
        <v>18845</v>
      </c>
    </row>
    <row r="1762" spans="1:4" x14ac:dyDescent="0.2">
      <c r="A1762" s="60" t="s">
        <v>18917</v>
      </c>
      <c r="B1762" s="60">
        <v>1</v>
      </c>
      <c r="C1762" s="61">
        <v>1.1913271384322135E-4</v>
      </c>
      <c r="D1762" t="s">
        <v>18845</v>
      </c>
    </row>
    <row r="1763" spans="1:4" x14ac:dyDescent="0.2">
      <c r="A1763" s="60" t="s">
        <v>18918</v>
      </c>
      <c r="B1763" s="60">
        <v>1</v>
      </c>
      <c r="C1763" s="61">
        <v>1.1913271384322135E-4</v>
      </c>
      <c r="D1763" t="s">
        <v>18845</v>
      </c>
    </row>
    <row r="1764" spans="1:4" x14ac:dyDescent="0.2">
      <c r="A1764" s="60" t="s">
        <v>19843</v>
      </c>
      <c r="B1764" s="60">
        <v>1</v>
      </c>
      <c r="C1764" s="61">
        <v>1.1913271384322135E-4</v>
      </c>
      <c r="D1764" t="s">
        <v>18845</v>
      </c>
    </row>
    <row r="1765" spans="1:4" x14ac:dyDescent="0.2">
      <c r="A1765" s="60" t="s">
        <v>962</v>
      </c>
      <c r="B1765" s="60">
        <v>1</v>
      </c>
      <c r="C1765" s="61">
        <v>1.1913271384322135E-4</v>
      </c>
      <c r="D1765" t="s">
        <v>18845</v>
      </c>
    </row>
    <row r="1766" spans="1:4" x14ac:dyDescent="0.2">
      <c r="A1766" s="60" t="s">
        <v>18919</v>
      </c>
      <c r="B1766" s="60">
        <v>1</v>
      </c>
      <c r="C1766" s="61">
        <v>1.1913271384322135E-4</v>
      </c>
      <c r="D1766" t="s">
        <v>18845</v>
      </c>
    </row>
    <row r="1767" spans="1:4" x14ac:dyDescent="0.2">
      <c r="A1767" s="60" t="s">
        <v>19844</v>
      </c>
      <c r="B1767" s="60">
        <v>1</v>
      </c>
      <c r="C1767" s="61">
        <v>1.1913271384322135E-4</v>
      </c>
      <c r="D1767" t="s">
        <v>18845</v>
      </c>
    </row>
    <row r="1768" spans="1:4" x14ac:dyDescent="0.2">
      <c r="A1768" s="60" t="s">
        <v>19845</v>
      </c>
      <c r="B1768" s="60">
        <v>1</v>
      </c>
      <c r="C1768" s="61">
        <v>1.1913271384322135E-4</v>
      </c>
      <c r="D1768" t="s">
        <v>18845</v>
      </c>
    </row>
    <row r="1769" spans="1:4" x14ac:dyDescent="0.2">
      <c r="A1769" s="60" t="s">
        <v>1005</v>
      </c>
      <c r="B1769" s="60">
        <v>1</v>
      </c>
      <c r="C1769" s="61">
        <v>1.1913271384322135E-4</v>
      </c>
      <c r="D1769" t="s">
        <v>18845</v>
      </c>
    </row>
    <row r="1770" spans="1:4" x14ac:dyDescent="0.2">
      <c r="A1770" s="60" t="s">
        <v>1017</v>
      </c>
      <c r="B1770" s="60">
        <v>1</v>
      </c>
      <c r="C1770" s="61">
        <v>1.1913271384322135E-4</v>
      </c>
      <c r="D1770" t="s">
        <v>18845</v>
      </c>
    </row>
    <row r="1771" spans="1:4" x14ac:dyDescent="0.2">
      <c r="A1771" s="60" t="s">
        <v>1022</v>
      </c>
      <c r="B1771" s="60">
        <v>1</v>
      </c>
      <c r="C1771" s="61">
        <v>1.1913271384322135E-4</v>
      </c>
      <c r="D1771" t="s">
        <v>18845</v>
      </c>
    </row>
    <row r="1772" spans="1:4" x14ac:dyDescent="0.2">
      <c r="A1772" s="60" t="s">
        <v>18921</v>
      </c>
      <c r="B1772" s="60">
        <v>1</v>
      </c>
      <c r="C1772" s="61">
        <v>1.1913271384322135E-4</v>
      </c>
      <c r="D1772" t="s">
        <v>18845</v>
      </c>
    </row>
    <row r="1773" spans="1:4" x14ac:dyDescent="0.2">
      <c r="A1773" s="60" t="s">
        <v>1058</v>
      </c>
      <c r="B1773" s="60">
        <v>1</v>
      </c>
      <c r="C1773" s="61">
        <v>1.1913271384322135E-4</v>
      </c>
      <c r="D1773" t="s">
        <v>18845</v>
      </c>
    </row>
    <row r="1774" spans="1:4" x14ac:dyDescent="0.2">
      <c r="A1774" s="60" t="s">
        <v>18922</v>
      </c>
      <c r="B1774" s="60">
        <v>1</v>
      </c>
      <c r="C1774" s="61">
        <v>1.1913271384322135E-4</v>
      </c>
      <c r="D1774" t="s">
        <v>18845</v>
      </c>
    </row>
    <row r="1775" spans="1:4" x14ac:dyDescent="0.2">
      <c r="A1775" s="60" t="s">
        <v>19846</v>
      </c>
      <c r="B1775" s="60">
        <v>1</v>
      </c>
      <c r="C1775" s="61">
        <v>1.1913271384322135E-4</v>
      </c>
      <c r="D1775" t="s">
        <v>18845</v>
      </c>
    </row>
    <row r="1776" spans="1:4" x14ac:dyDescent="0.2">
      <c r="A1776" s="60" t="s">
        <v>19847</v>
      </c>
      <c r="B1776" s="60">
        <v>1</v>
      </c>
      <c r="C1776" s="61">
        <v>1.1913271384322135E-4</v>
      </c>
      <c r="D1776" t="s">
        <v>18845</v>
      </c>
    </row>
    <row r="1777" spans="1:4" x14ac:dyDescent="0.2">
      <c r="A1777" s="60" t="s">
        <v>19848</v>
      </c>
      <c r="B1777" s="60">
        <v>1</v>
      </c>
      <c r="C1777" s="61">
        <v>1.1913271384322135E-4</v>
      </c>
      <c r="D1777" t="s">
        <v>18845</v>
      </c>
    </row>
    <row r="1778" spans="1:4" x14ac:dyDescent="0.2">
      <c r="A1778" s="60" t="s">
        <v>505</v>
      </c>
      <c r="B1778" s="60">
        <v>1</v>
      </c>
      <c r="C1778" s="61">
        <v>1.1913271384322135E-4</v>
      </c>
      <c r="D1778" t="s">
        <v>18845</v>
      </c>
    </row>
    <row r="1779" spans="1:4" x14ac:dyDescent="0.2">
      <c r="A1779" s="60" t="s">
        <v>19849</v>
      </c>
      <c r="B1779" s="60">
        <v>1</v>
      </c>
      <c r="C1779" s="61">
        <v>1.1913271384322135E-4</v>
      </c>
      <c r="D1779" t="s">
        <v>18845</v>
      </c>
    </row>
    <row r="1780" spans="1:4" x14ac:dyDescent="0.2">
      <c r="A1780" s="60" t="s">
        <v>18923</v>
      </c>
      <c r="B1780" s="60">
        <v>1</v>
      </c>
      <c r="C1780" s="61">
        <v>1.1913271384322135E-4</v>
      </c>
      <c r="D1780" t="s">
        <v>18845</v>
      </c>
    </row>
    <row r="1781" spans="1:4" x14ac:dyDescent="0.2">
      <c r="A1781" s="60" t="s">
        <v>19850</v>
      </c>
      <c r="B1781" s="60">
        <v>1</v>
      </c>
      <c r="C1781" s="61">
        <v>1.1913271384322135E-4</v>
      </c>
      <c r="D1781" t="s">
        <v>18845</v>
      </c>
    </row>
    <row r="1782" spans="1:4" x14ac:dyDescent="0.2">
      <c r="A1782" s="60" t="s">
        <v>19851</v>
      </c>
      <c r="B1782" s="60">
        <v>1</v>
      </c>
      <c r="C1782" s="61">
        <v>1.1913271384322135E-4</v>
      </c>
      <c r="D1782" t="s">
        <v>18845</v>
      </c>
    </row>
    <row r="1783" spans="1:4" x14ac:dyDescent="0.2">
      <c r="A1783" s="60" t="s">
        <v>1164</v>
      </c>
      <c r="B1783" s="60">
        <v>1</v>
      </c>
      <c r="C1783" s="61">
        <v>1.1913271384322135E-4</v>
      </c>
      <c r="D1783" t="s">
        <v>18845</v>
      </c>
    </row>
    <row r="1784" spans="1:4" x14ac:dyDescent="0.2">
      <c r="A1784" s="60" t="s">
        <v>5560</v>
      </c>
      <c r="B1784" s="60">
        <v>1</v>
      </c>
      <c r="C1784" s="61">
        <v>1.1913271384322135E-4</v>
      </c>
      <c r="D1784" t="s">
        <v>18845</v>
      </c>
    </row>
    <row r="1785" spans="1:4" x14ac:dyDescent="0.2">
      <c r="A1785" s="60" t="s">
        <v>19852</v>
      </c>
      <c r="B1785" s="60">
        <v>1</v>
      </c>
      <c r="C1785" s="61">
        <v>1.1913271384322135E-4</v>
      </c>
      <c r="D1785" t="s">
        <v>18845</v>
      </c>
    </row>
    <row r="1786" spans="1:4" x14ac:dyDescent="0.2">
      <c r="A1786" s="60" t="s">
        <v>1230</v>
      </c>
      <c r="B1786" s="60">
        <v>1</v>
      </c>
      <c r="C1786" s="61">
        <v>1.1913271384322135E-4</v>
      </c>
      <c r="D1786" t="s">
        <v>18845</v>
      </c>
    </row>
    <row r="1787" spans="1:4" x14ac:dyDescent="0.2">
      <c r="A1787" s="60" t="s">
        <v>6257</v>
      </c>
      <c r="B1787" s="60">
        <v>1</v>
      </c>
      <c r="C1787" s="61">
        <v>1.1913271384322135E-4</v>
      </c>
      <c r="D1787" t="s">
        <v>18845</v>
      </c>
    </row>
    <row r="1788" spans="1:4" x14ac:dyDescent="0.2">
      <c r="A1788" s="60" t="s">
        <v>19853</v>
      </c>
      <c r="B1788" s="60">
        <v>1</v>
      </c>
      <c r="C1788" s="61">
        <v>1.1913271384322135E-4</v>
      </c>
      <c r="D1788" t="s">
        <v>18845</v>
      </c>
    </row>
    <row r="1789" spans="1:4" x14ac:dyDescent="0.2">
      <c r="A1789" s="60" t="s">
        <v>18925</v>
      </c>
      <c r="B1789" s="60">
        <v>1</v>
      </c>
      <c r="C1789" s="61">
        <v>1.1913271384322135E-4</v>
      </c>
      <c r="D1789" t="s">
        <v>18845</v>
      </c>
    </row>
    <row r="1790" spans="1:4" x14ac:dyDescent="0.2">
      <c r="A1790" s="60" t="s">
        <v>886</v>
      </c>
      <c r="B1790" s="60">
        <v>1</v>
      </c>
      <c r="C1790" s="61">
        <v>1.1913271384322135E-4</v>
      </c>
      <c r="D1790" t="s">
        <v>18845</v>
      </c>
    </row>
    <row r="1791" spans="1:4" x14ac:dyDescent="0.2">
      <c r="A1791" s="60" t="s">
        <v>19854</v>
      </c>
      <c r="B1791" s="60">
        <v>1</v>
      </c>
      <c r="C1791" s="61">
        <v>1.1913271384322135E-4</v>
      </c>
      <c r="D1791" t="s">
        <v>18845</v>
      </c>
    </row>
    <row r="1792" spans="1:4" x14ac:dyDescent="0.2">
      <c r="A1792" s="60" t="s">
        <v>6551</v>
      </c>
      <c r="B1792" s="60">
        <v>1</v>
      </c>
      <c r="C1792" s="61">
        <v>1.1913271384322135E-4</v>
      </c>
      <c r="D1792" t="s">
        <v>18845</v>
      </c>
    </row>
    <row r="1793" spans="1:4" x14ac:dyDescent="0.2">
      <c r="A1793" s="60" t="s">
        <v>18926</v>
      </c>
      <c r="B1793" s="60">
        <v>1</v>
      </c>
      <c r="C1793" s="61">
        <v>1.1913271384322135E-4</v>
      </c>
      <c r="D1793" t="s">
        <v>18845</v>
      </c>
    </row>
    <row r="1794" spans="1:4" x14ac:dyDescent="0.2">
      <c r="A1794" s="60" t="s">
        <v>1354</v>
      </c>
      <c r="B1794" s="60">
        <v>1</v>
      </c>
      <c r="C1794" s="61">
        <v>1.1913271384322135E-4</v>
      </c>
      <c r="D1794" t="s">
        <v>18845</v>
      </c>
    </row>
    <row r="1795" spans="1:4" x14ac:dyDescent="0.2">
      <c r="A1795" s="60" t="s">
        <v>1371</v>
      </c>
      <c r="B1795" s="60">
        <v>1</v>
      </c>
      <c r="C1795" s="61">
        <v>1.1913271384322135E-4</v>
      </c>
      <c r="D1795" t="s">
        <v>18845</v>
      </c>
    </row>
    <row r="1796" spans="1:4" x14ac:dyDescent="0.2">
      <c r="A1796" s="60" t="s">
        <v>1381</v>
      </c>
      <c r="B1796" s="60">
        <v>1</v>
      </c>
      <c r="C1796" s="61">
        <v>1.1913271384322135E-4</v>
      </c>
      <c r="D1796" t="s">
        <v>18845</v>
      </c>
    </row>
    <row r="1797" spans="1:4" x14ac:dyDescent="0.2">
      <c r="A1797" s="60" t="s">
        <v>19855</v>
      </c>
      <c r="B1797" s="60">
        <v>1</v>
      </c>
      <c r="C1797" s="61">
        <v>1.1913271384322135E-4</v>
      </c>
      <c r="D1797" t="s">
        <v>18805</v>
      </c>
    </row>
    <row r="1798" spans="1:4" x14ac:dyDescent="0.2">
      <c r="A1798" s="60" t="s">
        <v>1490</v>
      </c>
      <c r="B1798" s="60">
        <v>1</v>
      </c>
      <c r="C1798" s="61">
        <v>1.1913271384322135E-4</v>
      </c>
      <c r="D1798" t="s">
        <v>18806</v>
      </c>
    </row>
    <row r="1799" spans="1:4" x14ac:dyDescent="0.2">
      <c r="A1799" s="60" t="s">
        <v>1500</v>
      </c>
      <c r="B1799" s="60">
        <v>1</v>
      </c>
      <c r="C1799" s="61">
        <v>1.1913271384322135E-4</v>
      </c>
      <c r="D1799" t="s">
        <v>18845</v>
      </c>
    </row>
    <row r="1800" spans="1:4" x14ac:dyDescent="0.2">
      <c r="A1800" s="60" t="s">
        <v>19856</v>
      </c>
      <c r="B1800" s="60">
        <v>1</v>
      </c>
      <c r="C1800" s="61">
        <v>1.1913271384322135E-4</v>
      </c>
      <c r="D1800" t="s">
        <v>18805</v>
      </c>
    </row>
    <row r="1801" spans="1:4" x14ac:dyDescent="0.2">
      <c r="A1801" s="60" t="s">
        <v>19857</v>
      </c>
      <c r="B1801" s="60">
        <v>1</v>
      </c>
      <c r="C1801" s="61">
        <v>1.1913271384322135E-4</v>
      </c>
      <c r="D1801" t="s">
        <v>18845</v>
      </c>
    </row>
    <row r="1802" spans="1:4" x14ac:dyDescent="0.2">
      <c r="A1802" s="60" t="s">
        <v>1548</v>
      </c>
      <c r="B1802" s="60">
        <v>1</v>
      </c>
      <c r="C1802" s="61">
        <v>1.1913271384322135E-4</v>
      </c>
      <c r="D1802" t="s">
        <v>18845</v>
      </c>
    </row>
    <row r="1803" spans="1:4" x14ac:dyDescent="0.2">
      <c r="A1803" s="60" t="s">
        <v>18927</v>
      </c>
      <c r="B1803" s="60">
        <v>1</v>
      </c>
      <c r="C1803" s="61">
        <v>1.1913271384322135E-4</v>
      </c>
      <c r="D1803" t="s">
        <v>18809</v>
      </c>
    </row>
    <row r="1804" spans="1:4" x14ac:dyDescent="0.2">
      <c r="A1804" s="60" t="s">
        <v>19858</v>
      </c>
      <c r="B1804" s="60">
        <v>1</v>
      </c>
      <c r="C1804" s="61">
        <v>1.1913271384322135E-4</v>
      </c>
      <c r="D1804" t="s">
        <v>18845</v>
      </c>
    </row>
    <row r="1805" spans="1:4" x14ac:dyDescent="0.2">
      <c r="A1805" s="60" t="s">
        <v>19859</v>
      </c>
      <c r="B1805" s="60">
        <v>1</v>
      </c>
      <c r="C1805" s="61">
        <v>1.1913271384322135E-4</v>
      </c>
      <c r="D1805" t="s">
        <v>18845</v>
      </c>
    </row>
    <row r="1806" spans="1:4" x14ac:dyDescent="0.2">
      <c r="A1806" s="60" t="s">
        <v>19860</v>
      </c>
      <c r="B1806" s="60">
        <v>1</v>
      </c>
      <c r="C1806" s="61">
        <v>1.1913271384322135E-4</v>
      </c>
      <c r="D1806" t="s">
        <v>18845</v>
      </c>
    </row>
    <row r="1807" spans="1:4" x14ac:dyDescent="0.2">
      <c r="A1807" s="60" t="s">
        <v>18928</v>
      </c>
      <c r="B1807" s="60">
        <v>1</v>
      </c>
      <c r="C1807" s="61">
        <v>1.1913271384322135E-4</v>
      </c>
      <c r="D1807" t="s">
        <v>18845</v>
      </c>
    </row>
    <row r="1808" spans="1:4" x14ac:dyDescent="0.2">
      <c r="A1808" s="60" t="s">
        <v>1596</v>
      </c>
      <c r="B1808" s="60">
        <v>1</v>
      </c>
      <c r="C1808" s="61">
        <v>1.1913271384322135E-4</v>
      </c>
      <c r="D1808" t="s">
        <v>18807</v>
      </c>
    </row>
    <row r="1809" spans="1:4" x14ac:dyDescent="0.2">
      <c r="A1809" s="60" t="s">
        <v>18929</v>
      </c>
      <c r="B1809" s="60">
        <v>1</v>
      </c>
      <c r="C1809" s="61">
        <v>1.1913271384322135E-4</v>
      </c>
      <c r="D1809" t="s">
        <v>18845</v>
      </c>
    </row>
    <row r="1810" spans="1:4" x14ac:dyDescent="0.2">
      <c r="A1810" s="60" t="s">
        <v>1629</v>
      </c>
      <c r="B1810" s="60">
        <v>1</v>
      </c>
      <c r="C1810" s="61">
        <v>1.1913271384322135E-4</v>
      </c>
      <c r="D1810" t="s">
        <v>18845</v>
      </c>
    </row>
    <row r="1811" spans="1:4" x14ac:dyDescent="0.2">
      <c r="A1811" s="60" t="s">
        <v>18647</v>
      </c>
      <c r="B1811" s="60">
        <v>1</v>
      </c>
      <c r="C1811" s="61">
        <v>1.1913271384322135E-4</v>
      </c>
      <c r="D1811" t="s">
        <v>18845</v>
      </c>
    </row>
    <row r="1812" spans="1:4" x14ac:dyDescent="0.2">
      <c r="A1812" s="60" t="s">
        <v>18930</v>
      </c>
      <c r="B1812" s="60">
        <v>1</v>
      </c>
      <c r="C1812" s="61">
        <v>1.1913271384322135E-4</v>
      </c>
      <c r="D1812" t="s">
        <v>18845</v>
      </c>
    </row>
    <row r="1813" spans="1:4" x14ac:dyDescent="0.2">
      <c r="A1813" s="60" t="s">
        <v>19861</v>
      </c>
      <c r="B1813" s="60">
        <v>1</v>
      </c>
      <c r="C1813" s="61">
        <v>1.1913271384322135E-4</v>
      </c>
      <c r="D1813" t="s">
        <v>18845</v>
      </c>
    </row>
    <row r="1814" spans="1:4" x14ac:dyDescent="0.2">
      <c r="A1814" s="60" t="s">
        <v>19862</v>
      </c>
      <c r="B1814" s="60">
        <v>1</v>
      </c>
      <c r="C1814" s="61">
        <v>1.1913271384322135E-4</v>
      </c>
      <c r="D1814" t="s">
        <v>18845</v>
      </c>
    </row>
    <row r="1815" spans="1:4" x14ac:dyDescent="0.2">
      <c r="A1815" s="60" t="s">
        <v>19863</v>
      </c>
      <c r="B1815" s="60">
        <v>1</v>
      </c>
      <c r="C1815" s="61">
        <v>1.1913271384322135E-4</v>
      </c>
      <c r="D1815" t="s">
        <v>18805</v>
      </c>
    </row>
    <row r="1816" spans="1:4" x14ac:dyDescent="0.2">
      <c r="A1816" s="60" t="s">
        <v>1765</v>
      </c>
      <c r="B1816" s="60">
        <v>1</v>
      </c>
      <c r="C1816" s="61">
        <v>1.1913271384322135E-4</v>
      </c>
      <c r="D1816" t="s">
        <v>18845</v>
      </c>
    </row>
    <row r="1817" spans="1:4" x14ac:dyDescent="0.2">
      <c r="A1817" s="60" t="s">
        <v>19864</v>
      </c>
      <c r="B1817" s="60">
        <v>1</v>
      </c>
      <c r="C1817" s="61">
        <v>1.1913271384322135E-4</v>
      </c>
      <c r="D1817" t="s">
        <v>18845</v>
      </c>
    </row>
    <row r="1818" spans="1:4" x14ac:dyDescent="0.2">
      <c r="A1818" s="60" t="s">
        <v>18931</v>
      </c>
      <c r="B1818" s="60">
        <v>1</v>
      </c>
      <c r="C1818" s="61">
        <v>1.1913271384322135E-4</v>
      </c>
      <c r="D1818" t="s">
        <v>18845</v>
      </c>
    </row>
    <row r="1819" spans="1:4" x14ac:dyDescent="0.2">
      <c r="A1819" s="60" t="s">
        <v>19865</v>
      </c>
      <c r="B1819" s="60">
        <v>1</v>
      </c>
      <c r="C1819" s="61">
        <v>1.1913271384322135E-4</v>
      </c>
      <c r="D1819" t="s">
        <v>18845</v>
      </c>
    </row>
    <row r="1820" spans="1:4" x14ac:dyDescent="0.2">
      <c r="A1820" s="60" t="s">
        <v>18933</v>
      </c>
      <c r="B1820" s="60">
        <v>1</v>
      </c>
      <c r="C1820" s="61">
        <v>1.1913271384322135E-4</v>
      </c>
      <c r="D1820" t="s">
        <v>18845</v>
      </c>
    </row>
    <row r="1821" spans="1:4" x14ac:dyDescent="0.2">
      <c r="A1821" s="60" t="s">
        <v>19866</v>
      </c>
      <c r="B1821" s="60">
        <v>1</v>
      </c>
      <c r="C1821" s="61">
        <v>1.1913271384322135E-4</v>
      </c>
      <c r="D1821" t="s">
        <v>18845</v>
      </c>
    </row>
    <row r="1822" spans="1:4" x14ac:dyDescent="0.2">
      <c r="A1822" s="60" t="s">
        <v>19867</v>
      </c>
      <c r="B1822" s="60">
        <v>1</v>
      </c>
      <c r="C1822" s="61">
        <v>1.1913271384322135E-4</v>
      </c>
      <c r="D1822" t="s">
        <v>18845</v>
      </c>
    </row>
    <row r="1823" spans="1:4" x14ac:dyDescent="0.2">
      <c r="A1823" s="60" t="s">
        <v>1977</v>
      </c>
      <c r="B1823" s="60">
        <v>1</v>
      </c>
      <c r="C1823" s="61">
        <v>1.1913271384322135E-4</v>
      </c>
      <c r="D1823" t="s">
        <v>18845</v>
      </c>
    </row>
    <row r="1824" spans="1:4" x14ac:dyDescent="0.2">
      <c r="A1824" s="60" t="s">
        <v>19868</v>
      </c>
      <c r="B1824" s="60">
        <v>1</v>
      </c>
      <c r="C1824" s="61">
        <v>1.1913271384322135E-4</v>
      </c>
      <c r="D1824" t="s">
        <v>18845</v>
      </c>
    </row>
    <row r="1825" spans="1:4" x14ac:dyDescent="0.2">
      <c r="A1825" s="60" t="s">
        <v>11083</v>
      </c>
      <c r="B1825" s="60">
        <v>1</v>
      </c>
      <c r="C1825" s="61">
        <v>1.1913271384322135E-4</v>
      </c>
      <c r="D1825" t="s">
        <v>18845</v>
      </c>
    </row>
    <row r="1826" spans="1:4" x14ac:dyDescent="0.2">
      <c r="A1826" s="60" t="s">
        <v>19869</v>
      </c>
      <c r="B1826" s="60">
        <v>1</v>
      </c>
      <c r="C1826" s="61">
        <v>1.1913271384322135E-4</v>
      </c>
      <c r="D1826" t="s">
        <v>18845</v>
      </c>
    </row>
    <row r="1827" spans="1:4" x14ac:dyDescent="0.2">
      <c r="A1827" s="60" t="s">
        <v>18934</v>
      </c>
      <c r="B1827" s="60">
        <v>1</v>
      </c>
      <c r="C1827" s="61">
        <v>1.1913271384322135E-4</v>
      </c>
      <c r="D1827" t="s">
        <v>18845</v>
      </c>
    </row>
    <row r="1828" spans="1:4" x14ac:dyDescent="0.2">
      <c r="A1828" s="60" t="s">
        <v>19870</v>
      </c>
      <c r="B1828" s="60">
        <v>1</v>
      </c>
      <c r="C1828" s="61">
        <v>1.1913271384322135E-4</v>
      </c>
      <c r="D1828" t="s">
        <v>18845</v>
      </c>
    </row>
    <row r="1829" spans="1:4" x14ac:dyDescent="0.2">
      <c r="A1829" s="60" t="s">
        <v>19871</v>
      </c>
      <c r="B1829" s="60">
        <v>1</v>
      </c>
      <c r="C1829" s="61">
        <v>1.1913271384322135E-4</v>
      </c>
      <c r="D1829" t="s">
        <v>18845</v>
      </c>
    </row>
    <row r="1830" spans="1:4" x14ac:dyDescent="0.2">
      <c r="A1830" s="60" t="s">
        <v>2039</v>
      </c>
      <c r="B1830" s="60">
        <v>1</v>
      </c>
      <c r="C1830" s="61">
        <v>1.1913271384322135E-4</v>
      </c>
      <c r="D1830" t="s">
        <v>18845</v>
      </c>
    </row>
    <row r="1831" spans="1:4" x14ac:dyDescent="0.2">
      <c r="A1831" s="60" t="s">
        <v>18935</v>
      </c>
      <c r="B1831" s="60">
        <v>1</v>
      </c>
      <c r="C1831" s="61">
        <v>1.1913271384322135E-4</v>
      </c>
      <c r="D1831" t="s">
        <v>18845</v>
      </c>
    </row>
    <row r="1832" spans="1:4" x14ac:dyDescent="0.2">
      <c r="A1832" s="60" t="s">
        <v>19872</v>
      </c>
      <c r="B1832" s="60">
        <v>1</v>
      </c>
      <c r="C1832" s="61">
        <v>1.1913271384322135E-4</v>
      </c>
      <c r="D1832" t="s">
        <v>18845</v>
      </c>
    </row>
    <row r="1833" spans="1:4" x14ac:dyDescent="0.2">
      <c r="A1833" s="60" t="s">
        <v>2083</v>
      </c>
      <c r="B1833" s="60">
        <v>1</v>
      </c>
      <c r="C1833" s="61">
        <v>1.1913271384322135E-4</v>
      </c>
      <c r="D1833" t="s">
        <v>18845</v>
      </c>
    </row>
    <row r="1834" spans="1:4" x14ac:dyDescent="0.2">
      <c r="A1834" s="60" t="s">
        <v>2093</v>
      </c>
      <c r="B1834" s="60">
        <v>1</v>
      </c>
      <c r="C1834" s="61">
        <v>1.1913271384322135E-4</v>
      </c>
      <c r="D1834" t="s">
        <v>18809</v>
      </c>
    </row>
    <row r="1835" spans="1:4" x14ac:dyDescent="0.2">
      <c r="A1835" s="60" t="s">
        <v>2095</v>
      </c>
      <c r="B1835" s="60">
        <v>1</v>
      </c>
      <c r="C1835" s="61">
        <v>1.1913271384322135E-4</v>
      </c>
      <c r="D1835" t="s">
        <v>18845</v>
      </c>
    </row>
    <row r="1836" spans="1:4" x14ac:dyDescent="0.2">
      <c r="A1836" s="60" t="s">
        <v>3425</v>
      </c>
      <c r="B1836" s="60">
        <v>1</v>
      </c>
      <c r="C1836" s="61">
        <v>1.1913271384322135E-4</v>
      </c>
      <c r="D1836" t="s">
        <v>18845</v>
      </c>
    </row>
    <row r="1837" spans="1:4" x14ac:dyDescent="0.2">
      <c r="A1837" s="60" t="s">
        <v>19873</v>
      </c>
      <c r="B1837" s="60">
        <v>1</v>
      </c>
      <c r="C1837" s="61">
        <v>1.1913271384322135E-4</v>
      </c>
      <c r="D1837" t="s">
        <v>18845</v>
      </c>
    </row>
    <row r="1838" spans="1:4" x14ac:dyDescent="0.2">
      <c r="A1838" s="60" t="s">
        <v>19874</v>
      </c>
      <c r="B1838" s="60">
        <v>1</v>
      </c>
      <c r="C1838" s="61">
        <v>1.1913271384322135E-4</v>
      </c>
      <c r="D1838" t="s">
        <v>18845</v>
      </c>
    </row>
    <row r="1839" spans="1:4" x14ac:dyDescent="0.2">
      <c r="A1839" s="60" t="s">
        <v>2138</v>
      </c>
      <c r="B1839" s="60">
        <v>1</v>
      </c>
      <c r="C1839" s="61">
        <v>1.1913271384322135E-4</v>
      </c>
      <c r="D1839" t="s">
        <v>18809</v>
      </c>
    </row>
    <row r="1840" spans="1:4" x14ac:dyDescent="0.2">
      <c r="A1840" s="60" t="s">
        <v>18936</v>
      </c>
      <c r="B1840" s="60">
        <v>1</v>
      </c>
      <c r="C1840" s="61">
        <v>1.1913271384322135E-4</v>
      </c>
      <c r="D1840" t="s">
        <v>18805</v>
      </c>
    </row>
    <row r="1841" spans="1:4" x14ac:dyDescent="0.2">
      <c r="A1841" s="60" t="s">
        <v>19875</v>
      </c>
      <c r="B1841" s="60">
        <v>1</v>
      </c>
      <c r="C1841" s="61">
        <v>1.1913271384322135E-4</v>
      </c>
      <c r="D1841" t="s">
        <v>18845</v>
      </c>
    </row>
    <row r="1842" spans="1:4" x14ac:dyDescent="0.2">
      <c r="A1842" s="60" t="s">
        <v>2211</v>
      </c>
      <c r="B1842" s="60">
        <v>1</v>
      </c>
      <c r="C1842" s="61">
        <v>1.1913271384322135E-4</v>
      </c>
      <c r="D1842" t="s">
        <v>18805</v>
      </c>
    </row>
    <row r="1843" spans="1:4" x14ac:dyDescent="0.2">
      <c r="A1843" s="60" t="s">
        <v>2220</v>
      </c>
      <c r="B1843" s="60">
        <v>1</v>
      </c>
      <c r="C1843" s="61">
        <v>1.1913271384322135E-4</v>
      </c>
      <c r="D1843" t="s">
        <v>18845</v>
      </c>
    </row>
    <row r="1844" spans="1:4" x14ac:dyDescent="0.2">
      <c r="A1844" s="60" t="s">
        <v>19876</v>
      </c>
      <c r="B1844" s="60">
        <v>1</v>
      </c>
      <c r="C1844" s="61">
        <v>1.1913271384322135E-4</v>
      </c>
      <c r="D1844" t="s">
        <v>18845</v>
      </c>
    </row>
    <row r="1845" spans="1:4" x14ac:dyDescent="0.2">
      <c r="A1845" s="60" t="s">
        <v>19877</v>
      </c>
      <c r="B1845" s="60">
        <v>1</v>
      </c>
      <c r="C1845" s="61">
        <v>1.1913271384322135E-4</v>
      </c>
      <c r="D1845" t="s">
        <v>18845</v>
      </c>
    </row>
    <row r="1846" spans="1:4" x14ac:dyDescent="0.2">
      <c r="A1846" s="60" t="s">
        <v>19878</v>
      </c>
      <c r="B1846" s="60">
        <v>1</v>
      </c>
      <c r="C1846" s="61">
        <v>1.1913271384322135E-4</v>
      </c>
      <c r="D1846" t="s">
        <v>18845</v>
      </c>
    </row>
    <row r="1847" spans="1:4" x14ac:dyDescent="0.2">
      <c r="A1847" s="60" t="s">
        <v>2307</v>
      </c>
      <c r="B1847" s="60">
        <v>1</v>
      </c>
      <c r="C1847" s="61">
        <v>1.1913271384322135E-4</v>
      </c>
      <c r="D1847" t="s">
        <v>18845</v>
      </c>
    </row>
    <row r="1848" spans="1:4" x14ac:dyDescent="0.2">
      <c r="A1848" s="60" t="s">
        <v>478</v>
      </c>
      <c r="B1848" s="60">
        <v>1</v>
      </c>
      <c r="C1848" s="61">
        <v>1.1913271384322135E-4</v>
      </c>
      <c r="D1848" t="s">
        <v>18845</v>
      </c>
    </row>
    <row r="1849" spans="1:4" x14ac:dyDescent="0.2">
      <c r="A1849" s="60" t="s">
        <v>18938</v>
      </c>
      <c r="B1849" s="60">
        <v>1</v>
      </c>
      <c r="C1849" s="61">
        <v>1.1913271384322135E-4</v>
      </c>
      <c r="D1849" t="s">
        <v>18845</v>
      </c>
    </row>
    <row r="1850" spans="1:4" x14ac:dyDescent="0.2">
      <c r="A1850" s="60" t="s">
        <v>19879</v>
      </c>
      <c r="B1850" s="60">
        <v>1</v>
      </c>
      <c r="C1850" s="61">
        <v>1.1913271384322135E-4</v>
      </c>
      <c r="D1850" t="s">
        <v>18845</v>
      </c>
    </row>
    <row r="1851" spans="1:4" x14ac:dyDescent="0.2">
      <c r="A1851" s="60" t="s">
        <v>2325</v>
      </c>
      <c r="B1851" s="60">
        <v>1</v>
      </c>
      <c r="C1851" s="61">
        <v>1.1913271384322135E-4</v>
      </c>
      <c r="D1851" t="s">
        <v>18845</v>
      </c>
    </row>
    <row r="1852" spans="1:4" x14ac:dyDescent="0.2">
      <c r="A1852" s="60" t="s">
        <v>18664</v>
      </c>
      <c r="B1852" s="60">
        <v>1</v>
      </c>
      <c r="C1852" s="61">
        <v>1.1913271384322135E-4</v>
      </c>
      <c r="D1852" t="s">
        <v>18845</v>
      </c>
    </row>
    <row r="1853" spans="1:4" x14ac:dyDescent="0.2">
      <c r="A1853" s="60" t="s">
        <v>2384</v>
      </c>
      <c r="B1853" s="60">
        <v>1</v>
      </c>
      <c r="C1853" s="61">
        <v>1.1913271384322135E-4</v>
      </c>
      <c r="D1853" t="s">
        <v>18807</v>
      </c>
    </row>
    <row r="1854" spans="1:4" x14ac:dyDescent="0.2">
      <c r="A1854" s="60" t="s">
        <v>5332</v>
      </c>
      <c r="B1854" s="60">
        <v>1</v>
      </c>
      <c r="C1854" s="61">
        <v>1.1913271384322135E-4</v>
      </c>
      <c r="D1854" t="s">
        <v>18845</v>
      </c>
    </row>
    <row r="1855" spans="1:4" x14ac:dyDescent="0.2">
      <c r="A1855" s="60" t="s">
        <v>2428</v>
      </c>
      <c r="B1855" s="60">
        <v>1</v>
      </c>
      <c r="C1855" s="61">
        <v>1.1913271384322135E-4</v>
      </c>
      <c r="D1855" t="s">
        <v>18845</v>
      </c>
    </row>
    <row r="1856" spans="1:4" x14ac:dyDescent="0.2">
      <c r="A1856" s="60" t="s">
        <v>2435</v>
      </c>
      <c r="B1856" s="60">
        <v>1</v>
      </c>
      <c r="C1856" s="61">
        <v>1.1913271384322135E-4</v>
      </c>
      <c r="D1856" t="s">
        <v>18845</v>
      </c>
    </row>
    <row r="1857" spans="1:4" x14ac:dyDescent="0.2">
      <c r="A1857" s="60" t="s">
        <v>2468</v>
      </c>
      <c r="B1857" s="60">
        <v>1</v>
      </c>
      <c r="C1857" s="61">
        <v>1.1913271384322135E-4</v>
      </c>
      <c r="D1857" t="s">
        <v>18845</v>
      </c>
    </row>
    <row r="1858" spans="1:4" x14ac:dyDescent="0.2">
      <c r="A1858" s="60" t="s">
        <v>19880</v>
      </c>
      <c r="B1858" s="60">
        <v>1</v>
      </c>
      <c r="C1858" s="61">
        <v>1.1913271384322135E-4</v>
      </c>
      <c r="D1858" t="s">
        <v>18845</v>
      </c>
    </row>
    <row r="1859" spans="1:4" x14ac:dyDescent="0.2">
      <c r="A1859" s="60" t="s">
        <v>18939</v>
      </c>
      <c r="B1859" s="60">
        <v>1</v>
      </c>
      <c r="C1859" s="61">
        <v>1.1913271384322135E-4</v>
      </c>
      <c r="D1859" t="s">
        <v>18845</v>
      </c>
    </row>
    <row r="1860" spans="1:4" x14ac:dyDescent="0.2">
      <c r="A1860" s="60" t="s">
        <v>19881</v>
      </c>
      <c r="B1860" s="60">
        <v>1</v>
      </c>
      <c r="C1860" s="61">
        <v>1.1913271384322135E-4</v>
      </c>
      <c r="D1860" t="s">
        <v>18845</v>
      </c>
    </row>
    <row r="1861" spans="1:4" x14ac:dyDescent="0.2">
      <c r="A1861" s="60" t="s">
        <v>19882</v>
      </c>
      <c r="B1861" s="60">
        <v>1</v>
      </c>
      <c r="C1861" s="61">
        <v>1.1913271384322135E-4</v>
      </c>
      <c r="D1861" t="s">
        <v>18845</v>
      </c>
    </row>
    <row r="1862" spans="1:4" x14ac:dyDescent="0.2">
      <c r="A1862" s="60" t="s">
        <v>19883</v>
      </c>
      <c r="B1862" s="60">
        <v>1</v>
      </c>
      <c r="C1862" s="61">
        <v>1.1913271384322135E-4</v>
      </c>
      <c r="D1862" t="s">
        <v>18845</v>
      </c>
    </row>
    <row r="1863" spans="1:4" x14ac:dyDescent="0.2">
      <c r="A1863" s="60" t="s">
        <v>19884</v>
      </c>
      <c r="B1863" s="60">
        <v>1</v>
      </c>
      <c r="C1863" s="61">
        <v>1.1913271384322135E-4</v>
      </c>
      <c r="D1863" t="s">
        <v>18845</v>
      </c>
    </row>
    <row r="1864" spans="1:4" x14ac:dyDescent="0.2">
      <c r="A1864" s="60" t="s">
        <v>19885</v>
      </c>
      <c r="B1864" s="60">
        <v>1</v>
      </c>
      <c r="C1864" s="61">
        <v>1.1913271384322135E-4</v>
      </c>
      <c r="D1864" t="s">
        <v>18845</v>
      </c>
    </row>
    <row r="1865" spans="1:4" x14ac:dyDescent="0.2">
      <c r="A1865" s="60" t="s">
        <v>19886</v>
      </c>
      <c r="B1865" s="60">
        <v>1</v>
      </c>
      <c r="C1865" s="61">
        <v>1.1913271384322135E-4</v>
      </c>
      <c r="D1865" t="s">
        <v>18845</v>
      </c>
    </row>
    <row r="1866" spans="1:4" x14ac:dyDescent="0.2">
      <c r="A1866" s="60" t="s">
        <v>19887</v>
      </c>
      <c r="B1866" s="60">
        <v>1</v>
      </c>
      <c r="C1866" s="61">
        <v>1.1913271384322135E-4</v>
      </c>
      <c r="D1866" t="s">
        <v>18845</v>
      </c>
    </row>
    <row r="1867" spans="1:4" x14ac:dyDescent="0.2">
      <c r="A1867" s="60" t="s">
        <v>19888</v>
      </c>
      <c r="B1867" s="60">
        <v>1</v>
      </c>
      <c r="C1867" s="61">
        <v>1.1913271384322135E-4</v>
      </c>
      <c r="D1867" t="s">
        <v>18845</v>
      </c>
    </row>
    <row r="1868" spans="1:4" x14ac:dyDescent="0.2">
      <c r="A1868" s="60" t="s">
        <v>19889</v>
      </c>
      <c r="B1868" s="60">
        <v>1</v>
      </c>
      <c r="C1868" s="61">
        <v>1.1913271384322135E-4</v>
      </c>
      <c r="D1868" t="s">
        <v>18845</v>
      </c>
    </row>
    <row r="1869" spans="1:4" x14ac:dyDescent="0.2">
      <c r="A1869" s="60" t="s">
        <v>18940</v>
      </c>
      <c r="B1869" s="60">
        <v>1</v>
      </c>
      <c r="C1869" s="61">
        <v>1.1913271384322135E-4</v>
      </c>
      <c r="D1869" t="s">
        <v>18845</v>
      </c>
    </row>
    <row r="1870" spans="1:4" x14ac:dyDescent="0.2">
      <c r="A1870" s="60" t="s">
        <v>19890</v>
      </c>
      <c r="B1870" s="60">
        <v>1</v>
      </c>
      <c r="C1870" s="61">
        <v>1.1913271384322135E-4</v>
      </c>
      <c r="D1870" t="s">
        <v>18845</v>
      </c>
    </row>
    <row r="1871" spans="1:4" x14ac:dyDescent="0.2">
      <c r="A1871" s="60" t="s">
        <v>19891</v>
      </c>
      <c r="B1871" s="60">
        <v>1</v>
      </c>
      <c r="C1871" s="61">
        <v>1.1913271384322135E-4</v>
      </c>
      <c r="D1871" t="s">
        <v>18845</v>
      </c>
    </row>
    <row r="1872" spans="1:4" x14ac:dyDescent="0.2">
      <c r="A1872" s="60" t="s">
        <v>19892</v>
      </c>
      <c r="B1872" s="60">
        <v>1</v>
      </c>
      <c r="C1872" s="61">
        <v>1.1913271384322135E-4</v>
      </c>
      <c r="D1872" t="s">
        <v>18845</v>
      </c>
    </row>
    <row r="1873" spans="1:4" x14ac:dyDescent="0.2">
      <c r="A1873" s="60" t="s">
        <v>19893</v>
      </c>
      <c r="B1873" s="60">
        <v>1</v>
      </c>
      <c r="C1873" s="61">
        <v>1.1913271384322135E-4</v>
      </c>
      <c r="D1873" t="s">
        <v>18845</v>
      </c>
    </row>
    <row r="1874" spans="1:4" x14ac:dyDescent="0.2">
      <c r="A1874" s="60" t="s">
        <v>19894</v>
      </c>
      <c r="B1874" s="60">
        <v>1</v>
      </c>
      <c r="C1874" s="61">
        <v>1.1913271384322135E-4</v>
      </c>
      <c r="D1874" t="s">
        <v>18845</v>
      </c>
    </row>
    <row r="1875" spans="1:4" x14ac:dyDescent="0.2">
      <c r="A1875" s="60" t="s">
        <v>19895</v>
      </c>
      <c r="B1875" s="60">
        <v>1</v>
      </c>
      <c r="C1875" s="61">
        <v>1.1913271384322135E-4</v>
      </c>
      <c r="D1875" t="s">
        <v>18845</v>
      </c>
    </row>
    <row r="1876" spans="1:4" x14ac:dyDescent="0.2">
      <c r="A1876" s="60" t="s">
        <v>18941</v>
      </c>
      <c r="B1876" s="60">
        <v>1</v>
      </c>
      <c r="C1876" s="61">
        <v>1.1913271384322135E-4</v>
      </c>
      <c r="D1876" t="s">
        <v>18845</v>
      </c>
    </row>
    <row r="1877" spans="1:4" x14ac:dyDescent="0.2">
      <c r="A1877" s="60" t="s">
        <v>19896</v>
      </c>
      <c r="B1877" s="60">
        <v>1</v>
      </c>
      <c r="C1877" s="61">
        <v>1.1913271384322135E-4</v>
      </c>
      <c r="D1877" t="s">
        <v>18845</v>
      </c>
    </row>
    <row r="1878" spans="1:4" x14ac:dyDescent="0.2">
      <c r="A1878" s="60" t="s">
        <v>19897</v>
      </c>
      <c r="B1878" s="60">
        <v>1</v>
      </c>
      <c r="C1878" s="61">
        <v>1.1913271384322135E-4</v>
      </c>
      <c r="D1878" t="s">
        <v>18845</v>
      </c>
    </row>
    <row r="1879" spans="1:4" x14ac:dyDescent="0.2">
      <c r="A1879" s="60" t="s">
        <v>19898</v>
      </c>
      <c r="B1879" s="60">
        <v>1</v>
      </c>
      <c r="C1879" s="61">
        <v>1.1913271384322135E-4</v>
      </c>
      <c r="D1879" t="s">
        <v>18845</v>
      </c>
    </row>
    <row r="1880" spans="1:4" x14ac:dyDescent="0.2">
      <c r="A1880" s="60" t="s">
        <v>2809</v>
      </c>
      <c r="B1880" s="60">
        <v>1</v>
      </c>
      <c r="C1880" s="61">
        <v>1.1913271384322135E-4</v>
      </c>
      <c r="D1880" t="s">
        <v>18845</v>
      </c>
    </row>
    <row r="1881" spans="1:4" x14ac:dyDescent="0.2">
      <c r="A1881" s="60" t="s">
        <v>18657</v>
      </c>
      <c r="B1881" s="60">
        <v>1</v>
      </c>
      <c r="C1881" s="61">
        <v>1.1913271384322135E-4</v>
      </c>
      <c r="D1881" t="s">
        <v>18845</v>
      </c>
    </row>
    <row r="1882" spans="1:4" x14ac:dyDescent="0.2">
      <c r="A1882" s="60" t="s">
        <v>19899</v>
      </c>
      <c r="B1882" s="60">
        <v>1</v>
      </c>
      <c r="C1882" s="61">
        <v>1.1913271384322135E-4</v>
      </c>
      <c r="D1882" t="s">
        <v>18845</v>
      </c>
    </row>
    <row r="1883" spans="1:4" x14ac:dyDescent="0.2">
      <c r="A1883" s="60" t="s">
        <v>18942</v>
      </c>
      <c r="B1883" s="60">
        <v>1</v>
      </c>
      <c r="C1883" s="61">
        <v>1.1913271384322135E-4</v>
      </c>
      <c r="D1883" t="s">
        <v>18845</v>
      </c>
    </row>
    <row r="1884" spans="1:4" x14ac:dyDescent="0.2">
      <c r="A1884" s="60" t="s">
        <v>19900</v>
      </c>
      <c r="B1884" s="60">
        <v>1</v>
      </c>
      <c r="C1884" s="61">
        <v>1.1913271384322135E-4</v>
      </c>
      <c r="D1884" t="s">
        <v>18845</v>
      </c>
    </row>
    <row r="1885" spans="1:4" x14ac:dyDescent="0.2">
      <c r="A1885" s="60" t="s">
        <v>19901</v>
      </c>
      <c r="B1885" s="60">
        <v>1</v>
      </c>
      <c r="C1885" s="61">
        <v>1.1913271384322135E-4</v>
      </c>
      <c r="D1885" t="s">
        <v>18845</v>
      </c>
    </row>
    <row r="1886" spans="1:4" x14ac:dyDescent="0.2">
      <c r="A1886" s="60" t="s">
        <v>2860</v>
      </c>
      <c r="B1886" s="60">
        <v>1</v>
      </c>
      <c r="C1886" s="61">
        <v>1.1913271384322135E-4</v>
      </c>
      <c r="D1886" t="s">
        <v>18845</v>
      </c>
    </row>
    <row r="1887" spans="1:4" x14ac:dyDescent="0.2">
      <c r="A1887" s="60" t="s">
        <v>19902</v>
      </c>
      <c r="B1887" s="60">
        <v>1</v>
      </c>
      <c r="C1887" s="61">
        <v>1.1913271384322135E-4</v>
      </c>
      <c r="D1887" t="s">
        <v>18845</v>
      </c>
    </row>
    <row r="1888" spans="1:4" x14ac:dyDescent="0.2">
      <c r="A1888" s="60" t="s">
        <v>19903</v>
      </c>
      <c r="B1888" s="60">
        <v>1</v>
      </c>
      <c r="C1888" s="61">
        <v>1.1913271384322135E-4</v>
      </c>
      <c r="D1888" t="s">
        <v>18805</v>
      </c>
    </row>
    <row r="1889" spans="1:4" x14ac:dyDescent="0.2">
      <c r="A1889" s="60" t="s">
        <v>18943</v>
      </c>
      <c r="B1889" s="60">
        <v>1</v>
      </c>
      <c r="C1889" s="61">
        <v>1.1913271384322135E-4</v>
      </c>
      <c r="D1889" t="s">
        <v>18845</v>
      </c>
    </row>
    <row r="1890" spans="1:4" x14ac:dyDescent="0.2">
      <c r="A1890" s="60" t="s">
        <v>19904</v>
      </c>
      <c r="B1890" s="60">
        <v>1</v>
      </c>
      <c r="C1890" s="61">
        <v>1.1913271384322135E-4</v>
      </c>
      <c r="D1890" t="s">
        <v>18845</v>
      </c>
    </row>
    <row r="1891" spans="1:4" x14ac:dyDescent="0.2">
      <c r="A1891" s="60" t="s">
        <v>3001</v>
      </c>
      <c r="B1891" s="60">
        <v>1</v>
      </c>
      <c r="C1891" s="61">
        <v>1.1913271384322135E-4</v>
      </c>
      <c r="D1891" t="s">
        <v>18845</v>
      </c>
    </row>
    <row r="1892" spans="1:4" x14ac:dyDescent="0.2">
      <c r="A1892" s="60" t="s">
        <v>3022</v>
      </c>
      <c r="B1892" s="60">
        <v>1</v>
      </c>
      <c r="C1892" s="61">
        <v>1.1913271384322135E-4</v>
      </c>
      <c r="D1892" t="s">
        <v>18845</v>
      </c>
    </row>
    <row r="1893" spans="1:4" x14ac:dyDescent="0.2">
      <c r="A1893" s="60" t="s">
        <v>19905</v>
      </c>
      <c r="B1893" s="60">
        <v>1</v>
      </c>
      <c r="C1893" s="61">
        <v>1.1913271384322135E-4</v>
      </c>
      <c r="D1893" t="s">
        <v>18805</v>
      </c>
    </row>
    <row r="1894" spans="1:4" x14ac:dyDescent="0.2">
      <c r="A1894" s="60" t="s">
        <v>19906</v>
      </c>
      <c r="B1894" s="60">
        <v>1</v>
      </c>
      <c r="C1894" s="61">
        <v>1.1913271384322135E-4</v>
      </c>
      <c r="D1894" t="s">
        <v>18845</v>
      </c>
    </row>
    <row r="1895" spans="1:4" x14ac:dyDescent="0.2">
      <c r="A1895" s="60" t="s">
        <v>3057</v>
      </c>
      <c r="B1895" s="60">
        <v>1</v>
      </c>
      <c r="C1895" s="61">
        <v>1.1913271384322135E-4</v>
      </c>
      <c r="D1895" t="s">
        <v>18845</v>
      </c>
    </row>
    <row r="1896" spans="1:4" x14ac:dyDescent="0.2">
      <c r="A1896" s="60" t="s">
        <v>19907</v>
      </c>
      <c r="B1896" s="60">
        <v>1</v>
      </c>
      <c r="C1896" s="61">
        <v>1.1913271384322135E-4</v>
      </c>
      <c r="D1896" t="s">
        <v>18845</v>
      </c>
    </row>
    <row r="1897" spans="1:4" x14ac:dyDescent="0.2">
      <c r="A1897" s="60" t="s">
        <v>19908</v>
      </c>
      <c r="B1897" s="60">
        <v>1</v>
      </c>
      <c r="C1897" s="61">
        <v>1.1913271384322135E-4</v>
      </c>
      <c r="D1897" t="s">
        <v>18845</v>
      </c>
    </row>
    <row r="1898" spans="1:4" x14ac:dyDescent="0.2">
      <c r="A1898" s="60" t="s">
        <v>19909</v>
      </c>
      <c r="B1898" s="60">
        <v>1</v>
      </c>
      <c r="C1898" s="61">
        <v>1.1913271384322135E-4</v>
      </c>
      <c r="D1898" t="s">
        <v>18845</v>
      </c>
    </row>
    <row r="1899" spans="1:4" x14ac:dyDescent="0.2">
      <c r="A1899" s="60" t="s">
        <v>3075</v>
      </c>
      <c r="B1899" s="60">
        <v>1</v>
      </c>
      <c r="C1899" s="61">
        <v>1.1913271384322135E-4</v>
      </c>
      <c r="D1899" t="s">
        <v>18845</v>
      </c>
    </row>
    <row r="1900" spans="1:4" x14ac:dyDescent="0.2">
      <c r="A1900" s="60" t="s">
        <v>18944</v>
      </c>
      <c r="B1900" s="60">
        <v>1</v>
      </c>
      <c r="C1900" s="61">
        <v>1.1913271384322135E-4</v>
      </c>
      <c r="D1900" t="s">
        <v>18805</v>
      </c>
    </row>
    <row r="1901" spans="1:4" x14ac:dyDescent="0.2">
      <c r="A1901" s="60" t="s">
        <v>2986</v>
      </c>
      <c r="B1901" s="60">
        <v>1</v>
      </c>
      <c r="C1901" s="61">
        <v>1.1913271384322135E-4</v>
      </c>
      <c r="D1901" t="s">
        <v>18845</v>
      </c>
    </row>
    <row r="1902" spans="1:4" x14ac:dyDescent="0.2">
      <c r="A1902" s="60" t="s">
        <v>18945</v>
      </c>
      <c r="B1902" s="60">
        <v>1</v>
      </c>
      <c r="C1902" s="61">
        <v>1.1913271384322135E-4</v>
      </c>
      <c r="D1902" t="s">
        <v>18845</v>
      </c>
    </row>
    <row r="1903" spans="1:4" x14ac:dyDescent="0.2">
      <c r="A1903" s="60" t="s">
        <v>19910</v>
      </c>
      <c r="B1903" s="60">
        <v>1</v>
      </c>
      <c r="C1903" s="61">
        <v>1.1913271384322135E-4</v>
      </c>
      <c r="D1903" t="s">
        <v>18806</v>
      </c>
    </row>
    <row r="1904" spans="1:4" x14ac:dyDescent="0.2">
      <c r="A1904" s="60" t="s">
        <v>3178</v>
      </c>
      <c r="B1904" s="60">
        <v>1</v>
      </c>
      <c r="C1904" s="61">
        <v>1.1913271384322135E-4</v>
      </c>
      <c r="D1904" t="s">
        <v>18845</v>
      </c>
    </row>
    <row r="1905" spans="1:4" x14ac:dyDescent="0.2">
      <c r="A1905" s="60" t="s">
        <v>18946</v>
      </c>
      <c r="B1905" s="60">
        <v>1</v>
      </c>
      <c r="C1905" s="61">
        <v>1.1913271384322135E-4</v>
      </c>
      <c r="D1905" t="s">
        <v>18845</v>
      </c>
    </row>
    <row r="1906" spans="1:4" x14ac:dyDescent="0.2">
      <c r="A1906" s="60" t="s">
        <v>19911</v>
      </c>
      <c r="B1906" s="60">
        <v>1</v>
      </c>
      <c r="C1906" s="61">
        <v>1.1913271384322135E-4</v>
      </c>
      <c r="D1906" t="s">
        <v>18805</v>
      </c>
    </row>
    <row r="1907" spans="1:4" x14ac:dyDescent="0.2">
      <c r="A1907" s="60" t="s">
        <v>19912</v>
      </c>
      <c r="B1907" s="60">
        <v>1</v>
      </c>
      <c r="C1907" s="61">
        <v>1.1913271384322135E-4</v>
      </c>
      <c r="D1907" t="s">
        <v>18845</v>
      </c>
    </row>
    <row r="1908" spans="1:4" x14ac:dyDescent="0.2">
      <c r="A1908" s="60" t="s">
        <v>19913</v>
      </c>
      <c r="B1908" s="60">
        <v>1</v>
      </c>
      <c r="C1908" s="61">
        <v>1.1913271384322135E-4</v>
      </c>
      <c r="D1908" t="s">
        <v>18845</v>
      </c>
    </row>
    <row r="1909" spans="1:4" x14ac:dyDescent="0.2">
      <c r="A1909" s="60" t="s">
        <v>19914</v>
      </c>
      <c r="B1909" s="60">
        <v>1</v>
      </c>
      <c r="C1909" s="61">
        <v>1.1913271384322135E-4</v>
      </c>
      <c r="D1909" t="s">
        <v>18845</v>
      </c>
    </row>
    <row r="1910" spans="1:4" x14ac:dyDescent="0.2">
      <c r="A1910" s="60" t="s">
        <v>19915</v>
      </c>
      <c r="B1910" s="60">
        <v>1</v>
      </c>
      <c r="C1910" s="61">
        <v>1.1913271384322135E-4</v>
      </c>
      <c r="D1910" t="s">
        <v>18845</v>
      </c>
    </row>
    <row r="1911" spans="1:4" x14ac:dyDescent="0.2">
      <c r="A1911" s="60" t="s">
        <v>3299</v>
      </c>
      <c r="B1911" s="60">
        <v>1</v>
      </c>
      <c r="C1911" s="61">
        <v>1.1913271384322135E-4</v>
      </c>
      <c r="D1911" t="s">
        <v>18845</v>
      </c>
    </row>
    <row r="1912" spans="1:4" x14ac:dyDescent="0.2">
      <c r="A1912" s="60" t="s">
        <v>3346</v>
      </c>
      <c r="B1912" s="60">
        <v>1</v>
      </c>
      <c r="C1912" s="61">
        <v>1.1913271384322135E-4</v>
      </c>
      <c r="D1912" t="s">
        <v>18845</v>
      </c>
    </row>
    <row r="1913" spans="1:4" x14ac:dyDescent="0.2">
      <c r="A1913" s="60" t="s">
        <v>19916</v>
      </c>
      <c r="B1913" s="60">
        <v>1</v>
      </c>
      <c r="C1913" s="61">
        <v>1.1913271384322135E-4</v>
      </c>
      <c r="D1913" t="s">
        <v>18845</v>
      </c>
    </row>
    <row r="1914" spans="1:4" x14ac:dyDescent="0.2">
      <c r="A1914" s="60" t="s">
        <v>19917</v>
      </c>
      <c r="B1914" s="60">
        <v>1</v>
      </c>
      <c r="C1914" s="61">
        <v>1.1913271384322135E-4</v>
      </c>
      <c r="D1914" t="s">
        <v>18845</v>
      </c>
    </row>
    <row r="1915" spans="1:4" x14ac:dyDescent="0.2">
      <c r="A1915" s="60" t="s">
        <v>19918</v>
      </c>
      <c r="B1915" s="60">
        <v>1</v>
      </c>
      <c r="C1915" s="61">
        <v>1.1913271384322135E-4</v>
      </c>
      <c r="D1915" t="s">
        <v>18845</v>
      </c>
    </row>
    <row r="1916" spans="1:4" x14ac:dyDescent="0.2">
      <c r="A1916" s="60" t="s">
        <v>19919</v>
      </c>
      <c r="B1916" s="60">
        <v>1</v>
      </c>
      <c r="C1916" s="61">
        <v>1.1913271384322135E-4</v>
      </c>
      <c r="D1916" t="s">
        <v>18845</v>
      </c>
    </row>
    <row r="1917" spans="1:4" x14ac:dyDescent="0.2">
      <c r="A1917" s="60" t="s">
        <v>18949</v>
      </c>
      <c r="B1917" s="60">
        <v>1</v>
      </c>
      <c r="C1917" s="61">
        <v>1.1913271384322135E-4</v>
      </c>
      <c r="D1917" t="s">
        <v>18845</v>
      </c>
    </row>
    <row r="1918" spans="1:4" x14ac:dyDescent="0.2">
      <c r="A1918" s="60" t="s">
        <v>19920</v>
      </c>
      <c r="B1918" s="60">
        <v>1</v>
      </c>
      <c r="C1918" s="61">
        <v>1.1913271384322135E-4</v>
      </c>
      <c r="D1918" t="s">
        <v>18845</v>
      </c>
    </row>
    <row r="1919" spans="1:4" x14ac:dyDescent="0.2">
      <c r="A1919" s="60" t="s">
        <v>18950</v>
      </c>
      <c r="B1919" s="60">
        <v>1</v>
      </c>
      <c r="C1919" s="61">
        <v>1.1913271384322135E-4</v>
      </c>
      <c r="D1919" t="s">
        <v>18845</v>
      </c>
    </row>
    <row r="1920" spans="1:4" x14ac:dyDescent="0.2">
      <c r="A1920" s="60" t="s">
        <v>19921</v>
      </c>
      <c r="B1920" s="60">
        <v>1</v>
      </c>
      <c r="C1920" s="61">
        <v>1.1913271384322135E-4</v>
      </c>
      <c r="D1920" t="s">
        <v>18845</v>
      </c>
    </row>
    <row r="1921" spans="1:4" x14ac:dyDescent="0.2">
      <c r="A1921" s="60" t="s">
        <v>19922</v>
      </c>
      <c r="B1921" s="60">
        <v>1</v>
      </c>
      <c r="C1921" s="61">
        <v>1.1913271384322135E-4</v>
      </c>
      <c r="D1921" t="s">
        <v>18845</v>
      </c>
    </row>
    <row r="1922" spans="1:4" x14ac:dyDescent="0.2">
      <c r="A1922" s="60" t="s">
        <v>3377</v>
      </c>
      <c r="B1922" s="60">
        <v>1</v>
      </c>
      <c r="C1922" s="61">
        <v>1.1913271384322135E-4</v>
      </c>
      <c r="D1922" t="s">
        <v>18845</v>
      </c>
    </row>
    <row r="1923" spans="1:4" x14ac:dyDescent="0.2">
      <c r="A1923" s="60" t="s">
        <v>19923</v>
      </c>
      <c r="B1923" s="60">
        <v>1</v>
      </c>
      <c r="C1923" s="61">
        <v>1.1913271384322135E-4</v>
      </c>
      <c r="D1923" t="s">
        <v>18845</v>
      </c>
    </row>
    <row r="1924" spans="1:4" x14ac:dyDescent="0.2">
      <c r="A1924" s="60" t="s">
        <v>18951</v>
      </c>
      <c r="B1924" s="60">
        <v>1</v>
      </c>
      <c r="C1924" s="61">
        <v>1.1913271384322135E-4</v>
      </c>
      <c r="D1924" t="s">
        <v>18845</v>
      </c>
    </row>
    <row r="1925" spans="1:4" x14ac:dyDescent="0.2">
      <c r="A1925" s="60" t="s">
        <v>19924</v>
      </c>
      <c r="B1925" s="60">
        <v>1</v>
      </c>
      <c r="C1925" s="61">
        <v>1.1913271384322135E-4</v>
      </c>
      <c r="D1925" t="s">
        <v>18845</v>
      </c>
    </row>
    <row r="1926" spans="1:4" x14ac:dyDescent="0.2">
      <c r="A1926" s="60" t="s">
        <v>18952</v>
      </c>
      <c r="B1926" s="60">
        <v>1</v>
      </c>
      <c r="C1926" s="61">
        <v>1.1913271384322135E-4</v>
      </c>
      <c r="D1926" t="s">
        <v>18845</v>
      </c>
    </row>
    <row r="1927" spans="1:4" x14ac:dyDescent="0.2">
      <c r="A1927" s="60" t="s">
        <v>19925</v>
      </c>
      <c r="B1927" s="60">
        <v>1</v>
      </c>
      <c r="C1927" s="61">
        <v>1.1913271384322135E-4</v>
      </c>
      <c r="D1927" t="s">
        <v>18845</v>
      </c>
    </row>
    <row r="1928" spans="1:4" x14ac:dyDescent="0.2">
      <c r="A1928" s="60" t="s">
        <v>19926</v>
      </c>
      <c r="B1928" s="60">
        <v>1</v>
      </c>
      <c r="C1928" s="61">
        <v>1.1913271384322135E-4</v>
      </c>
      <c r="D1928" t="s">
        <v>18845</v>
      </c>
    </row>
    <row r="1929" spans="1:4" x14ac:dyDescent="0.2">
      <c r="A1929" s="60" t="s">
        <v>3443</v>
      </c>
      <c r="B1929" s="60">
        <v>1</v>
      </c>
      <c r="C1929" s="61">
        <v>1.1913271384322135E-4</v>
      </c>
      <c r="D1929" t="s">
        <v>18810</v>
      </c>
    </row>
    <row r="1930" spans="1:4" x14ac:dyDescent="0.2">
      <c r="A1930" s="60" t="s">
        <v>18953</v>
      </c>
      <c r="B1930" s="60">
        <v>1</v>
      </c>
      <c r="C1930" s="61">
        <v>1.1913271384322135E-4</v>
      </c>
      <c r="D1930" t="s">
        <v>18845</v>
      </c>
    </row>
    <row r="1931" spans="1:4" x14ac:dyDescent="0.2">
      <c r="A1931" s="60" t="s">
        <v>3465</v>
      </c>
      <c r="B1931" s="60">
        <v>1</v>
      </c>
      <c r="C1931" s="61">
        <v>1.1913271384322135E-4</v>
      </c>
      <c r="D1931" t="s">
        <v>18845</v>
      </c>
    </row>
    <row r="1932" spans="1:4" x14ac:dyDescent="0.2">
      <c r="A1932" s="60" t="s">
        <v>10332</v>
      </c>
      <c r="B1932" s="60">
        <v>1</v>
      </c>
      <c r="C1932" s="61">
        <v>1.1913271384322135E-4</v>
      </c>
      <c r="D1932" t="s">
        <v>18845</v>
      </c>
    </row>
    <row r="1933" spans="1:4" x14ac:dyDescent="0.2">
      <c r="A1933" s="60" t="s">
        <v>19927</v>
      </c>
      <c r="B1933" s="60">
        <v>1</v>
      </c>
      <c r="C1933" s="61">
        <v>1.1913271384322135E-4</v>
      </c>
      <c r="D1933" t="s">
        <v>18845</v>
      </c>
    </row>
    <row r="1934" spans="1:4" x14ac:dyDescent="0.2">
      <c r="A1934" s="60" t="s">
        <v>18954</v>
      </c>
      <c r="B1934" s="60">
        <v>1</v>
      </c>
      <c r="C1934" s="61">
        <v>1.1913271384322135E-4</v>
      </c>
      <c r="D1934" t="s">
        <v>18845</v>
      </c>
    </row>
    <row r="1935" spans="1:4" x14ac:dyDescent="0.2">
      <c r="A1935" s="60" t="s">
        <v>18955</v>
      </c>
      <c r="B1935" s="60">
        <v>1</v>
      </c>
      <c r="C1935" s="61">
        <v>1.1913271384322135E-4</v>
      </c>
      <c r="D1935" t="s">
        <v>18845</v>
      </c>
    </row>
    <row r="1936" spans="1:4" x14ac:dyDescent="0.2">
      <c r="A1936" s="60" t="s">
        <v>5668</v>
      </c>
      <c r="B1936" s="60">
        <v>1</v>
      </c>
      <c r="C1936" s="61">
        <v>1.1913271384322135E-4</v>
      </c>
      <c r="D1936" t="s">
        <v>18845</v>
      </c>
    </row>
    <row r="1937" spans="1:4" x14ac:dyDescent="0.2">
      <c r="A1937" s="60" t="s">
        <v>18643</v>
      </c>
      <c r="B1937" s="60">
        <v>1</v>
      </c>
      <c r="C1937" s="61">
        <v>1.1913271384322135E-4</v>
      </c>
      <c r="D1937" t="s">
        <v>18845</v>
      </c>
    </row>
    <row r="1938" spans="1:4" x14ac:dyDescent="0.2">
      <c r="A1938" s="60" t="s">
        <v>3574</v>
      </c>
      <c r="B1938" s="60">
        <v>1</v>
      </c>
      <c r="C1938" s="61">
        <v>1.1913271384322135E-4</v>
      </c>
      <c r="D1938" t="s">
        <v>18845</v>
      </c>
    </row>
    <row r="1939" spans="1:4" x14ac:dyDescent="0.2">
      <c r="A1939" s="60" t="s">
        <v>19928</v>
      </c>
      <c r="B1939" s="60">
        <v>1</v>
      </c>
      <c r="C1939" s="61">
        <v>1.1913271384322135E-4</v>
      </c>
      <c r="D1939" t="s">
        <v>18845</v>
      </c>
    </row>
    <row r="1940" spans="1:4" x14ac:dyDescent="0.2">
      <c r="A1940" s="60" t="s">
        <v>18956</v>
      </c>
      <c r="B1940" s="60">
        <v>1</v>
      </c>
      <c r="C1940" s="61">
        <v>1.1913271384322135E-4</v>
      </c>
      <c r="D1940" t="s">
        <v>18845</v>
      </c>
    </row>
    <row r="1941" spans="1:4" x14ac:dyDescent="0.2">
      <c r="A1941" s="60" t="s">
        <v>3611</v>
      </c>
      <c r="B1941" s="60">
        <v>1</v>
      </c>
      <c r="C1941" s="61">
        <v>1.1913271384322135E-4</v>
      </c>
      <c r="D1941" t="s">
        <v>18845</v>
      </c>
    </row>
    <row r="1942" spans="1:4" x14ac:dyDescent="0.2">
      <c r="A1942" s="60" t="s">
        <v>18957</v>
      </c>
      <c r="B1942" s="60">
        <v>1</v>
      </c>
      <c r="C1942" s="61">
        <v>1.1913271384322135E-4</v>
      </c>
      <c r="D1942" t="s">
        <v>18845</v>
      </c>
    </row>
    <row r="1943" spans="1:4" x14ac:dyDescent="0.2">
      <c r="A1943" s="60" t="s">
        <v>1741</v>
      </c>
      <c r="B1943" s="60">
        <v>1</v>
      </c>
      <c r="C1943" s="61">
        <v>1.1913271384322135E-4</v>
      </c>
      <c r="D1943" t="s">
        <v>18845</v>
      </c>
    </row>
    <row r="1944" spans="1:4" x14ac:dyDescent="0.2">
      <c r="A1944" s="60" t="s">
        <v>19929</v>
      </c>
      <c r="B1944" s="60">
        <v>1</v>
      </c>
      <c r="C1944" s="61">
        <v>1.1913271384322135E-4</v>
      </c>
      <c r="D1944" t="s">
        <v>18805</v>
      </c>
    </row>
    <row r="1945" spans="1:4" x14ac:dyDescent="0.2">
      <c r="A1945" s="60" t="s">
        <v>19930</v>
      </c>
      <c r="B1945" s="60">
        <v>1</v>
      </c>
      <c r="C1945" s="61">
        <v>1.1913271384322135E-4</v>
      </c>
      <c r="D1945" t="s">
        <v>18845</v>
      </c>
    </row>
    <row r="1946" spans="1:4" x14ac:dyDescent="0.2">
      <c r="A1946" s="60" t="s">
        <v>18958</v>
      </c>
      <c r="B1946" s="60">
        <v>1</v>
      </c>
      <c r="C1946" s="61">
        <v>1.1913271384322135E-4</v>
      </c>
      <c r="D1946" t="s">
        <v>18845</v>
      </c>
    </row>
    <row r="1947" spans="1:4" x14ac:dyDescent="0.2">
      <c r="A1947" s="60" t="s">
        <v>19931</v>
      </c>
      <c r="B1947" s="60">
        <v>1</v>
      </c>
      <c r="C1947" s="61">
        <v>1.1913271384322135E-4</v>
      </c>
      <c r="D1947" t="s">
        <v>18845</v>
      </c>
    </row>
    <row r="1948" spans="1:4" x14ac:dyDescent="0.2">
      <c r="A1948" s="60" t="s">
        <v>19932</v>
      </c>
      <c r="B1948" s="60">
        <v>1</v>
      </c>
      <c r="C1948" s="61">
        <v>1.1913271384322135E-4</v>
      </c>
      <c r="D1948" t="s">
        <v>18845</v>
      </c>
    </row>
    <row r="1949" spans="1:4" x14ac:dyDescent="0.2">
      <c r="A1949" s="60" t="s">
        <v>18959</v>
      </c>
      <c r="B1949" s="60">
        <v>1</v>
      </c>
      <c r="C1949" s="61">
        <v>1.1913271384322135E-4</v>
      </c>
      <c r="D1949" t="s">
        <v>18805</v>
      </c>
    </row>
    <row r="1950" spans="1:4" x14ac:dyDescent="0.2">
      <c r="A1950" s="60" t="s">
        <v>19933</v>
      </c>
      <c r="B1950" s="60">
        <v>1</v>
      </c>
      <c r="C1950" s="61">
        <v>1.1913271384322135E-4</v>
      </c>
      <c r="D1950" t="s">
        <v>18845</v>
      </c>
    </row>
    <row r="1951" spans="1:4" x14ac:dyDescent="0.2">
      <c r="A1951" s="60" t="s">
        <v>3779</v>
      </c>
      <c r="B1951" s="60">
        <v>1</v>
      </c>
      <c r="C1951" s="61">
        <v>1.1913271384322135E-4</v>
      </c>
      <c r="D1951" t="s">
        <v>18845</v>
      </c>
    </row>
    <row r="1952" spans="1:4" x14ac:dyDescent="0.2">
      <c r="A1952" s="60" t="s">
        <v>3794</v>
      </c>
      <c r="B1952" s="60">
        <v>1</v>
      </c>
      <c r="C1952" s="61">
        <v>1.1913271384322135E-4</v>
      </c>
      <c r="D1952" t="s">
        <v>18809</v>
      </c>
    </row>
    <row r="1953" spans="1:4" x14ac:dyDescent="0.2">
      <c r="A1953" s="60" t="s">
        <v>19934</v>
      </c>
      <c r="B1953" s="60">
        <v>1</v>
      </c>
      <c r="C1953" s="61">
        <v>1.1913271384322135E-4</v>
      </c>
      <c r="D1953" t="s">
        <v>18845</v>
      </c>
    </row>
    <row r="1954" spans="1:4" x14ac:dyDescent="0.2">
      <c r="A1954" s="60" t="s">
        <v>19935</v>
      </c>
      <c r="B1954" s="60">
        <v>1</v>
      </c>
      <c r="C1954" s="61">
        <v>1.1913271384322135E-4</v>
      </c>
      <c r="D1954" t="s">
        <v>18845</v>
      </c>
    </row>
    <row r="1955" spans="1:4" x14ac:dyDescent="0.2">
      <c r="A1955" s="60" t="s">
        <v>19936</v>
      </c>
      <c r="B1955" s="60">
        <v>1</v>
      </c>
      <c r="C1955" s="61">
        <v>1.1913271384322135E-4</v>
      </c>
      <c r="D1955" t="s">
        <v>18845</v>
      </c>
    </row>
    <row r="1956" spans="1:4" x14ac:dyDescent="0.2">
      <c r="A1956" s="60" t="s">
        <v>19937</v>
      </c>
      <c r="B1956" s="60">
        <v>1</v>
      </c>
      <c r="C1956" s="61">
        <v>1.1913271384322135E-4</v>
      </c>
      <c r="D1956" t="s">
        <v>18845</v>
      </c>
    </row>
    <row r="1957" spans="1:4" x14ac:dyDescent="0.2">
      <c r="A1957" s="60" t="s">
        <v>19938</v>
      </c>
      <c r="B1957" s="60">
        <v>1</v>
      </c>
      <c r="C1957" s="61">
        <v>1.1913271384322135E-4</v>
      </c>
      <c r="D1957" t="s">
        <v>18845</v>
      </c>
    </row>
    <row r="1958" spans="1:4" x14ac:dyDescent="0.2">
      <c r="A1958" s="60" t="s">
        <v>19939</v>
      </c>
      <c r="B1958" s="60">
        <v>1</v>
      </c>
      <c r="C1958" s="61">
        <v>1.1913271384322135E-4</v>
      </c>
      <c r="D1958" t="s">
        <v>18845</v>
      </c>
    </row>
    <row r="1959" spans="1:4" x14ac:dyDescent="0.2">
      <c r="A1959" s="60" t="s">
        <v>19940</v>
      </c>
      <c r="B1959" s="60">
        <v>1</v>
      </c>
      <c r="C1959" s="61">
        <v>1.1913271384322135E-4</v>
      </c>
      <c r="D1959" t="s">
        <v>18845</v>
      </c>
    </row>
    <row r="1960" spans="1:4" x14ac:dyDescent="0.2">
      <c r="A1960" s="60" t="s">
        <v>19941</v>
      </c>
      <c r="B1960" s="60">
        <v>1</v>
      </c>
      <c r="C1960" s="61">
        <v>1.1913271384322135E-4</v>
      </c>
      <c r="D1960" t="s">
        <v>18845</v>
      </c>
    </row>
    <row r="1961" spans="1:4" x14ac:dyDescent="0.2">
      <c r="A1961" s="60" t="s">
        <v>19942</v>
      </c>
      <c r="B1961" s="60">
        <v>1</v>
      </c>
      <c r="C1961" s="61">
        <v>1.1913271384322135E-4</v>
      </c>
      <c r="D1961" t="s">
        <v>18845</v>
      </c>
    </row>
    <row r="1962" spans="1:4" x14ac:dyDescent="0.2">
      <c r="A1962" s="60" t="s">
        <v>19943</v>
      </c>
      <c r="B1962" s="60">
        <v>1</v>
      </c>
      <c r="C1962" s="61">
        <v>1.1913271384322135E-4</v>
      </c>
      <c r="D1962" t="s">
        <v>18845</v>
      </c>
    </row>
    <row r="1963" spans="1:4" x14ac:dyDescent="0.2">
      <c r="A1963" s="60" t="s">
        <v>17388</v>
      </c>
      <c r="B1963" s="60">
        <v>1</v>
      </c>
      <c r="C1963" s="61">
        <v>1.1913271384322135E-4</v>
      </c>
      <c r="D1963" t="s">
        <v>18845</v>
      </c>
    </row>
    <row r="1964" spans="1:4" x14ac:dyDescent="0.2">
      <c r="A1964" s="60" t="s">
        <v>3956</v>
      </c>
      <c r="B1964" s="60">
        <v>1</v>
      </c>
      <c r="C1964" s="61">
        <v>1.1913271384322135E-4</v>
      </c>
      <c r="D1964" t="s">
        <v>18805</v>
      </c>
    </row>
    <row r="1965" spans="1:4" x14ac:dyDescent="0.2">
      <c r="A1965" s="60" t="s">
        <v>16329</v>
      </c>
      <c r="B1965" s="60">
        <v>1</v>
      </c>
      <c r="C1965" s="61">
        <v>1.1913271384322135E-4</v>
      </c>
      <c r="D1965" t="s">
        <v>18845</v>
      </c>
    </row>
    <row r="1966" spans="1:4" x14ac:dyDescent="0.2">
      <c r="A1966" s="60" t="s">
        <v>19944</v>
      </c>
      <c r="B1966" s="60">
        <v>1</v>
      </c>
      <c r="C1966" s="61">
        <v>1.1913271384322135E-4</v>
      </c>
      <c r="D1966" t="s">
        <v>18845</v>
      </c>
    </row>
    <row r="1967" spans="1:4" x14ac:dyDescent="0.2">
      <c r="A1967" s="60" t="s">
        <v>18960</v>
      </c>
      <c r="B1967" s="60">
        <v>1</v>
      </c>
      <c r="C1967" s="61">
        <v>1.1913271384322135E-4</v>
      </c>
      <c r="D1967" t="s">
        <v>18845</v>
      </c>
    </row>
    <row r="1968" spans="1:4" x14ac:dyDescent="0.2">
      <c r="A1968" s="60" t="s">
        <v>19945</v>
      </c>
      <c r="B1968" s="60">
        <v>1</v>
      </c>
      <c r="C1968" s="61">
        <v>1.1913271384322135E-4</v>
      </c>
      <c r="D1968" t="s">
        <v>18845</v>
      </c>
    </row>
    <row r="1969" spans="1:4" x14ac:dyDescent="0.2">
      <c r="A1969" s="60" t="s">
        <v>19946</v>
      </c>
      <c r="B1969" s="60">
        <v>1</v>
      </c>
      <c r="C1969" s="61">
        <v>1.1913271384322135E-4</v>
      </c>
      <c r="D1969" t="s">
        <v>18845</v>
      </c>
    </row>
    <row r="1970" spans="1:4" x14ac:dyDescent="0.2">
      <c r="A1970" s="60" t="s">
        <v>19947</v>
      </c>
      <c r="B1970" s="60">
        <v>1</v>
      </c>
      <c r="C1970" s="61">
        <v>1.1913271384322135E-4</v>
      </c>
      <c r="D1970" t="s">
        <v>18845</v>
      </c>
    </row>
    <row r="1971" spans="1:4" x14ac:dyDescent="0.2">
      <c r="A1971" s="60" t="s">
        <v>19948</v>
      </c>
      <c r="B1971" s="60">
        <v>1</v>
      </c>
      <c r="C1971" s="61">
        <v>1.1913271384322135E-4</v>
      </c>
      <c r="D1971" t="s">
        <v>18845</v>
      </c>
    </row>
    <row r="1972" spans="1:4" x14ac:dyDescent="0.2">
      <c r="A1972" s="60" t="s">
        <v>4051</v>
      </c>
      <c r="B1972" s="60">
        <v>1</v>
      </c>
      <c r="C1972" s="61">
        <v>1.1913271384322135E-4</v>
      </c>
      <c r="D1972" t="s">
        <v>18845</v>
      </c>
    </row>
    <row r="1973" spans="1:4" x14ac:dyDescent="0.2">
      <c r="A1973" s="60" t="s">
        <v>19949</v>
      </c>
      <c r="B1973" s="60">
        <v>1</v>
      </c>
      <c r="C1973" s="61">
        <v>1.1913271384322135E-4</v>
      </c>
      <c r="D1973" t="s">
        <v>18845</v>
      </c>
    </row>
    <row r="1974" spans="1:4" x14ac:dyDescent="0.2">
      <c r="A1974" s="60" t="s">
        <v>4084</v>
      </c>
      <c r="B1974" s="60">
        <v>1</v>
      </c>
      <c r="C1974" s="61">
        <v>1.1913271384322135E-4</v>
      </c>
      <c r="D1974" t="s">
        <v>18845</v>
      </c>
    </row>
    <row r="1975" spans="1:4" x14ac:dyDescent="0.2">
      <c r="A1975" s="60" t="s">
        <v>18631</v>
      </c>
      <c r="B1975" s="60">
        <v>1</v>
      </c>
      <c r="C1975" s="61">
        <v>1.1913271384322135E-4</v>
      </c>
      <c r="D1975" t="s">
        <v>18845</v>
      </c>
    </row>
    <row r="1976" spans="1:4" x14ac:dyDescent="0.2">
      <c r="A1976" s="60" t="s">
        <v>4149</v>
      </c>
      <c r="B1976" s="60">
        <v>1</v>
      </c>
      <c r="C1976" s="61">
        <v>1.1913271384322135E-4</v>
      </c>
      <c r="D1976" t="s">
        <v>18845</v>
      </c>
    </row>
    <row r="1977" spans="1:4" x14ac:dyDescent="0.2">
      <c r="A1977" s="60" t="s">
        <v>4156</v>
      </c>
      <c r="B1977" s="60">
        <v>1</v>
      </c>
      <c r="C1977" s="61">
        <v>1.1913271384322135E-4</v>
      </c>
      <c r="D1977" t="s">
        <v>18845</v>
      </c>
    </row>
    <row r="1978" spans="1:4" x14ac:dyDescent="0.2">
      <c r="A1978" s="60" t="s">
        <v>14883</v>
      </c>
      <c r="B1978" s="60">
        <v>1</v>
      </c>
      <c r="C1978" s="61">
        <v>1.1913271384322135E-4</v>
      </c>
      <c r="D1978" t="s">
        <v>18845</v>
      </c>
    </row>
    <row r="1979" spans="1:4" x14ac:dyDescent="0.2">
      <c r="A1979" s="60" t="s">
        <v>18639</v>
      </c>
      <c r="B1979" s="60">
        <v>1</v>
      </c>
      <c r="C1979" s="61">
        <v>1.1913271384322135E-4</v>
      </c>
      <c r="D1979" t="s">
        <v>18845</v>
      </c>
    </row>
    <row r="1980" spans="1:4" x14ac:dyDescent="0.2">
      <c r="A1980" s="60" t="s">
        <v>4192</v>
      </c>
      <c r="B1980" s="60">
        <v>1</v>
      </c>
      <c r="C1980" s="61">
        <v>1.1913271384322135E-4</v>
      </c>
      <c r="D1980" t="s">
        <v>18845</v>
      </c>
    </row>
    <row r="1981" spans="1:4" x14ac:dyDescent="0.2">
      <c r="A1981" s="60" t="s">
        <v>19950</v>
      </c>
      <c r="B1981" s="60">
        <v>1</v>
      </c>
      <c r="C1981" s="61">
        <v>1.1913271384322135E-4</v>
      </c>
      <c r="D1981" t="s">
        <v>18845</v>
      </c>
    </row>
    <row r="1982" spans="1:4" x14ac:dyDescent="0.2">
      <c r="A1982" s="60" t="s">
        <v>19951</v>
      </c>
      <c r="B1982" s="60">
        <v>1</v>
      </c>
      <c r="C1982" s="61">
        <v>1.1913271384322135E-4</v>
      </c>
      <c r="D1982" t="s">
        <v>18805</v>
      </c>
    </row>
    <row r="1983" spans="1:4" x14ac:dyDescent="0.2">
      <c r="A1983" s="60" t="s">
        <v>18962</v>
      </c>
      <c r="B1983" s="60">
        <v>1</v>
      </c>
      <c r="C1983" s="61">
        <v>1.1913271384322135E-4</v>
      </c>
      <c r="D1983" t="s">
        <v>18845</v>
      </c>
    </row>
    <row r="1984" spans="1:4" x14ac:dyDescent="0.2">
      <c r="A1984" s="60" t="s">
        <v>19952</v>
      </c>
      <c r="B1984" s="60">
        <v>1</v>
      </c>
      <c r="C1984" s="61">
        <v>1.1913271384322135E-4</v>
      </c>
      <c r="D1984" t="s">
        <v>18845</v>
      </c>
    </row>
    <row r="1985" spans="1:4" x14ac:dyDescent="0.2">
      <c r="A1985" s="60" t="s">
        <v>19953</v>
      </c>
      <c r="B1985" s="60">
        <v>1</v>
      </c>
      <c r="C1985" s="61">
        <v>1.1913271384322135E-4</v>
      </c>
      <c r="D1985" t="s">
        <v>18845</v>
      </c>
    </row>
    <row r="1986" spans="1:4" x14ac:dyDescent="0.2">
      <c r="A1986" s="60" t="s">
        <v>19954</v>
      </c>
      <c r="B1986" s="60">
        <v>1</v>
      </c>
      <c r="C1986" s="61">
        <v>1.1913271384322135E-4</v>
      </c>
      <c r="D1986" t="s">
        <v>18845</v>
      </c>
    </row>
    <row r="1987" spans="1:4" x14ac:dyDescent="0.2">
      <c r="A1987" s="60" t="s">
        <v>19955</v>
      </c>
      <c r="B1987" s="60">
        <v>1</v>
      </c>
      <c r="C1987" s="61">
        <v>1.1913271384322135E-4</v>
      </c>
      <c r="D1987" t="s">
        <v>18845</v>
      </c>
    </row>
    <row r="1988" spans="1:4" x14ac:dyDescent="0.2">
      <c r="A1988" s="60" t="s">
        <v>19956</v>
      </c>
      <c r="B1988" s="60">
        <v>1</v>
      </c>
      <c r="C1988" s="61">
        <v>1.1913271384322135E-4</v>
      </c>
      <c r="D1988" t="s">
        <v>18845</v>
      </c>
    </row>
    <row r="1989" spans="1:4" x14ac:dyDescent="0.2">
      <c r="A1989" s="60" t="s">
        <v>19957</v>
      </c>
      <c r="B1989" s="60">
        <v>1</v>
      </c>
      <c r="C1989" s="61">
        <v>1.1913271384322135E-4</v>
      </c>
      <c r="D1989" t="s">
        <v>18845</v>
      </c>
    </row>
    <row r="1990" spans="1:4" x14ac:dyDescent="0.2">
      <c r="A1990" s="60" t="s">
        <v>19958</v>
      </c>
      <c r="B1990" s="60">
        <v>1</v>
      </c>
      <c r="C1990" s="61">
        <v>1.1913271384322135E-4</v>
      </c>
      <c r="D1990" t="s">
        <v>18845</v>
      </c>
    </row>
    <row r="1991" spans="1:4" x14ac:dyDescent="0.2">
      <c r="A1991" s="60" t="s">
        <v>19959</v>
      </c>
      <c r="B1991" s="60">
        <v>1</v>
      </c>
      <c r="C1991" s="61">
        <v>1.1913271384322135E-4</v>
      </c>
      <c r="D1991" t="s">
        <v>18845</v>
      </c>
    </row>
    <row r="1992" spans="1:4" x14ac:dyDescent="0.2">
      <c r="A1992" s="60" t="s">
        <v>4324</v>
      </c>
      <c r="B1992" s="60">
        <v>1</v>
      </c>
      <c r="C1992" s="61">
        <v>1.1913271384322135E-4</v>
      </c>
      <c r="D1992" t="s">
        <v>18845</v>
      </c>
    </row>
    <row r="1993" spans="1:4" x14ac:dyDescent="0.2">
      <c r="A1993" s="60" t="s">
        <v>19960</v>
      </c>
      <c r="B1993" s="60">
        <v>1</v>
      </c>
      <c r="C1993" s="61">
        <v>1.1913271384322135E-4</v>
      </c>
      <c r="D1993" t="s">
        <v>18805</v>
      </c>
    </row>
    <row r="1994" spans="1:4" x14ac:dyDescent="0.2">
      <c r="A1994" s="60" t="s">
        <v>18964</v>
      </c>
      <c r="B1994" s="60">
        <v>1</v>
      </c>
      <c r="C1994" s="61">
        <v>1.1913271384322135E-4</v>
      </c>
      <c r="D1994" t="s">
        <v>18845</v>
      </c>
    </row>
    <row r="1995" spans="1:4" x14ac:dyDescent="0.2">
      <c r="A1995" s="60" t="s">
        <v>19961</v>
      </c>
      <c r="B1995" s="60">
        <v>1</v>
      </c>
      <c r="C1995" s="61">
        <v>1.1913271384322135E-4</v>
      </c>
      <c r="D1995" t="s">
        <v>18845</v>
      </c>
    </row>
    <row r="1996" spans="1:4" x14ac:dyDescent="0.2">
      <c r="A1996" s="60" t="s">
        <v>18965</v>
      </c>
      <c r="B1996" s="60">
        <v>1</v>
      </c>
      <c r="C1996" s="61">
        <v>1.1913271384322135E-4</v>
      </c>
      <c r="D1996" t="s">
        <v>18845</v>
      </c>
    </row>
    <row r="1997" spans="1:4" x14ac:dyDescent="0.2">
      <c r="A1997" s="60" t="s">
        <v>18966</v>
      </c>
      <c r="B1997" s="60">
        <v>1</v>
      </c>
      <c r="C1997" s="61">
        <v>1.1913271384322135E-4</v>
      </c>
      <c r="D1997" t="s">
        <v>18845</v>
      </c>
    </row>
    <row r="1998" spans="1:4" x14ac:dyDescent="0.2">
      <c r="A1998" s="60" t="s">
        <v>19962</v>
      </c>
      <c r="B1998" s="60">
        <v>1</v>
      </c>
      <c r="C1998" s="61">
        <v>1.1913271384322135E-4</v>
      </c>
      <c r="D1998" t="s">
        <v>18845</v>
      </c>
    </row>
    <row r="1999" spans="1:4" x14ac:dyDescent="0.2">
      <c r="A1999" s="60" t="s">
        <v>9934</v>
      </c>
      <c r="B1999" s="60">
        <v>1</v>
      </c>
      <c r="C1999" s="61">
        <v>1.1913271384322135E-4</v>
      </c>
      <c r="D1999" t="s">
        <v>18845</v>
      </c>
    </row>
    <row r="2000" spans="1:4" x14ac:dyDescent="0.2">
      <c r="A2000" s="60" t="s">
        <v>19963</v>
      </c>
      <c r="B2000" s="60">
        <v>1</v>
      </c>
      <c r="C2000" s="61">
        <v>1.1913271384322135E-4</v>
      </c>
      <c r="D2000" t="s">
        <v>18845</v>
      </c>
    </row>
    <row r="2001" spans="1:4" x14ac:dyDescent="0.2">
      <c r="A2001" s="60" t="s">
        <v>19964</v>
      </c>
      <c r="B2001" s="60">
        <v>1</v>
      </c>
      <c r="C2001" s="61">
        <v>1.1913271384322135E-4</v>
      </c>
      <c r="D2001" t="s">
        <v>18845</v>
      </c>
    </row>
    <row r="2002" spans="1:4" x14ac:dyDescent="0.2">
      <c r="A2002" s="60" t="s">
        <v>19965</v>
      </c>
      <c r="B2002" s="60">
        <v>1</v>
      </c>
      <c r="C2002" s="61">
        <v>1.1913271384322135E-4</v>
      </c>
      <c r="D2002" t="s">
        <v>18845</v>
      </c>
    </row>
    <row r="2003" spans="1:4" x14ac:dyDescent="0.2">
      <c r="A2003" s="60" t="s">
        <v>18967</v>
      </c>
      <c r="B2003" s="60">
        <v>1</v>
      </c>
      <c r="C2003" s="61">
        <v>1.1913271384322135E-4</v>
      </c>
      <c r="D2003" t="s">
        <v>18845</v>
      </c>
    </row>
    <row r="2004" spans="1:4" x14ac:dyDescent="0.2">
      <c r="A2004" s="60" t="s">
        <v>4755</v>
      </c>
      <c r="B2004" s="60">
        <v>1</v>
      </c>
      <c r="C2004" s="61">
        <v>1.1913271384322135E-4</v>
      </c>
      <c r="D2004" t="s">
        <v>18845</v>
      </c>
    </row>
    <row r="2005" spans="1:4" x14ac:dyDescent="0.2">
      <c r="A2005" s="60" t="s">
        <v>19966</v>
      </c>
      <c r="B2005" s="60">
        <v>1</v>
      </c>
      <c r="C2005" s="61">
        <v>1.1913271384322135E-4</v>
      </c>
      <c r="D2005" t="s">
        <v>18845</v>
      </c>
    </row>
    <row r="2006" spans="1:4" x14ac:dyDescent="0.2">
      <c r="A2006" s="60" t="s">
        <v>4619</v>
      </c>
      <c r="B2006" s="60">
        <v>1</v>
      </c>
      <c r="C2006" s="61">
        <v>1.1913271384322135E-4</v>
      </c>
      <c r="D2006" t="s">
        <v>18807</v>
      </c>
    </row>
    <row r="2007" spans="1:4" x14ac:dyDescent="0.2">
      <c r="A2007" s="60" t="s">
        <v>4657</v>
      </c>
      <c r="B2007" s="60">
        <v>1</v>
      </c>
      <c r="C2007" s="61">
        <v>1.1913271384322135E-4</v>
      </c>
      <c r="D2007" t="s">
        <v>18845</v>
      </c>
    </row>
    <row r="2008" spans="1:4" x14ac:dyDescent="0.2">
      <c r="A2008" s="60" t="s">
        <v>4706</v>
      </c>
      <c r="B2008" s="60">
        <v>1</v>
      </c>
      <c r="C2008" s="61">
        <v>1.1913271384322135E-4</v>
      </c>
      <c r="D2008" t="s">
        <v>18845</v>
      </c>
    </row>
    <row r="2009" spans="1:4" x14ac:dyDescent="0.2">
      <c r="A2009" s="60" t="s">
        <v>19967</v>
      </c>
      <c r="B2009" s="60">
        <v>1</v>
      </c>
      <c r="C2009" s="61">
        <v>1.1913271384322135E-4</v>
      </c>
      <c r="D2009" t="s">
        <v>18845</v>
      </c>
    </row>
    <row r="2010" spans="1:4" x14ac:dyDescent="0.2">
      <c r="A2010" s="60" t="s">
        <v>4764</v>
      </c>
      <c r="B2010" s="60">
        <v>1</v>
      </c>
      <c r="C2010" s="61">
        <v>1.1913271384322135E-4</v>
      </c>
      <c r="D2010" t="s">
        <v>18845</v>
      </c>
    </row>
    <row r="2011" spans="1:4" x14ac:dyDescent="0.2">
      <c r="A2011" s="60" t="s">
        <v>4773</v>
      </c>
      <c r="B2011" s="60">
        <v>1</v>
      </c>
      <c r="C2011" s="61">
        <v>1.1913271384322135E-4</v>
      </c>
      <c r="D2011" t="s">
        <v>18845</v>
      </c>
    </row>
    <row r="2012" spans="1:4" x14ac:dyDescent="0.2">
      <c r="A2012" s="60" t="s">
        <v>3973</v>
      </c>
      <c r="B2012" s="60">
        <v>1</v>
      </c>
      <c r="C2012" s="61">
        <v>1.1913271384322135E-4</v>
      </c>
      <c r="D2012" t="s">
        <v>18845</v>
      </c>
    </row>
    <row r="2013" spans="1:4" x14ac:dyDescent="0.2">
      <c r="A2013" s="60" t="s">
        <v>261</v>
      </c>
      <c r="B2013" s="60">
        <v>1</v>
      </c>
      <c r="C2013" s="61">
        <v>1.1913271384322135E-4</v>
      </c>
      <c r="D2013" t="s">
        <v>18845</v>
      </c>
    </row>
    <row r="2014" spans="1:4" x14ac:dyDescent="0.2">
      <c r="A2014" s="60" t="s">
        <v>19968</v>
      </c>
      <c r="B2014" s="60">
        <v>1</v>
      </c>
      <c r="C2014" s="61">
        <v>1.1913271384322135E-4</v>
      </c>
      <c r="D2014" t="s">
        <v>18845</v>
      </c>
    </row>
    <row r="2015" spans="1:4" x14ac:dyDescent="0.2">
      <c r="A2015" s="60" t="s">
        <v>19969</v>
      </c>
      <c r="B2015" s="60">
        <v>1</v>
      </c>
      <c r="C2015" s="61">
        <v>1.1913271384322135E-4</v>
      </c>
      <c r="D2015" t="s">
        <v>18845</v>
      </c>
    </row>
    <row r="2016" spans="1:4" x14ac:dyDescent="0.2">
      <c r="A2016" s="60" t="s">
        <v>19970</v>
      </c>
      <c r="B2016" s="60">
        <v>1</v>
      </c>
      <c r="C2016" s="61">
        <v>1.1913271384322135E-4</v>
      </c>
      <c r="D2016" t="s">
        <v>18845</v>
      </c>
    </row>
    <row r="2017" spans="1:4" x14ac:dyDescent="0.2">
      <c r="A2017" s="60" t="s">
        <v>19971</v>
      </c>
      <c r="B2017" s="60">
        <v>1</v>
      </c>
      <c r="C2017" s="61">
        <v>1.1913271384322135E-4</v>
      </c>
      <c r="D2017" t="s">
        <v>18845</v>
      </c>
    </row>
    <row r="2018" spans="1:4" x14ac:dyDescent="0.2">
      <c r="A2018" s="60" t="s">
        <v>2113</v>
      </c>
      <c r="B2018" s="60">
        <v>1</v>
      </c>
      <c r="C2018" s="61">
        <v>1.1913271384322135E-4</v>
      </c>
      <c r="D2018" t="s">
        <v>18845</v>
      </c>
    </row>
    <row r="2019" spans="1:4" x14ac:dyDescent="0.2">
      <c r="A2019" s="60" t="s">
        <v>19972</v>
      </c>
      <c r="B2019" s="60">
        <v>1</v>
      </c>
      <c r="C2019" s="61">
        <v>1.1913271384322135E-4</v>
      </c>
      <c r="D2019" t="s">
        <v>18845</v>
      </c>
    </row>
    <row r="2020" spans="1:4" x14ac:dyDescent="0.2">
      <c r="A2020" s="60" t="s">
        <v>18656</v>
      </c>
      <c r="B2020" s="60">
        <v>1</v>
      </c>
      <c r="C2020" s="61">
        <v>1.1913271384322135E-4</v>
      </c>
      <c r="D2020" t="s">
        <v>18845</v>
      </c>
    </row>
    <row r="2021" spans="1:4" x14ac:dyDescent="0.2">
      <c r="A2021" s="60" t="s">
        <v>4846</v>
      </c>
      <c r="B2021" s="60">
        <v>1</v>
      </c>
      <c r="C2021" s="61">
        <v>1.1913271384322135E-4</v>
      </c>
      <c r="D2021" t="s">
        <v>18845</v>
      </c>
    </row>
    <row r="2022" spans="1:4" x14ac:dyDescent="0.2">
      <c r="A2022" s="60" t="s">
        <v>18968</v>
      </c>
      <c r="B2022" s="60">
        <v>1</v>
      </c>
      <c r="C2022" s="61">
        <v>1.1913271384322135E-4</v>
      </c>
      <c r="D2022" t="s">
        <v>18845</v>
      </c>
    </row>
    <row r="2023" spans="1:4" x14ac:dyDescent="0.2">
      <c r="A2023" s="60" t="s">
        <v>18969</v>
      </c>
      <c r="B2023" s="60">
        <v>1</v>
      </c>
      <c r="C2023" s="61">
        <v>1.1913271384322135E-4</v>
      </c>
      <c r="D2023" t="s">
        <v>18845</v>
      </c>
    </row>
    <row r="2024" spans="1:4" x14ac:dyDescent="0.2">
      <c r="A2024" s="60" t="s">
        <v>19973</v>
      </c>
      <c r="B2024" s="60">
        <v>1</v>
      </c>
      <c r="C2024" s="61">
        <v>1.1913271384322135E-4</v>
      </c>
      <c r="D2024" t="s">
        <v>18845</v>
      </c>
    </row>
    <row r="2025" spans="1:4" x14ac:dyDescent="0.2">
      <c r="A2025" s="60" t="s">
        <v>19974</v>
      </c>
      <c r="B2025" s="60">
        <v>1</v>
      </c>
      <c r="C2025" s="61">
        <v>1.1913271384322135E-4</v>
      </c>
      <c r="D2025" t="s">
        <v>18845</v>
      </c>
    </row>
    <row r="2026" spans="1:4" x14ac:dyDescent="0.2">
      <c r="A2026" s="60" t="s">
        <v>19975</v>
      </c>
      <c r="B2026" s="60">
        <v>1</v>
      </c>
      <c r="C2026" s="61">
        <v>1.1913271384322135E-4</v>
      </c>
      <c r="D2026" t="s">
        <v>18845</v>
      </c>
    </row>
    <row r="2027" spans="1:4" x14ac:dyDescent="0.2">
      <c r="A2027" s="60" t="s">
        <v>19976</v>
      </c>
      <c r="B2027" s="60">
        <v>1</v>
      </c>
      <c r="C2027" s="61">
        <v>1.1913271384322135E-4</v>
      </c>
      <c r="D2027" t="s">
        <v>18845</v>
      </c>
    </row>
    <row r="2028" spans="1:4" x14ac:dyDescent="0.2">
      <c r="A2028" s="60" t="s">
        <v>18970</v>
      </c>
      <c r="B2028" s="60">
        <v>1</v>
      </c>
      <c r="C2028" s="61">
        <v>1.1913271384322135E-4</v>
      </c>
      <c r="D2028" t="s">
        <v>18845</v>
      </c>
    </row>
    <row r="2029" spans="1:4" x14ac:dyDescent="0.2">
      <c r="A2029" s="60" t="s">
        <v>18971</v>
      </c>
      <c r="B2029" s="60">
        <v>1</v>
      </c>
      <c r="C2029" s="61">
        <v>1.1913271384322135E-4</v>
      </c>
      <c r="D2029" t="s">
        <v>18845</v>
      </c>
    </row>
    <row r="2030" spans="1:4" x14ac:dyDescent="0.2">
      <c r="A2030" s="60" t="s">
        <v>18972</v>
      </c>
      <c r="B2030" s="60">
        <v>1</v>
      </c>
      <c r="C2030" s="61">
        <v>1.1913271384322135E-4</v>
      </c>
      <c r="D2030" t="s">
        <v>18845</v>
      </c>
    </row>
    <row r="2031" spans="1:4" x14ac:dyDescent="0.2">
      <c r="A2031" s="60" t="s">
        <v>4273</v>
      </c>
      <c r="B2031" s="60">
        <v>1</v>
      </c>
      <c r="C2031" s="61">
        <v>1.1913271384322135E-4</v>
      </c>
      <c r="D2031" t="s">
        <v>18845</v>
      </c>
    </row>
    <row r="2032" spans="1:4" x14ac:dyDescent="0.2">
      <c r="A2032" s="60" t="s">
        <v>18635</v>
      </c>
      <c r="B2032" s="60">
        <v>1</v>
      </c>
      <c r="C2032" s="61">
        <v>1.1913271384322135E-4</v>
      </c>
      <c r="D2032" t="s">
        <v>18845</v>
      </c>
    </row>
    <row r="2033" spans="1:4" x14ac:dyDescent="0.2">
      <c r="A2033" s="60" t="s">
        <v>18973</v>
      </c>
      <c r="B2033" s="60">
        <v>1</v>
      </c>
      <c r="C2033" s="61">
        <v>1.1913271384322135E-4</v>
      </c>
      <c r="D2033" t="s">
        <v>18845</v>
      </c>
    </row>
    <row r="2034" spans="1:4" x14ac:dyDescent="0.2">
      <c r="A2034" s="60" t="s">
        <v>19977</v>
      </c>
      <c r="B2034" s="60">
        <v>1</v>
      </c>
      <c r="C2034" s="61">
        <v>1.1913271384322135E-4</v>
      </c>
      <c r="D2034" t="s">
        <v>18845</v>
      </c>
    </row>
    <row r="2035" spans="1:4" x14ac:dyDescent="0.2">
      <c r="A2035" s="60" t="s">
        <v>4977</v>
      </c>
      <c r="B2035" s="60">
        <v>1</v>
      </c>
      <c r="C2035" s="61">
        <v>1.1913271384322135E-4</v>
      </c>
      <c r="D2035" t="s">
        <v>18845</v>
      </c>
    </row>
    <row r="2036" spans="1:4" x14ac:dyDescent="0.2">
      <c r="A2036" s="60" t="s">
        <v>19978</v>
      </c>
      <c r="B2036" s="60">
        <v>1</v>
      </c>
      <c r="C2036" s="61">
        <v>1.1913271384322135E-4</v>
      </c>
      <c r="D2036" t="s">
        <v>18845</v>
      </c>
    </row>
    <row r="2037" spans="1:4" x14ac:dyDescent="0.2">
      <c r="A2037" s="60" t="s">
        <v>19979</v>
      </c>
      <c r="B2037" s="60">
        <v>1</v>
      </c>
      <c r="C2037" s="61">
        <v>1.1913271384322135E-4</v>
      </c>
      <c r="D2037" t="s">
        <v>18805</v>
      </c>
    </row>
    <row r="2038" spans="1:4" x14ac:dyDescent="0.2">
      <c r="A2038" s="60" t="s">
        <v>19980</v>
      </c>
      <c r="B2038" s="60">
        <v>1</v>
      </c>
      <c r="C2038" s="61">
        <v>1.1913271384322135E-4</v>
      </c>
      <c r="D2038" t="s">
        <v>18845</v>
      </c>
    </row>
    <row r="2039" spans="1:4" x14ac:dyDescent="0.2">
      <c r="A2039" s="60" t="s">
        <v>19981</v>
      </c>
      <c r="B2039" s="60">
        <v>1</v>
      </c>
      <c r="C2039" s="61">
        <v>1.1913271384322135E-4</v>
      </c>
      <c r="D2039" t="s">
        <v>18845</v>
      </c>
    </row>
    <row r="2040" spans="1:4" x14ac:dyDescent="0.2">
      <c r="A2040" s="60" t="s">
        <v>4841</v>
      </c>
      <c r="B2040" s="60">
        <v>1</v>
      </c>
      <c r="C2040" s="61">
        <v>1.1913271384322135E-4</v>
      </c>
      <c r="D2040" t="s">
        <v>18845</v>
      </c>
    </row>
    <row r="2041" spans="1:4" x14ac:dyDescent="0.2">
      <c r="A2041" s="60" t="s">
        <v>19982</v>
      </c>
      <c r="B2041" s="60">
        <v>1</v>
      </c>
      <c r="C2041" s="61">
        <v>1.1913271384322135E-4</v>
      </c>
      <c r="D2041" t="s">
        <v>18845</v>
      </c>
    </row>
    <row r="2042" spans="1:4" x14ac:dyDescent="0.2">
      <c r="A2042" s="60" t="s">
        <v>19983</v>
      </c>
      <c r="B2042" s="60">
        <v>1</v>
      </c>
      <c r="C2042" s="61">
        <v>1.1913271384322135E-4</v>
      </c>
      <c r="D2042" t="s">
        <v>18845</v>
      </c>
    </row>
    <row r="2043" spans="1:4" x14ac:dyDescent="0.2">
      <c r="A2043" s="60" t="s">
        <v>19984</v>
      </c>
      <c r="B2043" s="60">
        <v>1</v>
      </c>
      <c r="C2043" s="61">
        <v>1.1913271384322135E-4</v>
      </c>
      <c r="D2043" t="s">
        <v>18845</v>
      </c>
    </row>
    <row r="2044" spans="1:4" x14ac:dyDescent="0.2">
      <c r="A2044" s="60" t="s">
        <v>18974</v>
      </c>
      <c r="B2044" s="60">
        <v>1</v>
      </c>
      <c r="C2044" s="61">
        <v>1.1913271384322135E-4</v>
      </c>
      <c r="D2044" t="s">
        <v>18845</v>
      </c>
    </row>
    <row r="2045" spans="1:4" x14ac:dyDescent="0.2">
      <c r="A2045" s="60" t="s">
        <v>19985</v>
      </c>
      <c r="B2045" s="60">
        <v>1</v>
      </c>
      <c r="C2045" s="61">
        <v>1.1913271384322135E-4</v>
      </c>
      <c r="D2045" t="s">
        <v>18805</v>
      </c>
    </row>
    <row r="2046" spans="1:4" x14ac:dyDescent="0.2">
      <c r="A2046" s="60" t="s">
        <v>19986</v>
      </c>
      <c r="B2046" s="60">
        <v>1</v>
      </c>
      <c r="C2046" s="61">
        <v>1.1913271384322135E-4</v>
      </c>
      <c r="D2046" t="s">
        <v>18845</v>
      </c>
    </row>
    <row r="2047" spans="1:4" x14ac:dyDescent="0.2">
      <c r="A2047" s="60" t="s">
        <v>19987</v>
      </c>
      <c r="B2047" s="60">
        <v>1</v>
      </c>
      <c r="C2047" s="61">
        <v>1.1913271384322135E-4</v>
      </c>
      <c r="D2047" t="s">
        <v>18845</v>
      </c>
    </row>
    <row r="2048" spans="1:4" x14ac:dyDescent="0.2">
      <c r="A2048" s="60" t="s">
        <v>19988</v>
      </c>
      <c r="B2048" s="60">
        <v>1</v>
      </c>
      <c r="C2048" s="61">
        <v>1.1913271384322135E-4</v>
      </c>
      <c r="D2048" t="s">
        <v>18845</v>
      </c>
    </row>
    <row r="2049" spans="1:4" x14ac:dyDescent="0.2">
      <c r="A2049" s="60" t="s">
        <v>19989</v>
      </c>
      <c r="B2049" s="60">
        <v>1</v>
      </c>
      <c r="C2049" s="61">
        <v>1.1913271384322135E-4</v>
      </c>
      <c r="D2049" t="s">
        <v>18845</v>
      </c>
    </row>
    <row r="2050" spans="1:4" x14ac:dyDescent="0.2">
      <c r="A2050" s="60" t="s">
        <v>5240</v>
      </c>
      <c r="B2050" s="60">
        <v>1</v>
      </c>
      <c r="C2050" s="61">
        <v>1.1913271384322135E-4</v>
      </c>
      <c r="D2050" t="s">
        <v>18845</v>
      </c>
    </row>
    <row r="2051" spans="1:4" x14ac:dyDescent="0.2">
      <c r="A2051" s="60" t="s">
        <v>19990</v>
      </c>
      <c r="B2051" s="60">
        <v>1</v>
      </c>
      <c r="C2051" s="61">
        <v>1.1913271384322135E-4</v>
      </c>
      <c r="D2051" t="s">
        <v>18805</v>
      </c>
    </row>
    <row r="2052" spans="1:4" x14ac:dyDescent="0.2">
      <c r="A2052" s="60" t="s">
        <v>19991</v>
      </c>
      <c r="B2052" s="60">
        <v>1</v>
      </c>
      <c r="C2052" s="61">
        <v>1.1913271384322135E-4</v>
      </c>
      <c r="D2052" t="s">
        <v>18845</v>
      </c>
    </row>
    <row r="2053" spans="1:4" x14ac:dyDescent="0.2">
      <c r="A2053" s="60" t="s">
        <v>19992</v>
      </c>
      <c r="B2053" s="60">
        <v>1</v>
      </c>
      <c r="C2053" s="61">
        <v>1.1913271384322135E-4</v>
      </c>
      <c r="D2053" t="s">
        <v>18845</v>
      </c>
    </row>
    <row r="2054" spans="1:4" x14ac:dyDescent="0.2">
      <c r="A2054" s="60" t="s">
        <v>19993</v>
      </c>
      <c r="B2054" s="60">
        <v>1</v>
      </c>
      <c r="C2054" s="61">
        <v>1.1913271384322135E-4</v>
      </c>
      <c r="D2054" t="s">
        <v>18845</v>
      </c>
    </row>
    <row r="2055" spans="1:4" x14ac:dyDescent="0.2">
      <c r="A2055" s="60" t="s">
        <v>19994</v>
      </c>
      <c r="B2055" s="60">
        <v>1</v>
      </c>
      <c r="C2055" s="61">
        <v>1.1913271384322135E-4</v>
      </c>
      <c r="D2055" t="s">
        <v>18845</v>
      </c>
    </row>
    <row r="2056" spans="1:4" x14ac:dyDescent="0.2">
      <c r="A2056" s="60" t="s">
        <v>18636</v>
      </c>
      <c r="B2056" s="60">
        <v>1</v>
      </c>
      <c r="C2056" s="61">
        <v>1.1913271384322135E-4</v>
      </c>
      <c r="D2056" t="s">
        <v>18845</v>
      </c>
    </row>
    <row r="2057" spans="1:4" x14ac:dyDescent="0.2">
      <c r="A2057" s="60" t="s">
        <v>5142</v>
      </c>
      <c r="B2057" s="60">
        <v>1</v>
      </c>
      <c r="C2057" s="61">
        <v>1.1913271384322135E-4</v>
      </c>
      <c r="D2057" t="s">
        <v>18845</v>
      </c>
    </row>
    <row r="2058" spans="1:4" x14ac:dyDescent="0.2">
      <c r="A2058" s="60" t="s">
        <v>19995</v>
      </c>
      <c r="B2058" s="60">
        <v>1</v>
      </c>
      <c r="C2058" s="61">
        <v>1.1913271384322135E-4</v>
      </c>
      <c r="D2058" t="s">
        <v>18845</v>
      </c>
    </row>
    <row r="2059" spans="1:4" x14ac:dyDescent="0.2">
      <c r="A2059" s="60" t="s">
        <v>19996</v>
      </c>
      <c r="B2059" s="60">
        <v>1</v>
      </c>
      <c r="C2059" s="61">
        <v>1.1913271384322135E-4</v>
      </c>
      <c r="D2059" t="s">
        <v>18845</v>
      </c>
    </row>
    <row r="2060" spans="1:4" x14ac:dyDescent="0.2">
      <c r="A2060" s="60" t="s">
        <v>5364</v>
      </c>
      <c r="B2060" s="60">
        <v>1</v>
      </c>
      <c r="C2060" s="61">
        <v>1.1913271384322135E-4</v>
      </c>
      <c r="D2060" t="s">
        <v>18845</v>
      </c>
    </row>
    <row r="2061" spans="1:4" x14ac:dyDescent="0.2">
      <c r="A2061" s="60" t="s">
        <v>18975</v>
      </c>
      <c r="B2061" s="60">
        <v>1</v>
      </c>
      <c r="C2061" s="61">
        <v>1.1913271384322135E-4</v>
      </c>
      <c r="D2061" t="s">
        <v>18845</v>
      </c>
    </row>
    <row r="2062" spans="1:4" x14ac:dyDescent="0.2">
      <c r="A2062" s="60" t="s">
        <v>19997</v>
      </c>
      <c r="B2062" s="60">
        <v>1</v>
      </c>
      <c r="C2062" s="61">
        <v>1.1913271384322135E-4</v>
      </c>
      <c r="D2062" t="s">
        <v>18845</v>
      </c>
    </row>
    <row r="2063" spans="1:4" x14ac:dyDescent="0.2">
      <c r="A2063" s="60" t="s">
        <v>19998</v>
      </c>
      <c r="B2063" s="60">
        <v>1</v>
      </c>
      <c r="C2063" s="61">
        <v>1.1913271384322135E-4</v>
      </c>
      <c r="D2063" t="s">
        <v>18845</v>
      </c>
    </row>
    <row r="2064" spans="1:4" x14ac:dyDescent="0.2">
      <c r="A2064" s="60" t="s">
        <v>5377</v>
      </c>
      <c r="B2064" s="60">
        <v>1</v>
      </c>
      <c r="C2064" s="61">
        <v>1.1913271384322135E-4</v>
      </c>
      <c r="D2064" t="s">
        <v>18845</v>
      </c>
    </row>
    <row r="2065" spans="1:4" x14ac:dyDescent="0.2">
      <c r="A2065" s="60" t="s">
        <v>5384</v>
      </c>
      <c r="B2065" s="60">
        <v>1</v>
      </c>
      <c r="C2065" s="61">
        <v>1.1913271384322135E-4</v>
      </c>
      <c r="D2065" t="s">
        <v>18807</v>
      </c>
    </row>
    <row r="2066" spans="1:4" x14ac:dyDescent="0.2">
      <c r="A2066" s="60" t="s">
        <v>19999</v>
      </c>
      <c r="B2066" s="60">
        <v>1</v>
      </c>
      <c r="C2066" s="61">
        <v>1.1913271384322135E-4</v>
      </c>
      <c r="D2066" t="s">
        <v>18819</v>
      </c>
    </row>
    <row r="2067" spans="1:4" x14ac:dyDescent="0.2">
      <c r="A2067" s="60" t="s">
        <v>5411</v>
      </c>
      <c r="B2067" s="60">
        <v>1</v>
      </c>
      <c r="C2067" s="61">
        <v>1.1913271384322135E-4</v>
      </c>
      <c r="D2067" t="s">
        <v>18845</v>
      </c>
    </row>
    <row r="2068" spans="1:4" x14ac:dyDescent="0.2">
      <c r="A2068" s="60" t="s">
        <v>18977</v>
      </c>
      <c r="B2068" s="60">
        <v>1</v>
      </c>
      <c r="C2068" s="61">
        <v>1.1913271384322135E-4</v>
      </c>
      <c r="D2068" t="s">
        <v>18805</v>
      </c>
    </row>
    <row r="2069" spans="1:4" x14ac:dyDescent="0.2">
      <c r="A2069" s="60" t="s">
        <v>20000</v>
      </c>
      <c r="B2069" s="60">
        <v>1</v>
      </c>
      <c r="C2069" s="61">
        <v>1.1913271384322135E-4</v>
      </c>
      <c r="D2069" t="s">
        <v>18845</v>
      </c>
    </row>
    <row r="2070" spans="1:4" x14ac:dyDescent="0.2">
      <c r="A2070" s="60" t="s">
        <v>20001</v>
      </c>
      <c r="B2070" s="60">
        <v>1</v>
      </c>
      <c r="C2070" s="61">
        <v>1.1913271384322135E-4</v>
      </c>
      <c r="D2070" t="s">
        <v>18845</v>
      </c>
    </row>
    <row r="2071" spans="1:4" x14ac:dyDescent="0.2">
      <c r="A2071" s="60" t="s">
        <v>20002</v>
      </c>
      <c r="B2071" s="60">
        <v>1</v>
      </c>
      <c r="C2071" s="61">
        <v>1.1913271384322135E-4</v>
      </c>
      <c r="D2071" t="s">
        <v>18845</v>
      </c>
    </row>
    <row r="2072" spans="1:4" x14ac:dyDescent="0.2">
      <c r="A2072" s="60" t="s">
        <v>20003</v>
      </c>
      <c r="B2072" s="60">
        <v>1</v>
      </c>
      <c r="C2072" s="61">
        <v>1.1913271384322135E-4</v>
      </c>
      <c r="D2072" t="s">
        <v>18805</v>
      </c>
    </row>
    <row r="2073" spans="1:4" x14ac:dyDescent="0.2">
      <c r="A2073" s="60" t="s">
        <v>20004</v>
      </c>
      <c r="B2073" s="60">
        <v>1</v>
      </c>
      <c r="C2073" s="61">
        <v>1.1913271384322135E-4</v>
      </c>
      <c r="D2073" t="s">
        <v>18845</v>
      </c>
    </row>
    <row r="2074" spans="1:4" x14ac:dyDescent="0.2">
      <c r="A2074" s="60" t="s">
        <v>20005</v>
      </c>
      <c r="B2074" s="60">
        <v>1</v>
      </c>
      <c r="C2074" s="61">
        <v>1.1913271384322135E-4</v>
      </c>
      <c r="D2074" t="s">
        <v>18845</v>
      </c>
    </row>
    <row r="2075" spans="1:4" x14ac:dyDescent="0.2">
      <c r="A2075" s="60" t="s">
        <v>5456</v>
      </c>
      <c r="B2075" s="60">
        <v>1</v>
      </c>
      <c r="C2075" s="61">
        <v>1.1913271384322135E-4</v>
      </c>
      <c r="D2075" t="s">
        <v>18805</v>
      </c>
    </row>
    <row r="2076" spans="1:4" x14ac:dyDescent="0.2">
      <c r="A2076" s="60" t="s">
        <v>18978</v>
      </c>
      <c r="B2076" s="60">
        <v>1</v>
      </c>
      <c r="C2076" s="61">
        <v>1.1913271384322135E-4</v>
      </c>
      <c r="D2076" t="s">
        <v>18845</v>
      </c>
    </row>
    <row r="2077" spans="1:4" x14ac:dyDescent="0.2">
      <c r="A2077" s="60" t="s">
        <v>20006</v>
      </c>
      <c r="B2077" s="60">
        <v>1</v>
      </c>
      <c r="C2077" s="61">
        <v>1.1913271384322135E-4</v>
      </c>
      <c r="D2077" t="s">
        <v>18845</v>
      </c>
    </row>
    <row r="2078" spans="1:4" x14ac:dyDescent="0.2">
      <c r="A2078" s="60" t="s">
        <v>20007</v>
      </c>
      <c r="B2078" s="60">
        <v>1</v>
      </c>
      <c r="C2078" s="61">
        <v>1.1913271384322135E-4</v>
      </c>
      <c r="D2078" t="s">
        <v>18845</v>
      </c>
    </row>
    <row r="2079" spans="1:4" x14ac:dyDescent="0.2">
      <c r="A2079" s="60" t="s">
        <v>20008</v>
      </c>
      <c r="B2079" s="60">
        <v>1</v>
      </c>
      <c r="C2079" s="61">
        <v>1.1913271384322135E-4</v>
      </c>
      <c r="D2079" t="s">
        <v>18845</v>
      </c>
    </row>
    <row r="2080" spans="1:4" x14ac:dyDescent="0.2">
      <c r="A2080" s="60" t="s">
        <v>20009</v>
      </c>
      <c r="B2080" s="60">
        <v>1</v>
      </c>
      <c r="C2080" s="61">
        <v>1.1913271384322135E-4</v>
      </c>
      <c r="D2080" t="s">
        <v>18845</v>
      </c>
    </row>
    <row r="2081" spans="1:4" x14ac:dyDescent="0.2">
      <c r="A2081" s="60" t="s">
        <v>20010</v>
      </c>
      <c r="B2081" s="60">
        <v>1</v>
      </c>
      <c r="C2081" s="61">
        <v>1.1913271384322135E-4</v>
      </c>
      <c r="D2081" t="s">
        <v>18845</v>
      </c>
    </row>
    <row r="2082" spans="1:4" x14ac:dyDescent="0.2">
      <c r="A2082" s="60" t="s">
        <v>20011</v>
      </c>
      <c r="B2082" s="60">
        <v>1</v>
      </c>
      <c r="C2082" s="61">
        <v>1.1913271384322135E-4</v>
      </c>
      <c r="D2082" t="s">
        <v>18845</v>
      </c>
    </row>
    <row r="2083" spans="1:4" x14ac:dyDescent="0.2">
      <c r="A2083" s="60" t="s">
        <v>20012</v>
      </c>
      <c r="B2083" s="60">
        <v>1</v>
      </c>
      <c r="C2083" s="61">
        <v>1.1913271384322135E-4</v>
      </c>
      <c r="D2083" t="s">
        <v>18845</v>
      </c>
    </row>
    <row r="2084" spans="1:4" x14ac:dyDescent="0.2">
      <c r="A2084" s="60" t="s">
        <v>20013</v>
      </c>
      <c r="B2084" s="60">
        <v>1</v>
      </c>
      <c r="C2084" s="61">
        <v>1.1913271384322135E-4</v>
      </c>
      <c r="D2084" t="s">
        <v>18845</v>
      </c>
    </row>
    <row r="2085" spans="1:4" x14ac:dyDescent="0.2">
      <c r="A2085" s="60" t="s">
        <v>20014</v>
      </c>
      <c r="B2085" s="60">
        <v>1</v>
      </c>
      <c r="C2085" s="61">
        <v>1.1913271384322135E-4</v>
      </c>
      <c r="D2085" t="s">
        <v>18845</v>
      </c>
    </row>
    <row r="2086" spans="1:4" x14ac:dyDescent="0.2">
      <c r="A2086" s="60" t="s">
        <v>20015</v>
      </c>
      <c r="B2086" s="60">
        <v>1</v>
      </c>
      <c r="C2086" s="61">
        <v>1.1913271384322135E-4</v>
      </c>
      <c r="D2086" t="s">
        <v>18845</v>
      </c>
    </row>
    <row r="2087" spans="1:4" x14ac:dyDescent="0.2">
      <c r="A2087" s="60" t="s">
        <v>3585</v>
      </c>
      <c r="B2087" s="60">
        <v>1</v>
      </c>
      <c r="C2087" s="61">
        <v>1.1913271384322135E-4</v>
      </c>
      <c r="D2087" t="s">
        <v>18845</v>
      </c>
    </row>
    <row r="2088" spans="1:4" x14ac:dyDescent="0.2">
      <c r="A2088" s="60" t="s">
        <v>5707</v>
      </c>
      <c r="B2088" s="60">
        <v>1</v>
      </c>
      <c r="C2088" s="61">
        <v>1.1913271384322135E-4</v>
      </c>
      <c r="D2088" t="s">
        <v>18845</v>
      </c>
    </row>
    <row r="2089" spans="1:4" x14ac:dyDescent="0.2">
      <c r="A2089" s="60" t="s">
        <v>18659</v>
      </c>
      <c r="B2089" s="60">
        <v>1</v>
      </c>
      <c r="C2089" s="61">
        <v>1.1913271384322135E-4</v>
      </c>
      <c r="D2089" t="s">
        <v>18845</v>
      </c>
    </row>
    <row r="2090" spans="1:4" x14ac:dyDescent="0.2">
      <c r="A2090" s="60" t="s">
        <v>20016</v>
      </c>
      <c r="B2090" s="60">
        <v>1</v>
      </c>
      <c r="C2090" s="61">
        <v>1.1913271384322135E-4</v>
      </c>
      <c r="D2090" t="s">
        <v>18845</v>
      </c>
    </row>
    <row r="2091" spans="1:4" x14ac:dyDescent="0.2">
      <c r="A2091" s="60" t="s">
        <v>20017</v>
      </c>
      <c r="B2091" s="60">
        <v>1</v>
      </c>
      <c r="C2091" s="61">
        <v>1.1913271384322135E-4</v>
      </c>
      <c r="D2091" t="s">
        <v>18845</v>
      </c>
    </row>
    <row r="2092" spans="1:4" x14ac:dyDescent="0.2">
      <c r="A2092" s="60" t="s">
        <v>20018</v>
      </c>
      <c r="B2092" s="60">
        <v>1</v>
      </c>
      <c r="C2092" s="61">
        <v>1.1913271384322135E-4</v>
      </c>
      <c r="D2092" t="s">
        <v>18845</v>
      </c>
    </row>
    <row r="2093" spans="1:4" x14ac:dyDescent="0.2">
      <c r="A2093" s="60" t="s">
        <v>20019</v>
      </c>
      <c r="B2093" s="60">
        <v>1</v>
      </c>
      <c r="C2093" s="61">
        <v>1.1913271384322135E-4</v>
      </c>
      <c r="D2093" t="s">
        <v>18845</v>
      </c>
    </row>
    <row r="2094" spans="1:4" x14ac:dyDescent="0.2">
      <c r="A2094" s="60" t="s">
        <v>20020</v>
      </c>
      <c r="B2094" s="60">
        <v>1</v>
      </c>
      <c r="C2094" s="61">
        <v>1.1913271384322135E-4</v>
      </c>
      <c r="D2094" t="s">
        <v>18845</v>
      </c>
    </row>
    <row r="2095" spans="1:4" x14ac:dyDescent="0.2">
      <c r="A2095" s="60" t="s">
        <v>5941</v>
      </c>
      <c r="B2095" s="60">
        <v>1</v>
      </c>
      <c r="C2095" s="61">
        <v>1.1913271384322135E-4</v>
      </c>
      <c r="D2095" t="s">
        <v>18845</v>
      </c>
    </row>
    <row r="2096" spans="1:4" x14ac:dyDescent="0.2">
      <c r="A2096" s="60" t="s">
        <v>18979</v>
      </c>
      <c r="B2096" s="60">
        <v>1</v>
      </c>
      <c r="C2096" s="61">
        <v>1.1913271384322135E-4</v>
      </c>
      <c r="D2096" t="s">
        <v>18845</v>
      </c>
    </row>
    <row r="2097" spans="1:4" x14ac:dyDescent="0.2">
      <c r="A2097" s="60" t="s">
        <v>20021</v>
      </c>
      <c r="B2097" s="60">
        <v>1</v>
      </c>
      <c r="C2097" s="61">
        <v>1.1913271384322135E-4</v>
      </c>
      <c r="D2097" t="s">
        <v>18845</v>
      </c>
    </row>
    <row r="2098" spans="1:4" x14ac:dyDescent="0.2">
      <c r="A2098" s="60" t="s">
        <v>5972</v>
      </c>
      <c r="B2098" s="60">
        <v>1</v>
      </c>
      <c r="C2098" s="61">
        <v>1.1913271384322135E-4</v>
      </c>
      <c r="D2098" t="s">
        <v>18845</v>
      </c>
    </row>
    <row r="2099" spans="1:4" x14ac:dyDescent="0.2">
      <c r="A2099" s="60" t="s">
        <v>20022</v>
      </c>
      <c r="B2099" s="60">
        <v>1</v>
      </c>
      <c r="C2099" s="61">
        <v>1.1913271384322135E-4</v>
      </c>
      <c r="D2099" t="s">
        <v>18845</v>
      </c>
    </row>
    <row r="2100" spans="1:4" x14ac:dyDescent="0.2">
      <c r="A2100" s="60" t="s">
        <v>20023</v>
      </c>
      <c r="B2100" s="60">
        <v>1</v>
      </c>
      <c r="C2100" s="61">
        <v>1.1913271384322135E-4</v>
      </c>
      <c r="D2100" t="s">
        <v>18845</v>
      </c>
    </row>
    <row r="2101" spans="1:4" x14ac:dyDescent="0.2">
      <c r="A2101" s="60" t="s">
        <v>20024</v>
      </c>
      <c r="B2101" s="60">
        <v>1</v>
      </c>
      <c r="C2101" s="61">
        <v>1.1913271384322135E-4</v>
      </c>
      <c r="D2101" t="s">
        <v>18845</v>
      </c>
    </row>
    <row r="2102" spans="1:4" x14ac:dyDescent="0.2">
      <c r="A2102" s="60" t="s">
        <v>20025</v>
      </c>
      <c r="B2102" s="60">
        <v>1</v>
      </c>
      <c r="C2102" s="61">
        <v>1.1913271384322135E-4</v>
      </c>
      <c r="D2102" t="s">
        <v>18845</v>
      </c>
    </row>
    <row r="2103" spans="1:4" x14ac:dyDescent="0.2">
      <c r="A2103" s="60" t="s">
        <v>5372</v>
      </c>
      <c r="B2103" s="60">
        <v>1</v>
      </c>
      <c r="C2103" s="61">
        <v>1.1913271384322135E-4</v>
      </c>
      <c r="D2103" t="s">
        <v>18845</v>
      </c>
    </row>
    <row r="2104" spans="1:4" x14ac:dyDescent="0.2">
      <c r="A2104" s="60" t="s">
        <v>20026</v>
      </c>
      <c r="B2104" s="60">
        <v>1</v>
      </c>
      <c r="C2104" s="61">
        <v>1.1913271384322135E-4</v>
      </c>
      <c r="D2104" t="s">
        <v>18845</v>
      </c>
    </row>
    <row r="2105" spans="1:4" x14ac:dyDescent="0.2">
      <c r="A2105" s="60" t="s">
        <v>18980</v>
      </c>
      <c r="B2105" s="60">
        <v>1</v>
      </c>
      <c r="C2105" s="61">
        <v>1.1913271384322135E-4</v>
      </c>
      <c r="D2105" t="s">
        <v>18845</v>
      </c>
    </row>
    <row r="2106" spans="1:4" x14ac:dyDescent="0.2">
      <c r="A2106" s="60" t="s">
        <v>18649</v>
      </c>
      <c r="B2106" s="60">
        <v>1</v>
      </c>
      <c r="C2106" s="61">
        <v>1.1913271384322135E-4</v>
      </c>
      <c r="D2106" t="s">
        <v>18845</v>
      </c>
    </row>
    <row r="2107" spans="1:4" x14ac:dyDescent="0.2">
      <c r="A2107" s="60" t="s">
        <v>20027</v>
      </c>
      <c r="B2107" s="60">
        <v>1</v>
      </c>
      <c r="C2107" s="61">
        <v>1.1913271384322135E-4</v>
      </c>
      <c r="D2107" t="s">
        <v>18845</v>
      </c>
    </row>
    <row r="2108" spans="1:4" x14ac:dyDescent="0.2">
      <c r="A2108" s="60" t="s">
        <v>18981</v>
      </c>
      <c r="B2108" s="60">
        <v>1</v>
      </c>
      <c r="C2108" s="61">
        <v>1.1913271384322135E-4</v>
      </c>
      <c r="D2108" t="s">
        <v>18845</v>
      </c>
    </row>
    <row r="2109" spans="1:4" x14ac:dyDescent="0.2">
      <c r="A2109" s="60" t="s">
        <v>20028</v>
      </c>
      <c r="B2109" s="60">
        <v>1</v>
      </c>
      <c r="C2109" s="61">
        <v>1.1913271384322135E-4</v>
      </c>
      <c r="D2109" t="s">
        <v>18845</v>
      </c>
    </row>
    <row r="2110" spans="1:4" x14ac:dyDescent="0.2">
      <c r="A2110" s="60" t="s">
        <v>20029</v>
      </c>
      <c r="B2110" s="60">
        <v>1</v>
      </c>
      <c r="C2110" s="61">
        <v>1.1913271384322135E-4</v>
      </c>
      <c r="D2110" t="s">
        <v>18845</v>
      </c>
    </row>
    <row r="2111" spans="1:4" x14ac:dyDescent="0.2">
      <c r="A2111" s="60" t="s">
        <v>20030</v>
      </c>
      <c r="B2111" s="60">
        <v>1</v>
      </c>
      <c r="C2111" s="61">
        <v>1.1913271384322135E-4</v>
      </c>
      <c r="D2111" t="s">
        <v>18845</v>
      </c>
    </row>
    <row r="2112" spans="1:4" x14ac:dyDescent="0.2">
      <c r="A2112" s="60" t="s">
        <v>20031</v>
      </c>
      <c r="B2112" s="60">
        <v>1</v>
      </c>
      <c r="C2112" s="61">
        <v>1.1913271384322135E-4</v>
      </c>
      <c r="D2112" t="s">
        <v>18845</v>
      </c>
    </row>
    <row r="2113" spans="1:4" x14ac:dyDescent="0.2">
      <c r="A2113" s="60" t="s">
        <v>20032</v>
      </c>
      <c r="B2113" s="60">
        <v>1</v>
      </c>
      <c r="C2113" s="61">
        <v>1.1913271384322135E-4</v>
      </c>
      <c r="D2113" t="s">
        <v>18845</v>
      </c>
    </row>
    <row r="2114" spans="1:4" x14ac:dyDescent="0.2">
      <c r="A2114" s="60" t="s">
        <v>6160</v>
      </c>
      <c r="B2114" s="60">
        <v>1</v>
      </c>
      <c r="C2114" s="61">
        <v>1.1913271384322135E-4</v>
      </c>
      <c r="D2114" t="s">
        <v>18805</v>
      </c>
    </row>
    <row r="2115" spans="1:4" x14ac:dyDescent="0.2">
      <c r="A2115" s="60" t="s">
        <v>20033</v>
      </c>
      <c r="B2115" s="60">
        <v>1</v>
      </c>
      <c r="C2115" s="61">
        <v>1.1913271384322135E-4</v>
      </c>
      <c r="D2115" t="s">
        <v>18805</v>
      </c>
    </row>
    <row r="2116" spans="1:4" x14ac:dyDescent="0.2">
      <c r="A2116" s="60" t="s">
        <v>20034</v>
      </c>
      <c r="B2116" s="60">
        <v>1</v>
      </c>
      <c r="C2116" s="61">
        <v>1.1913271384322135E-4</v>
      </c>
      <c r="D2116" t="s">
        <v>18845</v>
      </c>
    </row>
    <row r="2117" spans="1:4" x14ac:dyDescent="0.2">
      <c r="A2117" s="60" t="s">
        <v>18982</v>
      </c>
      <c r="B2117" s="60">
        <v>1</v>
      </c>
      <c r="C2117" s="61">
        <v>1.1913271384322135E-4</v>
      </c>
      <c r="D2117" t="s">
        <v>18845</v>
      </c>
    </row>
    <row r="2118" spans="1:4" x14ac:dyDescent="0.2">
      <c r="A2118" s="60" t="s">
        <v>20035</v>
      </c>
      <c r="B2118" s="60">
        <v>1</v>
      </c>
      <c r="C2118" s="61">
        <v>1.1913271384322135E-4</v>
      </c>
      <c r="D2118" t="s">
        <v>18845</v>
      </c>
    </row>
    <row r="2119" spans="1:4" x14ac:dyDescent="0.2">
      <c r="A2119" s="60" t="s">
        <v>6296</v>
      </c>
      <c r="B2119" s="60">
        <v>1</v>
      </c>
      <c r="C2119" s="61">
        <v>1.1913271384322135E-4</v>
      </c>
      <c r="D2119" t="s">
        <v>18845</v>
      </c>
    </row>
    <row r="2120" spans="1:4" x14ac:dyDescent="0.2">
      <c r="A2120" s="60" t="s">
        <v>18983</v>
      </c>
      <c r="B2120" s="60">
        <v>1</v>
      </c>
      <c r="C2120" s="61">
        <v>1.1913271384322135E-4</v>
      </c>
      <c r="D2120" t="s">
        <v>18805</v>
      </c>
    </row>
    <row r="2121" spans="1:4" x14ac:dyDescent="0.2">
      <c r="A2121" s="60" t="s">
        <v>20036</v>
      </c>
      <c r="B2121" s="60">
        <v>1</v>
      </c>
      <c r="C2121" s="61">
        <v>1.1913271384322135E-4</v>
      </c>
      <c r="D2121" t="s">
        <v>18845</v>
      </c>
    </row>
    <row r="2122" spans="1:4" x14ac:dyDescent="0.2">
      <c r="A2122" s="60" t="s">
        <v>20037</v>
      </c>
      <c r="B2122" s="60">
        <v>1</v>
      </c>
      <c r="C2122" s="61">
        <v>1.1913271384322135E-4</v>
      </c>
      <c r="D2122" t="s">
        <v>18845</v>
      </c>
    </row>
    <row r="2123" spans="1:4" x14ac:dyDescent="0.2">
      <c r="A2123" s="60" t="s">
        <v>6410</v>
      </c>
      <c r="B2123" s="60">
        <v>1</v>
      </c>
      <c r="C2123" s="61">
        <v>1.1913271384322135E-4</v>
      </c>
      <c r="D2123" t="s">
        <v>18809</v>
      </c>
    </row>
    <row r="2124" spans="1:4" x14ac:dyDescent="0.2">
      <c r="A2124" s="60" t="s">
        <v>20038</v>
      </c>
      <c r="B2124" s="60">
        <v>1</v>
      </c>
      <c r="C2124" s="61">
        <v>1.1913271384322135E-4</v>
      </c>
      <c r="D2124" t="s">
        <v>18805</v>
      </c>
    </row>
    <row r="2125" spans="1:4" x14ac:dyDescent="0.2">
      <c r="A2125" s="60" t="s">
        <v>18984</v>
      </c>
      <c r="B2125" s="60">
        <v>1</v>
      </c>
      <c r="C2125" s="61">
        <v>1.1913271384322135E-4</v>
      </c>
      <c r="D2125" t="s">
        <v>18845</v>
      </c>
    </row>
    <row r="2126" spans="1:4" x14ac:dyDescent="0.2">
      <c r="A2126" s="60" t="s">
        <v>20039</v>
      </c>
      <c r="B2126" s="60">
        <v>1</v>
      </c>
      <c r="C2126" s="61">
        <v>1.1913271384322135E-4</v>
      </c>
      <c r="D2126" t="s">
        <v>18845</v>
      </c>
    </row>
    <row r="2127" spans="1:4" x14ac:dyDescent="0.2">
      <c r="A2127" s="60" t="s">
        <v>20040</v>
      </c>
      <c r="B2127" s="60">
        <v>1</v>
      </c>
      <c r="C2127" s="61">
        <v>1.1913271384322135E-4</v>
      </c>
      <c r="D2127" t="s">
        <v>18845</v>
      </c>
    </row>
    <row r="2128" spans="1:4" x14ac:dyDescent="0.2">
      <c r="A2128" s="60" t="s">
        <v>20041</v>
      </c>
      <c r="B2128" s="60">
        <v>1</v>
      </c>
      <c r="C2128" s="61">
        <v>1.1913271384322135E-4</v>
      </c>
      <c r="D2128" t="s">
        <v>18845</v>
      </c>
    </row>
    <row r="2129" spans="1:4" x14ac:dyDescent="0.2">
      <c r="A2129" s="60" t="s">
        <v>20042</v>
      </c>
      <c r="B2129" s="60">
        <v>1</v>
      </c>
      <c r="C2129" s="61">
        <v>1.1913271384322135E-4</v>
      </c>
      <c r="D2129" t="s">
        <v>18845</v>
      </c>
    </row>
    <row r="2130" spans="1:4" x14ac:dyDescent="0.2">
      <c r="A2130" s="60" t="s">
        <v>18985</v>
      </c>
      <c r="B2130" s="60">
        <v>1</v>
      </c>
      <c r="C2130" s="61">
        <v>1.1913271384322135E-4</v>
      </c>
      <c r="D2130" t="s">
        <v>18845</v>
      </c>
    </row>
    <row r="2131" spans="1:4" x14ac:dyDescent="0.2">
      <c r="A2131" s="60" t="s">
        <v>18637</v>
      </c>
      <c r="B2131" s="60">
        <v>1</v>
      </c>
      <c r="C2131" s="61">
        <v>1.1913271384322135E-4</v>
      </c>
      <c r="D2131" t="s">
        <v>18845</v>
      </c>
    </row>
    <row r="2132" spans="1:4" x14ac:dyDescent="0.2">
      <c r="A2132" s="60" t="s">
        <v>18986</v>
      </c>
      <c r="B2132" s="60">
        <v>1</v>
      </c>
      <c r="C2132" s="61">
        <v>1.1913271384322135E-4</v>
      </c>
      <c r="D2132" t="s">
        <v>18845</v>
      </c>
    </row>
    <row r="2133" spans="1:4" x14ac:dyDescent="0.2">
      <c r="A2133" s="60" t="s">
        <v>14742</v>
      </c>
      <c r="B2133" s="60">
        <v>1</v>
      </c>
      <c r="C2133" s="61">
        <v>1.1913271384322135E-4</v>
      </c>
      <c r="D2133" t="s">
        <v>18845</v>
      </c>
    </row>
    <row r="2134" spans="1:4" x14ac:dyDescent="0.2">
      <c r="A2134" s="60" t="s">
        <v>20043</v>
      </c>
      <c r="B2134" s="60">
        <v>1</v>
      </c>
      <c r="C2134" s="61">
        <v>1.1913271384322135E-4</v>
      </c>
      <c r="D2134" t="s">
        <v>18845</v>
      </c>
    </row>
    <row r="2135" spans="1:4" x14ac:dyDescent="0.2">
      <c r="A2135" s="60" t="s">
        <v>20044</v>
      </c>
      <c r="B2135" s="60">
        <v>1</v>
      </c>
      <c r="C2135" s="61">
        <v>1.1913271384322135E-4</v>
      </c>
      <c r="D2135" t="s">
        <v>18845</v>
      </c>
    </row>
    <row r="2136" spans="1:4" x14ac:dyDescent="0.2">
      <c r="A2136" s="60" t="s">
        <v>20045</v>
      </c>
      <c r="B2136" s="60">
        <v>1</v>
      </c>
      <c r="C2136" s="61">
        <v>1.1913271384322135E-4</v>
      </c>
      <c r="D2136" t="s">
        <v>18845</v>
      </c>
    </row>
    <row r="2137" spans="1:4" x14ac:dyDescent="0.2">
      <c r="A2137" s="60" t="s">
        <v>20046</v>
      </c>
      <c r="B2137" s="60">
        <v>1</v>
      </c>
      <c r="C2137" s="61">
        <v>1.1913271384322135E-4</v>
      </c>
      <c r="D2137" t="s">
        <v>18845</v>
      </c>
    </row>
    <row r="2138" spans="1:4" x14ac:dyDescent="0.2">
      <c r="A2138" s="60" t="s">
        <v>18987</v>
      </c>
      <c r="B2138" s="60">
        <v>1</v>
      </c>
      <c r="C2138" s="61">
        <v>1.1913271384322135E-4</v>
      </c>
      <c r="D2138" t="s">
        <v>18845</v>
      </c>
    </row>
    <row r="2139" spans="1:4" x14ac:dyDescent="0.2">
      <c r="A2139" s="60" t="s">
        <v>18988</v>
      </c>
      <c r="B2139" s="60">
        <v>1</v>
      </c>
      <c r="C2139" s="61">
        <v>1.1913271384322135E-4</v>
      </c>
      <c r="D2139" t="s">
        <v>18845</v>
      </c>
    </row>
    <row r="2140" spans="1:4" x14ac:dyDescent="0.2">
      <c r="A2140" s="60" t="s">
        <v>20047</v>
      </c>
      <c r="B2140" s="60">
        <v>1</v>
      </c>
      <c r="C2140" s="61">
        <v>1.1913271384322135E-4</v>
      </c>
      <c r="D2140" t="s">
        <v>18845</v>
      </c>
    </row>
    <row r="2141" spans="1:4" x14ac:dyDescent="0.2">
      <c r="A2141" s="60" t="s">
        <v>20048</v>
      </c>
      <c r="B2141" s="60">
        <v>1</v>
      </c>
      <c r="C2141" s="61">
        <v>1.1913271384322135E-4</v>
      </c>
      <c r="D2141" t="s">
        <v>18845</v>
      </c>
    </row>
    <row r="2142" spans="1:4" x14ac:dyDescent="0.2">
      <c r="A2142" s="60" t="s">
        <v>20049</v>
      </c>
      <c r="B2142" s="60">
        <v>1</v>
      </c>
      <c r="C2142" s="61">
        <v>1.1913271384322135E-4</v>
      </c>
      <c r="D2142" t="s">
        <v>18845</v>
      </c>
    </row>
    <row r="2143" spans="1:4" x14ac:dyDescent="0.2">
      <c r="A2143" s="60" t="s">
        <v>20050</v>
      </c>
      <c r="B2143" s="60">
        <v>1</v>
      </c>
      <c r="C2143" s="61">
        <v>1.1913271384322135E-4</v>
      </c>
      <c r="D2143" t="s">
        <v>18845</v>
      </c>
    </row>
    <row r="2144" spans="1:4" x14ac:dyDescent="0.2">
      <c r="A2144" s="60" t="s">
        <v>20051</v>
      </c>
      <c r="B2144" s="60">
        <v>1</v>
      </c>
      <c r="C2144" s="61">
        <v>1.1913271384322135E-4</v>
      </c>
      <c r="D2144" t="s">
        <v>18809</v>
      </c>
    </row>
    <row r="2145" spans="1:4" x14ac:dyDescent="0.2">
      <c r="A2145" s="60" t="s">
        <v>20052</v>
      </c>
      <c r="B2145" s="60">
        <v>1</v>
      </c>
      <c r="C2145" s="61">
        <v>1.1913271384322135E-4</v>
      </c>
      <c r="D2145" t="s">
        <v>18845</v>
      </c>
    </row>
    <row r="2146" spans="1:4" x14ac:dyDescent="0.2">
      <c r="A2146" s="60" t="s">
        <v>20053</v>
      </c>
      <c r="B2146" s="60">
        <v>1</v>
      </c>
      <c r="C2146" s="61">
        <v>1.1913271384322135E-4</v>
      </c>
      <c r="D2146" t="s">
        <v>18845</v>
      </c>
    </row>
    <row r="2147" spans="1:4" x14ac:dyDescent="0.2">
      <c r="A2147" s="60" t="s">
        <v>18989</v>
      </c>
      <c r="B2147" s="60">
        <v>1</v>
      </c>
      <c r="C2147" s="61">
        <v>1.1913271384322135E-4</v>
      </c>
      <c r="D2147" t="s">
        <v>18845</v>
      </c>
    </row>
    <row r="2148" spans="1:4" x14ac:dyDescent="0.2">
      <c r="A2148" s="60" t="s">
        <v>20054</v>
      </c>
      <c r="B2148" s="60">
        <v>1</v>
      </c>
      <c r="C2148" s="61">
        <v>1.1913271384322135E-4</v>
      </c>
      <c r="D2148" t="s">
        <v>18845</v>
      </c>
    </row>
    <row r="2149" spans="1:4" x14ac:dyDescent="0.2">
      <c r="A2149" s="60" t="s">
        <v>6709</v>
      </c>
      <c r="B2149" s="60">
        <v>1</v>
      </c>
      <c r="C2149" s="61">
        <v>1.1913271384322135E-4</v>
      </c>
      <c r="D2149" t="s">
        <v>18845</v>
      </c>
    </row>
    <row r="2150" spans="1:4" x14ac:dyDescent="0.2">
      <c r="A2150" s="60" t="s">
        <v>10418</v>
      </c>
      <c r="B2150" s="60">
        <v>1</v>
      </c>
      <c r="C2150" s="61">
        <v>1.1913271384322135E-4</v>
      </c>
      <c r="D2150" t="s">
        <v>18845</v>
      </c>
    </row>
    <row r="2151" spans="1:4" x14ac:dyDescent="0.2">
      <c r="A2151" s="60" t="s">
        <v>18990</v>
      </c>
      <c r="B2151" s="60">
        <v>1</v>
      </c>
      <c r="C2151" s="61">
        <v>1.1913271384322135E-4</v>
      </c>
      <c r="D2151" t="s">
        <v>18805</v>
      </c>
    </row>
    <row r="2152" spans="1:4" x14ac:dyDescent="0.2">
      <c r="A2152" s="60" t="s">
        <v>18991</v>
      </c>
      <c r="B2152" s="60">
        <v>1</v>
      </c>
      <c r="C2152" s="61">
        <v>1.1913271384322135E-4</v>
      </c>
      <c r="D2152" t="s">
        <v>18845</v>
      </c>
    </row>
    <row r="2153" spans="1:4" x14ac:dyDescent="0.2">
      <c r="A2153" s="60" t="s">
        <v>20055</v>
      </c>
      <c r="B2153" s="60">
        <v>1</v>
      </c>
      <c r="C2153" s="61">
        <v>1.1913271384322135E-4</v>
      </c>
      <c r="D2153" t="s">
        <v>18845</v>
      </c>
    </row>
    <row r="2154" spans="1:4" x14ac:dyDescent="0.2">
      <c r="A2154" s="60" t="s">
        <v>7121</v>
      </c>
      <c r="B2154" s="60">
        <v>1</v>
      </c>
      <c r="C2154" s="61">
        <v>1.1913271384322135E-4</v>
      </c>
      <c r="D2154" t="s">
        <v>18845</v>
      </c>
    </row>
    <row r="2155" spans="1:4" x14ac:dyDescent="0.2">
      <c r="A2155" s="60" t="s">
        <v>20056</v>
      </c>
      <c r="B2155" s="60">
        <v>1</v>
      </c>
      <c r="C2155" s="61">
        <v>1.1913271384322135E-4</v>
      </c>
      <c r="D2155" t="s">
        <v>18845</v>
      </c>
    </row>
    <row r="2156" spans="1:4" x14ac:dyDescent="0.2">
      <c r="A2156" s="60" t="s">
        <v>18640</v>
      </c>
      <c r="B2156" s="60">
        <v>1</v>
      </c>
      <c r="C2156" s="61">
        <v>1.1913271384322135E-4</v>
      </c>
      <c r="D2156" t="s">
        <v>18845</v>
      </c>
    </row>
    <row r="2157" spans="1:4" x14ac:dyDescent="0.2">
      <c r="A2157" s="60" t="s">
        <v>6581</v>
      </c>
      <c r="B2157" s="60">
        <v>1</v>
      </c>
      <c r="C2157" s="61">
        <v>1.1913271384322135E-4</v>
      </c>
      <c r="D2157" t="s">
        <v>18845</v>
      </c>
    </row>
    <row r="2158" spans="1:4" x14ac:dyDescent="0.2">
      <c r="A2158" s="60" t="s">
        <v>4453</v>
      </c>
      <c r="B2158" s="60">
        <v>1</v>
      </c>
      <c r="C2158" s="61">
        <v>1.1913271384322135E-4</v>
      </c>
      <c r="D2158" t="s">
        <v>18845</v>
      </c>
    </row>
    <row r="2159" spans="1:4" x14ac:dyDescent="0.2">
      <c r="A2159" s="60" t="s">
        <v>20057</v>
      </c>
      <c r="B2159" s="60">
        <v>1</v>
      </c>
      <c r="C2159" s="61">
        <v>1.1913271384322135E-4</v>
      </c>
      <c r="D2159" t="s">
        <v>18845</v>
      </c>
    </row>
    <row r="2160" spans="1:4" x14ac:dyDescent="0.2">
      <c r="A2160" s="60" t="s">
        <v>20058</v>
      </c>
      <c r="B2160" s="60">
        <v>1</v>
      </c>
      <c r="C2160" s="61">
        <v>1.1913271384322135E-4</v>
      </c>
      <c r="D2160" t="s">
        <v>18845</v>
      </c>
    </row>
    <row r="2161" spans="1:4" x14ac:dyDescent="0.2">
      <c r="A2161" s="60" t="s">
        <v>20059</v>
      </c>
      <c r="B2161" s="60">
        <v>1</v>
      </c>
      <c r="C2161" s="61">
        <v>1.1913271384322135E-4</v>
      </c>
      <c r="D2161" t="s">
        <v>18845</v>
      </c>
    </row>
    <row r="2162" spans="1:4" x14ac:dyDescent="0.2">
      <c r="A2162" s="60" t="s">
        <v>20060</v>
      </c>
      <c r="B2162" s="60">
        <v>1</v>
      </c>
      <c r="C2162" s="61">
        <v>1.1913271384322135E-4</v>
      </c>
      <c r="D2162" t="s">
        <v>18845</v>
      </c>
    </row>
    <row r="2163" spans="1:4" x14ac:dyDescent="0.2">
      <c r="A2163" s="60" t="s">
        <v>20061</v>
      </c>
      <c r="B2163" s="60">
        <v>1</v>
      </c>
      <c r="C2163" s="61">
        <v>1.1913271384322135E-4</v>
      </c>
      <c r="D2163" t="s">
        <v>18845</v>
      </c>
    </row>
    <row r="2164" spans="1:4" x14ac:dyDescent="0.2">
      <c r="A2164" s="60" t="s">
        <v>20062</v>
      </c>
      <c r="B2164" s="60">
        <v>1</v>
      </c>
      <c r="C2164" s="61">
        <v>1.1913271384322135E-4</v>
      </c>
      <c r="D2164" t="s">
        <v>18845</v>
      </c>
    </row>
    <row r="2165" spans="1:4" x14ac:dyDescent="0.2">
      <c r="A2165" s="60" t="s">
        <v>18992</v>
      </c>
      <c r="B2165" s="60">
        <v>1</v>
      </c>
      <c r="C2165" s="61">
        <v>1.1913271384322135E-4</v>
      </c>
      <c r="D2165" t="s">
        <v>18845</v>
      </c>
    </row>
    <row r="2166" spans="1:4" x14ac:dyDescent="0.2">
      <c r="A2166" s="60" t="s">
        <v>20063</v>
      </c>
      <c r="B2166" s="60">
        <v>1</v>
      </c>
      <c r="C2166" s="61">
        <v>1.1913271384322135E-4</v>
      </c>
      <c r="D2166" t="s">
        <v>18845</v>
      </c>
    </row>
    <row r="2167" spans="1:4" x14ac:dyDescent="0.2">
      <c r="A2167" s="60" t="s">
        <v>20064</v>
      </c>
      <c r="B2167" s="60">
        <v>1</v>
      </c>
      <c r="C2167" s="61">
        <v>1.1913271384322135E-4</v>
      </c>
      <c r="D2167" t="s">
        <v>18845</v>
      </c>
    </row>
    <row r="2168" spans="1:4" x14ac:dyDescent="0.2">
      <c r="A2168" s="60" t="s">
        <v>20065</v>
      </c>
      <c r="B2168" s="60">
        <v>1</v>
      </c>
      <c r="C2168" s="61">
        <v>1.1913271384322135E-4</v>
      </c>
      <c r="D2168" t="s">
        <v>18845</v>
      </c>
    </row>
    <row r="2169" spans="1:4" x14ac:dyDescent="0.2">
      <c r="A2169" s="60" t="s">
        <v>20066</v>
      </c>
      <c r="B2169" s="60">
        <v>1</v>
      </c>
      <c r="C2169" s="61">
        <v>1.1913271384322135E-4</v>
      </c>
      <c r="D2169" t="s">
        <v>18845</v>
      </c>
    </row>
    <row r="2170" spans="1:4" x14ac:dyDescent="0.2">
      <c r="A2170" s="60" t="s">
        <v>18993</v>
      </c>
      <c r="B2170" s="60">
        <v>1</v>
      </c>
      <c r="C2170" s="61">
        <v>1.1913271384322135E-4</v>
      </c>
      <c r="D2170" t="s">
        <v>18845</v>
      </c>
    </row>
    <row r="2171" spans="1:4" x14ac:dyDescent="0.2">
      <c r="A2171" s="60" t="s">
        <v>20067</v>
      </c>
      <c r="B2171" s="60">
        <v>1</v>
      </c>
      <c r="C2171" s="61">
        <v>1.1913271384322135E-4</v>
      </c>
      <c r="D2171" t="s">
        <v>18845</v>
      </c>
    </row>
    <row r="2172" spans="1:4" x14ac:dyDescent="0.2">
      <c r="A2172" s="60" t="s">
        <v>20068</v>
      </c>
      <c r="B2172" s="60">
        <v>1</v>
      </c>
      <c r="C2172" s="61">
        <v>1.1913271384322135E-4</v>
      </c>
      <c r="D2172" t="s">
        <v>18845</v>
      </c>
    </row>
    <row r="2173" spans="1:4" x14ac:dyDescent="0.2">
      <c r="A2173" s="60" t="s">
        <v>20069</v>
      </c>
      <c r="B2173" s="60">
        <v>1</v>
      </c>
      <c r="C2173" s="61">
        <v>1.1913271384322135E-4</v>
      </c>
      <c r="D2173" t="s">
        <v>18845</v>
      </c>
    </row>
    <row r="2174" spans="1:4" x14ac:dyDescent="0.2">
      <c r="A2174" s="60" t="s">
        <v>20070</v>
      </c>
      <c r="B2174" s="60">
        <v>1</v>
      </c>
      <c r="C2174" s="61">
        <v>1.1913271384322135E-4</v>
      </c>
      <c r="D2174" t="s">
        <v>18845</v>
      </c>
    </row>
    <row r="2175" spans="1:4" x14ac:dyDescent="0.2">
      <c r="A2175" s="60" t="s">
        <v>20071</v>
      </c>
      <c r="B2175" s="60">
        <v>1</v>
      </c>
      <c r="C2175" s="61">
        <v>1.1913271384322135E-4</v>
      </c>
      <c r="D2175" t="s">
        <v>18845</v>
      </c>
    </row>
    <row r="2176" spans="1:4" x14ac:dyDescent="0.2">
      <c r="A2176" s="60" t="s">
        <v>18994</v>
      </c>
      <c r="B2176" s="60">
        <v>1</v>
      </c>
      <c r="C2176" s="61">
        <v>1.1913271384322135E-4</v>
      </c>
      <c r="D2176" t="s">
        <v>18845</v>
      </c>
    </row>
    <row r="2177" spans="1:4" x14ac:dyDescent="0.2">
      <c r="A2177" s="60" t="s">
        <v>20072</v>
      </c>
      <c r="B2177" s="60">
        <v>1</v>
      </c>
      <c r="C2177" s="61">
        <v>1.1913271384322135E-4</v>
      </c>
      <c r="D2177" t="s">
        <v>18845</v>
      </c>
    </row>
    <row r="2178" spans="1:4" x14ac:dyDescent="0.2">
      <c r="A2178" s="60" t="s">
        <v>20073</v>
      </c>
      <c r="B2178" s="60">
        <v>1</v>
      </c>
      <c r="C2178" s="61">
        <v>1.1913271384322135E-4</v>
      </c>
      <c r="D2178" t="s">
        <v>18845</v>
      </c>
    </row>
    <row r="2179" spans="1:4" x14ac:dyDescent="0.2">
      <c r="A2179" s="60" t="s">
        <v>20074</v>
      </c>
      <c r="B2179" s="60">
        <v>1</v>
      </c>
      <c r="C2179" s="61">
        <v>1.1913271384322135E-4</v>
      </c>
      <c r="D2179" t="s">
        <v>18845</v>
      </c>
    </row>
    <row r="2180" spans="1:4" x14ac:dyDescent="0.2">
      <c r="A2180" s="60" t="s">
        <v>18995</v>
      </c>
      <c r="B2180" s="60">
        <v>1</v>
      </c>
      <c r="C2180" s="61">
        <v>1.1913271384322135E-4</v>
      </c>
      <c r="D2180" t="s">
        <v>18845</v>
      </c>
    </row>
    <row r="2181" spans="1:4" x14ac:dyDescent="0.2">
      <c r="A2181" s="60" t="s">
        <v>20075</v>
      </c>
      <c r="B2181" s="60">
        <v>1</v>
      </c>
      <c r="C2181" s="61">
        <v>1.1913271384322135E-4</v>
      </c>
      <c r="D2181" t="s">
        <v>18845</v>
      </c>
    </row>
    <row r="2182" spans="1:4" x14ac:dyDescent="0.2">
      <c r="A2182" s="60" t="s">
        <v>20076</v>
      </c>
      <c r="B2182" s="60">
        <v>1</v>
      </c>
      <c r="C2182" s="61">
        <v>1.1913271384322135E-4</v>
      </c>
      <c r="D2182" t="s">
        <v>18845</v>
      </c>
    </row>
    <row r="2183" spans="1:4" x14ac:dyDescent="0.2">
      <c r="A2183" s="60" t="s">
        <v>20077</v>
      </c>
      <c r="B2183" s="60">
        <v>1</v>
      </c>
      <c r="C2183" s="61">
        <v>1.1913271384322135E-4</v>
      </c>
      <c r="D2183" t="s">
        <v>18845</v>
      </c>
    </row>
    <row r="2184" spans="1:4" x14ac:dyDescent="0.2">
      <c r="A2184" s="60" t="s">
        <v>20078</v>
      </c>
      <c r="B2184" s="60">
        <v>1</v>
      </c>
      <c r="C2184" s="61">
        <v>1.1913271384322135E-4</v>
      </c>
      <c r="D2184" t="s">
        <v>18845</v>
      </c>
    </row>
    <row r="2185" spans="1:4" x14ac:dyDescent="0.2">
      <c r="A2185" s="60" t="s">
        <v>20079</v>
      </c>
      <c r="B2185" s="60">
        <v>1</v>
      </c>
      <c r="C2185" s="61">
        <v>1.1913271384322135E-4</v>
      </c>
      <c r="D2185" t="s">
        <v>18845</v>
      </c>
    </row>
    <row r="2186" spans="1:4" x14ac:dyDescent="0.2">
      <c r="A2186" s="60" t="s">
        <v>20080</v>
      </c>
      <c r="B2186" s="60">
        <v>1</v>
      </c>
      <c r="C2186" s="61">
        <v>1.1913271384322135E-4</v>
      </c>
      <c r="D2186" t="s">
        <v>18845</v>
      </c>
    </row>
    <row r="2187" spans="1:4" x14ac:dyDescent="0.2">
      <c r="A2187" s="60" t="s">
        <v>20081</v>
      </c>
      <c r="B2187" s="60">
        <v>1</v>
      </c>
      <c r="C2187" s="61">
        <v>1.1913271384322135E-4</v>
      </c>
      <c r="D2187" t="s">
        <v>18845</v>
      </c>
    </row>
    <row r="2188" spans="1:4" x14ac:dyDescent="0.2">
      <c r="A2188" s="60" t="s">
        <v>20082</v>
      </c>
      <c r="B2188" s="60">
        <v>1</v>
      </c>
      <c r="C2188" s="61">
        <v>1.1913271384322135E-4</v>
      </c>
      <c r="D2188" t="s">
        <v>18845</v>
      </c>
    </row>
    <row r="2189" spans="1:4" x14ac:dyDescent="0.2">
      <c r="A2189" s="60" t="s">
        <v>18655</v>
      </c>
      <c r="B2189" s="60">
        <v>1</v>
      </c>
      <c r="C2189" s="61">
        <v>1.1913271384322135E-4</v>
      </c>
      <c r="D2189" t="s">
        <v>18845</v>
      </c>
    </row>
    <row r="2190" spans="1:4" x14ac:dyDescent="0.2">
      <c r="A2190" s="60" t="s">
        <v>20083</v>
      </c>
      <c r="B2190" s="60">
        <v>1</v>
      </c>
      <c r="C2190" s="61">
        <v>1.1913271384322135E-4</v>
      </c>
      <c r="D2190" t="s">
        <v>18845</v>
      </c>
    </row>
    <row r="2191" spans="1:4" x14ac:dyDescent="0.2">
      <c r="A2191" s="60" t="s">
        <v>18661</v>
      </c>
      <c r="B2191" s="60">
        <v>1</v>
      </c>
      <c r="C2191" s="61">
        <v>1.1913271384322135E-4</v>
      </c>
      <c r="D2191" t="s">
        <v>18845</v>
      </c>
    </row>
    <row r="2192" spans="1:4" x14ac:dyDescent="0.2">
      <c r="A2192" s="60" t="s">
        <v>20084</v>
      </c>
      <c r="B2192" s="60">
        <v>1</v>
      </c>
      <c r="C2192" s="61">
        <v>1.1913271384322135E-4</v>
      </c>
      <c r="D2192" t="s">
        <v>18845</v>
      </c>
    </row>
    <row r="2193" spans="1:4" x14ac:dyDescent="0.2">
      <c r="A2193" s="60" t="s">
        <v>20085</v>
      </c>
      <c r="B2193" s="60">
        <v>1</v>
      </c>
      <c r="C2193" s="61">
        <v>1.1913271384322135E-4</v>
      </c>
      <c r="D2193" t="s">
        <v>18845</v>
      </c>
    </row>
    <row r="2194" spans="1:4" x14ac:dyDescent="0.2">
      <c r="A2194" s="60" t="s">
        <v>20086</v>
      </c>
      <c r="B2194" s="60">
        <v>1</v>
      </c>
      <c r="C2194" s="61">
        <v>1.1913271384322135E-4</v>
      </c>
      <c r="D2194" t="s">
        <v>18845</v>
      </c>
    </row>
    <row r="2195" spans="1:4" x14ac:dyDescent="0.2">
      <c r="A2195" s="60" t="s">
        <v>20087</v>
      </c>
      <c r="B2195" s="60">
        <v>1</v>
      </c>
      <c r="C2195" s="61">
        <v>1.1913271384322135E-4</v>
      </c>
      <c r="D2195" t="s">
        <v>18845</v>
      </c>
    </row>
    <row r="2196" spans="1:4" x14ac:dyDescent="0.2">
      <c r="A2196" s="60" t="s">
        <v>20088</v>
      </c>
      <c r="B2196" s="60">
        <v>1</v>
      </c>
      <c r="C2196" s="61">
        <v>1.1913271384322135E-4</v>
      </c>
      <c r="D2196" t="s">
        <v>18845</v>
      </c>
    </row>
    <row r="2197" spans="1:4" x14ac:dyDescent="0.2">
      <c r="A2197" s="60" t="s">
        <v>20089</v>
      </c>
      <c r="B2197" s="60">
        <v>1</v>
      </c>
      <c r="C2197" s="61">
        <v>1.1913271384322135E-4</v>
      </c>
      <c r="D2197" t="s">
        <v>18845</v>
      </c>
    </row>
    <row r="2198" spans="1:4" x14ac:dyDescent="0.2">
      <c r="A2198" s="60" t="s">
        <v>6096</v>
      </c>
      <c r="B2198" s="60">
        <v>1</v>
      </c>
      <c r="C2198" s="61">
        <v>1.1913271384322135E-4</v>
      </c>
      <c r="D2198" t="s">
        <v>18845</v>
      </c>
    </row>
    <row r="2199" spans="1:4" x14ac:dyDescent="0.2">
      <c r="A2199" s="60" t="s">
        <v>2330</v>
      </c>
      <c r="B2199" s="60">
        <v>1</v>
      </c>
      <c r="C2199" s="61">
        <v>1.1913271384322135E-4</v>
      </c>
      <c r="D2199" t="s">
        <v>18845</v>
      </c>
    </row>
    <row r="2200" spans="1:4" x14ac:dyDescent="0.2">
      <c r="A2200" s="60" t="s">
        <v>20090</v>
      </c>
      <c r="B2200" s="60">
        <v>1</v>
      </c>
      <c r="C2200" s="61">
        <v>1.1913271384322135E-4</v>
      </c>
      <c r="D2200" t="s">
        <v>18845</v>
      </c>
    </row>
    <row r="2201" spans="1:4" x14ac:dyDescent="0.2">
      <c r="A2201" s="60" t="s">
        <v>20091</v>
      </c>
      <c r="B2201" s="60">
        <v>1</v>
      </c>
      <c r="C2201" s="61">
        <v>1.1913271384322135E-4</v>
      </c>
      <c r="D2201" t="s">
        <v>18845</v>
      </c>
    </row>
    <row r="2202" spans="1:4" x14ac:dyDescent="0.2">
      <c r="A2202" s="60" t="s">
        <v>20092</v>
      </c>
      <c r="B2202" s="60">
        <v>1</v>
      </c>
      <c r="C2202" s="61">
        <v>1.1913271384322135E-4</v>
      </c>
      <c r="D2202" t="s">
        <v>18845</v>
      </c>
    </row>
    <row r="2203" spans="1:4" x14ac:dyDescent="0.2">
      <c r="A2203" s="60" t="s">
        <v>20093</v>
      </c>
      <c r="B2203" s="60">
        <v>1</v>
      </c>
      <c r="C2203" s="61">
        <v>1.1913271384322135E-4</v>
      </c>
      <c r="D2203" t="s">
        <v>18845</v>
      </c>
    </row>
    <row r="2204" spans="1:4" x14ac:dyDescent="0.2">
      <c r="A2204" s="60" t="s">
        <v>7186</v>
      </c>
      <c r="B2204" s="60">
        <v>1</v>
      </c>
      <c r="C2204" s="61">
        <v>1.1913271384322135E-4</v>
      </c>
      <c r="D2204" t="s">
        <v>18845</v>
      </c>
    </row>
    <row r="2205" spans="1:4" x14ac:dyDescent="0.2">
      <c r="A2205" s="60" t="s">
        <v>18996</v>
      </c>
      <c r="B2205" s="60">
        <v>1</v>
      </c>
      <c r="C2205" s="61">
        <v>1.1913271384322135E-4</v>
      </c>
      <c r="D2205" t="s">
        <v>18845</v>
      </c>
    </row>
    <row r="2206" spans="1:4" x14ac:dyDescent="0.2">
      <c r="A2206" s="60" t="s">
        <v>20094</v>
      </c>
      <c r="B2206" s="60">
        <v>1</v>
      </c>
      <c r="C2206" s="61">
        <v>1.1913271384322135E-4</v>
      </c>
      <c r="D2206" t="s">
        <v>18845</v>
      </c>
    </row>
    <row r="2207" spans="1:4" x14ac:dyDescent="0.2">
      <c r="A2207" s="60" t="s">
        <v>20095</v>
      </c>
      <c r="B2207" s="60">
        <v>1</v>
      </c>
      <c r="C2207" s="61">
        <v>1.1913271384322135E-4</v>
      </c>
      <c r="D2207" t="s">
        <v>18845</v>
      </c>
    </row>
    <row r="2208" spans="1:4" x14ac:dyDescent="0.2">
      <c r="A2208" s="60" t="s">
        <v>20096</v>
      </c>
      <c r="B2208" s="60">
        <v>1</v>
      </c>
      <c r="C2208" s="61">
        <v>1.1913271384322135E-4</v>
      </c>
      <c r="D2208" t="s">
        <v>18845</v>
      </c>
    </row>
    <row r="2209" spans="1:4" x14ac:dyDescent="0.2">
      <c r="A2209" s="60" t="s">
        <v>20097</v>
      </c>
      <c r="B2209" s="60">
        <v>1</v>
      </c>
      <c r="C2209" s="61">
        <v>1.1913271384322135E-4</v>
      </c>
      <c r="D2209" t="s">
        <v>18845</v>
      </c>
    </row>
    <row r="2210" spans="1:4" x14ac:dyDescent="0.2">
      <c r="A2210" s="60" t="s">
        <v>18997</v>
      </c>
      <c r="B2210" s="60">
        <v>1</v>
      </c>
      <c r="C2210" s="61">
        <v>1.1913271384322135E-4</v>
      </c>
      <c r="D2210" t="s">
        <v>18845</v>
      </c>
    </row>
    <row r="2211" spans="1:4" x14ac:dyDescent="0.2">
      <c r="A2211" s="60" t="s">
        <v>20098</v>
      </c>
      <c r="B2211" s="60">
        <v>1</v>
      </c>
      <c r="C2211" s="61">
        <v>1.1913271384322135E-4</v>
      </c>
      <c r="D2211" t="s">
        <v>18845</v>
      </c>
    </row>
    <row r="2212" spans="1:4" x14ac:dyDescent="0.2">
      <c r="A2212" s="60" t="s">
        <v>7220</v>
      </c>
      <c r="B2212" s="60">
        <v>1</v>
      </c>
      <c r="C2212" s="61">
        <v>1.1913271384322135E-4</v>
      </c>
      <c r="D2212" t="s">
        <v>18845</v>
      </c>
    </row>
    <row r="2213" spans="1:4" x14ac:dyDescent="0.2">
      <c r="A2213" s="60" t="s">
        <v>18998</v>
      </c>
      <c r="B2213" s="60">
        <v>1</v>
      </c>
      <c r="C2213" s="61">
        <v>1.1913271384322135E-4</v>
      </c>
      <c r="D2213" t="s">
        <v>18845</v>
      </c>
    </row>
    <row r="2214" spans="1:4" x14ac:dyDescent="0.2">
      <c r="A2214" s="60" t="s">
        <v>20099</v>
      </c>
      <c r="B2214" s="60">
        <v>1</v>
      </c>
      <c r="C2214" s="61">
        <v>1.1913271384322135E-4</v>
      </c>
      <c r="D2214" t="s">
        <v>18845</v>
      </c>
    </row>
    <row r="2215" spans="1:4" x14ac:dyDescent="0.2">
      <c r="A2215" s="60" t="s">
        <v>7229</v>
      </c>
      <c r="B2215" s="60">
        <v>1</v>
      </c>
      <c r="C2215" s="61">
        <v>1.1913271384322135E-4</v>
      </c>
      <c r="D2215" t="s">
        <v>18845</v>
      </c>
    </row>
    <row r="2216" spans="1:4" x14ac:dyDescent="0.2">
      <c r="A2216" s="60" t="s">
        <v>18999</v>
      </c>
      <c r="B2216" s="60">
        <v>1</v>
      </c>
      <c r="C2216" s="61">
        <v>1.1913271384322135E-4</v>
      </c>
      <c r="D2216" t="s">
        <v>18845</v>
      </c>
    </row>
    <row r="2217" spans="1:4" x14ac:dyDescent="0.2">
      <c r="A2217" s="60" t="s">
        <v>20100</v>
      </c>
      <c r="B2217" s="60">
        <v>1</v>
      </c>
      <c r="C2217" s="61">
        <v>1.1913271384322135E-4</v>
      </c>
      <c r="D2217" t="s">
        <v>18845</v>
      </c>
    </row>
    <row r="2218" spans="1:4" x14ac:dyDescent="0.2">
      <c r="A2218" s="60" t="s">
        <v>7242</v>
      </c>
      <c r="B2218" s="60">
        <v>1</v>
      </c>
      <c r="C2218" s="61">
        <v>1.1913271384322135E-4</v>
      </c>
      <c r="D2218" t="s">
        <v>18845</v>
      </c>
    </row>
    <row r="2219" spans="1:4" x14ac:dyDescent="0.2">
      <c r="A2219" s="60" t="s">
        <v>19000</v>
      </c>
      <c r="B2219" s="60">
        <v>1</v>
      </c>
      <c r="C2219" s="61">
        <v>1.1913271384322135E-4</v>
      </c>
      <c r="D2219" t="s">
        <v>18845</v>
      </c>
    </row>
    <row r="2220" spans="1:4" x14ac:dyDescent="0.2">
      <c r="A2220" s="60" t="s">
        <v>20101</v>
      </c>
      <c r="B2220" s="60">
        <v>1</v>
      </c>
      <c r="C2220" s="61">
        <v>1.1913271384322135E-4</v>
      </c>
      <c r="D2220" t="s">
        <v>18845</v>
      </c>
    </row>
    <row r="2221" spans="1:4" x14ac:dyDescent="0.2">
      <c r="A2221" s="60" t="s">
        <v>19001</v>
      </c>
      <c r="B2221" s="60">
        <v>1</v>
      </c>
      <c r="C2221" s="61">
        <v>1.1913271384322135E-4</v>
      </c>
      <c r="D2221" t="s">
        <v>18845</v>
      </c>
    </row>
    <row r="2222" spans="1:4" x14ac:dyDescent="0.2">
      <c r="A2222" s="60" t="s">
        <v>20102</v>
      </c>
      <c r="B2222" s="60">
        <v>1</v>
      </c>
      <c r="C2222" s="61">
        <v>1.1913271384322135E-4</v>
      </c>
      <c r="D2222" t="s">
        <v>18845</v>
      </c>
    </row>
    <row r="2223" spans="1:4" x14ac:dyDescent="0.2">
      <c r="A2223" s="60" t="s">
        <v>7173</v>
      </c>
      <c r="B2223" s="60">
        <v>1</v>
      </c>
      <c r="C2223" s="61">
        <v>1.1913271384322135E-4</v>
      </c>
      <c r="D2223" t="s">
        <v>18845</v>
      </c>
    </row>
    <row r="2224" spans="1:4" x14ac:dyDescent="0.2">
      <c r="A2224" s="60" t="s">
        <v>20103</v>
      </c>
      <c r="B2224" s="60">
        <v>1</v>
      </c>
      <c r="C2224" s="61">
        <v>1.1913271384322135E-4</v>
      </c>
      <c r="D2224" t="s">
        <v>18845</v>
      </c>
    </row>
    <row r="2225" spans="1:4" x14ac:dyDescent="0.2">
      <c r="A2225" s="60" t="s">
        <v>20104</v>
      </c>
      <c r="B2225" s="60">
        <v>1</v>
      </c>
      <c r="C2225" s="61">
        <v>1.1913271384322135E-4</v>
      </c>
      <c r="D2225" t="s">
        <v>18845</v>
      </c>
    </row>
    <row r="2226" spans="1:4" x14ac:dyDescent="0.2">
      <c r="A2226" s="60" t="s">
        <v>7281</v>
      </c>
      <c r="B2226" s="60">
        <v>1</v>
      </c>
      <c r="C2226" s="61">
        <v>1.1913271384322135E-4</v>
      </c>
      <c r="D2226" t="s">
        <v>18845</v>
      </c>
    </row>
    <row r="2227" spans="1:4" x14ac:dyDescent="0.2">
      <c r="A2227" s="60" t="s">
        <v>7292</v>
      </c>
      <c r="B2227" s="60">
        <v>1</v>
      </c>
      <c r="C2227" s="61">
        <v>1.1913271384322135E-4</v>
      </c>
      <c r="D2227" t="s">
        <v>18845</v>
      </c>
    </row>
    <row r="2228" spans="1:4" x14ac:dyDescent="0.2">
      <c r="A2228" s="60" t="s">
        <v>19002</v>
      </c>
      <c r="B2228" s="60">
        <v>1</v>
      </c>
      <c r="C2228" s="61">
        <v>1.1913271384322135E-4</v>
      </c>
      <c r="D2228" t="s">
        <v>18845</v>
      </c>
    </row>
    <row r="2229" spans="1:4" x14ac:dyDescent="0.2">
      <c r="A2229" s="60" t="s">
        <v>20105</v>
      </c>
      <c r="B2229" s="60">
        <v>1</v>
      </c>
      <c r="C2229" s="61">
        <v>1.1913271384322135E-4</v>
      </c>
      <c r="D2229" t="s">
        <v>18845</v>
      </c>
    </row>
    <row r="2230" spans="1:4" x14ac:dyDescent="0.2">
      <c r="A2230" s="60" t="s">
        <v>20106</v>
      </c>
      <c r="B2230" s="60">
        <v>1</v>
      </c>
      <c r="C2230" s="61">
        <v>1.1913271384322135E-4</v>
      </c>
      <c r="D2230" t="s">
        <v>18845</v>
      </c>
    </row>
    <row r="2231" spans="1:4" x14ac:dyDescent="0.2">
      <c r="A2231" s="60" t="s">
        <v>19003</v>
      </c>
      <c r="B2231" s="60">
        <v>1</v>
      </c>
      <c r="C2231" s="61">
        <v>1.1913271384322135E-4</v>
      </c>
      <c r="D2231" t="s">
        <v>18845</v>
      </c>
    </row>
    <row r="2232" spans="1:4" x14ac:dyDescent="0.2">
      <c r="A2232" s="60" t="s">
        <v>20107</v>
      </c>
      <c r="B2232" s="60">
        <v>1</v>
      </c>
      <c r="C2232" s="61">
        <v>1.1913271384322135E-4</v>
      </c>
      <c r="D2232" t="s">
        <v>18845</v>
      </c>
    </row>
    <row r="2233" spans="1:4" x14ac:dyDescent="0.2">
      <c r="A2233" s="60" t="s">
        <v>20108</v>
      </c>
      <c r="B2233" s="60">
        <v>1</v>
      </c>
      <c r="C2233" s="61">
        <v>1.1913271384322135E-4</v>
      </c>
      <c r="D2233" t="s">
        <v>18845</v>
      </c>
    </row>
    <row r="2234" spans="1:4" x14ac:dyDescent="0.2">
      <c r="A2234" s="60" t="s">
        <v>7328</v>
      </c>
      <c r="B2234" s="60">
        <v>1</v>
      </c>
      <c r="C2234" s="61">
        <v>1.1913271384322135E-4</v>
      </c>
      <c r="D2234" t="s">
        <v>18845</v>
      </c>
    </row>
    <row r="2235" spans="1:4" x14ac:dyDescent="0.2">
      <c r="A2235" s="60" t="s">
        <v>7347</v>
      </c>
      <c r="B2235" s="60">
        <v>1</v>
      </c>
      <c r="C2235" s="61">
        <v>1.1913271384322135E-4</v>
      </c>
      <c r="D2235" t="s">
        <v>18845</v>
      </c>
    </row>
    <row r="2236" spans="1:4" x14ac:dyDescent="0.2">
      <c r="A2236" s="60" t="s">
        <v>20109</v>
      </c>
      <c r="B2236" s="60">
        <v>1</v>
      </c>
      <c r="C2236" s="61">
        <v>1.1913271384322135E-4</v>
      </c>
      <c r="D2236" t="s">
        <v>18805</v>
      </c>
    </row>
    <row r="2237" spans="1:4" x14ac:dyDescent="0.2">
      <c r="A2237" s="60" t="s">
        <v>7421</v>
      </c>
      <c r="B2237" s="60">
        <v>1</v>
      </c>
      <c r="C2237" s="61">
        <v>1.1913271384322135E-4</v>
      </c>
      <c r="D2237" t="s">
        <v>18845</v>
      </c>
    </row>
    <row r="2238" spans="1:4" x14ac:dyDescent="0.2">
      <c r="A2238" s="60" t="s">
        <v>7428</v>
      </c>
      <c r="B2238" s="60">
        <v>1</v>
      </c>
      <c r="C2238" s="61">
        <v>1.1913271384322135E-4</v>
      </c>
      <c r="D2238" t="s">
        <v>18845</v>
      </c>
    </row>
    <row r="2239" spans="1:4" x14ac:dyDescent="0.2">
      <c r="A2239" s="60" t="s">
        <v>19004</v>
      </c>
      <c r="B2239" s="60">
        <v>1</v>
      </c>
      <c r="C2239" s="61">
        <v>1.1913271384322135E-4</v>
      </c>
      <c r="D2239" t="s">
        <v>18845</v>
      </c>
    </row>
    <row r="2240" spans="1:4" x14ac:dyDescent="0.2">
      <c r="A2240" s="60" t="s">
        <v>7443</v>
      </c>
      <c r="B2240" s="60">
        <v>1</v>
      </c>
      <c r="C2240" s="61">
        <v>1.1913271384322135E-4</v>
      </c>
      <c r="D2240" t="s">
        <v>18845</v>
      </c>
    </row>
    <row r="2241" spans="1:4" x14ac:dyDescent="0.2">
      <c r="A2241" s="60" t="s">
        <v>7448</v>
      </c>
      <c r="B2241" s="60">
        <v>1</v>
      </c>
      <c r="C2241" s="61">
        <v>1.1913271384322135E-4</v>
      </c>
      <c r="D2241" t="s">
        <v>18845</v>
      </c>
    </row>
    <row r="2242" spans="1:4" x14ac:dyDescent="0.2">
      <c r="A2242" s="60" t="s">
        <v>7454</v>
      </c>
      <c r="B2242" s="60">
        <v>1</v>
      </c>
      <c r="C2242" s="61">
        <v>1.1913271384322135E-4</v>
      </c>
      <c r="D2242" t="s">
        <v>18806</v>
      </c>
    </row>
    <row r="2243" spans="1:4" x14ac:dyDescent="0.2">
      <c r="A2243" s="60" t="s">
        <v>7457</v>
      </c>
      <c r="B2243" s="60">
        <v>1</v>
      </c>
      <c r="C2243" s="61">
        <v>1.1913271384322135E-4</v>
      </c>
      <c r="D2243" t="s">
        <v>18845</v>
      </c>
    </row>
    <row r="2244" spans="1:4" x14ac:dyDescent="0.2">
      <c r="A2244" s="60" t="s">
        <v>7460</v>
      </c>
      <c r="B2244" s="60">
        <v>1</v>
      </c>
      <c r="C2244" s="61">
        <v>1.1913271384322135E-4</v>
      </c>
      <c r="D2244" t="s">
        <v>18845</v>
      </c>
    </row>
    <row r="2245" spans="1:4" x14ac:dyDescent="0.2">
      <c r="A2245" s="60" t="s">
        <v>19005</v>
      </c>
      <c r="B2245" s="60">
        <v>1</v>
      </c>
      <c r="C2245" s="61">
        <v>1.1913271384322135E-4</v>
      </c>
      <c r="D2245" t="s">
        <v>18845</v>
      </c>
    </row>
    <row r="2246" spans="1:4" x14ac:dyDescent="0.2">
      <c r="A2246" s="60" t="s">
        <v>7473</v>
      </c>
      <c r="B2246" s="60">
        <v>1</v>
      </c>
      <c r="C2246" s="61">
        <v>1.1913271384322135E-4</v>
      </c>
      <c r="D2246" t="s">
        <v>18845</v>
      </c>
    </row>
    <row r="2247" spans="1:4" x14ac:dyDescent="0.2">
      <c r="A2247" s="60" t="s">
        <v>19006</v>
      </c>
      <c r="B2247" s="60">
        <v>1</v>
      </c>
      <c r="C2247" s="61">
        <v>1.1913271384322135E-4</v>
      </c>
      <c r="D2247" t="s">
        <v>18845</v>
      </c>
    </row>
    <row r="2248" spans="1:4" x14ac:dyDescent="0.2">
      <c r="A2248" s="60" t="s">
        <v>19007</v>
      </c>
      <c r="B2248" s="60">
        <v>1</v>
      </c>
      <c r="C2248" s="61">
        <v>1.1913271384322135E-4</v>
      </c>
      <c r="D2248" t="s">
        <v>18845</v>
      </c>
    </row>
    <row r="2249" spans="1:4" x14ac:dyDescent="0.2">
      <c r="A2249" s="60" t="s">
        <v>7489</v>
      </c>
      <c r="B2249" s="60">
        <v>1</v>
      </c>
      <c r="C2249" s="61">
        <v>1.1913271384322135E-4</v>
      </c>
      <c r="D2249" t="s">
        <v>18845</v>
      </c>
    </row>
    <row r="2250" spans="1:4" x14ac:dyDescent="0.2">
      <c r="A2250" s="60" t="s">
        <v>20110</v>
      </c>
      <c r="B2250" s="60">
        <v>1</v>
      </c>
      <c r="C2250" s="61">
        <v>1.1913271384322135E-4</v>
      </c>
      <c r="D2250" t="s">
        <v>18845</v>
      </c>
    </row>
    <row r="2251" spans="1:4" x14ac:dyDescent="0.2">
      <c r="A2251" s="60" t="s">
        <v>7537</v>
      </c>
      <c r="B2251" s="60">
        <v>1</v>
      </c>
      <c r="C2251" s="61">
        <v>1.1913271384322135E-4</v>
      </c>
      <c r="D2251" t="s">
        <v>18809</v>
      </c>
    </row>
    <row r="2252" spans="1:4" x14ac:dyDescent="0.2">
      <c r="A2252" s="60" t="s">
        <v>7545</v>
      </c>
      <c r="B2252" s="60">
        <v>1</v>
      </c>
      <c r="C2252" s="61">
        <v>1.1913271384322135E-4</v>
      </c>
      <c r="D2252" t="s">
        <v>18845</v>
      </c>
    </row>
    <row r="2253" spans="1:4" x14ac:dyDescent="0.2">
      <c r="A2253" s="60" t="s">
        <v>7556</v>
      </c>
      <c r="B2253" s="60">
        <v>1</v>
      </c>
      <c r="C2253" s="61">
        <v>1.1913271384322135E-4</v>
      </c>
      <c r="D2253" t="s">
        <v>18845</v>
      </c>
    </row>
    <row r="2254" spans="1:4" x14ac:dyDescent="0.2">
      <c r="A2254" s="60" t="s">
        <v>7559</v>
      </c>
      <c r="B2254" s="60">
        <v>1</v>
      </c>
      <c r="C2254" s="61">
        <v>1.1913271384322135E-4</v>
      </c>
      <c r="D2254" t="s">
        <v>18810</v>
      </c>
    </row>
    <row r="2255" spans="1:4" x14ac:dyDescent="0.2">
      <c r="A2255" s="60" t="s">
        <v>20111</v>
      </c>
      <c r="B2255" s="60">
        <v>1</v>
      </c>
      <c r="C2255" s="61">
        <v>1.1913271384322135E-4</v>
      </c>
      <c r="D2255" t="s">
        <v>18845</v>
      </c>
    </row>
    <row r="2256" spans="1:4" x14ac:dyDescent="0.2">
      <c r="A2256" s="60" t="s">
        <v>19008</v>
      </c>
      <c r="B2256" s="60">
        <v>1</v>
      </c>
      <c r="C2256" s="61">
        <v>1.1913271384322135E-4</v>
      </c>
      <c r="D2256" t="s">
        <v>18805</v>
      </c>
    </row>
    <row r="2257" spans="1:4" x14ac:dyDescent="0.2">
      <c r="A2257" s="60" t="s">
        <v>20112</v>
      </c>
      <c r="B2257" s="60">
        <v>1</v>
      </c>
      <c r="C2257" s="61">
        <v>1.1913271384322135E-4</v>
      </c>
      <c r="D2257" t="s">
        <v>18845</v>
      </c>
    </row>
    <row r="2258" spans="1:4" x14ac:dyDescent="0.2">
      <c r="A2258" s="60" t="s">
        <v>20113</v>
      </c>
      <c r="B2258" s="60">
        <v>1</v>
      </c>
      <c r="C2258" s="61">
        <v>1.1913271384322135E-4</v>
      </c>
      <c r="D2258" t="s">
        <v>18845</v>
      </c>
    </row>
    <row r="2259" spans="1:4" x14ac:dyDescent="0.2">
      <c r="A2259" s="60" t="s">
        <v>20114</v>
      </c>
      <c r="B2259" s="60">
        <v>1</v>
      </c>
      <c r="C2259" s="61">
        <v>1.1913271384322135E-4</v>
      </c>
      <c r="D2259" t="s">
        <v>18845</v>
      </c>
    </row>
    <row r="2260" spans="1:4" x14ac:dyDescent="0.2">
      <c r="A2260" s="60" t="s">
        <v>20115</v>
      </c>
      <c r="B2260" s="60">
        <v>1</v>
      </c>
      <c r="C2260" s="61">
        <v>1.1913271384322135E-4</v>
      </c>
      <c r="D2260" t="s">
        <v>18845</v>
      </c>
    </row>
    <row r="2261" spans="1:4" x14ac:dyDescent="0.2">
      <c r="A2261" s="60" t="s">
        <v>20116</v>
      </c>
      <c r="B2261" s="60">
        <v>1</v>
      </c>
      <c r="C2261" s="61">
        <v>1.1913271384322135E-4</v>
      </c>
      <c r="D2261" t="s">
        <v>18845</v>
      </c>
    </row>
    <row r="2262" spans="1:4" x14ac:dyDescent="0.2">
      <c r="A2262" s="60" t="s">
        <v>20117</v>
      </c>
      <c r="B2262" s="60">
        <v>1</v>
      </c>
      <c r="C2262" s="61">
        <v>1.1913271384322135E-4</v>
      </c>
      <c r="D2262" t="s">
        <v>18810</v>
      </c>
    </row>
    <row r="2263" spans="1:4" x14ac:dyDescent="0.2">
      <c r="A2263" s="60" t="s">
        <v>19009</v>
      </c>
      <c r="B2263" s="60">
        <v>1</v>
      </c>
      <c r="C2263" s="61">
        <v>1.1913271384322135E-4</v>
      </c>
      <c r="D2263" t="s">
        <v>18845</v>
      </c>
    </row>
    <row r="2264" spans="1:4" x14ac:dyDescent="0.2">
      <c r="A2264" s="60" t="s">
        <v>20118</v>
      </c>
      <c r="B2264" s="60">
        <v>1</v>
      </c>
      <c r="C2264" s="61">
        <v>1.1913271384322135E-4</v>
      </c>
      <c r="D2264" t="s">
        <v>18845</v>
      </c>
    </row>
    <row r="2265" spans="1:4" x14ac:dyDescent="0.2">
      <c r="A2265" s="60" t="s">
        <v>20119</v>
      </c>
      <c r="B2265" s="60">
        <v>1</v>
      </c>
      <c r="C2265" s="61">
        <v>1.1913271384322135E-4</v>
      </c>
      <c r="D2265" t="s">
        <v>18845</v>
      </c>
    </row>
    <row r="2266" spans="1:4" x14ac:dyDescent="0.2">
      <c r="A2266" s="60" t="s">
        <v>19010</v>
      </c>
      <c r="B2266" s="60">
        <v>1</v>
      </c>
      <c r="C2266" s="61">
        <v>1.1913271384322135E-4</v>
      </c>
      <c r="D2266" t="s">
        <v>18845</v>
      </c>
    </row>
    <row r="2267" spans="1:4" x14ac:dyDescent="0.2">
      <c r="A2267" s="60" t="s">
        <v>7588</v>
      </c>
      <c r="B2267" s="60">
        <v>1</v>
      </c>
      <c r="C2267" s="61">
        <v>1.1913271384322135E-4</v>
      </c>
      <c r="D2267" t="s">
        <v>18845</v>
      </c>
    </row>
    <row r="2268" spans="1:4" x14ac:dyDescent="0.2">
      <c r="A2268" s="60" t="s">
        <v>7623</v>
      </c>
      <c r="B2268" s="60">
        <v>1</v>
      </c>
      <c r="C2268" s="61">
        <v>1.1913271384322135E-4</v>
      </c>
      <c r="D2268" t="s">
        <v>18845</v>
      </c>
    </row>
    <row r="2269" spans="1:4" x14ac:dyDescent="0.2">
      <c r="A2269" s="60" t="s">
        <v>7657</v>
      </c>
      <c r="B2269" s="60">
        <v>1</v>
      </c>
      <c r="C2269" s="61">
        <v>1.1913271384322135E-4</v>
      </c>
      <c r="D2269" t="s">
        <v>18845</v>
      </c>
    </row>
    <row r="2270" spans="1:4" x14ac:dyDescent="0.2">
      <c r="A2270" s="60" t="s">
        <v>7683</v>
      </c>
      <c r="B2270" s="60">
        <v>1</v>
      </c>
      <c r="C2270" s="61">
        <v>1.1913271384322135E-4</v>
      </c>
      <c r="D2270" t="s">
        <v>18845</v>
      </c>
    </row>
    <row r="2271" spans="1:4" x14ac:dyDescent="0.2">
      <c r="A2271" s="60" t="s">
        <v>7688</v>
      </c>
      <c r="B2271" s="60">
        <v>1</v>
      </c>
      <c r="C2271" s="61">
        <v>1.1913271384322135E-4</v>
      </c>
      <c r="D2271" t="s">
        <v>18845</v>
      </c>
    </row>
    <row r="2272" spans="1:4" x14ac:dyDescent="0.2">
      <c r="A2272" s="60" t="s">
        <v>7699</v>
      </c>
      <c r="B2272" s="60">
        <v>1</v>
      </c>
      <c r="C2272" s="61">
        <v>1.1913271384322135E-4</v>
      </c>
      <c r="D2272" t="s">
        <v>18845</v>
      </c>
    </row>
    <row r="2273" spans="1:4" x14ac:dyDescent="0.2">
      <c r="A2273" s="60" t="s">
        <v>19011</v>
      </c>
      <c r="B2273" s="60">
        <v>1</v>
      </c>
      <c r="C2273" s="61">
        <v>1.1913271384322135E-4</v>
      </c>
      <c r="D2273" t="s">
        <v>18845</v>
      </c>
    </row>
    <row r="2274" spans="1:4" x14ac:dyDescent="0.2">
      <c r="A2274" s="60" t="s">
        <v>8330</v>
      </c>
      <c r="B2274" s="60">
        <v>1</v>
      </c>
      <c r="C2274" s="61">
        <v>1.1913271384322135E-4</v>
      </c>
      <c r="D2274" t="s">
        <v>18845</v>
      </c>
    </row>
    <row r="2275" spans="1:4" x14ac:dyDescent="0.2">
      <c r="A2275" s="60" t="s">
        <v>20120</v>
      </c>
      <c r="B2275" s="60">
        <v>1</v>
      </c>
      <c r="C2275" s="61">
        <v>1.1913271384322135E-4</v>
      </c>
      <c r="D2275" t="s">
        <v>18845</v>
      </c>
    </row>
    <row r="2276" spans="1:4" x14ac:dyDescent="0.2">
      <c r="A2276" s="60" t="s">
        <v>19012</v>
      </c>
      <c r="B2276" s="60">
        <v>1</v>
      </c>
      <c r="C2276" s="61">
        <v>1.1913271384322135E-4</v>
      </c>
      <c r="D2276" t="s">
        <v>18819</v>
      </c>
    </row>
    <row r="2277" spans="1:4" x14ac:dyDescent="0.2">
      <c r="A2277" s="60" t="s">
        <v>19013</v>
      </c>
      <c r="B2277" s="60">
        <v>1</v>
      </c>
      <c r="C2277" s="61">
        <v>1.1913271384322135E-4</v>
      </c>
      <c r="D2277" t="s">
        <v>18845</v>
      </c>
    </row>
    <row r="2278" spans="1:4" x14ac:dyDescent="0.2">
      <c r="A2278" s="60" t="s">
        <v>7769</v>
      </c>
      <c r="B2278" s="60">
        <v>1</v>
      </c>
      <c r="C2278" s="61">
        <v>1.1913271384322135E-4</v>
      </c>
      <c r="D2278" t="s">
        <v>18845</v>
      </c>
    </row>
    <row r="2279" spans="1:4" x14ac:dyDescent="0.2">
      <c r="A2279" s="60" t="s">
        <v>7772</v>
      </c>
      <c r="B2279" s="60">
        <v>1</v>
      </c>
      <c r="C2279" s="61">
        <v>1.1913271384322135E-4</v>
      </c>
      <c r="D2279" t="s">
        <v>18845</v>
      </c>
    </row>
    <row r="2280" spans="1:4" x14ac:dyDescent="0.2">
      <c r="A2280" s="60" t="s">
        <v>7786</v>
      </c>
      <c r="B2280" s="60">
        <v>1</v>
      </c>
      <c r="C2280" s="61">
        <v>1.1913271384322135E-4</v>
      </c>
      <c r="D2280" t="s">
        <v>18845</v>
      </c>
    </row>
    <row r="2281" spans="1:4" x14ac:dyDescent="0.2">
      <c r="A2281" s="60" t="s">
        <v>20121</v>
      </c>
      <c r="B2281" s="60">
        <v>1</v>
      </c>
      <c r="C2281" s="61">
        <v>1.1913271384322135E-4</v>
      </c>
      <c r="D2281" t="s">
        <v>18805</v>
      </c>
    </row>
    <row r="2282" spans="1:4" x14ac:dyDescent="0.2">
      <c r="A2282" s="60" t="s">
        <v>7800</v>
      </c>
      <c r="B2282" s="60">
        <v>1</v>
      </c>
      <c r="C2282" s="61">
        <v>1.1913271384322135E-4</v>
      </c>
      <c r="D2282" t="s">
        <v>18845</v>
      </c>
    </row>
    <row r="2283" spans="1:4" x14ac:dyDescent="0.2">
      <c r="A2283" s="60" t="s">
        <v>19014</v>
      </c>
      <c r="B2283" s="60">
        <v>1</v>
      </c>
      <c r="C2283" s="61">
        <v>1.1913271384322135E-4</v>
      </c>
      <c r="D2283" t="s">
        <v>18845</v>
      </c>
    </row>
    <row r="2284" spans="1:4" x14ac:dyDescent="0.2">
      <c r="A2284" s="60" t="s">
        <v>20122</v>
      </c>
      <c r="B2284" s="60">
        <v>1</v>
      </c>
      <c r="C2284" s="61">
        <v>1.1913271384322135E-4</v>
      </c>
      <c r="D2284" t="s">
        <v>18845</v>
      </c>
    </row>
    <row r="2285" spans="1:4" x14ac:dyDescent="0.2">
      <c r="A2285" s="60" t="s">
        <v>7843</v>
      </c>
      <c r="B2285" s="60">
        <v>1</v>
      </c>
      <c r="C2285" s="61">
        <v>1.1913271384322135E-4</v>
      </c>
      <c r="D2285" t="s">
        <v>18845</v>
      </c>
    </row>
    <row r="2286" spans="1:4" x14ac:dyDescent="0.2">
      <c r="A2286" s="60" t="s">
        <v>19015</v>
      </c>
      <c r="B2286" s="60">
        <v>1</v>
      </c>
      <c r="C2286" s="61">
        <v>1.1913271384322135E-4</v>
      </c>
      <c r="D2286" t="s">
        <v>18845</v>
      </c>
    </row>
    <row r="2287" spans="1:4" x14ac:dyDescent="0.2">
      <c r="A2287" s="60" t="s">
        <v>20123</v>
      </c>
      <c r="B2287" s="60">
        <v>1</v>
      </c>
      <c r="C2287" s="61">
        <v>1.1913271384322135E-4</v>
      </c>
      <c r="D2287" t="s">
        <v>18807</v>
      </c>
    </row>
    <row r="2288" spans="1:4" x14ac:dyDescent="0.2">
      <c r="A2288" s="60" t="s">
        <v>20124</v>
      </c>
      <c r="B2288" s="60">
        <v>1</v>
      </c>
      <c r="C2288" s="61">
        <v>1.1913271384322135E-4</v>
      </c>
      <c r="D2288" t="s">
        <v>18845</v>
      </c>
    </row>
    <row r="2289" spans="1:4" x14ac:dyDescent="0.2">
      <c r="A2289" s="60" t="s">
        <v>7875</v>
      </c>
      <c r="B2289" s="60">
        <v>1</v>
      </c>
      <c r="C2289" s="61">
        <v>1.1913271384322135E-4</v>
      </c>
      <c r="D2289" t="s">
        <v>18806</v>
      </c>
    </row>
    <row r="2290" spans="1:4" x14ac:dyDescent="0.2">
      <c r="A2290" s="60" t="s">
        <v>19016</v>
      </c>
      <c r="B2290" s="60">
        <v>1</v>
      </c>
      <c r="C2290" s="61">
        <v>1.1913271384322135E-4</v>
      </c>
      <c r="D2290" t="s">
        <v>18810</v>
      </c>
    </row>
    <row r="2291" spans="1:4" x14ac:dyDescent="0.2">
      <c r="A2291" s="60" t="s">
        <v>20125</v>
      </c>
      <c r="B2291" s="60">
        <v>1</v>
      </c>
      <c r="C2291" s="61">
        <v>1.1913271384322135E-4</v>
      </c>
      <c r="D2291" t="s">
        <v>18845</v>
      </c>
    </row>
    <row r="2292" spans="1:4" x14ac:dyDescent="0.2">
      <c r="A2292" s="60" t="s">
        <v>20126</v>
      </c>
      <c r="B2292" s="60">
        <v>1</v>
      </c>
      <c r="C2292" s="61">
        <v>1.1913271384322135E-4</v>
      </c>
      <c r="D2292" t="s">
        <v>18805</v>
      </c>
    </row>
    <row r="2293" spans="1:4" x14ac:dyDescent="0.2">
      <c r="A2293" s="60" t="s">
        <v>20127</v>
      </c>
      <c r="B2293" s="60">
        <v>1</v>
      </c>
      <c r="C2293" s="61">
        <v>1.1913271384322135E-4</v>
      </c>
      <c r="D2293" t="s">
        <v>18805</v>
      </c>
    </row>
    <row r="2294" spans="1:4" x14ac:dyDescent="0.2">
      <c r="A2294" s="60" t="s">
        <v>20128</v>
      </c>
      <c r="B2294" s="60">
        <v>1</v>
      </c>
      <c r="C2294" s="61">
        <v>1.1913271384322135E-4</v>
      </c>
      <c r="D2294" t="s">
        <v>18845</v>
      </c>
    </row>
    <row r="2295" spans="1:4" x14ac:dyDescent="0.2">
      <c r="A2295" s="60" t="s">
        <v>20129</v>
      </c>
      <c r="B2295" s="60">
        <v>1</v>
      </c>
      <c r="C2295" s="61">
        <v>1.1913271384322135E-4</v>
      </c>
      <c r="D2295" t="s">
        <v>18845</v>
      </c>
    </row>
    <row r="2296" spans="1:4" x14ac:dyDescent="0.2">
      <c r="A2296" s="60" t="s">
        <v>20130</v>
      </c>
      <c r="B2296" s="60">
        <v>1</v>
      </c>
      <c r="C2296" s="61">
        <v>1.1913271384322135E-4</v>
      </c>
      <c r="D2296" t="s">
        <v>18845</v>
      </c>
    </row>
    <row r="2297" spans="1:4" x14ac:dyDescent="0.2">
      <c r="A2297" s="60" t="s">
        <v>20131</v>
      </c>
      <c r="B2297" s="60">
        <v>1</v>
      </c>
      <c r="C2297" s="61">
        <v>1.1913271384322135E-4</v>
      </c>
      <c r="D2297" t="s">
        <v>18845</v>
      </c>
    </row>
    <row r="2298" spans="1:4" x14ac:dyDescent="0.2">
      <c r="A2298" s="60" t="s">
        <v>20132</v>
      </c>
      <c r="B2298" s="60">
        <v>1</v>
      </c>
      <c r="C2298" s="61">
        <v>1.1913271384322135E-4</v>
      </c>
      <c r="D2298" t="s">
        <v>18845</v>
      </c>
    </row>
    <row r="2299" spans="1:4" x14ac:dyDescent="0.2">
      <c r="A2299" s="60" t="s">
        <v>20133</v>
      </c>
      <c r="B2299" s="60">
        <v>1</v>
      </c>
      <c r="C2299" s="61">
        <v>1.1913271384322135E-4</v>
      </c>
      <c r="D2299" t="s">
        <v>18845</v>
      </c>
    </row>
    <row r="2300" spans="1:4" x14ac:dyDescent="0.2">
      <c r="A2300" s="60" t="s">
        <v>20134</v>
      </c>
      <c r="B2300" s="60">
        <v>1</v>
      </c>
      <c r="C2300" s="61">
        <v>1.1913271384322135E-4</v>
      </c>
      <c r="D2300" t="s">
        <v>18810</v>
      </c>
    </row>
    <row r="2301" spans="1:4" x14ac:dyDescent="0.2">
      <c r="A2301" s="60" t="s">
        <v>7899</v>
      </c>
      <c r="B2301" s="60">
        <v>1</v>
      </c>
      <c r="C2301" s="61">
        <v>1.1913271384322135E-4</v>
      </c>
      <c r="D2301" t="s">
        <v>18807</v>
      </c>
    </row>
    <row r="2302" spans="1:4" x14ac:dyDescent="0.2">
      <c r="A2302" s="60" t="s">
        <v>7906</v>
      </c>
      <c r="B2302" s="60">
        <v>1</v>
      </c>
      <c r="C2302" s="61">
        <v>1.1913271384322135E-4</v>
      </c>
      <c r="D2302" t="s">
        <v>18845</v>
      </c>
    </row>
    <row r="2303" spans="1:4" x14ac:dyDescent="0.2">
      <c r="A2303" s="60" t="s">
        <v>7911</v>
      </c>
      <c r="B2303" s="60">
        <v>1</v>
      </c>
      <c r="C2303" s="61">
        <v>1.1913271384322135E-4</v>
      </c>
      <c r="D2303" t="s">
        <v>18845</v>
      </c>
    </row>
    <row r="2304" spans="1:4" x14ac:dyDescent="0.2">
      <c r="A2304" s="60" t="s">
        <v>7918</v>
      </c>
      <c r="B2304" s="60">
        <v>1</v>
      </c>
      <c r="C2304" s="61">
        <v>1.1913271384322135E-4</v>
      </c>
      <c r="D2304" t="s">
        <v>18845</v>
      </c>
    </row>
    <row r="2305" spans="1:4" x14ac:dyDescent="0.2">
      <c r="A2305" s="60" t="s">
        <v>7932</v>
      </c>
      <c r="B2305" s="60">
        <v>1</v>
      </c>
      <c r="C2305" s="61">
        <v>1.1913271384322135E-4</v>
      </c>
      <c r="D2305" t="s">
        <v>18845</v>
      </c>
    </row>
    <row r="2306" spans="1:4" x14ac:dyDescent="0.2">
      <c r="A2306" s="60" t="s">
        <v>20135</v>
      </c>
      <c r="B2306" s="60">
        <v>1</v>
      </c>
      <c r="C2306" s="61">
        <v>1.1913271384322135E-4</v>
      </c>
      <c r="D2306" t="s">
        <v>18845</v>
      </c>
    </row>
    <row r="2307" spans="1:4" x14ac:dyDescent="0.2">
      <c r="A2307" s="60" t="s">
        <v>7947</v>
      </c>
      <c r="B2307" s="60">
        <v>1</v>
      </c>
      <c r="C2307" s="61">
        <v>1.1913271384322135E-4</v>
      </c>
      <c r="D2307" t="s">
        <v>18845</v>
      </c>
    </row>
    <row r="2308" spans="1:4" x14ac:dyDescent="0.2">
      <c r="A2308" s="60" t="s">
        <v>20136</v>
      </c>
      <c r="B2308" s="60">
        <v>1</v>
      </c>
      <c r="C2308" s="61">
        <v>1.1913271384322135E-4</v>
      </c>
      <c r="D2308" t="s">
        <v>18845</v>
      </c>
    </row>
    <row r="2309" spans="1:4" x14ac:dyDescent="0.2">
      <c r="A2309" s="60" t="s">
        <v>20137</v>
      </c>
      <c r="B2309" s="60">
        <v>1</v>
      </c>
      <c r="C2309" s="61">
        <v>1.1913271384322135E-4</v>
      </c>
      <c r="D2309" t="s">
        <v>18845</v>
      </c>
    </row>
    <row r="2310" spans="1:4" x14ac:dyDescent="0.2">
      <c r="A2310" s="60" t="s">
        <v>20138</v>
      </c>
      <c r="B2310" s="60">
        <v>1</v>
      </c>
      <c r="C2310" s="61">
        <v>1.1913271384322135E-4</v>
      </c>
      <c r="D2310" t="s">
        <v>18845</v>
      </c>
    </row>
    <row r="2311" spans="1:4" x14ac:dyDescent="0.2">
      <c r="A2311" s="60" t="s">
        <v>19017</v>
      </c>
      <c r="B2311" s="60">
        <v>1</v>
      </c>
      <c r="C2311" s="61">
        <v>1.1913271384322135E-4</v>
      </c>
      <c r="D2311" t="s">
        <v>18845</v>
      </c>
    </row>
    <row r="2312" spans="1:4" x14ac:dyDescent="0.2">
      <c r="A2312" s="60" t="s">
        <v>20139</v>
      </c>
      <c r="B2312" s="60">
        <v>1</v>
      </c>
      <c r="C2312" s="61">
        <v>1.1913271384322135E-4</v>
      </c>
      <c r="D2312" t="s">
        <v>18845</v>
      </c>
    </row>
    <row r="2313" spans="1:4" x14ac:dyDescent="0.2">
      <c r="A2313" s="60" t="s">
        <v>19018</v>
      </c>
      <c r="B2313" s="60">
        <v>1</v>
      </c>
      <c r="C2313" s="61">
        <v>1.1913271384322135E-4</v>
      </c>
      <c r="D2313" t="s">
        <v>18845</v>
      </c>
    </row>
    <row r="2314" spans="1:4" x14ac:dyDescent="0.2">
      <c r="A2314" s="60" t="s">
        <v>20140</v>
      </c>
      <c r="B2314" s="60">
        <v>1</v>
      </c>
      <c r="C2314" s="61">
        <v>1.1913271384322135E-4</v>
      </c>
      <c r="D2314" t="s">
        <v>18845</v>
      </c>
    </row>
    <row r="2315" spans="1:4" x14ac:dyDescent="0.2">
      <c r="A2315" s="60" t="s">
        <v>7990</v>
      </c>
      <c r="B2315" s="60">
        <v>1</v>
      </c>
      <c r="C2315" s="61">
        <v>1.1913271384322135E-4</v>
      </c>
      <c r="D2315" t="s">
        <v>18845</v>
      </c>
    </row>
    <row r="2316" spans="1:4" x14ac:dyDescent="0.2">
      <c r="A2316" s="60" t="s">
        <v>19019</v>
      </c>
      <c r="B2316" s="60">
        <v>1</v>
      </c>
      <c r="C2316" s="61">
        <v>1.1913271384322135E-4</v>
      </c>
      <c r="D2316" t="s">
        <v>18845</v>
      </c>
    </row>
    <row r="2317" spans="1:4" x14ac:dyDescent="0.2">
      <c r="A2317" s="60" t="s">
        <v>20141</v>
      </c>
      <c r="B2317" s="60">
        <v>1</v>
      </c>
      <c r="C2317" s="61">
        <v>1.1913271384322135E-4</v>
      </c>
      <c r="D2317" t="s">
        <v>18845</v>
      </c>
    </row>
    <row r="2318" spans="1:4" x14ac:dyDescent="0.2">
      <c r="A2318" s="60" t="s">
        <v>8013</v>
      </c>
      <c r="B2318" s="60">
        <v>1</v>
      </c>
      <c r="C2318" s="61">
        <v>1.1913271384322135E-4</v>
      </c>
      <c r="D2318" t="s">
        <v>18845</v>
      </c>
    </row>
    <row r="2319" spans="1:4" x14ac:dyDescent="0.2">
      <c r="A2319" s="60" t="s">
        <v>20142</v>
      </c>
      <c r="B2319" s="60">
        <v>1</v>
      </c>
      <c r="C2319" s="61">
        <v>1.1913271384322135E-4</v>
      </c>
      <c r="D2319" t="s">
        <v>18845</v>
      </c>
    </row>
    <row r="2320" spans="1:4" x14ac:dyDescent="0.2">
      <c r="A2320" s="60" t="s">
        <v>20143</v>
      </c>
      <c r="B2320" s="60">
        <v>1</v>
      </c>
      <c r="C2320" s="61">
        <v>1.1913271384322135E-4</v>
      </c>
      <c r="D2320" t="s">
        <v>18845</v>
      </c>
    </row>
    <row r="2321" spans="1:4" x14ac:dyDescent="0.2">
      <c r="A2321" s="60" t="s">
        <v>20144</v>
      </c>
      <c r="B2321" s="60">
        <v>1</v>
      </c>
      <c r="C2321" s="61">
        <v>1.1913271384322135E-4</v>
      </c>
      <c r="D2321" t="s">
        <v>18845</v>
      </c>
    </row>
    <row r="2322" spans="1:4" x14ac:dyDescent="0.2">
      <c r="A2322" s="60" t="s">
        <v>20145</v>
      </c>
      <c r="B2322" s="60">
        <v>1</v>
      </c>
      <c r="C2322" s="61">
        <v>1.1913271384322135E-4</v>
      </c>
      <c r="D2322" t="s">
        <v>18845</v>
      </c>
    </row>
    <row r="2323" spans="1:4" x14ac:dyDescent="0.2">
      <c r="A2323" s="60" t="s">
        <v>8085</v>
      </c>
      <c r="B2323" s="60">
        <v>1</v>
      </c>
      <c r="C2323" s="61">
        <v>1.1913271384322135E-4</v>
      </c>
      <c r="D2323" t="s">
        <v>18845</v>
      </c>
    </row>
    <row r="2324" spans="1:4" x14ac:dyDescent="0.2">
      <c r="A2324" s="60" t="s">
        <v>8100</v>
      </c>
      <c r="B2324" s="60">
        <v>1</v>
      </c>
      <c r="C2324" s="61">
        <v>1.1913271384322135E-4</v>
      </c>
      <c r="D2324" t="s">
        <v>18845</v>
      </c>
    </row>
    <row r="2325" spans="1:4" x14ac:dyDescent="0.2">
      <c r="A2325" s="60" t="s">
        <v>8120</v>
      </c>
      <c r="B2325" s="60">
        <v>1</v>
      </c>
      <c r="C2325" s="61">
        <v>1.1913271384322135E-4</v>
      </c>
      <c r="D2325" t="s">
        <v>18845</v>
      </c>
    </row>
    <row r="2326" spans="1:4" x14ac:dyDescent="0.2">
      <c r="A2326" s="60" t="s">
        <v>19020</v>
      </c>
      <c r="B2326" s="60">
        <v>1</v>
      </c>
      <c r="C2326" s="61">
        <v>1.1913271384322135E-4</v>
      </c>
      <c r="D2326" t="s">
        <v>18845</v>
      </c>
    </row>
    <row r="2327" spans="1:4" x14ac:dyDescent="0.2">
      <c r="A2327" s="60" t="s">
        <v>20146</v>
      </c>
      <c r="B2327" s="60">
        <v>1</v>
      </c>
      <c r="C2327" s="61">
        <v>1.1913271384322135E-4</v>
      </c>
      <c r="D2327" t="s">
        <v>18845</v>
      </c>
    </row>
    <row r="2328" spans="1:4" x14ac:dyDescent="0.2">
      <c r="A2328" s="60" t="s">
        <v>19021</v>
      </c>
      <c r="B2328" s="60">
        <v>1</v>
      </c>
      <c r="C2328" s="61">
        <v>1.1913271384322135E-4</v>
      </c>
      <c r="D2328" t="s">
        <v>18845</v>
      </c>
    </row>
    <row r="2329" spans="1:4" x14ac:dyDescent="0.2">
      <c r="A2329" s="60" t="s">
        <v>20147</v>
      </c>
      <c r="B2329" s="60">
        <v>1</v>
      </c>
      <c r="C2329" s="61">
        <v>1.1913271384322135E-4</v>
      </c>
      <c r="D2329" t="s">
        <v>18845</v>
      </c>
    </row>
    <row r="2330" spans="1:4" x14ac:dyDescent="0.2">
      <c r="A2330" s="60" t="s">
        <v>19022</v>
      </c>
      <c r="B2330" s="60">
        <v>1</v>
      </c>
      <c r="C2330" s="61">
        <v>1.1913271384322135E-4</v>
      </c>
      <c r="D2330" t="s">
        <v>18809</v>
      </c>
    </row>
    <row r="2331" spans="1:4" x14ac:dyDescent="0.2">
      <c r="A2331" s="60" t="s">
        <v>20148</v>
      </c>
      <c r="B2331" s="60">
        <v>1</v>
      </c>
      <c r="C2331" s="61">
        <v>1.1913271384322135E-4</v>
      </c>
      <c r="D2331" t="s">
        <v>18845</v>
      </c>
    </row>
    <row r="2332" spans="1:4" x14ac:dyDescent="0.2">
      <c r="A2332" s="60" t="s">
        <v>20149</v>
      </c>
      <c r="B2332" s="60">
        <v>1</v>
      </c>
      <c r="C2332" s="61">
        <v>1.1913271384322135E-4</v>
      </c>
      <c r="D2332" t="s">
        <v>18845</v>
      </c>
    </row>
    <row r="2333" spans="1:4" x14ac:dyDescent="0.2">
      <c r="A2333" s="60" t="s">
        <v>19023</v>
      </c>
      <c r="B2333" s="60">
        <v>1</v>
      </c>
      <c r="C2333" s="61">
        <v>1.1913271384322135E-4</v>
      </c>
      <c r="D2333" t="s">
        <v>18845</v>
      </c>
    </row>
    <row r="2334" spans="1:4" x14ac:dyDescent="0.2">
      <c r="A2334" s="60" t="s">
        <v>20150</v>
      </c>
      <c r="B2334" s="60">
        <v>1</v>
      </c>
      <c r="C2334" s="61">
        <v>1.1913271384322135E-4</v>
      </c>
      <c r="D2334" t="s">
        <v>18845</v>
      </c>
    </row>
    <row r="2335" spans="1:4" x14ac:dyDescent="0.2">
      <c r="A2335" s="60" t="s">
        <v>8180</v>
      </c>
      <c r="B2335" s="60">
        <v>1</v>
      </c>
      <c r="C2335" s="61">
        <v>1.1913271384322135E-4</v>
      </c>
      <c r="D2335" t="s">
        <v>18845</v>
      </c>
    </row>
    <row r="2336" spans="1:4" x14ac:dyDescent="0.2">
      <c r="A2336" s="60" t="s">
        <v>20151</v>
      </c>
      <c r="B2336" s="60">
        <v>1</v>
      </c>
      <c r="C2336" s="61">
        <v>1.1913271384322135E-4</v>
      </c>
      <c r="D2336" t="s">
        <v>18845</v>
      </c>
    </row>
    <row r="2337" spans="1:4" x14ac:dyDescent="0.2">
      <c r="A2337" s="60" t="s">
        <v>8197</v>
      </c>
      <c r="B2337" s="60">
        <v>1</v>
      </c>
      <c r="C2337" s="61">
        <v>1.1913271384322135E-4</v>
      </c>
      <c r="D2337" t="s">
        <v>18807</v>
      </c>
    </row>
    <row r="2338" spans="1:4" x14ac:dyDescent="0.2">
      <c r="A2338" s="60" t="s">
        <v>8202</v>
      </c>
      <c r="B2338" s="60">
        <v>1</v>
      </c>
      <c r="C2338" s="61">
        <v>1.1913271384322135E-4</v>
      </c>
      <c r="D2338" t="s">
        <v>18845</v>
      </c>
    </row>
    <row r="2339" spans="1:4" x14ac:dyDescent="0.2">
      <c r="A2339" s="60" t="s">
        <v>8205</v>
      </c>
      <c r="B2339" s="60">
        <v>1</v>
      </c>
      <c r="C2339" s="61">
        <v>1.1913271384322135E-4</v>
      </c>
      <c r="D2339" t="s">
        <v>18845</v>
      </c>
    </row>
    <row r="2340" spans="1:4" x14ac:dyDescent="0.2">
      <c r="A2340" s="60" t="s">
        <v>19024</v>
      </c>
      <c r="B2340" s="60">
        <v>1</v>
      </c>
      <c r="C2340" s="61">
        <v>1.1913271384322135E-4</v>
      </c>
      <c r="D2340" t="s">
        <v>18845</v>
      </c>
    </row>
    <row r="2341" spans="1:4" x14ac:dyDescent="0.2">
      <c r="A2341" s="60" t="s">
        <v>20152</v>
      </c>
      <c r="B2341" s="60">
        <v>1</v>
      </c>
      <c r="C2341" s="61">
        <v>1.1913271384322135E-4</v>
      </c>
      <c r="D2341" t="s">
        <v>18806</v>
      </c>
    </row>
    <row r="2342" spans="1:4" x14ac:dyDescent="0.2">
      <c r="A2342" s="60" t="s">
        <v>8232</v>
      </c>
      <c r="B2342" s="60">
        <v>1</v>
      </c>
      <c r="C2342" s="61">
        <v>1.1913271384322135E-4</v>
      </c>
      <c r="D2342" t="s">
        <v>18845</v>
      </c>
    </row>
    <row r="2343" spans="1:4" x14ac:dyDescent="0.2">
      <c r="A2343" s="60" t="s">
        <v>8235</v>
      </c>
      <c r="B2343" s="60">
        <v>1</v>
      </c>
      <c r="C2343" s="61">
        <v>1.1913271384322135E-4</v>
      </c>
      <c r="D2343" t="s">
        <v>18845</v>
      </c>
    </row>
    <row r="2344" spans="1:4" x14ac:dyDescent="0.2">
      <c r="A2344" s="60" t="s">
        <v>19025</v>
      </c>
      <c r="B2344" s="60">
        <v>1</v>
      </c>
      <c r="C2344" s="61">
        <v>1.1913271384322135E-4</v>
      </c>
      <c r="D2344" t="s">
        <v>18845</v>
      </c>
    </row>
    <row r="2345" spans="1:4" x14ac:dyDescent="0.2">
      <c r="A2345" s="60" t="s">
        <v>8267</v>
      </c>
      <c r="B2345" s="60">
        <v>1</v>
      </c>
      <c r="C2345" s="61">
        <v>1.1913271384322135E-4</v>
      </c>
      <c r="D2345" t="s">
        <v>18807</v>
      </c>
    </row>
    <row r="2346" spans="1:4" x14ac:dyDescent="0.2">
      <c r="A2346" s="60" t="s">
        <v>8282</v>
      </c>
      <c r="B2346" s="60">
        <v>1</v>
      </c>
      <c r="C2346" s="61">
        <v>1.1913271384322135E-4</v>
      </c>
      <c r="D2346" t="s">
        <v>18845</v>
      </c>
    </row>
    <row r="2347" spans="1:4" x14ac:dyDescent="0.2">
      <c r="A2347" s="60" t="s">
        <v>20153</v>
      </c>
      <c r="B2347" s="60">
        <v>1</v>
      </c>
      <c r="C2347" s="61">
        <v>1.1913271384322135E-4</v>
      </c>
      <c r="D2347" t="s">
        <v>18845</v>
      </c>
    </row>
    <row r="2348" spans="1:4" x14ac:dyDescent="0.2">
      <c r="A2348" s="60" t="s">
        <v>8335</v>
      </c>
      <c r="B2348" s="60">
        <v>1</v>
      </c>
      <c r="C2348" s="61">
        <v>1.1913271384322135E-4</v>
      </c>
      <c r="D2348" t="s">
        <v>18819</v>
      </c>
    </row>
    <row r="2349" spans="1:4" x14ac:dyDescent="0.2">
      <c r="A2349" s="60" t="s">
        <v>8338</v>
      </c>
      <c r="B2349" s="60">
        <v>1</v>
      </c>
      <c r="C2349" s="61">
        <v>1.1913271384322135E-4</v>
      </c>
      <c r="D2349" t="s">
        <v>18845</v>
      </c>
    </row>
    <row r="2350" spans="1:4" x14ac:dyDescent="0.2">
      <c r="A2350" s="60" t="s">
        <v>8346</v>
      </c>
      <c r="B2350" s="60">
        <v>1</v>
      </c>
      <c r="C2350" s="61">
        <v>1.1913271384322135E-4</v>
      </c>
      <c r="D2350" t="s">
        <v>18845</v>
      </c>
    </row>
    <row r="2351" spans="1:4" x14ac:dyDescent="0.2">
      <c r="A2351" s="60" t="s">
        <v>19026</v>
      </c>
      <c r="B2351" s="60">
        <v>1</v>
      </c>
      <c r="C2351" s="61">
        <v>1.1913271384322135E-4</v>
      </c>
      <c r="D2351" t="s">
        <v>18845</v>
      </c>
    </row>
    <row r="2352" spans="1:4" x14ac:dyDescent="0.2">
      <c r="A2352" s="60" t="s">
        <v>8356</v>
      </c>
      <c r="B2352" s="60">
        <v>1</v>
      </c>
      <c r="C2352" s="61">
        <v>1.1913271384322135E-4</v>
      </c>
      <c r="D2352" t="s">
        <v>18845</v>
      </c>
    </row>
    <row r="2353" spans="1:4" x14ac:dyDescent="0.2">
      <c r="A2353" s="60" t="s">
        <v>8368</v>
      </c>
      <c r="B2353" s="60">
        <v>1</v>
      </c>
      <c r="C2353" s="61">
        <v>1.1913271384322135E-4</v>
      </c>
      <c r="D2353" t="s">
        <v>18845</v>
      </c>
    </row>
    <row r="2354" spans="1:4" x14ac:dyDescent="0.2">
      <c r="A2354" s="60" t="s">
        <v>19027</v>
      </c>
      <c r="B2354" s="60">
        <v>1</v>
      </c>
      <c r="C2354" s="61">
        <v>1.1913271384322135E-4</v>
      </c>
      <c r="D2354" t="s">
        <v>18845</v>
      </c>
    </row>
    <row r="2355" spans="1:4" x14ac:dyDescent="0.2">
      <c r="A2355" s="60" t="s">
        <v>8376</v>
      </c>
      <c r="B2355" s="60">
        <v>1</v>
      </c>
      <c r="C2355" s="61">
        <v>1.1913271384322135E-4</v>
      </c>
      <c r="D2355" t="s">
        <v>18845</v>
      </c>
    </row>
    <row r="2356" spans="1:4" x14ac:dyDescent="0.2">
      <c r="A2356" s="60" t="s">
        <v>8402</v>
      </c>
      <c r="B2356" s="60">
        <v>1</v>
      </c>
      <c r="C2356" s="61">
        <v>1.1913271384322135E-4</v>
      </c>
      <c r="D2356" t="s">
        <v>18845</v>
      </c>
    </row>
    <row r="2357" spans="1:4" x14ac:dyDescent="0.2">
      <c r="A2357" s="60" t="s">
        <v>8413</v>
      </c>
      <c r="B2357" s="60">
        <v>1</v>
      </c>
      <c r="C2357" s="61">
        <v>1.1913271384322135E-4</v>
      </c>
      <c r="D2357" t="s">
        <v>18806</v>
      </c>
    </row>
    <row r="2358" spans="1:4" x14ac:dyDescent="0.2">
      <c r="A2358" s="60" t="s">
        <v>8416</v>
      </c>
      <c r="B2358" s="60">
        <v>1</v>
      </c>
      <c r="C2358" s="61">
        <v>1.1913271384322135E-4</v>
      </c>
      <c r="D2358" t="s">
        <v>18845</v>
      </c>
    </row>
    <row r="2359" spans="1:4" x14ac:dyDescent="0.2">
      <c r="A2359" s="60" t="s">
        <v>7451</v>
      </c>
      <c r="B2359" s="60">
        <v>1</v>
      </c>
      <c r="C2359" s="61">
        <v>1.1913271384322135E-4</v>
      </c>
      <c r="D2359" t="s">
        <v>18845</v>
      </c>
    </row>
    <row r="2360" spans="1:4" x14ac:dyDescent="0.2">
      <c r="A2360" s="60" t="s">
        <v>8429</v>
      </c>
      <c r="B2360" s="60">
        <v>1</v>
      </c>
      <c r="C2360" s="61">
        <v>1.1913271384322135E-4</v>
      </c>
      <c r="D2360" t="s">
        <v>18845</v>
      </c>
    </row>
    <row r="2361" spans="1:4" x14ac:dyDescent="0.2">
      <c r="A2361" s="60" t="s">
        <v>19028</v>
      </c>
      <c r="B2361" s="60">
        <v>1</v>
      </c>
      <c r="C2361" s="61">
        <v>1.1913271384322135E-4</v>
      </c>
      <c r="D2361" t="s">
        <v>18845</v>
      </c>
    </row>
    <row r="2362" spans="1:4" x14ac:dyDescent="0.2">
      <c r="A2362" s="60" t="s">
        <v>20154</v>
      </c>
      <c r="B2362" s="60">
        <v>1</v>
      </c>
      <c r="C2362" s="61">
        <v>1.1913271384322135E-4</v>
      </c>
      <c r="D2362" t="s">
        <v>18845</v>
      </c>
    </row>
    <row r="2363" spans="1:4" x14ac:dyDescent="0.2">
      <c r="A2363" s="60" t="s">
        <v>19029</v>
      </c>
      <c r="B2363" s="60">
        <v>1</v>
      </c>
      <c r="C2363" s="61">
        <v>1.1913271384322135E-4</v>
      </c>
      <c r="D2363" t="s">
        <v>18845</v>
      </c>
    </row>
    <row r="2364" spans="1:4" x14ac:dyDescent="0.2">
      <c r="A2364" s="60" t="s">
        <v>20155</v>
      </c>
      <c r="B2364" s="60">
        <v>1</v>
      </c>
      <c r="C2364" s="61">
        <v>1.1913271384322135E-4</v>
      </c>
      <c r="D2364" t="s">
        <v>18845</v>
      </c>
    </row>
    <row r="2365" spans="1:4" x14ac:dyDescent="0.2">
      <c r="A2365" s="60" t="s">
        <v>8446</v>
      </c>
      <c r="B2365" s="60">
        <v>1</v>
      </c>
      <c r="C2365" s="61">
        <v>1.1913271384322135E-4</v>
      </c>
      <c r="D2365" t="s">
        <v>18845</v>
      </c>
    </row>
    <row r="2366" spans="1:4" x14ac:dyDescent="0.2">
      <c r="A2366" s="60" t="s">
        <v>19031</v>
      </c>
      <c r="B2366" s="60">
        <v>1</v>
      </c>
      <c r="C2366" s="61">
        <v>1.1913271384322135E-4</v>
      </c>
      <c r="D2366" t="s">
        <v>18845</v>
      </c>
    </row>
    <row r="2367" spans="1:4" x14ac:dyDescent="0.2">
      <c r="A2367" s="60" t="s">
        <v>20156</v>
      </c>
      <c r="B2367" s="60">
        <v>1</v>
      </c>
      <c r="C2367" s="61">
        <v>1.1913271384322135E-4</v>
      </c>
      <c r="D2367" t="s">
        <v>18845</v>
      </c>
    </row>
    <row r="2368" spans="1:4" x14ac:dyDescent="0.2">
      <c r="A2368" s="60" t="s">
        <v>8492</v>
      </c>
      <c r="B2368" s="60">
        <v>1</v>
      </c>
      <c r="C2368" s="61">
        <v>1.1913271384322135E-4</v>
      </c>
      <c r="D2368" t="s">
        <v>18845</v>
      </c>
    </row>
    <row r="2369" spans="1:4" x14ac:dyDescent="0.2">
      <c r="A2369" s="60" t="s">
        <v>8497</v>
      </c>
      <c r="B2369" s="60">
        <v>1</v>
      </c>
      <c r="C2369" s="61">
        <v>1.1913271384322135E-4</v>
      </c>
      <c r="D2369" t="s">
        <v>18845</v>
      </c>
    </row>
    <row r="2370" spans="1:4" x14ac:dyDescent="0.2">
      <c r="A2370" s="60" t="s">
        <v>8514</v>
      </c>
      <c r="B2370" s="60">
        <v>1</v>
      </c>
      <c r="C2370" s="61">
        <v>1.1913271384322135E-4</v>
      </c>
      <c r="D2370" t="s">
        <v>18845</v>
      </c>
    </row>
    <row r="2371" spans="1:4" x14ac:dyDescent="0.2">
      <c r="A2371" s="60" t="s">
        <v>8526</v>
      </c>
      <c r="B2371" s="60">
        <v>1</v>
      </c>
      <c r="C2371" s="61">
        <v>1.1913271384322135E-4</v>
      </c>
      <c r="D2371" t="s">
        <v>18845</v>
      </c>
    </row>
    <row r="2372" spans="1:4" x14ac:dyDescent="0.2">
      <c r="A2372" s="60" t="s">
        <v>8568</v>
      </c>
      <c r="B2372" s="60">
        <v>1</v>
      </c>
      <c r="C2372" s="61">
        <v>1.1913271384322135E-4</v>
      </c>
      <c r="D2372" t="s">
        <v>18809</v>
      </c>
    </row>
    <row r="2373" spans="1:4" x14ac:dyDescent="0.2">
      <c r="A2373" s="60" t="s">
        <v>8585</v>
      </c>
      <c r="B2373" s="60">
        <v>1</v>
      </c>
      <c r="C2373" s="61">
        <v>1.1913271384322135E-4</v>
      </c>
      <c r="D2373" t="s">
        <v>18845</v>
      </c>
    </row>
    <row r="2374" spans="1:4" x14ac:dyDescent="0.2">
      <c r="A2374" s="60" t="s">
        <v>20157</v>
      </c>
      <c r="B2374" s="60">
        <v>1</v>
      </c>
      <c r="C2374" s="61">
        <v>1.1913271384322135E-4</v>
      </c>
      <c r="D2374" t="s">
        <v>18845</v>
      </c>
    </row>
    <row r="2375" spans="1:4" x14ac:dyDescent="0.2">
      <c r="A2375" s="60" t="s">
        <v>8608</v>
      </c>
      <c r="B2375" s="60">
        <v>1</v>
      </c>
      <c r="C2375" s="61">
        <v>1.1913271384322135E-4</v>
      </c>
      <c r="D2375" t="s">
        <v>18845</v>
      </c>
    </row>
    <row r="2376" spans="1:4" x14ac:dyDescent="0.2">
      <c r="A2376" s="60" t="s">
        <v>8613</v>
      </c>
      <c r="B2376" s="60">
        <v>1</v>
      </c>
      <c r="C2376" s="61">
        <v>1.1913271384322135E-4</v>
      </c>
      <c r="D2376" t="s">
        <v>18845</v>
      </c>
    </row>
    <row r="2377" spans="1:4" x14ac:dyDescent="0.2">
      <c r="A2377" s="60" t="s">
        <v>8675</v>
      </c>
      <c r="B2377" s="60">
        <v>1</v>
      </c>
      <c r="C2377" s="61">
        <v>1.1913271384322135E-4</v>
      </c>
      <c r="D2377" t="s">
        <v>18845</v>
      </c>
    </row>
    <row r="2378" spans="1:4" x14ac:dyDescent="0.2">
      <c r="A2378" s="60" t="s">
        <v>19033</v>
      </c>
      <c r="B2378" s="60">
        <v>1</v>
      </c>
      <c r="C2378" s="61">
        <v>1.1913271384322135E-4</v>
      </c>
      <c r="D2378" t="s">
        <v>18845</v>
      </c>
    </row>
    <row r="2379" spans="1:4" x14ac:dyDescent="0.2">
      <c r="A2379" s="60" t="s">
        <v>20158</v>
      </c>
      <c r="B2379" s="60">
        <v>1</v>
      </c>
      <c r="C2379" s="61">
        <v>1.1913271384322135E-4</v>
      </c>
      <c r="D2379" t="s">
        <v>18805</v>
      </c>
    </row>
    <row r="2380" spans="1:4" x14ac:dyDescent="0.2">
      <c r="A2380" s="60" t="s">
        <v>20159</v>
      </c>
      <c r="B2380" s="60">
        <v>1</v>
      </c>
      <c r="C2380" s="61">
        <v>1.1913271384322135E-4</v>
      </c>
      <c r="D2380" t="s">
        <v>18845</v>
      </c>
    </row>
    <row r="2381" spans="1:4" x14ac:dyDescent="0.2">
      <c r="A2381" s="60" t="s">
        <v>20160</v>
      </c>
      <c r="B2381" s="60">
        <v>1</v>
      </c>
      <c r="C2381" s="61">
        <v>1.1913271384322135E-4</v>
      </c>
      <c r="D2381" t="s">
        <v>18845</v>
      </c>
    </row>
    <row r="2382" spans="1:4" x14ac:dyDescent="0.2">
      <c r="A2382" s="60" t="s">
        <v>20161</v>
      </c>
      <c r="B2382" s="60">
        <v>1</v>
      </c>
      <c r="C2382" s="61">
        <v>1.1913271384322135E-4</v>
      </c>
      <c r="D2382" t="s">
        <v>18845</v>
      </c>
    </row>
    <row r="2383" spans="1:4" x14ac:dyDescent="0.2">
      <c r="A2383" s="60" t="s">
        <v>20162</v>
      </c>
      <c r="B2383" s="60">
        <v>1</v>
      </c>
      <c r="C2383" s="61">
        <v>1.1913271384322135E-4</v>
      </c>
      <c r="D2383" t="s">
        <v>18845</v>
      </c>
    </row>
    <row r="2384" spans="1:4" x14ac:dyDescent="0.2">
      <c r="A2384" s="60" t="s">
        <v>20163</v>
      </c>
      <c r="B2384" s="60">
        <v>1</v>
      </c>
      <c r="C2384" s="61">
        <v>1.1913271384322135E-4</v>
      </c>
      <c r="D2384" t="s">
        <v>18845</v>
      </c>
    </row>
    <row r="2385" spans="1:4" x14ac:dyDescent="0.2">
      <c r="A2385" s="60" t="s">
        <v>20164</v>
      </c>
      <c r="B2385" s="60">
        <v>1</v>
      </c>
      <c r="C2385" s="61">
        <v>1.1913271384322135E-4</v>
      </c>
      <c r="D2385" t="s">
        <v>18845</v>
      </c>
    </row>
    <row r="2386" spans="1:4" x14ac:dyDescent="0.2">
      <c r="A2386" s="60" t="s">
        <v>20165</v>
      </c>
      <c r="B2386" s="60">
        <v>1</v>
      </c>
      <c r="C2386" s="61">
        <v>1.1913271384322135E-4</v>
      </c>
      <c r="D2386" t="s">
        <v>18845</v>
      </c>
    </row>
    <row r="2387" spans="1:4" x14ac:dyDescent="0.2">
      <c r="A2387" s="60" t="s">
        <v>20166</v>
      </c>
      <c r="B2387" s="60">
        <v>1</v>
      </c>
      <c r="C2387" s="61">
        <v>1.1913271384322135E-4</v>
      </c>
      <c r="D2387" t="s">
        <v>18845</v>
      </c>
    </row>
    <row r="2388" spans="1:4" x14ac:dyDescent="0.2">
      <c r="A2388" s="60" t="s">
        <v>20167</v>
      </c>
      <c r="B2388" s="60">
        <v>1</v>
      </c>
      <c r="C2388" s="61">
        <v>1.1913271384322135E-4</v>
      </c>
      <c r="D2388" t="s">
        <v>18845</v>
      </c>
    </row>
    <row r="2389" spans="1:4" x14ac:dyDescent="0.2">
      <c r="A2389" s="60" t="s">
        <v>8699</v>
      </c>
      <c r="B2389" s="60">
        <v>1</v>
      </c>
      <c r="C2389" s="61">
        <v>1.1913271384322135E-4</v>
      </c>
      <c r="D2389" t="s">
        <v>18845</v>
      </c>
    </row>
    <row r="2390" spans="1:4" x14ac:dyDescent="0.2">
      <c r="A2390" s="60" t="s">
        <v>20168</v>
      </c>
      <c r="B2390" s="60">
        <v>1</v>
      </c>
      <c r="C2390" s="61">
        <v>1.1913271384322135E-4</v>
      </c>
      <c r="D2390" t="s">
        <v>18845</v>
      </c>
    </row>
    <row r="2391" spans="1:4" x14ac:dyDescent="0.2">
      <c r="A2391" s="60" t="s">
        <v>8719</v>
      </c>
      <c r="B2391" s="60">
        <v>1</v>
      </c>
      <c r="C2391" s="61">
        <v>1.1913271384322135E-4</v>
      </c>
      <c r="D2391" t="s">
        <v>18845</v>
      </c>
    </row>
    <row r="2392" spans="1:4" x14ac:dyDescent="0.2">
      <c r="A2392" s="60" t="s">
        <v>19034</v>
      </c>
      <c r="B2392" s="60">
        <v>1</v>
      </c>
      <c r="C2392" s="61">
        <v>1.1913271384322135E-4</v>
      </c>
      <c r="D2392" t="s">
        <v>18845</v>
      </c>
    </row>
    <row r="2393" spans="1:4" x14ac:dyDescent="0.2">
      <c r="A2393" s="60" t="s">
        <v>8756</v>
      </c>
      <c r="B2393" s="60">
        <v>1</v>
      </c>
      <c r="C2393" s="61">
        <v>1.1913271384322135E-4</v>
      </c>
      <c r="D2393" t="s">
        <v>18845</v>
      </c>
    </row>
    <row r="2394" spans="1:4" x14ac:dyDescent="0.2">
      <c r="A2394" s="60" t="s">
        <v>8761</v>
      </c>
      <c r="B2394" s="60">
        <v>1</v>
      </c>
      <c r="C2394" s="61">
        <v>1.1913271384322135E-4</v>
      </c>
      <c r="D2394" t="s">
        <v>18845</v>
      </c>
    </row>
    <row r="2395" spans="1:4" x14ac:dyDescent="0.2">
      <c r="A2395" s="60" t="s">
        <v>8768</v>
      </c>
      <c r="B2395" s="60">
        <v>1</v>
      </c>
      <c r="C2395" s="61">
        <v>1.1913271384322135E-4</v>
      </c>
      <c r="D2395" t="s">
        <v>18845</v>
      </c>
    </row>
    <row r="2396" spans="1:4" x14ac:dyDescent="0.2">
      <c r="A2396" s="60" t="s">
        <v>8771</v>
      </c>
      <c r="B2396" s="60">
        <v>1</v>
      </c>
      <c r="C2396" s="61">
        <v>1.1913271384322135E-4</v>
      </c>
      <c r="D2396" t="s">
        <v>18819</v>
      </c>
    </row>
    <row r="2397" spans="1:4" x14ac:dyDescent="0.2">
      <c r="A2397" s="60" t="s">
        <v>20169</v>
      </c>
      <c r="B2397" s="60">
        <v>1</v>
      </c>
      <c r="C2397" s="61">
        <v>1.1913271384322135E-4</v>
      </c>
      <c r="D2397" t="s">
        <v>18845</v>
      </c>
    </row>
    <row r="2398" spans="1:4" x14ac:dyDescent="0.2">
      <c r="A2398" s="60" t="s">
        <v>8785</v>
      </c>
      <c r="B2398" s="60">
        <v>1</v>
      </c>
      <c r="C2398" s="61">
        <v>1.1913271384322135E-4</v>
      </c>
      <c r="D2398" t="s">
        <v>18845</v>
      </c>
    </row>
    <row r="2399" spans="1:4" x14ac:dyDescent="0.2">
      <c r="A2399" s="60" t="s">
        <v>8794</v>
      </c>
      <c r="B2399" s="60">
        <v>1</v>
      </c>
      <c r="C2399" s="61">
        <v>1.1913271384322135E-4</v>
      </c>
      <c r="D2399" t="s">
        <v>18845</v>
      </c>
    </row>
    <row r="2400" spans="1:4" x14ac:dyDescent="0.2">
      <c r="A2400" s="60" t="s">
        <v>8810</v>
      </c>
      <c r="B2400" s="60">
        <v>1</v>
      </c>
      <c r="C2400" s="61">
        <v>1.1913271384322135E-4</v>
      </c>
      <c r="D2400" t="s">
        <v>18845</v>
      </c>
    </row>
    <row r="2401" spans="1:4" x14ac:dyDescent="0.2">
      <c r="A2401" s="60" t="s">
        <v>8813</v>
      </c>
      <c r="B2401" s="60">
        <v>1</v>
      </c>
      <c r="C2401" s="61">
        <v>1.1913271384322135E-4</v>
      </c>
      <c r="D2401" t="s">
        <v>18845</v>
      </c>
    </row>
    <row r="2402" spans="1:4" x14ac:dyDescent="0.2">
      <c r="A2402" s="60" t="s">
        <v>8818</v>
      </c>
      <c r="B2402" s="60">
        <v>1</v>
      </c>
      <c r="C2402" s="61">
        <v>1.1913271384322135E-4</v>
      </c>
      <c r="D2402" t="s">
        <v>18845</v>
      </c>
    </row>
    <row r="2403" spans="1:4" x14ac:dyDescent="0.2">
      <c r="A2403" s="60" t="s">
        <v>8823</v>
      </c>
      <c r="B2403" s="60">
        <v>1</v>
      </c>
      <c r="C2403" s="61">
        <v>1.1913271384322135E-4</v>
      </c>
      <c r="D2403" t="s">
        <v>18845</v>
      </c>
    </row>
    <row r="2404" spans="1:4" x14ac:dyDescent="0.2">
      <c r="A2404" s="60" t="s">
        <v>8829</v>
      </c>
      <c r="B2404" s="60">
        <v>1</v>
      </c>
      <c r="C2404" s="61">
        <v>1.1913271384322135E-4</v>
      </c>
      <c r="D2404" t="s">
        <v>18845</v>
      </c>
    </row>
    <row r="2405" spans="1:4" x14ac:dyDescent="0.2">
      <c r="A2405" s="60" t="s">
        <v>8851</v>
      </c>
      <c r="B2405" s="60">
        <v>1</v>
      </c>
      <c r="C2405" s="61">
        <v>1.1913271384322135E-4</v>
      </c>
      <c r="D2405" t="s">
        <v>18845</v>
      </c>
    </row>
    <row r="2406" spans="1:4" x14ac:dyDescent="0.2">
      <c r="A2406" s="60" t="s">
        <v>8854</v>
      </c>
      <c r="B2406" s="60">
        <v>1</v>
      </c>
      <c r="C2406" s="61">
        <v>1.1913271384322135E-4</v>
      </c>
      <c r="D2406" t="s">
        <v>18845</v>
      </c>
    </row>
    <row r="2407" spans="1:4" x14ac:dyDescent="0.2">
      <c r="A2407" s="60" t="s">
        <v>8865</v>
      </c>
      <c r="B2407" s="60">
        <v>1</v>
      </c>
      <c r="C2407" s="61">
        <v>1.1913271384322135E-4</v>
      </c>
      <c r="D2407" t="s">
        <v>18845</v>
      </c>
    </row>
    <row r="2408" spans="1:4" x14ac:dyDescent="0.2">
      <c r="A2408" s="60" t="s">
        <v>18646</v>
      </c>
      <c r="B2408" s="60">
        <v>1</v>
      </c>
      <c r="C2408" s="61">
        <v>1.1913271384322135E-4</v>
      </c>
      <c r="D2408" t="s">
        <v>18845</v>
      </c>
    </row>
    <row r="2409" spans="1:4" x14ac:dyDescent="0.2">
      <c r="A2409" s="60" t="s">
        <v>20170</v>
      </c>
      <c r="B2409" s="60">
        <v>1</v>
      </c>
      <c r="C2409" s="61">
        <v>1.1913271384322135E-4</v>
      </c>
      <c r="D2409" t="s">
        <v>18845</v>
      </c>
    </row>
    <row r="2410" spans="1:4" x14ac:dyDescent="0.2">
      <c r="A2410" s="60" t="s">
        <v>8870</v>
      </c>
      <c r="B2410" s="60">
        <v>1</v>
      </c>
      <c r="C2410" s="61">
        <v>1.1913271384322135E-4</v>
      </c>
      <c r="D2410" t="s">
        <v>18845</v>
      </c>
    </row>
    <row r="2411" spans="1:4" x14ac:dyDescent="0.2">
      <c r="A2411" s="60" t="s">
        <v>19035</v>
      </c>
      <c r="B2411" s="60">
        <v>1</v>
      </c>
      <c r="C2411" s="61">
        <v>1.1913271384322135E-4</v>
      </c>
      <c r="D2411" t="s">
        <v>18845</v>
      </c>
    </row>
    <row r="2412" spans="1:4" x14ac:dyDescent="0.2">
      <c r="A2412" s="60" t="s">
        <v>20171</v>
      </c>
      <c r="B2412" s="60">
        <v>1</v>
      </c>
      <c r="C2412" s="61">
        <v>1.1913271384322135E-4</v>
      </c>
      <c r="D2412" t="s">
        <v>18845</v>
      </c>
    </row>
    <row r="2413" spans="1:4" x14ac:dyDescent="0.2">
      <c r="A2413" s="60" t="s">
        <v>20172</v>
      </c>
      <c r="B2413" s="60">
        <v>1</v>
      </c>
      <c r="C2413" s="61">
        <v>1.1913271384322135E-4</v>
      </c>
      <c r="D2413" t="s">
        <v>18845</v>
      </c>
    </row>
    <row r="2414" spans="1:4" x14ac:dyDescent="0.2">
      <c r="A2414" s="60" t="s">
        <v>20173</v>
      </c>
      <c r="B2414" s="60">
        <v>1</v>
      </c>
      <c r="C2414" s="61">
        <v>1.1913271384322135E-4</v>
      </c>
      <c r="D2414" t="s">
        <v>18845</v>
      </c>
    </row>
    <row r="2415" spans="1:4" x14ac:dyDescent="0.2">
      <c r="A2415" s="60" t="s">
        <v>20174</v>
      </c>
      <c r="B2415" s="60">
        <v>1</v>
      </c>
      <c r="C2415" s="61">
        <v>1.1913271384322135E-4</v>
      </c>
      <c r="D2415" t="s">
        <v>18845</v>
      </c>
    </row>
    <row r="2416" spans="1:4" x14ac:dyDescent="0.2">
      <c r="A2416" s="60" t="s">
        <v>19036</v>
      </c>
      <c r="B2416" s="60">
        <v>1</v>
      </c>
      <c r="C2416" s="61">
        <v>1.1913271384322135E-4</v>
      </c>
      <c r="D2416" t="s">
        <v>18845</v>
      </c>
    </row>
    <row r="2417" spans="1:4" x14ac:dyDescent="0.2">
      <c r="A2417" s="60" t="s">
        <v>20175</v>
      </c>
      <c r="B2417" s="60">
        <v>1</v>
      </c>
      <c r="C2417" s="61">
        <v>1.1913271384322135E-4</v>
      </c>
      <c r="D2417" t="s">
        <v>18845</v>
      </c>
    </row>
    <row r="2418" spans="1:4" x14ac:dyDescent="0.2">
      <c r="A2418" s="60" t="s">
        <v>8897</v>
      </c>
      <c r="B2418" s="60">
        <v>1</v>
      </c>
      <c r="C2418" s="61">
        <v>1.1913271384322135E-4</v>
      </c>
      <c r="D2418" t="s">
        <v>18845</v>
      </c>
    </row>
    <row r="2419" spans="1:4" x14ac:dyDescent="0.2">
      <c r="A2419" s="60" t="s">
        <v>8907</v>
      </c>
      <c r="B2419" s="60">
        <v>1</v>
      </c>
      <c r="C2419" s="61">
        <v>1.1913271384322135E-4</v>
      </c>
      <c r="D2419" t="s">
        <v>18845</v>
      </c>
    </row>
    <row r="2420" spans="1:4" x14ac:dyDescent="0.2">
      <c r="A2420" s="60" t="s">
        <v>8925</v>
      </c>
      <c r="B2420" s="60">
        <v>1</v>
      </c>
      <c r="C2420" s="61">
        <v>1.1913271384322135E-4</v>
      </c>
      <c r="D2420" t="s">
        <v>18845</v>
      </c>
    </row>
    <row r="2421" spans="1:4" x14ac:dyDescent="0.2">
      <c r="A2421" s="60" t="s">
        <v>8946</v>
      </c>
      <c r="B2421" s="60">
        <v>1</v>
      </c>
      <c r="C2421" s="61">
        <v>1.1913271384322135E-4</v>
      </c>
      <c r="D2421" t="s">
        <v>18845</v>
      </c>
    </row>
    <row r="2422" spans="1:4" x14ac:dyDescent="0.2">
      <c r="A2422" s="60" t="s">
        <v>20176</v>
      </c>
      <c r="B2422" s="60">
        <v>1</v>
      </c>
      <c r="C2422" s="61">
        <v>1.1913271384322135E-4</v>
      </c>
      <c r="D2422" t="s">
        <v>18845</v>
      </c>
    </row>
    <row r="2423" spans="1:4" x14ac:dyDescent="0.2">
      <c r="A2423" s="60" t="s">
        <v>20177</v>
      </c>
      <c r="B2423" s="60">
        <v>1</v>
      </c>
      <c r="C2423" s="61">
        <v>1.1913271384322135E-4</v>
      </c>
      <c r="D2423" t="s">
        <v>18845</v>
      </c>
    </row>
    <row r="2424" spans="1:4" x14ac:dyDescent="0.2">
      <c r="A2424" s="60" t="s">
        <v>20178</v>
      </c>
      <c r="B2424" s="60">
        <v>1</v>
      </c>
      <c r="C2424" s="61">
        <v>1.1913271384322135E-4</v>
      </c>
      <c r="D2424" t="s">
        <v>18845</v>
      </c>
    </row>
    <row r="2425" spans="1:4" x14ac:dyDescent="0.2">
      <c r="A2425" s="60" t="s">
        <v>20179</v>
      </c>
      <c r="B2425" s="60">
        <v>1</v>
      </c>
      <c r="C2425" s="61">
        <v>1.1913271384322135E-4</v>
      </c>
      <c r="D2425" t="s">
        <v>18845</v>
      </c>
    </row>
    <row r="2426" spans="1:4" x14ac:dyDescent="0.2">
      <c r="A2426" s="60" t="s">
        <v>20180</v>
      </c>
      <c r="B2426" s="60">
        <v>1</v>
      </c>
      <c r="C2426" s="61">
        <v>1.1913271384322135E-4</v>
      </c>
      <c r="D2426" t="s">
        <v>18805</v>
      </c>
    </row>
    <row r="2427" spans="1:4" x14ac:dyDescent="0.2">
      <c r="A2427" s="60" t="s">
        <v>20181</v>
      </c>
      <c r="B2427" s="60">
        <v>1</v>
      </c>
      <c r="C2427" s="61">
        <v>1.1913271384322135E-4</v>
      </c>
      <c r="D2427" t="s">
        <v>18845</v>
      </c>
    </row>
    <row r="2428" spans="1:4" x14ac:dyDescent="0.2">
      <c r="A2428" s="60" t="s">
        <v>8975</v>
      </c>
      <c r="B2428" s="60">
        <v>1</v>
      </c>
      <c r="C2428" s="61">
        <v>1.1913271384322135E-4</v>
      </c>
      <c r="D2428" t="s">
        <v>18845</v>
      </c>
    </row>
    <row r="2429" spans="1:4" x14ac:dyDescent="0.2">
      <c r="A2429" s="60" t="s">
        <v>19037</v>
      </c>
      <c r="B2429" s="60">
        <v>1</v>
      </c>
      <c r="C2429" s="61">
        <v>1.1913271384322135E-4</v>
      </c>
      <c r="D2429" t="s">
        <v>18845</v>
      </c>
    </row>
    <row r="2430" spans="1:4" x14ac:dyDescent="0.2">
      <c r="A2430" s="60" t="s">
        <v>20182</v>
      </c>
      <c r="B2430" s="60">
        <v>1</v>
      </c>
      <c r="C2430" s="61">
        <v>1.1913271384322135E-4</v>
      </c>
      <c r="D2430" t="s">
        <v>18845</v>
      </c>
    </row>
    <row r="2431" spans="1:4" x14ac:dyDescent="0.2">
      <c r="A2431" s="60" t="s">
        <v>9006</v>
      </c>
      <c r="B2431" s="60">
        <v>1</v>
      </c>
      <c r="C2431" s="61">
        <v>1.1913271384322135E-4</v>
      </c>
      <c r="D2431" t="s">
        <v>18845</v>
      </c>
    </row>
    <row r="2432" spans="1:4" x14ac:dyDescent="0.2">
      <c r="A2432" s="60" t="s">
        <v>9015</v>
      </c>
      <c r="B2432" s="60">
        <v>1</v>
      </c>
      <c r="C2432" s="61">
        <v>1.1913271384322135E-4</v>
      </c>
      <c r="D2432" t="s">
        <v>18845</v>
      </c>
    </row>
    <row r="2433" spans="1:4" x14ac:dyDescent="0.2">
      <c r="A2433" s="60" t="s">
        <v>20183</v>
      </c>
      <c r="B2433" s="60">
        <v>1</v>
      </c>
      <c r="C2433" s="61">
        <v>1.1913271384322135E-4</v>
      </c>
      <c r="D2433" t="s">
        <v>18845</v>
      </c>
    </row>
    <row r="2434" spans="1:4" x14ac:dyDescent="0.2">
      <c r="A2434" s="60" t="s">
        <v>19039</v>
      </c>
      <c r="B2434" s="60">
        <v>1</v>
      </c>
      <c r="C2434" s="61">
        <v>1.1913271384322135E-4</v>
      </c>
      <c r="D2434" t="s">
        <v>18845</v>
      </c>
    </row>
    <row r="2435" spans="1:4" x14ac:dyDescent="0.2">
      <c r="A2435" s="60" t="s">
        <v>20184</v>
      </c>
      <c r="B2435" s="60">
        <v>1</v>
      </c>
      <c r="C2435" s="61">
        <v>1.1913271384322135E-4</v>
      </c>
      <c r="D2435" t="s">
        <v>18845</v>
      </c>
    </row>
    <row r="2436" spans="1:4" x14ac:dyDescent="0.2">
      <c r="A2436" s="60" t="s">
        <v>20185</v>
      </c>
      <c r="B2436" s="60">
        <v>1</v>
      </c>
      <c r="C2436" s="61">
        <v>1.1913271384322135E-4</v>
      </c>
      <c r="D2436" t="s">
        <v>18845</v>
      </c>
    </row>
    <row r="2437" spans="1:4" x14ac:dyDescent="0.2">
      <c r="A2437" s="60" t="s">
        <v>20186</v>
      </c>
      <c r="B2437" s="60">
        <v>1</v>
      </c>
      <c r="C2437" s="61">
        <v>1.1913271384322135E-4</v>
      </c>
      <c r="D2437" t="s">
        <v>18810</v>
      </c>
    </row>
    <row r="2438" spans="1:4" x14ac:dyDescent="0.2">
      <c r="A2438" s="60" t="s">
        <v>19040</v>
      </c>
      <c r="B2438" s="60">
        <v>1</v>
      </c>
      <c r="C2438" s="61">
        <v>1.1913271384322135E-4</v>
      </c>
      <c r="D2438" t="s">
        <v>18845</v>
      </c>
    </row>
    <row r="2439" spans="1:4" x14ac:dyDescent="0.2">
      <c r="A2439" s="60" t="s">
        <v>9097</v>
      </c>
      <c r="B2439" s="60">
        <v>1</v>
      </c>
      <c r="C2439" s="61">
        <v>1.1913271384322135E-4</v>
      </c>
      <c r="D2439" t="s">
        <v>18845</v>
      </c>
    </row>
    <row r="2440" spans="1:4" x14ac:dyDescent="0.2">
      <c r="A2440" s="60" t="s">
        <v>9104</v>
      </c>
      <c r="B2440" s="60">
        <v>1</v>
      </c>
      <c r="C2440" s="61">
        <v>1.1913271384322135E-4</v>
      </c>
      <c r="D2440" t="s">
        <v>18845</v>
      </c>
    </row>
    <row r="2441" spans="1:4" x14ac:dyDescent="0.2">
      <c r="A2441" s="60" t="s">
        <v>9121</v>
      </c>
      <c r="B2441" s="60">
        <v>1</v>
      </c>
      <c r="C2441" s="61">
        <v>1.1913271384322135E-4</v>
      </c>
      <c r="D2441" t="s">
        <v>18845</v>
      </c>
    </row>
    <row r="2442" spans="1:4" x14ac:dyDescent="0.2">
      <c r="A2442" s="60" t="s">
        <v>20187</v>
      </c>
      <c r="B2442" s="60">
        <v>1</v>
      </c>
      <c r="C2442" s="61">
        <v>1.1913271384322135E-4</v>
      </c>
      <c r="D2442" t="s">
        <v>18845</v>
      </c>
    </row>
    <row r="2443" spans="1:4" x14ac:dyDescent="0.2">
      <c r="A2443" s="60" t="s">
        <v>20188</v>
      </c>
      <c r="B2443" s="60">
        <v>1</v>
      </c>
      <c r="C2443" s="61">
        <v>1.1913271384322135E-4</v>
      </c>
      <c r="D2443" t="s">
        <v>18845</v>
      </c>
    </row>
    <row r="2444" spans="1:4" x14ac:dyDescent="0.2">
      <c r="A2444" s="60" t="s">
        <v>9141</v>
      </c>
      <c r="B2444" s="60">
        <v>1</v>
      </c>
      <c r="C2444" s="61">
        <v>1.1913271384322135E-4</v>
      </c>
      <c r="D2444" t="s">
        <v>18845</v>
      </c>
    </row>
    <row r="2445" spans="1:4" x14ac:dyDescent="0.2">
      <c r="A2445" s="60" t="s">
        <v>20189</v>
      </c>
      <c r="B2445" s="60">
        <v>1</v>
      </c>
      <c r="C2445" s="61">
        <v>1.1913271384322135E-4</v>
      </c>
      <c r="D2445" t="s">
        <v>18845</v>
      </c>
    </row>
    <row r="2446" spans="1:4" x14ac:dyDescent="0.2">
      <c r="A2446" s="60" t="s">
        <v>9187</v>
      </c>
      <c r="B2446" s="60">
        <v>1</v>
      </c>
      <c r="C2446" s="61">
        <v>1.1913271384322135E-4</v>
      </c>
      <c r="D2446" t="s">
        <v>18810</v>
      </c>
    </row>
    <row r="2447" spans="1:4" x14ac:dyDescent="0.2">
      <c r="A2447" s="60" t="s">
        <v>19041</v>
      </c>
      <c r="B2447" s="60">
        <v>1</v>
      </c>
      <c r="C2447" s="61">
        <v>1.1913271384322135E-4</v>
      </c>
      <c r="D2447" t="s">
        <v>18845</v>
      </c>
    </row>
    <row r="2448" spans="1:4" x14ac:dyDescent="0.2">
      <c r="A2448" s="60" t="s">
        <v>19042</v>
      </c>
      <c r="B2448" s="60">
        <v>1</v>
      </c>
      <c r="C2448" s="61">
        <v>1.1913271384322135E-4</v>
      </c>
      <c r="D2448" t="s">
        <v>18819</v>
      </c>
    </row>
    <row r="2449" spans="1:4" x14ac:dyDescent="0.2">
      <c r="A2449" s="60" t="s">
        <v>20190</v>
      </c>
      <c r="B2449" s="60">
        <v>1</v>
      </c>
      <c r="C2449" s="61">
        <v>1.1913271384322135E-4</v>
      </c>
      <c r="D2449" t="s">
        <v>18819</v>
      </c>
    </row>
    <row r="2450" spans="1:4" x14ac:dyDescent="0.2">
      <c r="A2450" s="60" t="s">
        <v>20191</v>
      </c>
      <c r="B2450" s="60">
        <v>1</v>
      </c>
      <c r="C2450" s="61">
        <v>1.1913271384322135E-4</v>
      </c>
      <c r="D2450" t="s">
        <v>18845</v>
      </c>
    </row>
    <row r="2451" spans="1:4" x14ac:dyDescent="0.2">
      <c r="A2451" s="60" t="s">
        <v>20192</v>
      </c>
      <c r="B2451" s="60">
        <v>1</v>
      </c>
      <c r="C2451" s="61">
        <v>1.1913271384322135E-4</v>
      </c>
      <c r="D2451" t="s">
        <v>18845</v>
      </c>
    </row>
    <row r="2452" spans="1:4" x14ac:dyDescent="0.2">
      <c r="A2452" s="60" t="s">
        <v>9249</v>
      </c>
      <c r="B2452" s="60">
        <v>1</v>
      </c>
      <c r="C2452" s="61">
        <v>1.1913271384322135E-4</v>
      </c>
      <c r="D2452" t="s">
        <v>18845</v>
      </c>
    </row>
    <row r="2453" spans="1:4" x14ac:dyDescent="0.2">
      <c r="A2453" s="60" t="s">
        <v>9266</v>
      </c>
      <c r="B2453" s="60">
        <v>1</v>
      </c>
      <c r="C2453" s="61">
        <v>1.1913271384322135E-4</v>
      </c>
      <c r="D2453" t="s">
        <v>18805</v>
      </c>
    </row>
    <row r="2454" spans="1:4" x14ac:dyDescent="0.2">
      <c r="A2454" s="60" t="s">
        <v>9271</v>
      </c>
      <c r="B2454" s="60">
        <v>1</v>
      </c>
      <c r="C2454" s="61">
        <v>1.1913271384322135E-4</v>
      </c>
      <c r="D2454" t="s">
        <v>18845</v>
      </c>
    </row>
    <row r="2455" spans="1:4" x14ac:dyDescent="0.2">
      <c r="A2455" s="60" t="s">
        <v>1426</v>
      </c>
      <c r="B2455" s="60">
        <v>1</v>
      </c>
      <c r="C2455" s="61">
        <v>1.1913271384322135E-4</v>
      </c>
      <c r="D2455" t="s">
        <v>18845</v>
      </c>
    </row>
    <row r="2456" spans="1:4" x14ac:dyDescent="0.2">
      <c r="A2456" s="60" t="s">
        <v>19043</v>
      </c>
      <c r="B2456" s="60">
        <v>1</v>
      </c>
      <c r="C2456" s="61">
        <v>1.1913271384322135E-4</v>
      </c>
      <c r="D2456" t="s">
        <v>18845</v>
      </c>
    </row>
    <row r="2457" spans="1:4" x14ac:dyDescent="0.2">
      <c r="A2457" s="60" t="s">
        <v>20193</v>
      </c>
      <c r="B2457" s="60">
        <v>1</v>
      </c>
      <c r="C2457" s="61">
        <v>1.1913271384322135E-4</v>
      </c>
      <c r="D2457" t="s">
        <v>18845</v>
      </c>
    </row>
    <row r="2458" spans="1:4" x14ac:dyDescent="0.2">
      <c r="A2458" s="60" t="s">
        <v>20194</v>
      </c>
      <c r="B2458" s="60">
        <v>1</v>
      </c>
      <c r="C2458" s="61">
        <v>1.1913271384322135E-4</v>
      </c>
      <c r="D2458" t="s">
        <v>18845</v>
      </c>
    </row>
    <row r="2459" spans="1:4" x14ac:dyDescent="0.2">
      <c r="A2459" s="60" t="s">
        <v>20195</v>
      </c>
      <c r="B2459" s="60">
        <v>1</v>
      </c>
      <c r="C2459" s="61">
        <v>1.1913271384322135E-4</v>
      </c>
      <c r="D2459" t="s">
        <v>18845</v>
      </c>
    </row>
    <row r="2460" spans="1:4" x14ac:dyDescent="0.2">
      <c r="A2460" s="60" t="s">
        <v>20196</v>
      </c>
      <c r="B2460" s="60">
        <v>1</v>
      </c>
      <c r="C2460" s="61">
        <v>1.1913271384322135E-4</v>
      </c>
      <c r="D2460" t="s">
        <v>18845</v>
      </c>
    </row>
    <row r="2461" spans="1:4" x14ac:dyDescent="0.2">
      <c r="A2461" s="60" t="s">
        <v>20197</v>
      </c>
      <c r="B2461" s="60">
        <v>1</v>
      </c>
      <c r="C2461" s="61">
        <v>1.1913271384322135E-4</v>
      </c>
      <c r="D2461" t="s">
        <v>18845</v>
      </c>
    </row>
    <row r="2462" spans="1:4" x14ac:dyDescent="0.2">
      <c r="A2462" s="60" t="s">
        <v>20198</v>
      </c>
      <c r="B2462" s="60">
        <v>1</v>
      </c>
      <c r="C2462" s="61">
        <v>1.1913271384322135E-4</v>
      </c>
      <c r="D2462" t="s">
        <v>18845</v>
      </c>
    </row>
    <row r="2463" spans="1:4" x14ac:dyDescent="0.2">
      <c r="A2463" s="60" t="s">
        <v>9294</v>
      </c>
      <c r="B2463" s="60">
        <v>1</v>
      </c>
      <c r="C2463" s="61">
        <v>1.1913271384322135E-4</v>
      </c>
      <c r="D2463" t="s">
        <v>18845</v>
      </c>
    </row>
    <row r="2464" spans="1:4" x14ac:dyDescent="0.2">
      <c r="A2464" s="60" t="s">
        <v>20199</v>
      </c>
      <c r="B2464" s="60">
        <v>1</v>
      </c>
      <c r="C2464" s="61">
        <v>1.1913271384322135E-4</v>
      </c>
      <c r="D2464" t="s">
        <v>18845</v>
      </c>
    </row>
    <row r="2465" spans="1:4" x14ac:dyDescent="0.2">
      <c r="A2465" s="60" t="s">
        <v>19044</v>
      </c>
      <c r="B2465" s="60">
        <v>1</v>
      </c>
      <c r="C2465" s="61">
        <v>1.1913271384322135E-4</v>
      </c>
      <c r="D2465" t="s">
        <v>18845</v>
      </c>
    </row>
    <row r="2466" spans="1:4" x14ac:dyDescent="0.2">
      <c r="A2466" s="60" t="s">
        <v>20200</v>
      </c>
      <c r="B2466" s="60">
        <v>1</v>
      </c>
      <c r="C2466" s="61">
        <v>1.1913271384322135E-4</v>
      </c>
      <c r="D2466" t="s">
        <v>18845</v>
      </c>
    </row>
    <row r="2467" spans="1:4" x14ac:dyDescent="0.2">
      <c r="A2467" s="60" t="s">
        <v>20201</v>
      </c>
      <c r="B2467" s="60">
        <v>1</v>
      </c>
      <c r="C2467" s="61">
        <v>1.1913271384322135E-4</v>
      </c>
      <c r="D2467" t="s">
        <v>18845</v>
      </c>
    </row>
    <row r="2468" spans="1:4" x14ac:dyDescent="0.2">
      <c r="A2468" s="60" t="s">
        <v>20202</v>
      </c>
      <c r="B2468" s="60">
        <v>1</v>
      </c>
      <c r="C2468" s="61">
        <v>1.1913271384322135E-4</v>
      </c>
      <c r="D2468" t="s">
        <v>18845</v>
      </c>
    </row>
    <row r="2469" spans="1:4" x14ac:dyDescent="0.2">
      <c r="A2469" s="60" t="s">
        <v>20203</v>
      </c>
      <c r="B2469" s="60">
        <v>1</v>
      </c>
      <c r="C2469" s="61">
        <v>1.1913271384322135E-4</v>
      </c>
      <c r="D2469" t="s">
        <v>18845</v>
      </c>
    </row>
    <row r="2470" spans="1:4" x14ac:dyDescent="0.2">
      <c r="A2470" s="60" t="s">
        <v>19045</v>
      </c>
      <c r="B2470" s="60">
        <v>1</v>
      </c>
      <c r="C2470" s="61">
        <v>1.1913271384322135E-4</v>
      </c>
      <c r="D2470" t="s">
        <v>18845</v>
      </c>
    </row>
    <row r="2471" spans="1:4" x14ac:dyDescent="0.2">
      <c r="A2471" s="60" t="s">
        <v>20204</v>
      </c>
      <c r="B2471" s="60">
        <v>1</v>
      </c>
      <c r="C2471" s="61">
        <v>1.1913271384322135E-4</v>
      </c>
      <c r="D2471" t="s">
        <v>18845</v>
      </c>
    </row>
    <row r="2472" spans="1:4" x14ac:dyDescent="0.2">
      <c r="A2472" s="60" t="s">
        <v>19046</v>
      </c>
      <c r="B2472" s="60">
        <v>1</v>
      </c>
      <c r="C2472" s="61">
        <v>1.1913271384322135E-4</v>
      </c>
      <c r="D2472" t="s">
        <v>18845</v>
      </c>
    </row>
    <row r="2473" spans="1:4" x14ac:dyDescent="0.2">
      <c r="A2473" s="60" t="s">
        <v>20205</v>
      </c>
      <c r="B2473" s="60">
        <v>1</v>
      </c>
      <c r="C2473" s="61">
        <v>1.1913271384322135E-4</v>
      </c>
      <c r="D2473" t="s">
        <v>18845</v>
      </c>
    </row>
    <row r="2474" spans="1:4" x14ac:dyDescent="0.2">
      <c r="A2474" s="60" t="s">
        <v>19047</v>
      </c>
      <c r="B2474" s="60">
        <v>1</v>
      </c>
      <c r="C2474" s="61">
        <v>1.1913271384322135E-4</v>
      </c>
      <c r="D2474" t="s">
        <v>18845</v>
      </c>
    </row>
    <row r="2475" spans="1:4" x14ac:dyDescent="0.2">
      <c r="A2475" s="60" t="s">
        <v>20206</v>
      </c>
      <c r="B2475" s="60">
        <v>1</v>
      </c>
      <c r="C2475" s="61">
        <v>1.1913271384322135E-4</v>
      </c>
      <c r="D2475" t="s">
        <v>18845</v>
      </c>
    </row>
    <row r="2476" spans="1:4" x14ac:dyDescent="0.2">
      <c r="A2476" s="60" t="s">
        <v>19048</v>
      </c>
      <c r="B2476" s="60">
        <v>1</v>
      </c>
      <c r="C2476" s="61">
        <v>1.1913271384322135E-4</v>
      </c>
      <c r="D2476" t="s">
        <v>18845</v>
      </c>
    </row>
    <row r="2477" spans="1:4" x14ac:dyDescent="0.2">
      <c r="A2477" s="60" t="s">
        <v>18652</v>
      </c>
      <c r="B2477" s="60">
        <v>1</v>
      </c>
      <c r="C2477" s="61">
        <v>1.1913271384322135E-4</v>
      </c>
      <c r="D2477" t="s">
        <v>18845</v>
      </c>
    </row>
    <row r="2478" spans="1:4" x14ac:dyDescent="0.2">
      <c r="A2478" s="60" t="s">
        <v>9351</v>
      </c>
      <c r="B2478" s="60">
        <v>1</v>
      </c>
      <c r="C2478" s="61">
        <v>1.1913271384322135E-4</v>
      </c>
      <c r="D2478" t="s">
        <v>18805</v>
      </c>
    </row>
    <row r="2479" spans="1:4" x14ac:dyDescent="0.2">
      <c r="A2479" s="60" t="s">
        <v>9359</v>
      </c>
      <c r="B2479" s="60">
        <v>1</v>
      </c>
      <c r="C2479" s="61">
        <v>1.1913271384322135E-4</v>
      </c>
      <c r="D2479" t="s">
        <v>18845</v>
      </c>
    </row>
    <row r="2480" spans="1:4" x14ac:dyDescent="0.2">
      <c r="A2480" s="60" t="s">
        <v>9363</v>
      </c>
      <c r="B2480" s="60">
        <v>1</v>
      </c>
      <c r="C2480" s="61">
        <v>1.1913271384322135E-4</v>
      </c>
      <c r="D2480" t="s">
        <v>18805</v>
      </c>
    </row>
    <row r="2481" spans="1:4" x14ac:dyDescent="0.2">
      <c r="A2481" s="60" t="s">
        <v>20207</v>
      </c>
      <c r="B2481" s="60">
        <v>1</v>
      </c>
      <c r="C2481" s="61">
        <v>1.1913271384322135E-4</v>
      </c>
      <c r="D2481" t="s">
        <v>18845</v>
      </c>
    </row>
    <row r="2482" spans="1:4" x14ac:dyDescent="0.2">
      <c r="A2482" s="60" t="s">
        <v>20208</v>
      </c>
      <c r="B2482" s="60">
        <v>1</v>
      </c>
      <c r="C2482" s="61">
        <v>1.1913271384322135E-4</v>
      </c>
      <c r="D2482" t="s">
        <v>18845</v>
      </c>
    </row>
    <row r="2483" spans="1:4" x14ac:dyDescent="0.2">
      <c r="A2483" s="60" t="s">
        <v>9371</v>
      </c>
      <c r="B2483" s="60">
        <v>1</v>
      </c>
      <c r="C2483" s="61">
        <v>1.1913271384322135E-4</v>
      </c>
      <c r="D2483" t="s">
        <v>18845</v>
      </c>
    </row>
    <row r="2484" spans="1:4" x14ac:dyDescent="0.2">
      <c r="A2484" s="60" t="s">
        <v>19049</v>
      </c>
      <c r="B2484" s="60">
        <v>1</v>
      </c>
      <c r="C2484" s="61">
        <v>1.1913271384322135E-4</v>
      </c>
      <c r="D2484" t="s">
        <v>18845</v>
      </c>
    </row>
    <row r="2485" spans="1:4" x14ac:dyDescent="0.2">
      <c r="A2485" s="60" t="s">
        <v>20209</v>
      </c>
      <c r="B2485" s="60">
        <v>1</v>
      </c>
      <c r="C2485" s="61">
        <v>1.1913271384322135E-4</v>
      </c>
      <c r="D2485" t="s">
        <v>18845</v>
      </c>
    </row>
    <row r="2486" spans="1:4" x14ac:dyDescent="0.2">
      <c r="A2486" s="60" t="s">
        <v>19050</v>
      </c>
      <c r="B2486" s="60">
        <v>1</v>
      </c>
      <c r="C2486" s="61">
        <v>1.1913271384322135E-4</v>
      </c>
      <c r="D2486" t="s">
        <v>18845</v>
      </c>
    </row>
    <row r="2487" spans="1:4" x14ac:dyDescent="0.2">
      <c r="A2487" s="60" t="s">
        <v>9412</v>
      </c>
      <c r="B2487" s="60">
        <v>1</v>
      </c>
      <c r="C2487" s="61">
        <v>1.1913271384322135E-4</v>
      </c>
      <c r="D2487" t="s">
        <v>18845</v>
      </c>
    </row>
    <row r="2488" spans="1:4" x14ac:dyDescent="0.2">
      <c r="A2488" s="60" t="s">
        <v>19051</v>
      </c>
      <c r="B2488" s="60">
        <v>1</v>
      </c>
      <c r="C2488" s="61">
        <v>1.1913271384322135E-4</v>
      </c>
      <c r="D2488" t="s">
        <v>18845</v>
      </c>
    </row>
    <row r="2489" spans="1:4" x14ac:dyDescent="0.2">
      <c r="A2489" s="60" t="s">
        <v>20210</v>
      </c>
      <c r="B2489" s="60">
        <v>1</v>
      </c>
      <c r="C2489" s="61">
        <v>1.1913271384322135E-4</v>
      </c>
      <c r="D2489" t="s">
        <v>18845</v>
      </c>
    </row>
    <row r="2490" spans="1:4" x14ac:dyDescent="0.2">
      <c r="A2490" s="60" t="s">
        <v>20211</v>
      </c>
      <c r="B2490" s="60">
        <v>1</v>
      </c>
      <c r="C2490" s="61">
        <v>1.1913271384322135E-4</v>
      </c>
      <c r="D2490" t="s">
        <v>18845</v>
      </c>
    </row>
    <row r="2491" spans="1:4" x14ac:dyDescent="0.2">
      <c r="A2491" s="60" t="s">
        <v>19052</v>
      </c>
      <c r="B2491" s="60">
        <v>1</v>
      </c>
      <c r="C2491" s="61">
        <v>1.1913271384322135E-4</v>
      </c>
      <c r="D2491" t="s">
        <v>18845</v>
      </c>
    </row>
    <row r="2492" spans="1:4" x14ac:dyDescent="0.2">
      <c r="A2492" s="60" t="s">
        <v>20212</v>
      </c>
      <c r="B2492" s="60">
        <v>1</v>
      </c>
      <c r="C2492" s="61">
        <v>1.1913271384322135E-4</v>
      </c>
      <c r="D2492" t="s">
        <v>18845</v>
      </c>
    </row>
    <row r="2493" spans="1:4" x14ac:dyDescent="0.2">
      <c r="A2493" s="60" t="s">
        <v>9445</v>
      </c>
      <c r="B2493" s="60">
        <v>1</v>
      </c>
      <c r="C2493" s="61">
        <v>1.1913271384322135E-4</v>
      </c>
      <c r="D2493" t="s">
        <v>18845</v>
      </c>
    </row>
    <row r="2494" spans="1:4" x14ac:dyDescent="0.2">
      <c r="A2494" s="60" t="s">
        <v>19053</v>
      </c>
      <c r="B2494" s="60">
        <v>1</v>
      </c>
      <c r="C2494" s="61">
        <v>1.1913271384322135E-4</v>
      </c>
      <c r="D2494" t="s">
        <v>18845</v>
      </c>
    </row>
    <row r="2495" spans="1:4" x14ac:dyDescent="0.2">
      <c r="A2495" s="60" t="s">
        <v>19054</v>
      </c>
      <c r="B2495" s="60">
        <v>1</v>
      </c>
      <c r="C2495" s="61">
        <v>1.1913271384322135E-4</v>
      </c>
      <c r="D2495" t="s">
        <v>18845</v>
      </c>
    </row>
    <row r="2496" spans="1:4" x14ac:dyDescent="0.2">
      <c r="A2496" s="60" t="s">
        <v>20213</v>
      </c>
      <c r="B2496" s="60">
        <v>1</v>
      </c>
      <c r="C2496" s="61">
        <v>1.1913271384322135E-4</v>
      </c>
      <c r="D2496" t="s">
        <v>18806</v>
      </c>
    </row>
    <row r="2497" spans="1:4" x14ac:dyDescent="0.2">
      <c r="A2497" s="60" t="s">
        <v>20214</v>
      </c>
      <c r="B2497" s="60">
        <v>1</v>
      </c>
      <c r="C2497" s="61">
        <v>1.1913271384322135E-4</v>
      </c>
      <c r="D2497" t="s">
        <v>18845</v>
      </c>
    </row>
    <row r="2498" spans="1:4" x14ac:dyDescent="0.2">
      <c r="A2498" s="60" t="s">
        <v>9491</v>
      </c>
      <c r="B2498" s="60">
        <v>1</v>
      </c>
      <c r="C2498" s="61">
        <v>1.1913271384322135E-4</v>
      </c>
      <c r="D2498" t="s">
        <v>18810</v>
      </c>
    </row>
    <row r="2499" spans="1:4" x14ac:dyDescent="0.2">
      <c r="A2499" s="60" t="s">
        <v>19055</v>
      </c>
      <c r="B2499" s="60">
        <v>1</v>
      </c>
      <c r="C2499" s="61">
        <v>1.1913271384322135E-4</v>
      </c>
      <c r="D2499" t="s">
        <v>18845</v>
      </c>
    </row>
    <row r="2500" spans="1:4" x14ac:dyDescent="0.2">
      <c r="A2500" s="60" t="s">
        <v>20215</v>
      </c>
      <c r="B2500" s="60">
        <v>1</v>
      </c>
      <c r="C2500" s="61">
        <v>1.1913271384322135E-4</v>
      </c>
      <c r="D2500" t="s">
        <v>18845</v>
      </c>
    </row>
    <row r="2501" spans="1:4" x14ac:dyDescent="0.2">
      <c r="A2501" s="60" t="s">
        <v>20216</v>
      </c>
      <c r="B2501" s="60">
        <v>1</v>
      </c>
      <c r="C2501" s="61">
        <v>1.1913271384322135E-4</v>
      </c>
      <c r="D2501" t="s">
        <v>18845</v>
      </c>
    </row>
    <row r="2502" spans="1:4" x14ac:dyDescent="0.2">
      <c r="A2502" s="60" t="s">
        <v>20217</v>
      </c>
      <c r="B2502" s="60">
        <v>1</v>
      </c>
      <c r="C2502" s="61">
        <v>1.1913271384322135E-4</v>
      </c>
      <c r="D2502" t="s">
        <v>18845</v>
      </c>
    </row>
    <row r="2503" spans="1:4" x14ac:dyDescent="0.2">
      <c r="A2503" s="60" t="s">
        <v>20218</v>
      </c>
      <c r="B2503" s="60">
        <v>1</v>
      </c>
      <c r="C2503" s="61">
        <v>1.1913271384322135E-4</v>
      </c>
      <c r="D2503" t="s">
        <v>18845</v>
      </c>
    </row>
    <row r="2504" spans="1:4" x14ac:dyDescent="0.2">
      <c r="A2504" s="60" t="s">
        <v>20219</v>
      </c>
      <c r="B2504" s="60">
        <v>1</v>
      </c>
      <c r="C2504" s="61">
        <v>1.1913271384322135E-4</v>
      </c>
      <c r="D2504" t="s">
        <v>18845</v>
      </c>
    </row>
    <row r="2505" spans="1:4" x14ac:dyDescent="0.2">
      <c r="A2505" s="60" t="s">
        <v>20220</v>
      </c>
      <c r="B2505" s="60">
        <v>1</v>
      </c>
      <c r="C2505" s="61">
        <v>1.1913271384322135E-4</v>
      </c>
      <c r="D2505" t="s">
        <v>18845</v>
      </c>
    </row>
    <row r="2506" spans="1:4" x14ac:dyDescent="0.2">
      <c r="A2506" s="60" t="s">
        <v>20221</v>
      </c>
      <c r="B2506" s="60">
        <v>1</v>
      </c>
      <c r="C2506" s="61">
        <v>1.1913271384322135E-4</v>
      </c>
      <c r="D2506" t="s">
        <v>18845</v>
      </c>
    </row>
    <row r="2507" spans="1:4" x14ac:dyDescent="0.2">
      <c r="A2507" s="60" t="s">
        <v>20222</v>
      </c>
      <c r="B2507" s="60">
        <v>1</v>
      </c>
      <c r="C2507" s="61">
        <v>1.1913271384322135E-4</v>
      </c>
      <c r="D2507" t="s">
        <v>18845</v>
      </c>
    </row>
    <row r="2508" spans="1:4" x14ac:dyDescent="0.2">
      <c r="A2508" s="60" t="s">
        <v>20223</v>
      </c>
      <c r="B2508" s="60">
        <v>1</v>
      </c>
      <c r="C2508" s="61">
        <v>1.1913271384322135E-4</v>
      </c>
      <c r="D2508" t="s">
        <v>18845</v>
      </c>
    </row>
    <row r="2509" spans="1:4" x14ac:dyDescent="0.2">
      <c r="A2509" s="60" t="s">
        <v>20224</v>
      </c>
      <c r="B2509" s="60">
        <v>1</v>
      </c>
      <c r="C2509" s="61">
        <v>1.1913271384322135E-4</v>
      </c>
      <c r="D2509" t="s">
        <v>18845</v>
      </c>
    </row>
    <row r="2510" spans="1:4" x14ac:dyDescent="0.2">
      <c r="A2510" s="60" t="s">
        <v>20225</v>
      </c>
      <c r="B2510" s="60">
        <v>1</v>
      </c>
      <c r="C2510" s="61">
        <v>1.1913271384322135E-4</v>
      </c>
      <c r="D2510" t="s">
        <v>18845</v>
      </c>
    </row>
    <row r="2511" spans="1:4" x14ac:dyDescent="0.2">
      <c r="A2511" s="60" t="s">
        <v>20226</v>
      </c>
      <c r="B2511" s="60">
        <v>1</v>
      </c>
      <c r="C2511" s="61">
        <v>1.1913271384322135E-4</v>
      </c>
      <c r="D2511" t="s">
        <v>18845</v>
      </c>
    </row>
    <row r="2512" spans="1:4" x14ac:dyDescent="0.2">
      <c r="A2512" s="60" t="s">
        <v>20227</v>
      </c>
      <c r="B2512" s="60">
        <v>1</v>
      </c>
      <c r="C2512" s="61">
        <v>1.1913271384322135E-4</v>
      </c>
      <c r="D2512" t="s">
        <v>18845</v>
      </c>
    </row>
    <row r="2513" spans="1:4" x14ac:dyDescent="0.2">
      <c r="A2513" s="60" t="s">
        <v>20228</v>
      </c>
      <c r="B2513" s="60">
        <v>1</v>
      </c>
      <c r="C2513" s="61">
        <v>1.1913271384322135E-4</v>
      </c>
      <c r="D2513" t="s">
        <v>18845</v>
      </c>
    </row>
    <row r="2514" spans="1:4" x14ac:dyDescent="0.2">
      <c r="A2514" s="60" t="s">
        <v>9511</v>
      </c>
      <c r="B2514" s="60">
        <v>1</v>
      </c>
      <c r="C2514" s="61">
        <v>1.1913271384322135E-4</v>
      </c>
      <c r="D2514" t="s">
        <v>18845</v>
      </c>
    </row>
    <row r="2515" spans="1:4" x14ac:dyDescent="0.2">
      <c r="A2515" s="60" t="s">
        <v>9516</v>
      </c>
      <c r="B2515" s="60">
        <v>1</v>
      </c>
      <c r="C2515" s="61">
        <v>1.1913271384322135E-4</v>
      </c>
      <c r="D2515" t="s">
        <v>18845</v>
      </c>
    </row>
    <row r="2516" spans="1:4" x14ac:dyDescent="0.2">
      <c r="A2516" s="60" t="s">
        <v>9522</v>
      </c>
      <c r="B2516" s="60">
        <v>1</v>
      </c>
      <c r="C2516" s="61">
        <v>1.1913271384322135E-4</v>
      </c>
      <c r="D2516" t="s">
        <v>18845</v>
      </c>
    </row>
    <row r="2517" spans="1:4" x14ac:dyDescent="0.2">
      <c r="A2517" s="60" t="s">
        <v>9537</v>
      </c>
      <c r="B2517" s="60">
        <v>1</v>
      </c>
      <c r="C2517" s="61">
        <v>1.1913271384322135E-4</v>
      </c>
      <c r="D2517" t="s">
        <v>18845</v>
      </c>
    </row>
    <row r="2518" spans="1:4" x14ac:dyDescent="0.2">
      <c r="A2518" s="60" t="s">
        <v>9552</v>
      </c>
      <c r="B2518" s="60">
        <v>1</v>
      </c>
      <c r="C2518" s="61">
        <v>1.1913271384322135E-4</v>
      </c>
      <c r="D2518" t="s">
        <v>18845</v>
      </c>
    </row>
    <row r="2519" spans="1:4" x14ac:dyDescent="0.2">
      <c r="A2519" s="60" t="s">
        <v>9565</v>
      </c>
      <c r="B2519" s="60">
        <v>1</v>
      </c>
      <c r="C2519" s="61">
        <v>1.1913271384322135E-4</v>
      </c>
      <c r="D2519" t="s">
        <v>18845</v>
      </c>
    </row>
    <row r="2520" spans="1:4" x14ac:dyDescent="0.2">
      <c r="A2520" s="60" t="s">
        <v>9588</v>
      </c>
      <c r="B2520" s="60">
        <v>1</v>
      </c>
      <c r="C2520" s="61">
        <v>1.1913271384322135E-4</v>
      </c>
      <c r="D2520" t="s">
        <v>18845</v>
      </c>
    </row>
    <row r="2521" spans="1:4" x14ac:dyDescent="0.2">
      <c r="A2521" s="60" t="s">
        <v>9608</v>
      </c>
      <c r="B2521" s="60">
        <v>1</v>
      </c>
      <c r="C2521" s="61">
        <v>1.1913271384322135E-4</v>
      </c>
      <c r="D2521" t="s">
        <v>18845</v>
      </c>
    </row>
    <row r="2522" spans="1:4" x14ac:dyDescent="0.2">
      <c r="A2522" s="60" t="s">
        <v>19056</v>
      </c>
      <c r="B2522" s="60">
        <v>1</v>
      </c>
      <c r="C2522" s="61">
        <v>1.1913271384322135E-4</v>
      </c>
      <c r="D2522" t="s">
        <v>18845</v>
      </c>
    </row>
    <row r="2523" spans="1:4" x14ac:dyDescent="0.2">
      <c r="A2523" s="60" t="s">
        <v>20229</v>
      </c>
      <c r="B2523" s="60">
        <v>1</v>
      </c>
      <c r="C2523" s="61">
        <v>1.1913271384322135E-4</v>
      </c>
      <c r="D2523" t="s">
        <v>18845</v>
      </c>
    </row>
    <row r="2524" spans="1:4" x14ac:dyDescent="0.2">
      <c r="A2524" s="60" t="s">
        <v>19057</v>
      </c>
      <c r="B2524" s="60">
        <v>1</v>
      </c>
      <c r="C2524" s="61">
        <v>1.1913271384322135E-4</v>
      </c>
      <c r="D2524" t="s">
        <v>18845</v>
      </c>
    </row>
    <row r="2525" spans="1:4" x14ac:dyDescent="0.2">
      <c r="A2525" s="60" t="s">
        <v>9664</v>
      </c>
      <c r="B2525" s="60">
        <v>1</v>
      </c>
      <c r="C2525" s="61">
        <v>1.1913271384322135E-4</v>
      </c>
      <c r="D2525" t="s">
        <v>18845</v>
      </c>
    </row>
    <row r="2526" spans="1:4" x14ac:dyDescent="0.2">
      <c r="A2526" s="60" t="s">
        <v>10160</v>
      </c>
      <c r="B2526" s="60">
        <v>1</v>
      </c>
      <c r="C2526" s="61">
        <v>1.1913271384322135E-4</v>
      </c>
      <c r="D2526" t="s">
        <v>18845</v>
      </c>
    </row>
    <row r="2527" spans="1:4" x14ac:dyDescent="0.2">
      <c r="A2527" s="60" t="s">
        <v>9723</v>
      </c>
      <c r="B2527" s="60">
        <v>1</v>
      </c>
      <c r="C2527" s="61">
        <v>1.1913271384322135E-4</v>
      </c>
      <c r="D2527" t="s">
        <v>18845</v>
      </c>
    </row>
    <row r="2528" spans="1:4" x14ac:dyDescent="0.2">
      <c r="A2528" s="60" t="s">
        <v>9740</v>
      </c>
      <c r="B2528" s="60">
        <v>1</v>
      </c>
      <c r="C2528" s="61">
        <v>1.1913271384322135E-4</v>
      </c>
      <c r="D2528" t="s">
        <v>18845</v>
      </c>
    </row>
    <row r="2529" spans="1:4" x14ac:dyDescent="0.2">
      <c r="A2529" s="60" t="s">
        <v>9758</v>
      </c>
      <c r="B2529" s="60">
        <v>1</v>
      </c>
      <c r="C2529" s="61">
        <v>1.1913271384322135E-4</v>
      </c>
      <c r="D2529" t="s">
        <v>18845</v>
      </c>
    </row>
    <row r="2530" spans="1:4" x14ac:dyDescent="0.2">
      <c r="A2530" s="60" t="s">
        <v>19058</v>
      </c>
      <c r="B2530" s="60">
        <v>1</v>
      </c>
      <c r="C2530" s="61">
        <v>1.1913271384322135E-4</v>
      </c>
      <c r="D2530" t="s">
        <v>18845</v>
      </c>
    </row>
    <row r="2531" spans="1:4" x14ac:dyDescent="0.2">
      <c r="A2531" s="60" t="s">
        <v>9785</v>
      </c>
      <c r="B2531" s="60">
        <v>1</v>
      </c>
      <c r="C2531" s="61">
        <v>1.1913271384322135E-4</v>
      </c>
      <c r="D2531" t="s">
        <v>18845</v>
      </c>
    </row>
    <row r="2532" spans="1:4" x14ac:dyDescent="0.2">
      <c r="A2532" s="60" t="s">
        <v>9794</v>
      </c>
      <c r="B2532" s="60">
        <v>1</v>
      </c>
      <c r="C2532" s="61">
        <v>1.1913271384322135E-4</v>
      </c>
      <c r="D2532" t="s">
        <v>18807</v>
      </c>
    </row>
    <row r="2533" spans="1:4" x14ac:dyDescent="0.2">
      <c r="A2533" s="60" t="s">
        <v>9808</v>
      </c>
      <c r="B2533" s="60">
        <v>1</v>
      </c>
      <c r="C2533" s="61">
        <v>1.1913271384322135E-4</v>
      </c>
      <c r="D2533" t="s">
        <v>18845</v>
      </c>
    </row>
    <row r="2534" spans="1:4" x14ac:dyDescent="0.2">
      <c r="A2534" s="60" t="s">
        <v>9822</v>
      </c>
      <c r="B2534" s="60">
        <v>1</v>
      </c>
      <c r="C2534" s="61">
        <v>1.1913271384322135E-4</v>
      </c>
      <c r="D2534" t="s">
        <v>18845</v>
      </c>
    </row>
    <row r="2535" spans="1:4" x14ac:dyDescent="0.2">
      <c r="A2535" s="60" t="s">
        <v>20230</v>
      </c>
      <c r="B2535" s="60">
        <v>1</v>
      </c>
      <c r="C2535" s="61">
        <v>1.1913271384322135E-4</v>
      </c>
      <c r="D2535" t="s">
        <v>18845</v>
      </c>
    </row>
    <row r="2536" spans="1:4" x14ac:dyDescent="0.2">
      <c r="A2536" s="60" t="s">
        <v>9861</v>
      </c>
      <c r="B2536" s="60">
        <v>1</v>
      </c>
      <c r="C2536" s="61">
        <v>1.1913271384322135E-4</v>
      </c>
      <c r="D2536" t="s">
        <v>18845</v>
      </c>
    </row>
    <row r="2537" spans="1:4" x14ac:dyDescent="0.2">
      <c r="A2537" s="60" t="s">
        <v>9866</v>
      </c>
      <c r="B2537" s="60">
        <v>1</v>
      </c>
      <c r="C2537" s="61">
        <v>1.1913271384322135E-4</v>
      </c>
      <c r="D2537" t="s">
        <v>18845</v>
      </c>
    </row>
    <row r="2538" spans="1:4" x14ac:dyDescent="0.2">
      <c r="A2538" s="60" t="s">
        <v>19059</v>
      </c>
      <c r="B2538" s="60">
        <v>1</v>
      </c>
      <c r="C2538" s="61">
        <v>1.1913271384322135E-4</v>
      </c>
      <c r="D2538" t="s">
        <v>18845</v>
      </c>
    </row>
    <row r="2539" spans="1:4" x14ac:dyDescent="0.2">
      <c r="A2539" s="60" t="s">
        <v>9889</v>
      </c>
      <c r="B2539" s="60">
        <v>1</v>
      </c>
      <c r="C2539" s="61">
        <v>1.1913271384322135E-4</v>
      </c>
      <c r="D2539" t="s">
        <v>18845</v>
      </c>
    </row>
    <row r="2540" spans="1:4" x14ac:dyDescent="0.2">
      <c r="A2540" s="60" t="s">
        <v>9892</v>
      </c>
      <c r="B2540" s="60">
        <v>1</v>
      </c>
      <c r="C2540" s="61">
        <v>1.1913271384322135E-4</v>
      </c>
      <c r="D2540" t="s">
        <v>18845</v>
      </c>
    </row>
    <row r="2541" spans="1:4" x14ac:dyDescent="0.2">
      <c r="A2541" s="60" t="s">
        <v>19060</v>
      </c>
      <c r="B2541" s="60">
        <v>1</v>
      </c>
      <c r="C2541" s="61">
        <v>1.1913271384322135E-4</v>
      </c>
      <c r="D2541" t="s">
        <v>18845</v>
      </c>
    </row>
    <row r="2542" spans="1:4" x14ac:dyDescent="0.2">
      <c r="A2542" s="60" t="s">
        <v>20231</v>
      </c>
      <c r="B2542" s="60">
        <v>1</v>
      </c>
      <c r="C2542" s="61">
        <v>1.1913271384322135E-4</v>
      </c>
      <c r="D2542" t="s">
        <v>18845</v>
      </c>
    </row>
    <row r="2543" spans="1:4" x14ac:dyDescent="0.2">
      <c r="A2543" s="60" t="s">
        <v>9922</v>
      </c>
      <c r="B2543" s="60">
        <v>1</v>
      </c>
      <c r="C2543" s="61">
        <v>1.1913271384322135E-4</v>
      </c>
      <c r="D2543" t="s">
        <v>18845</v>
      </c>
    </row>
    <row r="2544" spans="1:4" x14ac:dyDescent="0.2">
      <c r="A2544" s="60" t="s">
        <v>9927</v>
      </c>
      <c r="B2544" s="60">
        <v>1</v>
      </c>
      <c r="C2544" s="61">
        <v>1.1913271384322135E-4</v>
      </c>
      <c r="D2544" t="s">
        <v>18845</v>
      </c>
    </row>
    <row r="2545" spans="1:4" x14ac:dyDescent="0.2">
      <c r="A2545" s="60" t="s">
        <v>4928</v>
      </c>
      <c r="B2545" s="60">
        <v>1</v>
      </c>
      <c r="C2545" s="61">
        <v>1.1913271384322135E-4</v>
      </c>
      <c r="D2545" t="s">
        <v>18845</v>
      </c>
    </row>
    <row r="2546" spans="1:4" x14ac:dyDescent="0.2">
      <c r="A2546" s="60" t="s">
        <v>19061</v>
      </c>
      <c r="B2546" s="60">
        <v>1</v>
      </c>
      <c r="C2546" s="61">
        <v>1.1913271384322135E-4</v>
      </c>
      <c r="D2546" t="s">
        <v>18845</v>
      </c>
    </row>
    <row r="2547" spans="1:4" x14ac:dyDescent="0.2">
      <c r="A2547" s="60" t="s">
        <v>9949</v>
      </c>
      <c r="B2547" s="60">
        <v>1</v>
      </c>
      <c r="C2547" s="61">
        <v>1.1913271384322135E-4</v>
      </c>
      <c r="D2547" t="s">
        <v>18845</v>
      </c>
    </row>
    <row r="2548" spans="1:4" x14ac:dyDescent="0.2">
      <c r="A2548" s="60" t="s">
        <v>9955</v>
      </c>
      <c r="B2548" s="60">
        <v>1</v>
      </c>
      <c r="C2548" s="61">
        <v>1.1913271384322135E-4</v>
      </c>
      <c r="D2548" t="s">
        <v>18805</v>
      </c>
    </row>
    <row r="2549" spans="1:4" x14ac:dyDescent="0.2">
      <c r="A2549" s="60" t="s">
        <v>20232</v>
      </c>
      <c r="B2549" s="60">
        <v>1</v>
      </c>
      <c r="C2549" s="61">
        <v>1.1913271384322135E-4</v>
      </c>
      <c r="D2549" t="s">
        <v>18845</v>
      </c>
    </row>
    <row r="2550" spans="1:4" x14ac:dyDescent="0.2">
      <c r="A2550" s="60" t="s">
        <v>20233</v>
      </c>
      <c r="B2550" s="60">
        <v>1</v>
      </c>
      <c r="C2550" s="61">
        <v>1.1913271384322135E-4</v>
      </c>
      <c r="D2550" t="s">
        <v>18845</v>
      </c>
    </row>
    <row r="2551" spans="1:4" x14ac:dyDescent="0.2">
      <c r="A2551" s="60" t="s">
        <v>20234</v>
      </c>
      <c r="B2551" s="60">
        <v>1</v>
      </c>
      <c r="C2551" s="61">
        <v>1.1913271384322135E-4</v>
      </c>
      <c r="D2551" t="s">
        <v>18845</v>
      </c>
    </row>
    <row r="2552" spans="1:4" x14ac:dyDescent="0.2">
      <c r="A2552" s="60" t="s">
        <v>20235</v>
      </c>
      <c r="B2552" s="60">
        <v>1</v>
      </c>
      <c r="C2552" s="61">
        <v>1.1913271384322135E-4</v>
      </c>
      <c r="D2552" t="s">
        <v>18845</v>
      </c>
    </row>
    <row r="2553" spans="1:4" x14ac:dyDescent="0.2">
      <c r="A2553" s="60" t="s">
        <v>20236</v>
      </c>
      <c r="B2553" s="60">
        <v>1</v>
      </c>
      <c r="C2553" s="61">
        <v>1.1913271384322135E-4</v>
      </c>
      <c r="D2553" t="s">
        <v>18845</v>
      </c>
    </row>
    <row r="2554" spans="1:4" x14ac:dyDescent="0.2">
      <c r="A2554" s="60" t="s">
        <v>20237</v>
      </c>
      <c r="B2554" s="60">
        <v>1</v>
      </c>
      <c r="C2554" s="61">
        <v>1.1913271384322135E-4</v>
      </c>
      <c r="D2554" t="s">
        <v>18845</v>
      </c>
    </row>
    <row r="2555" spans="1:4" x14ac:dyDescent="0.2">
      <c r="A2555" s="60" t="s">
        <v>9962</v>
      </c>
      <c r="B2555" s="60">
        <v>1</v>
      </c>
      <c r="C2555" s="61">
        <v>1.1913271384322135E-4</v>
      </c>
      <c r="D2555" t="s">
        <v>18845</v>
      </c>
    </row>
    <row r="2556" spans="1:4" x14ac:dyDescent="0.2">
      <c r="A2556" s="60" t="s">
        <v>19062</v>
      </c>
      <c r="B2556" s="60">
        <v>1</v>
      </c>
      <c r="C2556" s="61">
        <v>1.1913271384322135E-4</v>
      </c>
      <c r="D2556" t="s">
        <v>18845</v>
      </c>
    </row>
    <row r="2557" spans="1:4" x14ac:dyDescent="0.2">
      <c r="A2557" s="60" t="s">
        <v>19063</v>
      </c>
      <c r="B2557" s="60">
        <v>1</v>
      </c>
      <c r="C2557" s="61">
        <v>1.1913271384322135E-4</v>
      </c>
      <c r="D2557" t="s">
        <v>18845</v>
      </c>
    </row>
    <row r="2558" spans="1:4" x14ac:dyDescent="0.2">
      <c r="A2558" s="60" t="s">
        <v>20238</v>
      </c>
      <c r="B2558" s="60">
        <v>1</v>
      </c>
      <c r="C2558" s="61">
        <v>1.1913271384322135E-4</v>
      </c>
      <c r="D2558" t="s">
        <v>18845</v>
      </c>
    </row>
    <row r="2559" spans="1:4" x14ac:dyDescent="0.2">
      <c r="A2559" s="60" t="s">
        <v>20239</v>
      </c>
      <c r="B2559" s="60">
        <v>1</v>
      </c>
      <c r="C2559" s="61">
        <v>1.1913271384322135E-4</v>
      </c>
      <c r="D2559" t="s">
        <v>18845</v>
      </c>
    </row>
    <row r="2560" spans="1:4" x14ac:dyDescent="0.2">
      <c r="A2560" s="60" t="s">
        <v>20240</v>
      </c>
      <c r="B2560" s="60">
        <v>1</v>
      </c>
      <c r="C2560" s="61">
        <v>1.1913271384322135E-4</v>
      </c>
      <c r="D2560" t="s">
        <v>18845</v>
      </c>
    </row>
    <row r="2561" spans="1:4" x14ac:dyDescent="0.2">
      <c r="A2561" s="60" t="s">
        <v>20241</v>
      </c>
      <c r="B2561" s="60">
        <v>1</v>
      </c>
      <c r="C2561" s="61">
        <v>1.1913271384322135E-4</v>
      </c>
      <c r="D2561" t="s">
        <v>18845</v>
      </c>
    </row>
    <row r="2562" spans="1:4" x14ac:dyDescent="0.2">
      <c r="A2562" s="60" t="s">
        <v>20242</v>
      </c>
      <c r="B2562" s="60">
        <v>1</v>
      </c>
      <c r="C2562" s="61">
        <v>1.1913271384322135E-4</v>
      </c>
      <c r="D2562" t="s">
        <v>18845</v>
      </c>
    </row>
    <row r="2563" spans="1:4" x14ac:dyDescent="0.2">
      <c r="A2563" s="60" t="s">
        <v>20243</v>
      </c>
      <c r="B2563" s="60">
        <v>1</v>
      </c>
      <c r="C2563" s="61">
        <v>1.1913271384322135E-4</v>
      </c>
      <c r="D2563" t="s">
        <v>18845</v>
      </c>
    </row>
    <row r="2564" spans="1:4" x14ac:dyDescent="0.2">
      <c r="A2564" s="60" t="s">
        <v>20244</v>
      </c>
      <c r="B2564" s="60">
        <v>1</v>
      </c>
      <c r="C2564" s="61">
        <v>1.1913271384322135E-4</v>
      </c>
      <c r="D2564" t="s">
        <v>18845</v>
      </c>
    </row>
    <row r="2565" spans="1:4" x14ac:dyDescent="0.2">
      <c r="A2565" s="60" t="s">
        <v>19064</v>
      </c>
      <c r="B2565" s="60">
        <v>1</v>
      </c>
      <c r="C2565" s="61">
        <v>1.1913271384322135E-4</v>
      </c>
      <c r="D2565" t="s">
        <v>18845</v>
      </c>
    </row>
    <row r="2566" spans="1:4" x14ac:dyDescent="0.2">
      <c r="A2566" s="60" t="s">
        <v>12035</v>
      </c>
      <c r="B2566" s="60">
        <v>1</v>
      </c>
      <c r="C2566" s="61">
        <v>1.1913271384322135E-4</v>
      </c>
      <c r="D2566" t="s">
        <v>18845</v>
      </c>
    </row>
    <row r="2567" spans="1:4" x14ac:dyDescent="0.2">
      <c r="A2567" s="60" t="s">
        <v>19065</v>
      </c>
      <c r="B2567" s="60">
        <v>1</v>
      </c>
      <c r="C2567" s="61">
        <v>1.1913271384322135E-4</v>
      </c>
      <c r="D2567" t="s">
        <v>18845</v>
      </c>
    </row>
    <row r="2568" spans="1:4" x14ac:dyDescent="0.2">
      <c r="A2568" s="60" t="s">
        <v>20245</v>
      </c>
      <c r="B2568" s="60">
        <v>1</v>
      </c>
      <c r="C2568" s="61">
        <v>1.1913271384322135E-4</v>
      </c>
      <c r="D2568" t="s">
        <v>18845</v>
      </c>
    </row>
    <row r="2569" spans="1:4" x14ac:dyDescent="0.2">
      <c r="A2569" s="60" t="s">
        <v>10024</v>
      </c>
      <c r="B2569" s="60">
        <v>1</v>
      </c>
      <c r="C2569" s="61">
        <v>1.1913271384322135E-4</v>
      </c>
      <c r="D2569" t="s">
        <v>18845</v>
      </c>
    </row>
    <row r="2570" spans="1:4" x14ac:dyDescent="0.2">
      <c r="A2570" s="60" t="s">
        <v>19066</v>
      </c>
      <c r="B2570" s="60">
        <v>1</v>
      </c>
      <c r="C2570" s="61">
        <v>1.1913271384322135E-4</v>
      </c>
      <c r="D2570" t="s">
        <v>18845</v>
      </c>
    </row>
    <row r="2571" spans="1:4" x14ac:dyDescent="0.2">
      <c r="A2571" s="60" t="s">
        <v>20246</v>
      </c>
      <c r="B2571" s="60">
        <v>1</v>
      </c>
      <c r="C2571" s="61">
        <v>1.1913271384322135E-4</v>
      </c>
      <c r="D2571" t="s">
        <v>18845</v>
      </c>
    </row>
    <row r="2572" spans="1:4" x14ac:dyDescent="0.2">
      <c r="A2572" s="60" t="s">
        <v>20247</v>
      </c>
      <c r="B2572" s="60">
        <v>1</v>
      </c>
      <c r="C2572" s="61">
        <v>1.1913271384322135E-4</v>
      </c>
      <c r="D2572" t="s">
        <v>18845</v>
      </c>
    </row>
    <row r="2573" spans="1:4" x14ac:dyDescent="0.2">
      <c r="A2573" s="60" t="s">
        <v>10044</v>
      </c>
      <c r="B2573" s="60">
        <v>1</v>
      </c>
      <c r="C2573" s="61">
        <v>1.1913271384322135E-4</v>
      </c>
      <c r="D2573" t="s">
        <v>18845</v>
      </c>
    </row>
    <row r="2574" spans="1:4" x14ac:dyDescent="0.2">
      <c r="A2574" s="60" t="s">
        <v>20248</v>
      </c>
      <c r="B2574" s="60">
        <v>1</v>
      </c>
      <c r="C2574" s="61">
        <v>1.1913271384322135E-4</v>
      </c>
      <c r="D2574" t="s">
        <v>18845</v>
      </c>
    </row>
    <row r="2575" spans="1:4" x14ac:dyDescent="0.2">
      <c r="A2575" s="60" t="s">
        <v>19067</v>
      </c>
      <c r="B2575" s="60">
        <v>1</v>
      </c>
      <c r="C2575" s="61">
        <v>1.1913271384322135E-4</v>
      </c>
      <c r="D2575" t="s">
        <v>18845</v>
      </c>
    </row>
    <row r="2576" spans="1:4" x14ac:dyDescent="0.2">
      <c r="A2576" s="60" t="s">
        <v>20249</v>
      </c>
      <c r="B2576" s="60">
        <v>1</v>
      </c>
      <c r="C2576" s="61">
        <v>1.1913271384322135E-4</v>
      </c>
      <c r="D2576" t="s">
        <v>18845</v>
      </c>
    </row>
    <row r="2577" spans="1:4" x14ac:dyDescent="0.2">
      <c r="A2577" s="60" t="s">
        <v>20250</v>
      </c>
      <c r="B2577" s="60">
        <v>1</v>
      </c>
      <c r="C2577" s="61">
        <v>1.1913271384322135E-4</v>
      </c>
      <c r="D2577" t="s">
        <v>18845</v>
      </c>
    </row>
    <row r="2578" spans="1:4" x14ac:dyDescent="0.2">
      <c r="A2578" s="60" t="s">
        <v>20251</v>
      </c>
      <c r="B2578" s="60">
        <v>1</v>
      </c>
      <c r="C2578" s="61">
        <v>1.1913271384322135E-4</v>
      </c>
      <c r="D2578" t="s">
        <v>18845</v>
      </c>
    </row>
    <row r="2579" spans="1:4" x14ac:dyDescent="0.2">
      <c r="A2579" s="60" t="s">
        <v>19068</v>
      </c>
      <c r="B2579" s="60">
        <v>1</v>
      </c>
      <c r="C2579" s="61">
        <v>1.1913271384322135E-4</v>
      </c>
      <c r="D2579" t="s">
        <v>18845</v>
      </c>
    </row>
    <row r="2580" spans="1:4" x14ac:dyDescent="0.2">
      <c r="A2580" s="60" t="s">
        <v>20252</v>
      </c>
      <c r="B2580" s="60">
        <v>1</v>
      </c>
      <c r="C2580" s="61">
        <v>1.1913271384322135E-4</v>
      </c>
      <c r="D2580" t="s">
        <v>18845</v>
      </c>
    </row>
    <row r="2581" spans="1:4" x14ac:dyDescent="0.2">
      <c r="A2581" s="60" t="s">
        <v>20253</v>
      </c>
      <c r="B2581" s="60">
        <v>1</v>
      </c>
      <c r="C2581" s="61">
        <v>1.1913271384322135E-4</v>
      </c>
      <c r="D2581" t="s">
        <v>18845</v>
      </c>
    </row>
    <row r="2582" spans="1:4" x14ac:dyDescent="0.2">
      <c r="A2582" s="60" t="s">
        <v>20254</v>
      </c>
      <c r="B2582" s="60">
        <v>1</v>
      </c>
      <c r="C2582" s="61">
        <v>1.1913271384322135E-4</v>
      </c>
      <c r="D2582" t="s">
        <v>18845</v>
      </c>
    </row>
    <row r="2583" spans="1:4" x14ac:dyDescent="0.2">
      <c r="A2583" s="60" t="s">
        <v>20255</v>
      </c>
      <c r="B2583" s="60">
        <v>1</v>
      </c>
      <c r="C2583" s="61">
        <v>1.1913271384322135E-4</v>
      </c>
      <c r="D2583" t="s">
        <v>18845</v>
      </c>
    </row>
    <row r="2584" spans="1:4" x14ac:dyDescent="0.2">
      <c r="A2584" s="60" t="s">
        <v>20256</v>
      </c>
      <c r="B2584" s="60">
        <v>1</v>
      </c>
      <c r="C2584" s="61">
        <v>1.1913271384322135E-4</v>
      </c>
      <c r="D2584" t="s">
        <v>18845</v>
      </c>
    </row>
    <row r="2585" spans="1:4" x14ac:dyDescent="0.2">
      <c r="A2585" s="60" t="s">
        <v>20257</v>
      </c>
      <c r="B2585" s="60">
        <v>1</v>
      </c>
      <c r="C2585" s="61">
        <v>1.1913271384322135E-4</v>
      </c>
      <c r="D2585" t="s">
        <v>18845</v>
      </c>
    </row>
    <row r="2586" spans="1:4" x14ac:dyDescent="0.2">
      <c r="A2586" s="60" t="s">
        <v>20258</v>
      </c>
      <c r="B2586" s="60">
        <v>1</v>
      </c>
      <c r="C2586" s="61">
        <v>1.1913271384322135E-4</v>
      </c>
      <c r="D2586" t="s">
        <v>18845</v>
      </c>
    </row>
    <row r="2587" spans="1:4" x14ac:dyDescent="0.2">
      <c r="A2587" s="60" t="s">
        <v>10110</v>
      </c>
      <c r="B2587" s="60">
        <v>1</v>
      </c>
      <c r="C2587" s="61">
        <v>1.1913271384322135E-4</v>
      </c>
      <c r="D2587" t="s">
        <v>18845</v>
      </c>
    </row>
    <row r="2588" spans="1:4" x14ac:dyDescent="0.2">
      <c r="A2588" s="60" t="s">
        <v>10115</v>
      </c>
      <c r="B2588" s="60">
        <v>1</v>
      </c>
      <c r="C2588" s="61">
        <v>1.1913271384322135E-4</v>
      </c>
      <c r="D2588" t="s">
        <v>18845</v>
      </c>
    </row>
    <row r="2589" spans="1:4" x14ac:dyDescent="0.2">
      <c r="A2589" s="60" t="s">
        <v>20259</v>
      </c>
      <c r="B2589" s="60">
        <v>1</v>
      </c>
      <c r="C2589" s="61">
        <v>1.1913271384322135E-4</v>
      </c>
      <c r="D2589" t="s">
        <v>18845</v>
      </c>
    </row>
    <row r="2590" spans="1:4" x14ac:dyDescent="0.2">
      <c r="A2590" s="60" t="s">
        <v>4908</v>
      </c>
      <c r="B2590" s="60">
        <v>1</v>
      </c>
      <c r="C2590" s="61">
        <v>1.1913271384322135E-4</v>
      </c>
      <c r="D2590" t="s">
        <v>18845</v>
      </c>
    </row>
    <row r="2591" spans="1:4" x14ac:dyDescent="0.2">
      <c r="A2591" s="60" t="s">
        <v>20260</v>
      </c>
      <c r="B2591" s="60">
        <v>1</v>
      </c>
      <c r="C2591" s="61">
        <v>1.1913271384322135E-4</v>
      </c>
      <c r="D2591" t="s">
        <v>18845</v>
      </c>
    </row>
    <row r="2592" spans="1:4" x14ac:dyDescent="0.2">
      <c r="A2592" s="60" t="s">
        <v>20261</v>
      </c>
      <c r="B2592" s="60">
        <v>1</v>
      </c>
      <c r="C2592" s="61">
        <v>1.1913271384322135E-4</v>
      </c>
      <c r="D2592" t="s">
        <v>18845</v>
      </c>
    </row>
    <row r="2593" spans="1:4" x14ac:dyDescent="0.2">
      <c r="A2593" s="60" t="s">
        <v>5564</v>
      </c>
      <c r="B2593" s="60">
        <v>1</v>
      </c>
      <c r="C2593" s="61">
        <v>1.1913271384322135E-4</v>
      </c>
      <c r="D2593" t="s">
        <v>18845</v>
      </c>
    </row>
    <row r="2594" spans="1:4" x14ac:dyDescent="0.2">
      <c r="A2594" s="60" t="s">
        <v>20262</v>
      </c>
      <c r="B2594" s="60">
        <v>1</v>
      </c>
      <c r="C2594" s="61">
        <v>1.1913271384322135E-4</v>
      </c>
      <c r="D2594" t="s">
        <v>18845</v>
      </c>
    </row>
    <row r="2595" spans="1:4" x14ac:dyDescent="0.2">
      <c r="A2595" s="60" t="s">
        <v>19070</v>
      </c>
      <c r="B2595" s="60">
        <v>1</v>
      </c>
      <c r="C2595" s="61">
        <v>1.1913271384322135E-4</v>
      </c>
      <c r="D2595" t="s">
        <v>18845</v>
      </c>
    </row>
    <row r="2596" spans="1:4" x14ac:dyDescent="0.2">
      <c r="A2596" s="60" t="s">
        <v>20263</v>
      </c>
      <c r="B2596" s="60">
        <v>1</v>
      </c>
      <c r="C2596" s="61">
        <v>1.1913271384322135E-4</v>
      </c>
      <c r="D2596" t="s">
        <v>18845</v>
      </c>
    </row>
    <row r="2597" spans="1:4" x14ac:dyDescent="0.2">
      <c r="A2597" s="60" t="s">
        <v>18660</v>
      </c>
      <c r="B2597" s="60">
        <v>1</v>
      </c>
      <c r="C2597" s="61">
        <v>1.1913271384322135E-4</v>
      </c>
      <c r="D2597" t="s">
        <v>18845</v>
      </c>
    </row>
    <row r="2598" spans="1:4" x14ac:dyDescent="0.2">
      <c r="A2598" s="60" t="s">
        <v>19071</v>
      </c>
      <c r="B2598" s="60">
        <v>1</v>
      </c>
      <c r="C2598" s="61">
        <v>1.1913271384322135E-4</v>
      </c>
      <c r="D2598" t="s">
        <v>18845</v>
      </c>
    </row>
    <row r="2599" spans="1:4" x14ac:dyDescent="0.2">
      <c r="A2599" s="60" t="s">
        <v>20264</v>
      </c>
      <c r="B2599" s="60">
        <v>1</v>
      </c>
      <c r="C2599" s="61">
        <v>1.1913271384322135E-4</v>
      </c>
      <c r="D2599" t="s">
        <v>18845</v>
      </c>
    </row>
    <row r="2600" spans="1:4" x14ac:dyDescent="0.2">
      <c r="A2600" s="60" t="s">
        <v>20265</v>
      </c>
      <c r="B2600" s="60">
        <v>1</v>
      </c>
      <c r="C2600" s="61">
        <v>1.1913271384322135E-4</v>
      </c>
      <c r="D2600" t="s">
        <v>18845</v>
      </c>
    </row>
    <row r="2601" spans="1:4" x14ac:dyDescent="0.2">
      <c r="A2601" s="60" t="s">
        <v>20266</v>
      </c>
      <c r="B2601" s="60">
        <v>1</v>
      </c>
      <c r="C2601" s="61">
        <v>1.1913271384322135E-4</v>
      </c>
      <c r="D2601" t="s">
        <v>18845</v>
      </c>
    </row>
    <row r="2602" spans="1:4" x14ac:dyDescent="0.2">
      <c r="A2602" s="60" t="s">
        <v>20267</v>
      </c>
      <c r="B2602" s="60">
        <v>1</v>
      </c>
      <c r="C2602" s="61">
        <v>1.1913271384322135E-4</v>
      </c>
      <c r="D2602" t="s">
        <v>18845</v>
      </c>
    </row>
    <row r="2603" spans="1:4" x14ac:dyDescent="0.2">
      <c r="A2603" s="60" t="s">
        <v>19073</v>
      </c>
      <c r="B2603" s="60">
        <v>1</v>
      </c>
      <c r="C2603" s="61">
        <v>1.1913271384322135E-4</v>
      </c>
      <c r="D2603" t="s">
        <v>18845</v>
      </c>
    </row>
    <row r="2604" spans="1:4" x14ac:dyDescent="0.2">
      <c r="A2604" s="60" t="s">
        <v>20268</v>
      </c>
      <c r="B2604" s="60">
        <v>1</v>
      </c>
      <c r="C2604" s="61">
        <v>1.1913271384322135E-4</v>
      </c>
      <c r="D2604" t="s">
        <v>18845</v>
      </c>
    </row>
    <row r="2605" spans="1:4" x14ac:dyDescent="0.2">
      <c r="A2605" s="60" t="s">
        <v>20269</v>
      </c>
      <c r="B2605" s="60">
        <v>1</v>
      </c>
      <c r="C2605" s="61">
        <v>1.1913271384322135E-4</v>
      </c>
      <c r="D2605" t="s">
        <v>18845</v>
      </c>
    </row>
    <row r="2606" spans="1:4" x14ac:dyDescent="0.2">
      <c r="A2606" s="60" t="s">
        <v>20270</v>
      </c>
      <c r="B2606" s="60">
        <v>1</v>
      </c>
      <c r="C2606" s="61">
        <v>1.1913271384322135E-4</v>
      </c>
      <c r="D2606" t="s">
        <v>18845</v>
      </c>
    </row>
    <row r="2607" spans="1:4" x14ac:dyDescent="0.2">
      <c r="A2607" s="60" t="s">
        <v>10192</v>
      </c>
      <c r="B2607" s="60">
        <v>1</v>
      </c>
      <c r="C2607" s="61">
        <v>1.1913271384322135E-4</v>
      </c>
      <c r="D2607" t="s">
        <v>18845</v>
      </c>
    </row>
    <row r="2608" spans="1:4" x14ac:dyDescent="0.2">
      <c r="A2608" s="60" t="s">
        <v>19074</v>
      </c>
      <c r="B2608" s="60">
        <v>1</v>
      </c>
      <c r="C2608" s="61">
        <v>1.1913271384322135E-4</v>
      </c>
      <c r="D2608" t="s">
        <v>18845</v>
      </c>
    </row>
    <row r="2609" spans="1:4" x14ac:dyDescent="0.2">
      <c r="A2609" s="60" t="s">
        <v>20271</v>
      </c>
      <c r="B2609" s="60">
        <v>1</v>
      </c>
      <c r="C2609" s="61">
        <v>1.1913271384322135E-4</v>
      </c>
      <c r="D2609" t="s">
        <v>18845</v>
      </c>
    </row>
    <row r="2610" spans="1:4" x14ac:dyDescent="0.2">
      <c r="A2610" s="60" t="s">
        <v>20272</v>
      </c>
      <c r="B2610" s="60">
        <v>1</v>
      </c>
      <c r="C2610" s="61">
        <v>1.1913271384322135E-4</v>
      </c>
      <c r="D2610" t="s">
        <v>18845</v>
      </c>
    </row>
    <row r="2611" spans="1:4" x14ac:dyDescent="0.2">
      <c r="A2611" s="60" t="s">
        <v>10221</v>
      </c>
      <c r="B2611" s="60">
        <v>1</v>
      </c>
      <c r="C2611" s="61">
        <v>1.1913271384322135E-4</v>
      </c>
      <c r="D2611" t="s">
        <v>18845</v>
      </c>
    </row>
    <row r="2612" spans="1:4" x14ac:dyDescent="0.2">
      <c r="A2612" s="60" t="s">
        <v>10229</v>
      </c>
      <c r="B2612" s="60">
        <v>1</v>
      </c>
      <c r="C2612" s="61">
        <v>1.1913271384322135E-4</v>
      </c>
      <c r="D2612" t="s">
        <v>18845</v>
      </c>
    </row>
    <row r="2613" spans="1:4" x14ac:dyDescent="0.2">
      <c r="A2613" s="60" t="s">
        <v>19075</v>
      </c>
      <c r="B2613" s="60">
        <v>1</v>
      </c>
      <c r="C2613" s="61">
        <v>1.1913271384322135E-4</v>
      </c>
      <c r="D2613" t="s">
        <v>18845</v>
      </c>
    </row>
    <row r="2614" spans="1:4" x14ac:dyDescent="0.2">
      <c r="A2614" s="60" t="s">
        <v>20273</v>
      </c>
      <c r="B2614" s="60">
        <v>1</v>
      </c>
      <c r="C2614" s="61">
        <v>1.1913271384322135E-4</v>
      </c>
      <c r="D2614" t="s">
        <v>18845</v>
      </c>
    </row>
    <row r="2615" spans="1:4" x14ac:dyDescent="0.2">
      <c r="A2615" s="60" t="s">
        <v>20274</v>
      </c>
      <c r="B2615" s="60">
        <v>1</v>
      </c>
      <c r="C2615" s="61">
        <v>1.1913271384322135E-4</v>
      </c>
      <c r="D2615" t="s">
        <v>18845</v>
      </c>
    </row>
    <row r="2616" spans="1:4" x14ac:dyDescent="0.2">
      <c r="A2616" s="60" t="s">
        <v>20275</v>
      </c>
      <c r="B2616" s="60">
        <v>1</v>
      </c>
      <c r="C2616" s="61">
        <v>1.1913271384322135E-4</v>
      </c>
      <c r="D2616" t="s">
        <v>18845</v>
      </c>
    </row>
    <row r="2617" spans="1:4" x14ac:dyDescent="0.2">
      <c r="A2617" s="60" t="s">
        <v>20276</v>
      </c>
      <c r="B2617" s="60">
        <v>1</v>
      </c>
      <c r="C2617" s="61">
        <v>1.1913271384322135E-4</v>
      </c>
      <c r="D2617" t="s">
        <v>18845</v>
      </c>
    </row>
    <row r="2618" spans="1:4" x14ac:dyDescent="0.2">
      <c r="A2618" s="60" t="s">
        <v>20277</v>
      </c>
      <c r="B2618" s="60">
        <v>1</v>
      </c>
      <c r="C2618" s="61">
        <v>1.1913271384322135E-4</v>
      </c>
      <c r="D2618" t="s">
        <v>18845</v>
      </c>
    </row>
    <row r="2619" spans="1:4" x14ac:dyDescent="0.2">
      <c r="A2619" s="60" t="s">
        <v>20278</v>
      </c>
      <c r="B2619" s="60">
        <v>1</v>
      </c>
      <c r="C2619" s="61">
        <v>1.1913271384322135E-4</v>
      </c>
      <c r="D2619" t="s">
        <v>18845</v>
      </c>
    </row>
    <row r="2620" spans="1:4" x14ac:dyDescent="0.2">
      <c r="A2620" s="60" t="s">
        <v>20279</v>
      </c>
      <c r="B2620" s="60">
        <v>1</v>
      </c>
      <c r="C2620" s="61">
        <v>1.1913271384322135E-4</v>
      </c>
      <c r="D2620" t="s">
        <v>18845</v>
      </c>
    </row>
    <row r="2621" spans="1:4" x14ac:dyDescent="0.2">
      <c r="A2621" s="60" t="s">
        <v>20280</v>
      </c>
      <c r="B2621" s="60">
        <v>1</v>
      </c>
      <c r="C2621" s="61">
        <v>1.1913271384322135E-4</v>
      </c>
      <c r="D2621" t="s">
        <v>18845</v>
      </c>
    </row>
    <row r="2622" spans="1:4" x14ac:dyDescent="0.2">
      <c r="A2622" s="60" t="s">
        <v>20281</v>
      </c>
      <c r="B2622" s="60">
        <v>1</v>
      </c>
      <c r="C2622" s="61">
        <v>1.1913271384322135E-4</v>
      </c>
      <c r="D2622" t="s">
        <v>18845</v>
      </c>
    </row>
    <row r="2623" spans="1:4" x14ac:dyDescent="0.2">
      <c r="A2623" s="60" t="s">
        <v>20282</v>
      </c>
      <c r="B2623" s="60">
        <v>1</v>
      </c>
      <c r="C2623" s="61">
        <v>1.1913271384322135E-4</v>
      </c>
      <c r="D2623" t="s">
        <v>18845</v>
      </c>
    </row>
    <row r="2624" spans="1:4" x14ac:dyDescent="0.2">
      <c r="A2624" s="60" t="s">
        <v>19076</v>
      </c>
      <c r="B2624" s="60">
        <v>1</v>
      </c>
      <c r="C2624" s="61">
        <v>1.1913271384322135E-4</v>
      </c>
      <c r="D2624" t="s">
        <v>18845</v>
      </c>
    </row>
    <row r="2625" spans="1:4" x14ac:dyDescent="0.2">
      <c r="A2625" s="60" t="s">
        <v>20283</v>
      </c>
      <c r="B2625" s="60">
        <v>1</v>
      </c>
      <c r="C2625" s="61">
        <v>1.1913271384322135E-4</v>
      </c>
      <c r="D2625" t="s">
        <v>18845</v>
      </c>
    </row>
    <row r="2626" spans="1:4" x14ac:dyDescent="0.2">
      <c r="A2626" s="60" t="s">
        <v>20284</v>
      </c>
      <c r="B2626" s="60">
        <v>1</v>
      </c>
      <c r="C2626" s="61">
        <v>1.1913271384322135E-4</v>
      </c>
      <c r="D2626" t="s">
        <v>18845</v>
      </c>
    </row>
    <row r="2627" spans="1:4" x14ac:dyDescent="0.2">
      <c r="A2627" s="60" t="s">
        <v>20285</v>
      </c>
      <c r="B2627" s="60">
        <v>1</v>
      </c>
      <c r="C2627" s="61">
        <v>1.1913271384322135E-4</v>
      </c>
      <c r="D2627" t="s">
        <v>18845</v>
      </c>
    </row>
    <row r="2628" spans="1:4" x14ac:dyDescent="0.2">
      <c r="A2628" s="60" t="s">
        <v>20286</v>
      </c>
      <c r="B2628" s="60">
        <v>1</v>
      </c>
      <c r="C2628" s="61">
        <v>1.1913271384322135E-4</v>
      </c>
      <c r="D2628" t="s">
        <v>18845</v>
      </c>
    </row>
    <row r="2629" spans="1:4" x14ac:dyDescent="0.2">
      <c r="A2629" s="60" t="s">
        <v>19077</v>
      </c>
      <c r="B2629" s="60">
        <v>1</v>
      </c>
      <c r="C2629" s="61">
        <v>1.1913271384322135E-4</v>
      </c>
      <c r="D2629" t="s">
        <v>18845</v>
      </c>
    </row>
    <row r="2630" spans="1:4" x14ac:dyDescent="0.2">
      <c r="A2630" s="60" t="s">
        <v>20287</v>
      </c>
      <c r="B2630" s="60">
        <v>1</v>
      </c>
      <c r="C2630" s="61">
        <v>1.1913271384322135E-4</v>
      </c>
      <c r="D2630" t="s">
        <v>18845</v>
      </c>
    </row>
    <row r="2631" spans="1:4" x14ac:dyDescent="0.2">
      <c r="A2631" s="60" t="s">
        <v>20288</v>
      </c>
      <c r="B2631" s="60">
        <v>1</v>
      </c>
      <c r="C2631" s="61">
        <v>1.1913271384322135E-4</v>
      </c>
      <c r="D2631" t="s">
        <v>18845</v>
      </c>
    </row>
    <row r="2632" spans="1:4" x14ac:dyDescent="0.2">
      <c r="A2632" s="60" t="s">
        <v>10302</v>
      </c>
      <c r="B2632" s="60">
        <v>1</v>
      </c>
      <c r="C2632" s="61">
        <v>1.1913271384322135E-4</v>
      </c>
      <c r="D2632" t="s">
        <v>18805</v>
      </c>
    </row>
    <row r="2633" spans="1:4" x14ac:dyDescent="0.2">
      <c r="A2633" s="60" t="s">
        <v>20289</v>
      </c>
      <c r="B2633" s="60">
        <v>1</v>
      </c>
      <c r="C2633" s="61">
        <v>1.1913271384322135E-4</v>
      </c>
      <c r="D2633" t="s">
        <v>18845</v>
      </c>
    </row>
    <row r="2634" spans="1:4" x14ac:dyDescent="0.2">
      <c r="A2634" s="60" t="s">
        <v>20290</v>
      </c>
      <c r="B2634" s="60">
        <v>1</v>
      </c>
      <c r="C2634" s="61">
        <v>1.1913271384322135E-4</v>
      </c>
      <c r="D2634" t="s">
        <v>18845</v>
      </c>
    </row>
    <row r="2635" spans="1:4" x14ac:dyDescent="0.2">
      <c r="A2635" s="60" t="s">
        <v>19078</v>
      </c>
      <c r="B2635" s="60">
        <v>1</v>
      </c>
      <c r="C2635" s="61">
        <v>1.1913271384322135E-4</v>
      </c>
      <c r="D2635" t="s">
        <v>18805</v>
      </c>
    </row>
    <row r="2636" spans="1:4" x14ac:dyDescent="0.2">
      <c r="A2636" s="60" t="s">
        <v>9908</v>
      </c>
      <c r="B2636" s="60">
        <v>1</v>
      </c>
      <c r="C2636" s="61">
        <v>1.1913271384322135E-4</v>
      </c>
      <c r="D2636" t="s">
        <v>18845</v>
      </c>
    </row>
    <row r="2637" spans="1:4" x14ac:dyDescent="0.2">
      <c r="A2637" s="60" t="s">
        <v>20291</v>
      </c>
      <c r="B2637" s="60">
        <v>1</v>
      </c>
      <c r="C2637" s="61">
        <v>1.1913271384322135E-4</v>
      </c>
      <c r="D2637" t="s">
        <v>18845</v>
      </c>
    </row>
    <row r="2638" spans="1:4" x14ac:dyDescent="0.2">
      <c r="A2638" s="60" t="s">
        <v>20292</v>
      </c>
      <c r="B2638" s="60">
        <v>1</v>
      </c>
      <c r="C2638" s="61">
        <v>1.1913271384322135E-4</v>
      </c>
      <c r="D2638" t="s">
        <v>18845</v>
      </c>
    </row>
    <row r="2639" spans="1:4" x14ac:dyDescent="0.2">
      <c r="A2639" s="60" t="s">
        <v>19079</v>
      </c>
      <c r="B2639" s="60">
        <v>1</v>
      </c>
      <c r="C2639" s="61">
        <v>1.1913271384322135E-4</v>
      </c>
      <c r="D2639" t="s">
        <v>18805</v>
      </c>
    </row>
    <row r="2640" spans="1:4" x14ac:dyDescent="0.2">
      <c r="A2640" s="60" t="s">
        <v>20293</v>
      </c>
      <c r="B2640" s="60">
        <v>1</v>
      </c>
      <c r="C2640" s="61">
        <v>1.1913271384322135E-4</v>
      </c>
      <c r="D2640" t="s">
        <v>18845</v>
      </c>
    </row>
    <row r="2641" spans="1:4" x14ac:dyDescent="0.2">
      <c r="A2641" s="60" t="s">
        <v>20294</v>
      </c>
      <c r="B2641" s="60">
        <v>1</v>
      </c>
      <c r="C2641" s="61">
        <v>1.1913271384322135E-4</v>
      </c>
      <c r="D2641" t="s">
        <v>18819</v>
      </c>
    </row>
    <row r="2642" spans="1:4" x14ac:dyDescent="0.2">
      <c r="A2642" s="60" t="s">
        <v>20295</v>
      </c>
      <c r="B2642" s="60">
        <v>1</v>
      </c>
      <c r="C2642" s="61">
        <v>1.1913271384322135E-4</v>
      </c>
      <c r="D2642" t="s">
        <v>18845</v>
      </c>
    </row>
    <row r="2643" spans="1:4" x14ac:dyDescent="0.2">
      <c r="A2643" s="60" t="s">
        <v>20296</v>
      </c>
      <c r="B2643" s="60">
        <v>1</v>
      </c>
      <c r="C2643" s="61">
        <v>1.1913271384322135E-4</v>
      </c>
      <c r="D2643" t="s">
        <v>18845</v>
      </c>
    </row>
    <row r="2644" spans="1:4" x14ac:dyDescent="0.2">
      <c r="A2644" s="60" t="s">
        <v>19080</v>
      </c>
      <c r="B2644" s="60">
        <v>1</v>
      </c>
      <c r="C2644" s="61">
        <v>1.1913271384322135E-4</v>
      </c>
      <c r="D2644" t="s">
        <v>18845</v>
      </c>
    </row>
    <row r="2645" spans="1:4" x14ac:dyDescent="0.2">
      <c r="A2645" s="60" t="s">
        <v>20297</v>
      </c>
      <c r="B2645" s="60">
        <v>1</v>
      </c>
      <c r="C2645" s="61">
        <v>1.1913271384322135E-4</v>
      </c>
      <c r="D2645" t="s">
        <v>18845</v>
      </c>
    </row>
    <row r="2646" spans="1:4" x14ac:dyDescent="0.2">
      <c r="A2646" s="60" t="s">
        <v>19081</v>
      </c>
      <c r="B2646" s="60">
        <v>1</v>
      </c>
      <c r="C2646" s="61">
        <v>1.1913271384322135E-4</v>
      </c>
      <c r="D2646" t="s">
        <v>18845</v>
      </c>
    </row>
    <row r="2647" spans="1:4" x14ac:dyDescent="0.2">
      <c r="A2647" s="60" t="s">
        <v>20298</v>
      </c>
      <c r="B2647" s="60">
        <v>1</v>
      </c>
      <c r="C2647" s="61">
        <v>1.1913271384322135E-4</v>
      </c>
      <c r="D2647" t="s">
        <v>18845</v>
      </c>
    </row>
    <row r="2648" spans="1:4" x14ac:dyDescent="0.2">
      <c r="A2648" s="60" t="s">
        <v>19083</v>
      </c>
      <c r="B2648" s="60">
        <v>1</v>
      </c>
      <c r="C2648" s="61">
        <v>1.1913271384322135E-4</v>
      </c>
      <c r="D2648" t="s">
        <v>18845</v>
      </c>
    </row>
    <row r="2649" spans="1:4" x14ac:dyDescent="0.2">
      <c r="A2649" s="60" t="s">
        <v>18634</v>
      </c>
      <c r="B2649" s="60">
        <v>1</v>
      </c>
      <c r="C2649" s="61">
        <v>1.1913271384322135E-4</v>
      </c>
      <c r="D2649" t="s">
        <v>18845</v>
      </c>
    </row>
    <row r="2650" spans="1:4" x14ac:dyDescent="0.2">
      <c r="A2650" s="60" t="s">
        <v>18642</v>
      </c>
      <c r="B2650" s="60">
        <v>1</v>
      </c>
      <c r="C2650" s="61">
        <v>1.1913271384322135E-4</v>
      </c>
      <c r="D2650" t="s">
        <v>18845</v>
      </c>
    </row>
    <row r="2651" spans="1:4" x14ac:dyDescent="0.2">
      <c r="A2651" s="60" t="s">
        <v>20299</v>
      </c>
      <c r="B2651" s="60">
        <v>1</v>
      </c>
      <c r="C2651" s="61">
        <v>1.1913271384322135E-4</v>
      </c>
      <c r="D2651" t="s">
        <v>18845</v>
      </c>
    </row>
    <row r="2652" spans="1:4" x14ac:dyDescent="0.2">
      <c r="A2652" s="60" t="s">
        <v>19084</v>
      </c>
      <c r="B2652" s="60">
        <v>1</v>
      </c>
      <c r="C2652" s="61">
        <v>1.1913271384322135E-4</v>
      </c>
      <c r="D2652" t="s">
        <v>18845</v>
      </c>
    </row>
    <row r="2653" spans="1:4" x14ac:dyDescent="0.2">
      <c r="A2653" s="60" t="s">
        <v>20300</v>
      </c>
      <c r="B2653" s="60">
        <v>1</v>
      </c>
      <c r="C2653" s="61">
        <v>1.1913271384322135E-4</v>
      </c>
      <c r="D2653" t="s">
        <v>18845</v>
      </c>
    </row>
    <row r="2654" spans="1:4" x14ac:dyDescent="0.2">
      <c r="A2654" s="60" t="s">
        <v>20301</v>
      </c>
      <c r="B2654" s="60">
        <v>1</v>
      </c>
      <c r="C2654" s="61">
        <v>1.1913271384322135E-4</v>
      </c>
      <c r="D2654" t="s">
        <v>18845</v>
      </c>
    </row>
    <row r="2655" spans="1:4" x14ac:dyDescent="0.2">
      <c r="A2655" s="60" t="s">
        <v>10701</v>
      </c>
      <c r="B2655" s="60">
        <v>1</v>
      </c>
      <c r="C2655" s="61">
        <v>1.1913271384322135E-4</v>
      </c>
      <c r="D2655" t="s">
        <v>18845</v>
      </c>
    </row>
    <row r="2656" spans="1:4" x14ac:dyDescent="0.2">
      <c r="A2656" s="60" t="s">
        <v>20302</v>
      </c>
      <c r="B2656" s="60">
        <v>1</v>
      </c>
      <c r="C2656" s="61">
        <v>1.1913271384322135E-4</v>
      </c>
      <c r="D2656" t="s">
        <v>18845</v>
      </c>
    </row>
    <row r="2657" spans="1:4" x14ac:dyDescent="0.2">
      <c r="A2657" s="60" t="s">
        <v>10733</v>
      </c>
      <c r="B2657" s="60">
        <v>1</v>
      </c>
      <c r="C2657" s="61">
        <v>1.1913271384322135E-4</v>
      </c>
      <c r="D2657" t="s">
        <v>18810</v>
      </c>
    </row>
    <row r="2658" spans="1:4" x14ac:dyDescent="0.2">
      <c r="A2658" s="60" t="s">
        <v>19085</v>
      </c>
      <c r="B2658" s="60">
        <v>1</v>
      </c>
      <c r="C2658" s="61">
        <v>1.1913271384322135E-4</v>
      </c>
      <c r="D2658" t="s">
        <v>18845</v>
      </c>
    </row>
    <row r="2659" spans="1:4" x14ac:dyDescent="0.2">
      <c r="A2659" s="60" t="s">
        <v>20303</v>
      </c>
      <c r="B2659" s="60">
        <v>1</v>
      </c>
      <c r="C2659" s="61">
        <v>1.1913271384322135E-4</v>
      </c>
      <c r="D2659" t="s">
        <v>18845</v>
      </c>
    </row>
    <row r="2660" spans="1:4" x14ac:dyDescent="0.2">
      <c r="A2660" s="60" t="s">
        <v>20304</v>
      </c>
      <c r="B2660" s="60">
        <v>1</v>
      </c>
      <c r="C2660" s="61">
        <v>1.1913271384322135E-4</v>
      </c>
      <c r="D2660" t="s">
        <v>18845</v>
      </c>
    </row>
    <row r="2661" spans="1:4" x14ac:dyDescent="0.2">
      <c r="A2661" s="60" t="s">
        <v>20305</v>
      </c>
      <c r="B2661" s="60">
        <v>1</v>
      </c>
      <c r="C2661" s="61">
        <v>1.1913271384322135E-4</v>
      </c>
      <c r="D2661" t="s">
        <v>18845</v>
      </c>
    </row>
    <row r="2662" spans="1:4" x14ac:dyDescent="0.2">
      <c r="A2662" s="60" t="s">
        <v>20306</v>
      </c>
      <c r="B2662" s="60">
        <v>1</v>
      </c>
      <c r="C2662" s="61">
        <v>1.1913271384322135E-4</v>
      </c>
      <c r="D2662" t="s">
        <v>18845</v>
      </c>
    </row>
    <row r="2663" spans="1:4" x14ac:dyDescent="0.2">
      <c r="A2663" s="60" t="s">
        <v>20307</v>
      </c>
      <c r="B2663" s="60">
        <v>1</v>
      </c>
      <c r="C2663" s="61">
        <v>1.1913271384322135E-4</v>
      </c>
      <c r="D2663" t="s">
        <v>18819</v>
      </c>
    </row>
    <row r="2664" spans="1:4" x14ac:dyDescent="0.2">
      <c r="A2664" s="60" t="s">
        <v>19086</v>
      </c>
      <c r="B2664" s="60">
        <v>1</v>
      </c>
      <c r="C2664" s="61">
        <v>1.1913271384322135E-4</v>
      </c>
      <c r="D2664" t="s">
        <v>18845</v>
      </c>
    </row>
    <row r="2665" spans="1:4" x14ac:dyDescent="0.2">
      <c r="A2665" s="60" t="s">
        <v>19087</v>
      </c>
      <c r="B2665" s="60">
        <v>1</v>
      </c>
      <c r="C2665" s="61">
        <v>1.1913271384322135E-4</v>
      </c>
      <c r="D2665" t="s">
        <v>18845</v>
      </c>
    </row>
    <row r="2666" spans="1:4" x14ac:dyDescent="0.2">
      <c r="A2666" s="60" t="s">
        <v>20308</v>
      </c>
      <c r="B2666" s="60">
        <v>1</v>
      </c>
      <c r="C2666" s="61">
        <v>1.1913271384322135E-4</v>
      </c>
      <c r="D2666" t="s">
        <v>18845</v>
      </c>
    </row>
    <row r="2667" spans="1:4" x14ac:dyDescent="0.2">
      <c r="A2667" s="60" t="s">
        <v>20309</v>
      </c>
      <c r="B2667" s="60">
        <v>1</v>
      </c>
      <c r="C2667" s="61">
        <v>1.1913271384322135E-4</v>
      </c>
      <c r="D2667" t="s">
        <v>18845</v>
      </c>
    </row>
    <row r="2668" spans="1:4" x14ac:dyDescent="0.2">
      <c r="A2668" s="60" t="s">
        <v>19088</v>
      </c>
      <c r="B2668" s="60">
        <v>1</v>
      </c>
      <c r="C2668" s="61">
        <v>1.1913271384322135E-4</v>
      </c>
      <c r="D2668" t="s">
        <v>18845</v>
      </c>
    </row>
    <row r="2669" spans="1:4" x14ac:dyDescent="0.2">
      <c r="A2669" s="60" t="s">
        <v>20310</v>
      </c>
      <c r="B2669" s="60">
        <v>1</v>
      </c>
      <c r="C2669" s="61">
        <v>1.1913271384322135E-4</v>
      </c>
      <c r="D2669" t="s">
        <v>18845</v>
      </c>
    </row>
    <row r="2670" spans="1:4" x14ac:dyDescent="0.2">
      <c r="A2670" s="60" t="s">
        <v>11045</v>
      </c>
      <c r="B2670" s="60">
        <v>1</v>
      </c>
      <c r="C2670" s="61">
        <v>1.1913271384322135E-4</v>
      </c>
      <c r="D2670" t="s">
        <v>18845</v>
      </c>
    </row>
    <row r="2671" spans="1:4" x14ac:dyDescent="0.2">
      <c r="A2671" s="60" t="s">
        <v>20311</v>
      </c>
      <c r="B2671" s="60">
        <v>1</v>
      </c>
      <c r="C2671" s="61">
        <v>1.1913271384322135E-4</v>
      </c>
      <c r="D2671" t="s">
        <v>18845</v>
      </c>
    </row>
    <row r="2672" spans="1:4" x14ac:dyDescent="0.2">
      <c r="A2672" s="60" t="s">
        <v>19089</v>
      </c>
      <c r="B2672" s="60">
        <v>1</v>
      </c>
      <c r="C2672" s="61">
        <v>1.1913271384322135E-4</v>
      </c>
      <c r="D2672" t="s">
        <v>18845</v>
      </c>
    </row>
    <row r="2673" spans="1:4" x14ac:dyDescent="0.2">
      <c r="A2673" s="60" t="s">
        <v>19090</v>
      </c>
      <c r="B2673" s="60">
        <v>1</v>
      </c>
      <c r="C2673" s="61">
        <v>1.1913271384322135E-4</v>
      </c>
      <c r="D2673" t="s">
        <v>18845</v>
      </c>
    </row>
    <row r="2674" spans="1:4" x14ac:dyDescent="0.2">
      <c r="A2674" s="60" t="s">
        <v>20312</v>
      </c>
      <c r="B2674" s="60">
        <v>1</v>
      </c>
      <c r="C2674" s="61">
        <v>1.1913271384322135E-4</v>
      </c>
      <c r="D2674" t="s">
        <v>18845</v>
      </c>
    </row>
    <row r="2675" spans="1:4" x14ac:dyDescent="0.2">
      <c r="A2675" s="60" t="s">
        <v>20313</v>
      </c>
      <c r="B2675" s="60">
        <v>1</v>
      </c>
      <c r="C2675" s="61">
        <v>1.1913271384322135E-4</v>
      </c>
      <c r="D2675" t="s">
        <v>18845</v>
      </c>
    </row>
    <row r="2676" spans="1:4" x14ac:dyDescent="0.2">
      <c r="A2676" s="60" t="s">
        <v>20314</v>
      </c>
      <c r="B2676" s="60">
        <v>1</v>
      </c>
      <c r="C2676" s="61">
        <v>1.1913271384322135E-4</v>
      </c>
      <c r="D2676" t="s">
        <v>18845</v>
      </c>
    </row>
    <row r="2677" spans="1:4" x14ac:dyDescent="0.2">
      <c r="A2677" s="60" t="s">
        <v>20315</v>
      </c>
      <c r="B2677" s="60">
        <v>1</v>
      </c>
      <c r="C2677" s="61">
        <v>1.1913271384322135E-4</v>
      </c>
      <c r="D2677" t="s">
        <v>18845</v>
      </c>
    </row>
    <row r="2678" spans="1:4" x14ac:dyDescent="0.2">
      <c r="A2678" s="60" t="s">
        <v>19091</v>
      </c>
      <c r="B2678" s="60">
        <v>1</v>
      </c>
      <c r="C2678" s="61">
        <v>1.1913271384322135E-4</v>
      </c>
      <c r="D2678" t="s">
        <v>18845</v>
      </c>
    </row>
    <row r="2679" spans="1:4" x14ac:dyDescent="0.2">
      <c r="A2679" s="60" t="s">
        <v>20316</v>
      </c>
      <c r="B2679" s="60">
        <v>1</v>
      </c>
      <c r="C2679" s="61">
        <v>1.1913271384322135E-4</v>
      </c>
      <c r="D2679" t="s">
        <v>18809</v>
      </c>
    </row>
    <row r="2680" spans="1:4" x14ac:dyDescent="0.2">
      <c r="A2680" s="60" t="s">
        <v>19092</v>
      </c>
      <c r="B2680" s="60">
        <v>1</v>
      </c>
      <c r="C2680" s="61">
        <v>1.1913271384322135E-4</v>
      </c>
      <c r="D2680" t="s">
        <v>18845</v>
      </c>
    </row>
    <row r="2681" spans="1:4" x14ac:dyDescent="0.2">
      <c r="A2681" s="60" t="s">
        <v>20317</v>
      </c>
      <c r="B2681" s="60">
        <v>1</v>
      </c>
      <c r="C2681" s="61">
        <v>1.1913271384322135E-4</v>
      </c>
      <c r="D2681" t="s">
        <v>18845</v>
      </c>
    </row>
    <row r="2682" spans="1:4" x14ac:dyDescent="0.2">
      <c r="A2682" s="60" t="s">
        <v>11367</v>
      </c>
      <c r="B2682" s="60">
        <v>1</v>
      </c>
      <c r="C2682" s="61">
        <v>1.1913271384322135E-4</v>
      </c>
      <c r="D2682" t="s">
        <v>18809</v>
      </c>
    </row>
    <row r="2683" spans="1:4" x14ac:dyDescent="0.2">
      <c r="A2683" s="60" t="s">
        <v>828</v>
      </c>
      <c r="B2683" s="60">
        <v>1</v>
      </c>
      <c r="C2683" s="61">
        <v>1.1913271384322135E-4</v>
      </c>
      <c r="D2683" t="s">
        <v>18845</v>
      </c>
    </row>
    <row r="2684" spans="1:4" x14ac:dyDescent="0.2">
      <c r="A2684" s="60" t="s">
        <v>20318</v>
      </c>
      <c r="B2684" s="60">
        <v>1</v>
      </c>
      <c r="C2684" s="61">
        <v>1.1913271384322135E-4</v>
      </c>
      <c r="D2684" t="s">
        <v>18845</v>
      </c>
    </row>
    <row r="2685" spans="1:4" x14ac:dyDescent="0.2">
      <c r="A2685" s="60" t="s">
        <v>20319</v>
      </c>
      <c r="B2685" s="60">
        <v>1</v>
      </c>
      <c r="C2685" s="61">
        <v>1.1913271384322135E-4</v>
      </c>
      <c r="D2685" t="s">
        <v>18845</v>
      </c>
    </row>
    <row r="2686" spans="1:4" x14ac:dyDescent="0.2">
      <c r="A2686" s="60" t="s">
        <v>11601</v>
      </c>
      <c r="B2686" s="60">
        <v>1</v>
      </c>
      <c r="C2686" s="61">
        <v>1.1913271384322135E-4</v>
      </c>
      <c r="D2686" t="s">
        <v>18845</v>
      </c>
    </row>
    <row r="2687" spans="1:4" x14ac:dyDescent="0.2">
      <c r="A2687" s="60" t="s">
        <v>11463</v>
      </c>
      <c r="B2687" s="60">
        <v>1</v>
      </c>
      <c r="C2687" s="61">
        <v>1.1913271384322135E-4</v>
      </c>
      <c r="D2687" t="s">
        <v>18845</v>
      </c>
    </row>
    <row r="2688" spans="1:4" x14ac:dyDescent="0.2">
      <c r="A2688" s="60" t="s">
        <v>20320</v>
      </c>
      <c r="B2688" s="60">
        <v>1</v>
      </c>
      <c r="C2688" s="61">
        <v>1.1913271384322135E-4</v>
      </c>
      <c r="D2688" t="s">
        <v>18845</v>
      </c>
    </row>
    <row r="2689" spans="1:4" x14ac:dyDescent="0.2">
      <c r="A2689" s="60" t="s">
        <v>20321</v>
      </c>
      <c r="B2689" s="60">
        <v>1</v>
      </c>
      <c r="C2689" s="61">
        <v>1.1913271384322135E-4</v>
      </c>
      <c r="D2689" t="s">
        <v>18845</v>
      </c>
    </row>
    <row r="2690" spans="1:4" x14ac:dyDescent="0.2">
      <c r="A2690" s="60" t="s">
        <v>19094</v>
      </c>
      <c r="B2690" s="60">
        <v>1</v>
      </c>
      <c r="C2690" s="61">
        <v>1.1913271384322135E-4</v>
      </c>
      <c r="D2690" t="s">
        <v>18845</v>
      </c>
    </row>
    <row r="2691" spans="1:4" x14ac:dyDescent="0.2">
      <c r="A2691" s="60" t="s">
        <v>20322</v>
      </c>
      <c r="B2691" s="60">
        <v>1</v>
      </c>
      <c r="C2691" s="61">
        <v>1.1913271384322135E-4</v>
      </c>
      <c r="D2691" t="s">
        <v>18810</v>
      </c>
    </row>
    <row r="2692" spans="1:4" x14ac:dyDescent="0.2">
      <c r="A2692" s="60" t="s">
        <v>19095</v>
      </c>
      <c r="B2692" s="60">
        <v>1</v>
      </c>
      <c r="C2692" s="61">
        <v>1.1913271384322135E-4</v>
      </c>
      <c r="D2692" t="s">
        <v>18845</v>
      </c>
    </row>
    <row r="2693" spans="1:4" x14ac:dyDescent="0.2">
      <c r="A2693" s="60" t="s">
        <v>20323</v>
      </c>
      <c r="B2693" s="60">
        <v>1</v>
      </c>
      <c r="C2693" s="61">
        <v>1.1913271384322135E-4</v>
      </c>
      <c r="D2693" t="s">
        <v>18845</v>
      </c>
    </row>
    <row r="2694" spans="1:4" x14ac:dyDescent="0.2">
      <c r="A2694" s="60" t="s">
        <v>10900</v>
      </c>
      <c r="B2694" s="60">
        <v>1</v>
      </c>
      <c r="C2694" s="61">
        <v>1.1913271384322135E-4</v>
      </c>
      <c r="D2694" t="s">
        <v>18845</v>
      </c>
    </row>
    <row r="2695" spans="1:4" x14ac:dyDescent="0.2">
      <c r="A2695" s="60" t="s">
        <v>19096</v>
      </c>
      <c r="B2695" s="60">
        <v>1</v>
      </c>
      <c r="C2695" s="61">
        <v>1.1913271384322135E-4</v>
      </c>
      <c r="D2695" t="s">
        <v>18845</v>
      </c>
    </row>
    <row r="2696" spans="1:4" x14ac:dyDescent="0.2">
      <c r="A2696" s="60" t="s">
        <v>20324</v>
      </c>
      <c r="B2696" s="60">
        <v>1</v>
      </c>
      <c r="C2696" s="61">
        <v>1.1913271384322135E-4</v>
      </c>
      <c r="D2696" t="s">
        <v>18845</v>
      </c>
    </row>
    <row r="2697" spans="1:4" x14ac:dyDescent="0.2">
      <c r="A2697" s="60" t="s">
        <v>20325</v>
      </c>
      <c r="B2697" s="60">
        <v>1</v>
      </c>
      <c r="C2697" s="61">
        <v>1.1913271384322135E-4</v>
      </c>
      <c r="D2697" t="s">
        <v>18806</v>
      </c>
    </row>
    <row r="2698" spans="1:4" x14ac:dyDescent="0.2">
      <c r="A2698" s="60" t="s">
        <v>11565</v>
      </c>
      <c r="B2698" s="60">
        <v>1</v>
      </c>
      <c r="C2698" s="61">
        <v>1.1913271384322135E-4</v>
      </c>
      <c r="D2698" t="s">
        <v>18845</v>
      </c>
    </row>
    <row r="2699" spans="1:4" x14ac:dyDescent="0.2">
      <c r="A2699" s="60" t="s">
        <v>20326</v>
      </c>
      <c r="B2699" s="60">
        <v>1</v>
      </c>
      <c r="C2699" s="61">
        <v>1.1913271384322135E-4</v>
      </c>
      <c r="D2699" t="s">
        <v>18845</v>
      </c>
    </row>
    <row r="2700" spans="1:4" x14ac:dyDescent="0.2">
      <c r="A2700" s="60" t="s">
        <v>11589</v>
      </c>
      <c r="B2700" s="60">
        <v>1</v>
      </c>
      <c r="C2700" s="61">
        <v>1.1913271384322135E-4</v>
      </c>
      <c r="D2700" t="s">
        <v>18845</v>
      </c>
    </row>
    <row r="2701" spans="1:4" x14ac:dyDescent="0.2">
      <c r="A2701" s="60" t="s">
        <v>20327</v>
      </c>
      <c r="B2701" s="60">
        <v>1</v>
      </c>
      <c r="C2701" s="61">
        <v>1.1913271384322135E-4</v>
      </c>
      <c r="D2701" t="s">
        <v>18845</v>
      </c>
    </row>
    <row r="2702" spans="1:4" x14ac:dyDescent="0.2">
      <c r="A2702" s="60" t="s">
        <v>20328</v>
      </c>
      <c r="B2702" s="60">
        <v>1</v>
      </c>
      <c r="C2702" s="61">
        <v>1.1913271384322135E-4</v>
      </c>
      <c r="D2702" t="s">
        <v>18845</v>
      </c>
    </row>
    <row r="2703" spans="1:4" x14ac:dyDescent="0.2">
      <c r="A2703" s="60" t="s">
        <v>20329</v>
      </c>
      <c r="B2703" s="60">
        <v>1</v>
      </c>
      <c r="C2703" s="61">
        <v>1.1913271384322135E-4</v>
      </c>
      <c r="D2703" t="s">
        <v>18845</v>
      </c>
    </row>
    <row r="2704" spans="1:4" x14ac:dyDescent="0.2">
      <c r="A2704" s="60" t="s">
        <v>20330</v>
      </c>
      <c r="B2704" s="60">
        <v>1</v>
      </c>
      <c r="C2704" s="61">
        <v>1.1913271384322135E-4</v>
      </c>
      <c r="D2704" t="s">
        <v>18845</v>
      </c>
    </row>
    <row r="2705" spans="1:4" x14ac:dyDescent="0.2">
      <c r="A2705" s="60" t="s">
        <v>11725</v>
      </c>
      <c r="B2705" s="60">
        <v>1</v>
      </c>
      <c r="C2705" s="61">
        <v>1.1913271384322135E-4</v>
      </c>
      <c r="D2705" t="s">
        <v>18845</v>
      </c>
    </row>
    <row r="2706" spans="1:4" x14ac:dyDescent="0.2">
      <c r="A2706" s="60" t="s">
        <v>19098</v>
      </c>
      <c r="B2706" s="60">
        <v>1</v>
      </c>
      <c r="C2706" s="61">
        <v>1.1913271384322135E-4</v>
      </c>
      <c r="D2706" t="s">
        <v>18845</v>
      </c>
    </row>
    <row r="2707" spans="1:4" x14ac:dyDescent="0.2">
      <c r="A2707" s="60" t="s">
        <v>19099</v>
      </c>
      <c r="B2707" s="60">
        <v>1</v>
      </c>
      <c r="C2707" s="61">
        <v>1.1913271384322135E-4</v>
      </c>
      <c r="D2707" t="s">
        <v>18845</v>
      </c>
    </row>
    <row r="2708" spans="1:4" x14ac:dyDescent="0.2">
      <c r="A2708" s="60" t="s">
        <v>20331</v>
      </c>
      <c r="B2708" s="60">
        <v>1</v>
      </c>
      <c r="C2708" s="61">
        <v>1.1913271384322135E-4</v>
      </c>
      <c r="D2708" t="s">
        <v>18805</v>
      </c>
    </row>
    <row r="2709" spans="1:4" x14ac:dyDescent="0.2">
      <c r="A2709" s="60" t="s">
        <v>20332</v>
      </c>
      <c r="B2709" s="60">
        <v>1</v>
      </c>
      <c r="C2709" s="61">
        <v>1.1913271384322135E-4</v>
      </c>
      <c r="D2709" t="s">
        <v>18845</v>
      </c>
    </row>
    <row r="2710" spans="1:4" x14ac:dyDescent="0.2">
      <c r="A2710" s="60" t="s">
        <v>20333</v>
      </c>
      <c r="B2710" s="60">
        <v>1</v>
      </c>
      <c r="C2710" s="61">
        <v>1.1913271384322135E-4</v>
      </c>
      <c r="D2710" t="s">
        <v>18845</v>
      </c>
    </row>
    <row r="2711" spans="1:4" x14ac:dyDescent="0.2">
      <c r="A2711" s="60" t="s">
        <v>10442</v>
      </c>
      <c r="B2711" s="60">
        <v>1</v>
      </c>
      <c r="C2711" s="61">
        <v>1.1913271384322135E-4</v>
      </c>
      <c r="D2711" t="s">
        <v>18845</v>
      </c>
    </row>
    <row r="2712" spans="1:4" x14ac:dyDescent="0.2">
      <c r="A2712" s="60" t="s">
        <v>19100</v>
      </c>
      <c r="B2712" s="60">
        <v>1</v>
      </c>
      <c r="C2712" s="61">
        <v>1.1913271384322135E-4</v>
      </c>
      <c r="D2712" t="s">
        <v>18845</v>
      </c>
    </row>
    <row r="2713" spans="1:4" x14ac:dyDescent="0.2">
      <c r="A2713" s="60" t="s">
        <v>20334</v>
      </c>
      <c r="B2713" s="60">
        <v>1</v>
      </c>
      <c r="C2713" s="61">
        <v>1.1913271384322135E-4</v>
      </c>
      <c r="D2713" t="s">
        <v>18845</v>
      </c>
    </row>
    <row r="2714" spans="1:4" x14ac:dyDescent="0.2">
      <c r="A2714" s="60" t="s">
        <v>11909</v>
      </c>
      <c r="B2714" s="60">
        <v>1</v>
      </c>
      <c r="C2714" s="61">
        <v>1.1913271384322135E-4</v>
      </c>
      <c r="D2714" t="s">
        <v>18845</v>
      </c>
    </row>
    <row r="2715" spans="1:4" x14ac:dyDescent="0.2">
      <c r="A2715" s="60" t="s">
        <v>19101</v>
      </c>
      <c r="B2715" s="60">
        <v>1</v>
      </c>
      <c r="C2715" s="61">
        <v>1.1913271384322135E-4</v>
      </c>
      <c r="D2715" t="s">
        <v>18845</v>
      </c>
    </row>
    <row r="2716" spans="1:4" x14ac:dyDescent="0.2">
      <c r="A2716" s="60" t="s">
        <v>20335</v>
      </c>
      <c r="B2716" s="60">
        <v>1</v>
      </c>
      <c r="C2716" s="61">
        <v>1.1913271384322135E-4</v>
      </c>
      <c r="D2716" t="s">
        <v>18845</v>
      </c>
    </row>
    <row r="2717" spans="1:4" x14ac:dyDescent="0.2">
      <c r="A2717" s="60" t="s">
        <v>11931</v>
      </c>
      <c r="B2717" s="60">
        <v>1</v>
      </c>
      <c r="C2717" s="61">
        <v>1.1913271384322135E-4</v>
      </c>
      <c r="D2717" t="s">
        <v>18805</v>
      </c>
    </row>
    <row r="2718" spans="1:4" x14ac:dyDescent="0.2">
      <c r="A2718" s="60" t="s">
        <v>11940</v>
      </c>
      <c r="B2718" s="60">
        <v>1</v>
      </c>
      <c r="C2718" s="61">
        <v>1.1913271384322135E-4</v>
      </c>
      <c r="D2718" t="s">
        <v>18845</v>
      </c>
    </row>
    <row r="2719" spans="1:4" x14ac:dyDescent="0.2">
      <c r="A2719" s="60" t="s">
        <v>11976</v>
      </c>
      <c r="B2719" s="60">
        <v>1</v>
      </c>
      <c r="C2719" s="61">
        <v>1.1913271384322135E-4</v>
      </c>
      <c r="D2719" t="s">
        <v>18805</v>
      </c>
    </row>
    <row r="2720" spans="1:4" x14ac:dyDescent="0.2">
      <c r="A2720" s="60" t="s">
        <v>20336</v>
      </c>
      <c r="B2720" s="60">
        <v>1</v>
      </c>
      <c r="C2720" s="61">
        <v>1.1913271384322135E-4</v>
      </c>
      <c r="D2720" t="s">
        <v>18845</v>
      </c>
    </row>
    <row r="2721" spans="1:4" x14ac:dyDescent="0.2">
      <c r="A2721" s="60" t="s">
        <v>20337</v>
      </c>
      <c r="B2721" s="60">
        <v>1</v>
      </c>
      <c r="C2721" s="61">
        <v>1.1913271384322135E-4</v>
      </c>
      <c r="D2721" t="s">
        <v>18845</v>
      </c>
    </row>
    <row r="2722" spans="1:4" x14ac:dyDescent="0.2">
      <c r="A2722" s="60" t="s">
        <v>19102</v>
      </c>
      <c r="B2722" s="60">
        <v>1</v>
      </c>
      <c r="C2722" s="61">
        <v>1.1913271384322135E-4</v>
      </c>
      <c r="D2722" t="s">
        <v>18809</v>
      </c>
    </row>
    <row r="2723" spans="1:4" x14ac:dyDescent="0.2">
      <c r="A2723" s="60" t="s">
        <v>20338</v>
      </c>
      <c r="B2723" s="60">
        <v>1</v>
      </c>
      <c r="C2723" s="61">
        <v>1.1913271384322135E-4</v>
      </c>
      <c r="D2723" t="s">
        <v>18809</v>
      </c>
    </row>
    <row r="2724" spans="1:4" x14ac:dyDescent="0.2">
      <c r="A2724" s="60" t="s">
        <v>20339</v>
      </c>
      <c r="B2724" s="60">
        <v>1</v>
      </c>
      <c r="C2724" s="61">
        <v>1.1913271384322135E-4</v>
      </c>
      <c r="D2724" t="s">
        <v>18845</v>
      </c>
    </row>
    <row r="2725" spans="1:4" x14ac:dyDescent="0.2">
      <c r="A2725" s="60" t="s">
        <v>20340</v>
      </c>
      <c r="B2725" s="60">
        <v>1</v>
      </c>
      <c r="C2725" s="61">
        <v>1.1913271384322135E-4</v>
      </c>
      <c r="D2725" t="s">
        <v>18845</v>
      </c>
    </row>
    <row r="2726" spans="1:4" x14ac:dyDescent="0.2">
      <c r="A2726" s="60" t="s">
        <v>20341</v>
      </c>
      <c r="B2726" s="60">
        <v>1</v>
      </c>
      <c r="C2726" s="61">
        <v>1.1913271384322135E-4</v>
      </c>
      <c r="D2726" t="s">
        <v>18845</v>
      </c>
    </row>
    <row r="2727" spans="1:4" x14ac:dyDescent="0.2">
      <c r="A2727" s="60" t="s">
        <v>20342</v>
      </c>
      <c r="B2727" s="60">
        <v>1</v>
      </c>
      <c r="C2727" s="61">
        <v>1.1913271384322135E-4</v>
      </c>
      <c r="D2727" t="s">
        <v>18845</v>
      </c>
    </row>
    <row r="2728" spans="1:4" x14ac:dyDescent="0.2">
      <c r="A2728" s="60" t="s">
        <v>20343</v>
      </c>
      <c r="B2728" s="60">
        <v>1</v>
      </c>
      <c r="C2728" s="61">
        <v>1.1913271384322135E-4</v>
      </c>
      <c r="D2728" t="s">
        <v>18845</v>
      </c>
    </row>
    <row r="2729" spans="1:4" x14ac:dyDescent="0.2">
      <c r="A2729" s="60" t="s">
        <v>20344</v>
      </c>
      <c r="B2729" s="60">
        <v>1</v>
      </c>
      <c r="C2729" s="61">
        <v>1.1913271384322135E-4</v>
      </c>
      <c r="D2729" t="s">
        <v>18845</v>
      </c>
    </row>
    <row r="2730" spans="1:4" x14ac:dyDescent="0.2">
      <c r="A2730" s="60" t="s">
        <v>20345</v>
      </c>
      <c r="B2730" s="60">
        <v>1</v>
      </c>
      <c r="C2730" s="61">
        <v>1.1913271384322135E-4</v>
      </c>
      <c r="D2730" t="s">
        <v>18845</v>
      </c>
    </row>
    <row r="2731" spans="1:4" x14ac:dyDescent="0.2">
      <c r="A2731" s="60" t="s">
        <v>20346</v>
      </c>
      <c r="B2731" s="60">
        <v>1</v>
      </c>
      <c r="C2731" s="61">
        <v>1.1913271384322135E-4</v>
      </c>
      <c r="D2731" t="s">
        <v>18845</v>
      </c>
    </row>
    <row r="2732" spans="1:4" x14ac:dyDescent="0.2">
      <c r="A2732" s="60" t="s">
        <v>12125</v>
      </c>
      <c r="B2732" s="60">
        <v>1</v>
      </c>
      <c r="C2732" s="61">
        <v>1.1913271384322135E-4</v>
      </c>
      <c r="D2732" t="s">
        <v>18845</v>
      </c>
    </row>
    <row r="2733" spans="1:4" x14ac:dyDescent="0.2">
      <c r="A2733" s="60" t="s">
        <v>20347</v>
      </c>
      <c r="B2733" s="60">
        <v>1</v>
      </c>
      <c r="C2733" s="61">
        <v>1.1913271384322135E-4</v>
      </c>
      <c r="D2733" t="s">
        <v>18845</v>
      </c>
    </row>
    <row r="2734" spans="1:4" x14ac:dyDescent="0.2">
      <c r="A2734" s="60" t="s">
        <v>19103</v>
      </c>
      <c r="B2734" s="60">
        <v>1</v>
      </c>
      <c r="C2734" s="61">
        <v>1.1913271384322135E-4</v>
      </c>
      <c r="D2734" t="s">
        <v>18845</v>
      </c>
    </row>
    <row r="2735" spans="1:4" x14ac:dyDescent="0.2">
      <c r="A2735" s="60" t="s">
        <v>20348</v>
      </c>
      <c r="B2735" s="60">
        <v>1</v>
      </c>
      <c r="C2735" s="61">
        <v>1.1913271384322135E-4</v>
      </c>
      <c r="D2735" t="s">
        <v>18845</v>
      </c>
    </row>
    <row r="2736" spans="1:4" x14ac:dyDescent="0.2">
      <c r="A2736" s="60" t="s">
        <v>20349</v>
      </c>
      <c r="B2736" s="60">
        <v>1</v>
      </c>
      <c r="C2736" s="61">
        <v>1.1913271384322135E-4</v>
      </c>
      <c r="D2736" t="s">
        <v>18845</v>
      </c>
    </row>
    <row r="2737" spans="1:4" x14ac:dyDescent="0.2">
      <c r="A2737" s="60" t="s">
        <v>19104</v>
      </c>
      <c r="B2737" s="60">
        <v>1</v>
      </c>
      <c r="C2737" s="61">
        <v>1.1913271384322135E-4</v>
      </c>
      <c r="D2737" t="s">
        <v>18845</v>
      </c>
    </row>
    <row r="2738" spans="1:4" x14ac:dyDescent="0.2">
      <c r="A2738" s="60" t="s">
        <v>20350</v>
      </c>
      <c r="B2738" s="60">
        <v>1</v>
      </c>
      <c r="C2738" s="61">
        <v>1.1913271384322135E-4</v>
      </c>
      <c r="D2738" t="s">
        <v>18845</v>
      </c>
    </row>
    <row r="2739" spans="1:4" x14ac:dyDescent="0.2">
      <c r="A2739" s="60" t="s">
        <v>20351</v>
      </c>
      <c r="B2739" s="60">
        <v>1</v>
      </c>
      <c r="C2739" s="61">
        <v>1.1913271384322135E-4</v>
      </c>
      <c r="D2739" t="s">
        <v>18845</v>
      </c>
    </row>
    <row r="2740" spans="1:4" x14ac:dyDescent="0.2">
      <c r="A2740" s="60" t="s">
        <v>20352</v>
      </c>
      <c r="B2740" s="60">
        <v>1</v>
      </c>
      <c r="C2740" s="61">
        <v>1.1913271384322135E-4</v>
      </c>
      <c r="D2740" t="s">
        <v>18845</v>
      </c>
    </row>
    <row r="2741" spans="1:4" x14ac:dyDescent="0.2">
      <c r="A2741" s="60" t="s">
        <v>12262</v>
      </c>
      <c r="B2741" s="60">
        <v>1</v>
      </c>
      <c r="C2741" s="61">
        <v>1.1913271384322135E-4</v>
      </c>
      <c r="D2741" t="s">
        <v>18845</v>
      </c>
    </row>
    <row r="2742" spans="1:4" x14ac:dyDescent="0.2">
      <c r="A2742" s="60" t="s">
        <v>12274</v>
      </c>
      <c r="B2742" s="60">
        <v>1</v>
      </c>
      <c r="C2742" s="61">
        <v>1.1913271384322135E-4</v>
      </c>
      <c r="D2742" t="s">
        <v>18845</v>
      </c>
    </row>
    <row r="2743" spans="1:4" x14ac:dyDescent="0.2">
      <c r="A2743" s="60" t="s">
        <v>20353</v>
      </c>
      <c r="B2743" s="60">
        <v>1</v>
      </c>
      <c r="C2743" s="61">
        <v>1.1913271384322135E-4</v>
      </c>
      <c r="D2743" t="s">
        <v>18845</v>
      </c>
    </row>
    <row r="2744" spans="1:4" x14ac:dyDescent="0.2">
      <c r="A2744" s="60" t="s">
        <v>20354</v>
      </c>
      <c r="B2744" s="60">
        <v>1</v>
      </c>
      <c r="C2744" s="61">
        <v>1.1913271384322135E-4</v>
      </c>
      <c r="D2744" t="s">
        <v>18845</v>
      </c>
    </row>
    <row r="2745" spans="1:4" x14ac:dyDescent="0.2">
      <c r="A2745" s="60" t="s">
        <v>20355</v>
      </c>
      <c r="B2745" s="60">
        <v>1</v>
      </c>
      <c r="C2745" s="61">
        <v>1.1913271384322135E-4</v>
      </c>
      <c r="D2745" t="s">
        <v>18845</v>
      </c>
    </row>
    <row r="2746" spans="1:4" x14ac:dyDescent="0.2">
      <c r="A2746" s="60" t="s">
        <v>20356</v>
      </c>
      <c r="B2746" s="60">
        <v>1</v>
      </c>
      <c r="C2746" s="61">
        <v>1.1913271384322135E-4</v>
      </c>
      <c r="D2746" t="s">
        <v>18845</v>
      </c>
    </row>
    <row r="2747" spans="1:4" x14ac:dyDescent="0.2">
      <c r="A2747" s="60" t="s">
        <v>20357</v>
      </c>
      <c r="B2747" s="60">
        <v>1</v>
      </c>
      <c r="C2747" s="61">
        <v>1.1913271384322135E-4</v>
      </c>
      <c r="D2747" t="s">
        <v>18845</v>
      </c>
    </row>
    <row r="2748" spans="1:4" x14ac:dyDescent="0.2">
      <c r="A2748" s="60" t="s">
        <v>20358</v>
      </c>
      <c r="B2748" s="60">
        <v>1</v>
      </c>
      <c r="C2748" s="61">
        <v>1.1913271384322135E-4</v>
      </c>
      <c r="D2748" t="s">
        <v>18845</v>
      </c>
    </row>
    <row r="2749" spans="1:4" x14ac:dyDescent="0.2">
      <c r="A2749" s="60" t="s">
        <v>12359</v>
      </c>
      <c r="B2749" s="60">
        <v>1</v>
      </c>
      <c r="C2749" s="61">
        <v>1.1913271384322135E-4</v>
      </c>
      <c r="D2749" t="s">
        <v>18845</v>
      </c>
    </row>
    <row r="2750" spans="1:4" x14ac:dyDescent="0.2">
      <c r="A2750" s="60" t="s">
        <v>20359</v>
      </c>
      <c r="B2750" s="60">
        <v>1</v>
      </c>
      <c r="C2750" s="61">
        <v>1.1913271384322135E-4</v>
      </c>
      <c r="D2750" t="s">
        <v>18845</v>
      </c>
    </row>
    <row r="2751" spans="1:4" x14ac:dyDescent="0.2">
      <c r="A2751" s="60" t="s">
        <v>20360</v>
      </c>
      <c r="B2751" s="60">
        <v>1</v>
      </c>
      <c r="C2751" s="61">
        <v>1.1913271384322135E-4</v>
      </c>
      <c r="D2751" t="s">
        <v>18845</v>
      </c>
    </row>
    <row r="2752" spans="1:4" x14ac:dyDescent="0.2">
      <c r="A2752" s="60" t="s">
        <v>20361</v>
      </c>
      <c r="B2752" s="60">
        <v>1</v>
      </c>
      <c r="C2752" s="61">
        <v>1.1913271384322135E-4</v>
      </c>
      <c r="D2752" t="s">
        <v>18845</v>
      </c>
    </row>
    <row r="2753" spans="1:4" x14ac:dyDescent="0.2">
      <c r="A2753" s="60" t="s">
        <v>12431</v>
      </c>
      <c r="B2753" s="60">
        <v>1</v>
      </c>
      <c r="C2753" s="61">
        <v>1.1913271384322135E-4</v>
      </c>
      <c r="D2753" t="s">
        <v>18845</v>
      </c>
    </row>
    <row r="2754" spans="1:4" x14ac:dyDescent="0.2">
      <c r="A2754" s="60" t="s">
        <v>20362</v>
      </c>
      <c r="B2754" s="60">
        <v>1</v>
      </c>
      <c r="C2754" s="61">
        <v>1.1913271384322135E-4</v>
      </c>
      <c r="D2754" t="s">
        <v>18845</v>
      </c>
    </row>
    <row r="2755" spans="1:4" x14ac:dyDescent="0.2">
      <c r="A2755" s="60" t="s">
        <v>20363</v>
      </c>
      <c r="B2755" s="60">
        <v>1</v>
      </c>
      <c r="C2755" s="61">
        <v>1.1913271384322135E-4</v>
      </c>
      <c r="D2755" t="s">
        <v>18845</v>
      </c>
    </row>
    <row r="2756" spans="1:4" x14ac:dyDescent="0.2">
      <c r="A2756" s="60" t="s">
        <v>20364</v>
      </c>
      <c r="B2756" s="60">
        <v>1</v>
      </c>
      <c r="C2756" s="61">
        <v>1.1913271384322135E-4</v>
      </c>
      <c r="D2756" t="s">
        <v>18845</v>
      </c>
    </row>
    <row r="2757" spans="1:4" x14ac:dyDescent="0.2">
      <c r="A2757" s="60" t="s">
        <v>12541</v>
      </c>
      <c r="B2757" s="60">
        <v>1</v>
      </c>
      <c r="C2757" s="61">
        <v>1.1913271384322135E-4</v>
      </c>
      <c r="D2757" t="s">
        <v>18845</v>
      </c>
    </row>
    <row r="2758" spans="1:4" x14ac:dyDescent="0.2">
      <c r="A2758" s="60" t="s">
        <v>20365</v>
      </c>
      <c r="B2758" s="60">
        <v>1</v>
      </c>
      <c r="C2758" s="61">
        <v>1.1913271384322135E-4</v>
      </c>
      <c r="D2758" t="s">
        <v>18810</v>
      </c>
    </row>
    <row r="2759" spans="1:4" x14ac:dyDescent="0.2">
      <c r="A2759" s="60" t="s">
        <v>20366</v>
      </c>
      <c r="B2759" s="60">
        <v>1</v>
      </c>
      <c r="C2759" s="61">
        <v>1.1913271384322135E-4</v>
      </c>
      <c r="D2759" t="s">
        <v>18845</v>
      </c>
    </row>
    <row r="2760" spans="1:4" x14ac:dyDescent="0.2">
      <c r="A2760" s="60" t="s">
        <v>19105</v>
      </c>
      <c r="B2760" s="60">
        <v>1</v>
      </c>
      <c r="C2760" s="61">
        <v>1.1913271384322135E-4</v>
      </c>
      <c r="D2760" t="s">
        <v>18845</v>
      </c>
    </row>
    <row r="2761" spans="1:4" x14ac:dyDescent="0.2">
      <c r="A2761" s="60" t="s">
        <v>19106</v>
      </c>
      <c r="B2761" s="60">
        <v>1</v>
      </c>
      <c r="C2761" s="61">
        <v>1.1913271384322135E-4</v>
      </c>
      <c r="D2761" t="s">
        <v>18845</v>
      </c>
    </row>
    <row r="2762" spans="1:4" x14ac:dyDescent="0.2">
      <c r="A2762" s="60" t="s">
        <v>20367</v>
      </c>
      <c r="B2762" s="60">
        <v>1</v>
      </c>
      <c r="C2762" s="61">
        <v>1.1913271384322135E-4</v>
      </c>
      <c r="D2762" t="s">
        <v>18845</v>
      </c>
    </row>
    <row r="2763" spans="1:4" x14ac:dyDescent="0.2">
      <c r="A2763" s="60" t="s">
        <v>19107</v>
      </c>
      <c r="B2763" s="60">
        <v>1</v>
      </c>
      <c r="C2763" s="61">
        <v>1.1913271384322135E-4</v>
      </c>
      <c r="D2763" t="s">
        <v>18845</v>
      </c>
    </row>
    <row r="2764" spans="1:4" x14ac:dyDescent="0.2">
      <c r="A2764" s="60" t="s">
        <v>20368</v>
      </c>
      <c r="B2764" s="60">
        <v>1</v>
      </c>
      <c r="C2764" s="61">
        <v>1.1913271384322135E-4</v>
      </c>
      <c r="D2764" t="s">
        <v>18845</v>
      </c>
    </row>
    <row r="2765" spans="1:4" x14ac:dyDescent="0.2">
      <c r="A2765" s="60" t="s">
        <v>12704</v>
      </c>
      <c r="B2765" s="60">
        <v>1</v>
      </c>
      <c r="C2765" s="61">
        <v>1.1913271384322135E-4</v>
      </c>
      <c r="D2765" t="s">
        <v>18809</v>
      </c>
    </row>
    <row r="2766" spans="1:4" x14ac:dyDescent="0.2">
      <c r="A2766" s="60" t="s">
        <v>12709</v>
      </c>
      <c r="B2766" s="60">
        <v>1</v>
      </c>
      <c r="C2766" s="61">
        <v>1.1913271384322135E-4</v>
      </c>
      <c r="D2766" t="s">
        <v>18845</v>
      </c>
    </row>
    <row r="2767" spans="1:4" x14ac:dyDescent="0.2">
      <c r="A2767" s="60" t="s">
        <v>20369</v>
      </c>
      <c r="B2767" s="60">
        <v>1</v>
      </c>
      <c r="C2767" s="61">
        <v>1.1913271384322135E-4</v>
      </c>
      <c r="D2767" t="s">
        <v>18845</v>
      </c>
    </row>
    <row r="2768" spans="1:4" x14ac:dyDescent="0.2">
      <c r="A2768" s="60" t="s">
        <v>12721</v>
      </c>
      <c r="B2768" s="60">
        <v>1</v>
      </c>
      <c r="C2768" s="61">
        <v>1.1913271384322135E-4</v>
      </c>
      <c r="D2768" t="s">
        <v>18845</v>
      </c>
    </row>
    <row r="2769" spans="1:4" x14ac:dyDescent="0.2">
      <c r="A2769" s="60" t="s">
        <v>20370</v>
      </c>
      <c r="B2769" s="60">
        <v>1</v>
      </c>
      <c r="C2769" s="61">
        <v>1.1913271384322135E-4</v>
      </c>
      <c r="D2769" t="s">
        <v>18845</v>
      </c>
    </row>
    <row r="2770" spans="1:4" x14ac:dyDescent="0.2">
      <c r="A2770" s="60" t="s">
        <v>19109</v>
      </c>
      <c r="B2770" s="60">
        <v>1</v>
      </c>
      <c r="C2770" s="61">
        <v>1.1913271384322135E-4</v>
      </c>
      <c r="D2770" t="s">
        <v>18845</v>
      </c>
    </row>
    <row r="2771" spans="1:4" x14ac:dyDescent="0.2">
      <c r="A2771" s="60" t="s">
        <v>20371</v>
      </c>
      <c r="B2771" s="60">
        <v>1</v>
      </c>
      <c r="C2771" s="61">
        <v>1.1913271384322135E-4</v>
      </c>
      <c r="D2771" t="s">
        <v>18810</v>
      </c>
    </row>
    <row r="2772" spans="1:4" x14ac:dyDescent="0.2">
      <c r="A2772" s="60" t="s">
        <v>12028</v>
      </c>
      <c r="B2772" s="60">
        <v>1</v>
      </c>
      <c r="C2772" s="61">
        <v>1.1913271384322135E-4</v>
      </c>
      <c r="D2772" t="s">
        <v>18845</v>
      </c>
    </row>
    <row r="2773" spans="1:4" x14ac:dyDescent="0.2">
      <c r="A2773" s="60" t="s">
        <v>19110</v>
      </c>
      <c r="B2773" s="60">
        <v>1</v>
      </c>
      <c r="C2773" s="61">
        <v>1.1913271384322135E-4</v>
      </c>
      <c r="D2773" t="s">
        <v>18845</v>
      </c>
    </row>
    <row r="2774" spans="1:4" x14ac:dyDescent="0.2">
      <c r="A2774" s="60" t="s">
        <v>19111</v>
      </c>
      <c r="B2774" s="60">
        <v>1</v>
      </c>
      <c r="C2774" s="61">
        <v>1.1913271384322135E-4</v>
      </c>
      <c r="D2774" t="s">
        <v>18845</v>
      </c>
    </row>
    <row r="2775" spans="1:4" x14ac:dyDescent="0.2">
      <c r="A2775" s="60" t="s">
        <v>20372</v>
      </c>
      <c r="B2775" s="60">
        <v>1</v>
      </c>
      <c r="C2775" s="61">
        <v>1.1913271384322135E-4</v>
      </c>
      <c r="D2775" t="s">
        <v>18845</v>
      </c>
    </row>
    <row r="2776" spans="1:4" x14ac:dyDescent="0.2">
      <c r="A2776" s="60" t="s">
        <v>12861</v>
      </c>
      <c r="B2776" s="60">
        <v>1</v>
      </c>
      <c r="C2776" s="61">
        <v>1.1913271384322135E-4</v>
      </c>
      <c r="D2776" t="s">
        <v>18845</v>
      </c>
    </row>
    <row r="2777" spans="1:4" x14ac:dyDescent="0.2">
      <c r="A2777" s="60" t="s">
        <v>19112</v>
      </c>
      <c r="B2777" s="60">
        <v>1</v>
      </c>
      <c r="C2777" s="61">
        <v>1.1913271384322135E-4</v>
      </c>
      <c r="D2777" t="s">
        <v>18845</v>
      </c>
    </row>
    <row r="2778" spans="1:4" x14ac:dyDescent="0.2">
      <c r="A2778" s="60" t="s">
        <v>20373</v>
      </c>
      <c r="B2778" s="60">
        <v>1</v>
      </c>
      <c r="C2778" s="61">
        <v>1.1913271384322135E-4</v>
      </c>
      <c r="D2778" t="s">
        <v>18845</v>
      </c>
    </row>
    <row r="2779" spans="1:4" x14ac:dyDescent="0.2">
      <c r="A2779" s="60" t="s">
        <v>20374</v>
      </c>
      <c r="B2779" s="60">
        <v>1</v>
      </c>
      <c r="C2779" s="61">
        <v>1.1913271384322135E-4</v>
      </c>
      <c r="D2779" t="s">
        <v>18845</v>
      </c>
    </row>
    <row r="2780" spans="1:4" x14ac:dyDescent="0.2">
      <c r="A2780" s="60" t="s">
        <v>20375</v>
      </c>
      <c r="B2780" s="60">
        <v>1</v>
      </c>
      <c r="C2780" s="61">
        <v>1.1913271384322135E-4</v>
      </c>
      <c r="D2780" t="s">
        <v>18845</v>
      </c>
    </row>
    <row r="2781" spans="1:4" x14ac:dyDescent="0.2">
      <c r="A2781" s="60" t="s">
        <v>19113</v>
      </c>
      <c r="B2781" s="60">
        <v>1</v>
      </c>
      <c r="C2781" s="61">
        <v>1.1913271384322135E-4</v>
      </c>
      <c r="D2781" t="s">
        <v>18845</v>
      </c>
    </row>
    <row r="2782" spans="1:4" x14ac:dyDescent="0.2">
      <c r="A2782" s="60" t="s">
        <v>19114</v>
      </c>
      <c r="B2782" s="60">
        <v>1</v>
      </c>
      <c r="C2782" s="61">
        <v>1.1913271384322135E-4</v>
      </c>
      <c r="D2782" t="s">
        <v>18845</v>
      </c>
    </row>
    <row r="2783" spans="1:4" x14ac:dyDescent="0.2">
      <c r="A2783" s="60" t="s">
        <v>13023</v>
      </c>
      <c r="B2783" s="60">
        <v>1</v>
      </c>
      <c r="C2783" s="61">
        <v>1.1913271384322135E-4</v>
      </c>
      <c r="D2783" t="s">
        <v>18845</v>
      </c>
    </row>
    <row r="2784" spans="1:4" x14ac:dyDescent="0.2">
      <c r="A2784" s="60" t="s">
        <v>19115</v>
      </c>
      <c r="B2784" s="60">
        <v>1</v>
      </c>
      <c r="C2784" s="61">
        <v>1.1913271384322135E-4</v>
      </c>
      <c r="D2784" t="s">
        <v>18845</v>
      </c>
    </row>
    <row r="2785" spans="1:4" x14ac:dyDescent="0.2">
      <c r="A2785" s="60" t="s">
        <v>20376</v>
      </c>
      <c r="B2785" s="60">
        <v>1</v>
      </c>
      <c r="C2785" s="61">
        <v>1.1913271384322135E-4</v>
      </c>
      <c r="D2785" t="s">
        <v>18845</v>
      </c>
    </row>
    <row r="2786" spans="1:4" x14ac:dyDescent="0.2">
      <c r="A2786" s="60" t="s">
        <v>19116</v>
      </c>
      <c r="B2786" s="60">
        <v>1</v>
      </c>
      <c r="C2786" s="61">
        <v>1.1913271384322135E-4</v>
      </c>
      <c r="D2786" t="s">
        <v>18845</v>
      </c>
    </row>
    <row r="2787" spans="1:4" x14ac:dyDescent="0.2">
      <c r="A2787" s="60" t="s">
        <v>20377</v>
      </c>
      <c r="B2787" s="60">
        <v>1</v>
      </c>
      <c r="C2787" s="61">
        <v>1.1913271384322135E-4</v>
      </c>
      <c r="D2787" t="s">
        <v>18819</v>
      </c>
    </row>
    <row r="2788" spans="1:4" x14ac:dyDescent="0.2">
      <c r="A2788" s="60" t="s">
        <v>20378</v>
      </c>
      <c r="B2788" s="60">
        <v>1</v>
      </c>
      <c r="C2788" s="61">
        <v>1.1913271384322135E-4</v>
      </c>
      <c r="D2788" t="s">
        <v>18845</v>
      </c>
    </row>
    <row r="2789" spans="1:4" x14ac:dyDescent="0.2">
      <c r="A2789" s="60" t="s">
        <v>20379</v>
      </c>
      <c r="B2789" s="60">
        <v>1</v>
      </c>
      <c r="C2789" s="61">
        <v>1.1913271384322135E-4</v>
      </c>
      <c r="D2789" t="s">
        <v>18845</v>
      </c>
    </row>
    <row r="2790" spans="1:4" x14ac:dyDescent="0.2">
      <c r="A2790" s="60" t="s">
        <v>20380</v>
      </c>
      <c r="B2790" s="60">
        <v>1</v>
      </c>
      <c r="C2790" s="61">
        <v>1.1913271384322135E-4</v>
      </c>
      <c r="D2790" t="s">
        <v>18845</v>
      </c>
    </row>
    <row r="2791" spans="1:4" x14ac:dyDescent="0.2">
      <c r="A2791" s="60" t="s">
        <v>13240</v>
      </c>
      <c r="B2791" s="60">
        <v>1</v>
      </c>
      <c r="C2791" s="61">
        <v>1.1913271384322135E-4</v>
      </c>
      <c r="D2791" t="s">
        <v>18845</v>
      </c>
    </row>
    <row r="2792" spans="1:4" x14ac:dyDescent="0.2">
      <c r="A2792" s="60" t="s">
        <v>20381</v>
      </c>
      <c r="B2792" s="60">
        <v>1</v>
      </c>
      <c r="C2792" s="61">
        <v>1.1913271384322135E-4</v>
      </c>
      <c r="D2792" t="s">
        <v>18845</v>
      </c>
    </row>
    <row r="2793" spans="1:4" x14ac:dyDescent="0.2">
      <c r="A2793" s="60" t="s">
        <v>20382</v>
      </c>
      <c r="B2793" s="60">
        <v>1</v>
      </c>
      <c r="C2793" s="61">
        <v>1.1913271384322135E-4</v>
      </c>
      <c r="D2793" t="s">
        <v>18845</v>
      </c>
    </row>
    <row r="2794" spans="1:4" x14ac:dyDescent="0.2">
      <c r="A2794" s="60" t="s">
        <v>17902</v>
      </c>
      <c r="B2794" s="60">
        <v>1</v>
      </c>
      <c r="C2794" s="61">
        <v>1.1913271384322135E-4</v>
      </c>
      <c r="D2794" t="s">
        <v>18845</v>
      </c>
    </row>
    <row r="2795" spans="1:4" x14ac:dyDescent="0.2">
      <c r="A2795" s="60" t="s">
        <v>20383</v>
      </c>
      <c r="B2795" s="60">
        <v>1</v>
      </c>
      <c r="C2795" s="61">
        <v>1.1913271384322135E-4</v>
      </c>
      <c r="D2795" t="s">
        <v>18845</v>
      </c>
    </row>
    <row r="2796" spans="1:4" x14ac:dyDescent="0.2">
      <c r="A2796" s="60" t="s">
        <v>20384</v>
      </c>
      <c r="B2796" s="60">
        <v>1</v>
      </c>
      <c r="C2796" s="61">
        <v>1.1913271384322135E-4</v>
      </c>
      <c r="D2796" t="s">
        <v>18805</v>
      </c>
    </row>
    <row r="2797" spans="1:4" x14ac:dyDescent="0.2">
      <c r="A2797" s="60" t="s">
        <v>20385</v>
      </c>
      <c r="B2797" s="60">
        <v>1</v>
      </c>
      <c r="C2797" s="61">
        <v>1.1913271384322135E-4</v>
      </c>
      <c r="D2797" t="s">
        <v>18845</v>
      </c>
    </row>
    <row r="2798" spans="1:4" x14ac:dyDescent="0.2">
      <c r="A2798" s="60" t="s">
        <v>20386</v>
      </c>
      <c r="B2798" s="60">
        <v>1</v>
      </c>
      <c r="C2798" s="61">
        <v>1.1913271384322135E-4</v>
      </c>
      <c r="D2798" t="s">
        <v>18845</v>
      </c>
    </row>
    <row r="2799" spans="1:4" x14ac:dyDescent="0.2">
      <c r="A2799" s="60" t="s">
        <v>20387</v>
      </c>
      <c r="B2799" s="60">
        <v>1</v>
      </c>
      <c r="C2799" s="61">
        <v>1.1913271384322135E-4</v>
      </c>
      <c r="D2799" t="s">
        <v>18845</v>
      </c>
    </row>
    <row r="2800" spans="1:4" x14ac:dyDescent="0.2">
      <c r="A2800" s="60" t="s">
        <v>20388</v>
      </c>
      <c r="B2800" s="60">
        <v>1</v>
      </c>
      <c r="C2800" s="61">
        <v>1.1913271384322135E-4</v>
      </c>
      <c r="D2800" t="s">
        <v>18845</v>
      </c>
    </row>
    <row r="2801" spans="1:4" x14ac:dyDescent="0.2">
      <c r="A2801" s="60" t="s">
        <v>20389</v>
      </c>
      <c r="B2801" s="60">
        <v>1</v>
      </c>
      <c r="C2801" s="61">
        <v>1.1913271384322135E-4</v>
      </c>
      <c r="D2801" t="s">
        <v>18845</v>
      </c>
    </row>
    <row r="2802" spans="1:4" x14ac:dyDescent="0.2">
      <c r="A2802" s="60" t="s">
        <v>20390</v>
      </c>
      <c r="B2802" s="60">
        <v>1</v>
      </c>
      <c r="C2802" s="61">
        <v>1.1913271384322135E-4</v>
      </c>
      <c r="D2802" t="s">
        <v>18845</v>
      </c>
    </row>
    <row r="2803" spans="1:4" x14ac:dyDescent="0.2">
      <c r="A2803" s="60" t="s">
        <v>13353</v>
      </c>
      <c r="B2803" s="60">
        <v>1</v>
      </c>
      <c r="C2803" s="61">
        <v>1.1913271384322135E-4</v>
      </c>
      <c r="D2803" t="s">
        <v>18845</v>
      </c>
    </row>
    <row r="2804" spans="1:4" x14ac:dyDescent="0.2">
      <c r="A2804" s="60" t="s">
        <v>19118</v>
      </c>
      <c r="B2804" s="60">
        <v>1</v>
      </c>
      <c r="C2804" s="61">
        <v>1.1913271384322135E-4</v>
      </c>
      <c r="D2804" t="s">
        <v>18845</v>
      </c>
    </row>
    <row r="2805" spans="1:4" x14ac:dyDescent="0.2">
      <c r="A2805" s="60" t="s">
        <v>20391</v>
      </c>
      <c r="B2805" s="60">
        <v>1</v>
      </c>
      <c r="C2805" s="61">
        <v>1.1913271384322135E-4</v>
      </c>
      <c r="D2805" t="s">
        <v>18845</v>
      </c>
    </row>
    <row r="2806" spans="1:4" x14ac:dyDescent="0.2">
      <c r="A2806" s="60" t="s">
        <v>20392</v>
      </c>
      <c r="B2806" s="60">
        <v>1</v>
      </c>
      <c r="C2806" s="61">
        <v>1.1913271384322135E-4</v>
      </c>
      <c r="D2806" t="s">
        <v>18845</v>
      </c>
    </row>
    <row r="2807" spans="1:4" x14ac:dyDescent="0.2">
      <c r="A2807" s="60" t="s">
        <v>20393</v>
      </c>
      <c r="B2807" s="60">
        <v>1</v>
      </c>
      <c r="C2807" s="61">
        <v>1.1913271384322135E-4</v>
      </c>
      <c r="D2807" t="s">
        <v>18845</v>
      </c>
    </row>
    <row r="2808" spans="1:4" x14ac:dyDescent="0.2">
      <c r="A2808" s="60" t="s">
        <v>19119</v>
      </c>
      <c r="B2808" s="60">
        <v>1</v>
      </c>
      <c r="C2808" s="61">
        <v>1.1913271384322135E-4</v>
      </c>
      <c r="D2808" t="s">
        <v>18805</v>
      </c>
    </row>
    <row r="2809" spans="1:4" x14ac:dyDescent="0.2">
      <c r="A2809" s="60" t="s">
        <v>20394</v>
      </c>
      <c r="B2809" s="60">
        <v>1</v>
      </c>
      <c r="C2809" s="61">
        <v>1.1913271384322135E-4</v>
      </c>
      <c r="D2809" t="s">
        <v>18845</v>
      </c>
    </row>
    <row r="2810" spans="1:4" x14ac:dyDescent="0.2">
      <c r="A2810" s="60" t="s">
        <v>20395</v>
      </c>
      <c r="B2810" s="60">
        <v>1</v>
      </c>
      <c r="C2810" s="61">
        <v>1.1913271384322135E-4</v>
      </c>
      <c r="D2810" t="s">
        <v>18845</v>
      </c>
    </row>
    <row r="2811" spans="1:4" x14ac:dyDescent="0.2">
      <c r="A2811" s="60" t="s">
        <v>20396</v>
      </c>
      <c r="B2811" s="60">
        <v>1</v>
      </c>
      <c r="C2811" s="61">
        <v>1.1913271384322135E-4</v>
      </c>
      <c r="D2811" t="s">
        <v>18845</v>
      </c>
    </row>
    <row r="2812" spans="1:4" x14ac:dyDescent="0.2">
      <c r="A2812" s="60" t="s">
        <v>19120</v>
      </c>
      <c r="B2812" s="60">
        <v>1</v>
      </c>
      <c r="C2812" s="61">
        <v>1.1913271384322135E-4</v>
      </c>
      <c r="D2812" t="s">
        <v>18845</v>
      </c>
    </row>
    <row r="2813" spans="1:4" x14ac:dyDescent="0.2">
      <c r="A2813" s="60" t="s">
        <v>20397</v>
      </c>
      <c r="B2813" s="60">
        <v>1</v>
      </c>
      <c r="C2813" s="61">
        <v>1.1913271384322135E-4</v>
      </c>
      <c r="D2813" t="s">
        <v>18845</v>
      </c>
    </row>
    <row r="2814" spans="1:4" x14ac:dyDescent="0.2">
      <c r="A2814" s="60" t="s">
        <v>20398</v>
      </c>
      <c r="B2814" s="60">
        <v>1</v>
      </c>
      <c r="C2814" s="61">
        <v>1.1913271384322135E-4</v>
      </c>
      <c r="D2814" t="s">
        <v>18845</v>
      </c>
    </row>
    <row r="2815" spans="1:4" x14ac:dyDescent="0.2">
      <c r="A2815" s="60" t="s">
        <v>19121</v>
      </c>
      <c r="B2815" s="60">
        <v>1</v>
      </c>
      <c r="C2815" s="61">
        <v>1.1913271384322135E-4</v>
      </c>
      <c r="D2815" t="s">
        <v>18845</v>
      </c>
    </row>
    <row r="2816" spans="1:4" x14ac:dyDescent="0.2">
      <c r="A2816" s="60" t="s">
        <v>13545</v>
      </c>
      <c r="B2816" s="60">
        <v>1</v>
      </c>
      <c r="C2816" s="61">
        <v>1.1913271384322135E-4</v>
      </c>
      <c r="D2816" t="s">
        <v>18845</v>
      </c>
    </row>
    <row r="2817" spans="1:4" x14ac:dyDescent="0.2">
      <c r="A2817" s="60" t="s">
        <v>13560</v>
      </c>
      <c r="B2817" s="60">
        <v>1</v>
      </c>
      <c r="C2817" s="61">
        <v>1.1913271384322135E-4</v>
      </c>
      <c r="D2817" t="s">
        <v>18845</v>
      </c>
    </row>
    <row r="2818" spans="1:4" x14ac:dyDescent="0.2">
      <c r="A2818" s="60" t="s">
        <v>20399</v>
      </c>
      <c r="B2818" s="60">
        <v>1</v>
      </c>
      <c r="C2818" s="61">
        <v>1.1913271384322135E-4</v>
      </c>
      <c r="D2818" t="s">
        <v>18845</v>
      </c>
    </row>
    <row r="2819" spans="1:4" x14ac:dyDescent="0.2">
      <c r="A2819" s="60" t="s">
        <v>20400</v>
      </c>
      <c r="B2819" s="60">
        <v>1</v>
      </c>
      <c r="C2819" s="61">
        <v>1.1913271384322135E-4</v>
      </c>
      <c r="D2819" t="s">
        <v>18845</v>
      </c>
    </row>
    <row r="2820" spans="1:4" x14ac:dyDescent="0.2">
      <c r="A2820" s="60" t="s">
        <v>13572</v>
      </c>
      <c r="B2820" s="60">
        <v>1</v>
      </c>
      <c r="C2820" s="61">
        <v>1.1913271384322135E-4</v>
      </c>
      <c r="D2820" t="s">
        <v>18809</v>
      </c>
    </row>
    <row r="2821" spans="1:4" x14ac:dyDescent="0.2">
      <c r="A2821" s="60" t="s">
        <v>20401</v>
      </c>
      <c r="B2821" s="60">
        <v>1</v>
      </c>
      <c r="C2821" s="61">
        <v>1.1913271384322135E-4</v>
      </c>
      <c r="D2821" t="s">
        <v>18845</v>
      </c>
    </row>
    <row r="2822" spans="1:4" x14ac:dyDescent="0.2">
      <c r="A2822" s="60" t="s">
        <v>20402</v>
      </c>
      <c r="B2822" s="60">
        <v>1</v>
      </c>
      <c r="C2822" s="61">
        <v>1.1913271384322135E-4</v>
      </c>
      <c r="D2822" t="s">
        <v>18845</v>
      </c>
    </row>
    <row r="2823" spans="1:4" x14ac:dyDescent="0.2">
      <c r="A2823" s="60" t="s">
        <v>19122</v>
      </c>
      <c r="B2823" s="60">
        <v>1</v>
      </c>
      <c r="C2823" s="61">
        <v>1.1913271384322135E-4</v>
      </c>
      <c r="D2823" t="s">
        <v>18845</v>
      </c>
    </row>
    <row r="2824" spans="1:4" x14ac:dyDescent="0.2">
      <c r="A2824" s="60" t="s">
        <v>19123</v>
      </c>
      <c r="B2824" s="60">
        <v>1</v>
      </c>
      <c r="C2824" s="61">
        <v>1.1913271384322135E-4</v>
      </c>
      <c r="D2824" t="s">
        <v>18845</v>
      </c>
    </row>
    <row r="2825" spans="1:4" x14ac:dyDescent="0.2">
      <c r="A2825" s="60" t="s">
        <v>20403</v>
      </c>
      <c r="B2825" s="60">
        <v>1</v>
      </c>
      <c r="C2825" s="61">
        <v>1.1913271384322135E-4</v>
      </c>
      <c r="D2825" t="s">
        <v>18845</v>
      </c>
    </row>
    <row r="2826" spans="1:4" x14ac:dyDescent="0.2">
      <c r="A2826" s="60" t="s">
        <v>20404</v>
      </c>
      <c r="B2826" s="60">
        <v>1</v>
      </c>
      <c r="C2826" s="61">
        <v>1.1913271384322135E-4</v>
      </c>
      <c r="D2826" t="s">
        <v>18845</v>
      </c>
    </row>
    <row r="2827" spans="1:4" x14ac:dyDescent="0.2">
      <c r="A2827" s="60" t="s">
        <v>20405</v>
      </c>
      <c r="B2827" s="60">
        <v>1</v>
      </c>
      <c r="C2827" s="61">
        <v>1.1913271384322135E-4</v>
      </c>
      <c r="D2827" t="s">
        <v>18845</v>
      </c>
    </row>
    <row r="2828" spans="1:4" x14ac:dyDescent="0.2">
      <c r="A2828" s="60" t="s">
        <v>20406</v>
      </c>
      <c r="B2828" s="60">
        <v>1</v>
      </c>
      <c r="C2828" s="61">
        <v>1.1913271384322135E-4</v>
      </c>
      <c r="D2828" t="s">
        <v>18845</v>
      </c>
    </row>
    <row r="2829" spans="1:4" x14ac:dyDescent="0.2">
      <c r="A2829" s="60" t="s">
        <v>13689</v>
      </c>
      <c r="B2829" s="60">
        <v>1</v>
      </c>
      <c r="C2829" s="61">
        <v>1.1913271384322135E-4</v>
      </c>
      <c r="D2829" t="s">
        <v>18845</v>
      </c>
    </row>
    <row r="2830" spans="1:4" x14ac:dyDescent="0.2">
      <c r="A2830" s="60" t="s">
        <v>993</v>
      </c>
      <c r="B2830" s="60">
        <v>1</v>
      </c>
      <c r="C2830" s="61">
        <v>1.1913271384322135E-4</v>
      </c>
      <c r="D2830" t="s">
        <v>18845</v>
      </c>
    </row>
    <row r="2831" spans="1:4" x14ac:dyDescent="0.2">
      <c r="A2831" s="60" t="s">
        <v>20407</v>
      </c>
      <c r="B2831" s="60">
        <v>1</v>
      </c>
      <c r="C2831" s="61">
        <v>1.1913271384322135E-4</v>
      </c>
      <c r="D2831" t="s">
        <v>18845</v>
      </c>
    </row>
    <row r="2832" spans="1:4" x14ac:dyDescent="0.2">
      <c r="A2832" s="60" t="s">
        <v>13776</v>
      </c>
      <c r="B2832" s="60">
        <v>1</v>
      </c>
      <c r="C2832" s="61">
        <v>1.1913271384322135E-4</v>
      </c>
      <c r="D2832" t="s">
        <v>18845</v>
      </c>
    </row>
    <row r="2833" spans="1:4" x14ac:dyDescent="0.2">
      <c r="A2833" s="60" t="s">
        <v>19124</v>
      </c>
      <c r="B2833" s="60">
        <v>1</v>
      </c>
      <c r="C2833" s="61">
        <v>1.1913271384322135E-4</v>
      </c>
      <c r="D2833" t="s">
        <v>18845</v>
      </c>
    </row>
    <row r="2834" spans="1:4" x14ac:dyDescent="0.2">
      <c r="A2834" s="60" t="s">
        <v>20408</v>
      </c>
      <c r="B2834" s="60">
        <v>1</v>
      </c>
      <c r="C2834" s="61">
        <v>1.1913271384322135E-4</v>
      </c>
      <c r="D2834" t="s">
        <v>18845</v>
      </c>
    </row>
    <row r="2835" spans="1:4" x14ac:dyDescent="0.2">
      <c r="A2835" s="60" t="s">
        <v>19125</v>
      </c>
      <c r="B2835" s="60">
        <v>1</v>
      </c>
      <c r="C2835" s="61">
        <v>1.1913271384322135E-4</v>
      </c>
      <c r="D2835" t="s">
        <v>18845</v>
      </c>
    </row>
    <row r="2836" spans="1:4" x14ac:dyDescent="0.2">
      <c r="A2836" s="60" t="s">
        <v>20409</v>
      </c>
      <c r="B2836" s="60">
        <v>1</v>
      </c>
      <c r="C2836" s="61">
        <v>1.1913271384322135E-4</v>
      </c>
      <c r="D2836" t="s">
        <v>18845</v>
      </c>
    </row>
    <row r="2837" spans="1:4" x14ac:dyDescent="0.2">
      <c r="A2837" s="60" t="s">
        <v>20410</v>
      </c>
      <c r="B2837" s="60">
        <v>1</v>
      </c>
      <c r="C2837" s="61">
        <v>1.1913271384322135E-4</v>
      </c>
      <c r="D2837" t="s">
        <v>18845</v>
      </c>
    </row>
    <row r="2838" spans="1:4" x14ac:dyDescent="0.2">
      <c r="A2838" s="60" t="s">
        <v>19127</v>
      </c>
      <c r="B2838" s="60">
        <v>1</v>
      </c>
      <c r="C2838" s="61">
        <v>1.1913271384322135E-4</v>
      </c>
      <c r="D2838" t="s">
        <v>18845</v>
      </c>
    </row>
    <row r="2839" spans="1:4" x14ac:dyDescent="0.2">
      <c r="A2839" s="60" t="s">
        <v>20411</v>
      </c>
      <c r="B2839" s="60">
        <v>1</v>
      </c>
      <c r="C2839" s="61">
        <v>1.1913271384322135E-4</v>
      </c>
      <c r="D2839" t="s">
        <v>18845</v>
      </c>
    </row>
    <row r="2840" spans="1:4" x14ac:dyDescent="0.2">
      <c r="A2840" s="60" t="s">
        <v>14008</v>
      </c>
      <c r="B2840" s="60">
        <v>1</v>
      </c>
      <c r="C2840" s="61">
        <v>1.1913271384322135E-4</v>
      </c>
      <c r="D2840" t="s">
        <v>18845</v>
      </c>
    </row>
    <row r="2841" spans="1:4" x14ac:dyDescent="0.2">
      <c r="A2841" s="60" t="s">
        <v>14072</v>
      </c>
      <c r="B2841" s="60">
        <v>1</v>
      </c>
      <c r="C2841" s="61">
        <v>1.1913271384322135E-4</v>
      </c>
      <c r="D2841" t="s">
        <v>18845</v>
      </c>
    </row>
    <row r="2842" spans="1:4" x14ac:dyDescent="0.2">
      <c r="A2842" s="60" t="s">
        <v>14081</v>
      </c>
      <c r="B2842" s="60">
        <v>1</v>
      </c>
      <c r="C2842" s="61">
        <v>1.1913271384322135E-4</v>
      </c>
      <c r="D2842" t="s">
        <v>18845</v>
      </c>
    </row>
    <row r="2843" spans="1:4" x14ac:dyDescent="0.2">
      <c r="A2843" s="60" t="s">
        <v>19129</v>
      </c>
      <c r="B2843" s="60">
        <v>1</v>
      </c>
      <c r="C2843" s="61">
        <v>1.1913271384322135E-4</v>
      </c>
      <c r="D2843" t="s">
        <v>18845</v>
      </c>
    </row>
    <row r="2844" spans="1:4" x14ac:dyDescent="0.2">
      <c r="A2844" s="60" t="s">
        <v>20412</v>
      </c>
      <c r="B2844" s="60">
        <v>1</v>
      </c>
      <c r="C2844" s="61">
        <v>1.1913271384322135E-4</v>
      </c>
      <c r="D2844" t="s">
        <v>18805</v>
      </c>
    </row>
    <row r="2845" spans="1:4" x14ac:dyDescent="0.2">
      <c r="A2845" s="60" t="s">
        <v>19130</v>
      </c>
      <c r="B2845" s="60">
        <v>1</v>
      </c>
      <c r="C2845" s="61">
        <v>1.1913271384322135E-4</v>
      </c>
      <c r="D2845" t="s">
        <v>18845</v>
      </c>
    </row>
    <row r="2846" spans="1:4" x14ac:dyDescent="0.2">
      <c r="A2846" s="60" t="s">
        <v>20413</v>
      </c>
      <c r="B2846" s="60">
        <v>1</v>
      </c>
      <c r="C2846" s="61">
        <v>1.1913271384322135E-4</v>
      </c>
      <c r="D2846" t="s">
        <v>18845</v>
      </c>
    </row>
    <row r="2847" spans="1:4" x14ac:dyDescent="0.2">
      <c r="A2847" s="60" t="s">
        <v>20414</v>
      </c>
      <c r="B2847" s="60">
        <v>1</v>
      </c>
      <c r="C2847" s="61">
        <v>1.1913271384322135E-4</v>
      </c>
      <c r="D2847" t="s">
        <v>18845</v>
      </c>
    </row>
    <row r="2848" spans="1:4" x14ac:dyDescent="0.2">
      <c r="A2848" s="60" t="s">
        <v>17056</v>
      </c>
      <c r="B2848" s="60">
        <v>1</v>
      </c>
      <c r="C2848" s="61">
        <v>1.1913271384322135E-4</v>
      </c>
      <c r="D2848" t="s">
        <v>18845</v>
      </c>
    </row>
    <row r="2849" spans="1:4" x14ac:dyDescent="0.2">
      <c r="A2849" s="60" t="s">
        <v>14212</v>
      </c>
      <c r="B2849" s="60">
        <v>1</v>
      </c>
      <c r="C2849" s="61">
        <v>1.1913271384322135E-4</v>
      </c>
      <c r="D2849" t="s">
        <v>18809</v>
      </c>
    </row>
    <row r="2850" spans="1:4" x14ac:dyDescent="0.2">
      <c r="A2850" s="60" t="s">
        <v>19131</v>
      </c>
      <c r="B2850" s="60">
        <v>1</v>
      </c>
      <c r="C2850" s="61">
        <v>1.1913271384322135E-4</v>
      </c>
      <c r="D2850" t="s">
        <v>18845</v>
      </c>
    </row>
    <row r="2851" spans="1:4" x14ac:dyDescent="0.2">
      <c r="A2851" s="60" t="s">
        <v>14228</v>
      </c>
      <c r="B2851" s="60">
        <v>1</v>
      </c>
      <c r="C2851" s="61">
        <v>1.1913271384322135E-4</v>
      </c>
      <c r="D2851" t="s">
        <v>18845</v>
      </c>
    </row>
    <row r="2852" spans="1:4" x14ac:dyDescent="0.2">
      <c r="A2852" s="60" t="s">
        <v>11722</v>
      </c>
      <c r="B2852" s="60">
        <v>1</v>
      </c>
      <c r="C2852" s="61">
        <v>1.1913271384322135E-4</v>
      </c>
      <c r="D2852" t="s">
        <v>18845</v>
      </c>
    </row>
    <row r="2853" spans="1:4" x14ac:dyDescent="0.2">
      <c r="A2853" s="60" t="s">
        <v>20415</v>
      </c>
      <c r="B2853" s="60">
        <v>1</v>
      </c>
      <c r="C2853" s="61">
        <v>1.1913271384322135E-4</v>
      </c>
      <c r="D2853" t="s">
        <v>18845</v>
      </c>
    </row>
    <row r="2854" spans="1:4" x14ac:dyDescent="0.2">
      <c r="A2854" s="60" t="s">
        <v>20416</v>
      </c>
      <c r="B2854" s="60">
        <v>1</v>
      </c>
      <c r="C2854" s="61">
        <v>1.1913271384322135E-4</v>
      </c>
      <c r="D2854" t="s">
        <v>18845</v>
      </c>
    </row>
    <row r="2855" spans="1:4" x14ac:dyDescent="0.2">
      <c r="A2855" s="60" t="s">
        <v>18641</v>
      </c>
      <c r="B2855" s="60">
        <v>1</v>
      </c>
      <c r="C2855" s="61">
        <v>1.1913271384322135E-4</v>
      </c>
      <c r="D2855" t="s">
        <v>18845</v>
      </c>
    </row>
    <row r="2856" spans="1:4" x14ac:dyDescent="0.2">
      <c r="A2856" s="60" t="s">
        <v>20417</v>
      </c>
      <c r="B2856" s="60">
        <v>1</v>
      </c>
      <c r="C2856" s="61">
        <v>1.1913271384322135E-4</v>
      </c>
      <c r="D2856" t="s">
        <v>18845</v>
      </c>
    </row>
    <row r="2857" spans="1:4" x14ac:dyDescent="0.2">
      <c r="A2857" s="60" t="s">
        <v>20418</v>
      </c>
      <c r="B2857" s="60">
        <v>1</v>
      </c>
      <c r="C2857" s="61">
        <v>1.1913271384322135E-4</v>
      </c>
      <c r="D2857" t="s">
        <v>18845</v>
      </c>
    </row>
    <row r="2858" spans="1:4" x14ac:dyDescent="0.2">
      <c r="A2858" s="60" t="s">
        <v>20419</v>
      </c>
      <c r="B2858" s="60">
        <v>1</v>
      </c>
      <c r="C2858" s="61">
        <v>1.1913271384322135E-4</v>
      </c>
      <c r="D2858" t="s">
        <v>18806</v>
      </c>
    </row>
    <row r="2859" spans="1:4" x14ac:dyDescent="0.2">
      <c r="A2859" s="60" t="s">
        <v>20420</v>
      </c>
      <c r="B2859" s="60">
        <v>1</v>
      </c>
      <c r="C2859" s="61">
        <v>1.1913271384322135E-4</v>
      </c>
      <c r="D2859" t="s">
        <v>18845</v>
      </c>
    </row>
    <row r="2860" spans="1:4" x14ac:dyDescent="0.2">
      <c r="A2860" s="60" t="s">
        <v>19132</v>
      </c>
      <c r="B2860" s="60">
        <v>1</v>
      </c>
      <c r="C2860" s="61">
        <v>1.1913271384322135E-4</v>
      </c>
      <c r="D2860" t="s">
        <v>18845</v>
      </c>
    </row>
    <row r="2861" spans="1:4" x14ac:dyDescent="0.2">
      <c r="A2861" s="60" t="s">
        <v>19133</v>
      </c>
      <c r="B2861" s="60">
        <v>1</v>
      </c>
      <c r="C2861" s="61">
        <v>1.1913271384322135E-4</v>
      </c>
      <c r="D2861" t="s">
        <v>18845</v>
      </c>
    </row>
    <row r="2862" spans="1:4" x14ac:dyDescent="0.2">
      <c r="A2862" s="60" t="s">
        <v>14369</v>
      </c>
      <c r="B2862" s="60">
        <v>1</v>
      </c>
      <c r="C2862" s="61">
        <v>1.1913271384322135E-4</v>
      </c>
      <c r="D2862" t="s">
        <v>18845</v>
      </c>
    </row>
    <row r="2863" spans="1:4" x14ac:dyDescent="0.2">
      <c r="A2863" s="60" t="s">
        <v>18648</v>
      </c>
      <c r="B2863" s="60">
        <v>1</v>
      </c>
      <c r="C2863" s="61">
        <v>1.1913271384322135E-4</v>
      </c>
      <c r="D2863" t="s">
        <v>18845</v>
      </c>
    </row>
    <row r="2864" spans="1:4" x14ac:dyDescent="0.2">
      <c r="A2864" s="60" t="s">
        <v>14376</v>
      </c>
      <c r="B2864" s="60">
        <v>1</v>
      </c>
      <c r="C2864" s="61">
        <v>1.1913271384322135E-4</v>
      </c>
      <c r="D2864" t="s">
        <v>18845</v>
      </c>
    </row>
    <row r="2865" spans="1:4" x14ac:dyDescent="0.2">
      <c r="A2865" s="60" t="s">
        <v>14385</v>
      </c>
      <c r="B2865" s="60">
        <v>1</v>
      </c>
      <c r="C2865" s="61">
        <v>1.1913271384322135E-4</v>
      </c>
      <c r="D2865" t="s">
        <v>18807</v>
      </c>
    </row>
    <row r="2866" spans="1:4" x14ac:dyDescent="0.2">
      <c r="A2866" s="60" t="s">
        <v>20421</v>
      </c>
      <c r="B2866" s="60">
        <v>1</v>
      </c>
      <c r="C2866" s="61">
        <v>1.1913271384322135E-4</v>
      </c>
      <c r="D2866" t="s">
        <v>18845</v>
      </c>
    </row>
    <row r="2867" spans="1:4" x14ac:dyDescent="0.2">
      <c r="A2867" s="60" t="s">
        <v>14398</v>
      </c>
      <c r="B2867" s="60">
        <v>1</v>
      </c>
      <c r="C2867" s="61">
        <v>1.1913271384322135E-4</v>
      </c>
      <c r="D2867" t="s">
        <v>18845</v>
      </c>
    </row>
    <row r="2868" spans="1:4" x14ac:dyDescent="0.2">
      <c r="A2868" s="60" t="s">
        <v>14433</v>
      </c>
      <c r="B2868" s="60">
        <v>1</v>
      </c>
      <c r="C2868" s="61">
        <v>1.1913271384322135E-4</v>
      </c>
      <c r="D2868" t="s">
        <v>18810</v>
      </c>
    </row>
    <row r="2869" spans="1:4" x14ac:dyDescent="0.2">
      <c r="A2869" s="60" t="s">
        <v>19136</v>
      </c>
      <c r="B2869" s="60">
        <v>1</v>
      </c>
      <c r="C2869" s="61">
        <v>1.1913271384322135E-4</v>
      </c>
      <c r="D2869" t="s">
        <v>18845</v>
      </c>
    </row>
    <row r="2870" spans="1:4" x14ac:dyDescent="0.2">
      <c r="A2870" s="60" t="s">
        <v>20422</v>
      </c>
      <c r="B2870" s="60">
        <v>1</v>
      </c>
      <c r="C2870" s="61">
        <v>1.1913271384322135E-4</v>
      </c>
      <c r="D2870" t="s">
        <v>18845</v>
      </c>
    </row>
    <row r="2871" spans="1:4" x14ac:dyDescent="0.2">
      <c r="A2871" s="60" t="s">
        <v>20423</v>
      </c>
      <c r="B2871" s="60">
        <v>1</v>
      </c>
      <c r="C2871" s="61">
        <v>1.1913271384322135E-4</v>
      </c>
      <c r="D2871" t="s">
        <v>18845</v>
      </c>
    </row>
    <row r="2872" spans="1:4" x14ac:dyDescent="0.2">
      <c r="A2872" s="60" t="s">
        <v>14451</v>
      </c>
      <c r="B2872" s="60">
        <v>1</v>
      </c>
      <c r="C2872" s="61">
        <v>1.1913271384322135E-4</v>
      </c>
      <c r="D2872" t="s">
        <v>18807</v>
      </c>
    </row>
    <row r="2873" spans="1:4" x14ac:dyDescent="0.2">
      <c r="A2873" s="60" t="s">
        <v>19137</v>
      </c>
      <c r="B2873" s="60">
        <v>1</v>
      </c>
      <c r="C2873" s="61">
        <v>1.1913271384322135E-4</v>
      </c>
      <c r="D2873" t="s">
        <v>18845</v>
      </c>
    </row>
    <row r="2874" spans="1:4" x14ac:dyDescent="0.2">
      <c r="A2874" s="60" t="s">
        <v>20424</v>
      </c>
      <c r="B2874" s="60">
        <v>1</v>
      </c>
      <c r="C2874" s="61">
        <v>1.1913271384322135E-4</v>
      </c>
      <c r="D2874" t="s">
        <v>18845</v>
      </c>
    </row>
    <row r="2875" spans="1:4" x14ac:dyDescent="0.2">
      <c r="A2875" s="60" t="s">
        <v>20425</v>
      </c>
      <c r="B2875" s="60">
        <v>1</v>
      </c>
      <c r="C2875" s="61">
        <v>1.1913271384322135E-4</v>
      </c>
      <c r="D2875" t="s">
        <v>18845</v>
      </c>
    </row>
    <row r="2876" spans="1:4" x14ac:dyDescent="0.2">
      <c r="A2876" s="60" t="s">
        <v>20426</v>
      </c>
      <c r="B2876" s="60">
        <v>1</v>
      </c>
      <c r="C2876" s="61">
        <v>1.1913271384322135E-4</v>
      </c>
      <c r="D2876" t="s">
        <v>18845</v>
      </c>
    </row>
    <row r="2877" spans="1:4" x14ac:dyDescent="0.2">
      <c r="A2877" s="60" t="s">
        <v>20427</v>
      </c>
      <c r="B2877" s="60">
        <v>1</v>
      </c>
      <c r="C2877" s="61">
        <v>1.1913271384322135E-4</v>
      </c>
      <c r="D2877" t="s">
        <v>18845</v>
      </c>
    </row>
    <row r="2878" spans="1:4" x14ac:dyDescent="0.2">
      <c r="A2878" s="60" t="s">
        <v>16071</v>
      </c>
      <c r="B2878" s="60">
        <v>1</v>
      </c>
      <c r="C2878" s="61">
        <v>1.1913271384322135E-4</v>
      </c>
      <c r="D2878" t="s">
        <v>18845</v>
      </c>
    </row>
    <row r="2879" spans="1:4" x14ac:dyDescent="0.2">
      <c r="A2879" s="60" t="s">
        <v>14476</v>
      </c>
      <c r="B2879" s="60">
        <v>1</v>
      </c>
      <c r="C2879" s="61">
        <v>1.1913271384322135E-4</v>
      </c>
      <c r="D2879" t="s">
        <v>18845</v>
      </c>
    </row>
    <row r="2880" spans="1:4" x14ac:dyDescent="0.2">
      <c r="A2880" s="60" t="s">
        <v>20428</v>
      </c>
      <c r="B2880" s="60">
        <v>1</v>
      </c>
      <c r="C2880" s="61">
        <v>1.1913271384322135E-4</v>
      </c>
      <c r="D2880" t="s">
        <v>18819</v>
      </c>
    </row>
    <row r="2881" spans="1:4" x14ac:dyDescent="0.2">
      <c r="A2881" s="60" t="s">
        <v>14514</v>
      </c>
      <c r="B2881" s="60">
        <v>1</v>
      </c>
      <c r="C2881" s="61">
        <v>1.1913271384322135E-4</v>
      </c>
      <c r="D2881" t="s">
        <v>18845</v>
      </c>
    </row>
    <row r="2882" spans="1:4" x14ac:dyDescent="0.2">
      <c r="A2882" s="60" t="s">
        <v>19138</v>
      </c>
      <c r="B2882" s="60">
        <v>1</v>
      </c>
      <c r="C2882" s="61">
        <v>1.1913271384322135E-4</v>
      </c>
      <c r="D2882" t="s">
        <v>18845</v>
      </c>
    </row>
    <row r="2883" spans="1:4" x14ac:dyDescent="0.2">
      <c r="A2883" s="60" t="s">
        <v>20429</v>
      </c>
      <c r="B2883" s="60">
        <v>1</v>
      </c>
      <c r="C2883" s="61">
        <v>1.1913271384322135E-4</v>
      </c>
      <c r="D2883" t="s">
        <v>18845</v>
      </c>
    </row>
    <row r="2884" spans="1:4" x14ac:dyDescent="0.2">
      <c r="A2884" s="60" t="s">
        <v>14562</v>
      </c>
      <c r="B2884" s="60">
        <v>1</v>
      </c>
      <c r="C2884" s="61">
        <v>1.1913271384322135E-4</v>
      </c>
      <c r="D2884" t="s">
        <v>18845</v>
      </c>
    </row>
    <row r="2885" spans="1:4" x14ac:dyDescent="0.2">
      <c r="A2885" s="60" t="s">
        <v>19139</v>
      </c>
      <c r="B2885" s="60">
        <v>1</v>
      </c>
      <c r="C2885" s="61">
        <v>1.1913271384322135E-4</v>
      </c>
      <c r="D2885" t="s">
        <v>18845</v>
      </c>
    </row>
    <row r="2886" spans="1:4" x14ac:dyDescent="0.2">
      <c r="A2886" s="60" t="s">
        <v>20430</v>
      </c>
      <c r="B2886" s="60">
        <v>1</v>
      </c>
      <c r="C2886" s="61">
        <v>1.1913271384322135E-4</v>
      </c>
      <c r="D2886" t="s">
        <v>18845</v>
      </c>
    </row>
    <row r="2887" spans="1:4" x14ac:dyDescent="0.2">
      <c r="A2887" s="60" t="s">
        <v>19140</v>
      </c>
      <c r="B2887" s="60">
        <v>1</v>
      </c>
      <c r="C2887" s="61">
        <v>1.1913271384322135E-4</v>
      </c>
      <c r="D2887" t="s">
        <v>18845</v>
      </c>
    </row>
    <row r="2888" spans="1:4" x14ac:dyDescent="0.2">
      <c r="A2888" s="60" t="s">
        <v>20431</v>
      </c>
      <c r="B2888" s="60">
        <v>1</v>
      </c>
      <c r="C2888" s="61">
        <v>1.1913271384322135E-4</v>
      </c>
      <c r="D2888" t="s">
        <v>18845</v>
      </c>
    </row>
    <row r="2889" spans="1:4" x14ac:dyDescent="0.2">
      <c r="A2889" s="60" t="s">
        <v>20432</v>
      </c>
      <c r="B2889" s="60">
        <v>1</v>
      </c>
      <c r="C2889" s="61">
        <v>1.1913271384322135E-4</v>
      </c>
      <c r="D2889" t="s">
        <v>18845</v>
      </c>
    </row>
    <row r="2890" spans="1:4" x14ac:dyDescent="0.2">
      <c r="A2890" s="60" t="s">
        <v>19141</v>
      </c>
      <c r="B2890" s="60">
        <v>1</v>
      </c>
      <c r="C2890" s="61">
        <v>1.1913271384322135E-4</v>
      </c>
      <c r="D2890" t="s">
        <v>18845</v>
      </c>
    </row>
    <row r="2891" spans="1:4" x14ac:dyDescent="0.2">
      <c r="A2891" s="60" t="s">
        <v>19142</v>
      </c>
      <c r="B2891" s="60">
        <v>1</v>
      </c>
      <c r="C2891" s="61">
        <v>1.1913271384322135E-4</v>
      </c>
      <c r="D2891" t="s">
        <v>18845</v>
      </c>
    </row>
    <row r="2892" spans="1:4" x14ac:dyDescent="0.2">
      <c r="A2892" s="60" t="s">
        <v>20433</v>
      </c>
      <c r="B2892" s="60">
        <v>1</v>
      </c>
      <c r="C2892" s="61">
        <v>1.1913271384322135E-4</v>
      </c>
      <c r="D2892" t="s">
        <v>18845</v>
      </c>
    </row>
    <row r="2893" spans="1:4" x14ac:dyDescent="0.2">
      <c r="A2893" s="60" t="s">
        <v>14673</v>
      </c>
      <c r="B2893" s="60">
        <v>1</v>
      </c>
      <c r="C2893" s="61">
        <v>1.1913271384322135E-4</v>
      </c>
      <c r="D2893" t="s">
        <v>18845</v>
      </c>
    </row>
    <row r="2894" spans="1:4" x14ac:dyDescent="0.2">
      <c r="A2894" s="60" t="s">
        <v>19143</v>
      </c>
      <c r="B2894" s="60">
        <v>1</v>
      </c>
      <c r="C2894" s="61">
        <v>1.1913271384322135E-4</v>
      </c>
      <c r="D2894" t="s">
        <v>18845</v>
      </c>
    </row>
    <row r="2895" spans="1:4" x14ac:dyDescent="0.2">
      <c r="A2895" s="60" t="s">
        <v>19144</v>
      </c>
      <c r="B2895" s="60">
        <v>1</v>
      </c>
      <c r="C2895" s="61">
        <v>1.1913271384322135E-4</v>
      </c>
      <c r="D2895" t="s">
        <v>18845</v>
      </c>
    </row>
    <row r="2896" spans="1:4" x14ac:dyDescent="0.2">
      <c r="A2896" s="60" t="s">
        <v>20434</v>
      </c>
      <c r="B2896" s="60">
        <v>1</v>
      </c>
      <c r="C2896" s="61">
        <v>1.1913271384322135E-4</v>
      </c>
      <c r="D2896" t="s">
        <v>18845</v>
      </c>
    </row>
    <row r="2897" spans="1:4" x14ac:dyDescent="0.2">
      <c r="A2897" s="60" t="s">
        <v>19145</v>
      </c>
      <c r="B2897" s="60">
        <v>1</v>
      </c>
      <c r="C2897" s="61">
        <v>1.1913271384322135E-4</v>
      </c>
      <c r="D2897" t="s">
        <v>18845</v>
      </c>
    </row>
    <row r="2898" spans="1:4" x14ac:dyDescent="0.2">
      <c r="A2898" s="60" t="s">
        <v>20435</v>
      </c>
      <c r="B2898" s="60">
        <v>1</v>
      </c>
      <c r="C2898" s="61">
        <v>1.1913271384322135E-4</v>
      </c>
      <c r="D2898" t="s">
        <v>18845</v>
      </c>
    </row>
    <row r="2899" spans="1:4" x14ac:dyDescent="0.2">
      <c r="A2899" s="60" t="s">
        <v>19147</v>
      </c>
      <c r="B2899" s="60">
        <v>1</v>
      </c>
      <c r="C2899" s="61">
        <v>1.1913271384322135E-4</v>
      </c>
      <c r="D2899" t="s">
        <v>18845</v>
      </c>
    </row>
    <row r="2900" spans="1:4" x14ac:dyDescent="0.2">
      <c r="A2900" s="60" t="s">
        <v>20436</v>
      </c>
      <c r="B2900" s="60">
        <v>1</v>
      </c>
      <c r="C2900" s="61">
        <v>1.1913271384322135E-4</v>
      </c>
      <c r="D2900" t="s">
        <v>18845</v>
      </c>
    </row>
    <row r="2901" spans="1:4" x14ac:dyDescent="0.2">
      <c r="A2901" s="60" t="s">
        <v>20437</v>
      </c>
      <c r="B2901" s="60">
        <v>1</v>
      </c>
      <c r="C2901" s="61">
        <v>1.1913271384322135E-4</v>
      </c>
      <c r="D2901" t="s">
        <v>18845</v>
      </c>
    </row>
    <row r="2902" spans="1:4" x14ac:dyDescent="0.2">
      <c r="A2902" s="60" t="s">
        <v>14758</v>
      </c>
      <c r="B2902" s="60">
        <v>1</v>
      </c>
      <c r="C2902" s="61">
        <v>1.1913271384322135E-4</v>
      </c>
      <c r="D2902" t="s">
        <v>18845</v>
      </c>
    </row>
    <row r="2903" spans="1:4" x14ac:dyDescent="0.2">
      <c r="A2903" s="60" t="s">
        <v>19148</v>
      </c>
      <c r="B2903" s="60">
        <v>1</v>
      </c>
      <c r="C2903" s="61">
        <v>1.1913271384322135E-4</v>
      </c>
      <c r="D2903" t="s">
        <v>18845</v>
      </c>
    </row>
    <row r="2904" spans="1:4" x14ac:dyDescent="0.2">
      <c r="A2904" s="60" t="s">
        <v>19149</v>
      </c>
      <c r="B2904" s="60">
        <v>1</v>
      </c>
      <c r="C2904" s="61">
        <v>1.1913271384322135E-4</v>
      </c>
      <c r="D2904" t="s">
        <v>18845</v>
      </c>
    </row>
    <row r="2905" spans="1:4" x14ac:dyDescent="0.2">
      <c r="A2905" s="60" t="s">
        <v>20438</v>
      </c>
      <c r="B2905" s="60">
        <v>1</v>
      </c>
      <c r="C2905" s="61">
        <v>1.1913271384322135E-4</v>
      </c>
      <c r="D2905" t="s">
        <v>18845</v>
      </c>
    </row>
    <row r="2906" spans="1:4" x14ac:dyDescent="0.2">
      <c r="A2906" s="60" t="s">
        <v>20439</v>
      </c>
      <c r="B2906" s="60">
        <v>1</v>
      </c>
      <c r="C2906" s="61">
        <v>1.1913271384322135E-4</v>
      </c>
      <c r="D2906" t="s">
        <v>18845</v>
      </c>
    </row>
    <row r="2907" spans="1:4" x14ac:dyDescent="0.2">
      <c r="A2907" s="60" t="s">
        <v>14802</v>
      </c>
      <c r="B2907" s="60">
        <v>1</v>
      </c>
      <c r="C2907" s="61">
        <v>1.1913271384322135E-4</v>
      </c>
      <c r="D2907" t="s">
        <v>18809</v>
      </c>
    </row>
    <row r="2908" spans="1:4" x14ac:dyDescent="0.2">
      <c r="A2908" s="60" t="s">
        <v>19150</v>
      </c>
      <c r="B2908" s="60">
        <v>1</v>
      </c>
      <c r="C2908" s="61">
        <v>1.1913271384322135E-4</v>
      </c>
      <c r="D2908" t="s">
        <v>18845</v>
      </c>
    </row>
    <row r="2909" spans="1:4" x14ac:dyDescent="0.2">
      <c r="A2909" s="60" t="s">
        <v>14833</v>
      </c>
      <c r="B2909" s="60">
        <v>1</v>
      </c>
      <c r="C2909" s="61">
        <v>1.1913271384322135E-4</v>
      </c>
      <c r="D2909" t="s">
        <v>18845</v>
      </c>
    </row>
    <row r="2910" spans="1:4" x14ac:dyDescent="0.2">
      <c r="A2910" s="60" t="s">
        <v>14847</v>
      </c>
      <c r="B2910" s="60">
        <v>1</v>
      </c>
      <c r="C2910" s="61">
        <v>1.1913271384322135E-4</v>
      </c>
      <c r="D2910" t="s">
        <v>18845</v>
      </c>
    </row>
    <row r="2911" spans="1:4" x14ac:dyDescent="0.2">
      <c r="A2911" s="60" t="s">
        <v>20440</v>
      </c>
      <c r="B2911" s="60">
        <v>1</v>
      </c>
      <c r="C2911" s="61">
        <v>1.1913271384322135E-4</v>
      </c>
      <c r="D2911" t="s">
        <v>18845</v>
      </c>
    </row>
    <row r="2912" spans="1:4" x14ac:dyDescent="0.2">
      <c r="A2912" s="60" t="s">
        <v>20441</v>
      </c>
      <c r="B2912" s="60">
        <v>1</v>
      </c>
      <c r="C2912" s="61">
        <v>1.1913271384322135E-4</v>
      </c>
      <c r="D2912" t="s">
        <v>18845</v>
      </c>
    </row>
    <row r="2913" spans="1:4" x14ac:dyDescent="0.2">
      <c r="A2913" s="60" t="s">
        <v>20442</v>
      </c>
      <c r="B2913" s="60">
        <v>1</v>
      </c>
      <c r="C2913" s="61">
        <v>1.1913271384322135E-4</v>
      </c>
      <c r="D2913" t="s">
        <v>18845</v>
      </c>
    </row>
    <row r="2914" spans="1:4" x14ac:dyDescent="0.2">
      <c r="A2914" s="60" t="s">
        <v>19151</v>
      </c>
      <c r="B2914" s="60">
        <v>1</v>
      </c>
      <c r="C2914" s="61">
        <v>1.1913271384322135E-4</v>
      </c>
      <c r="D2914" t="s">
        <v>18845</v>
      </c>
    </row>
    <row r="2915" spans="1:4" x14ac:dyDescent="0.2">
      <c r="A2915" s="60" t="s">
        <v>14891</v>
      </c>
      <c r="B2915" s="60">
        <v>1</v>
      </c>
      <c r="C2915" s="61">
        <v>1.1913271384322135E-4</v>
      </c>
      <c r="D2915" t="s">
        <v>18845</v>
      </c>
    </row>
    <row r="2916" spans="1:4" x14ac:dyDescent="0.2">
      <c r="A2916" s="60" t="s">
        <v>14905</v>
      </c>
      <c r="B2916" s="60">
        <v>1</v>
      </c>
      <c r="C2916" s="61">
        <v>1.1913271384322135E-4</v>
      </c>
      <c r="D2916" t="s">
        <v>18845</v>
      </c>
    </row>
    <row r="2917" spans="1:4" x14ac:dyDescent="0.2">
      <c r="A2917" s="60" t="s">
        <v>20443</v>
      </c>
      <c r="B2917" s="60">
        <v>1</v>
      </c>
      <c r="C2917" s="61">
        <v>1.1913271384322135E-4</v>
      </c>
      <c r="D2917" t="s">
        <v>18845</v>
      </c>
    </row>
    <row r="2918" spans="1:4" x14ac:dyDescent="0.2">
      <c r="A2918" s="60" t="s">
        <v>14936</v>
      </c>
      <c r="B2918" s="60">
        <v>1</v>
      </c>
      <c r="C2918" s="61">
        <v>1.1913271384322135E-4</v>
      </c>
      <c r="D2918" t="s">
        <v>18805</v>
      </c>
    </row>
    <row r="2919" spans="1:4" x14ac:dyDescent="0.2">
      <c r="A2919" s="60" t="s">
        <v>19152</v>
      </c>
      <c r="B2919" s="60">
        <v>1</v>
      </c>
      <c r="C2919" s="61">
        <v>1.1913271384322135E-4</v>
      </c>
      <c r="D2919" t="s">
        <v>18845</v>
      </c>
    </row>
    <row r="2920" spans="1:4" x14ac:dyDescent="0.2">
      <c r="A2920" s="60" t="s">
        <v>18638</v>
      </c>
      <c r="B2920" s="60">
        <v>1</v>
      </c>
      <c r="C2920" s="61">
        <v>1.1913271384322135E-4</v>
      </c>
      <c r="D2920" t="s">
        <v>18845</v>
      </c>
    </row>
    <row r="2921" spans="1:4" x14ac:dyDescent="0.2">
      <c r="A2921" s="60" t="s">
        <v>20444</v>
      </c>
      <c r="B2921" s="60">
        <v>1</v>
      </c>
      <c r="C2921" s="61">
        <v>1.1913271384322135E-4</v>
      </c>
      <c r="D2921" t="s">
        <v>18845</v>
      </c>
    </row>
    <row r="2922" spans="1:4" x14ac:dyDescent="0.2">
      <c r="A2922" s="60" t="s">
        <v>20445</v>
      </c>
      <c r="B2922" s="60">
        <v>1</v>
      </c>
      <c r="C2922" s="61">
        <v>1.1913271384322135E-4</v>
      </c>
      <c r="D2922" t="s">
        <v>18845</v>
      </c>
    </row>
    <row r="2923" spans="1:4" x14ac:dyDescent="0.2">
      <c r="A2923" s="60" t="s">
        <v>14984</v>
      </c>
      <c r="B2923" s="60">
        <v>1</v>
      </c>
      <c r="C2923" s="61">
        <v>1.1913271384322135E-4</v>
      </c>
      <c r="D2923" t="s">
        <v>18845</v>
      </c>
    </row>
    <row r="2924" spans="1:4" x14ac:dyDescent="0.2">
      <c r="A2924" s="60" t="s">
        <v>14997</v>
      </c>
      <c r="B2924" s="60">
        <v>1</v>
      </c>
      <c r="C2924" s="61">
        <v>1.1913271384322135E-4</v>
      </c>
      <c r="D2924" t="s">
        <v>18845</v>
      </c>
    </row>
    <row r="2925" spans="1:4" x14ac:dyDescent="0.2">
      <c r="A2925" s="60" t="s">
        <v>20446</v>
      </c>
      <c r="B2925" s="60">
        <v>1</v>
      </c>
      <c r="C2925" s="61">
        <v>1.1913271384322135E-4</v>
      </c>
      <c r="D2925" t="s">
        <v>18845</v>
      </c>
    </row>
    <row r="2926" spans="1:4" x14ac:dyDescent="0.2">
      <c r="A2926" s="60" t="s">
        <v>19153</v>
      </c>
      <c r="B2926" s="60">
        <v>1</v>
      </c>
      <c r="C2926" s="61">
        <v>1.1913271384322135E-4</v>
      </c>
      <c r="D2926" t="s">
        <v>18805</v>
      </c>
    </row>
    <row r="2927" spans="1:4" x14ac:dyDescent="0.2">
      <c r="A2927" s="60" t="s">
        <v>20447</v>
      </c>
      <c r="B2927" s="60">
        <v>1</v>
      </c>
      <c r="C2927" s="61">
        <v>1.1913271384322135E-4</v>
      </c>
      <c r="D2927" t="s">
        <v>18845</v>
      </c>
    </row>
    <row r="2928" spans="1:4" x14ac:dyDescent="0.2">
      <c r="A2928" s="60" t="s">
        <v>20448</v>
      </c>
      <c r="B2928" s="60">
        <v>1</v>
      </c>
      <c r="C2928" s="61">
        <v>1.1913271384322135E-4</v>
      </c>
      <c r="D2928" t="s">
        <v>18845</v>
      </c>
    </row>
    <row r="2929" spans="1:4" x14ac:dyDescent="0.2">
      <c r="A2929" s="60" t="s">
        <v>20449</v>
      </c>
      <c r="B2929" s="60">
        <v>1</v>
      </c>
      <c r="C2929" s="61">
        <v>1.1913271384322135E-4</v>
      </c>
      <c r="D2929" t="s">
        <v>18845</v>
      </c>
    </row>
    <row r="2930" spans="1:4" x14ac:dyDescent="0.2">
      <c r="A2930" s="60" t="s">
        <v>19154</v>
      </c>
      <c r="B2930" s="60">
        <v>1</v>
      </c>
      <c r="C2930" s="61">
        <v>1.1913271384322135E-4</v>
      </c>
      <c r="D2930" t="s">
        <v>18845</v>
      </c>
    </row>
    <row r="2931" spans="1:4" x14ac:dyDescent="0.2">
      <c r="A2931" s="60" t="s">
        <v>20450</v>
      </c>
      <c r="B2931" s="60">
        <v>1</v>
      </c>
      <c r="C2931" s="61">
        <v>1.1913271384322135E-4</v>
      </c>
      <c r="D2931" t="s">
        <v>18845</v>
      </c>
    </row>
    <row r="2932" spans="1:4" x14ac:dyDescent="0.2">
      <c r="A2932" s="60" t="s">
        <v>15129</v>
      </c>
      <c r="B2932" s="60">
        <v>1</v>
      </c>
      <c r="C2932" s="61">
        <v>1.1913271384322135E-4</v>
      </c>
      <c r="D2932" t="s">
        <v>18845</v>
      </c>
    </row>
    <row r="2933" spans="1:4" x14ac:dyDescent="0.2">
      <c r="A2933" s="60" t="s">
        <v>20451</v>
      </c>
      <c r="B2933" s="60">
        <v>1</v>
      </c>
      <c r="C2933" s="61">
        <v>1.1913271384322135E-4</v>
      </c>
      <c r="D2933" t="s">
        <v>18810</v>
      </c>
    </row>
    <row r="2934" spans="1:4" x14ac:dyDescent="0.2">
      <c r="A2934" s="60" t="s">
        <v>20452</v>
      </c>
      <c r="B2934" s="60">
        <v>1</v>
      </c>
      <c r="C2934" s="61">
        <v>1.1913271384322135E-4</v>
      </c>
      <c r="D2934" t="s">
        <v>18845</v>
      </c>
    </row>
    <row r="2935" spans="1:4" x14ac:dyDescent="0.2">
      <c r="A2935" s="60" t="s">
        <v>20453</v>
      </c>
      <c r="B2935" s="60">
        <v>1</v>
      </c>
      <c r="C2935" s="61">
        <v>1.1913271384322135E-4</v>
      </c>
      <c r="D2935" t="s">
        <v>18819</v>
      </c>
    </row>
    <row r="2936" spans="1:4" x14ac:dyDescent="0.2">
      <c r="A2936" s="60" t="s">
        <v>20454</v>
      </c>
      <c r="B2936" s="60">
        <v>1</v>
      </c>
      <c r="C2936" s="61">
        <v>1.1913271384322135E-4</v>
      </c>
      <c r="D2936" t="s">
        <v>18845</v>
      </c>
    </row>
    <row r="2937" spans="1:4" x14ac:dyDescent="0.2">
      <c r="A2937" s="60" t="s">
        <v>15236</v>
      </c>
      <c r="B2937" s="60">
        <v>1</v>
      </c>
      <c r="C2937" s="61">
        <v>1.1913271384322135E-4</v>
      </c>
      <c r="D2937" t="s">
        <v>18845</v>
      </c>
    </row>
    <row r="2938" spans="1:4" x14ac:dyDescent="0.2">
      <c r="A2938" s="60" t="s">
        <v>15242</v>
      </c>
      <c r="B2938" s="60">
        <v>1</v>
      </c>
      <c r="C2938" s="61">
        <v>1.1913271384322135E-4</v>
      </c>
      <c r="D2938" t="s">
        <v>18845</v>
      </c>
    </row>
    <row r="2939" spans="1:4" x14ac:dyDescent="0.2">
      <c r="A2939" s="60" t="s">
        <v>20455</v>
      </c>
      <c r="B2939" s="60">
        <v>1</v>
      </c>
      <c r="C2939" s="61">
        <v>1.1913271384322135E-4</v>
      </c>
      <c r="D2939" t="s">
        <v>18845</v>
      </c>
    </row>
    <row r="2940" spans="1:4" x14ac:dyDescent="0.2">
      <c r="A2940" s="60" t="s">
        <v>19156</v>
      </c>
      <c r="B2940" s="60">
        <v>1</v>
      </c>
      <c r="C2940" s="61">
        <v>1.1913271384322135E-4</v>
      </c>
      <c r="D2940" t="s">
        <v>18845</v>
      </c>
    </row>
    <row r="2941" spans="1:4" x14ac:dyDescent="0.2">
      <c r="A2941" s="60" t="s">
        <v>20456</v>
      </c>
      <c r="B2941" s="60">
        <v>1</v>
      </c>
      <c r="C2941" s="61">
        <v>1.1913271384322135E-4</v>
      </c>
      <c r="D2941" t="s">
        <v>18845</v>
      </c>
    </row>
    <row r="2942" spans="1:4" x14ac:dyDescent="0.2">
      <c r="A2942" s="60" t="s">
        <v>15330</v>
      </c>
      <c r="B2942" s="60">
        <v>1</v>
      </c>
      <c r="C2942" s="61">
        <v>1.1913271384322135E-4</v>
      </c>
      <c r="D2942" t="s">
        <v>18845</v>
      </c>
    </row>
    <row r="2943" spans="1:4" x14ac:dyDescent="0.2">
      <c r="A2943" s="60" t="s">
        <v>15368</v>
      </c>
      <c r="B2943" s="60">
        <v>1</v>
      </c>
      <c r="C2943" s="61">
        <v>1.1913271384322135E-4</v>
      </c>
      <c r="D2943" t="s">
        <v>18845</v>
      </c>
    </row>
    <row r="2944" spans="1:4" x14ac:dyDescent="0.2">
      <c r="A2944" s="60" t="s">
        <v>20457</v>
      </c>
      <c r="B2944" s="60">
        <v>1</v>
      </c>
      <c r="C2944" s="61">
        <v>1.1913271384322135E-4</v>
      </c>
      <c r="D2944" t="s">
        <v>18805</v>
      </c>
    </row>
    <row r="2945" spans="1:4" x14ac:dyDescent="0.2">
      <c r="A2945" s="60" t="s">
        <v>20458</v>
      </c>
      <c r="B2945" s="60">
        <v>1</v>
      </c>
      <c r="C2945" s="61">
        <v>1.1913271384322135E-4</v>
      </c>
      <c r="D2945" t="s">
        <v>18845</v>
      </c>
    </row>
    <row r="2946" spans="1:4" x14ac:dyDescent="0.2">
      <c r="A2946" s="60" t="s">
        <v>20459</v>
      </c>
      <c r="B2946" s="60">
        <v>1</v>
      </c>
      <c r="C2946" s="61">
        <v>1.1913271384322135E-4</v>
      </c>
      <c r="D2946" t="s">
        <v>18805</v>
      </c>
    </row>
    <row r="2947" spans="1:4" x14ac:dyDescent="0.2">
      <c r="A2947" s="60" t="s">
        <v>20460</v>
      </c>
      <c r="B2947" s="60">
        <v>1</v>
      </c>
      <c r="C2947" s="61">
        <v>1.1913271384322135E-4</v>
      </c>
      <c r="D2947" t="s">
        <v>18806</v>
      </c>
    </row>
    <row r="2948" spans="1:4" x14ac:dyDescent="0.2">
      <c r="A2948" s="60" t="s">
        <v>15452</v>
      </c>
      <c r="B2948" s="60">
        <v>1</v>
      </c>
      <c r="C2948" s="61">
        <v>1.1913271384322135E-4</v>
      </c>
      <c r="D2948" t="s">
        <v>18845</v>
      </c>
    </row>
    <row r="2949" spans="1:4" x14ac:dyDescent="0.2">
      <c r="A2949" s="60" t="s">
        <v>20461</v>
      </c>
      <c r="B2949" s="60">
        <v>1</v>
      </c>
      <c r="C2949" s="61">
        <v>1.1913271384322135E-4</v>
      </c>
      <c r="D2949" t="s">
        <v>18845</v>
      </c>
    </row>
    <row r="2950" spans="1:4" x14ac:dyDescent="0.2">
      <c r="A2950" s="60" t="s">
        <v>15485</v>
      </c>
      <c r="B2950" s="60">
        <v>1</v>
      </c>
      <c r="C2950" s="61">
        <v>1.1913271384322135E-4</v>
      </c>
      <c r="D2950" t="s">
        <v>18845</v>
      </c>
    </row>
    <row r="2951" spans="1:4" x14ac:dyDescent="0.2">
      <c r="A2951" s="60" t="s">
        <v>15516</v>
      </c>
      <c r="B2951" s="60">
        <v>1</v>
      </c>
      <c r="C2951" s="61">
        <v>1.1913271384322135E-4</v>
      </c>
      <c r="D2951" t="s">
        <v>18845</v>
      </c>
    </row>
    <row r="2952" spans="1:4" x14ac:dyDescent="0.2">
      <c r="A2952" s="60" t="s">
        <v>15519</v>
      </c>
      <c r="B2952" s="60">
        <v>1</v>
      </c>
      <c r="C2952" s="61">
        <v>1.1913271384322135E-4</v>
      </c>
      <c r="D2952" t="s">
        <v>18845</v>
      </c>
    </row>
    <row r="2953" spans="1:4" x14ac:dyDescent="0.2">
      <c r="A2953" s="60" t="s">
        <v>19157</v>
      </c>
      <c r="B2953" s="60">
        <v>1</v>
      </c>
      <c r="C2953" s="61">
        <v>1.1913271384322135E-4</v>
      </c>
      <c r="D2953" t="s">
        <v>18845</v>
      </c>
    </row>
    <row r="2954" spans="1:4" x14ac:dyDescent="0.2">
      <c r="A2954" s="60" t="s">
        <v>19158</v>
      </c>
      <c r="B2954" s="60">
        <v>1</v>
      </c>
      <c r="C2954" s="61">
        <v>1.1913271384322135E-4</v>
      </c>
      <c r="D2954" t="s">
        <v>18845</v>
      </c>
    </row>
    <row r="2955" spans="1:4" x14ac:dyDescent="0.2">
      <c r="A2955" s="60" t="s">
        <v>15537</v>
      </c>
      <c r="B2955" s="60">
        <v>1</v>
      </c>
      <c r="C2955" s="61">
        <v>1.1913271384322135E-4</v>
      </c>
      <c r="D2955" t="s">
        <v>18845</v>
      </c>
    </row>
    <row r="2956" spans="1:4" x14ac:dyDescent="0.2">
      <c r="A2956" s="60" t="s">
        <v>20462</v>
      </c>
      <c r="B2956" s="60">
        <v>1</v>
      </c>
      <c r="C2956" s="61">
        <v>1.1913271384322135E-4</v>
      </c>
      <c r="D2956" t="s">
        <v>18810</v>
      </c>
    </row>
    <row r="2957" spans="1:4" x14ac:dyDescent="0.2">
      <c r="A2957" s="60" t="s">
        <v>20463</v>
      </c>
      <c r="B2957" s="60">
        <v>1</v>
      </c>
      <c r="C2957" s="61">
        <v>1.1913271384322135E-4</v>
      </c>
      <c r="D2957" t="s">
        <v>18845</v>
      </c>
    </row>
    <row r="2958" spans="1:4" x14ac:dyDescent="0.2">
      <c r="A2958" s="60" t="s">
        <v>20464</v>
      </c>
      <c r="B2958" s="60">
        <v>1</v>
      </c>
      <c r="C2958" s="61">
        <v>1.1913271384322135E-4</v>
      </c>
      <c r="D2958" t="s">
        <v>18845</v>
      </c>
    </row>
    <row r="2959" spans="1:4" x14ac:dyDescent="0.2">
      <c r="A2959" s="60" t="s">
        <v>15592</v>
      </c>
      <c r="B2959" s="60">
        <v>1</v>
      </c>
      <c r="C2959" s="61">
        <v>1.1913271384322135E-4</v>
      </c>
      <c r="D2959" t="s">
        <v>18810</v>
      </c>
    </row>
    <row r="2960" spans="1:4" x14ac:dyDescent="0.2">
      <c r="A2960" s="60" t="s">
        <v>20465</v>
      </c>
      <c r="B2960" s="60">
        <v>1</v>
      </c>
      <c r="C2960" s="61">
        <v>1.1913271384322135E-4</v>
      </c>
      <c r="D2960" t="s">
        <v>18845</v>
      </c>
    </row>
    <row r="2961" spans="1:4" x14ac:dyDescent="0.2">
      <c r="A2961" s="60" t="s">
        <v>20466</v>
      </c>
      <c r="B2961" s="60">
        <v>1</v>
      </c>
      <c r="C2961" s="61">
        <v>1.1913271384322135E-4</v>
      </c>
      <c r="D2961" t="s">
        <v>18845</v>
      </c>
    </row>
    <row r="2962" spans="1:4" x14ac:dyDescent="0.2">
      <c r="A2962" s="60" t="s">
        <v>20467</v>
      </c>
      <c r="B2962" s="60">
        <v>1</v>
      </c>
      <c r="C2962" s="61">
        <v>1.1913271384322135E-4</v>
      </c>
      <c r="D2962" t="s">
        <v>18845</v>
      </c>
    </row>
    <row r="2963" spans="1:4" x14ac:dyDescent="0.2">
      <c r="A2963" s="60" t="s">
        <v>19160</v>
      </c>
      <c r="B2963" s="60">
        <v>1</v>
      </c>
      <c r="C2963" s="61">
        <v>1.1913271384322135E-4</v>
      </c>
      <c r="D2963" t="s">
        <v>18845</v>
      </c>
    </row>
    <row r="2964" spans="1:4" x14ac:dyDescent="0.2">
      <c r="A2964" s="60" t="s">
        <v>20468</v>
      </c>
      <c r="B2964" s="60">
        <v>1</v>
      </c>
      <c r="C2964" s="61">
        <v>1.1913271384322135E-4</v>
      </c>
      <c r="D2964" t="s">
        <v>18845</v>
      </c>
    </row>
    <row r="2965" spans="1:4" x14ac:dyDescent="0.2">
      <c r="A2965" s="60" t="s">
        <v>20469</v>
      </c>
      <c r="B2965" s="60">
        <v>1</v>
      </c>
      <c r="C2965" s="61">
        <v>1.1913271384322135E-4</v>
      </c>
      <c r="D2965" t="s">
        <v>18845</v>
      </c>
    </row>
    <row r="2966" spans="1:4" x14ac:dyDescent="0.2">
      <c r="A2966" s="60" t="s">
        <v>13698</v>
      </c>
      <c r="B2966" s="60">
        <v>1</v>
      </c>
      <c r="C2966" s="61">
        <v>1.1913271384322135E-4</v>
      </c>
      <c r="D2966" t="s">
        <v>18845</v>
      </c>
    </row>
    <row r="2967" spans="1:4" x14ac:dyDescent="0.2">
      <c r="A2967" s="60" t="s">
        <v>19162</v>
      </c>
      <c r="B2967" s="60">
        <v>1</v>
      </c>
      <c r="C2967" s="61">
        <v>1.1913271384322135E-4</v>
      </c>
      <c r="D2967" t="s">
        <v>18845</v>
      </c>
    </row>
    <row r="2968" spans="1:4" x14ac:dyDescent="0.2">
      <c r="A2968" s="60" t="s">
        <v>20470</v>
      </c>
      <c r="B2968" s="60">
        <v>1</v>
      </c>
      <c r="C2968" s="61">
        <v>1.1913271384322135E-4</v>
      </c>
      <c r="D2968" t="s">
        <v>18845</v>
      </c>
    </row>
    <row r="2969" spans="1:4" x14ac:dyDescent="0.2">
      <c r="A2969" s="60" t="s">
        <v>19163</v>
      </c>
      <c r="B2969" s="60">
        <v>1</v>
      </c>
      <c r="C2969" s="61">
        <v>1.1913271384322135E-4</v>
      </c>
      <c r="D2969" t="s">
        <v>18845</v>
      </c>
    </row>
    <row r="2970" spans="1:4" x14ac:dyDescent="0.2">
      <c r="A2970" s="60" t="s">
        <v>20471</v>
      </c>
      <c r="B2970" s="60">
        <v>1</v>
      </c>
      <c r="C2970" s="61">
        <v>1.1913271384322135E-4</v>
      </c>
      <c r="D2970" t="s">
        <v>18845</v>
      </c>
    </row>
    <row r="2971" spans="1:4" x14ac:dyDescent="0.2">
      <c r="A2971" s="60" t="s">
        <v>20472</v>
      </c>
      <c r="B2971" s="60">
        <v>1</v>
      </c>
      <c r="C2971" s="61">
        <v>1.1913271384322135E-4</v>
      </c>
      <c r="D2971" t="s">
        <v>18845</v>
      </c>
    </row>
    <row r="2972" spans="1:4" x14ac:dyDescent="0.2">
      <c r="A2972" s="60" t="s">
        <v>15786</v>
      </c>
      <c r="B2972" s="60">
        <v>1</v>
      </c>
      <c r="C2972" s="61">
        <v>1.1913271384322135E-4</v>
      </c>
      <c r="D2972" t="s">
        <v>18845</v>
      </c>
    </row>
    <row r="2973" spans="1:4" x14ac:dyDescent="0.2">
      <c r="A2973" s="60" t="s">
        <v>19164</v>
      </c>
      <c r="B2973" s="60">
        <v>1</v>
      </c>
      <c r="C2973" s="61">
        <v>1.1913271384322135E-4</v>
      </c>
      <c r="D2973" t="s">
        <v>18845</v>
      </c>
    </row>
    <row r="2974" spans="1:4" x14ac:dyDescent="0.2">
      <c r="A2974" s="60" t="s">
        <v>19165</v>
      </c>
      <c r="B2974" s="60">
        <v>1</v>
      </c>
      <c r="C2974" s="61">
        <v>1.1913271384322135E-4</v>
      </c>
      <c r="D2974" t="s">
        <v>18845</v>
      </c>
    </row>
    <row r="2975" spans="1:4" x14ac:dyDescent="0.2">
      <c r="A2975" s="60" t="s">
        <v>20473</v>
      </c>
      <c r="B2975" s="60">
        <v>1</v>
      </c>
      <c r="C2975" s="61">
        <v>1.1913271384322135E-4</v>
      </c>
      <c r="D2975" t="s">
        <v>18845</v>
      </c>
    </row>
    <row r="2976" spans="1:4" x14ac:dyDescent="0.2">
      <c r="A2976" s="60" t="s">
        <v>20474</v>
      </c>
      <c r="B2976" s="60">
        <v>1</v>
      </c>
      <c r="C2976" s="61">
        <v>1.1913271384322135E-4</v>
      </c>
      <c r="D2976" t="s">
        <v>18845</v>
      </c>
    </row>
    <row r="2977" spans="1:4" x14ac:dyDescent="0.2">
      <c r="A2977" s="60" t="s">
        <v>19166</v>
      </c>
      <c r="B2977" s="60">
        <v>1</v>
      </c>
      <c r="C2977" s="61">
        <v>1.1913271384322135E-4</v>
      </c>
      <c r="D2977" t="s">
        <v>18845</v>
      </c>
    </row>
    <row r="2978" spans="1:4" x14ac:dyDescent="0.2">
      <c r="A2978" s="60" t="s">
        <v>19167</v>
      </c>
      <c r="B2978" s="60">
        <v>1</v>
      </c>
      <c r="C2978" s="61">
        <v>1.1913271384322135E-4</v>
      </c>
      <c r="D2978" t="s">
        <v>18845</v>
      </c>
    </row>
    <row r="2979" spans="1:4" x14ac:dyDescent="0.2">
      <c r="A2979" s="60" t="s">
        <v>15880</v>
      </c>
      <c r="B2979" s="60">
        <v>1</v>
      </c>
      <c r="C2979" s="61">
        <v>1.1913271384322135E-4</v>
      </c>
      <c r="D2979" t="s">
        <v>18845</v>
      </c>
    </row>
    <row r="2980" spans="1:4" x14ac:dyDescent="0.2">
      <c r="A2980" s="60" t="s">
        <v>20475</v>
      </c>
      <c r="B2980" s="60">
        <v>1</v>
      </c>
      <c r="C2980" s="61">
        <v>1.1913271384322135E-4</v>
      </c>
      <c r="D2980" t="s">
        <v>18845</v>
      </c>
    </row>
    <row r="2981" spans="1:4" x14ac:dyDescent="0.2">
      <c r="A2981" s="60" t="s">
        <v>20476</v>
      </c>
      <c r="B2981" s="60">
        <v>1</v>
      </c>
      <c r="C2981" s="61">
        <v>1.1913271384322135E-4</v>
      </c>
      <c r="D2981" t="s">
        <v>18845</v>
      </c>
    </row>
    <row r="2982" spans="1:4" x14ac:dyDescent="0.2">
      <c r="A2982" s="60" t="s">
        <v>18650</v>
      </c>
      <c r="B2982" s="60">
        <v>1</v>
      </c>
      <c r="C2982" s="61">
        <v>1.1913271384322135E-4</v>
      </c>
      <c r="D2982" t="s">
        <v>18845</v>
      </c>
    </row>
    <row r="2983" spans="1:4" x14ac:dyDescent="0.2">
      <c r="A2983" s="60" t="s">
        <v>20477</v>
      </c>
      <c r="B2983" s="60">
        <v>1</v>
      </c>
      <c r="C2983" s="61">
        <v>1.1913271384322135E-4</v>
      </c>
      <c r="D2983" t="s">
        <v>18845</v>
      </c>
    </row>
    <row r="2984" spans="1:4" x14ac:dyDescent="0.2">
      <c r="A2984" s="60" t="s">
        <v>14545</v>
      </c>
      <c r="B2984" s="60">
        <v>1</v>
      </c>
      <c r="C2984" s="61">
        <v>1.1913271384322135E-4</v>
      </c>
      <c r="D2984" t="s">
        <v>18845</v>
      </c>
    </row>
    <row r="2985" spans="1:4" x14ac:dyDescent="0.2">
      <c r="A2985" s="60" t="s">
        <v>20478</v>
      </c>
      <c r="B2985" s="60">
        <v>1</v>
      </c>
      <c r="C2985" s="61">
        <v>1.1913271384322135E-4</v>
      </c>
      <c r="D2985" t="s">
        <v>18845</v>
      </c>
    </row>
    <row r="2986" spans="1:4" x14ac:dyDescent="0.2">
      <c r="A2986" s="60" t="s">
        <v>20479</v>
      </c>
      <c r="B2986" s="60">
        <v>1</v>
      </c>
      <c r="C2986" s="61">
        <v>1.1913271384322135E-4</v>
      </c>
      <c r="D2986" t="s">
        <v>18845</v>
      </c>
    </row>
    <row r="2987" spans="1:4" x14ac:dyDescent="0.2">
      <c r="A2987" s="60" t="s">
        <v>15957</v>
      </c>
      <c r="B2987" s="60">
        <v>1</v>
      </c>
      <c r="C2987" s="61">
        <v>1.1913271384322135E-4</v>
      </c>
      <c r="D2987" t="s">
        <v>18845</v>
      </c>
    </row>
    <row r="2988" spans="1:4" x14ac:dyDescent="0.2">
      <c r="A2988" s="60" t="s">
        <v>15967</v>
      </c>
      <c r="B2988" s="60">
        <v>1</v>
      </c>
      <c r="C2988" s="61">
        <v>1.1913271384322135E-4</v>
      </c>
      <c r="D2988" t="s">
        <v>18845</v>
      </c>
    </row>
    <row r="2989" spans="1:4" x14ac:dyDescent="0.2">
      <c r="A2989" s="60" t="s">
        <v>20480</v>
      </c>
      <c r="B2989" s="60">
        <v>1</v>
      </c>
      <c r="C2989" s="61">
        <v>1.1913271384322135E-4</v>
      </c>
      <c r="D2989" t="s">
        <v>18845</v>
      </c>
    </row>
    <row r="2990" spans="1:4" x14ac:dyDescent="0.2">
      <c r="A2990" s="60" t="s">
        <v>19169</v>
      </c>
      <c r="B2990" s="60">
        <v>1</v>
      </c>
      <c r="C2990" s="61">
        <v>1.1913271384322135E-4</v>
      </c>
      <c r="D2990" t="s">
        <v>18845</v>
      </c>
    </row>
    <row r="2991" spans="1:4" x14ac:dyDescent="0.2">
      <c r="A2991" s="60" t="s">
        <v>20481</v>
      </c>
      <c r="B2991" s="60">
        <v>1</v>
      </c>
      <c r="C2991" s="61">
        <v>1.1913271384322135E-4</v>
      </c>
      <c r="D2991" t="s">
        <v>18845</v>
      </c>
    </row>
    <row r="2992" spans="1:4" x14ac:dyDescent="0.2">
      <c r="A2992" s="60" t="s">
        <v>20482</v>
      </c>
      <c r="B2992" s="60">
        <v>1</v>
      </c>
      <c r="C2992" s="61">
        <v>1.1913271384322135E-4</v>
      </c>
      <c r="D2992" t="s">
        <v>18845</v>
      </c>
    </row>
    <row r="2993" spans="1:4" x14ac:dyDescent="0.2">
      <c r="A2993" s="60" t="s">
        <v>20483</v>
      </c>
      <c r="B2993" s="60">
        <v>1</v>
      </c>
      <c r="C2993" s="61">
        <v>1.1913271384322135E-4</v>
      </c>
      <c r="D2993" t="s">
        <v>18845</v>
      </c>
    </row>
    <row r="2994" spans="1:4" x14ac:dyDescent="0.2">
      <c r="A2994" s="60" t="s">
        <v>20484</v>
      </c>
      <c r="B2994" s="60">
        <v>1</v>
      </c>
      <c r="C2994" s="61">
        <v>1.1913271384322135E-4</v>
      </c>
      <c r="D2994" t="s">
        <v>18845</v>
      </c>
    </row>
    <row r="2995" spans="1:4" x14ac:dyDescent="0.2">
      <c r="A2995" s="60" t="s">
        <v>20485</v>
      </c>
      <c r="B2995" s="60">
        <v>1</v>
      </c>
      <c r="C2995" s="61">
        <v>1.1913271384322135E-4</v>
      </c>
      <c r="D2995" t="s">
        <v>18845</v>
      </c>
    </row>
    <row r="2996" spans="1:4" x14ac:dyDescent="0.2">
      <c r="A2996" s="60" t="s">
        <v>20486</v>
      </c>
      <c r="B2996" s="60">
        <v>1</v>
      </c>
      <c r="C2996" s="61">
        <v>1.1913271384322135E-4</v>
      </c>
      <c r="D2996" t="s">
        <v>18845</v>
      </c>
    </row>
    <row r="2997" spans="1:4" x14ac:dyDescent="0.2">
      <c r="A2997" s="60" t="s">
        <v>20487</v>
      </c>
      <c r="B2997" s="60">
        <v>1</v>
      </c>
      <c r="C2997" s="61">
        <v>1.1913271384322135E-4</v>
      </c>
      <c r="D2997" t="s">
        <v>18845</v>
      </c>
    </row>
    <row r="2998" spans="1:4" x14ac:dyDescent="0.2">
      <c r="A2998" s="60" t="s">
        <v>19171</v>
      </c>
      <c r="B2998" s="60">
        <v>1</v>
      </c>
      <c r="C2998" s="61">
        <v>1.1913271384322135E-4</v>
      </c>
      <c r="D2998" t="s">
        <v>18845</v>
      </c>
    </row>
    <row r="2999" spans="1:4" x14ac:dyDescent="0.2">
      <c r="A2999" s="60" t="s">
        <v>20488</v>
      </c>
      <c r="B2999" s="60">
        <v>1</v>
      </c>
      <c r="C2999" s="61">
        <v>1.1913271384322135E-4</v>
      </c>
      <c r="D2999" t="s">
        <v>18845</v>
      </c>
    </row>
    <row r="3000" spans="1:4" x14ac:dyDescent="0.2">
      <c r="A3000" s="60" t="s">
        <v>16206</v>
      </c>
      <c r="B3000" s="60">
        <v>1</v>
      </c>
      <c r="C3000" s="61">
        <v>1.1913271384322135E-4</v>
      </c>
      <c r="D3000" t="s">
        <v>18845</v>
      </c>
    </row>
    <row r="3001" spans="1:4" x14ac:dyDescent="0.2">
      <c r="A3001" s="60" t="s">
        <v>17293</v>
      </c>
      <c r="B3001" s="60">
        <v>1</v>
      </c>
      <c r="C3001" s="61">
        <v>1.1913271384322135E-4</v>
      </c>
      <c r="D3001" t="s">
        <v>18845</v>
      </c>
    </row>
    <row r="3002" spans="1:4" x14ac:dyDescent="0.2">
      <c r="A3002" s="60" t="s">
        <v>20489</v>
      </c>
      <c r="B3002" s="60">
        <v>1</v>
      </c>
      <c r="C3002" s="61">
        <v>1.1913271384322135E-4</v>
      </c>
      <c r="D3002" t="s">
        <v>18845</v>
      </c>
    </row>
    <row r="3003" spans="1:4" x14ac:dyDescent="0.2">
      <c r="A3003" s="60" t="s">
        <v>19173</v>
      </c>
      <c r="B3003" s="60">
        <v>1</v>
      </c>
      <c r="C3003" s="61">
        <v>1.1913271384322135E-4</v>
      </c>
      <c r="D3003" t="s">
        <v>18845</v>
      </c>
    </row>
    <row r="3004" spans="1:4" x14ac:dyDescent="0.2">
      <c r="A3004" s="60" t="s">
        <v>20490</v>
      </c>
      <c r="B3004" s="60">
        <v>1</v>
      </c>
      <c r="C3004" s="61">
        <v>1.1913271384322135E-4</v>
      </c>
      <c r="D3004" t="s">
        <v>18845</v>
      </c>
    </row>
    <row r="3005" spans="1:4" x14ac:dyDescent="0.2">
      <c r="A3005" s="60" t="s">
        <v>16313</v>
      </c>
      <c r="B3005" s="60">
        <v>1</v>
      </c>
      <c r="C3005" s="61">
        <v>1.1913271384322135E-4</v>
      </c>
      <c r="D3005" t="s">
        <v>18810</v>
      </c>
    </row>
    <row r="3006" spans="1:4" x14ac:dyDescent="0.2">
      <c r="A3006" s="60" t="s">
        <v>16323</v>
      </c>
      <c r="B3006" s="60">
        <v>1</v>
      </c>
      <c r="C3006" s="61">
        <v>1.1913271384322135E-4</v>
      </c>
      <c r="D3006" t="s">
        <v>18845</v>
      </c>
    </row>
    <row r="3007" spans="1:4" x14ac:dyDescent="0.2">
      <c r="A3007" s="60" t="s">
        <v>19174</v>
      </c>
      <c r="B3007" s="60">
        <v>1</v>
      </c>
      <c r="C3007" s="61">
        <v>1.1913271384322135E-4</v>
      </c>
      <c r="D3007" t="s">
        <v>18845</v>
      </c>
    </row>
    <row r="3008" spans="1:4" x14ac:dyDescent="0.2">
      <c r="A3008" s="60" t="s">
        <v>20491</v>
      </c>
      <c r="B3008" s="60">
        <v>1</v>
      </c>
      <c r="C3008" s="61">
        <v>1.1913271384322135E-4</v>
      </c>
      <c r="D3008" t="s">
        <v>18845</v>
      </c>
    </row>
    <row r="3009" spans="1:4" x14ac:dyDescent="0.2">
      <c r="A3009" s="60" t="s">
        <v>20492</v>
      </c>
      <c r="B3009" s="60">
        <v>1</v>
      </c>
      <c r="C3009" s="61">
        <v>1.1913271384322135E-4</v>
      </c>
      <c r="D3009" t="s">
        <v>18845</v>
      </c>
    </row>
    <row r="3010" spans="1:4" x14ac:dyDescent="0.2">
      <c r="A3010" s="60" t="s">
        <v>20493</v>
      </c>
      <c r="B3010" s="60">
        <v>1</v>
      </c>
      <c r="C3010" s="61">
        <v>1.1913271384322135E-4</v>
      </c>
      <c r="D3010" t="s">
        <v>18845</v>
      </c>
    </row>
    <row r="3011" spans="1:4" x14ac:dyDescent="0.2">
      <c r="A3011" s="60" t="s">
        <v>16403</v>
      </c>
      <c r="B3011" s="60">
        <v>1</v>
      </c>
      <c r="C3011" s="61">
        <v>1.1913271384322135E-4</v>
      </c>
      <c r="D3011" t="s">
        <v>18845</v>
      </c>
    </row>
    <row r="3012" spans="1:4" x14ac:dyDescent="0.2">
      <c r="A3012" s="60" t="s">
        <v>20494</v>
      </c>
      <c r="B3012" s="60">
        <v>1</v>
      </c>
      <c r="C3012" s="61">
        <v>1.1913271384322135E-4</v>
      </c>
      <c r="D3012" t="s">
        <v>18845</v>
      </c>
    </row>
    <row r="3013" spans="1:4" x14ac:dyDescent="0.2">
      <c r="A3013" s="60" t="s">
        <v>19175</v>
      </c>
      <c r="B3013" s="60">
        <v>1</v>
      </c>
      <c r="C3013" s="61">
        <v>1.1913271384322135E-4</v>
      </c>
      <c r="D3013" t="s">
        <v>18845</v>
      </c>
    </row>
    <row r="3014" spans="1:4" x14ac:dyDescent="0.2">
      <c r="A3014" s="60" t="s">
        <v>17326</v>
      </c>
      <c r="B3014" s="60">
        <v>1</v>
      </c>
      <c r="C3014" s="61">
        <v>1.1913271384322135E-4</v>
      </c>
      <c r="D3014" t="s">
        <v>18845</v>
      </c>
    </row>
    <row r="3015" spans="1:4" x14ac:dyDescent="0.2">
      <c r="A3015" s="60" t="s">
        <v>16521</v>
      </c>
      <c r="B3015" s="60">
        <v>1</v>
      </c>
      <c r="C3015" s="61">
        <v>1.1913271384322135E-4</v>
      </c>
      <c r="D3015" t="s">
        <v>18809</v>
      </c>
    </row>
    <row r="3016" spans="1:4" x14ac:dyDescent="0.2">
      <c r="A3016" s="60" t="s">
        <v>20495</v>
      </c>
      <c r="B3016" s="60">
        <v>1</v>
      </c>
      <c r="C3016" s="61">
        <v>1.1913271384322135E-4</v>
      </c>
      <c r="D3016" t="s">
        <v>18845</v>
      </c>
    </row>
    <row r="3017" spans="1:4" x14ac:dyDescent="0.2">
      <c r="A3017" s="60" t="s">
        <v>16548</v>
      </c>
      <c r="B3017" s="60">
        <v>1</v>
      </c>
      <c r="C3017" s="61">
        <v>1.1913271384322135E-4</v>
      </c>
      <c r="D3017" t="s">
        <v>18809</v>
      </c>
    </row>
    <row r="3018" spans="1:4" x14ac:dyDescent="0.2">
      <c r="A3018" s="60" t="s">
        <v>19176</v>
      </c>
      <c r="B3018" s="60">
        <v>1</v>
      </c>
      <c r="C3018" s="61">
        <v>1.1913271384322135E-4</v>
      </c>
      <c r="D3018" t="s">
        <v>18845</v>
      </c>
    </row>
    <row r="3019" spans="1:4" x14ac:dyDescent="0.2">
      <c r="A3019" s="60" t="s">
        <v>19177</v>
      </c>
      <c r="B3019" s="60">
        <v>1</v>
      </c>
      <c r="C3019" s="61">
        <v>1.1913271384322135E-4</v>
      </c>
      <c r="D3019" t="s">
        <v>18845</v>
      </c>
    </row>
    <row r="3020" spans="1:4" x14ac:dyDescent="0.2">
      <c r="A3020" s="60" t="s">
        <v>20496</v>
      </c>
      <c r="B3020" s="60">
        <v>1</v>
      </c>
      <c r="C3020" s="61">
        <v>1.1913271384322135E-4</v>
      </c>
      <c r="D3020" t="s">
        <v>18845</v>
      </c>
    </row>
    <row r="3021" spans="1:4" x14ac:dyDescent="0.2">
      <c r="A3021" s="60" t="s">
        <v>16650</v>
      </c>
      <c r="B3021" s="60">
        <v>1</v>
      </c>
      <c r="C3021" s="61">
        <v>1.1913271384322135E-4</v>
      </c>
      <c r="D3021" t="s">
        <v>18845</v>
      </c>
    </row>
    <row r="3022" spans="1:4" x14ac:dyDescent="0.2">
      <c r="A3022" s="60" t="s">
        <v>20497</v>
      </c>
      <c r="B3022" s="60">
        <v>1</v>
      </c>
      <c r="C3022" s="61">
        <v>1.1913271384322135E-4</v>
      </c>
      <c r="D3022" t="s">
        <v>18845</v>
      </c>
    </row>
    <row r="3023" spans="1:4" x14ac:dyDescent="0.2">
      <c r="A3023" s="60" t="s">
        <v>20498</v>
      </c>
      <c r="B3023" s="60">
        <v>1</v>
      </c>
      <c r="C3023" s="61">
        <v>1.1913271384322135E-4</v>
      </c>
      <c r="D3023" t="s">
        <v>18845</v>
      </c>
    </row>
    <row r="3024" spans="1:4" x14ac:dyDescent="0.2">
      <c r="A3024" s="60" t="s">
        <v>16817</v>
      </c>
      <c r="B3024" s="60">
        <v>1</v>
      </c>
      <c r="C3024" s="61">
        <v>1.1913271384322135E-4</v>
      </c>
      <c r="D3024" t="s">
        <v>18845</v>
      </c>
    </row>
    <row r="3025" spans="1:4" x14ac:dyDescent="0.2">
      <c r="A3025" s="60" t="s">
        <v>16827</v>
      </c>
      <c r="B3025" s="60">
        <v>1</v>
      </c>
      <c r="C3025" s="61">
        <v>1.1913271384322135E-4</v>
      </c>
      <c r="D3025" t="s">
        <v>18845</v>
      </c>
    </row>
    <row r="3026" spans="1:4" x14ac:dyDescent="0.2">
      <c r="A3026" s="60" t="s">
        <v>20499</v>
      </c>
      <c r="B3026" s="60">
        <v>1</v>
      </c>
      <c r="C3026" s="61">
        <v>1.1913271384322135E-4</v>
      </c>
      <c r="D3026" t="s">
        <v>18845</v>
      </c>
    </row>
    <row r="3027" spans="1:4" x14ac:dyDescent="0.2">
      <c r="A3027" s="60" t="s">
        <v>20500</v>
      </c>
      <c r="B3027" s="60">
        <v>1</v>
      </c>
      <c r="C3027" s="61">
        <v>1.1913271384322135E-4</v>
      </c>
      <c r="D3027" t="s">
        <v>18845</v>
      </c>
    </row>
    <row r="3028" spans="1:4" x14ac:dyDescent="0.2">
      <c r="A3028" s="60" t="s">
        <v>19178</v>
      </c>
      <c r="B3028" s="60">
        <v>1</v>
      </c>
      <c r="C3028" s="61">
        <v>1.1913271384322135E-4</v>
      </c>
      <c r="D3028" t="s">
        <v>18845</v>
      </c>
    </row>
    <row r="3029" spans="1:4" x14ac:dyDescent="0.2">
      <c r="A3029" s="60" t="s">
        <v>20501</v>
      </c>
      <c r="B3029" s="60">
        <v>1</v>
      </c>
      <c r="C3029" s="61">
        <v>1.1913271384322135E-4</v>
      </c>
      <c r="D3029" t="s">
        <v>18845</v>
      </c>
    </row>
    <row r="3030" spans="1:4" x14ac:dyDescent="0.2">
      <c r="A3030" s="60" t="s">
        <v>16066</v>
      </c>
      <c r="B3030" s="60">
        <v>1</v>
      </c>
      <c r="C3030" s="61">
        <v>1.1913271384322135E-4</v>
      </c>
      <c r="D3030" t="s">
        <v>18845</v>
      </c>
    </row>
    <row r="3031" spans="1:4" x14ac:dyDescent="0.2">
      <c r="A3031" s="60" t="s">
        <v>19179</v>
      </c>
      <c r="B3031" s="60">
        <v>1</v>
      </c>
      <c r="C3031" s="61">
        <v>1.1913271384322135E-4</v>
      </c>
      <c r="D3031" t="s">
        <v>18845</v>
      </c>
    </row>
    <row r="3032" spans="1:4" x14ac:dyDescent="0.2">
      <c r="A3032" s="60" t="s">
        <v>16999</v>
      </c>
      <c r="B3032" s="60">
        <v>1</v>
      </c>
      <c r="C3032" s="61">
        <v>1.1913271384322135E-4</v>
      </c>
      <c r="D3032" t="s">
        <v>18845</v>
      </c>
    </row>
    <row r="3033" spans="1:4" x14ac:dyDescent="0.2">
      <c r="A3033" s="60" t="s">
        <v>20502</v>
      </c>
      <c r="B3033" s="60">
        <v>1</v>
      </c>
      <c r="C3033" s="61">
        <v>1.1913271384322135E-4</v>
      </c>
      <c r="D3033" t="s">
        <v>18845</v>
      </c>
    </row>
    <row r="3034" spans="1:4" x14ac:dyDescent="0.2">
      <c r="A3034" s="60" t="s">
        <v>19594</v>
      </c>
      <c r="B3034" s="60">
        <v>1</v>
      </c>
      <c r="C3034" s="61">
        <v>1.1913271384322135E-4</v>
      </c>
      <c r="D3034" t="s">
        <v>18807</v>
      </c>
    </row>
    <row r="3035" spans="1:4" x14ac:dyDescent="0.2">
      <c r="A3035" s="60" t="s">
        <v>17038</v>
      </c>
      <c r="B3035" s="60">
        <v>1</v>
      </c>
      <c r="C3035" s="61">
        <v>1.1913271384322135E-4</v>
      </c>
      <c r="D3035" t="s">
        <v>18845</v>
      </c>
    </row>
    <row r="3036" spans="1:4" x14ac:dyDescent="0.2">
      <c r="A3036" s="60" t="s">
        <v>19180</v>
      </c>
      <c r="B3036" s="60">
        <v>1</v>
      </c>
      <c r="C3036" s="61">
        <v>1.1913271384322135E-4</v>
      </c>
      <c r="D3036" t="s">
        <v>18845</v>
      </c>
    </row>
    <row r="3037" spans="1:4" x14ac:dyDescent="0.2">
      <c r="A3037" s="60" t="s">
        <v>20503</v>
      </c>
      <c r="B3037" s="60">
        <v>1</v>
      </c>
      <c r="C3037" s="61">
        <v>1.1913271384322135E-4</v>
      </c>
      <c r="D3037" t="s">
        <v>18845</v>
      </c>
    </row>
    <row r="3038" spans="1:4" x14ac:dyDescent="0.2">
      <c r="A3038" s="60" t="s">
        <v>19181</v>
      </c>
      <c r="B3038" s="60">
        <v>1</v>
      </c>
      <c r="C3038" s="61">
        <v>1.1913271384322135E-4</v>
      </c>
      <c r="D3038" t="s">
        <v>18805</v>
      </c>
    </row>
    <row r="3039" spans="1:4" x14ac:dyDescent="0.2">
      <c r="A3039" s="60" t="s">
        <v>19182</v>
      </c>
      <c r="B3039" s="60">
        <v>1</v>
      </c>
      <c r="C3039" s="61">
        <v>1.1913271384322135E-4</v>
      </c>
      <c r="D3039" t="s">
        <v>18845</v>
      </c>
    </row>
    <row r="3040" spans="1:4" x14ac:dyDescent="0.2">
      <c r="A3040" s="60" t="s">
        <v>20504</v>
      </c>
      <c r="B3040" s="60">
        <v>1</v>
      </c>
      <c r="C3040" s="61">
        <v>1.1913271384322135E-4</v>
      </c>
      <c r="D3040" t="s">
        <v>18845</v>
      </c>
    </row>
    <row r="3041" spans="1:4" x14ac:dyDescent="0.2">
      <c r="A3041" s="60" t="s">
        <v>20505</v>
      </c>
      <c r="B3041" s="60">
        <v>1</v>
      </c>
      <c r="C3041" s="61">
        <v>1.1913271384322135E-4</v>
      </c>
      <c r="D3041" t="s">
        <v>18845</v>
      </c>
    </row>
    <row r="3042" spans="1:4" x14ac:dyDescent="0.2">
      <c r="A3042" s="60" t="s">
        <v>20506</v>
      </c>
      <c r="B3042" s="60">
        <v>1</v>
      </c>
      <c r="C3042" s="61">
        <v>1.1913271384322135E-4</v>
      </c>
      <c r="D3042" t="s">
        <v>18809</v>
      </c>
    </row>
    <row r="3043" spans="1:4" x14ac:dyDescent="0.2">
      <c r="A3043" s="60" t="s">
        <v>20507</v>
      </c>
      <c r="B3043" s="60">
        <v>1</v>
      </c>
      <c r="C3043" s="61">
        <v>1.1913271384322135E-4</v>
      </c>
      <c r="D3043" t="s">
        <v>18845</v>
      </c>
    </row>
    <row r="3044" spans="1:4" x14ac:dyDescent="0.2">
      <c r="A3044" s="60" t="s">
        <v>20508</v>
      </c>
      <c r="B3044" s="60">
        <v>1</v>
      </c>
      <c r="C3044" s="61">
        <v>1.1913271384322135E-4</v>
      </c>
      <c r="D3044" t="s">
        <v>18845</v>
      </c>
    </row>
    <row r="3045" spans="1:4" x14ac:dyDescent="0.2">
      <c r="A3045" s="60" t="s">
        <v>20509</v>
      </c>
      <c r="B3045" s="60">
        <v>1</v>
      </c>
      <c r="C3045" s="61">
        <v>1.1913271384322135E-4</v>
      </c>
      <c r="D3045" t="s">
        <v>18845</v>
      </c>
    </row>
    <row r="3046" spans="1:4" x14ac:dyDescent="0.2">
      <c r="A3046" s="60" t="s">
        <v>20510</v>
      </c>
      <c r="B3046" s="60">
        <v>1</v>
      </c>
      <c r="C3046" s="61">
        <v>1.1913271384322135E-4</v>
      </c>
      <c r="D3046" t="s">
        <v>18845</v>
      </c>
    </row>
    <row r="3047" spans="1:4" x14ac:dyDescent="0.2">
      <c r="A3047" s="60" t="s">
        <v>20511</v>
      </c>
      <c r="B3047" s="60">
        <v>1</v>
      </c>
      <c r="C3047" s="61">
        <v>1.1913271384322135E-4</v>
      </c>
      <c r="D3047" t="s">
        <v>18845</v>
      </c>
    </row>
    <row r="3048" spans="1:4" x14ac:dyDescent="0.2">
      <c r="A3048" s="60" t="s">
        <v>20512</v>
      </c>
      <c r="B3048" s="60">
        <v>1</v>
      </c>
      <c r="C3048" s="61">
        <v>1.1913271384322135E-4</v>
      </c>
      <c r="D3048" t="s">
        <v>18845</v>
      </c>
    </row>
    <row r="3049" spans="1:4" x14ac:dyDescent="0.2">
      <c r="A3049" s="60" t="s">
        <v>20513</v>
      </c>
      <c r="B3049" s="60">
        <v>1</v>
      </c>
      <c r="C3049" s="61">
        <v>1.1913271384322135E-4</v>
      </c>
      <c r="D3049" t="s">
        <v>18845</v>
      </c>
    </row>
    <row r="3050" spans="1:4" x14ac:dyDescent="0.2">
      <c r="A3050" s="60" t="s">
        <v>19183</v>
      </c>
      <c r="B3050" s="60">
        <v>1</v>
      </c>
      <c r="C3050" s="61">
        <v>1.1913271384322135E-4</v>
      </c>
      <c r="D3050" t="s">
        <v>18845</v>
      </c>
    </row>
    <row r="3051" spans="1:4" x14ac:dyDescent="0.2">
      <c r="A3051" s="60" t="s">
        <v>20514</v>
      </c>
      <c r="B3051" s="60">
        <v>1</v>
      </c>
      <c r="C3051" s="61">
        <v>1.1913271384322135E-4</v>
      </c>
      <c r="D3051" t="s">
        <v>18845</v>
      </c>
    </row>
    <row r="3052" spans="1:4" x14ac:dyDescent="0.2">
      <c r="A3052" s="60" t="s">
        <v>17220</v>
      </c>
      <c r="B3052" s="60">
        <v>1</v>
      </c>
      <c r="C3052" s="61">
        <v>1.1913271384322135E-4</v>
      </c>
      <c r="D3052" t="s">
        <v>18845</v>
      </c>
    </row>
    <row r="3053" spans="1:4" x14ac:dyDescent="0.2">
      <c r="A3053" s="60" t="s">
        <v>20515</v>
      </c>
      <c r="B3053" s="60">
        <v>1</v>
      </c>
      <c r="C3053" s="61">
        <v>1.1913271384322135E-4</v>
      </c>
      <c r="D3053" t="s">
        <v>18845</v>
      </c>
    </row>
    <row r="3054" spans="1:4" x14ac:dyDescent="0.2">
      <c r="A3054" s="60" t="s">
        <v>19184</v>
      </c>
      <c r="B3054" s="60">
        <v>1</v>
      </c>
      <c r="C3054" s="61">
        <v>1.1913271384322135E-4</v>
      </c>
      <c r="D3054" t="s">
        <v>18845</v>
      </c>
    </row>
    <row r="3055" spans="1:4" x14ac:dyDescent="0.2">
      <c r="A3055" s="60" t="s">
        <v>20516</v>
      </c>
      <c r="B3055" s="60">
        <v>1</v>
      </c>
      <c r="C3055" s="61">
        <v>1.1913271384322135E-4</v>
      </c>
      <c r="D3055" t="s">
        <v>18845</v>
      </c>
    </row>
    <row r="3056" spans="1:4" x14ac:dyDescent="0.2">
      <c r="A3056" s="60" t="s">
        <v>20517</v>
      </c>
      <c r="B3056" s="60">
        <v>1</v>
      </c>
      <c r="C3056" s="61">
        <v>1.1913271384322135E-4</v>
      </c>
      <c r="D3056" t="s">
        <v>18819</v>
      </c>
    </row>
    <row r="3057" spans="1:4" x14ac:dyDescent="0.2">
      <c r="A3057" s="60" t="s">
        <v>20518</v>
      </c>
      <c r="B3057" s="60">
        <v>1</v>
      </c>
      <c r="C3057" s="61">
        <v>1.1913271384322135E-4</v>
      </c>
      <c r="D3057" t="s">
        <v>18845</v>
      </c>
    </row>
    <row r="3058" spans="1:4" x14ac:dyDescent="0.2">
      <c r="A3058" s="60" t="s">
        <v>20519</v>
      </c>
      <c r="B3058" s="60">
        <v>1</v>
      </c>
      <c r="C3058" s="61">
        <v>1.1913271384322135E-4</v>
      </c>
      <c r="D3058" t="s">
        <v>18845</v>
      </c>
    </row>
    <row r="3059" spans="1:4" x14ac:dyDescent="0.2">
      <c r="A3059" s="60" t="s">
        <v>20520</v>
      </c>
      <c r="B3059" s="60">
        <v>1</v>
      </c>
      <c r="C3059" s="61">
        <v>1.1913271384322135E-4</v>
      </c>
      <c r="D3059" t="s">
        <v>18845</v>
      </c>
    </row>
    <row r="3060" spans="1:4" x14ac:dyDescent="0.2">
      <c r="A3060" s="60" t="s">
        <v>20521</v>
      </c>
      <c r="B3060" s="60">
        <v>1</v>
      </c>
      <c r="C3060" s="61">
        <v>1.1913271384322135E-4</v>
      </c>
      <c r="D3060" t="s">
        <v>18845</v>
      </c>
    </row>
    <row r="3061" spans="1:4" x14ac:dyDescent="0.2">
      <c r="A3061" s="60" t="s">
        <v>20522</v>
      </c>
      <c r="B3061" s="60">
        <v>1</v>
      </c>
      <c r="C3061" s="61">
        <v>1.1913271384322135E-4</v>
      </c>
      <c r="D3061" t="s">
        <v>18845</v>
      </c>
    </row>
    <row r="3062" spans="1:4" x14ac:dyDescent="0.2">
      <c r="A3062" s="60" t="s">
        <v>20523</v>
      </c>
      <c r="B3062" s="60">
        <v>1</v>
      </c>
      <c r="C3062" s="61">
        <v>1.1913271384322135E-4</v>
      </c>
      <c r="D3062" t="s">
        <v>18845</v>
      </c>
    </row>
    <row r="3063" spans="1:4" x14ac:dyDescent="0.2">
      <c r="A3063" s="60" t="s">
        <v>18654</v>
      </c>
      <c r="B3063" s="60">
        <v>1</v>
      </c>
      <c r="C3063" s="61">
        <v>1.1913271384322135E-4</v>
      </c>
      <c r="D3063" t="s">
        <v>18845</v>
      </c>
    </row>
    <row r="3064" spans="1:4" x14ac:dyDescent="0.2">
      <c r="A3064" s="60" t="s">
        <v>20524</v>
      </c>
      <c r="B3064" s="60">
        <v>1</v>
      </c>
      <c r="C3064" s="61">
        <v>1.1913271384322135E-4</v>
      </c>
      <c r="D3064" t="s">
        <v>18845</v>
      </c>
    </row>
    <row r="3065" spans="1:4" x14ac:dyDescent="0.2">
      <c r="A3065" s="60" t="s">
        <v>20525</v>
      </c>
      <c r="B3065" s="60">
        <v>1</v>
      </c>
      <c r="C3065" s="61">
        <v>1.1913271384322135E-4</v>
      </c>
      <c r="D3065" t="s">
        <v>18845</v>
      </c>
    </row>
    <row r="3066" spans="1:4" x14ac:dyDescent="0.2">
      <c r="A3066" s="60" t="s">
        <v>17391</v>
      </c>
      <c r="B3066" s="60">
        <v>1</v>
      </c>
      <c r="C3066" s="61">
        <v>1.1913271384322135E-4</v>
      </c>
      <c r="D3066" t="s">
        <v>18845</v>
      </c>
    </row>
    <row r="3067" spans="1:4" x14ac:dyDescent="0.2">
      <c r="A3067" s="60" t="s">
        <v>17435</v>
      </c>
      <c r="B3067" s="60">
        <v>1</v>
      </c>
      <c r="C3067" s="61">
        <v>1.1913271384322135E-4</v>
      </c>
      <c r="D3067" t="s">
        <v>18845</v>
      </c>
    </row>
    <row r="3068" spans="1:4" x14ac:dyDescent="0.2">
      <c r="A3068" s="60" t="s">
        <v>20526</v>
      </c>
      <c r="B3068" s="60">
        <v>1</v>
      </c>
      <c r="C3068" s="61">
        <v>1.1913271384322135E-4</v>
      </c>
      <c r="D3068" t="s">
        <v>18845</v>
      </c>
    </row>
    <row r="3069" spans="1:4" x14ac:dyDescent="0.2">
      <c r="A3069" s="60" t="s">
        <v>17535</v>
      </c>
      <c r="B3069" s="60">
        <v>1</v>
      </c>
      <c r="C3069" s="61">
        <v>1.1913271384322135E-4</v>
      </c>
      <c r="D3069" t="s">
        <v>18845</v>
      </c>
    </row>
    <row r="3070" spans="1:4" x14ac:dyDescent="0.2">
      <c r="A3070" s="60" t="s">
        <v>17558</v>
      </c>
      <c r="B3070" s="60">
        <v>1</v>
      </c>
      <c r="C3070" s="61">
        <v>1.1913271384322135E-4</v>
      </c>
      <c r="D3070" t="s">
        <v>18845</v>
      </c>
    </row>
    <row r="3071" spans="1:4" x14ac:dyDescent="0.2">
      <c r="A3071" s="60" t="s">
        <v>19185</v>
      </c>
      <c r="B3071" s="60">
        <v>1</v>
      </c>
      <c r="C3071" s="61">
        <v>1.1913271384322135E-4</v>
      </c>
      <c r="D3071" t="s">
        <v>18845</v>
      </c>
    </row>
    <row r="3072" spans="1:4" x14ac:dyDescent="0.2">
      <c r="A3072" s="60" t="s">
        <v>19186</v>
      </c>
      <c r="B3072" s="60">
        <v>1</v>
      </c>
      <c r="C3072" s="61">
        <v>1.1913271384322135E-4</v>
      </c>
      <c r="D3072" t="s">
        <v>18845</v>
      </c>
    </row>
    <row r="3073" spans="1:4" x14ac:dyDescent="0.2">
      <c r="A3073" s="60" t="s">
        <v>17623</v>
      </c>
      <c r="B3073" s="60">
        <v>1</v>
      </c>
      <c r="C3073" s="61">
        <v>1.1913271384322135E-4</v>
      </c>
      <c r="D3073" t="s">
        <v>18845</v>
      </c>
    </row>
    <row r="3074" spans="1:4" x14ac:dyDescent="0.2">
      <c r="A3074" s="60" t="s">
        <v>19187</v>
      </c>
      <c r="B3074" s="60">
        <v>1</v>
      </c>
      <c r="C3074" s="61">
        <v>1.1913271384322135E-4</v>
      </c>
      <c r="D3074" t="s">
        <v>18845</v>
      </c>
    </row>
    <row r="3075" spans="1:4" x14ac:dyDescent="0.2">
      <c r="A3075" s="60" t="s">
        <v>20527</v>
      </c>
      <c r="B3075" s="60">
        <v>1</v>
      </c>
      <c r="C3075" s="61">
        <v>1.1913271384322135E-4</v>
      </c>
      <c r="D3075" t="s">
        <v>18845</v>
      </c>
    </row>
    <row r="3076" spans="1:4" x14ac:dyDescent="0.2">
      <c r="A3076" s="60" t="s">
        <v>20528</v>
      </c>
      <c r="B3076" s="60">
        <v>1</v>
      </c>
      <c r="C3076" s="61">
        <v>1.1913271384322135E-4</v>
      </c>
      <c r="D3076" t="s">
        <v>18845</v>
      </c>
    </row>
    <row r="3077" spans="1:4" x14ac:dyDescent="0.2">
      <c r="A3077" s="60" t="s">
        <v>20529</v>
      </c>
      <c r="B3077" s="60">
        <v>1</v>
      </c>
      <c r="C3077" s="61">
        <v>1.1913271384322135E-4</v>
      </c>
      <c r="D3077" t="s">
        <v>18807</v>
      </c>
    </row>
    <row r="3078" spans="1:4" x14ac:dyDescent="0.2">
      <c r="A3078" s="60" t="s">
        <v>20530</v>
      </c>
      <c r="B3078" s="60">
        <v>1</v>
      </c>
      <c r="C3078" s="61">
        <v>1.1913271384322135E-4</v>
      </c>
      <c r="D3078" t="s">
        <v>18845</v>
      </c>
    </row>
    <row r="3079" spans="1:4" x14ac:dyDescent="0.2">
      <c r="A3079" s="60" t="s">
        <v>20531</v>
      </c>
      <c r="B3079" s="60">
        <v>1</v>
      </c>
      <c r="C3079" s="61">
        <v>1.1913271384322135E-4</v>
      </c>
      <c r="D3079" t="s">
        <v>18845</v>
      </c>
    </row>
    <row r="3080" spans="1:4" x14ac:dyDescent="0.2">
      <c r="A3080" s="60" t="s">
        <v>20532</v>
      </c>
      <c r="B3080" s="60">
        <v>1</v>
      </c>
      <c r="C3080" s="61">
        <v>1.1913271384322135E-4</v>
      </c>
      <c r="D3080" t="s">
        <v>18845</v>
      </c>
    </row>
    <row r="3081" spans="1:4" x14ac:dyDescent="0.2">
      <c r="A3081" s="60" t="s">
        <v>17755</v>
      </c>
      <c r="B3081" s="60">
        <v>1</v>
      </c>
      <c r="C3081" s="61">
        <v>1.1913271384322135E-4</v>
      </c>
      <c r="D3081" t="s">
        <v>18810</v>
      </c>
    </row>
    <row r="3082" spans="1:4" x14ac:dyDescent="0.2">
      <c r="A3082" s="60" t="s">
        <v>20533</v>
      </c>
      <c r="B3082" s="60">
        <v>1</v>
      </c>
      <c r="C3082" s="61">
        <v>1.1913271384322135E-4</v>
      </c>
      <c r="D3082" t="s">
        <v>18845</v>
      </c>
    </row>
    <row r="3083" spans="1:4" x14ac:dyDescent="0.2">
      <c r="A3083" s="60" t="s">
        <v>20534</v>
      </c>
      <c r="B3083" s="60">
        <v>1</v>
      </c>
      <c r="C3083" s="61">
        <v>1.1913271384322135E-4</v>
      </c>
      <c r="D3083" t="s">
        <v>18845</v>
      </c>
    </row>
    <row r="3084" spans="1:4" x14ac:dyDescent="0.2">
      <c r="A3084" s="60" t="s">
        <v>17812</v>
      </c>
      <c r="B3084" s="60">
        <v>1</v>
      </c>
      <c r="C3084" s="61">
        <v>1.1913271384322135E-4</v>
      </c>
      <c r="D3084" t="s">
        <v>18805</v>
      </c>
    </row>
    <row r="3085" spans="1:4" x14ac:dyDescent="0.2">
      <c r="A3085" s="60" t="s">
        <v>20535</v>
      </c>
      <c r="B3085" s="60">
        <v>1</v>
      </c>
      <c r="C3085" s="61">
        <v>1.1913271384322135E-4</v>
      </c>
      <c r="D3085" t="s">
        <v>18845</v>
      </c>
    </row>
    <row r="3086" spans="1:4" x14ac:dyDescent="0.2">
      <c r="A3086" s="60" t="s">
        <v>20536</v>
      </c>
      <c r="B3086" s="60">
        <v>1</v>
      </c>
      <c r="C3086" s="61">
        <v>1.1913271384322135E-4</v>
      </c>
      <c r="D3086" t="s">
        <v>18845</v>
      </c>
    </row>
    <row r="3087" spans="1:4" x14ac:dyDescent="0.2">
      <c r="A3087" s="60" t="s">
        <v>17824</v>
      </c>
      <c r="B3087" s="60">
        <v>1</v>
      </c>
      <c r="C3087" s="61">
        <v>1.1913271384322135E-4</v>
      </c>
      <c r="D3087" t="s">
        <v>18845</v>
      </c>
    </row>
    <row r="3088" spans="1:4" x14ac:dyDescent="0.2">
      <c r="A3088" s="60" t="s">
        <v>20537</v>
      </c>
      <c r="B3088" s="60">
        <v>1</v>
      </c>
      <c r="C3088" s="61">
        <v>1.1913271384322135E-4</v>
      </c>
      <c r="D3088" t="s">
        <v>18810</v>
      </c>
    </row>
    <row r="3089" spans="1:4" x14ac:dyDescent="0.2">
      <c r="A3089" s="60" t="s">
        <v>19188</v>
      </c>
      <c r="B3089" s="60">
        <v>1</v>
      </c>
      <c r="C3089" s="61">
        <v>1.1913271384322135E-4</v>
      </c>
      <c r="D3089" t="s">
        <v>18845</v>
      </c>
    </row>
    <row r="3090" spans="1:4" x14ac:dyDescent="0.2">
      <c r="A3090" s="60" t="s">
        <v>17893</v>
      </c>
      <c r="B3090" s="60">
        <v>1</v>
      </c>
      <c r="C3090" s="61">
        <v>1.1913271384322135E-4</v>
      </c>
      <c r="D3090" t="s">
        <v>18845</v>
      </c>
    </row>
    <row r="3091" spans="1:4" x14ac:dyDescent="0.2">
      <c r="A3091" s="60" t="s">
        <v>17931</v>
      </c>
      <c r="B3091" s="60">
        <v>1</v>
      </c>
      <c r="C3091" s="61">
        <v>1.1913271384322135E-4</v>
      </c>
      <c r="D3091" t="s">
        <v>18845</v>
      </c>
    </row>
    <row r="3092" spans="1:4" x14ac:dyDescent="0.2">
      <c r="A3092" s="60" t="s">
        <v>19189</v>
      </c>
      <c r="B3092" s="60">
        <v>1</v>
      </c>
      <c r="C3092" s="61">
        <v>1.1913271384322135E-4</v>
      </c>
      <c r="D3092" t="s">
        <v>18845</v>
      </c>
    </row>
    <row r="3093" spans="1:4" x14ac:dyDescent="0.2">
      <c r="A3093" s="60" t="s">
        <v>20538</v>
      </c>
      <c r="B3093" s="60">
        <v>1</v>
      </c>
      <c r="C3093" s="61">
        <v>1.1913271384322135E-4</v>
      </c>
      <c r="D3093" t="s">
        <v>18845</v>
      </c>
    </row>
    <row r="3094" spans="1:4" x14ac:dyDescent="0.2">
      <c r="A3094" s="60" t="s">
        <v>20539</v>
      </c>
      <c r="B3094" s="60">
        <v>1</v>
      </c>
      <c r="C3094" s="61">
        <v>1.1913271384322135E-4</v>
      </c>
      <c r="D3094" t="s">
        <v>18805</v>
      </c>
    </row>
    <row r="3095" spans="1:4" x14ac:dyDescent="0.2">
      <c r="A3095" s="60" t="s">
        <v>20540</v>
      </c>
      <c r="B3095" s="60">
        <v>1</v>
      </c>
      <c r="C3095" s="61">
        <v>1.1913271384322135E-4</v>
      </c>
      <c r="D3095" t="s">
        <v>18845</v>
      </c>
    </row>
    <row r="3096" spans="1:4" x14ac:dyDescent="0.2">
      <c r="A3096" s="60" t="s">
        <v>17963</v>
      </c>
      <c r="B3096" s="60">
        <v>1</v>
      </c>
      <c r="C3096" s="61">
        <v>1.1913271384322135E-4</v>
      </c>
      <c r="D3096" t="s">
        <v>18805</v>
      </c>
    </row>
    <row r="3097" spans="1:4" x14ac:dyDescent="0.2">
      <c r="A3097" s="60" t="s">
        <v>19190</v>
      </c>
      <c r="B3097" s="60">
        <v>1</v>
      </c>
      <c r="C3097" s="61">
        <v>1.1913271384322135E-4</v>
      </c>
      <c r="D3097" t="s">
        <v>18845</v>
      </c>
    </row>
    <row r="3098" spans="1:4" x14ac:dyDescent="0.2">
      <c r="A3098" s="60" t="s">
        <v>20541</v>
      </c>
      <c r="B3098" s="60">
        <v>1</v>
      </c>
      <c r="C3098" s="61">
        <v>1.1913271384322135E-4</v>
      </c>
      <c r="D3098" t="s">
        <v>18845</v>
      </c>
    </row>
    <row r="3099" spans="1:4" x14ac:dyDescent="0.2">
      <c r="A3099" s="60" t="s">
        <v>20542</v>
      </c>
      <c r="B3099" s="60">
        <v>1</v>
      </c>
      <c r="C3099" s="61">
        <v>1.1913271384322135E-4</v>
      </c>
      <c r="D3099" t="s">
        <v>18845</v>
      </c>
    </row>
    <row r="3100" spans="1:4" x14ac:dyDescent="0.2">
      <c r="A3100" s="60" t="s">
        <v>20543</v>
      </c>
      <c r="B3100" s="60">
        <v>1</v>
      </c>
      <c r="C3100" s="61">
        <v>1.1913271384322135E-4</v>
      </c>
      <c r="D3100" t="s">
        <v>18845</v>
      </c>
    </row>
    <row r="3101" spans="1:4" x14ac:dyDescent="0.2">
      <c r="A3101" s="60" t="s">
        <v>20544</v>
      </c>
      <c r="B3101" s="60">
        <v>1</v>
      </c>
      <c r="C3101" s="61">
        <v>1.1913271384322135E-4</v>
      </c>
      <c r="D3101" t="s">
        <v>18845</v>
      </c>
    </row>
    <row r="3102" spans="1:4" x14ac:dyDescent="0.2">
      <c r="A3102" s="60" t="s">
        <v>20545</v>
      </c>
      <c r="B3102" s="60">
        <v>1</v>
      </c>
      <c r="C3102" s="61">
        <v>1.1913271384322135E-4</v>
      </c>
      <c r="D3102" t="s">
        <v>18845</v>
      </c>
    </row>
    <row r="3103" spans="1:4" x14ac:dyDescent="0.2">
      <c r="A3103" s="60" t="s">
        <v>20546</v>
      </c>
      <c r="B3103" s="60">
        <v>1</v>
      </c>
      <c r="C3103" s="61">
        <v>1.1913271384322135E-4</v>
      </c>
      <c r="D3103" t="s">
        <v>18845</v>
      </c>
    </row>
    <row r="3104" spans="1:4" x14ac:dyDescent="0.2">
      <c r="A3104" s="60" t="s">
        <v>13187</v>
      </c>
      <c r="B3104" s="60">
        <v>1</v>
      </c>
      <c r="C3104" s="61">
        <v>1.1913271384322135E-4</v>
      </c>
      <c r="D3104" t="s">
        <v>18845</v>
      </c>
    </row>
    <row r="3105" spans="1:4" x14ac:dyDescent="0.2">
      <c r="A3105" s="60" t="s">
        <v>17999</v>
      </c>
      <c r="B3105" s="60">
        <v>1</v>
      </c>
      <c r="C3105" s="61">
        <v>1.1913271384322135E-4</v>
      </c>
      <c r="D3105" t="s">
        <v>18810</v>
      </c>
    </row>
    <row r="3106" spans="1:4" x14ac:dyDescent="0.2">
      <c r="A3106" s="60" t="s">
        <v>20547</v>
      </c>
      <c r="B3106" s="60">
        <v>1</v>
      </c>
      <c r="C3106" s="61">
        <v>1.1913271384322135E-4</v>
      </c>
      <c r="D3106" t="s">
        <v>18845</v>
      </c>
    </row>
    <row r="3107" spans="1:4" x14ac:dyDescent="0.2">
      <c r="A3107" s="60" t="s">
        <v>20548</v>
      </c>
      <c r="B3107" s="60">
        <v>1</v>
      </c>
      <c r="C3107" s="61">
        <v>1.1913271384322135E-4</v>
      </c>
      <c r="D3107" t="s">
        <v>18845</v>
      </c>
    </row>
    <row r="3108" spans="1:4" x14ac:dyDescent="0.2">
      <c r="A3108" s="60" t="s">
        <v>20549</v>
      </c>
      <c r="B3108" s="60">
        <v>1</v>
      </c>
      <c r="C3108" s="61">
        <v>1.1913271384322135E-4</v>
      </c>
      <c r="D3108" t="s">
        <v>18845</v>
      </c>
    </row>
    <row r="3109" spans="1:4" x14ac:dyDescent="0.2">
      <c r="A3109" s="60" t="s">
        <v>18023</v>
      </c>
      <c r="B3109" s="60">
        <v>1</v>
      </c>
      <c r="C3109" s="61">
        <v>1.1913271384322135E-4</v>
      </c>
      <c r="D3109" t="s">
        <v>18845</v>
      </c>
    </row>
    <row r="3110" spans="1:4" x14ac:dyDescent="0.2">
      <c r="A3110" s="60" t="s">
        <v>18032</v>
      </c>
      <c r="B3110" s="60">
        <v>1</v>
      </c>
      <c r="C3110" s="61">
        <v>1.1913271384322135E-4</v>
      </c>
      <c r="D3110" t="s">
        <v>18845</v>
      </c>
    </row>
    <row r="3111" spans="1:4" x14ac:dyDescent="0.2">
      <c r="A3111" s="60" t="s">
        <v>19191</v>
      </c>
      <c r="B3111" s="60">
        <v>1</v>
      </c>
      <c r="C3111" s="61">
        <v>1.1913271384322135E-4</v>
      </c>
      <c r="D3111" t="s">
        <v>18845</v>
      </c>
    </row>
    <row r="3112" spans="1:4" x14ac:dyDescent="0.2">
      <c r="A3112" s="60" t="s">
        <v>20550</v>
      </c>
      <c r="B3112" s="60">
        <v>1</v>
      </c>
      <c r="C3112" s="61">
        <v>1.1913271384322135E-4</v>
      </c>
      <c r="D3112" t="s">
        <v>18845</v>
      </c>
    </row>
    <row r="3113" spans="1:4" x14ac:dyDescent="0.2">
      <c r="A3113" s="60" t="s">
        <v>18087</v>
      </c>
      <c r="B3113" s="60">
        <v>1</v>
      </c>
      <c r="C3113" s="61">
        <v>1.1913271384322135E-4</v>
      </c>
      <c r="D3113" t="s">
        <v>18845</v>
      </c>
    </row>
    <row r="3114" spans="1:4" x14ac:dyDescent="0.2">
      <c r="A3114" s="60" t="s">
        <v>19192</v>
      </c>
      <c r="B3114" s="60">
        <v>1</v>
      </c>
      <c r="C3114" s="61">
        <v>1.1913271384322135E-4</v>
      </c>
      <c r="D3114" t="s">
        <v>18845</v>
      </c>
    </row>
    <row r="3115" spans="1:4" x14ac:dyDescent="0.2">
      <c r="A3115" s="60" t="s">
        <v>20551</v>
      </c>
      <c r="B3115" s="60">
        <v>1</v>
      </c>
      <c r="C3115" s="61">
        <v>1.1913271384322135E-4</v>
      </c>
      <c r="D3115" t="s">
        <v>18845</v>
      </c>
    </row>
    <row r="3116" spans="1:4" x14ac:dyDescent="0.2">
      <c r="A3116" s="60" t="s">
        <v>19193</v>
      </c>
      <c r="B3116" s="60">
        <v>1</v>
      </c>
      <c r="C3116" s="61">
        <v>1.1913271384322135E-4</v>
      </c>
      <c r="D3116" t="s">
        <v>18845</v>
      </c>
    </row>
    <row r="3117" spans="1:4" x14ac:dyDescent="0.2">
      <c r="A3117" s="60" t="s">
        <v>20552</v>
      </c>
      <c r="B3117" s="60">
        <v>1</v>
      </c>
      <c r="C3117" s="61">
        <v>1.1913271384322135E-4</v>
      </c>
      <c r="D3117" t="s">
        <v>18845</v>
      </c>
    </row>
    <row r="3118" spans="1:4" x14ac:dyDescent="0.2">
      <c r="A3118" s="60" t="s">
        <v>19194</v>
      </c>
      <c r="B3118" s="60">
        <v>1</v>
      </c>
      <c r="C3118" s="61">
        <v>1.1913271384322135E-4</v>
      </c>
      <c r="D3118" t="s">
        <v>18845</v>
      </c>
    </row>
    <row r="3119" spans="1:4" x14ac:dyDescent="0.2">
      <c r="A3119" s="60" t="s">
        <v>20553</v>
      </c>
      <c r="B3119" s="60">
        <v>1</v>
      </c>
      <c r="C3119" s="61">
        <v>1.1913271384322135E-4</v>
      </c>
      <c r="D3119" t="s">
        <v>18845</v>
      </c>
    </row>
    <row r="3120" spans="1:4" x14ac:dyDescent="0.2">
      <c r="A3120" s="60" t="s">
        <v>20554</v>
      </c>
      <c r="B3120" s="60">
        <v>1</v>
      </c>
      <c r="C3120" s="61">
        <v>1.1913271384322135E-4</v>
      </c>
      <c r="D3120" t="s">
        <v>18845</v>
      </c>
    </row>
    <row r="3121" spans="1:4" x14ac:dyDescent="0.2">
      <c r="A3121" s="60" t="s">
        <v>18203</v>
      </c>
      <c r="B3121" s="60">
        <v>1</v>
      </c>
      <c r="C3121" s="61">
        <v>1.1913271384322135E-4</v>
      </c>
      <c r="D3121" t="s">
        <v>18845</v>
      </c>
    </row>
    <row r="3122" spans="1:4" x14ac:dyDescent="0.2">
      <c r="A3122" s="60" t="s">
        <v>18208</v>
      </c>
      <c r="B3122" s="60">
        <v>1</v>
      </c>
      <c r="C3122" s="61">
        <v>1.1913271384322135E-4</v>
      </c>
      <c r="D3122" t="s">
        <v>18845</v>
      </c>
    </row>
    <row r="3123" spans="1:4" x14ac:dyDescent="0.2">
      <c r="A3123" s="60" t="s">
        <v>19195</v>
      </c>
      <c r="B3123" s="60">
        <v>1</v>
      </c>
      <c r="C3123" s="61">
        <v>1.1913271384322135E-4</v>
      </c>
      <c r="D3123" t="s">
        <v>18845</v>
      </c>
    </row>
    <row r="3124" spans="1:4" x14ac:dyDescent="0.2">
      <c r="A3124" s="60" t="s">
        <v>20555</v>
      </c>
      <c r="B3124" s="60">
        <v>1</v>
      </c>
      <c r="C3124" s="61">
        <v>1.1913271384322135E-4</v>
      </c>
      <c r="D3124" t="s">
        <v>18845</v>
      </c>
    </row>
    <row r="3125" spans="1:4" x14ac:dyDescent="0.2">
      <c r="A3125" s="60" t="s">
        <v>18247</v>
      </c>
      <c r="B3125" s="60">
        <v>1</v>
      </c>
      <c r="C3125" s="61">
        <v>1.1913271384322135E-4</v>
      </c>
      <c r="D3125" t="s">
        <v>18845</v>
      </c>
    </row>
    <row r="3126" spans="1:4" x14ac:dyDescent="0.2">
      <c r="A3126" s="60" t="s">
        <v>18645</v>
      </c>
      <c r="B3126" s="60">
        <v>1</v>
      </c>
      <c r="C3126" s="61">
        <v>1.1913271384322135E-4</v>
      </c>
      <c r="D3126" t="s">
        <v>18845</v>
      </c>
    </row>
    <row r="3127" spans="1:4" x14ac:dyDescent="0.2">
      <c r="A3127" s="60" t="s">
        <v>18364</v>
      </c>
      <c r="B3127" s="60">
        <v>1</v>
      </c>
      <c r="C3127" s="61">
        <v>1.1913271384322135E-4</v>
      </c>
      <c r="D3127" t="s">
        <v>18845</v>
      </c>
    </row>
    <row r="3128" spans="1:4" x14ac:dyDescent="0.2">
      <c r="A3128" s="60" t="s">
        <v>18373</v>
      </c>
      <c r="B3128" s="60">
        <v>1</v>
      </c>
      <c r="C3128" s="61">
        <v>1.1913271384322135E-4</v>
      </c>
      <c r="D3128" t="s">
        <v>18845</v>
      </c>
    </row>
    <row r="3129" spans="1:4" x14ac:dyDescent="0.2">
      <c r="A3129" s="60" t="s">
        <v>19196</v>
      </c>
      <c r="B3129" s="60">
        <v>1</v>
      </c>
      <c r="C3129" s="61">
        <v>1.1913271384322135E-4</v>
      </c>
      <c r="D3129" t="s">
        <v>18845</v>
      </c>
    </row>
    <row r="3130" spans="1:4" x14ac:dyDescent="0.2">
      <c r="A3130" s="60" t="s">
        <v>20556</v>
      </c>
      <c r="B3130" s="60">
        <v>1</v>
      </c>
      <c r="C3130" s="61">
        <v>1.1913271384322135E-4</v>
      </c>
      <c r="D3130" t="s">
        <v>18845</v>
      </c>
    </row>
    <row r="3131" spans="1:4" x14ac:dyDescent="0.2">
      <c r="A3131" s="60" t="s">
        <v>18456</v>
      </c>
      <c r="B3131" s="60">
        <v>1</v>
      </c>
      <c r="C3131" s="61">
        <v>1.1913271384322135E-4</v>
      </c>
      <c r="D3131" t="s">
        <v>18845</v>
      </c>
    </row>
    <row r="3132" spans="1:4" x14ac:dyDescent="0.2">
      <c r="A3132" s="60" t="s">
        <v>18465</v>
      </c>
      <c r="B3132" s="60">
        <v>1</v>
      </c>
      <c r="C3132" s="61">
        <v>1.1913271384322135E-4</v>
      </c>
      <c r="D3132" t="s">
        <v>18845</v>
      </c>
    </row>
    <row r="3133" spans="1:4" x14ac:dyDescent="0.2">
      <c r="A3133" s="60" t="s">
        <v>19197</v>
      </c>
      <c r="B3133" s="60">
        <v>1</v>
      </c>
      <c r="C3133" s="61">
        <v>1.1913271384322135E-4</v>
      </c>
      <c r="D3133" t="s">
        <v>18845</v>
      </c>
    </row>
    <row r="3134" spans="1:4" x14ac:dyDescent="0.2">
      <c r="A3134" s="60" t="s">
        <v>20557</v>
      </c>
      <c r="B3134" s="60">
        <v>1</v>
      </c>
      <c r="C3134" s="61">
        <v>1.1913271384322135E-4</v>
      </c>
      <c r="D3134" t="s">
        <v>18845</v>
      </c>
    </row>
    <row r="3135" spans="1:4" x14ac:dyDescent="0.2">
      <c r="A3135" s="60" t="s">
        <v>20558</v>
      </c>
      <c r="B3135" s="60">
        <v>1</v>
      </c>
      <c r="C3135" s="61">
        <v>1.1913271384322135E-4</v>
      </c>
      <c r="D3135" t="s">
        <v>18845</v>
      </c>
    </row>
    <row r="3136" spans="1:4" x14ac:dyDescent="0.2">
      <c r="A3136" s="60" t="s">
        <v>18488</v>
      </c>
      <c r="B3136" s="60">
        <v>1</v>
      </c>
      <c r="C3136" s="61">
        <v>1.1913271384322135E-4</v>
      </c>
      <c r="D3136" t="s">
        <v>18845</v>
      </c>
    </row>
    <row r="3137" spans="1:4" x14ac:dyDescent="0.2">
      <c r="A3137" s="60" t="s">
        <v>20559</v>
      </c>
      <c r="B3137" s="60">
        <v>1</v>
      </c>
      <c r="C3137" s="61">
        <v>1.1913271384322135E-4</v>
      </c>
      <c r="D3137" t="s">
        <v>18845</v>
      </c>
    </row>
    <row r="3138" spans="1:4" x14ac:dyDescent="0.2">
      <c r="A3138" s="60" t="s">
        <v>275</v>
      </c>
      <c r="B3138" s="60">
        <v>1</v>
      </c>
      <c r="C3138" s="61">
        <v>1.1913271384322135E-4</v>
      </c>
      <c r="D3138" t="s">
        <v>18845</v>
      </c>
    </row>
    <row r="3139" spans="1:4" x14ac:dyDescent="0.2">
      <c r="A3139" s="60" t="s">
        <v>20560</v>
      </c>
      <c r="B3139" s="60">
        <v>1</v>
      </c>
      <c r="C3139" s="61">
        <v>1.1913271384322135E-4</v>
      </c>
      <c r="D3139" t="s">
        <v>18845</v>
      </c>
    </row>
    <row r="3140" spans="1:4" x14ac:dyDescent="0.2">
      <c r="A3140" s="60" t="s">
        <v>20561</v>
      </c>
      <c r="B3140" s="60">
        <v>1</v>
      </c>
      <c r="C3140" s="61">
        <v>1.1913271384322135E-4</v>
      </c>
      <c r="D3140" t="s">
        <v>18845</v>
      </c>
    </row>
    <row r="3141" spans="1:4" x14ac:dyDescent="0.2">
      <c r="A3141" s="60" t="s">
        <v>18653</v>
      </c>
      <c r="B3141" s="60">
        <v>1</v>
      </c>
      <c r="C3141" s="61">
        <v>1.1913271384322135E-4</v>
      </c>
      <c r="D3141" t="s">
        <v>18845</v>
      </c>
    </row>
    <row r="3142" spans="1:4" x14ac:dyDescent="0.2">
      <c r="A3142" s="60" t="s">
        <v>19198</v>
      </c>
      <c r="B3142" s="60">
        <v>1</v>
      </c>
      <c r="C3142" s="61">
        <v>1.1913271384322135E-4</v>
      </c>
      <c r="D3142" t="s">
        <v>18845</v>
      </c>
    </row>
  </sheetData>
  <mergeCells count="4">
    <mergeCell ref="A1:D1"/>
    <mergeCell ref="A2:D2"/>
    <mergeCell ref="A1071:D1071"/>
    <mergeCell ref="A1072:D1072"/>
  </mergeCells>
  <conditionalFormatting sqref="A4:D1069">
    <cfRule type="containsText" dxfId="15" priority="1" operator="containsText" text="Financeiro">
      <formula>NOT(ISERROR(SEARCH("Financeiro",A4)))</formula>
    </cfRule>
  </conditionalFormatting>
  <conditionalFormatting sqref="A4:D1069">
    <cfRule type="containsText" dxfId="14" priority="2" operator="containsText" text="Varejo">
      <formula>NOT(ISERROR(SEARCH("Varejo",A4)))</formula>
    </cfRule>
  </conditionalFormatting>
  <conditionalFormatting sqref="A4:D1069">
    <cfRule type="containsText" dxfId="13" priority="3" operator="containsText" text="Ind">
      <formula>NOT(ISERROR(SEARCH("Ind",A4)))</formula>
    </cfRule>
  </conditionalFormatting>
  <conditionalFormatting sqref="A4:D1069">
    <cfRule type="containsText" dxfId="12" priority="4" operator="containsText" text="Tec">
      <formula>NOT(ISERROR(SEARCH("Tec",A4)))</formula>
    </cfRule>
  </conditionalFormatting>
  <conditionalFormatting sqref="A4:D1069">
    <cfRule type="containsText" dxfId="11" priority="5" operator="containsText" text="Seguros">
      <formula>NOT(ISERROR(SEARCH("Seguros",A4)))</formula>
    </cfRule>
  </conditionalFormatting>
  <conditionalFormatting sqref="A4:D1069">
    <cfRule type="containsText" dxfId="10" priority="6" operator="containsText" text="Setor P">
      <formula>NOT(ISERROR(SEARCH("Setor P",A4)))</formula>
    </cfRule>
  </conditionalFormatting>
  <conditionalFormatting sqref="A1074:D3142">
    <cfRule type="containsText" dxfId="9" priority="7" operator="containsText" text="Financeiro">
      <formula>NOT(ISERROR(SEARCH("Financeiro",A1074)))</formula>
    </cfRule>
  </conditionalFormatting>
  <conditionalFormatting sqref="A1074:D3142">
    <cfRule type="containsText" dxfId="8" priority="8" operator="containsText" text="Varejo">
      <formula>NOT(ISERROR(SEARCH("Varejo",A1074)))</formula>
    </cfRule>
  </conditionalFormatting>
  <conditionalFormatting sqref="A1074:D3142">
    <cfRule type="containsText" dxfId="7" priority="9" operator="containsText" text="Ind">
      <formula>NOT(ISERROR(SEARCH("Ind",A1074)))</formula>
    </cfRule>
  </conditionalFormatting>
  <conditionalFormatting sqref="A1074:D3142">
    <cfRule type="containsText" dxfId="6" priority="10" operator="containsText" text="Tec">
      <formula>NOT(ISERROR(SEARCH("Tec",A1074)))</formula>
    </cfRule>
  </conditionalFormatting>
  <conditionalFormatting sqref="A1074:D3142">
    <cfRule type="containsText" dxfId="5" priority="11" operator="containsText" text="Seguros">
      <formula>NOT(ISERROR(SEARCH("Seguros",A1074)))</formula>
    </cfRule>
  </conditionalFormatting>
  <conditionalFormatting sqref="A1074:D3142">
    <cfRule type="containsText" dxfId="4" priority="12" operator="containsText" text="Setor P">
      <formula>NOT(ISERROR(SEARCH("Setor P",A1074)))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703"/>
  <sheetViews>
    <sheetView topLeftCell="F1" zoomScaleNormal="100" workbookViewId="0">
      <selection activeCell="U1" sqref="U1"/>
    </sheetView>
  </sheetViews>
  <sheetFormatPr defaultColWidth="11.42578125" defaultRowHeight="12.75" x14ac:dyDescent="0.2"/>
  <cols>
    <col min="1" max="1" width="13.5703125" bestFit="1" customWidth="1"/>
    <col min="2" max="2" width="30.28515625" bestFit="1" customWidth="1"/>
    <col min="3" max="3" width="8.7109375" style="5" bestFit="1" customWidth="1"/>
    <col min="4" max="4" width="12.42578125" bestFit="1" customWidth="1"/>
    <col min="5" max="5" width="12.85546875" bestFit="1" customWidth="1"/>
    <col min="6" max="6" width="15" bestFit="1" customWidth="1"/>
    <col min="7" max="7" width="15.5703125" bestFit="1" customWidth="1"/>
    <col min="8" max="8" width="14" bestFit="1" customWidth="1"/>
    <col min="9" max="9" width="14.42578125" bestFit="1" customWidth="1"/>
    <col min="10" max="10" width="16.42578125" bestFit="1" customWidth="1"/>
    <col min="11" max="11" width="21.140625" bestFit="1" customWidth="1"/>
    <col min="12" max="12" width="21.7109375" bestFit="1" customWidth="1"/>
    <col min="13" max="13" width="11.7109375" bestFit="1" customWidth="1"/>
    <col min="14" max="14" width="30" bestFit="1" customWidth="1"/>
    <col min="15" max="15" width="27.140625" bestFit="1" customWidth="1"/>
    <col min="16" max="16" width="16" bestFit="1" customWidth="1"/>
    <col min="17" max="17" width="18.42578125" style="6" bestFit="1" customWidth="1"/>
    <col min="18" max="18" width="22.42578125" bestFit="1" customWidth="1"/>
    <col min="19" max="19" width="18.140625" bestFit="1" customWidth="1"/>
    <col min="20" max="20" width="19" bestFit="1" customWidth="1"/>
    <col min="21" max="21" width="16.42578125" bestFit="1" customWidth="1"/>
    <col min="22" max="22" width="15.7109375" customWidth="1"/>
    <col min="23" max="23" width="129.42578125" bestFit="1" customWidth="1"/>
  </cols>
  <sheetData>
    <row r="1" spans="1:21" x14ac:dyDescent="0.2">
      <c r="A1" t="s">
        <v>0</v>
      </c>
      <c r="B1" t="s">
        <v>1</v>
      </c>
      <c r="C1" s="5" t="s">
        <v>2</v>
      </c>
      <c r="D1" t="s">
        <v>3</v>
      </c>
      <c r="E1" t="s">
        <v>4</v>
      </c>
      <c r="F1" t="s">
        <v>5</v>
      </c>
      <c r="G1" t="s">
        <v>6</v>
      </c>
      <c r="H1" t="s">
        <v>18667</v>
      </c>
      <c r="I1" t="s">
        <v>7</v>
      </c>
      <c r="J1" t="s">
        <v>8</v>
      </c>
      <c r="K1" t="s">
        <v>9</v>
      </c>
      <c r="L1" t="s">
        <v>10</v>
      </c>
      <c r="M1" t="s">
        <v>11</v>
      </c>
      <c r="N1" t="s">
        <v>12</v>
      </c>
      <c r="O1" t="s">
        <v>13</v>
      </c>
      <c r="P1" t="s">
        <v>14</v>
      </c>
      <c r="Q1" s="6" t="s">
        <v>18717</v>
      </c>
      <c r="R1" t="s">
        <v>15</v>
      </c>
      <c r="S1" t="s">
        <v>16</v>
      </c>
      <c r="T1" t="s">
        <v>17</v>
      </c>
      <c r="U1" t="s">
        <v>18</v>
      </c>
    </row>
    <row r="2" spans="1:21" x14ac:dyDescent="0.2">
      <c r="A2" t="s">
        <v>19</v>
      </c>
      <c r="C2" s="5" t="s">
        <v>20</v>
      </c>
      <c r="D2" t="s">
        <v>21</v>
      </c>
      <c r="E2" t="s">
        <v>18693</v>
      </c>
      <c r="F2" t="s">
        <v>22</v>
      </c>
      <c r="H2" t="s">
        <v>22</v>
      </c>
      <c r="J2" t="s">
        <v>22</v>
      </c>
      <c r="M2" t="s">
        <v>23</v>
      </c>
      <c r="N2" t="s">
        <v>24</v>
      </c>
      <c r="O2" t="s">
        <v>25</v>
      </c>
      <c r="P2" t="s">
        <v>26</v>
      </c>
      <c r="Q2" s="6">
        <v>0</v>
      </c>
      <c r="R2" t="s">
        <v>22</v>
      </c>
      <c r="S2">
        <v>0</v>
      </c>
      <c r="T2">
        <v>0</v>
      </c>
      <c r="U2" t="e">
        <f>_xlfn.XLOOKUP(A2,#REF!,#REF!)</f>
        <v>#REF!</v>
      </c>
    </row>
    <row r="3" spans="1:21" x14ac:dyDescent="0.2">
      <c r="A3" t="s">
        <v>27</v>
      </c>
      <c r="C3" s="5" t="s">
        <v>20</v>
      </c>
      <c r="D3" t="s">
        <v>28</v>
      </c>
      <c r="E3" t="s">
        <v>29</v>
      </c>
      <c r="F3" t="s">
        <v>30</v>
      </c>
      <c r="G3" s="1">
        <v>41689</v>
      </c>
      <c r="H3" t="s">
        <v>22</v>
      </c>
      <c r="J3" t="s">
        <v>22</v>
      </c>
      <c r="M3" t="s">
        <v>23</v>
      </c>
      <c r="N3" t="s">
        <v>31</v>
      </c>
      <c r="O3" t="s">
        <v>32</v>
      </c>
      <c r="P3" t="s">
        <v>26</v>
      </c>
      <c r="Q3" s="6">
        <v>0</v>
      </c>
      <c r="R3" t="s">
        <v>22</v>
      </c>
      <c r="S3">
        <v>0</v>
      </c>
      <c r="T3">
        <v>0</v>
      </c>
      <c r="U3" t="e">
        <f>_xlfn.XLOOKUP(A3,#REF!,#REF!)</f>
        <v>#REF!</v>
      </c>
    </row>
    <row r="4" spans="1:21" x14ac:dyDescent="0.2">
      <c r="A4" t="s">
        <v>33</v>
      </c>
      <c r="C4" s="5" t="s">
        <v>20</v>
      </c>
      <c r="D4" t="s">
        <v>34</v>
      </c>
      <c r="E4" t="s">
        <v>35</v>
      </c>
      <c r="F4" t="s">
        <v>30</v>
      </c>
      <c r="G4" s="1">
        <v>42395</v>
      </c>
      <c r="H4" t="s">
        <v>22</v>
      </c>
      <c r="J4" t="s">
        <v>22</v>
      </c>
      <c r="L4" s="1">
        <v>43003</v>
      </c>
      <c r="M4" t="s">
        <v>23</v>
      </c>
      <c r="N4" t="s">
        <v>36</v>
      </c>
      <c r="O4" t="s">
        <v>37</v>
      </c>
      <c r="P4" t="s">
        <v>26</v>
      </c>
      <c r="Q4" s="6">
        <v>0</v>
      </c>
      <c r="R4" t="s">
        <v>22</v>
      </c>
      <c r="S4">
        <v>0</v>
      </c>
      <c r="T4">
        <v>0</v>
      </c>
      <c r="U4" t="e">
        <f>_xlfn.XLOOKUP(A4,#REF!,#REF!)</f>
        <v>#REF!</v>
      </c>
    </row>
    <row r="5" spans="1:21" x14ac:dyDescent="0.2">
      <c r="A5" t="s">
        <v>38</v>
      </c>
      <c r="C5" s="5" t="s">
        <v>39</v>
      </c>
      <c r="D5" t="s">
        <v>40</v>
      </c>
      <c r="E5" t="s">
        <v>41</v>
      </c>
      <c r="F5" t="s">
        <v>30</v>
      </c>
      <c r="G5" s="1">
        <v>45503</v>
      </c>
      <c r="H5" t="s">
        <v>22</v>
      </c>
      <c r="J5" t="s">
        <v>22</v>
      </c>
      <c r="M5" t="s">
        <v>42</v>
      </c>
      <c r="N5" t="s">
        <v>43</v>
      </c>
      <c r="O5" t="s">
        <v>44</v>
      </c>
      <c r="P5" t="s">
        <v>26</v>
      </c>
      <c r="Q5" s="6">
        <v>0</v>
      </c>
      <c r="R5" t="s">
        <v>22</v>
      </c>
      <c r="S5">
        <v>0</v>
      </c>
      <c r="T5">
        <v>0</v>
      </c>
      <c r="U5" t="e">
        <f>_xlfn.XLOOKUP(A5,#REF!,#REF!)</f>
        <v>#REF!</v>
      </c>
    </row>
    <row r="6" spans="1:21" x14ac:dyDescent="0.2">
      <c r="A6" t="s">
        <v>45</v>
      </c>
      <c r="C6" s="5" t="s">
        <v>20</v>
      </c>
      <c r="D6" t="s">
        <v>46</v>
      </c>
      <c r="E6" t="s">
        <v>18692</v>
      </c>
      <c r="F6" t="s">
        <v>22</v>
      </c>
      <c r="H6" t="s">
        <v>22</v>
      </c>
      <c r="J6" t="s">
        <v>22</v>
      </c>
      <c r="M6" t="s">
        <v>42</v>
      </c>
      <c r="P6" t="s">
        <v>26</v>
      </c>
      <c r="Q6" s="6">
        <v>0</v>
      </c>
      <c r="R6" t="s">
        <v>22</v>
      </c>
      <c r="S6">
        <v>0</v>
      </c>
      <c r="T6">
        <v>0</v>
      </c>
      <c r="U6" t="e">
        <f>_xlfn.XLOOKUP(A6,#REF!,#REF!)</f>
        <v>#REF!</v>
      </c>
    </row>
    <row r="7" spans="1:21" x14ac:dyDescent="0.2">
      <c r="A7" t="s">
        <v>47</v>
      </c>
      <c r="C7" s="5" t="s">
        <v>48</v>
      </c>
      <c r="D7" t="s">
        <v>49</v>
      </c>
      <c r="E7" t="s">
        <v>18691</v>
      </c>
      <c r="F7" t="s">
        <v>30</v>
      </c>
      <c r="G7" s="1">
        <v>42576</v>
      </c>
      <c r="H7" t="s">
        <v>22</v>
      </c>
      <c r="J7" t="s">
        <v>30</v>
      </c>
      <c r="K7" s="1">
        <v>42860</v>
      </c>
      <c r="M7" t="s">
        <v>42</v>
      </c>
      <c r="N7" t="s">
        <v>50</v>
      </c>
      <c r="O7" t="s">
        <v>51</v>
      </c>
      <c r="P7" t="s">
        <v>26</v>
      </c>
      <c r="Q7" s="6">
        <v>0</v>
      </c>
      <c r="R7" t="s">
        <v>22</v>
      </c>
      <c r="S7">
        <v>0</v>
      </c>
      <c r="T7">
        <v>0</v>
      </c>
      <c r="U7" t="e">
        <f>_xlfn.XLOOKUP(A7,#REF!,#REF!)</f>
        <v>#REF!</v>
      </c>
    </row>
    <row r="8" spans="1:21" x14ac:dyDescent="0.2">
      <c r="A8" t="s">
        <v>52</v>
      </c>
      <c r="C8" s="5" t="s">
        <v>20</v>
      </c>
      <c r="D8" t="s">
        <v>53</v>
      </c>
      <c r="E8" t="s">
        <v>18691</v>
      </c>
      <c r="F8" t="s">
        <v>22</v>
      </c>
      <c r="H8" t="s">
        <v>22</v>
      </c>
      <c r="J8" t="s">
        <v>22</v>
      </c>
      <c r="M8" t="s">
        <v>23</v>
      </c>
      <c r="N8" t="s">
        <v>54</v>
      </c>
      <c r="O8" t="s">
        <v>55</v>
      </c>
      <c r="P8" t="s">
        <v>26</v>
      </c>
      <c r="Q8" s="6">
        <v>0</v>
      </c>
      <c r="R8" t="s">
        <v>22</v>
      </c>
      <c r="S8">
        <v>0</v>
      </c>
      <c r="T8">
        <v>0</v>
      </c>
      <c r="U8" t="e">
        <f>_xlfn.XLOOKUP(A8,#REF!,#REF!)</f>
        <v>#REF!</v>
      </c>
    </row>
    <row r="9" spans="1:21" x14ac:dyDescent="0.2">
      <c r="A9" t="s">
        <v>56</v>
      </c>
      <c r="C9" s="5" t="s">
        <v>20</v>
      </c>
      <c r="D9" t="s">
        <v>57</v>
      </c>
      <c r="E9" t="s">
        <v>18692</v>
      </c>
      <c r="F9" t="s">
        <v>30</v>
      </c>
      <c r="G9" s="1">
        <v>41653</v>
      </c>
      <c r="H9" t="s">
        <v>22</v>
      </c>
      <c r="J9" t="s">
        <v>22</v>
      </c>
      <c r="M9" t="s">
        <v>42</v>
      </c>
      <c r="N9" t="s">
        <v>58</v>
      </c>
      <c r="O9" t="s">
        <v>59</v>
      </c>
      <c r="P9" t="s">
        <v>26</v>
      </c>
      <c r="Q9" s="6">
        <v>0</v>
      </c>
      <c r="R9" t="s">
        <v>22</v>
      </c>
      <c r="S9">
        <v>0</v>
      </c>
      <c r="T9">
        <v>0</v>
      </c>
      <c r="U9" t="e">
        <f>_xlfn.XLOOKUP(A9,#REF!,#REF!)</f>
        <v>#REF!</v>
      </c>
    </row>
    <row r="10" spans="1:21" x14ac:dyDescent="0.2">
      <c r="A10" t="s">
        <v>60</v>
      </c>
      <c r="C10" s="5" t="s">
        <v>61</v>
      </c>
      <c r="D10" t="s">
        <v>28</v>
      </c>
      <c r="E10" t="s">
        <v>18693</v>
      </c>
      <c r="F10" t="s">
        <v>22</v>
      </c>
      <c r="H10" t="s">
        <v>22</v>
      </c>
      <c r="J10" t="s">
        <v>22</v>
      </c>
      <c r="M10" t="s">
        <v>42</v>
      </c>
      <c r="N10" t="s">
        <v>62</v>
      </c>
      <c r="O10" t="s">
        <v>63</v>
      </c>
      <c r="P10" t="s">
        <v>26</v>
      </c>
      <c r="Q10" s="6">
        <v>0</v>
      </c>
      <c r="R10" t="s">
        <v>22</v>
      </c>
      <c r="S10">
        <v>0</v>
      </c>
      <c r="T10">
        <v>0</v>
      </c>
      <c r="U10" t="e">
        <f>_xlfn.XLOOKUP(A10,#REF!,#REF!)</f>
        <v>#REF!</v>
      </c>
    </row>
    <row r="11" spans="1:21" x14ac:dyDescent="0.2">
      <c r="A11" t="s">
        <v>64</v>
      </c>
      <c r="C11" s="5" t="s">
        <v>39</v>
      </c>
      <c r="D11" t="s">
        <v>65</v>
      </c>
      <c r="E11" t="s">
        <v>18693</v>
      </c>
      <c r="F11" t="s">
        <v>30</v>
      </c>
      <c r="G11" s="1">
        <v>45863</v>
      </c>
      <c r="H11" t="s">
        <v>22</v>
      </c>
      <c r="J11" t="s">
        <v>22</v>
      </c>
      <c r="M11" t="s">
        <v>42</v>
      </c>
      <c r="N11" t="s">
        <v>43</v>
      </c>
      <c r="O11" t="s">
        <v>44</v>
      </c>
      <c r="P11" t="s">
        <v>26</v>
      </c>
      <c r="Q11" s="6">
        <v>0</v>
      </c>
      <c r="R11" t="s">
        <v>22</v>
      </c>
      <c r="S11">
        <v>0</v>
      </c>
      <c r="T11">
        <v>0</v>
      </c>
      <c r="U11" t="e">
        <f>_xlfn.XLOOKUP(A11,#REF!,#REF!)</f>
        <v>#REF!</v>
      </c>
    </row>
    <row r="12" spans="1:21" x14ac:dyDescent="0.2">
      <c r="A12" t="s">
        <v>66</v>
      </c>
      <c r="C12" s="5" t="s">
        <v>39</v>
      </c>
      <c r="D12" t="s">
        <v>67</v>
      </c>
      <c r="E12" t="s">
        <v>18691</v>
      </c>
      <c r="F12" t="s">
        <v>22</v>
      </c>
      <c r="H12" t="s">
        <v>22</v>
      </c>
      <c r="J12" t="s">
        <v>22</v>
      </c>
      <c r="M12" t="s">
        <v>42</v>
      </c>
      <c r="N12" t="s">
        <v>68</v>
      </c>
      <c r="O12" t="s">
        <v>69</v>
      </c>
      <c r="P12" t="s">
        <v>26</v>
      </c>
      <c r="Q12" s="6">
        <v>0</v>
      </c>
      <c r="R12" t="s">
        <v>22</v>
      </c>
      <c r="S12">
        <v>0</v>
      </c>
      <c r="T12">
        <v>0</v>
      </c>
      <c r="U12" t="e">
        <f>_xlfn.XLOOKUP(A12,#REF!,#REF!)</f>
        <v>#REF!</v>
      </c>
    </row>
    <row r="13" spans="1:21" x14ac:dyDescent="0.2">
      <c r="A13" t="s">
        <v>70</v>
      </c>
      <c r="C13" s="5" t="s">
        <v>71</v>
      </c>
      <c r="D13" t="s">
        <v>72</v>
      </c>
      <c r="E13" t="s">
        <v>19215</v>
      </c>
      <c r="F13" t="s">
        <v>30</v>
      </c>
      <c r="G13" s="1">
        <v>43818</v>
      </c>
      <c r="H13" t="s">
        <v>22</v>
      </c>
      <c r="J13" t="s">
        <v>30</v>
      </c>
      <c r="K13" s="1">
        <v>43195</v>
      </c>
      <c r="L13" s="1">
        <v>43517</v>
      </c>
      <c r="M13" t="s">
        <v>42</v>
      </c>
      <c r="N13" t="s">
        <v>43</v>
      </c>
      <c r="O13" t="s">
        <v>44</v>
      </c>
      <c r="P13" t="s">
        <v>26</v>
      </c>
      <c r="Q13" s="6">
        <v>35000</v>
      </c>
      <c r="R13" t="s">
        <v>22</v>
      </c>
      <c r="S13">
        <v>0</v>
      </c>
      <c r="T13">
        <v>0</v>
      </c>
      <c r="U13" t="e">
        <f>_xlfn.XLOOKUP(A13,#REF!,#REF!)</f>
        <v>#REF!</v>
      </c>
    </row>
    <row r="14" spans="1:21" x14ac:dyDescent="0.2">
      <c r="A14" t="s">
        <v>73</v>
      </c>
      <c r="C14" s="5" t="s">
        <v>48</v>
      </c>
      <c r="D14" t="s">
        <v>74</v>
      </c>
      <c r="E14" t="s">
        <v>75</v>
      </c>
      <c r="F14" t="s">
        <v>30</v>
      </c>
      <c r="G14" s="1">
        <v>42376</v>
      </c>
      <c r="H14" t="s">
        <v>30</v>
      </c>
      <c r="I14" s="1">
        <v>43391</v>
      </c>
      <c r="J14" t="s">
        <v>30</v>
      </c>
      <c r="K14" s="1">
        <v>43797</v>
      </c>
      <c r="M14" t="s">
        <v>23</v>
      </c>
      <c r="N14" t="s">
        <v>76</v>
      </c>
      <c r="O14" t="s">
        <v>77</v>
      </c>
      <c r="P14" t="s">
        <v>26</v>
      </c>
      <c r="Q14" s="6">
        <v>35000</v>
      </c>
      <c r="R14" t="s">
        <v>22</v>
      </c>
      <c r="S14">
        <v>0</v>
      </c>
      <c r="T14">
        <v>0</v>
      </c>
      <c r="U14" t="e">
        <f>_xlfn.XLOOKUP(A14,#REF!,#REF!)</f>
        <v>#REF!</v>
      </c>
    </row>
    <row r="15" spans="1:21" x14ac:dyDescent="0.2">
      <c r="A15" t="s">
        <v>78</v>
      </c>
      <c r="C15" s="5" t="s">
        <v>20</v>
      </c>
      <c r="D15" t="s">
        <v>79</v>
      </c>
      <c r="E15" t="s">
        <v>80</v>
      </c>
      <c r="F15" t="s">
        <v>30</v>
      </c>
      <c r="G15" s="1">
        <v>42842</v>
      </c>
      <c r="H15" t="s">
        <v>22</v>
      </c>
      <c r="J15" t="s">
        <v>22</v>
      </c>
      <c r="L15" s="1">
        <v>43119</v>
      </c>
      <c r="M15" t="s">
        <v>23</v>
      </c>
      <c r="N15" t="s">
        <v>81</v>
      </c>
      <c r="O15" t="s">
        <v>82</v>
      </c>
      <c r="P15" t="s">
        <v>26</v>
      </c>
      <c r="Q15" s="6">
        <v>0</v>
      </c>
      <c r="R15" t="s">
        <v>30</v>
      </c>
      <c r="S15">
        <v>0</v>
      </c>
      <c r="T15">
        <v>0</v>
      </c>
      <c r="U15" t="e">
        <f>_xlfn.XLOOKUP(A15,#REF!,#REF!)</f>
        <v>#REF!</v>
      </c>
    </row>
    <row r="16" spans="1:21" x14ac:dyDescent="0.2">
      <c r="A16" t="s">
        <v>83</v>
      </c>
      <c r="C16" s="5" t="s">
        <v>48</v>
      </c>
      <c r="D16" t="s">
        <v>84</v>
      </c>
      <c r="E16" t="s">
        <v>18693</v>
      </c>
      <c r="F16" t="s">
        <v>30</v>
      </c>
      <c r="G16" s="1">
        <v>43152</v>
      </c>
      <c r="H16" t="s">
        <v>22</v>
      </c>
      <c r="J16" t="s">
        <v>30</v>
      </c>
      <c r="K16" s="1">
        <v>43132</v>
      </c>
      <c r="L16" s="1">
        <v>43152</v>
      </c>
      <c r="M16" t="s">
        <v>23</v>
      </c>
      <c r="N16" t="s">
        <v>85</v>
      </c>
      <c r="O16" t="s">
        <v>86</v>
      </c>
      <c r="P16" t="s">
        <v>26</v>
      </c>
      <c r="Q16" s="6">
        <v>35000</v>
      </c>
      <c r="R16" t="s">
        <v>22</v>
      </c>
      <c r="S16">
        <v>0</v>
      </c>
      <c r="T16">
        <v>0</v>
      </c>
      <c r="U16" t="e">
        <f>_xlfn.XLOOKUP(A16,#REF!,#REF!)</f>
        <v>#REF!</v>
      </c>
    </row>
    <row r="17" spans="1:21" x14ac:dyDescent="0.2">
      <c r="A17" t="s">
        <v>87</v>
      </c>
      <c r="C17" s="5" t="s">
        <v>39</v>
      </c>
      <c r="D17" t="s">
        <v>88</v>
      </c>
      <c r="E17" t="s">
        <v>89</v>
      </c>
      <c r="F17" t="s">
        <v>30</v>
      </c>
      <c r="G17" s="1">
        <v>45015</v>
      </c>
      <c r="H17" t="s">
        <v>22</v>
      </c>
      <c r="J17" t="s">
        <v>22</v>
      </c>
      <c r="M17" t="s">
        <v>42</v>
      </c>
      <c r="N17" t="s">
        <v>43</v>
      </c>
      <c r="O17" t="s">
        <v>44</v>
      </c>
      <c r="P17" t="s">
        <v>26</v>
      </c>
      <c r="Q17" s="6">
        <v>0</v>
      </c>
      <c r="R17" t="s">
        <v>22</v>
      </c>
      <c r="S17">
        <v>0</v>
      </c>
      <c r="T17">
        <v>0</v>
      </c>
      <c r="U17" t="e">
        <f>_xlfn.XLOOKUP(A17,#REF!,#REF!)</f>
        <v>#REF!</v>
      </c>
    </row>
    <row r="18" spans="1:21" x14ac:dyDescent="0.2">
      <c r="A18" t="s">
        <v>90</v>
      </c>
      <c r="C18" s="5" t="s">
        <v>91</v>
      </c>
      <c r="F18" t="s">
        <v>22</v>
      </c>
      <c r="H18" t="s">
        <v>22</v>
      </c>
      <c r="J18" t="s">
        <v>30</v>
      </c>
      <c r="K18" s="1">
        <v>44529</v>
      </c>
      <c r="M18" t="s">
        <v>92</v>
      </c>
      <c r="N18" t="s">
        <v>93</v>
      </c>
      <c r="O18" t="s">
        <v>94</v>
      </c>
      <c r="P18" t="s">
        <v>18712</v>
      </c>
      <c r="Q18" s="6">
        <v>0</v>
      </c>
      <c r="R18" t="s">
        <v>22</v>
      </c>
      <c r="S18">
        <v>0</v>
      </c>
      <c r="T18">
        <v>0</v>
      </c>
      <c r="U18" t="e">
        <f>_xlfn.XLOOKUP(A18,#REF!,#REF!)</f>
        <v>#REF!</v>
      </c>
    </row>
    <row r="19" spans="1:21" x14ac:dyDescent="0.2">
      <c r="A19" t="s">
        <v>95</v>
      </c>
      <c r="C19" s="5" t="s">
        <v>20</v>
      </c>
      <c r="D19" t="s">
        <v>96</v>
      </c>
      <c r="E19" t="s">
        <v>18691</v>
      </c>
      <c r="F19" t="s">
        <v>30</v>
      </c>
      <c r="G19" s="1">
        <v>42401</v>
      </c>
      <c r="H19" t="s">
        <v>22</v>
      </c>
      <c r="J19" t="s">
        <v>22</v>
      </c>
      <c r="L19" s="1">
        <v>42657</v>
      </c>
      <c r="M19" t="s">
        <v>42</v>
      </c>
      <c r="N19" t="s">
        <v>97</v>
      </c>
      <c r="O19" t="s">
        <v>98</v>
      </c>
      <c r="P19" t="s">
        <v>26</v>
      </c>
      <c r="Q19" s="6">
        <v>0</v>
      </c>
      <c r="R19" t="s">
        <v>30</v>
      </c>
      <c r="S19">
        <v>0</v>
      </c>
      <c r="T19">
        <v>0</v>
      </c>
      <c r="U19" t="e">
        <f>_xlfn.XLOOKUP(A19,#REF!,#REF!)</f>
        <v>#REF!</v>
      </c>
    </row>
    <row r="20" spans="1:21" x14ac:dyDescent="0.2">
      <c r="A20" t="s">
        <v>99</v>
      </c>
      <c r="C20" s="5" t="s">
        <v>20</v>
      </c>
      <c r="D20" t="s">
        <v>100</v>
      </c>
      <c r="E20" t="s">
        <v>18692</v>
      </c>
      <c r="F20" t="s">
        <v>30</v>
      </c>
      <c r="G20" s="1">
        <v>42348</v>
      </c>
      <c r="H20" t="s">
        <v>22</v>
      </c>
      <c r="J20" t="s">
        <v>22</v>
      </c>
      <c r="L20" s="1">
        <v>42629</v>
      </c>
      <c r="M20" t="s">
        <v>42</v>
      </c>
      <c r="N20" t="s">
        <v>101</v>
      </c>
      <c r="O20" t="s">
        <v>102</v>
      </c>
      <c r="P20" t="s">
        <v>26</v>
      </c>
      <c r="Q20" s="6">
        <v>0</v>
      </c>
      <c r="R20" t="s">
        <v>22</v>
      </c>
      <c r="S20">
        <v>0</v>
      </c>
      <c r="T20">
        <v>0</v>
      </c>
      <c r="U20" t="e">
        <f>_xlfn.XLOOKUP(A20,#REF!,#REF!)</f>
        <v>#REF!</v>
      </c>
    </row>
    <row r="21" spans="1:21" x14ac:dyDescent="0.2">
      <c r="A21" t="s">
        <v>103</v>
      </c>
      <c r="C21" s="5" t="s">
        <v>39</v>
      </c>
      <c r="D21" t="s">
        <v>104</v>
      </c>
      <c r="E21" t="s">
        <v>41</v>
      </c>
      <c r="F21" t="s">
        <v>30</v>
      </c>
      <c r="G21" s="1">
        <v>43927</v>
      </c>
      <c r="H21" t="s">
        <v>22</v>
      </c>
      <c r="J21" t="s">
        <v>22</v>
      </c>
      <c r="M21" t="s">
        <v>42</v>
      </c>
      <c r="N21" t="s">
        <v>43</v>
      </c>
      <c r="O21" t="s">
        <v>44</v>
      </c>
      <c r="P21" t="s">
        <v>26</v>
      </c>
      <c r="Q21" s="6">
        <v>0</v>
      </c>
      <c r="R21" t="s">
        <v>22</v>
      </c>
      <c r="S21">
        <v>0</v>
      </c>
      <c r="T21">
        <v>0</v>
      </c>
      <c r="U21" t="e">
        <f>_xlfn.XLOOKUP(A21,#REF!,#REF!)</f>
        <v>#REF!</v>
      </c>
    </row>
    <row r="22" spans="1:21" x14ac:dyDescent="0.2">
      <c r="A22" t="s">
        <v>105</v>
      </c>
      <c r="C22" s="5" t="s">
        <v>106</v>
      </c>
      <c r="D22" t="s">
        <v>107</v>
      </c>
      <c r="E22" t="s">
        <v>108</v>
      </c>
      <c r="F22" t="s">
        <v>22</v>
      </c>
      <c r="H22" t="s">
        <v>22</v>
      </c>
      <c r="J22" t="s">
        <v>22</v>
      </c>
      <c r="M22" t="s">
        <v>23</v>
      </c>
      <c r="N22" t="s">
        <v>109</v>
      </c>
      <c r="O22" t="s">
        <v>110</v>
      </c>
      <c r="P22" t="s">
        <v>26</v>
      </c>
      <c r="Q22" s="6">
        <v>0</v>
      </c>
      <c r="R22" t="s">
        <v>22</v>
      </c>
      <c r="S22">
        <v>0</v>
      </c>
      <c r="T22">
        <v>0</v>
      </c>
      <c r="U22" t="e">
        <f>_xlfn.XLOOKUP(A22,#REF!,#REF!)</f>
        <v>#REF!</v>
      </c>
    </row>
    <row r="23" spans="1:21" x14ac:dyDescent="0.2">
      <c r="A23" t="s">
        <v>111</v>
      </c>
      <c r="B23" t="s">
        <v>112</v>
      </c>
      <c r="C23" s="5" t="s">
        <v>71</v>
      </c>
      <c r="D23" t="s">
        <v>113</v>
      </c>
      <c r="E23" t="s">
        <v>18700</v>
      </c>
      <c r="F23" t="s">
        <v>30</v>
      </c>
      <c r="G23" s="1">
        <v>45464</v>
      </c>
      <c r="H23" t="s">
        <v>30</v>
      </c>
      <c r="I23" s="1">
        <v>45642</v>
      </c>
      <c r="J23" t="s">
        <v>30</v>
      </c>
      <c r="K23" s="1">
        <v>46086</v>
      </c>
      <c r="L23" s="1">
        <v>46086</v>
      </c>
      <c r="M23" t="s">
        <v>114</v>
      </c>
      <c r="N23" t="s">
        <v>115</v>
      </c>
      <c r="O23" t="s">
        <v>116</v>
      </c>
      <c r="P23" t="s">
        <v>117</v>
      </c>
      <c r="Q23" s="6">
        <v>786479.59</v>
      </c>
      <c r="R23" t="s">
        <v>22</v>
      </c>
      <c r="S23">
        <v>0</v>
      </c>
      <c r="T23">
        <v>0</v>
      </c>
      <c r="U23" t="e">
        <f>_xlfn.XLOOKUP(A23,#REF!,#REF!)</f>
        <v>#REF!</v>
      </c>
    </row>
    <row r="24" spans="1:21" x14ac:dyDescent="0.2">
      <c r="A24" t="s">
        <v>118</v>
      </c>
      <c r="C24" s="5" t="s">
        <v>20</v>
      </c>
      <c r="D24" t="s">
        <v>119</v>
      </c>
      <c r="E24" t="s">
        <v>120</v>
      </c>
      <c r="F24" t="s">
        <v>30</v>
      </c>
      <c r="G24" s="1">
        <v>42488</v>
      </c>
      <c r="H24" t="s">
        <v>22</v>
      </c>
      <c r="J24" t="s">
        <v>22</v>
      </c>
      <c r="M24" t="s">
        <v>23</v>
      </c>
      <c r="N24" t="s">
        <v>121</v>
      </c>
      <c r="O24" t="s">
        <v>122</v>
      </c>
      <c r="P24" t="s">
        <v>26</v>
      </c>
      <c r="Q24" s="6">
        <v>0</v>
      </c>
      <c r="R24" t="s">
        <v>22</v>
      </c>
      <c r="S24">
        <v>0</v>
      </c>
      <c r="T24">
        <v>0</v>
      </c>
      <c r="U24" t="e">
        <f>_xlfn.XLOOKUP(A24,#REF!,#REF!)</f>
        <v>#REF!</v>
      </c>
    </row>
    <row r="25" spans="1:21" x14ac:dyDescent="0.2">
      <c r="A25" t="s">
        <v>123</v>
      </c>
      <c r="C25" s="5" t="s">
        <v>124</v>
      </c>
      <c r="D25" t="s">
        <v>125</v>
      </c>
      <c r="E25" t="s">
        <v>126</v>
      </c>
      <c r="F25" t="s">
        <v>22</v>
      </c>
      <c r="H25" t="s">
        <v>22</v>
      </c>
      <c r="J25" t="s">
        <v>22</v>
      </c>
      <c r="M25" t="s">
        <v>23</v>
      </c>
      <c r="N25" t="s">
        <v>127</v>
      </c>
      <c r="O25" t="s">
        <v>128</v>
      </c>
      <c r="P25" t="s">
        <v>26</v>
      </c>
      <c r="Q25" s="6">
        <v>790.83</v>
      </c>
      <c r="R25" t="s">
        <v>22</v>
      </c>
      <c r="S25">
        <v>0</v>
      </c>
      <c r="T25">
        <v>0</v>
      </c>
      <c r="U25" t="e">
        <f>_xlfn.XLOOKUP(A25,#REF!,#REF!)</f>
        <v>#REF!</v>
      </c>
    </row>
    <row r="26" spans="1:21" x14ac:dyDescent="0.2">
      <c r="A26" t="s">
        <v>129</v>
      </c>
      <c r="C26" s="5" t="s">
        <v>20</v>
      </c>
      <c r="D26" t="s">
        <v>130</v>
      </c>
      <c r="E26" t="s">
        <v>18691</v>
      </c>
      <c r="F26" t="s">
        <v>30</v>
      </c>
      <c r="G26" s="1">
        <v>42514</v>
      </c>
      <c r="H26" t="s">
        <v>22</v>
      </c>
      <c r="J26" t="s">
        <v>22</v>
      </c>
      <c r="M26" t="s">
        <v>42</v>
      </c>
      <c r="N26" t="s">
        <v>131</v>
      </c>
      <c r="O26" t="s">
        <v>132</v>
      </c>
      <c r="P26" t="s">
        <v>26</v>
      </c>
      <c r="Q26" s="6">
        <v>0</v>
      </c>
      <c r="R26" t="s">
        <v>22</v>
      </c>
      <c r="S26">
        <v>0</v>
      </c>
      <c r="T26">
        <v>0</v>
      </c>
      <c r="U26" t="e">
        <f>_xlfn.XLOOKUP(A26,#REF!,#REF!)</f>
        <v>#REF!</v>
      </c>
    </row>
    <row r="27" spans="1:21" x14ac:dyDescent="0.2">
      <c r="A27" t="s">
        <v>133</v>
      </c>
      <c r="C27" s="5" t="s">
        <v>20</v>
      </c>
      <c r="D27" t="s">
        <v>134</v>
      </c>
      <c r="E27" t="s">
        <v>18691</v>
      </c>
      <c r="F27" t="s">
        <v>30</v>
      </c>
      <c r="G27" s="1">
        <v>41789</v>
      </c>
      <c r="H27" t="s">
        <v>22</v>
      </c>
      <c r="J27" t="s">
        <v>22</v>
      </c>
      <c r="M27" t="s">
        <v>42</v>
      </c>
      <c r="N27" t="s">
        <v>135</v>
      </c>
      <c r="O27" t="s">
        <v>136</v>
      </c>
      <c r="P27" t="s">
        <v>26</v>
      </c>
      <c r="Q27" s="6">
        <v>0</v>
      </c>
      <c r="R27" t="s">
        <v>22</v>
      </c>
      <c r="S27">
        <v>0</v>
      </c>
      <c r="T27">
        <v>0</v>
      </c>
      <c r="U27" t="e">
        <f>_xlfn.XLOOKUP(A27,#REF!,#REF!)</f>
        <v>#REF!</v>
      </c>
    </row>
    <row r="28" spans="1:21" x14ac:dyDescent="0.2">
      <c r="A28" t="s">
        <v>137</v>
      </c>
      <c r="C28" s="5" t="s">
        <v>39</v>
      </c>
      <c r="D28" t="s">
        <v>138</v>
      </c>
      <c r="E28" t="s">
        <v>19216</v>
      </c>
      <c r="F28" t="s">
        <v>22</v>
      </c>
      <c r="H28" t="s">
        <v>22</v>
      </c>
      <c r="J28" t="s">
        <v>22</v>
      </c>
      <c r="M28" t="s">
        <v>42</v>
      </c>
      <c r="N28" t="s">
        <v>139</v>
      </c>
      <c r="O28" t="s">
        <v>140</v>
      </c>
      <c r="P28" t="s">
        <v>26</v>
      </c>
      <c r="Q28" s="6">
        <v>0</v>
      </c>
      <c r="R28" t="s">
        <v>22</v>
      </c>
      <c r="S28">
        <v>0</v>
      </c>
      <c r="T28">
        <v>0</v>
      </c>
      <c r="U28" t="e">
        <f>_xlfn.XLOOKUP(A28,#REF!,#REF!)</f>
        <v>#REF!</v>
      </c>
    </row>
    <row r="29" spans="1:21" x14ac:dyDescent="0.2">
      <c r="A29" t="s">
        <v>141</v>
      </c>
      <c r="C29" s="5" t="s">
        <v>20</v>
      </c>
      <c r="D29" t="s">
        <v>142</v>
      </c>
      <c r="E29" t="s">
        <v>143</v>
      </c>
      <c r="F29" t="s">
        <v>30</v>
      </c>
      <c r="G29" s="1">
        <v>42502</v>
      </c>
      <c r="H29" t="s">
        <v>22</v>
      </c>
      <c r="J29" t="s">
        <v>22</v>
      </c>
      <c r="M29" t="s">
        <v>23</v>
      </c>
      <c r="N29" t="s">
        <v>144</v>
      </c>
      <c r="O29" t="s">
        <v>145</v>
      </c>
      <c r="P29" t="s">
        <v>26</v>
      </c>
      <c r="Q29" s="6">
        <v>0</v>
      </c>
      <c r="R29" t="s">
        <v>22</v>
      </c>
      <c r="S29">
        <v>0</v>
      </c>
      <c r="T29">
        <v>0</v>
      </c>
      <c r="U29" t="e">
        <f>_xlfn.XLOOKUP(A29,#REF!,#REF!)</f>
        <v>#REF!</v>
      </c>
    </row>
    <row r="30" spans="1:21" x14ac:dyDescent="0.2">
      <c r="A30" t="s">
        <v>146</v>
      </c>
      <c r="C30" s="5" t="s">
        <v>20</v>
      </c>
      <c r="D30" t="s">
        <v>147</v>
      </c>
      <c r="E30" t="s">
        <v>18691</v>
      </c>
      <c r="F30" t="s">
        <v>30</v>
      </c>
      <c r="G30" s="1">
        <v>41485</v>
      </c>
      <c r="H30" t="s">
        <v>22</v>
      </c>
      <c r="J30" t="s">
        <v>22</v>
      </c>
      <c r="M30" t="s">
        <v>23</v>
      </c>
      <c r="N30" t="s">
        <v>148</v>
      </c>
      <c r="O30" t="s">
        <v>149</v>
      </c>
      <c r="P30" t="s">
        <v>26</v>
      </c>
      <c r="Q30" s="6">
        <v>0</v>
      </c>
      <c r="R30" t="s">
        <v>22</v>
      </c>
      <c r="S30">
        <v>0</v>
      </c>
      <c r="T30">
        <v>0</v>
      </c>
      <c r="U30" t="e">
        <f>_xlfn.XLOOKUP(A30,#REF!,#REF!)</f>
        <v>#REF!</v>
      </c>
    </row>
    <row r="31" spans="1:21" x14ac:dyDescent="0.2">
      <c r="A31" t="s">
        <v>150</v>
      </c>
      <c r="C31" s="5" t="s">
        <v>20</v>
      </c>
      <c r="D31" t="s">
        <v>151</v>
      </c>
      <c r="E31" t="s">
        <v>18691</v>
      </c>
      <c r="F31" t="s">
        <v>30</v>
      </c>
      <c r="G31" s="1">
        <v>42478</v>
      </c>
      <c r="H31" t="s">
        <v>22</v>
      </c>
      <c r="J31" t="s">
        <v>30</v>
      </c>
      <c r="K31" s="1">
        <v>42307</v>
      </c>
      <c r="L31" s="1">
        <v>42472</v>
      </c>
      <c r="M31" t="s">
        <v>23</v>
      </c>
      <c r="N31" t="s">
        <v>152</v>
      </c>
      <c r="O31" t="s">
        <v>153</v>
      </c>
      <c r="P31" t="s">
        <v>26</v>
      </c>
      <c r="Q31" s="6">
        <v>0</v>
      </c>
      <c r="R31" t="s">
        <v>22</v>
      </c>
      <c r="S31">
        <v>0</v>
      </c>
      <c r="T31">
        <v>0</v>
      </c>
      <c r="U31" t="e">
        <f>_xlfn.XLOOKUP(A31,#REF!,#REF!)</f>
        <v>#REF!</v>
      </c>
    </row>
    <row r="32" spans="1:21" x14ac:dyDescent="0.2">
      <c r="A32" t="s">
        <v>154</v>
      </c>
      <c r="C32" s="5" t="s">
        <v>71</v>
      </c>
      <c r="D32" t="s">
        <v>67</v>
      </c>
      <c r="E32" t="s">
        <v>18691</v>
      </c>
      <c r="F32" t="s">
        <v>30</v>
      </c>
      <c r="G32" s="1">
        <v>44216</v>
      </c>
      <c r="H32" t="s">
        <v>22</v>
      </c>
      <c r="J32" t="s">
        <v>30</v>
      </c>
      <c r="K32" s="1">
        <v>43977</v>
      </c>
      <c r="L32" s="1">
        <v>44046</v>
      </c>
      <c r="M32" t="s">
        <v>42</v>
      </c>
      <c r="N32" t="s">
        <v>43</v>
      </c>
      <c r="O32" t="s">
        <v>44</v>
      </c>
      <c r="P32" t="s">
        <v>26</v>
      </c>
      <c r="Q32" s="6">
        <v>0</v>
      </c>
      <c r="R32" t="s">
        <v>22</v>
      </c>
      <c r="S32">
        <v>0</v>
      </c>
      <c r="T32">
        <v>0</v>
      </c>
      <c r="U32" t="e">
        <f>_xlfn.XLOOKUP(A32,#REF!,#REF!)</f>
        <v>#REF!</v>
      </c>
    </row>
    <row r="33" spans="1:21" x14ac:dyDescent="0.2">
      <c r="A33" t="s">
        <v>155</v>
      </c>
      <c r="C33" s="5" t="s">
        <v>20</v>
      </c>
      <c r="D33" t="s">
        <v>156</v>
      </c>
      <c r="E33" t="s">
        <v>18691</v>
      </c>
      <c r="F33" t="s">
        <v>30</v>
      </c>
      <c r="G33" s="1">
        <v>42542</v>
      </c>
      <c r="H33" t="s">
        <v>22</v>
      </c>
      <c r="J33" t="s">
        <v>22</v>
      </c>
      <c r="L33" s="1">
        <v>42790</v>
      </c>
      <c r="M33" t="s">
        <v>42</v>
      </c>
      <c r="N33" t="s">
        <v>157</v>
      </c>
      <c r="O33" t="s">
        <v>158</v>
      </c>
      <c r="P33" t="s">
        <v>26</v>
      </c>
      <c r="Q33" s="6">
        <v>0</v>
      </c>
      <c r="R33" t="s">
        <v>30</v>
      </c>
      <c r="S33">
        <v>0</v>
      </c>
      <c r="T33">
        <v>0</v>
      </c>
      <c r="U33" t="e">
        <f>_xlfn.XLOOKUP(A33,#REF!,#REF!)</f>
        <v>#REF!</v>
      </c>
    </row>
    <row r="34" spans="1:21" x14ac:dyDescent="0.2">
      <c r="A34" t="s">
        <v>159</v>
      </c>
      <c r="C34" s="5" t="s">
        <v>20</v>
      </c>
      <c r="D34" t="s">
        <v>160</v>
      </c>
      <c r="E34" t="s">
        <v>161</v>
      </c>
      <c r="F34" t="s">
        <v>30</v>
      </c>
      <c r="G34" s="1">
        <v>43017</v>
      </c>
      <c r="H34" t="s">
        <v>22</v>
      </c>
      <c r="J34" t="s">
        <v>22</v>
      </c>
      <c r="M34" t="s">
        <v>42</v>
      </c>
      <c r="N34" t="s">
        <v>162</v>
      </c>
      <c r="O34" t="s">
        <v>163</v>
      </c>
      <c r="P34" t="s">
        <v>26</v>
      </c>
      <c r="Q34" s="6">
        <v>0</v>
      </c>
      <c r="R34" t="s">
        <v>22</v>
      </c>
      <c r="S34">
        <v>0</v>
      </c>
      <c r="T34">
        <v>0</v>
      </c>
      <c r="U34" t="e">
        <f>_xlfn.XLOOKUP(A34,#REF!,#REF!)</f>
        <v>#REF!</v>
      </c>
    </row>
    <row r="35" spans="1:21" x14ac:dyDescent="0.2">
      <c r="A35" t="s">
        <v>164</v>
      </c>
      <c r="C35" s="5" t="s">
        <v>39</v>
      </c>
      <c r="D35" t="s">
        <v>165</v>
      </c>
      <c r="E35" t="s">
        <v>166</v>
      </c>
      <c r="F35" t="s">
        <v>30</v>
      </c>
      <c r="G35" s="1">
        <v>45068</v>
      </c>
      <c r="H35" t="s">
        <v>22</v>
      </c>
      <c r="J35" t="s">
        <v>22</v>
      </c>
      <c r="M35" t="s">
        <v>42</v>
      </c>
      <c r="N35" t="s">
        <v>43</v>
      </c>
      <c r="O35" t="s">
        <v>44</v>
      </c>
      <c r="P35" t="s">
        <v>26</v>
      </c>
      <c r="Q35" s="6">
        <v>0</v>
      </c>
      <c r="R35" t="s">
        <v>22</v>
      </c>
      <c r="S35">
        <v>0</v>
      </c>
      <c r="T35">
        <v>0</v>
      </c>
      <c r="U35" t="e">
        <f>_xlfn.XLOOKUP(A35,#REF!,#REF!)</f>
        <v>#REF!</v>
      </c>
    </row>
    <row r="36" spans="1:21" x14ac:dyDescent="0.2">
      <c r="A36" t="s">
        <v>167</v>
      </c>
      <c r="C36" s="5" t="s">
        <v>106</v>
      </c>
      <c r="D36" t="s">
        <v>168</v>
      </c>
      <c r="E36" t="s">
        <v>169</v>
      </c>
      <c r="F36" t="s">
        <v>22</v>
      </c>
      <c r="H36" t="s">
        <v>22</v>
      </c>
      <c r="J36" t="s">
        <v>22</v>
      </c>
      <c r="M36" t="s">
        <v>42</v>
      </c>
      <c r="N36" t="s">
        <v>170</v>
      </c>
      <c r="O36" t="s">
        <v>171</v>
      </c>
      <c r="P36" t="s">
        <v>26</v>
      </c>
      <c r="Q36" s="6">
        <v>0</v>
      </c>
      <c r="R36" t="s">
        <v>22</v>
      </c>
      <c r="S36">
        <v>0</v>
      </c>
      <c r="T36">
        <v>0</v>
      </c>
      <c r="U36" t="e">
        <f>_xlfn.XLOOKUP(A36,#REF!,#REF!)</f>
        <v>#REF!</v>
      </c>
    </row>
    <row r="37" spans="1:21" x14ac:dyDescent="0.2">
      <c r="A37" t="s">
        <v>172</v>
      </c>
      <c r="C37" s="5" t="s">
        <v>173</v>
      </c>
      <c r="D37" t="s">
        <v>174</v>
      </c>
      <c r="F37" t="s">
        <v>30</v>
      </c>
      <c r="G37" s="1">
        <v>39937</v>
      </c>
      <c r="H37" t="s">
        <v>22</v>
      </c>
      <c r="J37" t="s">
        <v>22</v>
      </c>
      <c r="M37" t="s">
        <v>42</v>
      </c>
      <c r="N37" t="s">
        <v>175</v>
      </c>
      <c r="O37" t="s">
        <v>176</v>
      </c>
      <c r="P37" t="s">
        <v>26</v>
      </c>
      <c r="Q37" s="6">
        <v>0</v>
      </c>
      <c r="R37" t="s">
        <v>22</v>
      </c>
      <c r="S37">
        <v>0</v>
      </c>
      <c r="T37">
        <v>0</v>
      </c>
      <c r="U37" t="e">
        <f>_xlfn.XLOOKUP(A37,#REF!,#REF!)</f>
        <v>#REF!</v>
      </c>
    </row>
    <row r="38" spans="1:21" x14ac:dyDescent="0.2">
      <c r="A38" t="s">
        <v>177</v>
      </c>
      <c r="B38" t="s">
        <v>178</v>
      </c>
      <c r="C38" s="5" t="s">
        <v>48</v>
      </c>
      <c r="D38" t="s">
        <v>179</v>
      </c>
      <c r="E38" t="s">
        <v>19216</v>
      </c>
      <c r="F38" t="s">
        <v>30</v>
      </c>
      <c r="G38" s="1">
        <v>41768</v>
      </c>
      <c r="H38" t="s">
        <v>22</v>
      </c>
      <c r="J38" t="s">
        <v>30</v>
      </c>
      <c r="K38" s="1">
        <v>43214</v>
      </c>
      <c r="L38" s="1">
        <v>43327</v>
      </c>
      <c r="M38" t="s">
        <v>23</v>
      </c>
      <c r="N38" t="s">
        <v>180</v>
      </c>
      <c r="O38" t="s">
        <v>181</v>
      </c>
      <c r="P38" t="s">
        <v>26</v>
      </c>
      <c r="Q38" s="6">
        <v>30000</v>
      </c>
      <c r="R38" t="s">
        <v>22</v>
      </c>
      <c r="S38">
        <v>0</v>
      </c>
      <c r="T38">
        <v>0</v>
      </c>
      <c r="U38" t="e">
        <f>_xlfn.XLOOKUP(A38,#REF!,#REF!)</f>
        <v>#REF!</v>
      </c>
    </row>
    <row r="39" spans="1:21" x14ac:dyDescent="0.2">
      <c r="A39" t="s">
        <v>182</v>
      </c>
      <c r="C39" s="5" t="s">
        <v>106</v>
      </c>
      <c r="D39" t="s">
        <v>183</v>
      </c>
      <c r="E39" t="s">
        <v>184</v>
      </c>
      <c r="F39" t="s">
        <v>22</v>
      </c>
      <c r="H39" t="s">
        <v>22</v>
      </c>
      <c r="J39" t="s">
        <v>22</v>
      </c>
      <c r="M39" t="s">
        <v>42</v>
      </c>
      <c r="N39" t="s">
        <v>185</v>
      </c>
      <c r="O39" t="s">
        <v>186</v>
      </c>
      <c r="P39" t="s">
        <v>26</v>
      </c>
      <c r="Q39" s="6">
        <v>0</v>
      </c>
      <c r="R39" t="s">
        <v>22</v>
      </c>
      <c r="S39">
        <v>0</v>
      </c>
      <c r="T39">
        <v>0</v>
      </c>
      <c r="U39" t="e">
        <f>_xlfn.XLOOKUP(A39,#REF!,#REF!)</f>
        <v>#REF!</v>
      </c>
    </row>
    <row r="40" spans="1:21" x14ac:dyDescent="0.2">
      <c r="A40" t="s">
        <v>187</v>
      </c>
      <c r="C40" s="5" t="s">
        <v>48</v>
      </c>
      <c r="D40" t="s">
        <v>188</v>
      </c>
      <c r="E40" t="s">
        <v>18691</v>
      </c>
      <c r="F40" t="s">
        <v>30</v>
      </c>
      <c r="G40" s="1">
        <v>41878</v>
      </c>
      <c r="H40" t="s">
        <v>22</v>
      </c>
      <c r="J40" t="s">
        <v>22</v>
      </c>
      <c r="M40" t="s">
        <v>42</v>
      </c>
      <c r="N40" t="s">
        <v>189</v>
      </c>
      <c r="O40" t="s">
        <v>190</v>
      </c>
      <c r="P40" t="s">
        <v>26</v>
      </c>
      <c r="Q40" s="6">
        <v>0</v>
      </c>
      <c r="R40" t="s">
        <v>22</v>
      </c>
      <c r="S40">
        <v>0</v>
      </c>
      <c r="T40">
        <v>0</v>
      </c>
      <c r="U40" t="e">
        <f>_xlfn.XLOOKUP(A40,#REF!,#REF!)</f>
        <v>#REF!</v>
      </c>
    </row>
    <row r="41" spans="1:21" x14ac:dyDescent="0.2">
      <c r="A41" t="s">
        <v>191</v>
      </c>
      <c r="C41" s="5" t="s">
        <v>48</v>
      </c>
      <c r="D41" t="s">
        <v>192</v>
      </c>
      <c r="E41" t="s">
        <v>19217</v>
      </c>
      <c r="F41" t="s">
        <v>30</v>
      </c>
      <c r="G41" s="1">
        <v>41240</v>
      </c>
      <c r="H41" t="s">
        <v>22</v>
      </c>
      <c r="J41" t="s">
        <v>30</v>
      </c>
      <c r="K41" s="1">
        <v>41530</v>
      </c>
      <c r="L41" s="1">
        <v>41549</v>
      </c>
      <c r="M41" t="s">
        <v>42</v>
      </c>
      <c r="N41" t="s">
        <v>193</v>
      </c>
      <c r="O41" t="s">
        <v>194</v>
      </c>
      <c r="P41" t="s">
        <v>26</v>
      </c>
      <c r="Q41" s="6">
        <v>0</v>
      </c>
      <c r="R41" t="s">
        <v>22</v>
      </c>
      <c r="S41">
        <v>0</v>
      </c>
      <c r="T41">
        <v>0</v>
      </c>
      <c r="U41" t="e">
        <f>_xlfn.XLOOKUP(A41,#REF!,#REF!)</f>
        <v>#REF!</v>
      </c>
    </row>
    <row r="42" spans="1:21" x14ac:dyDescent="0.2">
      <c r="A42" t="s">
        <v>195</v>
      </c>
      <c r="C42" s="5" t="s">
        <v>20</v>
      </c>
      <c r="D42" t="s">
        <v>196</v>
      </c>
      <c r="E42" t="s">
        <v>18691</v>
      </c>
      <c r="F42" t="s">
        <v>30</v>
      </c>
      <c r="G42" s="1">
        <v>41659</v>
      </c>
      <c r="H42" t="s">
        <v>22</v>
      </c>
      <c r="J42" t="s">
        <v>22</v>
      </c>
      <c r="L42" s="1">
        <v>41848</v>
      </c>
      <c r="M42" t="s">
        <v>42</v>
      </c>
      <c r="N42" t="s">
        <v>197</v>
      </c>
      <c r="O42" t="s">
        <v>198</v>
      </c>
      <c r="P42" t="s">
        <v>26</v>
      </c>
      <c r="Q42" s="6">
        <v>0</v>
      </c>
      <c r="R42" t="s">
        <v>22</v>
      </c>
      <c r="S42">
        <v>0</v>
      </c>
      <c r="T42">
        <v>0</v>
      </c>
      <c r="U42" t="e">
        <f>_xlfn.XLOOKUP(A42,#REF!,#REF!)</f>
        <v>#REF!</v>
      </c>
    </row>
    <row r="43" spans="1:21" x14ac:dyDescent="0.2">
      <c r="A43" t="s">
        <v>199</v>
      </c>
      <c r="C43" s="5" t="s">
        <v>200</v>
      </c>
      <c r="D43" t="s">
        <v>201</v>
      </c>
      <c r="E43" t="s">
        <v>169</v>
      </c>
      <c r="F43" t="s">
        <v>22</v>
      </c>
      <c r="H43" t="s">
        <v>22</v>
      </c>
      <c r="J43" t="s">
        <v>22</v>
      </c>
      <c r="M43" t="s">
        <v>42</v>
      </c>
      <c r="N43" t="s">
        <v>202</v>
      </c>
      <c r="O43" t="s">
        <v>203</v>
      </c>
      <c r="P43" t="s">
        <v>26</v>
      </c>
      <c r="Q43" s="6">
        <v>0</v>
      </c>
      <c r="R43" t="s">
        <v>22</v>
      </c>
      <c r="S43">
        <v>0</v>
      </c>
      <c r="T43">
        <v>0</v>
      </c>
      <c r="U43" t="e">
        <f>_xlfn.XLOOKUP(A43,#REF!,#REF!)</f>
        <v>#REF!</v>
      </c>
    </row>
    <row r="44" spans="1:21" x14ac:dyDescent="0.2">
      <c r="A44" t="s">
        <v>204</v>
      </c>
      <c r="C44" s="5" t="s">
        <v>71</v>
      </c>
      <c r="D44" t="s">
        <v>205</v>
      </c>
      <c r="E44" t="s">
        <v>206</v>
      </c>
      <c r="F44" t="s">
        <v>30</v>
      </c>
      <c r="G44" s="1">
        <v>45490</v>
      </c>
      <c r="H44" t="s">
        <v>30</v>
      </c>
      <c r="I44" s="1">
        <v>45614</v>
      </c>
      <c r="J44" t="s">
        <v>22</v>
      </c>
      <c r="M44" t="s">
        <v>207</v>
      </c>
      <c r="N44" t="s">
        <v>208</v>
      </c>
      <c r="O44" t="s">
        <v>209</v>
      </c>
      <c r="P44" t="s">
        <v>210</v>
      </c>
      <c r="Q44" s="6">
        <v>132912.34</v>
      </c>
      <c r="R44" t="s">
        <v>22</v>
      </c>
      <c r="S44">
        <v>0</v>
      </c>
      <c r="T44">
        <v>0</v>
      </c>
      <c r="U44" t="e">
        <f>_xlfn.XLOOKUP(A44,#REF!,#REF!)</f>
        <v>#REF!</v>
      </c>
    </row>
    <row r="45" spans="1:21" x14ac:dyDescent="0.2">
      <c r="A45" t="s">
        <v>211</v>
      </c>
      <c r="C45" s="5" t="s">
        <v>39</v>
      </c>
      <c r="D45" t="s">
        <v>212</v>
      </c>
      <c r="E45" t="s">
        <v>18695</v>
      </c>
      <c r="F45" t="s">
        <v>30</v>
      </c>
      <c r="G45" s="1">
        <v>44530</v>
      </c>
      <c r="H45" t="s">
        <v>22</v>
      </c>
      <c r="J45" t="s">
        <v>22</v>
      </c>
      <c r="M45" t="s">
        <v>42</v>
      </c>
      <c r="N45" t="s">
        <v>213</v>
      </c>
      <c r="O45" t="s">
        <v>214</v>
      </c>
      <c r="P45" t="s">
        <v>26</v>
      </c>
      <c r="Q45" s="6">
        <v>2400000</v>
      </c>
      <c r="R45" t="s">
        <v>22</v>
      </c>
      <c r="S45">
        <v>0</v>
      </c>
      <c r="T45">
        <v>0</v>
      </c>
      <c r="U45" t="e">
        <f>_xlfn.XLOOKUP(A45,#REF!,#REF!)</f>
        <v>#REF!</v>
      </c>
    </row>
    <row r="46" spans="1:21" x14ac:dyDescent="0.2">
      <c r="A46" t="s">
        <v>215</v>
      </c>
      <c r="C46" s="5" t="s">
        <v>20</v>
      </c>
      <c r="D46" t="s">
        <v>216</v>
      </c>
      <c r="E46" t="s">
        <v>184</v>
      </c>
      <c r="F46" t="s">
        <v>30</v>
      </c>
      <c r="G46" s="1">
        <v>41914</v>
      </c>
      <c r="H46" t="s">
        <v>22</v>
      </c>
      <c r="J46" t="s">
        <v>22</v>
      </c>
      <c r="M46" t="s">
        <v>23</v>
      </c>
      <c r="N46" t="s">
        <v>217</v>
      </c>
      <c r="O46" t="s">
        <v>218</v>
      </c>
      <c r="P46" t="s">
        <v>26</v>
      </c>
      <c r="Q46" s="6">
        <v>0</v>
      </c>
      <c r="R46" t="s">
        <v>22</v>
      </c>
      <c r="S46">
        <v>0</v>
      </c>
      <c r="T46">
        <v>0</v>
      </c>
      <c r="U46" t="e">
        <f>_xlfn.XLOOKUP(A46,#REF!,#REF!)</f>
        <v>#REF!</v>
      </c>
    </row>
    <row r="47" spans="1:21" x14ac:dyDescent="0.2">
      <c r="A47" t="s">
        <v>219</v>
      </c>
      <c r="C47" s="5" t="s">
        <v>71</v>
      </c>
      <c r="D47" t="s">
        <v>220</v>
      </c>
      <c r="E47" t="s">
        <v>221</v>
      </c>
      <c r="F47" t="s">
        <v>30</v>
      </c>
      <c r="G47" s="1">
        <v>45415</v>
      </c>
      <c r="H47" t="s">
        <v>30</v>
      </c>
      <c r="I47" s="1">
        <v>45520</v>
      </c>
      <c r="J47" t="s">
        <v>30</v>
      </c>
      <c r="K47" s="1">
        <v>45805</v>
      </c>
      <c r="L47" s="1">
        <v>45897</v>
      </c>
      <c r="M47" t="s">
        <v>207</v>
      </c>
      <c r="N47" t="s">
        <v>222</v>
      </c>
      <c r="O47" t="s">
        <v>223</v>
      </c>
      <c r="P47" t="s">
        <v>117</v>
      </c>
      <c r="Q47" s="6">
        <v>156961.42000000001</v>
      </c>
      <c r="R47" t="s">
        <v>22</v>
      </c>
      <c r="S47">
        <v>0</v>
      </c>
      <c r="T47">
        <v>0</v>
      </c>
      <c r="U47" t="e">
        <f>_xlfn.XLOOKUP(A47,#REF!,#REF!)</f>
        <v>#REF!</v>
      </c>
    </row>
    <row r="48" spans="1:21" x14ac:dyDescent="0.2">
      <c r="A48" t="s">
        <v>224</v>
      </c>
      <c r="C48" s="5" t="s">
        <v>20</v>
      </c>
      <c r="D48" t="s">
        <v>225</v>
      </c>
      <c r="E48" t="s">
        <v>226</v>
      </c>
      <c r="F48" t="s">
        <v>30</v>
      </c>
      <c r="G48" s="1">
        <v>42109</v>
      </c>
      <c r="H48" t="s">
        <v>22</v>
      </c>
      <c r="J48" t="s">
        <v>22</v>
      </c>
      <c r="M48" t="s">
        <v>42</v>
      </c>
      <c r="N48" t="s">
        <v>97</v>
      </c>
      <c r="O48" t="s">
        <v>98</v>
      </c>
      <c r="P48" t="s">
        <v>26</v>
      </c>
      <c r="Q48" s="6">
        <v>0</v>
      </c>
      <c r="R48" t="s">
        <v>22</v>
      </c>
      <c r="S48">
        <v>0</v>
      </c>
      <c r="T48">
        <v>0</v>
      </c>
      <c r="U48" t="e">
        <f>_xlfn.XLOOKUP(A48,#REF!,#REF!)</f>
        <v>#REF!</v>
      </c>
    </row>
    <row r="49" spans="1:21" x14ac:dyDescent="0.2">
      <c r="A49" t="s">
        <v>227</v>
      </c>
      <c r="C49" s="5" t="s">
        <v>39</v>
      </c>
      <c r="D49" t="s">
        <v>228</v>
      </c>
      <c r="E49" t="s">
        <v>19218</v>
      </c>
      <c r="F49" t="s">
        <v>30</v>
      </c>
      <c r="G49" s="1">
        <v>44678</v>
      </c>
      <c r="H49" t="s">
        <v>22</v>
      </c>
      <c r="J49" t="s">
        <v>22</v>
      </c>
      <c r="M49" t="s">
        <v>42</v>
      </c>
      <c r="N49" t="s">
        <v>229</v>
      </c>
      <c r="O49" t="s">
        <v>230</v>
      </c>
      <c r="P49" t="s">
        <v>26</v>
      </c>
      <c r="Q49" s="6">
        <v>0</v>
      </c>
      <c r="R49" t="s">
        <v>22</v>
      </c>
      <c r="S49">
        <v>0</v>
      </c>
      <c r="T49">
        <v>0</v>
      </c>
      <c r="U49" t="e">
        <f>_xlfn.XLOOKUP(A49,#REF!,#REF!)</f>
        <v>#REF!</v>
      </c>
    </row>
    <row r="50" spans="1:21" x14ac:dyDescent="0.2">
      <c r="A50" t="s">
        <v>231</v>
      </c>
      <c r="C50" s="5" t="s">
        <v>71</v>
      </c>
      <c r="D50" t="s">
        <v>232</v>
      </c>
      <c r="E50" t="s">
        <v>233</v>
      </c>
      <c r="F50" t="s">
        <v>22</v>
      </c>
      <c r="H50" t="s">
        <v>22</v>
      </c>
      <c r="J50" t="s">
        <v>22</v>
      </c>
      <c r="M50" t="s">
        <v>92</v>
      </c>
      <c r="N50" t="s">
        <v>234</v>
      </c>
      <c r="O50" t="s">
        <v>235</v>
      </c>
      <c r="P50" t="s">
        <v>18712</v>
      </c>
      <c r="Q50" s="6">
        <v>475821.67</v>
      </c>
      <c r="R50" t="s">
        <v>22</v>
      </c>
      <c r="S50">
        <v>0</v>
      </c>
      <c r="T50">
        <v>0</v>
      </c>
      <c r="U50" t="e">
        <f>_xlfn.XLOOKUP(A50,#REF!,#REF!)</f>
        <v>#REF!</v>
      </c>
    </row>
    <row r="51" spans="1:21" x14ac:dyDescent="0.2">
      <c r="A51" t="s">
        <v>236</v>
      </c>
      <c r="C51" s="5" t="s">
        <v>71</v>
      </c>
      <c r="D51" t="s">
        <v>237</v>
      </c>
      <c r="E51" t="s">
        <v>233</v>
      </c>
      <c r="F51" t="s">
        <v>22</v>
      </c>
      <c r="H51" t="s">
        <v>22</v>
      </c>
      <c r="J51" t="s">
        <v>22</v>
      </c>
      <c r="M51" t="s">
        <v>92</v>
      </c>
      <c r="N51" t="s">
        <v>238</v>
      </c>
      <c r="O51" t="s">
        <v>239</v>
      </c>
      <c r="P51" t="s">
        <v>18712</v>
      </c>
      <c r="Q51" s="6">
        <v>521262.36</v>
      </c>
      <c r="R51" t="s">
        <v>22</v>
      </c>
      <c r="S51">
        <v>0</v>
      </c>
      <c r="T51">
        <v>0</v>
      </c>
      <c r="U51" t="e">
        <f>_xlfn.XLOOKUP(A51,#REF!,#REF!)</f>
        <v>#REF!</v>
      </c>
    </row>
    <row r="52" spans="1:21" x14ac:dyDescent="0.2">
      <c r="A52" t="s">
        <v>240</v>
      </c>
      <c r="C52" s="5" t="s">
        <v>71</v>
      </c>
      <c r="D52" t="s">
        <v>241</v>
      </c>
      <c r="E52" t="s">
        <v>233</v>
      </c>
      <c r="F52" t="s">
        <v>22</v>
      </c>
      <c r="H52" t="s">
        <v>22</v>
      </c>
      <c r="J52" t="s">
        <v>22</v>
      </c>
      <c r="M52" t="s">
        <v>92</v>
      </c>
      <c r="N52" t="s">
        <v>242</v>
      </c>
      <c r="O52" t="s">
        <v>243</v>
      </c>
      <c r="P52" t="s">
        <v>18712</v>
      </c>
      <c r="Q52" s="6">
        <v>396190.17</v>
      </c>
      <c r="R52" t="s">
        <v>22</v>
      </c>
      <c r="S52">
        <v>0</v>
      </c>
      <c r="T52">
        <v>0</v>
      </c>
      <c r="U52" t="e">
        <f>_xlfn.XLOOKUP(A52,#REF!,#REF!)</f>
        <v>#REF!</v>
      </c>
    </row>
    <row r="53" spans="1:21" x14ac:dyDescent="0.2">
      <c r="A53" t="s">
        <v>244</v>
      </c>
      <c r="C53" s="5" t="s">
        <v>71</v>
      </c>
      <c r="D53" t="s">
        <v>245</v>
      </c>
      <c r="E53" t="s">
        <v>233</v>
      </c>
      <c r="F53" t="s">
        <v>22</v>
      </c>
      <c r="H53" t="s">
        <v>22</v>
      </c>
      <c r="J53" t="s">
        <v>22</v>
      </c>
      <c r="M53" t="s">
        <v>92</v>
      </c>
      <c r="N53" t="s">
        <v>246</v>
      </c>
      <c r="O53" t="s">
        <v>247</v>
      </c>
      <c r="P53" t="s">
        <v>18712</v>
      </c>
      <c r="Q53" s="6">
        <v>659845.77</v>
      </c>
      <c r="R53" t="s">
        <v>22</v>
      </c>
      <c r="S53">
        <v>0</v>
      </c>
      <c r="T53">
        <v>0</v>
      </c>
      <c r="U53" t="e">
        <f>_xlfn.XLOOKUP(A53,#REF!,#REF!)</f>
        <v>#REF!</v>
      </c>
    </row>
    <row r="54" spans="1:21" x14ac:dyDescent="0.2">
      <c r="A54" t="s">
        <v>248</v>
      </c>
      <c r="C54" s="5" t="s">
        <v>71</v>
      </c>
      <c r="D54" t="s">
        <v>249</v>
      </c>
      <c r="E54" t="s">
        <v>233</v>
      </c>
      <c r="F54" t="s">
        <v>22</v>
      </c>
      <c r="H54" t="s">
        <v>22</v>
      </c>
      <c r="J54" t="s">
        <v>22</v>
      </c>
      <c r="M54" t="s">
        <v>92</v>
      </c>
      <c r="N54" t="s">
        <v>250</v>
      </c>
      <c r="O54" t="s">
        <v>251</v>
      </c>
      <c r="P54" t="s">
        <v>18712</v>
      </c>
      <c r="Q54" s="6">
        <v>200094.07999999999</v>
      </c>
      <c r="R54" t="s">
        <v>22</v>
      </c>
      <c r="S54">
        <v>0</v>
      </c>
      <c r="T54">
        <v>0</v>
      </c>
      <c r="U54" t="e">
        <f>_xlfn.XLOOKUP(A54,#REF!,#REF!)</f>
        <v>#REF!</v>
      </c>
    </row>
    <row r="55" spans="1:21" x14ac:dyDescent="0.2">
      <c r="A55" t="s">
        <v>252</v>
      </c>
      <c r="C55" s="5" t="s">
        <v>71</v>
      </c>
      <c r="D55" t="s">
        <v>253</v>
      </c>
      <c r="E55" t="s">
        <v>18692</v>
      </c>
      <c r="F55" t="s">
        <v>30</v>
      </c>
      <c r="G55" s="1">
        <v>41453</v>
      </c>
      <c r="H55" t="s">
        <v>30</v>
      </c>
      <c r="I55" s="1">
        <v>41768</v>
      </c>
      <c r="J55" t="s">
        <v>22</v>
      </c>
      <c r="M55" t="s">
        <v>42</v>
      </c>
      <c r="N55" t="s">
        <v>254</v>
      </c>
      <c r="O55" t="s">
        <v>255</v>
      </c>
      <c r="P55" t="s">
        <v>26</v>
      </c>
      <c r="Q55" s="6">
        <v>28000</v>
      </c>
      <c r="R55" t="s">
        <v>22</v>
      </c>
      <c r="S55">
        <v>0</v>
      </c>
      <c r="T55">
        <v>0</v>
      </c>
      <c r="U55" t="e">
        <f>_xlfn.XLOOKUP(A55,#REF!,#REF!)</f>
        <v>#REF!</v>
      </c>
    </row>
    <row r="56" spans="1:21" x14ac:dyDescent="0.2">
      <c r="A56" t="s">
        <v>256</v>
      </c>
      <c r="C56" s="5" t="s">
        <v>20</v>
      </c>
      <c r="D56" t="s">
        <v>257</v>
      </c>
      <c r="E56" t="s">
        <v>18691</v>
      </c>
      <c r="F56" t="s">
        <v>30</v>
      </c>
      <c r="G56" s="1">
        <v>41295</v>
      </c>
      <c r="H56" t="s">
        <v>22</v>
      </c>
      <c r="J56" t="s">
        <v>22</v>
      </c>
      <c r="M56" t="s">
        <v>42</v>
      </c>
      <c r="N56" t="s">
        <v>258</v>
      </c>
      <c r="O56" t="s">
        <v>259</v>
      </c>
      <c r="P56" t="s">
        <v>26</v>
      </c>
      <c r="Q56" s="6">
        <v>0</v>
      </c>
      <c r="R56" t="s">
        <v>22</v>
      </c>
      <c r="S56">
        <v>0</v>
      </c>
      <c r="T56">
        <v>0</v>
      </c>
      <c r="U56" t="e">
        <f>_xlfn.XLOOKUP(A56,#REF!,#REF!)</f>
        <v>#REF!</v>
      </c>
    </row>
    <row r="57" spans="1:21" x14ac:dyDescent="0.2">
      <c r="A57" t="s">
        <v>260</v>
      </c>
      <c r="C57" s="5" t="s">
        <v>20</v>
      </c>
      <c r="D57" t="s">
        <v>261</v>
      </c>
      <c r="E57" t="s">
        <v>18695</v>
      </c>
      <c r="F57" t="s">
        <v>30</v>
      </c>
      <c r="G57" s="1">
        <v>41298</v>
      </c>
      <c r="H57" t="s">
        <v>22</v>
      </c>
      <c r="J57" t="s">
        <v>22</v>
      </c>
      <c r="M57" t="s">
        <v>23</v>
      </c>
      <c r="N57" t="s">
        <v>262</v>
      </c>
      <c r="O57" t="s">
        <v>263</v>
      </c>
      <c r="P57" t="s">
        <v>26</v>
      </c>
      <c r="Q57" s="6">
        <v>0</v>
      </c>
      <c r="R57" t="s">
        <v>22</v>
      </c>
      <c r="S57">
        <v>0</v>
      </c>
      <c r="T57">
        <v>0</v>
      </c>
      <c r="U57" t="e">
        <f>_xlfn.XLOOKUP(A57,#REF!,#REF!)</f>
        <v>#REF!</v>
      </c>
    </row>
    <row r="58" spans="1:21" x14ac:dyDescent="0.2">
      <c r="A58" t="s">
        <v>264</v>
      </c>
      <c r="C58" s="5" t="s">
        <v>265</v>
      </c>
      <c r="D58" t="s">
        <v>266</v>
      </c>
      <c r="E58" t="s">
        <v>267</v>
      </c>
      <c r="F58" t="s">
        <v>30</v>
      </c>
      <c r="G58" s="1">
        <v>40596</v>
      </c>
      <c r="H58" t="s">
        <v>30</v>
      </c>
      <c r="I58" s="1">
        <v>42264</v>
      </c>
      <c r="J58" t="s">
        <v>30</v>
      </c>
      <c r="K58" s="1">
        <v>42282</v>
      </c>
      <c r="L58" s="1">
        <v>42558</v>
      </c>
      <c r="M58" t="s">
        <v>42</v>
      </c>
      <c r="N58" t="s">
        <v>268</v>
      </c>
      <c r="O58" t="s">
        <v>269</v>
      </c>
      <c r="P58" t="s">
        <v>26</v>
      </c>
      <c r="Q58" s="6">
        <v>1000</v>
      </c>
      <c r="R58" t="s">
        <v>22</v>
      </c>
      <c r="S58">
        <v>0</v>
      </c>
      <c r="T58">
        <v>0</v>
      </c>
      <c r="U58" t="e">
        <f>_xlfn.XLOOKUP(A58,#REF!,#REF!)</f>
        <v>#REF!</v>
      </c>
    </row>
    <row r="59" spans="1:21" x14ac:dyDescent="0.2">
      <c r="A59" t="s">
        <v>270</v>
      </c>
      <c r="C59" s="5" t="s">
        <v>71</v>
      </c>
      <c r="D59" t="s">
        <v>271</v>
      </c>
      <c r="E59" t="s">
        <v>233</v>
      </c>
      <c r="F59" t="s">
        <v>22</v>
      </c>
      <c r="H59" t="s">
        <v>22</v>
      </c>
      <c r="J59" t="s">
        <v>22</v>
      </c>
      <c r="M59" t="s">
        <v>92</v>
      </c>
      <c r="N59" t="s">
        <v>272</v>
      </c>
      <c r="O59" t="s">
        <v>273</v>
      </c>
      <c r="P59" t="s">
        <v>18712</v>
      </c>
      <c r="Q59" s="6">
        <v>196622.39</v>
      </c>
      <c r="R59" t="s">
        <v>22</v>
      </c>
      <c r="S59">
        <v>0</v>
      </c>
      <c r="T59">
        <v>0</v>
      </c>
      <c r="U59" t="e">
        <f>_xlfn.XLOOKUP(A59,#REF!,#REF!)</f>
        <v>#REF!</v>
      </c>
    </row>
    <row r="60" spans="1:21" x14ac:dyDescent="0.2">
      <c r="A60" t="s">
        <v>274</v>
      </c>
      <c r="C60" s="5" t="s">
        <v>20</v>
      </c>
      <c r="D60" t="s">
        <v>275</v>
      </c>
      <c r="E60" t="s">
        <v>18693</v>
      </c>
      <c r="F60" t="s">
        <v>30</v>
      </c>
      <c r="G60" s="1">
        <v>41054</v>
      </c>
      <c r="H60" t="s">
        <v>22</v>
      </c>
      <c r="J60" t="s">
        <v>22</v>
      </c>
      <c r="M60" t="s">
        <v>23</v>
      </c>
      <c r="N60" t="s">
        <v>276</v>
      </c>
      <c r="O60" t="s">
        <v>277</v>
      </c>
      <c r="P60" t="s">
        <v>26</v>
      </c>
      <c r="Q60" s="6">
        <v>0</v>
      </c>
      <c r="R60" t="s">
        <v>22</v>
      </c>
      <c r="S60">
        <v>0</v>
      </c>
      <c r="T60">
        <v>0</v>
      </c>
      <c r="U60" t="e">
        <f>_xlfn.XLOOKUP(A60,#REF!,#REF!)</f>
        <v>#REF!</v>
      </c>
    </row>
    <row r="61" spans="1:21" x14ac:dyDescent="0.2">
      <c r="A61" t="s">
        <v>278</v>
      </c>
      <c r="C61" s="5" t="s">
        <v>279</v>
      </c>
      <c r="D61" t="s">
        <v>280</v>
      </c>
      <c r="E61" t="s">
        <v>281</v>
      </c>
      <c r="F61" t="s">
        <v>30</v>
      </c>
      <c r="G61" s="1">
        <v>45411</v>
      </c>
      <c r="H61" t="s">
        <v>22</v>
      </c>
      <c r="J61" t="s">
        <v>30</v>
      </c>
      <c r="K61" s="1">
        <v>45399</v>
      </c>
      <c r="L61" s="1">
        <v>45399</v>
      </c>
      <c r="M61" t="s">
        <v>42</v>
      </c>
      <c r="N61" t="s">
        <v>282</v>
      </c>
      <c r="O61" t="s">
        <v>283</v>
      </c>
      <c r="P61" t="s">
        <v>26</v>
      </c>
      <c r="Q61" s="6">
        <v>51900.12</v>
      </c>
      <c r="R61" t="s">
        <v>30</v>
      </c>
      <c r="S61">
        <v>0</v>
      </c>
      <c r="T61">
        <v>0</v>
      </c>
      <c r="U61" t="e">
        <f>_xlfn.XLOOKUP(A61,#REF!,#REF!)</f>
        <v>#REF!</v>
      </c>
    </row>
    <row r="62" spans="1:21" x14ac:dyDescent="0.2">
      <c r="A62" t="s">
        <v>284</v>
      </c>
      <c r="C62" s="5" t="s">
        <v>71</v>
      </c>
      <c r="D62" t="s">
        <v>285</v>
      </c>
      <c r="E62" t="s">
        <v>286</v>
      </c>
      <c r="F62" t="s">
        <v>30</v>
      </c>
      <c r="G62" s="1">
        <v>45163</v>
      </c>
      <c r="H62" t="s">
        <v>30</v>
      </c>
      <c r="I62" s="1">
        <v>45411</v>
      </c>
      <c r="J62" t="s">
        <v>30</v>
      </c>
      <c r="K62" s="1">
        <v>45512</v>
      </c>
      <c r="L62" s="1">
        <v>45713</v>
      </c>
      <c r="M62" t="s">
        <v>42</v>
      </c>
      <c r="N62" t="s">
        <v>43</v>
      </c>
      <c r="O62" t="s">
        <v>44</v>
      </c>
      <c r="P62" t="s">
        <v>26</v>
      </c>
      <c r="Q62" s="6">
        <v>370560.92</v>
      </c>
      <c r="R62" t="s">
        <v>30</v>
      </c>
      <c r="S62">
        <v>0</v>
      </c>
      <c r="T62">
        <v>0</v>
      </c>
      <c r="U62" t="e">
        <f>_xlfn.XLOOKUP(A62,#REF!,#REF!)</f>
        <v>#REF!</v>
      </c>
    </row>
    <row r="63" spans="1:21" x14ac:dyDescent="0.2">
      <c r="A63" t="s">
        <v>287</v>
      </c>
      <c r="C63" s="5" t="s">
        <v>48</v>
      </c>
      <c r="D63" t="s">
        <v>288</v>
      </c>
      <c r="E63" t="s">
        <v>18692</v>
      </c>
      <c r="F63" t="s">
        <v>22</v>
      </c>
      <c r="H63" t="s">
        <v>22</v>
      </c>
      <c r="J63" t="s">
        <v>22</v>
      </c>
      <c r="M63" t="s">
        <v>42</v>
      </c>
      <c r="N63" t="s">
        <v>289</v>
      </c>
      <c r="O63" t="s">
        <v>290</v>
      </c>
      <c r="P63" t="s">
        <v>26</v>
      </c>
      <c r="Q63" s="6">
        <v>0</v>
      </c>
      <c r="R63" t="s">
        <v>22</v>
      </c>
      <c r="S63">
        <v>0</v>
      </c>
      <c r="T63">
        <v>0</v>
      </c>
      <c r="U63" t="e">
        <f>_xlfn.XLOOKUP(A63,#REF!,#REF!)</f>
        <v>#REF!</v>
      </c>
    </row>
    <row r="64" spans="1:21" x14ac:dyDescent="0.2">
      <c r="A64" t="s">
        <v>291</v>
      </c>
      <c r="C64" s="5" t="s">
        <v>48</v>
      </c>
      <c r="D64" t="s">
        <v>292</v>
      </c>
      <c r="E64" t="s">
        <v>18691</v>
      </c>
      <c r="F64" t="s">
        <v>30</v>
      </c>
      <c r="G64" s="1">
        <v>41059</v>
      </c>
      <c r="H64" t="s">
        <v>22</v>
      </c>
      <c r="J64" t="s">
        <v>22</v>
      </c>
      <c r="M64" t="s">
        <v>23</v>
      </c>
      <c r="N64" t="s">
        <v>293</v>
      </c>
      <c r="O64" t="s">
        <v>294</v>
      </c>
      <c r="P64" t="s">
        <v>26</v>
      </c>
      <c r="Q64" s="6">
        <v>0</v>
      </c>
      <c r="R64" t="s">
        <v>22</v>
      </c>
      <c r="S64">
        <v>0</v>
      </c>
      <c r="T64">
        <v>0</v>
      </c>
      <c r="U64" t="e">
        <f>_xlfn.XLOOKUP(A64,#REF!,#REF!)</f>
        <v>#REF!</v>
      </c>
    </row>
    <row r="65" spans="1:21" x14ac:dyDescent="0.2">
      <c r="A65" t="s">
        <v>295</v>
      </c>
      <c r="C65" s="5" t="s">
        <v>48</v>
      </c>
      <c r="D65" t="s">
        <v>296</v>
      </c>
      <c r="E65" t="s">
        <v>297</v>
      </c>
      <c r="F65" t="s">
        <v>30</v>
      </c>
      <c r="G65" s="1">
        <v>41162</v>
      </c>
      <c r="H65" t="s">
        <v>30</v>
      </c>
      <c r="I65" s="1">
        <v>41817</v>
      </c>
      <c r="J65" t="s">
        <v>30</v>
      </c>
      <c r="K65" s="1">
        <v>41960</v>
      </c>
      <c r="M65" t="s">
        <v>23</v>
      </c>
      <c r="N65" t="s">
        <v>298</v>
      </c>
      <c r="O65" t="s">
        <v>299</v>
      </c>
      <c r="P65" t="s">
        <v>26</v>
      </c>
      <c r="Q65" s="6">
        <v>0</v>
      </c>
      <c r="R65" t="s">
        <v>22</v>
      </c>
      <c r="S65">
        <v>0</v>
      </c>
      <c r="T65">
        <v>0</v>
      </c>
      <c r="U65" t="e">
        <f>_xlfn.XLOOKUP(A65,#REF!,#REF!)</f>
        <v>#REF!</v>
      </c>
    </row>
    <row r="66" spans="1:21" x14ac:dyDescent="0.2">
      <c r="A66" t="s">
        <v>300</v>
      </c>
      <c r="C66" s="5" t="s">
        <v>48</v>
      </c>
      <c r="D66" t="s">
        <v>301</v>
      </c>
      <c r="E66" t="s">
        <v>19219</v>
      </c>
      <c r="F66" t="s">
        <v>22</v>
      </c>
      <c r="H66" t="s">
        <v>22</v>
      </c>
      <c r="J66" t="s">
        <v>22</v>
      </c>
      <c r="M66" t="s">
        <v>42</v>
      </c>
      <c r="N66" t="s">
        <v>302</v>
      </c>
      <c r="O66" t="s">
        <v>303</v>
      </c>
      <c r="P66" t="s">
        <v>26</v>
      </c>
      <c r="Q66" s="6">
        <v>0</v>
      </c>
      <c r="R66" t="s">
        <v>30</v>
      </c>
      <c r="S66">
        <v>0</v>
      </c>
      <c r="T66">
        <v>0</v>
      </c>
      <c r="U66" t="e">
        <f>_xlfn.XLOOKUP(A66,#REF!,#REF!)</f>
        <v>#REF!</v>
      </c>
    </row>
    <row r="67" spans="1:21" x14ac:dyDescent="0.2">
      <c r="A67" t="s">
        <v>304</v>
      </c>
      <c r="C67" s="5" t="s">
        <v>48</v>
      </c>
      <c r="D67" t="s">
        <v>305</v>
      </c>
      <c r="E67" t="s">
        <v>19220</v>
      </c>
      <c r="F67" t="s">
        <v>22</v>
      </c>
      <c r="H67" t="s">
        <v>22</v>
      </c>
      <c r="J67" t="s">
        <v>22</v>
      </c>
      <c r="M67" t="s">
        <v>42</v>
      </c>
      <c r="N67" t="s">
        <v>306</v>
      </c>
      <c r="O67" t="s">
        <v>307</v>
      </c>
      <c r="P67" t="s">
        <v>26</v>
      </c>
      <c r="Q67" s="6">
        <v>0</v>
      </c>
      <c r="R67" t="s">
        <v>30</v>
      </c>
      <c r="S67">
        <v>0</v>
      </c>
      <c r="T67">
        <v>0</v>
      </c>
      <c r="U67" t="e">
        <f>_xlfn.XLOOKUP(A67,#REF!,#REF!)</f>
        <v>#REF!</v>
      </c>
    </row>
    <row r="68" spans="1:21" x14ac:dyDescent="0.2">
      <c r="A68" t="s">
        <v>308</v>
      </c>
      <c r="C68" s="5" t="s">
        <v>48</v>
      </c>
      <c r="D68" t="s">
        <v>309</v>
      </c>
      <c r="E68" t="s">
        <v>310</v>
      </c>
      <c r="F68" t="s">
        <v>22</v>
      </c>
      <c r="H68" t="s">
        <v>22</v>
      </c>
      <c r="J68" t="s">
        <v>22</v>
      </c>
      <c r="M68" t="s">
        <v>23</v>
      </c>
      <c r="N68" t="s">
        <v>311</v>
      </c>
      <c r="O68" t="s">
        <v>312</v>
      </c>
      <c r="P68" t="s">
        <v>26</v>
      </c>
      <c r="Q68" s="6">
        <v>0</v>
      </c>
      <c r="R68" t="s">
        <v>30</v>
      </c>
      <c r="S68">
        <v>0</v>
      </c>
      <c r="T68">
        <v>0</v>
      </c>
      <c r="U68" t="e">
        <f>_xlfn.XLOOKUP(A68,#REF!,#REF!)</f>
        <v>#REF!</v>
      </c>
    </row>
    <row r="69" spans="1:21" x14ac:dyDescent="0.2">
      <c r="A69" t="s">
        <v>313</v>
      </c>
      <c r="C69" s="5" t="s">
        <v>20</v>
      </c>
      <c r="D69" t="s">
        <v>296</v>
      </c>
      <c r="E69" t="s">
        <v>297</v>
      </c>
      <c r="F69" t="s">
        <v>30</v>
      </c>
      <c r="G69" s="1">
        <v>41669</v>
      </c>
      <c r="H69" t="s">
        <v>22</v>
      </c>
      <c r="J69" t="s">
        <v>22</v>
      </c>
      <c r="M69" t="s">
        <v>23</v>
      </c>
      <c r="N69" t="s">
        <v>314</v>
      </c>
      <c r="O69" t="s">
        <v>315</v>
      </c>
      <c r="P69" t="s">
        <v>26</v>
      </c>
      <c r="Q69" s="6">
        <v>0</v>
      </c>
      <c r="R69" t="s">
        <v>22</v>
      </c>
      <c r="S69">
        <v>0</v>
      </c>
      <c r="T69">
        <v>0</v>
      </c>
      <c r="U69" t="e">
        <f>_xlfn.XLOOKUP(A69,#REF!,#REF!)</f>
        <v>#REF!</v>
      </c>
    </row>
    <row r="70" spans="1:21" x14ac:dyDescent="0.2">
      <c r="A70" t="s">
        <v>316</v>
      </c>
      <c r="C70" s="5" t="s">
        <v>71</v>
      </c>
      <c r="D70" t="s">
        <v>317</v>
      </c>
      <c r="E70" t="s">
        <v>233</v>
      </c>
      <c r="F70" t="s">
        <v>22</v>
      </c>
      <c r="H70" t="s">
        <v>22</v>
      </c>
      <c r="J70" t="s">
        <v>22</v>
      </c>
      <c r="M70" t="s">
        <v>92</v>
      </c>
      <c r="N70" t="s">
        <v>246</v>
      </c>
      <c r="O70" t="s">
        <v>247</v>
      </c>
      <c r="P70" t="s">
        <v>18712</v>
      </c>
      <c r="Q70" s="6">
        <v>202566.57</v>
      </c>
      <c r="R70" t="s">
        <v>22</v>
      </c>
      <c r="S70">
        <v>0</v>
      </c>
      <c r="T70">
        <v>0</v>
      </c>
      <c r="U70" t="e">
        <f>_xlfn.XLOOKUP(A70,#REF!,#REF!)</f>
        <v>#REF!</v>
      </c>
    </row>
    <row r="71" spans="1:21" x14ac:dyDescent="0.2">
      <c r="A71" t="s">
        <v>318</v>
      </c>
      <c r="C71" s="5" t="s">
        <v>71</v>
      </c>
      <c r="D71" t="s">
        <v>319</v>
      </c>
      <c r="E71" t="s">
        <v>320</v>
      </c>
      <c r="F71" t="s">
        <v>22</v>
      </c>
      <c r="H71" t="s">
        <v>22</v>
      </c>
      <c r="J71" t="s">
        <v>22</v>
      </c>
      <c r="M71" t="s">
        <v>92</v>
      </c>
      <c r="N71" t="s">
        <v>321</v>
      </c>
      <c r="O71" t="s">
        <v>322</v>
      </c>
      <c r="P71" t="s">
        <v>18712</v>
      </c>
      <c r="Q71" s="6">
        <v>366736.18</v>
      </c>
      <c r="R71" t="s">
        <v>22</v>
      </c>
      <c r="S71">
        <v>0</v>
      </c>
      <c r="T71">
        <v>0</v>
      </c>
      <c r="U71" t="e">
        <f>_xlfn.XLOOKUP(A71,#REF!,#REF!)</f>
        <v>#REF!</v>
      </c>
    </row>
    <row r="72" spans="1:21" x14ac:dyDescent="0.2">
      <c r="A72" t="s">
        <v>323</v>
      </c>
      <c r="C72" s="5" t="s">
        <v>20</v>
      </c>
      <c r="D72" t="s">
        <v>324</v>
      </c>
      <c r="E72" t="s">
        <v>18693</v>
      </c>
      <c r="F72" t="s">
        <v>30</v>
      </c>
      <c r="G72" s="1">
        <v>42501</v>
      </c>
      <c r="H72" t="s">
        <v>22</v>
      </c>
      <c r="J72" t="s">
        <v>22</v>
      </c>
      <c r="M72" t="s">
        <v>42</v>
      </c>
      <c r="N72" t="s">
        <v>325</v>
      </c>
      <c r="O72" t="s">
        <v>326</v>
      </c>
      <c r="P72" t="s">
        <v>26</v>
      </c>
      <c r="Q72" s="6">
        <v>0</v>
      </c>
      <c r="R72" t="s">
        <v>22</v>
      </c>
      <c r="S72">
        <v>0</v>
      </c>
      <c r="T72">
        <v>0</v>
      </c>
      <c r="U72" t="e">
        <f>_xlfn.XLOOKUP(A72,#REF!,#REF!)</f>
        <v>#REF!</v>
      </c>
    </row>
    <row r="73" spans="1:21" x14ac:dyDescent="0.2">
      <c r="A73" t="s">
        <v>327</v>
      </c>
      <c r="C73" s="5" t="s">
        <v>71</v>
      </c>
      <c r="D73" t="s">
        <v>328</v>
      </c>
      <c r="E73" t="s">
        <v>233</v>
      </c>
      <c r="F73" t="s">
        <v>22</v>
      </c>
      <c r="H73" t="s">
        <v>22</v>
      </c>
      <c r="J73" t="s">
        <v>22</v>
      </c>
      <c r="M73" t="s">
        <v>92</v>
      </c>
      <c r="N73" t="s">
        <v>329</v>
      </c>
      <c r="O73" t="s">
        <v>330</v>
      </c>
      <c r="P73" t="s">
        <v>18712</v>
      </c>
      <c r="Q73" s="6">
        <v>78716.19</v>
      </c>
      <c r="R73" t="s">
        <v>22</v>
      </c>
      <c r="S73">
        <v>0</v>
      </c>
      <c r="T73">
        <v>0</v>
      </c>
      <c r="U73" t="e">
        <f>_xlfn.XLOOKUP(A73,#REF!,#REF!)</f>
        <v>#REF!</v>
      </c>
    </row>
    <row r="74" spans="1:21" x14ac:dyDescent="0.2">
      <c r="A74" t="s">
        <v>331</v>
      </c>
      <c r="C74" s="5" t="s">
        <v>71</v>
      </c>
      <c r="D74" t="s">
        <v>332</v>
      </c>
      <c r="E74" t="s">
        <v>233</v>
      </c>
      <c r="F74" t="s">
        <v>22</v>
      </c>
      <c r="H74" t="s">
        <v>22</v>
      </c>
      <c r="J74" t="s">
        <v>22</v>
      </c>
      <c r="M74" t="s">
        <v>92</v>
      </c>
      <c r="N74" t="s">
        <v>333</v>
      </c>
      <c r="O74" t="s">
        <v>334</v>
      </c>
      <c r="P74" t="s">
        <v>18712</v>
      </c>
      <c r="Q74" s="6">
        <v>399717.12</v>
      </c>
      <c r="R74" t="s">
        <v>22</v>
      </c>
      <c r="S74">
        <v>0</v>
      </c>
      <c r="T74">
        <v>0</v>
      </c>
      <c r="U74" t="e">
        <f>_xlfn.XLOOKUP(A74,#REF!,#REF!)</f>
        <v>#REF!</v>
      </c>
    </row>
    <row r="75" spans="1:21" x14ac:dyDescent="0.2">
      <c r="A75" t="s">
        <v>335</v>
      </c>
      <c r="C75" s="5" t="s">
        <v>48</v>
      </c>
      <c r="D75" t="s">
        <v>336</v>
      </c>
      <c r="E75" t="s">
        <v>18692</v>
      </c>
      <c r="F75" t="s">
        <v>30</v>
      </c>
      <c r="G75" s="1">
        <v>41282</v>
      </c>
      <c r="H75" t="s">
        <v>30</v>
      </c>
      <c r="I75" s="1">
        <v>41858</v>
      </c>
      <c r="J75" t="s">
        <v>30</v>
      </c>
      <c r="K75" s="1">
        <v>41869</v>
      </c>
      <c r="M75" t="s">
        <v>42</v>
      </c>
      <c r="N75" t="s">
        <v>337</v>
      </c>
      <c r="O75" t="s">
        <v>338</v>
      </c>
      <c r="P75" t="s">
        <v>26</v>
      </c>
      <c r="Q75" s="6">
        <v>0</v>
      </c>
      <c r="R75" t="s">
        <v>22</v>
      </c>
      <c r="S75">
        <v>0</v>
      </c>
      <c r="T75">
        <v>0</v>
      </c>
      <c r="U75" t="e">
        <f>_xlfn.XLOOKUP(A75,#REF!,#REF!)</f>
        <v>#REF!</v>
      </c>
    </row>
    <row r="76" spans="1:21" x14ac:dyDescent="0.2">
      <c r="A76" t="s">
        <v>339</v>
      </c>
      <c r="B76" t="s">
        <v>340</v>
      </c>
      <c r="C76" s="5" t="s">
        <v>71</v>
      </c>
      <c r="D76" t="s">
        <v>341</v>
      </c>
      <c r="E76" t="s">
        <v>233</v>
      </c>
      <c r="F76" t="s">
        <v>22</v>
      </c>
      <c r="H76" t="s">
        <v>22</v>
      </c>
      <c r="J76" t="s">
        <v>22</v>
      </c>
      <c r="M76" t="s">
        <v>42</v>
      </c>
      <c r="N76" t="s">
        <v>342</v>
      </c>
      <c r="O76" t="s">
        <v>343</v>
      </c>
      <c r="P76" t="s">
        <v>26</v>
      </c>
      <c r="Q76" s="6">
        <v>236214.39999999999</v>
      </c>
      <c r="R76" t="s">
        <v>22</v>
      </c>
      <c r="S76">
        <v>0</v>
      </c>
      <c r="T76">
        <v>0</v>
      </c>
      <c r="U76" t="e">
        <f>_xlfn.XLOOKUP(A76,#REF!,#REF!)</f>
        <v>#REF!</v>
      </c>
    </row>
    <row r="77" spans="1:21" x14ac:dyDescent="0.2">
      <c r="A77" t="s">
        <v>344</v>
      </c>
      <c r="C77" s="5" t="s">
        <v>71</v>
      </c>
      <c r="D77" t="s">
        <v>345</v>
      </c>
      <c r="E77" t="s">
        <v>233</v>
      </c>
      <c r="F77" t="s">
        <v>30</v>
      </c>
      <c r="G77" s="1">
        <v>45136</v>
      </c>
      <c r="H77" t="s">
        <v>30</v>
      </c>
      <c r="I77" s="1">
        <v>45264</v>
      </c>
      <c r="J77" t="s">
        <v>30</v>
      </c>
      <c r="K77" s="1">
        <v>45477</v>
      </c>
      <c r="L77" s="1">
        <v>45553</v>
      </c>
      <c r="M77" t="s">
        <v>42</v>
      </c>
      <c r="N77" t="s">
        <v>43</v>
      </c>
      <c r="O77" t="s">
        <v>44</v>
      </c>
      <c r="P77" t="s">
        <v>26</v>
      </c>
      <c r="Q77" s="6">
        <v>91706.79</v>
      </c>
      <c r="R77" t="s">
        <v>22</v>
      </c>
      <c r="S77">
        <v>0</v>
      </c>
      <c r="T77">
        <v>0</v>
      </c>
      <c r="U77" t="e">
        <f>_xlfn.XLOOKUP(A77,#REF!,#REF!)</f>
        <v>#REF!</v>
      </c>
    </row>
    <row r="78" spans="1:21" x14ac:dyDescent="0.2">
      <c r="A78" t="s">
        <v>346</v>
      </c>
      <c r="C78" s="5" t="s">
        <v>71</v>
      </c>
      <c r="D78" t="s">
        <v>347</v>
      </c>
      <c r="E78" t="s">
        <v>233</v>
      </c>
      <c r="F78" t="s">
        <v>30</v>
      </c>
      <c r="G78" s="1">
        <v>45433</v>
      </c>
      <c r="H78" t="s">
        <v>30</v>
      </c>
      <c r="I78" s="1">
        <v>45614</v>
      </c>
      <c r="J78" t="s">
        <v>22</v>
      </c>
      <c r="M78" t="s">
        <v>207</v>
      </c>
      <c r="N78" t="s">
        <v>348</v>
      </c>
      <c r="O78" t="s">
        <v>349</v>
      </c>
      <c r="P78" t="s">
        <v>117</v>
      </c>
      <c r="Q78" s="6">
        <v>185989.58</v>
      </c>
      <c r="R78" t="s">
        <v>22</v>
      </c>
      <c r="S78">
        <v>0</v>
      </c>
      <c r="T78">
        <v>0</v>
      </c>
      <c r="U78" t="e">
        <f>_xlfn.XLOOKUP(A78,#REF!,#REF!)</f>
        <v>#REF!</v>
      </c>
    </row>
    <row r="79" spans="1:21" x14ac:dyDescent="0.2">
      <c r="A79" t="s">
        <v>350</v>
      </c>
      <c r="C79" s="5" t="s">
        <v>71</v>
      </c>
      <c r="D79" t="s">
        <v>351</v>
      </c>
      <c r="E79" t="s">
        <v>233</v>
      </c>
      <c r="F79" t="s">
        <v>22</v>
      </c>
      <c r="H79" t="s">
        <v>22</v>
      </c>
      <c r="J79" t="s">
        <v>22</v>
      </c>
      <c r="M79" t="s">
        <v>92</v>
      </c>
      <c r="N79" t="s">
        <v>352</v>
      </c>
      <c r="O79" t="s">
        <v>353</v>
      </c>
      <c r="P79" t="s">
        <v>18712</v>
      </c>
      <c r="Q79" s="6">
        <v>299679.27</v>
      </c>
      <c r="R79" t="s">
        <v>22</v>
      </c>
      <c r="S79">
        <v>0</v>
      </c>
      <c r="T79">
        <v>0</v>
      </c>
      <c r="U79" t="e">
        <f>_xlfn.XLOOKUP(A79,#REF!,#REF!)</f>
        <v>#REF!</v>
      </c>
    </row>
    <row r="80" spans="1:21" x14ac:dyDescent="0.2">
      <c r="A80" t="s">
        <v>354</v>
      </c>
      <c r="C80" s="5" t="s">
        <v>71</v>
      </c>
      <c r="D80" t="s">
        <v>355</v>
      </c>
      <c r="E80" t="s">
        <v>19221</v>
      </c>
      <c r="F80" t="s">
        <v>30</v>
      </c>
      <c r="G80" s="1">
        <v>45236</v>
      </c>
      <c r="H80" t="s">
        <v>30</v>
      </c>
      <c r="I80" s="1">
        <v>45390</v>
      </c>
      <c r="J80" t="s">
        <v>30</v>
      </c>
      <c r="K80" s="1">
        <v>45569</v>
      </c>
      <c r="L80" s="1">
        <v>45569</v>
      </c>
      <c r="M80" t="s">
        <v>42</v>
      </c>
      <c r="N80" t="s">
        <v>43</v>
      </c>
      <c r="O80" t="s">
        <v>44</v>
      </c>
      <c r="P80" t="s">
        <v>26</v>
      </c>
      <c r="Q80" s="6">
        <v>327249.52</v>
      </c>
      <c r="R80" t="s">
        <v>22</v>
      </c>
      <c r="S80">
        <v>0</v>
      </c>
      <c r="T80">
        <v>0</v>
      </c>
      <c r="U80" t="e">
        <f>_xlfn.XLOOKUP(A80,#REF!,#REF!)</f>
        <v>#REF!</v>
      </c>
    </row>
    <row r="81" spans="1:21" x14ac:dyDescent="0.2">
      <c r="A81" t="s">
        <v>356</v>
      </c>
      <c r="C81" s="5" t="s">
        <v>71</v>
      </c>
      <c r="D81" t="s">
        <v>357</v>
      </c>
      <c r="E81" t="s">
        <v>233</v>
      </c>
      <c r="F81" t="s">
        <v>30</v>
      </c>
      <c r="G81" s="1">
        <v>45793</v>
      </c>
      <c r="H81" t="s">
        <v>30</v>
      </c>
      <c r="I81" s="1">
        <v>45887</v>
      </c>
      <c r="J81" t="s">
        <v>30</v>
      </c>
      <c r="K81" s="1">
        <v>46085</v>
      </c>
      <c r="L81" s="1">
        <v>46085</v>
      </c>
      <c r="M81" t="s">
        <v>207</v>
      </c>
      <c r="N81" t="s">
        <v>358</v>
      </c>
      <c r="O81" t="s">
        <v>359</v>
      </c>
      <c r="P81" t="s">
        <v>117</v>
      </c>
      <c r="Q81" s="6">
        <v>253870.91</v>
      </c>
      <c r="R81" t="s">
        <v>22</v>
      </c>
      <c r="S81">
        <v>0</v>
      </c>
      <c r="T81">
        <v>0</v>
      </c>
      <c r="U81" t="e">
        <f>_xlfn.XLOOKUP(A81,#REF!,#REF!)</f>
        <v>#REF!</v>
      </c>
    </row>
    <row r="82" spans="1:21" x14ac:dyDescent="0.2">
      <c r="A82" t="s">
        <v>360</v>
      </c>
      <c r="C82" s="5" t="s">
        <v>20</v>
      </c>
      <c r="D82" t="s">
        <v>361</v>
      </c>
      <c r="E82" t="s">
        <v>362</v>
      </c>
      <c r="F82" t="s">
        <v>30</v>
      </c>
      <c r="G82" s="1">
        <v>41297</v>
      </c>
      <c r="H82" t="s">
        <v>22</v>
      </c>
      <c r="J82" t="s">
        <v>22</v>
      </c>
      <c r="M82" t="s">
        <v>23</v>
      </c>
      <c r="N82" t="s">
        <v>363</v>
      </c>
      <c r="O82" t="s">
        <v>364</v>
      </c>
      <c r="P82" t="s">
        <v>26</v>
      </c>
      <c r="Q82" s="6">
        <v>0</v>
      </c>
      <c r="R82" t="s">
        <v>22</v>
      </c>
      <c r="S82">
        <v>0</v>
      </c>
      <c r="T82">
        <v>0</v>
      </c>
      <c r="U82" t="e">
        <f>_xlfn.XLOOKUP(A82,#REF!,#REF!)</f>
        <v>#REF!</v>
      </c>
    </row>
    <row r="83" spans="1:21" x14ac:dyDescent="0.2">
      <c r="A83" t="s">
        <v>365</v>
      </c>
      <c r="C83" s="5" t="s">
        <v>48</v>
      </c>
      <c r="D83" t="s">
        <v>100</v>
      </c>
      <c r="E83" t="s">
        <v>18692</v>
      </c>
      <c r="F83" t="s">
        <v>30</v>
      </c>
      <c r="G83" s="1">
        <v>41597</v>
      </c>
      <c r="H83" t="s">
        <v>30</v>
      </c>
      <c r="I83" s="1">
        <v>42978</v>
      </c>
      <c r="J83" t="s">
        <v>30</v>
      </c>
      <c r="K83" s="1">
        <v>42990</v>
      </c>
      <c r="L83" s="1">
        <v>43346</v>
      </c>
      <c r="M83" t="s">
        <v>42</v>
      </c>
      <c r="N83" t="s">
        <v>366</v>
      </c>
      <c r="O83" t="s">
        <v>367</v>
      </c>
      <c r="P83" t="s">
        <v>26</v>
      </c>
      <c r="Q83" s="6">
        <v>28000</v>
      </c>
      <c r="R83" t="s">
        <v>30</v>
      </c>
      <c r="S83">
        <v>0</v>
      </c>
      <c r="T83">
        <v>0</v>
      </c>
      <c r="U83" t="e">
        <f>_xlfn.XLOOKUP(A83,#REF!,#REF!)</f>
        <v>#REF!</v>
      </c>
    </row>
    <row r="84" spans="1:21" x14ac:dyDescent="0.2">
      <c r="A84" t="s">
        <v>368</v>
      </c>
      <c r="C84" s="5" t="s">
        <v>71</v>
      </c>
      <c r="D84" t="s">
        <v>369</v>
      </c>
      <c r="E84" t="s">
        <v>233</v>
      </c>
      <c r="F84" t="s">
        <v>22</v>
      </c>
      <c r="H84" t="s">
        <v>22</v>
      </c>
      <c r="J84" t="s">
        <v>22</v>
      </c>
      <c r="M84" t="s">
        <v>92</v>
      </c>
      <c r="N84" t="s">
        <v>370</v>
      </c>
      <c r="O84" t="s">
        <v>371</v>
      </c>
      <c r="P84" t="s">
        <v>18712</v>
      </c>
      <c r="Q84" s="6">
        <v>169748.26</v>
      </c>
      <c r="R84" t="s">
        <v>22</v>
      </c>
      <c r="S84">
        <v>0</v>
      </c>
      <c r="T84">
        <v>0</v>
      </c>
      <c r="U84" t="e">
        <f>_xlfn.XLOOKUP(A84,#REF!,#REF!)</f>
        <v>#REF!</v>
      </c>
    </row>
    <row r="85" spans="1:21" x14ac:dyDescent="0.2">
      <c r="A85" t="s">
        <v>372</v>
      </c>
      <c r="C85" s="5" t="s">
        <v>71</v>
      </c>
      <c r="D85" t="s">
        <v>373</v>
      </c>
      <c r="E85" t="s">
        <v>233</v>
      </c>
      <c r="F85" t="s">
        <v>22</v>
      </c>
      <c r="H85" t="s">
        <v>22</v>
      </c>
      <c r="J85" t="s">
        <v>22</v>
      </c>
      <c r="M85" t="s">
        <v>92</v>
      </c>
      <c r="N85" t="s">
        <v>374</v>
      </c>
      <c r="O85" t="s">
        <v>375</v>
      </c>
      <c r="P85" t="s">
        <v>18712</v>
      </c>
      <c r="Q85" s="6">
        <v>355943.12</v>
      </c>
      <c r="R85" t="s">
        <v>22</v>
      </c>
      <c r="S85">
        <v>0</v>
      </c>
      <c r="T85">
        <v>0</v>
      </c>
      <c r="U85" t="e">
        <f>_xlfn.XLOOKUP(A85,#REF!,#REF!)</f>
        <v>#REF!</v>
      </c>
    </row>
    <row r="86" spans="1:21" x14ac:dyDescent="0.2">
      <c r="A86" t="s">
        <v>376</v>
      </c>
      <c r="C86" s="5" t="s">
        <v>71</v>
      </c>
      <c r="D86" t="s">
        <v>377</v>
      </c>
      <c r="E86" t="s">
        <v>233</v>
      </c>
      <c r="F86" t="s">
        <v>22</v>
      </c>
      <c r="H86" t="s">
        <v>22</v>
      </c>
      <c r="J86" t="s">
        <v>22</v>
      </c>
      <c r="M86" t="s">
        <v>92</v>
      </c>
      <c r="N86" t="s">
        <v>378</v>
      </c>
      <c r="O86" t="s">
        <v>379</v>
      </c>
      <c r="P86" t="s">
        <v>18712</v>
      </c>
      <c r="Q86" s="6">
        <v>390535.99</v>
      </c>
      <c r="R86" t="s">
        <v>22</v>
      </c>
      <c r="S86">
        <v>0</v>
      </c>
      <c r="T86">
        <v>0</v>
      </c>
      <c r="U86" t="e">
        <f>_xlfn.XLOOKUP(A86,#REF!,#REF!)</f>
        <v>#REF!</v>
      </c>
    </row>
    <row r="87" spans="1:21" x14ac:dyDescent="0.2">
      <c r="A87" t="s">
        <v>380</v>
      </c>
      <c r="C87" s="5" t="s">
        <v>71</v>
      </c>
      <c r="D87" t="s">
        <v>381</v>
      </c>
      <c r="E87" t="s">
        <v>233</v>
      </c>
      <c r="F87" t="s">
        <v>22</v>
      </c>
      <c r="H87" t="s">
        <v>22</v>
      </c>
      <c r="J87" t="s">
        <v>22</v>
      </c>
      <c r="M87" t="s">
        <v>92</v>
      </c>
      <c r="N87" t="s">
        <v>382</v>
      </c>
      <c r="O87" t="s">
        <v>383</v>
      </c>
      <c r="P87" t="s">
        <v>18712</v>
      </c>
      <c r="Q87" s="6">
        <v>163433.22</v>
      </c>
      <c r="R87" t="s">
        <v>22</v>
      </c>
      <c r="S87">
        <v>0</v>
      </c>
      <c r="T87">
        <v>0</v>
      </c>
      <c r="U87" t="e">
        <f>_xlfn.XLOOKUP(A87,#REF!,#REF!)</f>
        <v>#REF!</v>
      </c>
    </row>
    <row r="88" spans="1:21" x14ac:dyDescent="0.2">
      <c r="A88" t="s">
        <v>384</v>
      </c>
      <c r="C88" s="5" t="s">
        <v>71</v>
      </c>
      <c r="D88" t="s">
        <v>385</v>
      </c>
      <c r="E88" t="s">
        <v>233</v>
      </c>
      <c r="F88" t="s">
        <v>30</v>
      </c>
      <c r="G88" s="1">
        <v>45513</v>
      </c>
      <c r="H88" t="s">
        <v>30</v>
      </c>
      <c r="I88" s="1">
        <v>45608</v>
      </c>
      <c r="J88" t="s">
        <v>30</v>
      </c>
      <c r="K88" s="1">
        <v>45528</v>
      </c>
      <c r="L88" s="1">
        <v>45528</v>
      </c>
      <c r="M88" t="s">
        <v>42</v>
      </c>
      <c r="N88" t="s">
        <v>386</v>
      </c>
      <c r="O88" t="s">
        <v>387</v>
      </c>
      <c r="P88" t="s">
        <v>26</v>
      </c>
      <c r="Q88" s="6">
        <v>118310.19</v>
      </c>
      <c r="R88" t="s">
        <v>22</v>
      </c>
      <c r="S88">
        <v>0</v>
      </c>
      <c r="T88">
        <v>0</v>
      </c>
      <c r="U88" t="e">
        <f>_xlfn.XLOOKUP(A88,#REF!,#REF!)</f>
        <v>#REF!</v>
      </c>
    </row>
    <row r="89" spans="1:21" x14ac:dyDescent="0.2">
      <c r="A89" t="s">
        <v>388</v>
      </c>
      <c r="C89" s="5" t="s">
        <v>71</v>
      </c>
      <c r="E89" t="s">
        <v>233</v>
      </c>
      <c r="F89" t="s">
        <v>22</v>
      </c>
      <c r="H89" t="s">
        <v>22</v>
      </c>
      <c r="J89" t="s">
        <v>22</v>
      </c>
      <c r="M89" t="s">
        <v>92</v>
      </c>
      <c r="N89" t="s">
        <v>333</v>
      </c>
      <c r="O89" t="s">
        <v>334</v>
      </c>
      <c r="P89" t="s">
        <v>18712</v>
      </c>
      <c r="Q89" s="6">
        <v>516578.36</v>
      </c>
      <c r="R89" t="s">
        <v>22</v>
      </c>
      <c r="S89">
        <v>0</v>
      </c>
      <c r="T89">
        <v>0</v>
      </c>
      <c r="U89" t="e">
        <f>_xlfn.XLOOKUP(A89,#REF!,#REF!)</f>
        <v>#REF!</v>
      </c>
    </row>
    <row r="90" spans="1:21" x14ac:dyDescent="0.2">
      <c r="A90" t="s">
        <v>389</v>
      </c>
      <c r="C90" s="5" t="s">
        <v>71</v>
      </c>
      <c r="D90" t="s">
        <v>390</v>
      </c>
      <c r="E90" t="s">
        <v>233</v>
      </c>
      <c r="F90" t="s">
        <v>22</v>
      </c>
      <c r="H90" t="s">
        <v>22</v>
      </c>
      <c r="J90" t="s">
        <v>22</v>
      </c>
      <c r="M90" t="s">
        <v>92</v>
      </c>
      <c r="N90" t="s">
        <v>391</v>
      </c>
      <c r="O90" t="s">
        <v>392</v>
      </c>
      <c r="P90" t="s">
        <v>18712</v>
      </c>
      <c r="Q90" s="6">
        <v>260620.04</v>
      </c>
      <c r="R90" t="s">
        <v>22</v>
      </c>
      <c r="S90">
        <v>0</v>
      </c>
      <c r="T90">
        <v>0</v>
      </c>
      <c r="U90" t="e">
        <f>_xlfn.XLOOKUP(A90,#REF!,#REF!)</f>
        <v>#REF!</v>
      </c>
    </row>
    <row r="91" spans="1:21" x14ac:dyDescent="0.2">
      <c r="A91" t="s">
        <v>393</v>
      </c>
      <c r="C91" s="5" t="s">
        <v>71</v>
      </c>
      <c r="D91" t="s">
        <v>394</v>
      </c>
      <c r="E91" t="s">
        <v>395</v>
      </c>
      <c r="F91" t="s">
        <v>30</v>
      </c>
      <c r="G91" s="1">
        <v>45412</v>
      </c>
      <c r="H91" t="s">
        <v>30</v>
      </c>
      <c r="I91" s="1">
        <v>45562</v>
      </c>
      <c r="J91" t="s">
        <v>30</v>
      </c>
      <c r="K91" s="1">
        <v>45810</v>
      </c>
      <c r="M91" t="s">
        <v>42</v>
      </c>
      <c r="N91" t="s">
        <v>396</v>
      </c>
      <c r="O91" t="s">
        <v>397</v>
      </c>
      <c r="P91" t="s">
        <v>26</v>
      </c>
      <c r="Q91" s="6">
        <v>67729.72</v>
      </c>
      <c r="R91" t="s">
        <v>22</v>
      </c>
      <c r="S91">
        <v>0</v>
      </c>
      <c r="T91">
        <v>0</v>
      </c>
      <c r="U91" t="e">
        <f>_xlfn.XLOOKUP(A91,#REF!,#REF!)</f>
        <v>#REF!</v>
      </c>
    </row>
    <row r="92" spans="1:21" x14ac:dyDescent="0.2">
      <c r="A92" t="s">
        <v>398</v>
      </c>
      <c r="C92" s="5" t="s">
        <v>71</v>
      </c>
      <c r="D92" t="s">
        <v>399</v>
      </c>
      <c r="E92" t="s">
        <v>400</v>
      </c>
      <c r="F92" t="s">
        <v>30</v>
      </c>
      <c r="G92" s="1">
        <v>45391</v>
      </c>
      <c r="H92" t="s">
        <v>22</v>
      </c>
      <c r="J92" t="s">
        <v>30</v>
      </c>
      <c r="K92" s="1">
        <v>45356</v>
      </c>
      <c r="L92" s="1">
        <v>45356</v>
      </c>
      <c r="M92" t="s">
        <v>42</v>
      </c>
      <c r="N92" t="s">
        <v>43</v>
      </c>
      <c r="O92" t="s">
        <v>44</v>
      </c>
      <c r="P92" t="s">
        <v>26</v>
      </c>
      <c r="Q92" s="6">
        <v>254200.55</v>
      </c>
      <c r="R92" t="s">
        <v>30</v>
      </c>
      <c r="S92">
        <v>0</v>
      </c>
      <c r="T92">
        <v>0</v>
      </c>
      <c r="U92" t="e">
        <f>_xlfn.XLOOKUP(A92,#REF!,#REF!)</f>
        <v>#REF!</v>
      </c>
    </row>
    <row r="93" spans="1:21" x14ac:dyDescent="0.2">
      <c r="A93" t="s">
        <v>401</v>
      </c>
      <c r="C93" s="5" t="s">
        <v>71</v>
      </c>
      <c r="D93" t="s">
        <v>402</v>
      </c>
      <c r="E93" t="s">
        <v>233</v>
      </c>
      <c r="F93" t="s">
        <v>22</v>
      </c>
      <c r="H93" t="s">
        <v>22</v>
      </c>
      <c r="J93" t="s">
        <v>22</v>
      </c>
      <c r="M93" t="s">
        <v>92</v>
      </c>
      <c r="N93" t="s">
        <v>403</v>
      </c>
      <c r="O93" t="s">
        <v>404</v>
      </c>
      <c r="P93" t="s">
        <v>18712</v>
      </c>
      <c r="Q93" s="6">
        <v>369138.91</v>
      </c>
      <c r="R93" t="s">
        <v>22</v>
      </c>
      <c r="S93">
        <v>0</v>
      </c>
      <c r="T93">
        <v>0</v>
      </c>
      <c r="U93" t="e">
        <f>_xlfn.XLOOKUP(A93,#REF!,#REF!)</f>
        <v>#REF!</v>
      </c>
    </row>
    <row r="94" spans="1:21" x14ac:dyDescent="0.2">
      <c r="A94" t="s">
        <v>405</v>
      </c>
      <c r="C94" s="5" t="s">
        <v>71</v>
      </c>
      <c r="D94" t="s">
        <v>406</v>
      </c>
      <c r="E94" t="s">
        <v>233</v>
      </c>
      <c r="F94" t="s">
        <v>22</v>
      </c>
      <c r="H94" t="s">
        <v>22</v>
      </c>
      <c r="J94" t="s">
        <v>22</v>
      </c>
      <c r="M94" t="s">
        <v>92</v>
      </c>
      <c r="N94" t="s">
        <v>407</v>
      </c>
      <c r="O94" t="s">
        <v>408</v>
      </c>
      <c r="P94" t="s">
        <v>18712</v>
      </c>
      <c r="Q94" s="6">
        <v>174040.88</v>
      </c>
      <c r="R94" t="s">
        <v>22</v>
      </c>
      <c r="S94">
        <v>0</v>
      </c>
      <c r="T94">
        <v>0</v>
      </c>
      <c r="U94" t="e">
        <f>_xlfn.XLOOKUP(A94,#REF!,#REF!)</f>
        <v>#REF!</v>
      </c>
    </row>
    <row r="95" spans="1:21" x14ac:dyDescent="0.2">
      <c r="A95" t="s">
        <v>409</v>
      </c>
      <c r="C95" s="5" t="s">
        <v>71</v>
      </c>
      <c r="D95" t="s">
        <v>410</v>
      </c>
      <c r="E95" t="s">
        <v>233</v>
      </c>
      <c r="F95" t="s">
        <v>22</v>
      </c>
      <c r="H95" t="s">
        <v>22</v>
      </c>
      <c r="J95" t="s">
        <v>22</v>
      </c>
      <c r="M95" t="s">
        <v>92</v>
      </c>
      <c r="N95" t="s">
        <v>333</v>
      </c>
      <c r="O95" t="s">
        <v>334</v>
      </c>
      <c r="P95" t="s">
        <v>18712</v>
      </c>
      <c r="Q95" s="6">
        <v>437587.57</v>
      </c>
      <c r="R95" t="s">
        <v>22</v>
      </c>
      <c r="S95">
        <v>0</v>
      </c>
      <c r="T95">
        <v>0</v>
      </c>
      <c r="U95" t="e">
        <f>_xlfn.XLOOKUP(A95,#REF!,#REF!)</f>
        <v>#REF!</v>
      </c>
    </row>
    <row r="96" spans="1:21" x14ac:dyDescent="0.2">
      <c r="A96" t="s">
        <v>411</v>
      </c>
      <c r="C96" s="5" t="s">
        <v>71</v>
      </c>
      <c r="D96" t="s">
        <v>412</v>
      </c>
      <c r="E96" t="s">
        <v>233</v>
      </c>
      <c r="F96" t="s">
        <v>22</v>
      </c>
      <c r="H96" t="s">
        <v>22</v>
      </c>
      <c r="J96" t="s">
        <v>22</v>
      </c>
      <c r="M96" t="s">
        <v>92</v>
      </c>
      <c r="N96" t="s">
        <v>246</v>
      </c>
      <c r="O96" t="s">
        <v>247</v>
      </c>
      <c r="P96" t="s">
        <v>18712</v>
      </c>
      <c r="Q96" s="6">
        <v>121368.01</v>
      </c>
      <c r="R96" t="s">
        <v>22</v>
      </c>
      <c r="S96">
        <v>0</v>
      </c>
      <c r="T96">
        <v>0</v>
      </c>
      <c r="U96" t="e">
        <f>_xlfn.XLOOKUP(A96,#REF!,#REF!)</f>
        <v>#REF!</v>
      </c>
    </row>
    <row r="97" spans="1:21" x14ac:dyDescent="0.2">
      <c r="A97" t="s">
        <v>413</v>
      </c>
      <c r="C97" s="5" t="s">
        <v>71</v>
      </c>
      <c r="D97" t="s">
        <v>414</v>
      </c>
      <c r="E97" t="s">
        <v>233</v>
      </c>
      <c r="F97" t="s">
        <v>22</v>
      </c>
      <c r="H97" t="s">
        <v>22</v>
      </c>
      <c r="J97" t="s">
        <v>22</v>
      </c>
      <c r="M97" t="s">
        <v>92</v>
      </c>
      <c r="N97" t="s">
        <v>407</v>
      </c>
      <c r="O97" t="s">
        <v>408</v>
      </c>
      <c r="P97" t="s">
        <v>18712</v>
      </c>
      <c r="Q97" s="6">
        <v>254050.16</v>
      </c>
      <c r="R97" t="s">
        <v>22</v>
      </c>
      <c r="S97">
        <v>0</v>
      </c>
      <c r="T97">
        <v>0</v>
      </c>
      <c r="U97" t="e">
        <f>_xlfn.XLOOKUP(A97,#REF!,#REF!)</f>
        <v>#REF!</v>
      </c>
    </row>
    <row r="98" spans="1:21" x14ac:dyDescent="0.2">
      <c r="A98" t="s">
        <v>415</v>
      </c>
      <c r="B98" t="s">
        <v>416</v>
      </c>
      <c r="C98" s="5" t="s">
        <v>279</v>
      </c>
      <c r="D98" t="s">
        <v>417</v>
      </c>
      <c r="E98" t="s">
        <v>418</v>
      </c>
      <c r="F98" t="s">
        <v>30</v>
      </c>
      <c r="G98" s="1">
        <v>45194</v>
      </c>
      <c r="H98" t="s">
        <v>30</v>
      </c>
      <c r="I98" s="1">
        <v>45399</v>
      </c>
      <c r="J98" t="s">
        <v>30</v>
      </c>
      <c r="K98" s="1">
        <v>45484</v>
      </c>
      <c r="M98" t="s">
        <v>42</v>
      </c>
      <c r="N98" t="s">
        <v>43</v>
      </c>
      <c r="O98" t="s">
        <v>44</v>
      </c>
      <c r="P98" t="s">
        <v>26</v>
      </c>
      <c r="Q98" s="6">
        <v>43285.05</v>
      </c>
      <c r="R98" t="s">
        <v>22</v>
      </c>
      <c r="S98">
        <v>0</v>
      </c>
      <c r="T98">
        <v>0</v>
      </c>
      <c r="U98" t="e">
        <f>_xlfn.XLOOKUP(A98,#REF!,#REF!)</f>
        <v>#REF!</v>
      </c>
    </row>
    <row r="99" spans="1:21" x14ac:dyDescent="0.2">
      <c r="A99" t="s">
        <v>419</v>
      </c>
      <c r="C99" s="5" t="s">
        <v>71</v>
      </c>
      <c r="D99" t="s">
        <v>420</v>
      </c>
      <c r="E99" t="s">
        <v>233</v>
      </c>
      <c r="F99" t="s">
        <v>22</v>
      </c>
      <c r="H99" t="s">
        <v>22</v>
      </c>
      <c r="J99" t="s">
        <v>22</v>
      </c>
      <c r="M99" t="s">
        <v>92</v>
      </c>
      <c r="N99" t="s">
        <v>421</v>
      </c>
      <c r="O99" t="s">
        <v>422</v>
      </c>
      <c r="P99" t="s">
        <v>18712</v>
      </c>
      <c r="Q99" s="6">
        <v>467006.69</v>
      </c>
      <c r="R99" t="s">
        <v>22</v>
      </c>
      <c r="S99">
        <v>0</v>
      </c>
      <c r="T99">
        <v>0</v>
      </c>
      <c r="U99" t="e">
        <f>_xlfn.XLOOKUP(A99,#REF!,#REF!)</f>
        <v>#REF!</v>
      </c>
    </row>
    <row r="100" spans="1:21" x14ac:dyDescent="0.2">
      <c r="A100" t="s">
        <v>423</v>
      </c>
      <c r="C100" s="5" t="s">
        <v>71</v>
      </c>
      <c r="D100" t="s">
        <v>424</v>
      </c>
      <c r="E100" t="s">
        <v>233</v>
      </c>
      <c r="F100" t="s">
        <v>30</v>
      </c>
      <c r="G100" s="1">
        <v>45859</v>
      </c>
      <c r="H100" t="s">
        <v>30</v>
      </c>
      <c r="I100" s="1">
        <v>45929</v>
      </c>
      <c r="J100" t="s">
        <v>22</v>
      </c>
      <c r="M100" t="s">
        <v>207</v>
      </c>
      <c r="N100" t="s">
        <v>348</v>
      </c>
      <c r="O100" t="s">
        <v>349</v>
      </c>
      <c r="P100" t="s">
        <v>117</v>
      </c>
      <c r="Q100" s="6">
        <v>240956.01</v>
      </c>
      <c r="R100" t="s">
        <v>22</v>
      </c>
      <c r="S100">
        <v>0</v>
      </c>
      <c r="T100">
        <v>0</v>
      </c>
      <c r="U100" t="e">
        <f>_xlfn.XLOOKUP(A100,#REF!,#REF!)</f>
        <v>#REF!</v>
      </c>
    </row>
    <row r="101" spans="1:21" x14ac:dyDescent="0.2">
      <c r="A101" t="s">
        <v>425</v>
      </c>
      <c r="C101" s="5" t="s">
        <v>71</v>
      </c>
      <c r="D101" t="s">
        <v>426</v>
      </c>
      <c r="E101" t="s">
        <v>233</v>
      </c>
      <c r="F101" t="s">
        <v>22</v>
      </c>
      <c r="H101" t="s">
        <v>22</v>
      </c>
      <c r="J101" t="s">
        <v>22</v>
      </c>
      <c r="M101" t="s">
        <v>92</v>
      </c>
      <c r="N101" t="s">
        <v>427</v>
      </c>
      <c r="O101" t="s">
        <v>428</v>
      </c>
      <c r="P101" t="s">
        <v>18712</v>
      </c>
      <c r="Q101" s="6">
        <v>154635.60999999999</v>
      </c>
      <c r="R101" t="s">
        <v>22</v>
      </c>
      <c r="S101">
        <v>0</v>
      </c>
      <c r="T101">
        <v>0</v>
      </c>
      <c r="U101" t="e">
        <f>_xlfn.XLOOKUP(A101,#REF!,#REF!)</f>
        <v>#REF!</v>
      </c>
    </row>
    <row r="102" spans="1:21" x14ac:dyDescent="0.2">
      <c r="A102" t="s">
        <v>429</v>
      </c>
      <c r="C102" s="5" t="s">
        <v>71</v>
      </c>
      <c r="D102" t="s">
        <v>430</v>
      </c>
      <c r="E102" t="s">
        <v>233</v>
      </c>
      <c r="F102" t="s">
        <v>22</v>
      </c>
      <c r="H102" t="s">
        <v>22</v>
      </c>
      <c r="J102" t="s">
        <v>22</v>
      </c>
      <c r="M102" t="s">
        <v>92</v>
      </c>
      <c r="N102" t="s">
        <v>431</v>
      </c>
      <c r="O102" t="s">
        <v>432</v>
      </c>
      <c r="P102" t="s">
        <v>18712</v>
      </c>
      <c r="Q102" s="6">
        <v>459533.87</v>
      </c>
      <c r="R102" t="s">
        <v>22</v>
      </c>
      <c r="S102">
        <v>0</v>
      </c>
      <c r="T102">
        <v>0</v>
      </c>
      <c r="U102" t="e">
        <f>_xlfn.XLOOKUP(A102,#REF!,#REF!)</f>
        <v>#REF!</v>
      </c>
    </row>
    <row r="103" spans="1:21" x14ac:dyDescent="0.2">
      <c r="A103" t="s">
        <v>433</v>
      </c>
      <c r="C103" s="5" t="s">
        <v>124</v>
      </c>
      <c r="D103" t="s">
        <v>434</v>
      </c>
      <c r="E103" t="s">
        <v>435</v>
      </c>
      <c r="F103" t="s">
        <v>22</v>
      </c>
      <c r="H103" t="s">
        <v>22</v>
      </c>
      <c r="J103" t="s">
        <v>22</v>
      </c>
      <c r="M103" t="s">
        <v>92</v>
      </c>
      <c r="N103" t="s">
        <v>436</v>
      </c>
      <c r="O103" t="s">
        <v>437</v>
      </c>
      <c r="P103" t="s">
        <v>18712</v>
      </c>
      <c r="Q103" s="6">
        <v>171785.11</v>
      </c>
      <c r="R103" t="s">
        <v>22</v>
      </c>
      <c r="S103">
        <v>0</v>
      </c>
      <c r="T103">
        <v>0</v>
      </c>
      <c r="U103" t="e">
        <f>_xlfn.XLOOKUP(A103,#REF!,#REF!)</f>
        <v>#REF!</v>
      </c>
    </row>
    <row r="104" spans="1:21" x14ac:dyDescent="0.2">
      <c r="A104" t="s">
        <v>438</v>
      </c>
      <c r="C104" s="5" t="s">
        <v>48</v>
      </c>
      <c r="D104" t="s">
        <v>216</v>
      </c>
      <c r="E104" t="s">
        <v>184</v>
      </c>
      <c r="F104" t="s">
        <v>30</v>
      </c>
      <c r="G104" s="1">
        <v>40393</v>
      </c>
      <c r="H104" t="s">
        <v>30</v>
      </c>
      <c r="I104" s="1">
        <v>41501</v>
      </c>
      <c r="J104" t="s">
        <v>30</v>
      </c>
      <c r="K104" s="1">
        <v>41523</v>
      </c>
      <c r="L104" s="1">
        <v>40927</v>
      </c>
      <c r="M104" t="s">
        <v>23</v>
      </c>
      <c r="N104" t="s">
        <v>439</v>
      </c>
      <c r="O104" t="s">
        <v>440</v>
      </c>
      <c r="P104" t="s">
        <v>26</v>
      </c>
      <c r="Q104" s="6">
        <v>25000</v>
      </c>
      <c r="R104" t="s">
        <v>30</v>
      </c>
      <c r="S104">
        <v>0</v>
      </c>
      <c r="T104">
        <v>0</v>
      </c>
      <c r="U104" t="e">
        <f>_xlfn.XLOOKUP(A104,#REF!,#REF!)</f>
        <v>#REF!</v>
      </c>
    </row>
    <row r="105" spans="1:21" x14ac:dyDescent="0.2">
      <c r="A105" t="s">
        <v>441</v>
      </c>
      <c r="C105" s="5" t="s">
        <v>71</v>
      </c>
      <c r="D105" t="s">
        <v>442</v>
      </c>
      <c r="E105" t="s">
        <v>443</v>
      </c>
      <c r="F105" t="s">
        <v>30</v>
      </c>
      <c r="G105" s="1">
        <v>45076</v>
      </c>
      <c r="H105" t="s">
        <v>30</v>
      </c>
      <c r="I105" s="1">
        <v>45243</v>
      </c>
      <c r="J105" t="s">
        <v>30</v>
      </c>
      <c r="K105" s="1">
        <v>45418</v>
      </c>
      <c r="L105" s="1">
        <v>45460</v>
      </c>
      <c r="M105" t="s">
        <v>42</v>
      </c>
      <c r="N105" t="s">
        <v>444</v>
      </c>
      <c r="O105" t="s">
        <v>445</v>
      </c>
      <c r="P105" t="s">
        <v>26</v>
      </c>
      <c r="Q105" s="6">
        <v>251009.11</v>
      </c>
      <c r="R105" t="s">
        <v>30</v>
      </c>
      <c r="S105">
        <v>0</v>
      </c>
      <c r="T105">
        <v>0</v>
      </c>
      <c r="U105" t="e">
        <f>_xlfn.XLOOKUP(A105,#REF!,#REF!)</f>
        <v>#REF!</v>
      </c>
    </row>
    <row r="106" spans="1:21" x14ac:dyDescent="0.2">
      <c r="A106" t="s">
        <v>446</v>
      </c>
      <c r="B106" t="s">
        <v>447</v>
      </c>
      <c r="C106" s="5" t="s">
        <v>71</v>
      </c>
      <c r="D106" t="s">
        <v>448</v>
      </c>
      <c r="E106" t="s">
        <v>233</v>
      </c>
      <c r="F106" t="s">
        <v>22</v>
      </c>
      <c r="H106" t="s">
        <v>22</v>
      </c>
      <c r="J106" t="s">
        <v>22</v>
      </c>
      <c r="M106" t="s">
        <v>92</v>
      </c>
      <c r="N106" t="s">
        <v>449</v>
      </c>
      <c r="O106" t="s">
        <v>450</v>
      </c>
      <c r="P106" t="s">
        <v>18712</v>
      </c>
      <c r="Q106" s="6">
        <v>387450.18</v>
      </c>
      <c r="R106" t="s">
        <v>22</v>
      </c>
      <c r="S106">
        <v>0</v>
      </c>
      <c r="T106">
        <v>0</v>
      </c>
      <c r="U106" t="e">
        <f>_xlfn.XLOOKUP(A106,#REF!,#REF!)</f>
        <v>#REF!</v>
      </c>
    </row>
    <row r="107" spans="1:21" x14ac:dyDescent="0.2">
      <c r="A107" t="s">
        <v>451</v>
      </c>
      <c r="C107" s="5" t="s">
        <v>71</v>
      </c>
      <c r="D107" t="s">
        <v>452</v>
      </c>
      <c r="E107" t="s">
        <v>233</v>
      </c>
      <c r="F107" t="s">
        <v>22</v>
      </c>
      <c r="H107" t="s">
        <v>22</v>
      </c>
      <c r="J107" t="s">
        <v>22</v>
      </c>
      <c r="M107" t="s">
        <v>92</v>
      </c>
      <c r="N107" t="s">
        <v>453</v>
      </c>
      <c r="O107" t="s">
        <v>454</v>
      </c>
      <c r="P107" t="s">
        <v>18712</v>
      </c>
      <c r="Q107" s="6">
        <v>372185.42</v>
      </c>
      <c r="R107" t="s">
        <v>22</v>
      </c>
      <c r="S107">
        <v>0</v>
      </c>
      <c r="T107">
        <v>0</v>
      </c>
      <c r="U107" t="e">
        <f>_xlfn.XLOOKUP(A107,#REF!,#REF!)</f>
        <v>#REF!</v>
      </c>
    </row>
    <row r="108" spans="1:21" x14ac:dyDescent="0.2">
      <c r="A108" t="s">
        <v>455</v>
      </c>
      <c r="C108" s="5" t="s">
        <v>48</v>
      </c>
      <c r="D108" t="s">
        <v>456</v>
      </c>
      <c r="E108" t="s">
        <v>457</v>
      </c>
      <c r="F108" t="s">
        <v>22</v>
      </c>
      <c r="H108" t="s">
        <v>22</v>
      </c>
      <c r="J108" t="s">
        <v>22</v>
      </c>
      <c r="M108" t="s">
        <v>23</v>
      </c>
      <c r="N108" t="s">
        <v>458</v>
      </c>
      <c r="O108" t="s">
        <v>459</v>
      </c>
      <c r="P108" t="s">
        <v>26</v>
      </c>
      <c r="Q108" s="6">
        <v>0</v>
      </c>
      <c r="R108" t="s">
        <v>22</v>
      </c>
      <c r="S108">
        <v>0</v>
      </c>
      <c r="T108">
        <v>0</v>
      </c>
      <c r="U108" t="e">
        <f>_xlfn.XLOOKUP(A108,#REF!,#REF!)</f>
        <v>#REF!</v>
      </c>
    </row>
    <row r="109" spans="1:21" x14ac:dyDescent="0.2">
      <c r="A109" t="s">
        <v>460</v>
      </c>
      <c r="C109" s="5" t="s">
        <v>71</v>
      </c>
      <c r="D109" t="s">
        <v>461</v>
      </c>
      <c r="E109" t="s">
        <v>233</v>
      </c>
      <c r="F109" t="s">
        <v>22</v>
      </c>
      <c r="H109" t="s">
        <v>22</v>
      </c>
      <c r="J109" t="s">
        <v>22</v>
      </c>
      <c r="M109" t="s">
        <v>92</v>
      </c>
      <c r="N109" t="s">
        <v>462</v>
      </c>
      <c r="O109" t="s">
        <v>463</v>
      </c>
      <c r="P109" t="s">
        <v>18712</v>
      </c>
      <c r="Q109" s="6">
        <v>172958.22</v>
      </c>
      <c r="R109" t="s">
        <v>22</v>
      </c>
      <c r="S109">
        <v>0</v>
      </c>
      <c r="T109">
        <v>0</v>
      </c>
      <c r="U109" t="e">
        <f>_xlfn.XLOOKUP(A109,#REF!,#REF!)</f>
        <v>#REF!</v>
      </c>
    </row>
    <row r="110" spans="1:21" x14ac:dyDescent="0.2">
      <c r="A110" t="s">
        <v>464</v>
      </c>
      <c r="C110" s="5" t="s">
        <v>71</v>
      </c>
      <c r="D110" t="s">
        <v>465</v>
      </c>
      <c r="E110" t="s">
        <v>233</v>
      </c>
      <c r="F110" t="s">
        <v>22</v>
      </c>
      <c r="H110" t="s">
        <v>22</v>
      </c>
      <c r="J110" t="s">
        <v>22</v>
      </c>
      <c r="M110" t="s">
        <v>92</v>
      </c>
      <c r="N110" t="s">
        <v>234</v>
      </c>
      <c r="O110" t="s">
        <v>235</v>
      </c>
      <c r="P110" t="s">
        <v>18712</v>
      </c>
      <c r="Q110" s="6">
        <v>388933.82</v>
      </c>
      <c r="R110" t="s">
        <v>22</v>
      </c>
      <c r="S110">
        <v>0</v>
      </c>
      <c r="T110">
        <v>0</v>
      </c>
      <c r="U110" t="e">
        <f>_xlfn.XLOOKUP(A110,#REF!,#REF!)</f>
        <v>#REF!</v>
      </c>
    </row>
    <row r="111" spans="1:21" x14ac:dyDescent="0.2">
      <c r="A111" t="s">
        <v>466</v>
      </c>
      <c r="C111" s="5" t="s">
        <v>279</v>
      </c>
      <c r="D111" t="s">
        <v>467</v>
      </c>
      <c r="E111" t="s">
        <v>418</v>
      </c>
      <c r="F111" t="s">
        <v>30</v>
      </c>
      <c r="G111" s="1">
        <v>45540</v>
      </c>
      <c r="H111" t="s">
        <v>22</v>
      </c>
      <c r="J111" t="s">
        <v>30</v>
      </c>
      <c r="K111" s="1">
        <v>45572</v>
      </c>
      <c r="L111" s="1">
        <v>45572</v>
      </c>
      <c r="M111" t="s">
        <v>42</v>
      </c>
      <c r="N111" t="s">
        <v>43</v>
      </c>
      <c r="O111" t="s">
        <v>44</v>
      </c>
      <c r="P111" t="s">
        <v>26</v>
      </c>
      <c r="Q111" s="6">
        <v>19034</v>
      </c>
      <c r="R111" t="s">
        <v>30</v>
      </c>
      <c r="S111">
        <v>0</v>
      </c>
      <c r="T111">
        <v>0</v>
      </c>
      <c r="U111" t="e">
        <f>_xlfn.XLOOKUP(A111,#REF!,#REF!)</f>
        <v>#REF!</v>
      </c>
    </row>
    <row r="112" spans="1:21" x14ac:dyDescent="0.2">
      <c r="A112" t="s">
        <v>468</v>
      </c>
      <c r="C112" s="5" t="s">
        <v>71</v>
      </c>
      <c r="D112" t="s">
        <v>469</v>
      </c>
      <c r="E112" t="s">
        <v>233</v>
      </c>
      <c r="F112" t="s">
        <v>22</v>
      </c>
      <c r="H112" t="s">
        <v>22</v>
      </c>
      <c r="J112" t="s">
        <v>22</v>
      </c>
      <c r="M112" t="s">
        <v>92</v>
      </c>
      <c r="N112" t="s">
        <v>333</v>
      </c>
      <c r="O112" t="s">
        <v>334</v>
      </c>
      <c r="P112" t="s">
        <v>18712</v>
      </c>
      <c r="Q112" s="6">
        <v>264209.34999999998</v>
      </c>
      <c r="R112" t="s">
        <v>22</v>
      </c>
      <c r="S112">
        <v>0</v>
      </c>
      <c r="T112">
        <v>0</v>
      </c>
      <c r="U112" t="e">
        <f>_xlfn.XLOOKUP(A112,#REF!,#REF!)</f>
        <v>#REF!</v>
      </c>
    </row>
    <row r="113" spans="1:21" x14ac:dyDescent="0.2">
      <c r="A113" t="s">
        <v>470</v>
      </c>
      <c r="C113" s="5" t="s">
        <v>71</v>
      </c>
      <c r="D113" t="s">
        <v>471</v>
      </c>
      <c r="E113" t="s">
        <v>472</v>
      </c>
      <c r="F113" t="s">
        <v>30</v>
      </c>
      <c r="G113" s="1">
        <v>46036</v>
      </c>
      <c r="H113" t="s">
        <v>22</v>
      </c>
      <c r="J113" t="s">
        <v>22</v>
      </c>
      <c r="M113" t="s">
        <v>207</v>
      </c>
      <c r="N113" t="s">
        <v>473</v>
      </c>
      <c r="O113" t="s">
        <v>474</v>
      </c>
      <c r="P113" t="s">
        <v>117</v>
      </c>
      <c r="Q113" s="6">
        <v>656353.64</v>
      </c>
      <c r="R113" t="s">
        <v>22</v>
      </c>
      <c r="S113">
        <v>0</v>
      </c>
      <c r="T113">
        <v>0</v>
      </c>
      <c r="U113" t="e">
        <f>_xlfn.XLOOKUP(A113,#REF!,#REF!)</f>
        <v>#REF!</v>
      </c>
    </row>
    <row r="114" spans="1:21" x14ac:dyDescent="0.2">
      <c r="A114" t="s">
        <v>475</v>
      </c>
      <c r="C114" s="5" t="s">
        <v>71</v>
      </c>
      <c r="D114" t="s">
        <v>476</v>
      </c>
      <c r="E114" t="s">
        <v>233</v>
      </c>
      <c r="F114" t="s">
        <v>22</v>
      </c>
      <c r="H114" t="s">
        <v>22</v>
      </c>
      <c r="J114" t="s">
        <v>22</v>
      </c>
      <c r="M114" t="s">
        <v>92</v>
      </c>
      <c r="N114" t="s">
        <v>333</v>
      </c>
      <c r="O114" t="s">
        <v>334</v>
      </c>
      <c r="P114" t="s">
        <v>18712</v>
      </c>
      <c r="Q114" s="6">
        <v>192850.03</v>
      </c>
      <c r="R114" t="s">
        <v>22</v>
      </c>
      <c r="S114">
        <v>0</v>
      </c>
      <c r="T114">
        <v>0</v>
      </c>
      <c r="U114" t="e">
        <f>_xlfn.XLOOKUP(A114,#REF!,#REF!)</f>
        <v>#REF!</v>
      </c>
    </row>
    <row r="115" spans="1:21" x14ac:dyDescent="0.2">
      <c r="A115" t="s">
        <v>477</v>
      </c>
      <c r="C115" s="5" t="s">
        <v>20</v>
      </c>
      <c r="D115" t="s">
        <v>478</v>
      </c>
      <c r="E115" t="s">
        <v>18691</v>
      </c>
      <c r="F115" t="s">
        <v>30</v>
      </c>
      <c r="G115" s="1">
        <v>41669</v>
      </c>
      <c r="H115" t="s">
        <v>22</v>
      </c>
      <c r="J115" t="s">
        <v>22</v>
      </c>
      <c r="M115" t="s">
        <v>42</v>
      </c>
      <c r="N115" t="s">
        <v>479</v>
      </c>
      <c r="O115" t="s">
        <v>480</v>
      </c>
      <c r="P115" t="s">
        <v>26</v>
      </c>
      <c r="Q115" s="6">
        <v>0</v>
      </c>
      <c r="R115" t="s">
        <v>22</v>
      </c>
      <c r="S115">
        <v>0</v>
      </c>
      <c r="T115">
        <v>0</v>
      </c>
      <c r="U115" t="e">
        <f>_xlfn.XLOOKUP(A115,#REF!,#REF!)</f>
        <v>#REF!</v>
      </c>
    </row>
    <row r="116" spans="1:21" x14ac:dyDescent="0.2">
      <c r="A116" t="s">
        <v>481</v>
      </c>
      <c r="C116" s="5" t="s">
        <v>71</v>
      </c>
      <c r="D116" t="s">
        <v>482</v>
      </c>
      <c r="E116" t="s">
        <v>483</v>
      </c>
      <c r="F116" t="s">
        <v>30</v>
      </c>
      <c r="G116" s="1">
        <v>45755</v>
      </c>
      <c r="H116" t="s">
        <v>22</v>
      </c>
      <c r="J116" t="s">
        <v>30</v>
      </c>
      <c r="K116" s="1">
        <v>45756</v>
      </c>
      <c r="L116" s="1">
        <v>45756</v>
      </c>
      <c r="M116" t="s">
        <v>42</v>
      </c>
      <c r="N116" t="s">
        <v>484</v>
      </c>
      <c r="O116" t="s">
        <v>485</v>
      </c>
      <c r="P116" t="s">
        <v>26</v>
      </c>
      <c r="Q116" s="6">
        <v>139123.94</v>
      </c>
      <c r="R116" t="s">
        <v>30</v>
      </c>
      <c r="S116">
        <v>0</v>
      </c>
      <c r="T116">
        <v>0</v>
      </c>
      <c r="U116" t="e">
        <f>_xlfn.XLOOKUP(A116,#REF!,#REF!)</f>
        <v>#REF!</v>
      </c>
    </row>
    <row r="117" spans="1:21" x14ac:dyDescent="0.2">
      <c r="A117" t="s">
        <v>486</v>
      </c>
      <c r="C117" s="5" t="s">
        <v>71</v>
      </c>
      <c r="D117" t="s">
        <v>487</v>
      </c>
      <c r="E117" t="s">
        <v>233</v>
      </c>
      <c r="F117" t="s">
        <v>22</v>
      </c>
      <c r="H117" t="s">
        <v>22</v>
      </c>
      <c r="J117" t="s">
        <v>22</v>
      </c>
      <c r="M117" t="s">
        <v>92</v>
      </c>
      <c r="N117" t="s">
        <v>488</v>
      </c>
      <c r="O117" t="s">
        <v>489</v>
      </c>
      <c r="P117" t="s">
        <v>18712</v>
      </c>
      <c r="Q117" s="6">
        <v>153192.6</v>
      </c>
      <c r="R117" t="s">
        <v>22</v>
      </c>
      <c r="S117">
        <v>0</v>
      </c>
      <c r="T117">
        <v>0</v>
      </c>
      <c r="U117" t="e">
        <f>_xlfn.XLOOKUP(A117,#REF!,#REF!)</f>
        <v>#REF!</v>
      </c>
    </row>
    <row r="118" spans="1:21" x14ac:dyDescent="0.2">
      <c r="A118" t="s">
        <v>490</v>
      </c>
      <c r="C118" s="5" t="s">
        <v>48</v>
      </c>
      <c r="D118" t="s">
        <v>491</v>
      </c>
      <c r="E118" t="s">
        <v>492</v>
      </c>
      <c r="F118" t="s">
        <v>30</v>
      </c>
      <c r="G118" s="1">
        <v>42282</v>
      </c>
      <c r="H118" t="s">
        <v>22</v>
      </c>
      <c r="J118" t="s">
        <v>30</v>
      </c>
      <c r="K118" s="1">
        <v>42970</v>
      </c>
      <c r="M118" t="s">
        <v>23</v>
      </c>
      <c r="N118" t="s">
        <v>493</v>
      </c>
      <c r="O118" t="s">
        <v>494</v>
      </c>
      <c r="P118" t="s">
        <v>26</v>
      </c>
      <c r="Q118" s="6">
        <v>35000</v>
      </c>
      <c r="R118" t="s">
        <v>22</v>
      </c>
      <c r="S118">
        <v>0</v>
      </c>
      <c r="T118">
        <v>0</v>
      </c>
      <c r="U118" t="e">
        <f>_xlfn.XLOOKUP(A118,#REF!,#REF!)</f>
        <v>#REF!</v>
      </c>
    </row>
    <row r="119" spans="1:21" x14ac:dyDescent="0.2">
      <c r="A119" t="s">
        <v>495</v>
      </c>
      <c r="C119" s="5" t="s">
        <v>71</v>
      </c>
      <c r="D119" t="s">
        <v>496</v>
      </c>
      <c r="E119" t="s">
        <v>233</v>
      </c>
      <c r="F119" t="s">
        <v>30</v>
      </c>
      <c r="G119" s="1">
        <v>45075</v>
      </c>
      <c r="H119" t="s">
        <v>30</v>
      </c>
      <c r="I119" s="1">
        <v>45366</v>
      </c>
      <c r="J119" t="s">
        <v>30</v>
      </c>
      <c r="K119" s="1">
        <v>45386</v>
      </c>
      <c r="L119" s="1">
        <v>45817</v>
      </c>
      <c r="M119" t="s">
        <v>207</v>
      </c>
      <c r="N119" t="s">
        <v>497</v>
      </c>
      <c r="O119" t="s">
        <v>498</v>
      </c>
      <c r="P119" t="s">
        <v>117</v>
      </c>
      <c r="Q119" s="6">
        <v>224472.72</v>
      </c>
      <c r="R119" t="s">
        <v>22</v>
      </c>
      <c r="S119">
        <v>0</v>
      </c>
      <c r="T119">
        <v>0</v>
      </c>
      <c r="U119" t="e">
        <f>_xlfn.XLOOKUP(A119,#REF!,#REF!)</f>
        <v>#REF!</v>
      </c>
    </row>
    <row r="120" spans="1:21" x14ac:dyDescent="0.2">
      <c r="A120" t="s">
        <v>499</v>
      </c>
      <c r="B120" t="s">
        <v>500</v>
      </c>
      <c r="C120" s="5" t="s">
        <v>48</v>
      </c>
      <c r="D120" t="s">
        <v>501</v>
      </c>
      <c r="E120" t="s">
        <v>19222</v>
      </c>
      <c r="F120" t="s">
        <v>30</v>
      </c>
      <c r="G120" s="1">
        <v>42535</v>
      </c>
      <c r="H120" t="s">
        <v>22</v>
      </c>
      <c r="J120" t="s">
        <v>30</v>
      </c>
      <c r="K120" s="1">
        <v>43616</v>
      </c>
      <c r="L120" s="1">
        <v>43640</v>
      </c>
      <c r="M120" t="s">
        <v>23</v>
      </c>
      <c r="N120" t="s">
        <v>502</v>
      </c>
      <c r="O120" t="s">
        <v>503</v>
      </c>
      <c r="P120" t="s">
        <v>26</v>
      </c>
      <c r="Q120" s="6">
        <v>35000</v>
      </c>
      <c r="R120" t="s">
        <v>22</v>
      </c>
      <c r="S120">
        <v>0</v>
      </c>
      <c r="T120">
        <v>0</v>
      </c>
      <c r="U120" t="e">
        <f>_xlfn.XLOOKUP(A120,#REF!,#REF!)</f>
        <v>#REF!</v>
      </c>
    </row>
    <row r="121" spans="1:21" x14ac:dyDescent="0.2">
      <c r="A121" t="s">
        <v>504</v>
      </c>
      <c r="C121" s="5" t="s">
        <v>48</v>
      </c>
      <c r="D121" t="s">
        <v>505</v>
      </c>
      <c r="E121" t="s">
        <v>506</v>
      </c>
      <c r="F121" t="s">
        <v>30</v>
      </c>
      <c r="G121" s="1">
        <v>42164</v>
      </c>
      <c r="H121" t="s">
        <v>22</v>
      </c>
      <c r="J121" t="s">
        <v>30</v>
      </c>
      <c r="K121" s="1">
        <v>42922</v>
      </c>
      <c r="L121" s="1">
        <v>43046</v>
      </c>
      <c r="M121" t="s">
        <v>23</v>
      </c>
      <c r="N121" t="s">
        <v>507</v>
      </c>
      <c r="O121" t="s">
        <v>508</v>
      </c>
      <c r="P121" t="s">
        <v>26</v>
      </c>
      <c r="Q121" s="6">
        <v>0</v>
      </c>
      <c r="R121" t="s">
        <v>22</v>
      </c>
      <c r="S121">
        <v>0</v>
      </c>
      <c r="T121">
        <v>0</v>
      </c>
      <c r="U121" t="e">
        <f>_xlfn.XLOOKUP(A121,#REF!,#REF!)</f>
        <v>#REF!</v>
      </c>
    </row>
    <row r="122" spans="1:21" x14ac:dyDescent="0.2">
      <c r="A122" t="s">
        <v>509</v>
      </c>
      <c r="C122" s="5" t="s">
        <v>279</v>
      </c>
      <c r="D122" t="s">
        <v>510</v>
      </c>
      <c r="E122" t="s">
        <v>511</v>
      </c>
      <c r="F122" t="s">
        <v>30</v>
      </c>
      <c r="G122" s="1">
        <v>45191</v>
      </c>
      <c r="H122" t="s">
        <v>30</v>
      </c>
      <c r="I122" s="1">
        <v>45273</v>
      </c>
      <c r="J122" t="s">
        <v>30</v>
      </c>
      <c r="K122" s="1">
        <v>45450</v>
      </c>
      <c r="M122" t="s">
        <v>42</v>
      </c>
      <c r="N122" t="s">
        <v>512</v>
      </c>
      <c r="O122" t="s">
        <v>513</v>
      </c>
      <c r="P122" t="s">
        <v>26</v>
      </c>
      <c r="Q122" s="6">
        <v>31353.89</v>
      </c>
      <c r="R122" t="s">
        <v>22</v>
      </c>
      <c r="S122">
        <v>0</v>
      </c>
      <c r="T122">
        <v>0</v>
      </c>
      <c r="U122" t="e">
        <f>_xlfn.XLOOKUP(A122,#REF!,#REF!)</f>
        <v>#REF!</v>
      </c>
    </row>
    <row r="123" spans="1:21" x14ac:dyDescent="0.2">
      <c r="A123" t="s">
        <v>514</v>
      </c>
      <c r="C123" s="5" t="s">
        <v>48</v>
      </c>
      <c r="D123" t="s">
        <v>515</v>
      </c>
      <c r="E123" t="s">
        <v>18691</v>
      </c>
      <c r="F123" t="s">
        <v>30</v>
      </c>
      <c r="G123" s="1">
        <v>42335</v>
      </c>
      <c r="H123" t="s">
        <v>22</v>
      </c>
      <c r="J123" t="s">
        <v>22</v>
      </c>
      <c r="M123" t="s">
        <v>23</v>
      </c>
      <c r="N123" t="s">
        <v>516</v>
      </c>
      <c r="O123" t="s">
        <v>517</v>
      </c>
      <c r="P123" t="s">
        <v>26</v>
      </c>
      <c r="Q123" s="6">
        <v>0</v>
      </c>
      <c r="R123" t="s">
        <v>22</v>
      </c>
      <c r="S123">
        <v>0</v>
      </c>
      <c r="T123">
        <v>0</v>
      </c>
      <c r="U123" t="e">
        <f>_xlfn.XLOOKUP(A123,#REF!,#REF!)</f>
        <v>#REF!</v>
      </c>
    </row>
    <row r="124" spans="1:21" x14ac:dyDescent="0.2">
      <c r="A124" t="s">
        <v>518</v>
      </c>
      <c r="C124" s="5" t="s">
        <v>48</v>
      </c>
      <c r="D124" t="s">
        <v>519</v>
      </c>
      <c r="E124" t="s">
        <v>520</v>
      </c>
      <c r="F124" t="s">
        <v>22</v>
      </c>
      <c r="H124" t="s">
        <v>22</v>
      </c>
      <c r="J124" t="s">
        <v>22</v>
      </c>
      <c r="M124" t="s">
        <v>23</v>
      </c>
      <c r="N124" t="s">
        <v>521</v>
      </c>
      <c r="O124" t="s">
        <v>522</v>
      </c>
      <c r="P124" t="s">
        <v>26</v>
      </c>
      <c r="Q124" s="6">
        <v>0</v>
      </c>
      <c r="R124" t="s">
        <v>30</v>
      </c>
      <c r="S124">
        <v>0</v>
      </c>
      <c r="T124">
        <v>0</v>
      </c>
      <c r="U124" t="e">
        <f>_xlfn.XLOOKUP(A124,#REF!,#REF!)</f>
        <v>#REF!</v>
      </c>
    </row>
    <row r="125" spans="1:21" x14ac:dyDescent="0.2">
      <c r="A125" t="s">
        <v>523</v>
      </c>
      <c r="C125" s="5" t="s">
        <v>48</v>
      </c>
      <c r="D125" t="s">
        <v>524</v>
      </c>
      <c r="E125" t="s">
        <v>18692</v>
      </c>
      <c r="F125" t="s">
        <v>30</v>
      </c>
      <c r="G125" s="1">
        <v>42073</v>
      </c>
      <c r="H125" t="s">
        <v>22</v>
      </c>
      <c r="J125" t="s">
        <v>30</v>
      </c>
      <c r="K125" s="1">
        <v>42878</v>
      </c>
      <c r="L125" s="1">
        <v>42942</v>
      </c>
      <c r="M125" t="s">
        <v>23</v>
      </c>
      <c r="N125" t="s">
        <v>525</v>
      </c>
      <c r="O125" t="s">
        <v>526</v>
      </c>
      <c r="P125" t="s">
        <v>26</v>
      </c>
      <c r="Q125" s="6">
        <v>0</v>
      </c>
      <c r="R125" t="s">
        <v>22</v>
      </c>
      <c r="S125">
        <v>0</v>
      </c>
      <c r="T125">
        <v>0</v>
      </c>
      <c r="U125" t="e">
        <f>_xlfn.XLOOKUP(A125,#REF!,#REF!)</f>
        <v>#REF!</v>
      </c>
    </row>
    <row r="126" spans="1:21" x14ac:dyDescent="0.2">
      <c r="A126" t="s">
        <v>527</v>
      </c>
      <c r="C126" s="5" t="s">
        <v>71</v>
      </c>
      <c r="D126" t="s">
        <v>528</v>
      </c>
      <c r="E126" t="s">
        <v>233</v>
      </c>
      <c r="F126" t="s">
        <v>22</v>
      </c>
      <c r="H126" t="s">
        <v>22</v>
      </c>
      <c r="J126" t="s">
        <v>22</v>
      </c>
      <c r="M126" t="s">
        <v>92</v>
      </c>
      <c r="N126" t="s">
        <v>529</v>
      </c>
      <c r="O126" t="s">
        <v>530</v>
      </c>
      <c r="P126" t="s">
        <v>18712</v>
      </c>
      <c r="Q126" s="6">
        <v>228025.15</v>
      </c>
      <c r="R126" t="s">
        <v>22</v>
      </c>
      <c r="S126">
        <v>0</v>
      </c>
      <c r="T126">
        <v>0</v>
      </c>
      <c r="U126" t="e">
        <f>_xlfn.XLOOKUP(A126,#REF!,#REF!)</f>
        <v>#REF!</v>
      </c>
    </row>
    <row r="127" spans="1:21" x14ac:dyDescent="0.2">
      <c r="A127" t="s">
        <v>531</v>
      </c>
      <c r="C127" s="5" t="s">
        <v>48</v>
      </c>
      <c r="D127" t="s">
        <v>532</v>
      </c>
      <c r="E127" t="s">
        <v>533</v>
      </c>
      <c r="F127" t="s">
        <v>22</v>
      </c>
      <c r="H127" t="s">
        <v>22</v>
      </c>
      <c r="J127" t="s">
        <v>22</v>
      </c>
      <c r="M127" t="s">
        <v>23</v>
      </c>
      <c r="N127" t="s">
        <v>534</v>
      </c>
      <c r="O127" t="s">
        <v>535</v>
      </c>
      <c r="P127" t="s">
        <v>26</v>
      </c>
      <c r="Q127" s="6">
        <v>0</v>
      </c>
      <c r="R127" t="s">
        <v>22</v>
      </c>
      <c r="S127">
        <v>0</v>
      </c>
      <c r="T127">
        <v>0</v>
      </c>
      <c r="U127" t="e">
        <f>_xlfn.XLOOKUP(A127,#REF!,#REF!)</f>
        <v>#REF!</v>
      </c>
    </row>
    <row r="128" spans="1:21" x14ac:dyDescent="0.2">
      <c r="A128" t="s">
        <v>536</v>
      </c>
      <c r="C128" s="5" t="s">
        <v>71</v>
      </c>
      <c r="D128" t="s">
        <v>537</v>
      </c>
      <c r="E128" t="s">
        <v>233</v>
      </c>
      <c r="F128" t="s">
        <v>22</v>
      </c>
      <c r="H128" t="s">
        <v>22</v>
      </c>
      <c r="J128" t="s">
        <v>22</v>
      </c>
      <c r="M128" t="s">
        <v>92</v>
      </c>
      <c r="N128" t="s">
        <v>538</v>
      </c>
      <c r="O128" t="s">
        <v>539</v>
      </c>
      <c r="P128" t="s">
        <v>18712</v>
      </c>
      <c r="Q128" s="6">
        <v>359707.35</v>
      </c>
      <c r="R128" t="s">
        <v>22</v>
      </c>
      <c r="S128">
        <v>0</v>
      </c>
      <c r="T128">
        <v>0</v>
      </c>
      <c r="U128" t="e">
        <f>_xlfn.XLOOKUP(A128,#REF!,#REF!)</f>
        <v>#REF!</v>
      </c>
    </row>
    <row r="129" spans="1:21" x14ac:dyDescent="0.2">
      <c r="A129" t="s">
        <v>540</v>
      </c>
      <c r="C129" s="5" t="s">
        <v>71</v>
      </c>
      <c r="D129" t="s">
        <v>541</v>
      </c>
      <c r="E129" t="s">
        <v>233</v>
      </c>
      <c r="F129" t="s">
        <v>22</v>
      </c>
      <c r="H129" t="s">
        <v>22</v>
      </c>
      <c r="J129" t="s">
        <v>22</v>
      </c>
      <c r="M129" t="s">
        <v>92</v>
      </c>
      <c r="N129" t="s">
        <v>246</v>
      </c>
      <c r="O129" t="s">
        <v>247</v>
      </c>
      <c r="P129" t="s">
        <v>18712</v>
      </c>
      <c r="Q129" s="6">
        <v>388149.84</v>
      </c>
      <c r="R129" t="s">
        <v>22</v>
      </c>
      <c r="S129">
        <v>0</v>
      </c>
      <c r="T129">
        <v>0</v>
      </c>
      <c r="U129" t="e">
        <f>_xlfn.XLOOKUP(A129,#REF!,#REF!)</f>
        <v>#REF!</v>
      </c>
    </row>
    <row r="130" spans="1:21" x14ac:dyDescent="0.2">
      <c r="A130" t="s">
        <v>542</v>
      </c>
      <c r="C130" s="5" t="s">
        <v>48</v>
      </c>
      <c r="D130" t="s">
        <v>543</v>
      </c>
      <c r="E130" t="s">
        <v>544</v>
      </c>
      <c r="F130" t="s">
        <v>30</v>
      </c>
      <c r="G130" s="1">
        <v>40833</v>
      </c>
      <c r="H130" t="s">
        <v>22</v>
      </c>
      <c r="J130" t="s">
        <v>30</v>
      </c>
      <c r="K130" s="1">
        <v>41535</v>
      </c>
      <c r="M130" t="s">
        <v>23</v>
      </c>
      <c r="N130" t="s">
        <v>545</v>
      </c>
      <c r="O130" t="s">
        <v>546</v>
      </c>
      <c r="P130" t="s">
        <v>26</v>
      </c>
      <c r="Q130" s="6">
        <v>0</v>
      </c>
      <c r="R130" t="s">
        <v>22</v>
      </c>
      <c r="S130">
        <v>0</v>
      </c>
      <c r="T130">
        <v>0</v>
      </c>
      <c r="U130" t="e">
        <f>_xlfn.XLOOKUP(A130,#REF!,#REF!)</f>
        <v>#REF!</v>
      </c>
    </row>
    <row r="131" spans="1:21" x14ac:dyDescent="0.2">
      <c r="A131" t="s">
        <v>547</v>
      </c>
      <c r="C131" s="5" t="s">
        <v>71</v>
      </c>
      <c r="D131" t="s">
        <v>548</v>
      </c>
      <c r="E131" t="s">
        <v>221</v>
      </c>
      <c r="F131" t="s">
        <v>30</v>
      </c>
      <c r="G131" s="1">
        <v>45625</v>
      </c>
      <c r="H131" t="s">
        <v>22</v>
      </c>
      <c r="J131" t="s">
        <v>22</v>
      </c>
      <c r="L131" s="1">
        <v>45455</v>
      </c>
      <c r="M131" t="s">
        <v>42</v>
      </c>
      <c r="N131" t="s">
        <v>549</v>
      </c>
      <c r="O131" t="s">
        <v>550</v>
      </c>
      <c r="P131" t="s">
        <v>26</v>
      </c>
      <c r="Q131" s="6">
        <v>376978.67</v>
      </c>
      <c r="R131" t="s">
        <v>30</v>
      </c>
      <c r="S131">
        <v>0</v>
      </c>
      <c r="T131">
        <v>0</v>
      </c>
      <c r="U131" t="e">
        <f>_xlfn.XLOOKUP(A131,#REF!,#REF!)</f>
        <v>#REF!</v>
      </c>
    </row>
    <row r="132" spans="1:21" x14ac:dyDescent="0.2">
      <c r="A132" t="s">
        <v>551</v>
      </c>
      <c r="C132" s="5" t="s">
        <v>71</v>
      </c>
      <c r="D132" t="s">
        <v>552</v>
      </c>
      <c r="E132" t="s">
        <v>233</v>
      </c>
      <c r="F132" t="s">
        <v>22</v>
      </c>
      <c r="H132" t="s">
        <v>22</v>
      </c>
      <c r="J132" t="s">
        <v>22</v>
      </c>
      <c r="M132" t="s">
        <v>92</v>
      </c>
      <c r="N132" t="s">
        <v>407</v>
      </c>
      <c r="O132" t="s">
        <v>408</v>
      </c>
      <c r="P132" t="s">
        <v>18712</v>
      </c>
      <c r="Q132" s="6">
        <v>168139.41</v>
      </c>
      <c r="R132" t="s">
        <v>22</v>
      </c>
      <c r="S132">
        <v>0</v>
      </c>
      <c r="T132">
        <v>0</v>
      </c>
      <c r="U132" t="e">
        <f>_xlfn.XLOOKUP(A132,#REF!,#REF!)</f>
        <v>#REF!</v>
      </c>
    </row>
    <row r="133" spans="1:21" x14ac:dyDescent="0.2">
      <c r="A133" t="s">
        <v>553</v>
      </c>
      <c r="C133" s="5" t="s">
        <v>71</v>
      </c>
      <c r="D133" t="s">
        <v>554</v>
      </c>
      <c r="E133" t="s">
        <v>233</v>
      </c>
      <c r="F133" t="s">
        <v>22</v>
      </c>
      <c r="H133" t="s">
        <v>22</v>
      </c>
      <c r="J133" t="s">
        <v>22</v>
      </c>
      <c r="M133" t="s">
        <v>92</v>
      </c>
      <c r="N133" t="s">
        <v>555</v>
      </c>
      <c r="O133" t="s">
        <v>556</v>
      </c>
      <c r="P133" t="s">
        <v>18712</v>
      </c>
      <c r="Q133" s="6">
        <v>358837.65</v>
      </c>
      <c r="R133" t="s">
        <v>22</v>
      </c>
      <c r="S133">
        <v>0</v>
      </c>
      <c r="T133">
        <v>0</v>
      </c>
      <c r="U133" t="e">
        <f>_xlfn.XLOOKUP(A133,#REF!,#REF!)</f>
        <v>#REF!</v>
      </c>
    </row>
    <row r="134" spans="1:21" x14ac:dyDescent="0.2">
      <c r="A134" t="s">
        <v>557</v>
      </c>
      <c r="C134" s="5" t="s">
        <v>48</v>
      </c>
      <c r="D134" t="s">
        <v>558</v>
      </c>
      <c r="E134" t="s">
        <v>19223</v>
      </c>
      <c r="F134" t="s">
        <v>30</v>
      </c>
      <c r="G134" s="1">
        <v>40466</v>
      </c>
      <c r="H134" t="s">
        <v>22</v>
      </c>
      <c r="J134" t="s">
        <v>30</v>
      </c>
      <c r="K134" s="1">
        <v>42920</v>
      </c>
      <c r="L134" s="1">
        <v>41415</v>
      </c>
      <c r="M134" t="s">
        <v>23</v>
      </c>
      <c r="N134" t="s">
        <v>559</v>
      </c>
      <c r="O134" t="s">
        <v>560</v>
      </c>
      <c r="P134" t="s">
        <v>26</v>
      </c>
      <c r="Q134" s="6">
        <v>0</v>
      </c>
      <c r="R134" t="s">
        <v>30</v>
      </c>
      <c r="S134">
        <v>0</v>
      </c>
      <c r="T134">
        <v>0</v>
      </c>
      <c r="U134" t="e">
        <f>_xlfn.XLOOKUP(A134,#REF!,#REF!)</f>
        <v>#REF!</v>
      </c>
    </row>
    <row r="135" spans="1:21" x14ac:dyDescent="0.2">
      <c r="A135" t="s">
        <v>561</v>
      </c>
      <c r="C135" s="5" t="s">
        <v>71</v>
      </c>
      <c r="D135" t="s">
        <v>562</v>
      </c>
      <c r="E135" t="s">
        <v>233</v>
      </c>
      <c r="F135" t="s">
        <v>22</v>
      </c>
      <c r="H135" t="s">
        <v>22</v>
      </c>
      <c r="J135" t="s">
        <v>22</v>
      </c>
      <c r="M135" t="s">
        <v>92</v>
      </c>
      <c r="N135" t="s">
        <v>563</v>
      </c>
      <c r="O135" t="s">
        <v>564</v>
      </c>
      <c r="P135" t="s">
        <v>18712</v>
      </c>
      <c r="Q135" s="6">
        <v>93016.09</v>
      </c>
      <c r="R135" t="s">
        <v>22</v>
      </c>
      <c r="S135">
        <v>0</v>
      </c>
      <c r="T135">
        <v>0</v>
      </c>
      <c r="U135" t="e">
        <f>_xlfn.XLOOKUP(A135,#REF!,#REF!)</f>
        <v>#REF!</v>
      </c>
    </row>
    <row r="136" spans="1:21" x14ac:dyDescent="0.2">
      <c r="A136" t="s">
        <v>565</v>
      </c>
      <c r="C136" s="5" t="s">
        <v>71</v>
      </c>
      <c r="D136" t="s">
        <v>566</v>
      </c>
      <c r="E136" t="s">
        <v>233</v>
      </c>
      <c r="F136" t="s">
        <v>22</v>
      </c>
      <c r="H136" t="s">
        <v>22</v>
      </c>
      <c r="J136" t="s">
        <v>22</v>
      </c>
      <c r="M136" t="s">
        <v>92</v>
      </c>
      <c r="N136" t="s">
        <v>567</v>
      </c>
      <c r="O136" t="s">
        <v>568</v>
      </c>
      <c r="P136" t="s">
        <v>18712</v>
      </c>
      <c r="Q136" s="6">
        <v>316836.51</v>
      </c>
      <c r="R136" t="s">
        <v>22</v>
      </c>
      <c r="S136">
        <v>0</v>
      </c>
      <c r="T136">
        <v>0</v>
      </c>
      <c r="U136" t="e">
        <f>_xlfn.XLOOKUP(A136,#REF!,#REF!)</f>
        <v>#REF!</v>
      </c>
    </row>
    <row r="137" spans="1:21" x14ac:dyDescent="0.2">
      <c r="A137" t="s">
        <v>569</v>
      </c>
      <c r="C137" s="5" t="s">
        <v>71</v>
      </c>
      <c r="D137" t="s">
        <v>570</v>
      </c>
      <c r="E137" t="s">
        <v>233</v>
      </c>
      <c r="F137" t="s">
        <v>22</v>
      </c>
      <c r="H137" t="s">
        <v>22</v>
      </c>
      <c r="J137" t="s">
        <v>22</v>
      </c>
      <c r="M137" t="s">
        <v>92</v>
      </c>
      <c r="N137" t="s">
        <v>571</v>
      </c>
      <c r="O137" t="s">
        <v>572</v>
      </c>
      <c r="P137" t="s">
        <v>18712</v>
      </c>
      <c r="Q137" s="6">
        <v>281832.77</v>
      </c>
      <c r="R137" t="s">
        <v>22</v>
      </c>
      <c r="S137">
        <v>0</v>
      </c>
      <c r="T137">
        <v>0</v>
      </c>
      <c r="U137" t="e">
        <f>_xlfn.XLOOKUP(A137,#REF!,#REF!)</f>
        <v>#REF!</v>
      </c>
    </row>
    <row r="138" spans="1:21" x14ac:dyDescent="0.2">
      <c r="A138" t="s">
        <v>573</v>
      </c>
      <c r="C138" s="5" t="s">
        <v>71</v>
      </c>
      <c r="D138" t="s">
        <v>574</v>
      </c>
      <c r="E138" t="s">
        <v>233</v>
      </c>
      <c r="F138" t="s">
        <v>22</v>
      </c>
      <c r="H138" t="s">
        <v>22</v>
      </c>
      <c r="J138" t="s">
        <v>22</v>
      </c>
      <c r="M138" t="s">
        <v>92</v>
      </c>
      <c r="N138" t="s">
        <v>333</v>
      </c>
      <c r="O138" t="s">
        <v>334</v>
      </c>
      <c r="P138" t="s">
        <v>18712</v>
      </c>
      <c r="Q138" s="6">
        <v>145994.46</v>
      </c>
      <c r="R138" t="s">
        <v>22</v>
      </c>
      <c r="S138">
        <v>0</v>
      </c>
      <c r="T138">
        <v>0</v>
      </c>
      <c r="U138" t="e">
        <f>_xlfn.XLOOKUP(A138,#REF!,#REF!)</f>
        <v>#REF!</v>
      </c>
    </row>
    <row r="139" spans="1:21" x14ac:dyDescent="0.2">
      <c r="A139" t="s">
        <v>575</v>
      </c>
      <c r="C139" s="5" t="s">
        <v>71</v>
      </c>
      <c r="D139" t="s">
        <v>576</v>
      </c>
      <c r="E139" t="s">
        <v>233</v>
      </c>
      <c r="F139" t="s">
        <v>22</v>
      </c>
      <c r="H139" t="s">
        <v>22</v>
      </c>
      <c r="J139" t="s">
        <v>22</v>
      </c>
      <c r="M139" t="s">
        <v>92</v>
      </c>
      <c r="N139" t="s">
        <v>473</v>
      </c>
      <c r="O139" t="s">
        <v>474</v>
      </c>
      <c r="P139" t="s">
        <v>18712</v>
      </c>
      <c r="Q139" s="6">
        <v>211524.73</v>
      </c>
      <c r="R139" t="s">
        <v>22</v>
      </c>
      <c r="S139">
        <v>0</v>
      </c>
      <c r="T139">
        <v>0</v>
      </c>
      <c r="U139" t="e">
        <f>_xlfn.XLOOKUP(A139,#REF!,#REF!)</f>
        <v>#REF!</v>
      </c>
    </row>
    <row r="140" spans="1:21" x14ac:dyDescent="0.2">
      <c r="A140" t="s">
        <v>447</v>
      </c>
      <c r="B140" t="s">
        <v>446</v>
      </c>
      <c r="C140" s="5" t="s">
        <v>71</v>
      </c>
      <c r="D140" t="s">
        <v>448</v>
      </c>
      <c r="E140" t="s">
        <v>233</v>
      </c>
      <c r="F140" t="s">
        <v>30</v>
      </c>
      <c r="G140" s="1">
        <v>46078</v>
      </c>
      <c r="H140" t="s">
        <v>22</v>
      </c>
      <c r="J140" t="s">
        <v>30</v>
      </c>
      <c r="K140" s="1">
        <v>46093</v>
      </c>
      <c r="M140" t="s">
        <v>42</v>
      </c>
      <c r="N140" t="s">
        <v>43</v>
      </c>
      <c r="O140" t="s">
        <v>44</v>
      </c>
      <c r="P140" t="s">
        <v>26</v>
      </c>
      <c r="Q140" s="6">
        <v>387450.18</v>
      </c>
      <c r="R140" t="s">
        <v>30</v>
      </c>
      <c r="S140">
        <v>0</v>
      </c>
      <c r="T140">
        <v>0</v>
      </c>
      <c r="U140" t="e">
        <f>_xlfn.XLOOKUP(A140,#REF!,#REF!)</f>
        <v>#REF!</v>
      </c>
    </row>
    <row r="141" spans="1:21" x14ac:dyDescent="0.2">
      <c r="A141" t="s">
        <v>577</v>
      </c>
      <c r="C141" s="5" t="s">
        <v>71</v>
      </c>
      <c r="D141" t="s">
        <v>578</v>
      </c>
      <c r="E141" t="s">
        <v>233</v>
      </c>
      <c r="F141" t="s">
        <v>22</v>
      </c>
      <c r="H141" t="s">
        <v>22</v>
      </c>
      <c r="J141" t="s">
        <v>22</v>
      </c>
      <c r="M141" t="s">
        <v>92</v>
      </c>
      <c r="N141" t="s">
        <v>250</v>
      </c>
      <c r="O141" t="s">
        <v>251</v>
      </c>
      <c r="P141" t="s">
        <v>18712</v>
      </c>
      <c r="Q141" s="6">
        <v>176368.59</v>
      </c>
      <c r="R141" t="s">
        <v>22</v>
      </c>
      <c r="S141">
        <v>0</v>
      </c>
      <c r="T141">
        <v>0</v>
      </c>
      <c r="U141" t="e">
        <f>_xlfn.XLOOKUP(A141,#REF!,#REF!)</f>
        <v>#REF!</v>
      </c>
    </row>
    <row r="142" spans="1:21" x14ac:dyDescent="0.2">
      <c r="A142" t="s">
        <v>579</v>
      </c>
      <c r="C142" s="5" t="s">
        <v>71</v>
      </c>
      <c r="E142" t="s">
        <v>19224</v>
      </c>
      <c r="F142" t="s">
        <v>22</v>
      </c>
      <c r="H142" t="s">
        <v>22</v>
      </c>
      <c r="J142" t="s">
        <v>22</v>
      </c>
      <c r="M142" t="s">
        <v>92</v>
      </c>
      <c r="P142" t="s">
        <v>18712</v>
      </c>
      <c r="Q142" s="6">
        <v>988939.37</v>
      </c>
      <c r="R142" t="s">
        <v>22</v>
      </c>
      <c r="S142">
        <v>0</v>
      </c>
      <c r="T142">
        <v>0</v>
      </c>
      <c r="U142" t="e">
        <f>_xlfn.XLOOKUP(A142,#REF!,#REF!)</f>
        <v>#REF!</v>
      </c>
    </row>
    <row r="143" spans="1:21" x14ac:dyDescent="0.2">
      <c r="A143" t="s">
        <v>580</v>
      </c>
      <c r="C143" s="5" t="s">
        <v>48</v>
      </c>
      <c r="D143" t="s">
        <v>581</v>
      </c>
      <c r="E143" t="s">
        <v>18692</v>
      </c>
      <c r="F143" t="s">
        <v>30</v>
      </c>
      <c r="G143" s="1">
        <v>40688</v>
      </c>
      <c r="H143" t="s">
        <v>22</v>
      </c>
      <c r="J143" t="s">
        <v>30</v>
      </c>
      <c r="K143" s="1">
        <v>42397</v>
      </c>
      <c r="L143" s="1">
        <v>42033</v>
      </c>
      <c r="M143" t="s">
        <v>42</v>
      </c>
      <c r="N143" t="s">
        <v>582</v>
      </c>
      <c r="O143" t="s">
        <v>583</v>
      </c>
      <c r="P143" t="s">
        <v>26</v>
      </c>
      <c r="Q143" s="6">
        <v>0</v>
      </c>
      <c r="R143" t="s">
        <v>30</v>
      </c>
      <c r="S143">
        <v>0</v>
      </c>
      <c r="T143">
        <v>0</v>
      </c>
      <c r="U143" t="e">
        <f>_xlfn.XLOOKUP(A143,#REF!,#REF!)</f>
        <v>#REF!</v>
      </c>
    </row>
    <row r="144" spans="1:21" x14ac:dyDescent="0.2">
      <c r="A144" t="s">
        <v>584</v>
      </c>
      <c r="C144" s="5" t="s">
        <v>71</v>
      </c>
      <c r="D144" t="s">
        <v>585</v>
      </c>
      <c r="E144" t="s">
        <v>233</v>
      </c>
      <c r="F144" t="s">
        <v>22</v>
      </c>
      <c r="H144" t="s">
        <v>22</v>
      </c>
      <c r="J144" t="s">
        <v>22</v>
      </c>
      <c r="M144" t="s">
        <v>92</v>
      </c>
      <c r="N144" t="s">
        <v>586</v>
      </c>
      <c r="O144" t="s">
        <v>587</v>
      </c>
      <c r="P144" t="s">
        <v>18712</v>
      </c>
      <c r="Q144" s="6">
        <v>289702.46999999997</v>
      </c>
      <c r="R144" t="s">
        <v>22</v>
      </c>
      <c r="S144">
        <v>0</v>
      </c>
      <c r="T144">
        <v>0</v>
      </c>
      <c r="U144" t="e">
        <f>_xlfn.XLOOKUP(A144,#REF!,#REF!)</f>
        <v>#REF!</v>
      </c>
    </row>
    <row r="145" spans="1:21" x14ac:dyDescent="0.2">
      <c r="A145" t="s">
        <v>588</v>
      </c>
      <c r="C145" s="5" t="s">
        <v>71</v>
      </c>
      <c r="D145" t="s">
        <v>589</v>
      </c>
      <c r="E145" t="s">
        <v>233</v>
      </c>
      <c r="F145" t="s">
        <v>22</v>
      </c>
      <c r="H145" t="s">
        <v>22</v>
      </c>
      <c r="J145" t="s">
        <v>22</v>
      </c>
      <c r="M145" t="s">
        <v>92</v>
      </c>
      <c r="N145" t="s">
        <v>590</v>
      </c>
      <c r="O145" t="s">
        <v>591</v>
      </c>
      <c r="P145" t="s">
        <v>18712</v>
      </c>
      <c r="Q145" s="6">
        <v>80596.42</v>
      </c>
      <c r="R145" t="s">
        <v>22</v>
      </c>
      <c r="S145">
        <v>0</v>
      </c>
      <c r="T145">
        <v>0</v>
      </c>
      <c r="U145" t="e">
        <f>_xlfn.XLOOKUP(A145,#REF!,#REF!)</f>
        <v>#REF!</v>
      </c>
    </row>
    <row r="146" spans="1:21" x14ac:dyDescent="0.2">
      <c r="A146" t="s">
        <v>592</v>
      </c>
      <c r="C146" s="5" t="s">
        <v>71</v>
      </c>
      <c r="D146" t="s">
        <v>593</v>
      </c>
      <c r="E146" t="s">
        <v>233</v>
      </c>
      <c r="F146" t="s">
        <v>22</v>
      </c>
      <c r="H146" t="s">
        <v>22</v>
      </c>
      <c r="J146" t="s">
        <v>22</v>
      </c>
      <c r="M146" t="s">
        <v>92</v>
      </c>
      <c r="N146" t="s">
        <v>473</v>
      </c>
      <c r="O146" t="s">
        <v>474</v>
      </c>
      <c r="P146" t="s">
        <v>18712</v>
      </c>
      <c r="Q146" s="6">
        <v>278913.15999999997</v>
      </c>
      <c r="R146" t="s">
        <v>22</v>
      </c>
      <c r="S146">
        <v>0</v>
      </c>
      <c r="T146">
        <v>0</v>
      </c>
      <c r="U146" t="e">
        <f>_xlfn.XLOOKUP(A146,#REF!,#REF!)</f>
        <v>#REF!</v>
      </c>
    </row>
    <row r="147" spans="1:21" x14ac:dyDescent="0.2">
      <c r="A147" t="s">
        <v>594</v>
      </c>
      <c r="C147" s="5" t="s">
        <v>71</v>
      </c>
      <c r="D147" t="s">
        <v>595</v>
      </c>
      <c r="E147" t="s">
        <v>233</v>
      </c>
      <c r="F147" t="s">
        <v>30</v>
      </c>
      <c r="G147" s="1">
        <v>46092</v>
      </c>
      <c r="H147" t="s">
        <v>22</v>
      </c>
      <c r="J147" t="s">
        <v>22</v>
      </c>
      <c r="M147" t="s">
        <v>92</v>
      </c>
      <c r="N147" t="s">
        <v>596</v>
      </c>
      <c r="O147" t="s">
        <v>597</v>
      </c>
      <c r="P147" t="s">
        <v>117</v>
      </c>
      <c r="Q147" s="6">
        <v>516578.36</v>
      </c>
      <c r="R147" t="s">
        <v>30</v>
      </c>
      <c r="S147">
        <v>0</v>
      </c>
      <c r="T147">
        <v>0</v>
      </c>
      <c r="U147" t="e">
        <f>_xlfn.XLOOKUP(A147,#REF!,#REF!)</f>
        <v>#REF!</v>
      </c>
    </row>
    <row r="148" spans="1:21" x14ac:dyDescent="0.2">
      <c r="A148" t="s">
        <v>598</v>
      </c>
      <c r="C148" s="5" t="s">
        <v>48</v>
      </c>
      <c r="D148" t="s">
        <v>599</v>
      </c>
      <c r="E148" t="s">
        <v>600</v>
      </c>
      <c r="F148" t="s">
        <v>30</v>
      </c>
      <c r="G148" s="1">
        <v>40680</v>
      </c>
      <c r="H148" t="s">
        <v>22</v>
      </c>
      <c r="J148" t="s">
        <v>22</v>
      </c>
      <c r="M148" t="s">
        <v>23</v>
      </c>
      <c r="N148" t="s">
        <v>601</v>
      </c>
      <c r="O148" t="s">
        <v>602</v>
      </c>
      <c r="P148" t="s">
        <v>26</v>
      </c>
      <c r="Q148" s="6">
        <v>0</v>
      </c>
      <c r="R148" t="s">
        <v>22</v>
      </c>
      <c r="S148">
        <v>0</v>
      </c>
      <c r="T148">
        <v>0</v>
      </c>
      <c r="U148" t="e">
        <f>_xlfn.XLOOKUP(A148,#REF!,#REF!)</f>
        <v>#REF!</v>
      </c>
    </row>
    <row r="149" spans="1:21" x14ac:dyDescent="0.2">
      <c r="A149" t="s">
        <v>603</v>
      </c>
      <c r="C149" s="5" t="s">
        <v>71</v>
      </c>
      <c r="D149" t="s">
        <v>604</v>
      </c>
      <c r="E149" t="s">
        <v>605</v>
      </c>
      <c r="F149" t="s">
        <v>30</v>
      </c>
      <c r="G149" s="1">
        <v>45726</v>
      </c>
      <c r="H149" t="s">
        <v>30</v>
      </c>
      <c r="I149" s="1">
        <v>45870</v>
      </c>
      <c r="J149" t="s">
        <v>30</v>
      </c>
      <c r="K149" s="1">
        <v>45902</v>
      </c>
      <c r="L149" s="1">
        <v>46050</v>
      </c>
      <c r="M149" t="s">
        <v>207</v>
      </c>
      <c r="N149" t="s">
        <v>606</v>
      </c>
      <c r="O149" t="s">
        <v>607</v>
      </c>
      <c r="P149" t="s">
        <v>117</v>
      </c>
      <c r="Q149" s="6">
        <v>255370.87</v>
      </c>
      <c r="R149" t="s">
        <v>22</v>
      </c>
      <c r="S149">
        <v>0</v>
      </c>
      <c r="T149">
        <v>0</v>
      </c>
      <c r="U149" t="e">
        <f>_xlfn.XLOOKUP(A149,#REF!,#REF!)</f>
        <v>#REF!</v>
      </c>
    </row>
    <row r="150" spans="1:21" x14ac:dyDescent="0.2">
      <c r="A150" t="s">
        <v>608</v>
      </c>
      <c r="C150" s="5" t="s">
        <v>48</v>
      </c>
      <c r="D150" t="s">
        <v>609</v>
      </c>
      <c r="E150" t="s">
        <v>19225</v>
      </c>
      <c r="F150" t="s">
        <v>22</v>
      </c>
      <c r="H150" t="s">
        <v>22</v>
      </c>
      <c r="J150" t="s">
        <v>30</v>
      </c>
      <c r="K150" s="1">
        <v>41605</v>
      </c>
      <c r="M150" t="s">
        <v>23</v>
      </c>
      <c r="N150" t="s">
        <v>610</v>
      </c>
      <c r="O150" t="s">
        <v>611</v>
      </c>
      <c r="P150" t="s">
        <v>26</v>
      </c>
      <c r="Q150" s="6">
        <v>0</v>
      </c>
      <c r="R150" t="s">
        <v>30</v>
      </c>
      <c r="S150">
        <v>0</v>
      </c>
      <c r="T150">
        <v>0</v>
      </c>
      <c r="U150" t="e">
        <f>_xlfn.XLOOKUP(A150,#REF!,#REF!)</f>
        <v>#REF!</v>
      </c>
    </row>
    <row r="151" spans="1:21" x14ac:dyDescent="0.2">
      <c r="A151" t="s">
        <v>612</v>
      </c>
      <c r="C151" s="5" t="s">
        <v>71</v>
      </c>
      <c r="E151" t="s">
        <v>19226</v>
      </c>
      <c r="F151" t="s">
        <v>22</v>
      </c>
      <c r="H151" t="s">
        <v>22</v>
      </c>
      <c r="J151" t="s">
        <v>22</v>
      </c>
      <c r="M151" t="s">
        <v>92</v>
      </c>
      <c r="P151" t="s">
        <v>18712</v>
      </c>
      <c r="Q151" s="6">
        <v>426934.39</v>
      </c>
      <c r="R151" t="s">
        <v>22</v>
      </c>
      <c r="S151">
        <v>0</v>
      </c>
      <c r="T151">
        <v>0</v>
      </c>
      <c r="U151" t="e">
        <f>_xlfn.XLOOKUP(A151,#REF!,#REF!)</f>
        <v>#REF!</v>
      </c>
    </row>
    <row r="152" spans="1:21" x14ac:dyDescent="0.2">
      <c r="A152" t="s">
        <v>613</v>
      </c>
      <c r="C152" s="5" t="s">
        <v>71</v>
      </c>
      <c r="D152" t="s">
        <v>614</v>
      </c>
      <c r="E152" t="s">
        <v>233</v>
      </c>
      <c r="F152" t="s">
        <v>22</v>
      </c>
      <c r="H152" t="s">
        <v>22</v>
      </c>
      <c r="J152" t="s">
        <v>22</v>
      </c>
      <c r="M152" t="s">
        <v>92</v>
      </c>
      <c r="N152" t="s">
        <v>615</v>
      </c>
      <c r="O152" t="s">
        <v>616</v>
      </c>
      <c r="P152" t="s">
        <v>18712</v>
      </c>
      <c r="Q152" s="6">
        <v>257463.77</v>
      </c>
      <c r="R152" t="s">
        <v>22</v>
      </c>
      <c r="S152">
        <v>0</v>
      </c>
      <c r="T152">
        <v>0</v>
      </c>
      <c r="U152" t="e">
        <f>_xlfn.XLOOKUP(A152,#REF!,#REF!)</f>
        <v>#REF!</v>
      </c>
    </row>
    <row r="153" spans="1:21" x14ac:dyDescent="0.2">
      <c r="A153" t="s">
        <v>617</v>
      </c>
      <c r="C153" s="5" t="s">
        <v>71</v>
      </c>
      <c r="D153" t="s">
        <v>618</v>
      </c>
      <c r="E153" t="s">
        <v>320</v>
      </c>
      <c r="F153" t="s">
        <v>30</v>
      </c>
      <c r="G153" s="1">
        <v>45385</v>
      </c>
      <c r="H153" t="s">
        <v>30</v>
      </c>
      <c r="I153" s="1">
        <v>45517</v>
      </c>
      <c r="J153" t="s">
        <v>30</v>
      </c>
      <c r="K153" s="1">
        <v>45947</v>
      </c>
      <c r="M153" t="s">
        <v>42</v>
      </c>
      <c r="N153" t="s">
        <v>43</v>
      </c>
      <c r="O153" t="s">
        <v>44</v>
      </c>
      <c r="P153" t="s">
        <v>26</v>
      </c>
      <c r="Q153" s="6">
        <v>138856.84</v>
      </c>
      <c r="R153" t="s">
        <v>22</v>
      </c>
      <c r="S153">
        <v>0</v>
      </c>
      <c r="T153">
        <v>0</v>
      </c>
      <c r="U153" t="e">
        <f>_xlfn.XLOOKUP(A153,#REF!,#REF!)</f>
        <v>#REF!</v>
      </c>
    </row>
    <row r="154" spans="1:21" x14ac:dyDescent="0.2">
      <c r="A154" t="s">
        <v>619</v>
      </c>
      <c r="C154" s="5" t="s">
        <v>20</v>
      </c>
      <c r="D154" t="s">
        <v>620</v>
      </c>
      <c r="E154" t="s">
        <v>18692</v>
      </c>
      <c r="F154" t="s">
        <v>30</v>
      </c>
      <c r="G154" s="1">
        <v>41681</v>
      </c>
      <c r="H154" t="s">
        <v>22</v>
      </c>
      <c r="J154" t="s">
        <v>22</v>
      </c>
      <c r="M154" t="s">
        <v>42</v>
      </c>
      <c r="N154" t="s">
        <v>621</v>
      </c>
      <c r="O154" t="s">
        <v>622</v>
      </c>
      <c r="P154" t="s">
        <v>26</v>
      </c>
      <c r="Q154" s="6">
        <v>0</v>
      </c>
      <c r="R154" t="s">
        <v>22</v>
      </c>
      <c r="S154">
        <v>0</v>
      </c>
      <c r="T154">
        <v>0</v>
      </c>
      <c r="U154" t="e">
        <f>_xlfn.XLOOKUP(A154,#REF!,#REF!)</f>
        <v>#REF!</v>
      </c>
    </row>
    <row r="155" spans="1:21" x14ac:dyDescent="0.2">
      <c r="A155" t="s">
        <v>623</v>
      </c>
      <c r="C155" s="5" t="s">
        <v>71</v>
      </c>
      <c r="D155" t="s">
        <v>624</v>
      </c>
      <c r="E155" t="s">
        <v>233</v>
      </c>
      <c r="F155" t="s">
        <v>30</v>
      </c>
      <c r="G155" s="1">
        <v>45951</v>
      </c>
      <c r="H155" t="s">
        <v>30</v>
      </c>
      <c r="I155" s="1">
        <v>46107</v>
      </c>
      <c r="J155" t="s">
        <v>22</v>
      </c>
      <c r="M155" t="s">
        <v>207</v>
      </c>
      <c r="N155" t="s">
        <v>625</v>
      </c>
      <c r="O155" t="s">
        <v>626</v>
      </c>
      <c r="P155" t="s">
        <v>117</v>
      </c>
      <c r="Q155" s="6">
        <v>221406.92</v>
      </c>
      <c r="R155" t="s">
        <v>22</v>
      </c>
      <c r="S155">
        <v>0</v>
      </c>
      <c r="T155">
        <v>0</v>
      </c>
      <c r="U155" t="e">
        <f>_xlfn.XLOOKUP(A155,#REF!,#REF!)</f>
        <v>#REF!</v>
      </c>
    </row>
    <row r="156" spans="1:21" x14ac:dyDescent="0.2">
      <c r="A156" t="s">
        <v>627</v>
      </c>
      <c r="C156" s="5" t="s">
        <v>71</v>
      </c>
      <c r="E156" t="s">
        <v>19226</v>
      </c>
      <c r="F156" t="s">
        <v>22</v>
      </c>
      <c r="H156" t="s">
        <v>22</v>
      </c>
      <c r="J156" t="s">
        <v>22</v>
      </c>
      <c r="M156" t="s">
        <v>92</v>
      </c>
      <c r="P156" t="s">
        <v>18712</v>
      </c>
      <c r="Q156" s="6">
        <v>241957.32</v>
      </c>
      <c r="R156" t="s">
        <v>22</v>
      </c>
      <c r="S156">
        <v>0</v>
      </c>
      <c r="T156">
        <v>0</v>
      </c>
      <c r="U156" t="e">
        <f>_xlfn.XLOOKUP(A156,#REF!,#REF!)</f>
        <v>#REF!</v>
      </c>
    </row>
    <row r="157" spans="1:21" x14ac:dyDescent="0.2">
      <c r="A157" t="s">
        <v>628</v>
      </c>
      <c r="C157" s="5" t="s">
        <v>71</v>
      </c>
      <c r="D157" t="s">
        <v>629</v>
      </c>
      <c r="E157" t="s">
        <v>233</v>
      </c>
      <c r="F157" t="s">
        <v>30</v>
      </c>
      <c r="G157" s="1">
        <v>45484</v>
      </c>
      <c r="H157" t="s">
        <v>30</v>
      </c>
      <c r="I157" s="1">
        <v>45602</v>
      </c>
      <c r="J157" t="s">
        <v>22</v>
      </c>
      <c r="M157" t="s">
        <v>207</v>
      </c>
      <c r="N157" t="s">
        <v>348</v>
      </c>
      <c r="O157" t="s">
        <v>349</v>
      </c>
      <c r="P157" t="s">
        <v>117</v>
      </c>
      <c r="Q157" s="6">
        <v>89624.73</v>
      </c>
      <c r="R157" t="s">
        <v>22</v>
      </c>
      <c r="S157">
        <v>0</v>
      </c>
      <c r="T157">
        <v>0</v>
      </c>
      <c r="U157" t="e">
        <f>_xlfn.XLOOKUP(A157,#REF!,#REF!)</f>
        <v>#REF!</v>
      </c>
    </row>
    <row r="158" spans="1:21" x14ac:dyDescent="0.2">
      <c r="A158" t="s">
        <v>630</v>
      </c>
      <c r="C158" s="5" t="s">
        <v>71</v>
      </c>
      <c r="E158" t="s">
        <v>19226</v>
      </c>
      <c r="F158" t="s">
        <v>22</v>
      </c>
      <c r="H158" t="s">
        <v>22</v>
      </c>
      <c r="J158" t="s">
        <v>22</v>
      </c>
      <c r="M158" t="s">
        <v>92</v>
      </c>
      <c r="P158" t="s">
        <v>18712</v>
      </c>
      <c r="Q158" s="6">
        <v>693822.84</v>
      </c>
      <c r="R158" t="s">
        <v>22</v>
      </c>
      <c r="S158">
        <v>0</v>
      </c>
      <c r="T158">
        <v>0</v>
      </c>
      <c r="U158" t="e">
        <f>_xlfn.XLOOKUP(A158,#REF!,#REF!)</f>
        <v>#REF!</v>
      </c>
    </row>
    <row r="159" spans="1:21" x14ac:dyDescent="0.2">
      <c r="A159" t="s">
        <v>631</v>
      </c>
      <c r="C159" s="5" t="s">
        <v>48</v>
      </c>
      <c r="D159" t="s">
        <v>632</v>
      </c>
      <c r="E159" t="s">
        <v>19227</v>
      </c>
      <c r="F159" t="s">
        <v>22</v>
      </c>
      <c r="H159" t="s">
        <v>22</v>
      </c>
      <c r="J159" t="s">
        <v>22</v>
      </c>
      <c r="M159" t="s">
        <v>23</v>
      </c>
      <c r="N159" t="s">
        <v>633</v>
      </c>
      <c r="O159" t="s">
        <v>634</v>
      </c>
      <c r="P159" t="s">
        <v>26</v>
      </c>
      <c r="Q159" s="6">
        <v>0</v>
      </c>
      <c r="R159" t="s">
        <v>22</v>
      </c>
      <c r="S159">
        <v>0</v>
      </c>
      <c r="T159">
        <v>0</v>
      </c>
      <c r="U159" t="e">
        <f>_xlfn.XLOOKUP(A159,#REF!,#REF!)</f>
        <v>#REF!</v>
      </c>
    </row>
    <row r="160" spans="1:21" x14ac:dyDescent="0.2">
      <c r="A160" t="s">
        <v>635</v>
      </c>
      <c r="C160" s="5" t="s">
        <v>71</v>
      </c>
      <c r="D160" t="s">
        <v>636</v>
      </c>
      <c r="E160" t="s">
        <v>637</v>
      </c>
      <c r="F160" t="s">
        <v>30</v>
      </c>
      <c r="G160" s="1">
        <v>45841</v>
      </c>
      <c r="H160" t="s">
        <v>30</v>
      </c>
      <c r="I160" s="1">
        <v>45931</v>
      </c>
      <c r="J160" t="s">
        <v>22</v>
      </c>
      <c r="M160" t="s">
        <v>207</v>
      </c>
      <c r="N160" t="s">
        <v>348</v>
      </c>
      <c r="O160" t="s">
        <v>349</v>
      </c>
      <c r="P160" t="s">
        <v>117</v>
      </c>
      <c r="Q160" s="6">
        <v>296087.64</v>
      </c>
      <c r="R160" t="s">
        <v>22</v>
      </c>
      <c r="S160">
        <v>0</v>
      </c>
      <c r="T160">
        <v>0</v>
      </c>
      <c r="U160" t="e">
        <f>_xlfn.XLOOKUP(A160,#REF!,#REF!)</f>
        <v>#REF!</v>
      </c>
    </row>
    <row r="161" spans="1:21" x14ac:dyDescent="0.2">
      <c r="A161" t="s">
        <v>638</v>
      </c>
      <c r="C161" s="5" t="s">
        <v>48</v>
      </c>
      <c r="D161" t="s">
        <v>639</v>
      </c>
      <c r="E161" t="s">
        <v>640</v>
      </c>
      <c r="F161" t="s">
        <v>30</v>
      </c>
      <c r="G161" s="1">
        <v>42272</v>
      </c>
      <c r="H161" t="s">
        <v>30</v>
      </c>
      <c r="I161" s="1">
        <v>42992</v>
      </c>
      <c r="J161" t="s">
        <v>30</v>
      </c>
      <c r="K161" s="1">
        <v>43014</v>
      </c>
      <c r="M161" t="s">
        <v>23</v>
      </c>
      <c r="N161" t="s">
        <v>641</v>
      </c>
      <c r="O161" t="s">
        <v>642</v>
      </c>
      <c r="P161" t="s">
        <v>26</v>
      </c>
      <c r="Q161" s="6">
        <v>0</v>
      </c>
      <c r="R161" t="s">
        <v>22</v>
      </c>
      <c r="S161">
        <v>0</v>
      </c>
      <c r="T161">
        <v>0</v>
      </c>
      <c r="U161" t="e">
        <f>_xlfn.XLOOKUP(A161,#REF!,#REF!)</f>
        <v>#REF!</v>
      </c>
    </row>
    <row r="162" spans="1:21" x14ac:dyDescent="0.2">
      <c r="A162" t="s">
        <v>643</v>
      </c>
      <c r="C162" s="5" t="s">
        <v>71</v>
      </c>
      <c r="D162" t="s">
        <v>644</v>
      </c>
      <c r="E162" t="s">
        <v>645</v>
      </c>
      <c r="F162" t="s">
        <v>30</v>
      </c>
      <c r="G162" s="1">
        <v>45383</v>
      </c>
      <c r="H162" t="s">
        <v>30</v>
      </c>
      <c r="I162" s="1">
        <v>45585</v>
      </c>
      <c r="J162" t="s">
        <v>30</v>
      </c>
      <c r="K162" s="1">
        <v>45677</v>
      </c>
      <c r="L162" s="1">
        <v>45727</v>
      </c>
      <c r="M162" t="s">
        <v>114</v>
      </c>
      <c r="N162" t="s">
        <v>646</v>
      </c>
      <c r="O162" t="s">
        <v>647</v>
      </c>
      <c r="P162" t="s">
        <v>117</v>
      </c>
      <c r="Q162" s="6">
        <v>215440</v>
      </c>
      <c r="R162" t="s">
        <v>30</v>
      </c>
      <c r="S162">
        <v>0</v>
      </c>
      <c r="T162">
        <v>0</v>
      </c>
      <c r="U162" t="e">
        <f>_xlfn.XLOOKUP(A162,#REF!,#REF!)</f>
        <v>#REF!</v>
      </c>
    </row>
    <row r="163" spans="1:21" x14ac:dyDescent="0.2">
      <c r="A163" t="s">
        <v>648</v>
      </c>
      <c r="C163" s="5" t="s">
        <v>48</v>
      </c>
      <c r="D163" t="s">
        <v>649</v>
      </c>
      <c r="E163" t="s">
        <v>650</v>
      </c>
      <c r="F163" t="s">
        <v>30</v>
      </c>
      <c r="G163" s="1">
        <v>40798</v>
      </c>
      <c r="H163" t="s">
        <v>22</v>
      </c>
      <c r="J163" t="s">
        <v>22</v>
      </c>
      <c r="M163" t="s">
        <v>23</v>
      </c>
      <c r="N163" t="s">
        <v>651</v>
      </c>
      <c r="O163" t="s">
        <v>652</v>
      </c>
      <c r="P163" t="s">
        <v>26</v>
      </c>
      <c r="Q163" s="6">
        <v>0</v>
      </c>
      <c r="R163" t="s">
        <v>22</v>
      </c>
      <c r="S163">
        <v>0</v>
      </c>
      <c r="T163">
        <v>0</v>
      </c>
      <c r="U163" t="e">
        <f>_xlfn.XLOOKUP(A163,#REF!,#REF!)</f>
        <v>#REF!</v>
      </c>
    </row>
    <row r="164" spans="1:21" x14ac:dyDescent="0.2">
      <c r="A164" t="s">
        <v>653</v>
      </c>
      <c r="C164" s="5" t="s">
        <v>48</v>
      </c>
      <c r="D164" t="s">
        <v>324</v>
      </c>
      <c r="E164" t="s">
        <v>18693</v>
      </c>
      <c r="F164" t="s">
        <v>30</v>
      </c>
      <c r="G164" s="1">
        <v>41869</v>
      </c>
      <c r="H164" t="s">
        <v>30</v>
      </c>
      <c r="I164" s="1">
        <v>42859</v>
      </c>
      <c r="J164" t="s">
        <v>30</v>
      </c>
      <c r="K164" s="1">
        <v>42870</v>
      </c>
      <c r="L164" s="1">
        <v>42944</v>
      </c>
      <c r="M164" t="s">
        <v>42</v>
      </c>
      <c r="N164" t="s">
        <v>654</v>
      </c>
      <c r="O164" t="s">
        <v>655</v>
      </c>
      <c r="P164" t="s">
        <v>26</v>
      </c>
      <c r="Q164" s="6">
        <v>0</v>
      </c>
      <c r="R164" t="s">
        <v>22</v>
      </c>
      <c r="S164">
        <v>0</v>
      </c>
      <c r="T164">
        <v>0</v>
      </c>
      <c r="U164" t="e">
        <f>_xlfn.XLOOKUP(A164,#REF!,#REF!)</f>
        <v>#REF!</v>
      </c>
    </row>
    <row r="165" spans="1:21" x14ac:dyDescent="0.2">
      <c r="A165" t="s">
        <v>656</v>
      </c>
      <c r="C165" s="5" t="s">
        <v>71</v>
      </c>
      <c r="D165" t="s">
        <v>657</v>
      </c>
      <c r="E165" t="s">
        <v>658</v>
      </c>
      <c r="F165" t="s">
        <v>30</v>
      </c>
      <c r="G165" s="1">
        <v>45523</v>
      </c>
      <c r="H165" t="s">
        <v>30</v>
      </c>
      <c r="I165" s="1">
        <v>45643</v>
      </c>
      <c r="J165" t="s">
        <v>30</v>
      </c>
      <c r="K165" s="1">
        <v>45889</v>
      </c>
      <c r="L165" s="1">
        <v>45928</v>
      </c>
      <c r="M165" t="s">
        <v>114</v>
      </c>
      <c r="N165" t="s">
        <v>659</v>
      </c>
      <c r="O165" t="s">
        <v>660</v>
      </c>
      <c r="P165" t="s">
        <v>117</v>
      </c>
      <c r="Q165" s="6">
        <v>272153.45</v>
      </c>
      <c r="R165" t="s">
        <v>22</v>
      </c>
      <c r="S165">
        <v>0</v>
      </c>
      <c r="T165">
        <v>0</v>
      </c>
      <c r="U165" t="e">
        <f>_xlfn.XLOOKUP(A165,#REF!,#REF!)</f>
        <v>#REF!</v>
      </c>
    </row>
    <row r="166" spans="1:21" x14ac:dyDescent="0.2">
      <c r="A166" t="s">
        <v>661</v>
      </c>
      <c r="C166" s="5" t="s">
        <v>71</v>
      </c>
      <c r="D166" t="s">
        <v>142</v>
      </c>
      <c r="E166" t="s">
        <v>18692</v>
      </c>
      <c r="F166" t="s">
        <v>30</v>
      </c>
      <c r="G166" s="1">
        <v>43517</v>
      </c>
      <c r="H166" t="s">
        <v>30</v>
      </c>
      <c r="I166" s="1">
        <v>43216</v>
      </c>
      <c r="J166" t="s">
        <v>30</v>
      </c>
      <c r="K166" s="1">
        <v>43243</v>
      </c>
      <c r="L166" s="1">
        <v>44020</v>
      </c>
      <c r="M166" t="s">
        <v>42</v>
      </c>
      <c r="N166" t="s">
        <v>43</v>
      </c>
      <c r="O166" t="s">
        <v>44</v>
      </c>
      <c r="P166" t="s">
        <v>26</v>
      </c>
      <c r="Q166" s="6">
        <v>35000</v>
      </c>
      <c r="R166" t="s">
        <v>22</v>
      </c>
      <c r="S166">
        <v>0</v>
      </c>
      <c r="T166">
        <v>0</v>
      </c>
      <c r="U166" t="e">
        <f>_xlfn.XLOOKUP(A166,#REF!,#REF!)</f>
        <v>#REF!</v>
      </c>
    </row>
    <row r="167" spans="1:21" x14ac:dyDescent="0.2">
      <c r="A167" t="s">
        <v>662</v>
      </c>
      <c r="C167" s="5" t="s">
        <v>48</v>
      </c>
      <c r="D167" t="s">
        <v>663</v>
      </c>
      <c r="E167" t="s">
        <v>143</v>
      </c>
      <c r="F167" t="s">
        <v>22</v>
      </c>
      <c r="H167" t="s">
        <v>22</v>
      </c>
      <c r="J167" t="s">
        <v>30</v>
      </c>
      <c r="K167" s="1">
        <v>42461</v>
      </c>
      <c r="M167" t="s">
        <v>23</v>
      </c>
      <c r="N167" t="s">
        <v>664</v>
      </c>
      <c r="O167" t="s">
        <v>665</v>
      </c>
      <c r="P167" t="s">
        <v>26</v>
      </c>
      <c r="Q167" s="6">
        <v>0</v>
      </c>
      <c r="R167" t="s">
        <v>30</v>
      </c>
      <c r="S167">
        <v>0</v>
      </c>
      <c r="T167">
        <v>0</v>
      </c>
      <c r="U167" t="e">
        <f>_xlfn.XLOOKUP(A167,#REF!,#REF!)</f>
        <v>#REF!</v>
      </c>
    </row>
    <row r="168" spans="1:21" x14ac:dyDescent="0.2">
      <c r="A168" t="s">
        <v>666</v>
      </c>
      <c r="C168" s="5" t="s">
        <v>48</v>
      </c>
      <c r="D168" t="s">
        <v>667</v>
      </c>
      <c r="E168" t="s">
        <v>19228</v>
      </c>
      <c r="F168" t="s">
        <v>22</v>
      </c>
      <c r="H168" t="s">
        <v>22</v>
      </c>
      <c r="J168" t="s">
        <v>22</v>
      </c>
      <c r="M168" t="s">
        <v>42</v>
      </c>
      <c r="N168" t="s">
        <v>668</v>
      </c>
      <c r="O168" t="s">
        <v>669</v>
      </c>
      <c r="P168" t="s">
        <v>26</v>
      </c>
      <c r="Q168" s="6">
        <v>0</v>
      </c>
      <c r="R168" t="s">
        <v>30</v>
      </c>
      <c r="S168">
        <v>0</v>
      </c>
      <c r="T168">
        <v>0</v>
      </c>
      <c r="U168" t="e">
        <f>_xlfn.XLOOKUP(A168,#REF!,#REF!)</f>
        <v>#REF!</v>
      </c>
    </row>
    <row r="169" spans="1:21" x14ac:dyDescent="0.2">
      <c r="A169" t="s">
        <v>670</v>
      </c>
      <c r="C169" s="5" t="s">
        <v>48</v>
      </c>
      <c r="D169" t="s">
        <v>671</v>
      </c>
      <c r="E169" t="s">
        <v>18691</v>
      </c>
      <c r="F169" t="s">
        <v>22</v>
      </c>
      <c r="H169" t="s">
        <v>22</v>
      </c>
      <c r="J169" t="s">
        <v>30</v>
      </c>
      <c r="K169" s="1">
        <v>41948</v>
      </c>
      <c r="M169" t="s">
        <v>23</v>
      </c>
      <c r="N169" t="s">
        <v>672</v>
      </c>
      <c r="O169" t="s">
        <v>673</v>
      </c>
      <c r="P169" t="s">
        <v>26</v>
      </c>
      <c r="Q169" s="6">
        <v>0</v>
      </c>
      <c r="R169" t="s">
        <v>30</v>
      </c>
      <c r="S169">
        <v>0</v>
      </c>
      <c r="T169">
        <v>0</v>
      </c>
      <c r="U169" t="e">
        <f>_xlfn.XLOOKUP(A169,#REF!,#REF!)</f>
        <v>#REF!</v>
      </c>
    </row>
    <row r="170" spans="1:21" x14ac:dyDescent="0.2">
      <c r="A170" t="s">
        <v>674</v>
      </c>
      <c r="C170" s="5" t="s">
        <v>48</v>
      </c>
      <c r="D170" t="s">
        <v>675</v>
      </c>
      <c r="E170" t="s">
        <v>143</v>
      </c>
      <c r="F170" t="s">
        <v>30</v>
      </c>
      <c r="G170" s="1">
        <v>42347</v>
      </c>
      <c r="H170" t="s">
        <v>22</v>
      </c>
      <c r="J170" t="s">
        <v>30</v>
      </c>
      <c r="K170" s="1">
        <v>43252</v>
      </c>
      <c r="M170" t="s">
        <v>23</v>
      </c>
      <c r="N170" t="s">
        <v>676</v>
      </c>
      <c r="O170" t="s">
        <v>677</v>
      </c>
      <c r="P170" t="s">
        <v>26</v>
      </c>
      <c r="Q170" s="6">
        <v>35000</v>
      </c>
      <c r="R170" t="s">
        <v>22</v>
      </c>
      <c r="S170">
        <v>0</v>
      </c>
      <c r="T170">
        <v>0</v>
      </c>
      <c r="U170" t="e">
        <f>_xlfn.XLOOKUP(A170,#REF!,#REF!)</f>
        <v>#REF!</v>
      </c>
    </row>
    <row r="171" spans="1:21" x14ac:dyDescent="0.2">
      <c r="A171" t="s">
        <v>678</v>
      </c>
      <c r="C171" s="5" t="s">
        <v>71</v>
      </c>
      <c r="D171" t="s">
        <v>679</v>
      </c>
      <c r="E171" t="s">
        <v>680</v>
      </c>
      <c r="F171" t="s">
        <v>22</v>
      </c>
      <c r="H171" t="s">
        <v>22</v>
      </c>
      <c r="J171" t="s">
        <v>22</v>
      </c>
      <c r="M171" t="s">
        <v>92</v>
      </c>
      <c r="N171" t="s">
        <v>681</v>
      </c>
      <c r="O171" t="s">
        <v>682</v>
      </c>
      <c r="P171" t="s">
        <v>18712</v>
      </c>
      <c r="Q171" s="6">
        <v>240135.23</v>
      </c>
      <c r="R171" t="s">
        <v>22</v>
      </c>
      <c r="S171">
        <v>0</v>
      </c>
      <c r="T171">
        <v>0</v>
      </c>
      <c r="U171" t="e">
        <f>_xlfn.XLOOKUP(A171,#REF!,#REF!)</f>
        <v>#REF!</v>
      </c>
    </row>
    <row r="172" spans="1:21" x14ac:dyDescent="0.2">
      <c r="A172" t="s">
        <v>683</v>
      </c>
      <c r="C172" s="5" t="s">
        <v>48</v>
      </c>
      <c r="D172" t="s">
        <v>684</v>
      </c>
      <c r="E172" t="s">
        <v>18691</v>
      </c>
      <c r="F172" t="s">
        <v>30</v>
      </c>
      <c r="G172" s="1">
        <v>41925</v>
      </c>
      <c r="H172" t="s">
        <v>22</v>
      </c>
      <c r="J172" t="s">
        <v>30</v>
      </c>
      <c r="K172" s="1">
        <v>42670</v>
      </c>
      <c r="M172" t="s">
        <v>23</v>
      </c>
      <c r="N172" t="s">
        <v>685</v>
      </c>
      <c r="O172" t="s">
        <v>686</v>
      </c>
      <c r="P172" t="s">
        <v>26</v>
      </c>
      <c r="Q172" s="6">
        <v>0</v>
      </c>
      <c r="R172" t="s">
        <v>22</v>
      </c>
      <c r="S172">
        <v>0</v>
      </c>
      <c r="T172">
        <v>0</v>
      </c>
      <c r="U172" t="e">
        <f>_xlfn.XLOOKUP(A172,#REF!,#REF!)</f>
        <v>#REF!</v>
      </c>
    </row>
    <row r="173" spans="1:21" x14ac:dyDescent="0.2">
      <c r="A173" t="s">
        <v>687</v>
      </c>
      <c r="B173" t="s">
        <v>688</v>
      </c>
      <c r="C173" s="5" t="s">
        <v>71</v>
      </c>
      <c r="D173" t="s">
        <v>689</v>
      </c>
      <c r="E173" t="s">
        <v>89</v>
      </c>
      <c r="F173" t="s">
        <v>30</v>
      </c>
      <c r="G173" s="1">
        <v>43909</v>
      </c>
      <c r="H173" t="s">
        <v>30</v>
      </c>
      <c r="I173" s="1">
        <v>44295</v>
      </c>
      <c r="J173" t="s">
        <v>22</v>
      </c>
      <c r="L173" s="1">
        <v>43764</v>
      </c>
      <c r="M173" t="s">
        <v>42</v>
      </c>
      <c r="N173" t="s">
        <v>690</v>
      </c>
      <c r="O173" t="s">
        <v>691</v>
      </c>
      <c r="P173" t="s">
        <v>26</v>
      </c>
      <c r="Q173" s="6">
        <v>35000</v>
      </c>
      <c r="R173" t="s">
        <v>22</v>
      </c>
      <c r="S173">
        <v>0</v>
      </c>
      <c r="T173">
        <v>0</v>
      </c>
      <c r="U173" t="e">
        <f>_xlfn.XLOOKUP(A173,#REF!,#REF!)</f>
        <v>#REF!</v>
      </c>
    </row>
    <row r="174" spans="1:21" x14ac:dyDescent="0.2">
      <c r="A174" t="s">
        <v>692</v>
      </c>
      <c r="C174" s="5" t="s">
        <v>71</v>
      </c>
      <c r="D174" t="s">
        <v>693</v>
      </c>
      <c r="E174" t="s">
        <v>694</v>
      </c>
      <c r="F174" t="s">
        <v>22</v>
      </c>
      <c r="H174" t="s">
        <v>22</v>
      </c>
      <c r="J174" t="s">
        <v>22</v>
      </c>
      <c r="M174" t="s">
        <v>92</v>
      </c>
      <c r="N174" t="s">
        <v>695</v>
      </c>
      <c r="O174" t="s">
        <v>696</v>
      </c>
      <c r="P174" t="s">
        <v>18712</v>
      </c>
      <c r="Q174" s="6">
        <v>362590.32</v>
      </c>
      <c r="R174" t="s">
        <v>22</v>
      </c>
      <c r="S174">
        <v>0</v>
      </c>
      <c r="T174">
        <v>0</v>
      </c>
      <c r="U174" t="e">
        <f>_xlfn.XLOOKUP(A174,#REF!,#REF!)</f>
        <v>#REF!</v>
      </c>
    </row>
    <row r="175" spans="1:21" x14ac:dyDescent="0.2">
      <c r="A175" t="s">
        <v>697</v>
      </c>
      <c r="C175" s="5" t="s">
        <v>48</v>
      </c>
      <c r="D175" t="s">
        <v>698</v>
      </c>
      <c r="E175" t="s">
        <v>19229</v>
      </c>
      <c r="F175" t="s">
        <v>30</v>
      </c>
      <c r="G175" s="1">
        <v>42468</v>
      </c>
      <c r="H175" t="s">
        <v>22</v>
      </c>
      <c r="J175" t="s">
        <v>22</v>
      </c>
      <c r="M175" t="s">
        <v>23</v>
      </c>
      <c r="N175" t="s">
        <v>699</v>
      </c>
      <c r="O175" t="s">
        <v>700</v>
      </c>
      <c r="P175" t="s">
        <v>26</v>
      </c>
      <c r="Q175" s="6">
        <v>35000</v>
      </c>
      <c r="R175" t="s">
        <v>22</v>
      </c>
      <c r="S175">
        <v>0</v>
      </c>
      <c r="T175">
        <v>0</v>
      </c>
      <c r="U175" t="e">
        <f>_xlfn.XLOOKUP(A175,#REF!,#REF!)</f>
        <v>#REF!</v>
      </c>
    </row>
    <row r="176" spans="1:21" x14ac:dyDescent="0.2">
      <c r="A176" t="s">
        <v>701</v>
      </c>
      <c r="C176" s="5" t="s">
        <v>20</v>
      </c>
      <c r="D176" t="s">
        <v>702</v>
      </c>
      <c r="E176" t="s">
        <v>18691</v>
      </c>
      <c r="F176" t="s">
        <v>22</v>
      </c>
      <c r="H176" t="s">
        <v>22</v>
      </c>
      <c r="J176" t="s">
        <v>22</v>
      </c>
      <c r="M176" t="s">
        <v>42</v>
      </c>
      <c r="N176" t="s">
        <v>703</v>
      </c>
      <c r="O176" t="s">
        <v>704</v>
      </c>
      <c r="P176" t="s">
        <v>26</v>
      </c>
      <c r="Q176" s="6">
        <v>0</v>
      </c>
      <c r="R176" t="s">
        <v>22</v>
      </c>
      <c r="S176">
        <v>0</v>
      </c>
      <c r="T176">
        <v>0</v>
      </c>
      <c r="U176" t="e">
        <f>_xlfn.XLOOKUP(A176,#REF!,#REF!)</f>
        <v>#REF!</v>
      </c>
    </row>
    <row r="177" spans="1:21" x14ac:dyDescent="0.2">
      <c r="A177" t="s">
        <v>705</v>
      </c>
      <c r="C177" s="5" t="s">
        <v>71</v>
      </c>
      <c r="D177" t="s">
        <v>706</v>
      </c>
      <c r="E177" t="s">
        <v>233</v>
      </c>
      <c r="F177" t="s">
        <v>22</v>
      </c>
      <c r="H177" t="s">
        <v>22</v>
      </c>
      <c r="J177" t="s">
        <v>22</v>
      </c>
      <c r="M177" t="s">
        <v>92</v>
      </c>
      <c r="N177" t="s">
        <v>707</v>
      </c>
      <c r="O177" t="s">
        <v>708</v>
      </c>
      <c r="P177" t="s">
        <v>18712</v>
      </c>
      <c r="Q177" s="6">
        <v>223811.01</v>
      </c>
      <c r="R177" t="s">
        <v>22</v>
      </c>
      <c r="S177">
        <v>0</v>
      </c>
      <c r="T177">
        <v>0</v>
      </c>
      <c r="U177" t="e">
        <f>_xlfn.XLOOKUP(A177,#REF!,#REF!)</f>
        <v>#REF!</v>
      </c>
    </row>
    <row r="178" spans="1:21" x14ac:dyDescent="0.2">
      <c r="A178" t="s">
        <v>709</v>
      </c>
      <c r="C178" s="5" t="s">
        <v>48</v>
      </c>
      <c r="D178" t="s">
        <v>710</v>
      </c>
      <c r="E178" t="s">
        <v>711</v>
      </c>
      <c r="F178" t="s">
        <v>30</v>
      </c>
      <c r="G178" s="1">
        <v>41135</v>
      </c>
      <c r="H178" t="s">
        <v>30</v>
      </c>
      <c r="I178" s="1">
        <v>41928</v>
      </c>
      <c r="J178" t="s">
        <v>30</v>
      </c>
      <c r="K178" s="1">
        <v>41949</v>
      </c>
      <c r="M178" t="s">
        <v>23</v>
      </c>
      <c r="N178" t="s">
        <v>712</v>
      </c>
      <c r="O178" t="s">
        <v>713</v>
      </c>
      <c r="P178" t="s">
        <v>26</v>
      </c>
      <c r="Q178" s="6">
        <v>25000</v>
      </c>
      <c r="R178" t="s">
        <v>22</v>
      </c>
      <c r="S178">
        <v>0</v>
      </c>
      <c r="T178">
        <v>0</v>
      </c>
      <c r="U178" t="e">
        <f>_xlfn.XLOOKUP(A178,#REF!,#REF!)</f>
        <v>#REF!</v>
      </c>
    </row>
    <row r="179" spans="1:21" x14ac:dyDescent="0.2">
      <c r="A179" t="s">
        <v>714</v>
      </c>
      <c r="C179" s="5" t="s">
        <v>48</v>
      </c>
      <c r="D179" t="s">
        <v>715</v>
      </c>
      <c r="E179" t="s">
        <v>716</v>
      </c>
      <c r="F179" t="s">
        <v>30</v>
      </c>
      <c r="G179" s="1">
        <v>42282</v>
      </c>
      <c r="H179" t="s">
        <v>22</v>
      </c>
      <c r="J179" t="s">
        <v>30</v>
      </c>
      <c r="K179" s="1">
        <v>42822</v>
      </c>
      <c r="L179" s="1">
        <v>43182</v>
      </c>
      <c r="M179" t="s">
        <v>23</v>
      </c>
      <c r="N179" t="s">
        <v>717</v>
      </c>
      <c r="O179" t="s">
        <v>718</v>
      </c>
      <c r="P179" t="s">
        <v>26</v>
      </c>
      <c r="Q179" s="6">
        <v>0</v>
      </c>
      <c r="R179" t="s">
        <v>30</v>
      </c>
      <c r="S179">
        <v>0</v>
      </c>
      <c r="T179">
        <v>0</v>
      </c>
      <c r="U179" t="e">
        <f>_xlfn.XLOOKUP(A179,#REF!,#REF!)</f>
        <v>#REF!</v>
      </c>
    </row>
    <row r="180" spans="1:21" x14ac:dyDescent="0.2">
      <c r="A180" t="s">
        <v>719</v>
      </c>
      <c r="C180" s="5" t="s">
        <v>71</v>
      </c>
      <c r="D180" t="s">
        <v>720</v>
      </c>
      <c r="E180" t="s">
        <v>18700</v>
      </c>
      <c r="F180" t="s">
        <v>30</v>
      </c>
      <c r="G180" s="1">
        <v>45709</v>
      </c>
      <c r="H180" t="s">
        <v>30</v>
      </c>
      <c r="I180" s="1">
        <v>45804</v>
      </c>
      <c r="J180" t="s">
        <v>30</v>
      </c>
      <c r="K180" s="1">
        <v>45873</v>
      </c>
      <c r="L180" s="1">
        <v>45923</v>
      </c>
      <c r="M180" t="s">
        <v>42</v>
      </c>
      <c r="N180" t="s">
        <v>43</v>
      </c>
      <c r="O180" t="s">
        <v>44</v>
      </c>
      <c r="P180" t="s">
        <v>26</v>
      </c>
      <c r="Q180" s="6">
        <v>189264.12</v>
      </c>
      <c r="R180" t="s">
        <v>30</v>
      </c>
      <c r="S180">
        <v>0</v>
      </c>
      <c r="T180">
        <v>0</v>
      </c>
      <c r="U180" t="e">
        <f>_xlfn.XLOOKUP(A180,#REF!,#REF!)</f>
        <v>#REF!</v>
      </c>
    </row>
    <row r="181" spans="1:21" x14ac:dyDescent="0.2">
      <c r="A181" t="s">
        <v>721</v>
      </c>
      <c r="C181" s="5" t="s">
        <v>48</v>
      </c>
      <c r="D181" t="s">
        <v>722</v>
      </c>
      <c r="E181" t="s">
        <v>18691</v>
      </c>
      <c r="F181" t="s">
        <v>30</v>
      </c>
      <c r="G181" s="1">
        <v>42571</v>
      </c>
      <c r="H181" t="s">
        <v>22</v>
      </c>
      <c r="J181" t="s">
        <v>22</v>
      </c>
      <c r="M181" t="s">
        <v>23</v>
      </c>
      <c r="N181" t="s">
        <v>723</v>
      </c>
      <c r="O181" t="s">
        <v>724</v>
      </c>
      <c r="P181" t="s">
        <v>26</v>
      </c>
      <c r="Q181" s="6">
        <v>0</v>
      </c>
      <c r="R181" t="s">
        <v>22</v>
      </c>
      <c r="S181">
        <v>0</v>
      </c>
      <c r="T181">
        <v>0</v>
      </c>
      <c r="U181" t="e">
        <f>_xlfn.XLOOKUP(A181,#REF!,#REF!)</f>
        <v>#REF!</v>
      </c>
    </row>
    <row r="182" spans="1:21" x14ac:dyDescent="0.2">
      <c r="A182" t="s">
        <v>725</v>
      </c>
      <c r="C182" s="5" t="s">
        <v>48</v>
      </c>
      <c r="D182" t="s">
        <v>726</v>
      </c>
      <c r="E182" t="s">
        <v>727</v>
      </c>
      <c r="F182" t="s">
        <v>30</v>
      </c>
      <c r="G182" s="1">
        <v>40725</v>
      </c>
      <c r="H182" t="s">
        <v>22</v>
      </c>
      <c r="J182" t="s">
        <v>22</v>
      </c>
      <c r="M182" t="s">
        <v>42</v>
      </c>
      <c r="N182" t="s">
        <v>728</v>
      </c>
      <c r="O182" t="s">
        <v>729</v>
      </c>
      <c r="P182" t="s">
        <v>26</v>
      </c>
      <c r="Q182" s="6">
        <v>0</v>
      </c>
      <c r="R182" t="s">
        <v>22</v>
      </c>
      <c r="S182">
        <v>0</v>
      </c>
      <c r="T182">
        <v>0</v>
      </c>
      <c r="U182" t="e">
        <f>_xlfn.XLOOKUP(A182,#REF!,#REF!)</f>
        <v>#REF!</v>
      </c>
    </row>
    <row r="183" spans="1:21" x14ac:dyDescent="0.2">
      <c r="A183" t="s">
        <v>730</v>
      </c>
      <c r="C183" s="5" t="s">
        <v>48</v>
      </c>
      <c r="D183" t="s">
        <v>731</v>
      </c>
      <c r="E183" t="s">
        <v>732</v>
      </c>
      <c r="F183" t="s">
        <v>30</v>
      </c>
      <c r="G183" s="1">
        <v>41369</v>
      </c>
      <c r="H183" t="s">
        <v>22</v>
      </c>
      <c r="J183" t="s">
        <v>30</v>
      </c>
      <c r="K183" s="1">
        <v>42433</v>
      </c>
      <c r="M183" t="s">
        <v>42</v>
      </c>
      <c r="N183" t="s">
        <v>733</v>
      </c>
      <c r="O183" t="s">
        <v>734</v>
      </c>
      <c r="P183" t="s">
        <v>26</v>
      </c>
      <c r="Q183" s="6">
        <v>25000</v>
      </c>
      <c r="R183" t="s">
        <v>22</v>
      </c>
      <c r="S183">
        <v>0</v>
      </c>
      <c r="T183">
        <v>0</v>
      </c>
      <c r="U183" t="e">
        <f>_xlfn.XLOOKUP(A183,#REF!,#REF!)</f>
        <v>#REF!</v>
      </c>
    </row>
    <row r="184" spans="1:21" x14ac:dyDescent="0.2">
      <c r="A184" t="s">
        <v>735</v>
      </c>
      <c r="B184" t="s">
        <v>736</v>
      </c>
      <c r="C184" s="5" t="s">
        <v>48</v>
      </c>
      <c r="D184" t="s">
        <v>737</v>
      </c>
      <c r="E184" t="s">
        <v>738</v>
      </c>
      <c r="F184" t="s">
        <v>30</v>
      </c>
      <c r="G184" s="1">
        <v>40683</v>
      </c>
      <c r="H184" t="s">
        <v>22</v>
      </c>
      <c r="J184" t="s">
        <v>22</v>
      </c>
      <c r="L184" s="1">
        <v>42324</v>
      </c>
      <c r="M184" t="s">
        <v>23</v>
      </c>
      <c r="N184" t="s">
        <v>739</v>
      </c>
      <c r="O184" t="s">
        <v>740</v>
      </c>
      <c r="P184" t="s">
        <v>26</v>
      </c>
      <c r="Q184" s="6">
        <v>35875</v>
      </c>
      <c r="R184" t="s">
        <v>30</v>
      </c>
      <c r="S184">
        <v>0</v>
      </c>
      <c r="T184">
        <v>0</v>
      </c>
      <c r="U184" t="e">
        <f>_xlfn.XLOOKUP(A184,#REF!,#REF!)</f>
        <v>#REF!</v>
      </c>
    </row>
    <row r="185" spans="1:21" x14ac:dyDescent="0.2">
      <c r="A185" t="s">
        <v>741</v>
      </c>
      <c r="C185" s="5" t="s">
        <v>71</v>
      </c>
      <c r="D185" t="s">
        <v>742</v>
      </c>
      <c r="E185" t="s">
        <v>743</v>
      </c>
      <c r="F185" t="s">
        <v>30</v>
      </c>
      <c r="G185" s="1">
        <v>45870</v>
      </c>
      <c r="H185" t="s">
        <v>30</v>
      </c>
      <c r="I185" s="1">
        <v>45964</v>
      </c>
      <c r="J185" t="s">
        <v>22</v>
      </c>
      <c r="M185" t="s">
        <v>207</v>
      </c>
      <c r="N185" t="s">
        <v>744</v>
      </c>
      <c r="O185" t="s">
        <v>745</v>
      </c>
      <c r="P185" t="s">
        <v>210</v>
      </c>
      <c r="Q185" s="6">
        <v>214301.61</v>
      </c>
      <c r="R185" t="s">
        <v>22</v>
      </c>
      <c r="S185">
        <v>0</v>
      </c>
      <c r="T185">
        <v>0</v>
      </c>
      <c r="U185" t="e">
        <f>_xlfn.XLOOKUP(A185,#REF!,#REF!)</f>
        <v>#REF!</v>
      </c>
    </row>
    <row r="186" spans="1:21" x14ac:dyDescent="0.2">
      <c r="A186" t="s">
        <v>746</v>
      </c>
      <c r="C186" s="5" t="s">
        <v>48</v>
      </c>
      <c r="D186" t="s">
        <v>747</v>
      </c>
      <c r="E186" t="s">
        <v>748</v>
      </c>
      <c r="F186" t="s">
        <v>30</v>
      </c>
      <c r="G186" s="1">
        <v>40711</v>
      </c>
      <c r="H186" t="s">
        <v>22</v>
      </c>
      <c r="J186" t="s">
        <v>30</v>
      </c>
      <c r="K186" s="1">
        <v>41703</v>
      </c>
      <c r="M186" t="s">
        <v>23</v>
      </c>
      <c r="N186" t="s">
        <v>749</v>
      </c>
      <c r="O186" t="s">
        <v>750</v>
      </c>
      <c r="P186" t="s">
        <v>26</v>
      </c>
      <c r="Q186" s="6">
        <v>0</v>
      </c>
      <c r="R186" t="s">
        <v>22</v>
      </c>
      <c r="S186">
        <v>0</v>
      </c>
      <c r="T186">
        <v>0</v>
      </c>
      <c r="U186" t="e">
        <f>_xlfn.XLOOKUP(A186,#REF!,#REF!)</f>
        <v>#REF!</v>
      </c>
    </row>
    <row r="187" spans="1:21" x14ac:dyDescent="0.2">
      <c r="A187" t="s">
        <v>751</v>
      </c>
      <c r="C187" s="5" t="s">
        <v>71</v>
      </c>
      <c r="D187" t="s">
        <v>752</v>
      </c>
      <c r="E187" t="s">
        <v>233</v>
      </c>
      <c r="F187" t="s">
        <v>22</v>
      </c>
      <c r="H187" t="s">
        <v>22</v>
      </c>
      <c r="J187" t="s">
        <v>22</v>
      </c>
      <c r="M187" t="s">
        <v>92</v>
      </c>
      <c r="N187" t="s">
        <v>246</v>
      </c>
      <c r="O187" t="s">
        <v>247</v>
      </c>
      <c r="P187" t="s">
        <v>18712</v>
      </c>
      <c r="Q187" s="6">
        <v>258042.82</v>
      </c>
      <c r="R187" t="s">
        <v>22</v>
      </c>
      <c r="S187">
        <v>0</v>
      </c>
      <c r="T187">
        <v>0</v>
      </c>
      <c r="U187" t="e">
        <f>_xlfn.XLOOKUP(A187,#REF!,#REF!)</f>
        <v>#REF!</v>
      </c>
    </row>
    <row r="188" spans="1:21" x14ac:dyDescent="0.2">
      <c r="A188" t="s">
        <v>753</v>
      </c>
      <c r="C188" s="5" t="s">
        <v>71</v>
      </c>
      <c r="D188" t="s">
        <v>754</v>
      </c>
      <c r="E188" t="s">
        <v>233</v>
      </c>
      <c r="F188" t="s">
        <v>22</v>
      </c>
      <c r="H188" t="s">
        <v>22</v>
      </c>
      <c r="J188" t="s">
        <v>22</v>
      </c>
      <c r="M188" t="s">
        <v>92</v>
      </c>
      <c r="N188" t="s">
        <v>755</v>
      </c>
      <c r="O188" t="s">
        <v>756</v>
      </c>
      <c r="P188" t="s">
        <v>18712</v>
      </c>
      <c r="Q188" s="6">
        <v>288696.90999999997</v>
      </c>
      <c r="R188" t="s">
        <v>22</v>
      </c>
      <c r="S188">
        <v>0</v>
      </c>
      <c r="T188">
        <v>0</v>
      </c>
      <c r="U188" t="e">
        <f>_xlfn.XLOOKUP(A188,#REF!,#REF!)</f>
        <v>#REF!</v>
      </c>
    </row>
    <row r="189" spans="1:21" x14ac:dyDescent="0.2">
      <c r="A189" t="s">
        <v>757</v>
      </c>
      <c r="C189" s="5" t="s">
        <v>48</v>
      </c>
      <c r="D189" t="s">
        <v>758</v>
      </c>
      <c r="E189" t="s">
        <v>18692</v>
      </c>
      <c r="F189" t="s">
        <v>30</v>
      </c>
      <c r="G189" s="1">
        <v>41513</v>
      </c>
      <c r="H189" t="s">
        <v>22</v>
      </c>
      <c r="J189" t="s">
        <v>22</v>
      </c>
      <c r="L189" s="1">
        <v>41680</v>
      </c>
      <c r="M189" t="s">
        <v>23</v>
      </c>
      <c r="N189" t="s">
        <v>759</v>
      </c>
      <c r="O189" t="s">
        <v>760</v>
      </c>
      <c r="P189" t="s">
        <v>26</v>
      </c>
      <c r="Q189" s="6">
        <v>0</v>
      </c>
      <c r="R189" t="s">
        <v>22</v>
      </c>
      <c r="S189">
        <v>0</v>
      </c>
      <c r="T189">
        <v>0</v>
      </c>
      <c r="U189" t="e">
        <f>_xlfn.XLOOKUP(A189,#REF!,#REF!)</f>
        <v>#REF!</v>
      </c>
    </row>
    <row r="190" spans="1:21" x14ac:dyDescent="0.2">
      <c r="A190" t="s">
        <v>761</v>
      </c>
      <c r="B190" t="s">
        <v>762</v>
      </c>
      <c r="C190" s="5" t="s">
        <v>48</v>
      </c>
      <c r="D190" t="s">
        <v>763</v>
      </c>
      <c r="E190" t="s">
        <v>492</v>
      </c>
      <c r="F190" t="s">
        <v>30</v>
      </c>
      <c r="G190" s="1">
        <v>42186</v>
      </c>
      <c r="H190" t="s">
        <v>22</v>
      </c>
      <c r="J190" t="s">
        <v>22</v>
      </c>
      <c r="M190" t="s">
        <v>23</v>
      </c>
      <c r="N190" t="s">
        <v>764</v>
      </c>
      <c r="O190" t="s">
        <v>765</v>
      </c>
      <c r="P190" t="s">
        <v>26</v>
      </c>
      <c r="Q190" s="6">
        <v>0</v>
      </c>
      <c r="R190" t="s">
        <v>22</v>
      </c>
      <c r="S190">
        <v>0</v>
      </c>
      <c r="T190">
        <v>0</v>
      </c>
      <c r="U190" t="e">
        <f>_xlfn.XLOOKUP(A190,#REF!,#REF!)</f>
        <v>#REF!</v>
      </c>
    </row>
    <row r="191" spans="1:21" x14ac:dyDescent="0.2">
      <c r="A191" t="s">
        <v>766</v>
      </c>
      <c r="C191" s="5" t="s">
        <v>20</v>
      </c>
      <c r="D191" t="s">
        <v>767</v>
      </c>
      <c r="E191" t="s">
        <v>768</v>
      </c>
      <c r="F191" t="s">
        <v>30</v>
      </c>
      <c r="G191" s="1">
        <v>40948</v>
      </c>
      <c r="H191" t="s">
        <v>22</v>
      </c>
      <c r="J191" t="s">
        <v>22</v>
      </c>
      <c r="M191" t="s">
        <v>42</v>
      </c>
      <c r="N191" t="s">
        <v>769</v>
      </c>
      <c r="O191" t="s">
        <v>770</v>
      </c>
      <c r="P191" t="s">
        <v>26</v>
      </c>
      <c r="Q191" s="6">
        <v>0</v>
      </c>
      <c r="R191" t="s">
        <v>22</v>
      </c>
      <c r="S191">
        <v>0</v>
      </c>
      <c r="T191">
        <v>0</v>
      </c>
      <c r="U191" t="e">
        <f>_xlfn.XLOOKUP(A191,#REF!,#REF!)</f>
        <v>#REF!</v>
      </c>
    </row>
    <row r="192" spans="1:21" x14ac:dyDescent="0.2">
      <c r="A192" t="s">
        <v>771</v>
      </c>
      <c r="C192" s="5" t="s">
        <v>20</v>
      </c>
      <c r="D192" t="s">
        <v>772</v>
      </c>
      <c r="E192" t="s">
        <v>773</v>
      </c>
      <c r="F192" t="s">
        <v>22</v>
      </c>
      <c r="H192" t="s">
        <v>22</v>
      </c>
      <c r="J192" t="s">
        <v>22</v>
      </c>
      <c r="M192" t="s">
        <v>42</v>
      </c>
      <c r="N192" t="s">
        <v>774</v>
      </c>
      <c r="O192" t="s">
        <v>775</v>
      </c>
      <c r="P192" t="s">
        <v>26</v>
      </c>
      <c r="Q192" s="6">
        <v>0</v>
      </c>
      <c r="R192" t="s">
        <v>22</v>
      </c>
      <c r="S192">
        <v>0</v>
      </c>
      <c r="T192">
        <v>0</v>
      </c>
      <c r="U192" t="e">
        <f>_xlfn.XLOOKUP(A192,#REF!,#REF!)</f>
        <v>#REF!</v>
      </c>
    </row>
    <row r="193" spans="1:21" x14ac:dyDescent="0.2">
      <c r="A193" t="s">
        <v>776</v>
      </c>
      <c r="C193" s="5" t="s">
        <v>48</v>
      </c>
      <c r="D193" t="s">
        <v>772</v>
      </c>
      <c r="E193" t="s">
        <v>777</v>
      </c>
      <c r="F193" t="s">
        <v>30</v>
      </c>
      <c r="G193" s="1">
        <v>41094</v>
      </c>
      <c r="H193" t="s">
        <v>30</v>
      </c>
      <c r="I193" s="1">
        <v>41893</v>
      </c>
      <c r="J193" t="s">
        <v>30</v>
      </c>
      <c r="K193" s="1">
        <v>41914</v>
      </c>
      <c r="M193" t="s">
        <v>23</v>
      </c>
      <c r="N193" t="s">
        <v>778</v>
      </c>
      <c r="O193" t="s">
        <v>779</v>
      </c>
      <c r="P193" t="s">
        <v>26</v>
      </c>
      <c r="Q193" s="6">
        <v>0</v>
      </c>
      <c r="R193" t="s">
        <v>22</v>
      </c>
      <c r="S193">
        <v>0</v>
      </c>
      <c r="T193">
        <v>0</v>
      </c>
      <c r="U193" t="e">
        <f>_xlfn.XLOOKUP(A193,#REF!,#REF!)</f>
        <v>#REF!</v>
      </c>
    </row>
    <row r="194" spans="1:21" x14ac:dyDescent="0.2">
      <c r="A194" t="s">
        <v>780</v>
      </c>
      <c r="C194" s="5" t="s">
        <v>20</v>
      </c>
      <c r="D194" t="s">
        <v>772</v>
      </c>
      <c r="E194" t="s">
        <v>773</v>
      </c>
      <c r="F194" t="s">
        <v>22</v>
      </c>
      <c r="H194" t="s">
        <v>22</v>
      </c>
      <c r="J194" t="s">
        <v>22</v>
      </c>
      <c r="M194" t="s">
        <v>42</v>
      </c>
      <c r="N194" t="s">
        <v>781</v>
      </c>
      <c r="O194" t="s">
        <v>782</v>
      </c>
      <c r="P194" t="s">
        <v>26</v>
      </c>
      <c r="Q194" s="6">
        <v>0</v>
      </c>
      <c r="R194" t="s">
        <v>22</v>
      </c>
      <c r="S194">
        <v>0</v>
      </c>
      <c r="T194">
        <v>0</v>
      </c>
      <c r="U194" t="e">
        <f>_xlfn.XLOOKUP(A194,#REF!,#REF!)</f>
        <v>#REF!</v>
      </c>
    </row>
    <row r="195" spans="1:21" x14ac:dyDescent="0.2">
      <c r="A195" t="s">
        <v>783</v>
      </c>
      <c r="C195" s="5" t="s">
        <v>20</v>
      </c>
      <c r="D195" t="s">
        <v>772</v>
      </c>
      <c r="E195" t="s">
        <v>773</v>
      </c>
      <c r="F195" t="s">
        <v>30</v>
      </c>
      <c r="G195" s="1">
        <v>41374</v>
      </c>
      <c r="H195" t="s">
        <v>22</v>
      </c>
      <c r="J195" t="s">
        <v>22</v>
      </c>
      <c r="L195" s="1">
        <v>41626</v>
      </c>
      <c r="M195" t="s">
        <v>23</v>
      </c>
      <c r="N195" t="s">
        <v>784</v>
      </c>
      <c r="O195" t="s">
        <v>785</v>
      </c>
      <c r="P195" t="s">
        <v>26</v>
      </c>
      <c r="Q195" s="6">
        <v>0</v>
      </c>
      <c r="R195" t="s">
        <v>22</v>
      </c>
      <c r="S195">
        <v>0</v>
      </c>
      <c r="T195">
        <v>0</v>
      </c>
      <c r="U195" t="e">
        <f>_xlfn.XLOOKUP(A195,#REF!,#REF!)</f>
        <v>#REF!</v>
      </c>
    </row>
    <row r="196" spans="1:21" x14ac:dyDescent="0.2">
      <c r="A196" t="s">
        <v>786</v>
      </c>
      <c r="C196" s="5" t="s">
        <v>71</v>
      </c>
      <c r="D196" t="s">
        <v>787</v>
      </c>
      <c r="E196" t="s">
        <v>233</v>
      </c>
      <c r="F196" t="s">
        <v>22</v>
      </c>
      <c r="H196" t="s">
        <v>22</v>
      </c>
      <c r="J196" t="s">
        <v>22</v>
      </c>
      <c r="M196" t="s">
        <v>92</v>
      </c>
      <c r="N196" t="s">
        <v>788</v>
      </c>
      <c r="O196" t="s">
        <v>789</v>
      </c>
      <c r="P196" t="s">
        <v>18712</v>
      </c>
      <c r="Q196" s="6">
        <v>125063.45</v>
      </c>
      <c r="R196" t="s">
        <v>22</v>
      </c>
      <c r="S196">
        <v>0</v>
      </c>
      <c r="T196">
        <v>0</v>
      </c>
      <c r="U196" t="e">
        <f>_xlfn.XLOOKUP(A196,#REF!,#REF!)</f>
        <v>#REF!</v>
      </c>
    </row>
    <row r="197" spans="1:21" x14ac:dyDescent="0.2">
      <c r="A197" t="s">
        <v>790</v>
      </c>
      <c r="C197" s="5" t="s">
        <v>71</v>
      </c>
      <c r="D197" t="s">
        <v>791</v>
      </c>
      <c r="E197" t="s">
        <v>18691</v>
      </c>
      <c r="F197" t="s">
        <v>30</v>
      </c>
      <c r="G197" s="1">
        <v>45049</v>
      </c>
      <c r="H197" t="s">
        <v>30</v>
      </c>
      <c r="I197" s="1">
        <v>45370</v>
      </c>
      <c r="J197" t="s">
        <v>22</v>
      </c>
      <c r="M197" t="s">
        <v>207</v>
      </c>
      <c r="N197" t="s">
        <v>792</v>
      </c>
      <c r="O197" t="s">
        <v>793</v>
      </c>
      <c r="P197" t="s">
        <v>117</v>
      </c>
      <c r="Q197" s="6">
        <v>260295.44</v>
      </c>
      <c r="R197" t="s">
        <v>22</v>
      </c>
      <c r="S197">
        <v>0</v>
      </c>
      <c r="T197">
        <v>0</v>
      </c>
      <c r="U197" t="e">
        <f>_xlfn.XLOOKUP(A197,#REF!,#REF!)</f>
        <v>#REF!</v>
      </c>
    </row>
    <row r="198" spans="1:21" x14ac:dyDescent="0.2">
      <c r="A198" t="s">
        <v>794</v>
      </c>
      <c r="C198" s="5" t="s">
        <v>71</v>
      </c>
      <c r="D198" t="s">
        <v>795</v>
      </c>
      <c r="E198" t="s">
        <v>796</v>
      </c>
      <c r="F198" t="s">
        <v>30</v>
      </c>
      <c r="G198" s="1">
        <v>45155</v>
      </c>
      <c r="H198" t="s">
        <v>30</v>
      </c>
      <c r="I198" s="1">
        <v>41817</v>
      </c>
      <c r="J198" t="s">
        <v>30</v>
      </c>
      <c r="K198" s="1">
        <v>42089</v>
      </c>
      <c r="L198" s="1">
        <v>44783</v>
      </c>
      <c r="M198" t="s">
        <v>42</v>
      </c>
      <c r="N198" t="s">
        <v>646</v>
      </c>
      <c r="O198" t="s">
        <v>647</v>
      </c>
      <c r="P198" t="s">
        <v>26</v>
      </c>
      <c r="Q198" s="6">
        <v>25000</v>
      </c>
      <c r="R198" t="s">
        <v>22</v>
      </c>
      <c r="S198">
        <v>0</v>
      </c>
      <c r="T198">
        <v>0</v>
      </c>
      <c r="U198" t="e">
        <f>_xlfn.XLOOKUP(A198,#REF!,#REF!)</f>
        <v>#REF!</v>
      </c>
    </row>
    <row r="199" spans="1:21" x14ac:dyDescent="0.2">
      <c r="A199" t="s">
        <v>797</v>
      </c>
      <c r="C199" s="5" t="s">
        <v>20</v>
      </c>
      <c r="D199" t="s">
        <v>798</v>
      </c>
      <c r="E199" t="s">
        <v>799</v>
      </c>
      <c r="F199" t="s">
        <v>30</v>
      </c>
      <c r="G199" s="1">
        <v>41689</v>
      </c>
      <c r="H199" t="s">
        <v>22</v>
      </c>
      <c r="J199" t="s">
        <v>22</v>
      </c>
      <c r="M199" t="s">
        <v>42</v>
      </c>
      <c r="N199" t="s">
        <v>800</v>
      </c>
      <c r="O199" t="s">
        <v>801</v>
      </c>
      <c r="P199" t="s">
        <v>26</v>
      </c>
      <c r="Q199" s="6">
        <v>0</v>
      </c>
      <c r="R199" t="s">
        <v>22</v>
      </c>
      <c r="S199">
        <v>0</v>
      </c>
      <c r="T199">
        <v>0</v>
      </c>
      <c r="U199" t="e">
        <f>_xlfn.XLOOKUP(A199,#REF!,#REF!)</f>
        <v>#REF!</v>
      </c>
    </row>
    <row r="200" spans="1:21" x14ac:dyDescent="0.2">
      <c r="A200" t="s">
        <v>802</v>
      </c>
      <c r="C200" s="5" t="s">
        <v>71</v>
      </c>
      <c r="D200" t="s">
        <v>803</v>
      </c>
      <c r="E200" t="s">
        <v>19230</v>
      </c>
      <c r="F200" t="s">
        <v>30</v>
      </c>
      <c r="G200" s="1">
        <v>45940</v>
      </c>
      <c r="H200" t="s">
        <v>22</v>
      </c>
      <c r="J200" t="s">
        <v>22</v>
      </c>
      <c r="M200" t="s">
        <v>207</v>
      </c>
      <c r="N200" t="s">
        <v>804</v>
      </c>
      <c r="O200" t="s">
        <v>805</v>
      </c>
      <c r="P200" t="s">
        <v>210</v>
      </c>
      <c r="Q200" s="6">
        <v>202752.54</v>
      </c>
      <c r="R200" t="s">
        <v>22</v>
      </c>
      <c r="S200">
        <v>0</v>
      </c>
      <c r="T200">
        <v>0</v>
      </c>
      <c r="U200" t="e">
        <f>_xlfn.XLOOKUP(A200,#REF!,#REF!)</f>
        <v>#REF!</v>
      </c>
    </row>
    <row r="201" spans="1:21" x14ac:dyDescent="0.2">
      <c r="A201" t="s">
        <v>806</v>
      </c>
      <c r="C201" s="5" t="s">
        <v>48</v>
      </c>
      <c r="D201" t="s">
        <v>807</v>
      </c>
      <c r="E201" t="s">
        <v>19231</v>
      </c>
      <c r="F201" t="s">
        <v>30</v>
      </c>
      <c r="G201" s="1">
        <v>41438</v>
      </c>
      <c r="H201" t="s">
        <v>22</v>
      </c>
      <c r="J201" t="s">
        <v>30</v>
      </c>
      <c r="K201" s="1">
        <v>43150</v>
      </c>
      <c r="L201" s="1">
        <v>43150</v>
      </c>
      <c r="M201" t="s">
        <v>42</v>
      </c>
      <c r="N201" t="s">
        <v>808</v>
      </c>
      <c r="O201" t="s">
        <v>809</v>
      </c>
      <c r="P201" t="s">
        <v>26</v>
      </c>
      <c r="Q201" s="6">
        <v>28000</v>
      </c>
      <c r="R201" t="s">
        <v>30</v>
      </c>
      <c r="S201">
        <v>0</v>
      </c>
      <c r="T201">
        <v>0</v>
      </c>
      <c r="U201" t="e">
        <f>_xlfn.XLOOKUP(A201,#REF!,#REF!)</f>
        <v>#REF!</v>
      </c>
    </row>
    <row r="202" spans="1:21" x14ac:dyDescent="0.2">
      <c r="A202" t="s">
        <v>810</v>
      </c>
      <c r="C202" s="5" t="s">
        <v>48</v>
      </c>
      <c r="D202" t="s">
        <v>811</v>
      </c>
      <c r="E202" t="s">
        <v>18693</v>
      </c>
      <c r="F202" t="s">
        <v>22</v>
      </c>
      <c r="H202" t="s">
        <v>22</v>
      </c>
      <c r="J202" t="s">
        <v>22</v>
      </c>
      <c r="M202" t="s">
        <v>42</v>
      </c>
      <c r="N202" t="s">
        <v>812</v>
      </c>
      <c r="O202" t="s">
        <v>813</v>
      </c>
      <c r="P202" t="s">
        <v>26</v>
      </c>
      <c r="Q202" s="6">
        <v>0</v>
      </c>
      <c r="R202" t="s">
        <v>30</v>
      </c>
      <c r="S202">
        <v>0</v>
      </c>
      <c r="T202">
        <v>0</v>
      </c>
      <c r="U202" t="e">
        <f>_xlfn.XLOOKUP(A202,#REF!,#REF!)</f>
        <v>#REF!</v>
      </c>
    </row>
    <row r="203" spans="1:21" x14ac:dyDescent="0.2">
      <c r="A203" t="s">
        <v>814</v>
      </c>
      <c r="C203" s="5" t="s">
        <v>48</v>
      </c>
      <c r="D203" t="s">
        <v>815</v>
      </c>
      <c r="E203" t="s">
        <v>816</v>
      </c>
      <c r="F203" t="s">
        <v>30</v>
      </c>
      <c r="G203" s="1">
        <v>41754</v>
      </c>
      <c r="H203" t="s">
        <v>22</v>
      </c>
      <c r="J203" t="s">
        <v>30</v>
      </c>
      <c r="K203" s="1">
        <v>42522</v>
      </c>
      <c r="M203" t="s">
        <v>42</v>
      </c>
      <c r="N203" t="s">
        <v>817</v>
      </c>
      <c r="O203" t="s">
        <v>818</v>
      </c>
      <c r="P203" t="s">
        <v>26</v>
      </c>
      <c r="Q203" s="6">
        <v>25000</v>
      </c>
      <c r="R203" t="s">
        <v>22</v>
      </c>
      <c r="S203">
        <v>0</v>
      </c>
      <c r="T203">
        <v>0</v>
      </c>
      <c r="U203" t="e">
        <f>_xlfn.XLOOKUP(A203,#REF!,#REF!)</f>
        <v>#REF!</v>
      </c>
    </row>
    <row r="204" spans="1:21" x14ac:dyDescent="0.2">
      <c r="A204" t="s">
        <v>819</v>
      </c>
      <c r="C204" s="5" t="s">
        <v>20</v>
      </c>
      <c r="D204" t="s">
        <v>820</v>
      </c>
      <c r="E204" t="s">
        <v>18693</v>
      </c>
      <c r="F204" t="s">
        <v>30</v>
      </c>
      <c r="G204" s="1">
        <v>41765</v>
      </c>
      <c r="H204" t="s">
        <v>22</v>
      </c>
      <c r="J204" t="s">
        <v>22</v>
      </c>
      <c r="M204" t="s">
        <v>42</v>
      </c>
      <c r="N204" t="s">
        <v>821</v>
      </c>
      <c r="O204" t="s">
        <v>822</v>
      </c>
      <c r="P204" t="s">
        <v>26</v>
      </c>
      <c r="Q204" s="6">
        <v>0</v>
      </c>
      <c r="R204" t="s">
        <v>22</v>
      </c>
      <c r="S204">
        <v>0</v>
      </c>
      <c r="T204">
        <v>0</v>
      </c>
      <c r="U204" t="e">
        <f>_xlfn.XLOOKUP(A204,#REF!,#REF!)</f>
        <v>#REF!</v>
      </c>
    </row>
    <row r="205" spans="1:21" x14ac:dyDescent="0.2">
      <c r="A205" t="s">
        <v>823</v>
      </c>
      <c r="C205" s="5" t="s">
        <v>71</v>
      </c>
      <c r="D205" t="s">
        <v>824</v>
      </c>
      <c r="E205" t="s">
        <v>18692</v>
      </c>
      <c r="F205" t="s">
        <v>30</v>
      </c>
      <c r="G205" s="1">
        <v>44741</v>
      </c>
      <c r="H205" t="s">
        <v>30</v>
      </c>
      <c r="I205" s="1">
        <v>42355</v>
      </c>
      <c r="J205" t="s">
        <v>30</v>
      </c>
      <c r="K205" s="1">
        <v>42418</v>
      </c>
      <c r="L205" s="1">
        <v>42696</v>
      </c>
      <c r="M205" t="s">
        <v>92</v>
      </c>
      <c r="N205" t="s">
        <v>825</v>
      </c>
      <c r="O205" t="s">
        <v>826</v>
      </c>
      <c r="P205" t="s">
        <v>117</v>
      </c>
      <c r="Q205" s="6">
        <v>28000</v>
      </c>
      <c r="R205" t="s">
        <v>22</v>
      </c>
      <c r="S205">
        <v>0</v>
      </c>
      <c r="T205">
        <v>0</v>
      </c>
      <c r="U205" t="e">
        <f>_xlfn.XLOOKUP(A205,#REF!,#REF!)</f>
        <v>#REF!</v>
      </c>
    </row>
    <row r="206" spans="1:21" x14ac:dyDescent="0.2">
      <c r="A206" t="s">
        <v>827</v>
      </c>
      <c r="C206" s="5" t="s">
        <v>124</v>
      </c>
      <c r="D206" t="s">
        <v>828</v>
      </c>
      <c r="E206" t="s">
        <v>829</v>
      </c>
      <c r="F206" t="s">
        <v>22</v>
      </c>
      <c r="H206" t="s">
        <v>22</v>
      </c>
      <c r="J206" t="s">
        <v>22</v>
      </c>
      <c r="M206" t="s">
        <v>42</v>
      </c>
      <c r="N206" t="s">
        <v>830</v>
      </c>
      <c r="O206" t="s">
        <v>831</v>
      </c>
      <c r="P206" t="s">
        <v>26</v>
      </c>
      <c r="Q206" s="6">
        <v>0.01</v>
      </c>
      <c r="R206" t="s">
        <v>22</v>
      </c>
      <c r="S206">
        <v>0</v>
      </c>
      <c r="T206">
        <v>0</v>
      </c>
      <c r="U206" t="e">
        <f>_xlfn.XLOOKUP(A206,#REF!,#REF!)</f>
        <v>#REF!</v>
      </c>
    </row>
    <row r="207" spans="1:21" x14ac:dyDescent="0.2">
      <c r="A207" t="s">
        <v>832</v>
      </c>
      <c r="C207" s="5" t="s">
        <v>48</v>
      </c>
      <c r="D207" t="s">
        <v>833</v>
      </c>
      <c r="E207" t="s">
        <v>19232</v>
      </c>
      <c r="F207" t="s">
        <v>30</v>
      </c>
      <c r="G207" s="1">
        <v>41886</v>
      </c>
      <c r="H207" t="s">
        <v>22</v>
      </c>
      <c r="J207" t="s">
        <v>30</v>
      </c>
      <c r="K207" s="1">
        <v>42912</v>
      </c>
      <c r="M207" t="s">
        <v>23</v>
      </c>
      <c r="N207" t="s">
        <v>834</v>
      </c>
      <c r="O207" t="s">
        <v>835</v>
      </c>
      <c r="P207" t="s">
        <v>26</v>
      </c>
      <c r="Q207" s="6">
        <v>0</v>
      </c>
      <c r="R207" t="s">
        <v>22</v>
      </c>
      <c r="S207">
        <v>0</v>
      </c>
      <c r="T207">
        <v>0</v>
      </c>
      <c r="U207" t="e">
        <f>_xlfn.XLOOKUP(A207,#REF!,#REF!)</f>
        <v>#REF!</v>
      </c>
    </row>
    <row r="208" spans="1:21" x14ac:dyDescent="0.2">
      <c r="A208" t="s">
        <v>836</v>
      </c>
      <c r="C208" s="5" t="s">
        <v>71</v>
      </c>
      <c r="D208" t="s">
        <v>837</v>
      </c>
      <c r="E208" t="s">
        <v>233</v>
      </c>
      <c r="F208" t="s">
        <v>22</v>
      </c>
      <c r="H208" t="s">
        <v>22</v>
      </c>
      <c r="J208" t="s">
        <v>22</v>
      </c>
      <c r="M208" t="s">
        <v>92</v>
      </c>
      <c r="N208" t="s">
        <v>838</v>
      </c>
      <c r="O208" t="s">
        <v>839</v>
      </c>
      <c r="P208" t="s">
        <v>18712</v>
      </c>
      <c r="Q208" s="6">
        <v>148482.15</v>
      </c>
      <c r="R208" t="s">
        <v>22</v>
      </c>
      <c r="S208">
        <v>0</v>
      </c>
      <c r="T208">
        <v>0</v>
      </c>
      <c r="U208" t="e">
        <f>_xlfn.XLOOKUP(A208,#REF!,#REF!)</f>
        <v>#REF!</v>
      </c>
    </row>
    <row r="209" spans="1:21" x14ac:dyDescent="0.2">
      <c r="A209" t="s">
        <v>840</v>
      </c>
      <c r="C209" s="5" t="s">
        <v>71</v>
      </c>
      <c r="D209" t="s">
        <v>841</v>
      </c>
      <c r="E209" t="s">
        <v>233</v>
      </c>
      <c r="F209" t="s">
        <v>22</v>
      </c>
      <c r="H209" t="s">
        <v>22</v>
      </c>
      <c r="J209" t="s">
        <v>22</v>
      </c>
      <c r="M209" t="s">
        <v>92</v>
      </c>
      <c r="N209" t="s">
        <v>842</v>
      </c>
      <c r="O209" t="s">
        <v>843</v>
      </c>
      <c r="P209" t="s">
        <v>18712</v>
      </c>
      <c r="Q209" s="6">
        <v>139846.79</v>
      </c>
      <c r="R209" t="s">
        <v>22</v>
      </c>
      <c r="S209">
        <v>0</v>
      </c>
      <c r="T209">
        <v>0</v>
      </c>
      <c r="U209" t="e">
        <f>_xlfn.XLOOKUP(A209,#REF!,#REF!)</f>
        <v>#REF!</v>
      </c>
    </row>
    <row r="210" spans="1:21" x14ac:dyDescent="0.2">
      <c r="A210" t="s">
        <v>844</v>
      </c>
      <c r="C210" s="5" t="s">
        <v>48</v>
      </c>
      <c r="D210" t="s">
        <v>845</v>
      </c>
      <c r="E210" t="s">
        <v>18693</v>
      </c>
      <c r="F210" t="s">
        <v>30</v>
      </c>
      <c r="G210" s="1">
        <v>40969</v>
      </c>
      <c r="H210" t="s">
        <v>22</v>
      </c>
      <c r="J210" t="s">
        <v>22</v>
      </c>
      <c r="M210" t="s">
        <v>42</v>
      </c>
      <c r="N210" t="s">
        <v>846</v>
      </c>
      <c r="O210" t="s">
        <v>847</v>
      </c>
      <c r="P210" t="s">
        <v>26</v>
      </c>
      <c r="Q210" s="6">
        <v>0</v>
      </c>
      <c r="R210" t="s">
        <v>22</v>
      </c>
      <c r="S210">
        <v>0</v>
      </c>
      <c r="T210">
        <v>0</v>
      </c>
      <c r="U210" t="e">
        <f>_xlfn.XLOOKUP(A210,#REF!,#REF!)</f>
        <v>#REF!</v>
      </c>
    </row>
    <row r="211" spans="1:21" x14ac:dyDescent="0.2">
      <c r="A211" t="s">
        <v>848</v>
      </c>
      <c r="C211" s="5" t="s">
        <v>48</v>
      </c>
      <c r="D211" t="s">
        <v>849</v>
      </c>
      <c r="E211" t="s">
        <v>18691</v>
      </c>
      <c r="F211" t="s">
        <v>30</v>
      </c>
      <c r="G211" s="1">
        <v>41599</v>
      </c>
      <c r="H211" t="s">
        <v>22</v>
      </c>
      <c r="J211" t="s">
        <v>30</v>
      </c>
      <c r="K211" s="1">
        <v>41814</v>
      </c>
      <c r="M211" t="s">
        <v>23</v>
      </c>
      <c r="N211" t="s">
        <v>850</v>
      </c>
      <c r="O211" t="s">
        <v>851</v>
      </c>
      <c r="P211" t="s">
        <v>26</v>
      </c>
      <c r="Q211" s="6">
        <v>0</v>
      </c>
      <c r="R211" t="s">
        <v>22</v>
      </c>
      <c r="S211">
        <v>0</v>
      </c>
      <c r="T211">
        <v>0</v>
      </c>
      <c r="U211" t="e">
        <f>_xlfn.XLOOKUP(A211,#REF!,#REF!)</f>
        <v>#REF!</v>
      </c>
    </row>
    <row r="212" spans="1:21" x14ac:dyDescent="0.2">
      <c r="A212" t="s">
        <v>852</v>
      </c>
      <c r="B212" t="s">
        <v>853</v>
      </c>
      <c r="C212" s="5" t="s">
        <v>71</v>
      </c>
      <c r="D212" t="s">
        <v>854</v>
      </c>
      <c r="E212" t="s">
        <v>855</v>
      </c>
      <c r="F212" t="s">
        <v>30</v>
      </c>
      <c r="G212" s="1">
        <v>45278</v>
      </c>
      <c r="H212" t="s">
        <v>30</v>
      </c>
      <c r="I212" s="1">
        <v>45406</v>
      </c>
      <c r="J212" t="s">
        <v>30</v>
      </c>
      <c r="K212" s="1">
        <v>45447</v>
      </c>
      <c r="L212" s="1">
        <v>45474</v>
      </c>
      <c r="M212" t="s">
        <v>207</v>
      </c>
      <c r="N212" t="s">
        <v>856</v>
      </c>
      <c r="O212" t="s">
        <v>857</v>
      </c>
      <c r="P212" t="s">
        <v>117</v>
      </c>
      <c r="Q212" s="6">
        <v>128817.43</v>
      </c>
      <c r="R212" t="s">
        <v>30</v>
      </c>
      <c r="S212">
        <v>0</v>
      </c>
      <c r="T212">
        <v>0</v>
      </c>
      <c r="U212" t="e">
        <f>_xlfn.XLOOKUP(A212,#REF!,#REF!)</f>
        <v>#REF!</v>
      </c>
    </row>
    <row r="213" spans="1:21" x14ac:dyDescent="0.2">
      <c r="A213" t="s">
        <v>858</v>
      </c>
      <c r="B213" t="s">
        <v>859</v>
      </c>
      <c r="C213" s="5" t="s">
        <v>71</v>
      </c>
      <c r="D213" t="s">
        <v>860</v>
      </c>
      <c r="E213" t="s">
        <v>206</v>
      </c>
      <c r="F213" t="s">
        <v>30</v>
      </c>
      <c r="G213" s="1">
        <v>45077</v>
      </c>
      <c r="H213" t="s">
        <v>30</v>
      </c>
      <c r="I213" s="1">
        <v>45215</v>
      </c>
      <c r="J213" t="s">
        <v>30</v>
      </c>
      <c r="K213" s="1">
        <v>45449</v>
      </c>
      <c r="L213" s="1">
        <v>45813</v>
      </c>
      <c r="M213" t="s">
        <v>42</v>
      </c>
      <c r="N213" t="s">
        <v>43</v>
      </c>
      <c r="O213" t="s">
        <v>44</v>
      </c>
      <c r="P213" t="s">
        <v>26</v>
      </c>
      <c r="Q213" s="6">
        <v>718084.79</v>
      </c>
      <c r="R213" t="s">
        <v>22</v>
      </c>
      <c r="S213">
        <v>0</v>
      </c>
      <c r="T213">
        <v>0</v>
      </c>
      <c r="U213" t="e">
        <f>_xlfn.XLOOKUP(A213,#REF!,#REF!)</f>
        <v>#REF!</v>
      </c>
    </row>
    <row r="214" spans="1:21" x14ac:dyDescent="0.2">
      <c r="A214" t="s">
        <v>861</v>
      </c>
      <c r="C214" s="5" t="s">
        <v>71</v>
      </c>
      <c r="D214" t="s">
        <v>862</v>
      </c>
      <c r="E214" t="s">
        <v>206</v>
      </c>
      <c r="F214" t="s">
        <v>30</v>
      </c>
      <c r="G214" s="1">
        <v>44960</v>
      </c>
      <c r="H214" t="s">
        <v>30</v>
      </c>
      <c r="I214" s="1">
        <v>45028</v>
      </c>
      <c r="J214" t="s">
        <v>30</v>
      </c>
      <c r="K214" s="1">
        <v>45254</v>
      </c>
      <c r="L214" s="1">
        <v>45406</v>
      </c>
      <c r="M214" t="s">
        <v>42</v>
      </c>
      <c r="N214" t="s">
        <v>43</v>
      </c>
      <c r="O214" t="s">
        <v>44</v>
      </c>
      <c r="P214" t="s">
        <v>26</v>
      </c>
      <c r="Q214" s="6">
        <v>351324.86</v>
      </c>
      <c r="R214" t="s">
        <v>22</v>
      </c>
      <c r="S214">
        <v>0</v>
      </c>
      <c r="T214">
        <v>0</v>
      </c>
      <c r="U214" t="e">
        <f>_xlfn.XLOOKUP(A214,#REF!,#REF!)</f>
        <v>#REF!</v>
      </c>
    </row>
    <row r="215" spans="1:21" x14ac:dyDescent="0.2">
      <c r="A215" t="s">
        <v>863</v>
      </c>
      <c r="C215" s="5" t="s">
        <v>71</v>
      </c>
      <c r="D215" t="s">
        <v>864</v>
      </c>
      <c r="E215" t="s">
        <v>865</v>
      </c>
      <c r="F215" t="s">
        <v>30</v>
      </c>
      <c r="G215" s="1">
        <v>45523</v>
      </c>
      <c r="H215" t="s">
        <v>30</v>
      </c>
      <c r="I215" s="1">
        <v>45686</v>
      </c>
      <c r="J215" t="s">
        <v>30</v>
      </c>
      <c r="K215" s="1">
        <v>45726</v>
      </c>
      <c r="L215" s="1">
        <v>45882</v>
      </c>
      <c r="M215" t="s">
        <v>207</v>
      </c>
      <c r="N215" t="s">
        <v>866</v>
      </c>
      <c r="O215" t="s">
        <v>867</v>
      </c>
      <c r="P215" t="s">
        <v>210</v>
      </c>
      <c r="Q215" s="6">
        <v>511809.93</v>
      </c>
      <c r="R215" t="s">
        <v>22</v>
      </c>
      <c r="S215">
        <v>0</v>
      </c>
      <c r="T215">
        <v>0</v>
      </c>
      <c r="U215" t="e">
        <f>_xlfn.XLOOKUP(A215,#REF!,#REF!)</f>
        <v>#REF!</v>
      </c>
    </row>
    <row r="216" spans="1:21" x14ac:dyDescent="0.2">
      <c r="A216" t="s">
        <v>868</v>
      </c>
      <c r="C216" s="5" t="s">
        <v>71</v>
      </c>
      <c r="D216" t="s">
        <v>869</v>
      </c>
      <c r="E216" t="s">
        <v>18692</v>
      </c>
      <c r="F216" t="s">
        <v>30</v>
      </c>
      <c r="G216" s="1">
        <v>45257</v>
      </c>
      <c r="H216" t="s">
        <v>30</v>
      </c>
      <c r="I216" s="1">
        <v>45498</v>
      </c>
      <c r="J216" t="s">
        <v>30</v>
      </c>
      <c r="K216" s="1">
        <v>45577</v>
      </c>
      <c r="M216" t="s">
        <v>42</v>
      </c>
      <c r="N216" t="s">
        <v>870</v>
      </c>
      <c r="O216" t="s">
        <v>871</v>
      </c>
      <c r="P216" t="s">
        <v>26</v>
      </c>
      <c r="Q216" s="6">
        <v>62276.69</v>
      </c>
      <c r="R216" t="s">
        <v>22</v>
      </c>
      <c r="S216">
        <v>0</v>
      </c>
      <c r="T216">
        <v>0</v>
      </c>
      <c r="U216" t="e">
        <f>_xlfn.XLOOKUP(A216,#REF!,#REF!)</f>
        <v>#REF!</v>
      </c>
    </row>
    <row r="217" spans="1:21" x14ac:dyDescent="0.2">
      <c r="A217" t="s">
        <v>872</v>
      </c>
      <c r="C217" s="5" t="s">
        <v>20</v>
      </c>
      <c r="D217" t="s">
        <v>873</v>
      </c>
      <c r="E217" t="s">
        <v>18692</v>
      </c>
      <c r="F217" t="s">
        <v>30</v>
      </c>
      <c r="G217" s="1">
        <v>41046</v>
      </c>
      <c r="H217" t="s">
        <v>22</v>
      </c>
      <c r="J217" t="s">
        <v>22</v>
      </c>
      <c r="M217" t="s">
        <v>42</v>
      </c>
      <c r="N217" t="s">
        <v>874</v>
      </c>
      <c r="O217" t="s">
        <v>875</v>
      </c>
      <c r="P217" t="s">
        <v>26</v>
      </c>
      <c r="Q217" s="6">
        <v>0</v>
      </c>
      <c r="R217" t="s">
        <v>22</v>
      </c>
      <c r="S217">
        <v>0</v>
      </c>
      <c r="T217">
        <v>0</v>
      </c>
      <c r="U217" t="e">
        <f>_xlfn.XLOOKUP(A217,#REF!,#REF!)</f>
        <v>#REF!</v>
      </c>
    </row>
    <row r="218" spans="1:21" x14ac:dyDescent="0.2">
      <c r="A218" t="s">
        <v>876</v>
      </c>
      <c r="C218" s="5" t="s">
        <v>71</v>
      </c>
      <c r="D218" t="s">
        <v>877</v>
      </c>
      <c r="E218" t="s">
        <v>878</v>
      </c>
      <c r="F218" t="s">
        <v>30</v>
      </c>
      <c r="G218" s="1">
        <v>45863</v>
      </c>
      <c r="H218" t="s">
        <v>30</v>
      </c>
      <c r="I218" s="1">
        <v>45978</v>
      </c>
      <c r="J218" t="s">
        <v>22</v>
      </c>
      <c r="M218" t="s">
        <v>207</v>
      </c>
      <c r="N218" t="s">
        <v>879</v>
      </c>
      <c r="O218" t="s">
        <v>880</v>
      </c>
      <c r="P218" t="s">
        <v>210</v>
      </c>
      <c r="Q218" s="6">
        <v>402926.17</v>
      </c>
      <c r="R218" t="s">
        <v>22</v>
      </c>
      <c r="S218">
        <v>0</v>
      </c>
      <c r="T218">
        <v>0</v>
      </c>
      <c r="U218" t="e">
        <f>_xlfn.XLOOKUP(A218,#REF!,#REF!)</f>
        <v>#REF!</v>
      </c>
    </row>
    <row r="219" spans="1:21" x14ac:dyDescent="0.2">
      <c r="A219" t="s">
        <v>881</v>
      </c>
      <c r="C219" s="5" t="s">
        <v>48</v>
      </c>
      <c r="D219" t="s">
        <v>882</v>
      </c>
      <c r="E219" t="s">
        <v>18691</v>
      </c>
      <c r="F219" t="s">
        <v>22</v>
      </c>
      <c r="H219" t="s">
        <v>22</v>
      </c>
      <c r="J219" t="s">
        <v>30</v>
      </c>
      <c r="K219" s="1">
        <v>41858</v>
      </c>
      <c r="M219" t="s">
        <v>23</v>
      </c>
      <c r="N219" t="s">
        <v>883</v>
      </c>
      <c r="O219" t="s">
        <v>884</v>
      </c>
      <c r="P219" t="s">
        <v>26</v>
      </c>
      <c r="Q219" s="6">
        <v>0</v>
      </c>
      <c r="R219" t="s">
        <v>30</v>
      </c>
      <c r="S219">
        <v>0</v>
      </c>
      <c r="T219">
        <v>0</v>
      </c>
      <c r="U219" t="e">
        <f>_xlfn.XLOOKUP(A219,#REF!,#REF!)</f>
        <v>#REF!</v>
      </c>
    </row>
    <row r="220" spans="1:21" x14ac:dyDescent="0.2">
      <c r="A220" t="s">
        <v>885</v>
      </c>
      <c r="C220" s="5" t="s">
        <v>48</v>
      </c>
      <c r="D220" t="s">
        <v>886</v>
      </c>
      <c r="E220" t="s">
        <v>18691</v>
      </c>
      <c r="F220" t="s">
        <v>30</v>
      </c>
      <c r="G220" s="1">
        <v>42088</v>
      </c>
      <c r="H220" t="s">
        <v>22</v>
      </c>
      <c r="J220" t="s">
        <v>22</v>
      </c>
      <c r="M220" t="s">
        <v>23</v>
      </c>
      <c r="N220" t="s">
        <v>887</v>
      </c>
      <c r="O220" t="s">
        <v>888</v>
      </c>
      <c r="P220" t="s">
        <v>26</v>
      </c>
      <c r="Q220" s="6">
        <v>0</v>
      </c>
      <c r="R220" t="s">
        <v>22</v>
      </c>
      <c r="S220">
        <v>0</v>
      </c>
      <c r="T220">
        <v>0</v>
      </c>
      <c r="U220" t="e">
        <f>_xlfn.XLOOKUP(A220,#REF!,#REF!)</f>
        <v>#REF!</v>
      </c>
    </row>
    <row r="221" spans="1:21" x14ac:dyDescent="0.2">
      <c r="A221" t="s">
        <v>889</v>
      </c>
      <c r="C221" s="5" t="s">
        <v>71</v>
      </c>
      <c r="D221" t="s">
        <v>890</v>
      </c>
      <c r="E221" t="s">
        <v>891</v>
      </c>
      <c r="F221" t="s">
        <v>22</v>
      </c>
      <c r="H221" t="s">
        <v>22</v>
      </c>
      <c r="J221" t="s">
        <v>22</v>
      </c>
      <c r="M221" t="s">
        <v>92</v>
      </c>
      <c r="N221" t="s">
        <v>892</v>
      </c>
      <c r="O221" t="s">
        <v>893</v>
      </c>
      <c r="P221" t="s">
        <v>18712</v>
      </c>
      <c r="Q221" s="6">
        <v>273974.49</v>
      </c>
      <c r="R221" t="s">
        <v>22</v>
      </c>
      <c r="S221">
        <v>0</v>
      </c>
      <c r="T221">
        <v>0</v>
      </c>
      <c r="U221" t="e">
        <f>_xlfn.XLOOKUP(A221,#REF!,#REF!)</f>
        <v>#REF!</v>
      </c>
    </row>
    <row r="222" spans="1:21" x14ac:dyDescent="0.2">
      <c r="A222" t="s">
        <v>894</v>
      </c>
      <c r="C222" s="5" t="s">
        <v>48</v>
      </c>
      <c r="D222" t="s">
        <v>895</v>
      </c>
      <c r="E222" t="s">
        <v>18692</v>
      </c>
      <c r="F222" t="s">
        <v>30</v>
      </c>
      <c r="G222" s="1">
        <v>41913</v>
      </c>
      <c r="H222" t="s">
        <v>22</v>
      </c>
      <c r="J222" t="s">
        <v>30</v>
      </c>
      <c r="K222" s="1">
        <v>42041</v>
      </c>
      <c r="M222" t="s">
        <v>23</v>
      </c>
      <c r="N222" t="s">
        <v>896</v>
      </c>
      <c r="O222" t="s">
        <v>897</v>
      </c>
      <c r="P222" t="s">
        <v>26</v>
      </c>
      <c r="Q222" s="6">
        <v>0</v>
      </c>
      <c r="R222" t="s">
        <v>22</v>
      </c>
      <c r="S222">
        <v>0</v>
      </c>
      <c r="T222">
        <v>0</v>
      </c>
      <c r="U222" t="e">
        <f>_xlfn.XLOOKUP(A222,#REF!,#REF!)</f>
        <v>#REF!</v>
      </c>
    </row>
    <row r="223" spans="1:21" x14ac:dyDescent="0.2">
      <c r="A223" t="s">
        <v>898</v>
      </c>
      <c r="C223" s="5" t="s">
        <v>20</v>
      </c>
      <c r="D223" t="s">
        <v>726</v>
      </c>
      <c r="E223" t="s">
        <v>899</v>
      </c>
      <c r="F223" t="s">
        <v>30</v>
      </c>
      <c r="G223" s="1">
        <v>41025</v>
      </c>
      <c r="H223" t="s">
        <v>22</v>
      </c>
      <c r="J223" t="s">
        <v>22</v>
      </c>
      <c r="M223" t="s">
        <v>23</v>
      </c>
      <c r="N223" t="s">
        <v>900</v>
      </c>
      <c r="O223" t="s">
        <v>901</v>
      </c>
      <c r="P223" t="s">
        <v>26</v>
      </c>
      <c r="Q223" s="6">
        <v>0</v>
      </c>
      <c r="R223" t="s">
        <v>22</v>
      </c>
      <c r="S223">
        <v>0</v>
      </c>
      <c r="T223">
        <v>0</v>
      </c>
      <c r="U223" t="e">
        <f>_xlfn.XLOOKUP(A223,#REF!,#REF!)</f>
        <v>#REF!</v>
      </c>
    </row>
    <row r="224" spans="1:21" x14ac:dyDescent="0.2">
      <c r="A224" t="s">
        <v>902</v>
      </c>
      <c r="C224" s="5" t="s">
        <v>20</v>
      </c>
      <c r="D224" t="s">
        <v>168</v>
      </c>
      <c r="E224" t="s">
        <v>899</v>
      </c>
      <c r="F224" t="s">
        <v>30</v>
      </c>
      <c r="G224" s="1">
        <v>41025</v>
      </c>
      <c r="H224" t="s">
        <v>22</v>
      </c>
      <c r="J224" t="s">
        <v>22</v>
      </c>
      <c r="M224" t="s">
        <v>42</v>
      </c>
      <c r="N224" t="s">
        <v>903</v>
      </c>
      <c r="O224" t="s">
        <v>904</v>
      </c>
      <c r="P224" t="s">
        <v>26</v>
      </c>
      <c r="Q224" s="6">
        <v>0</v>
      </c>
      <c r="R224" t="s">
        <v>22</v>
      </c>
      <c r="S224">
        <v>0</v>
      </c>
      <c r="T224">
        <v>0</v>
      </c>
      <c r="U224" t="e">
        <f>_xlfn.XLOOKUP(A224,#REF!,#REF!)</f>
        <v>#REF!</v>
      </c>
    </row>
    <row r="225" spans="1:21" x14ac:dyDescent="0.2">
      <c r="A225" t="s">
        <v>905</v>
      </c>
      <c r="C225" s="5" t="s">
        <v>48</v>
      </c>
      <c r="D225" t="s">
        <v>906</v>
      </c>
      <c r="E225" t="s">
        <v>18693</v>
      </c>
      <c r="F225" t="s">
        <v>30</v>
      </c>
      <c r="G225" s="1">
        <v>40737</v>
      </c>
      <c r="H225" t="s">
        <v>22</v>
      </c>
      <c r="J225" t="s">
        <v>22</v>
      </c>
      <c r="M225" t="s">
        <v>23</v>
      </c>
      <c r="N225" t="s">
        <v>907</v>
      </c>
      <c r="O225" t="s">
        <v>908</v>
      </c>
      <c r="P225" t="s">
        <v>26</v>
      </c>
      <c r="Q225" s="6">
        <v>0</v>
      </c>
      <c r="R225" t="s">
        <v>22</v>
      </c>
      <c r="S225">
        <v>0</v>
      </c>
      <c r="T225">
        <v>0</v>
      </c>
      <c r="U225" t="e">
        <f>_xlfn.XLOOKUP(A225,#REF!,#REF!)</f>
        <v>#REF!</v>
      </c>
    </row>
    <row r="226" spans="1:21" x14ac:dyDescent="0.2">
      <c r="A226" t="s">
        <v>909</v>
      </c>
      <c r="C226" s="5" t="s">
        <v>71</v>
      </c>
      <c r="D226" t="s">
        <v>910</v>
      </c>
      <c r="E226" t="s">
        <v>911</v>
      </c>
      <c r="F226" t="s">
        <v>30</v>
      </c>
      <c r="G226" s="1">
        <v>45601</v>
      </c>
      <c r="H226" t="s">
        <v>22</v>
      </c>
      <c r="J226" t="s">
        <v>22</v>
      </c>
      <c r="M226" t="s">
        <v>207</v>
      </c>
      <c r="N226" t="s">
        <v>912</v>
      </c>
      <c r="O226" t="s">
        <v>913</v>
      </c>
      <c r="P226" t="s">
        <v>117</v>
      </c>
      <c r="Q226" s="6">
        <v>714088.22</v>
      </c>
      <c r="R226" t="s">
        <v>22</v>
      </c>
      <c r="S226">
        <v>0</v>
      </c>
      <c r="T226">
        <v>0</v>
      </c>
      <c r="U226" t="e">
        <f>_xlfn.XLOOKUP(A226,#REF!,#REF!)</f>
        <v>#REF!</v>
      </c>
    </row>
    <row r="227" spans="1:21" x14ac:dyDescent="0.2">
      <c r="A227" t="s">
        <v>914</v>
      </c>
      <c r="C227" s="5" t="s">
        <v>71</v>
      </c>
      <c r="D227" t="s">
        <v>915</v>
      </c>
      <c r="E227" t="s">
        <v>916</v>
      </c>
      <c r="F227" t="s">
        <v>30</v>
      </c>
      <c r="G227" s="1">
        <v>45448</v>
      </c>
      <c r="H227" t="s">
        <v>30</v>
      </c>
      <c r="I227" s="1">
        <v>45694</v>
      </c>
      <c r="J227" t="s">
        <v>30</v>
      </c>
      <c r="K227" s="1">
        <v>45744</v>
      </c>
      <c r="L227" s="1">
        <v>45940</v>
      </c>
      <c r="M227" t="s">
        <v>207</v>
      </c>
      <c r="N227" t="s">
        <v>917</v>
      </c>
      <c r="O227" t="s">
        <v>918</v>
      </c>
      <c r="P227" t="s">
        <v>117</v>
      </c>
      <c r="Q227" s="6">
        <v>369047.17</v>
      </c>
      <c r="R227" t="s">
        <v>30</v>
      </c>
      <c r="S227">
        <v>0</v>
      </c>
      <c r="T227">
        <v>0</v>
      </c>
      <c r="U227" t="e">
        <f>_xlfn.XLOOKUP(A227,#REF!,#REF!)</f>
        <v>#REF!</v>
      </c>
    </row>
    <row r="228" spans="1:21" x14ac:dyDescent="0.2">
      <c r="A228" t="s">
        <v>919</v>
      </c>
      <c r="B228" t="s">
        <v>920</v>
      </c>
      <c r="C228" s="5" t="s">
        <v>71</v>
      </c>
      <c r="D228" t="s">
        <v>921</v>
      </c>
      <c r="E228" t="s">
        <v>922</v>
      </c>
      <c r="F228" t="s">
        <v>30</v>
      </c>
      <c r="G228" s="1">
        <v>45142</v>
      </c>
      <c r="H228" t="s">
        <v>30</v>
      </c>
      <c r="I228" s="1">
        <v>45366</v>
      </c>
      <c r="J228" t="s">
        <v>30</v>
      </c>
      <c r="K228" s="1">
        <v>45394</v>
      </c>
      <c r="M228" t="s">
        <v>42</v>
      </c>
      <c r="N228" t="s">
        <v>43</v>
      </c>
      <c r="O228" t="s">
        <v>44</v>
      </c>
      <c r="P228" t="s">
        <v>26</v>
      </c>
      <c r="Q228" s="6">
        <v>331644.65999999997</v>
      </c>
      <c r="R228" t="s">
        <v>22</v>
      </c>
      <c r="S228">
        <v>0</v>
      </c>
      <c r="T228">
        <v>0</v>
      </c>
      <c r="U228" t="e">
        <f>_xlfn.XLOOKUP(A228,#REF!,#REF!)</f>
        <v>#REF!</v>
      </c>
    </row>
    <row r="229" spans="1:21" x14ac:dyDescent="0.2">
      <c r="A229" t="s">
        <v>923</v>
      </c>
      <c r="C229" s="5" t="s">
        <v>48</v>
      </c>
      <c r="D229" t="s">
        <v>46</v>
      </c>
      <c r="E229" t="s">
        <v>18692</v>
      </c>
      <c r="F229" t="s">
        <v>22</v>
      </c>
      <c r="H229" t="s">
        <v>22</v>
      </c>
      <c r="J229" t="s">
        <v>22</v>
      </c>
      <c r="M229" t="s">
        <v>23</v>
      </c>
      <c r="P229" t="s">
        <v>26</v>
      </c>
      <c r="Q229" s="6">
        <v>0</v>
      </c>
      <c r="R229" t="s">
        <v>22</v>
      </c>
      <c r="S229">
        <v>0</v>
      </c>
      <c r="T229">
        <v>0</v>
      </c>
      <c r="U229" t="e">
        <f>_xlfn.XLOOKUP(A229,#REF!,#REF!)</f>
        <v>#REF!</v>
      </c>
    </row>
    <row r="230" spans="1:21" x14ac:dyDescent="0.2">
      <c r="A230" t="s">
        <v>924</v>
      </c>
      <c r="C230" s="5" t="s">
        <v>71</v>
      </c>
      <c r="D230" t="s">
        <v>925</v>
      </c>
      <c r="E230" t="s">
        <v>926</v>
      </c>
      <c r="F230" t="s">
        <v>30</v>
      </c>
      <c r="G230" s="1">
        <v>45152</v>
      </c>
      <c r="H230" t="s">
        <v>30</v>
      </c>
      <c r="I230" s="1">
        <v>45264</v>
      </c>
      <c r="J230" t="s">
        <v>30</v>
      </c>
      <c r="K230" s="1">
        <v>45534</v>
      </c>
      <c r="L230" s="1">
        <v>45677</v>
      </c>
      <c r="M230" t="s">
        <v>42</v>
      </c>
      <c r="N230" t="s">
        <v>43</v>
      </c>
      <c r="O230" t="s">
        <v>44</v>
      </c>
      <c r="P230" t="s">
        <v>26</v>
      </c>
      <c r="Q230" s="6">
        <v>122906.17</v>
      </c>
      <c r="R230" t="s">
        <v>22</v>
      </c>
      <c r="S230">
        <v>0</v>
      </c>
      <c r="T230">
        <v>0</v>
      </c>
      <c r="U230" t="e">
        <f>_xlfn.XLOOKUP(A230,#REF!,#REF!)</f>
        <v>#REF!</v>
      </c>
    </row>
    <row r="231" spans="1:21" x14ac:dyDescent="0.2">
      <c r="A231" t="s">
        <v>927</v>
      </c>
      <c r="C231" s="5" t="s">
        <v>48</v>
      </c>
      <c r="D231" t="s">
        <v>928</v>
      </c>
      <c r="E231" t="s">
        <v>19233</v>
      </c>
      <c r="F231" t="s">
        <v>30</v>
      </c>
      <c r="G231" s="1">
        <v>40662</v>
      </c>
      <c r="H231" t="s">
        <v>22</v>
      </c>
      <c r="J231" t="s">
        <v>30</v>
      </c>
      <c r="K231" s="1">
        <v>41740</v>
      </c>
      <c r="L231" s="1">
        <v>41977</v>
      </c>
      <c r="M231" t="s">
        <v>23</v>
      </c>
      <c r="N231" t="s">
        <v>929</v>
      </c>
      <c r="O231" t="s">
        <v>930</v>
      </c>
      <c r="P231" t="s">
        <v>26</v>
      </c>
      <c r="Q231" s="6">
        <v>0</v>
      </c>
      <c r="R231" t="s">
        <v>22</v>
      </c>
      <c r="S231">
        <v>0</v>
      </c>
      <c r="T231">
        <v>0</v>
      </c>
      <c r="U231" t="e">
        <f>_xlfn.XLOOKUP(A231,#REF!,#REF!)</f>
        <v>#REF!</v>
      </c>
    </row>
    <row r="232" spans="1:21" x14ac:dyDescent="0.2">
      <c r="A232" t="s">
        <v>931</v>
      </c>
      <c r="C232" s="5" t="s">
        <v>71</v>
      </c>
      <c r="D232" t="s">
        <v>932</v>
      </c>
      <c r="E232" t="s">
        <v>933</v>
      </c>
      <c r="F232" t="s">
        <v>30</v>
      </c>
      <c r="G232" s="1">
        <v>45397</v>
      </c>
      <c r="H232" t="s">
        <v>22</v>
      </c>
      <c r="J232" t="s">
        <v>30</v>
      </c>
      <c r="K232" s="1">
        <v>45433</v>
      </c>
      <c r="M232" t="s">
        <v>42</v>
      </c>
      <c r="N232" t="s">
        <v>934</v>
      </c>
      <c r="O232" t="s">
        <v>935</v>
      </c>
      <c r="P232" t="s">
        <v>26</v>
      </c>
      <c r="Q232" s="6">
        <v>657318.01</v>
      </c>
      <c r="R232" t="s">
        <v>30</v>
      </c>
      <c r="S232">
        <v>0</v>
      </c>
      <c r="T232">
        <v>0</v>
      </c>
      <c r="U232" t="e">
        <f>_xlfn.XLOOKUP(A232,#REF!,#REF!)</f>
        <v>#REF!</v>
      </c>
    </row>
    <row r="233" spans="1:21" x14ac:dyDescent="0.2">
      <c r="A233" t="s">
        <v>936</v>
      </c>
      <c r="C233" s="5" t="s">
        <v>71</v>
      </c>
      <c r="D233" t="s">
        <v>937</v>
      </c>
      <c r="E233" t="s">
        <v>233</v>
      </c>
      <c r="F233" t="s">
        <v>22</v>
      </c>
      <c r="H233" t="s">
        <v>22</v>
      </c>
      <c r="J233" t="s">
        <v>22</v>
      </c>
      <c r="M233" t="s">
        <v>92</v>
      </c>
      <c r="N233" t="s">
        <v>938</v>
      </c>
      <c r="O233" t="s">
        <v>939</v>
      </c>
      <c r="P233" t="s">
        <v>18712</v>
      </c>
      <c r="Q233" s="6">
        <v>443444.67</v>
      </c>
      <c r="R233" t="s">
        <v>22</v>
      </c>
      <c r="S233">
        <v>0</v>
      </c>
      <c r="T233">
        <v>0</v>
      </c>
      <c r="U233" t="e">
        <f>_xlfn.XLOOKUP(A233,#REF!,#REF!)</f>
        <v>#REF!</v>
      </c>
    </row>
    <row r="234" spans="1:21" x14ac:dyDescent="0.2">
      <c r="A234" t="s">
        <v>940</v>
      </c>
      <c r="C234" s="5" t="s">
        <v>71</v>
      </c>
      <c r="D234" t="s">
        <v>941</v>
      </c>
      <c r="E234" t="s">
        <v>891</v>
      </c>
      <c r="F234" t="s">
        <v>22</v>
      </c>
      <c r="H234" t="s">
        <v>22</v>
      </c>
      <c r="J234" t="s">
        <v>22</v>
      </c>
      <c r="M234" t="s">
        <v>92</v>
      </c>
      <c r="N234" t="s">
        <v>646</v>
      </c>
      <c r="O234" t="s">
        <v>647</v>
      </c>
      <c r="P234" t="s">
        <v>18712</v>
      </c>
      <c r="Q234" s="6">
        <v>214710.54</v>
      </c>
      <c r="R234" t="s">
        <v>22</v>
      </c>
      <c r="S234">
        <v>0</v>
      </c>
      <c r="T234">
        <v>0</v>
      </c>
      <c r="U234" t="e">
        <f>_xlfn.XLOOKUP(A234,#REF!,#REF!)</f>
        <v>#REF!</v>
      </c>
    </row>
    <row r="235" spans="1:21" x14ac:dyDescent="0.2">
      <c r="A235" t="s">
        <v>942</v>
      </c>
      <c r="C235" s="5" t="s">
        <v>279</v>
      </c>
      <c r="D235" t="s">
        <v>943</v>
      </c>
      <c r="E235" t="s">
        <v>944</v>
      </c>
      <c r="F235" t="s">
        <v>30</v>
      </c>
      <c r="G235" s="1">
        <v>45757</v>
      </c>
      <c r="H235" t="s">
        <v>22</v>
      </c>
      <c r="J235" t="s">
        <v>30</v>
      </c>
      <c r="K235" s="1">
        <v>45758</v>
      </c>
      <c r="L235" s="1">
        <v>45758</v>
      </c>
      <c r="M235" t="s">
        <v>42</v>
      </c>
      <c r="N235" t="s">
        <v>43</v>
      </c>
      <c r="O235" t="s">
        <v>44</v>
      </c>
      <c r="P235" t="s">
        <v>26</v>
      </c>
      <c r="Q235" s="6">
        <v>45279.65</v>
      </c>
      <c r="R235" t="s">
        <v>30</v>
      </c>
      <c r="S235">
        <v>0</v>
      </c>
      <c r="T235">
        <v>0</v>
      </c>
      <c r="U235" t="e">
        <f>_xlfn.XLOOKUP(A235,#REF!,#REF!)</f>
        <v>#REF!</v>
      </c>
    </row>
    <row r="236" spans="1:21" x14ac:dyDescent="0.2">
      <c r="A236" t="s">
        <v>945</v>
      </c>
      <c r="C236" s="5" t="s">
        <v>20</v>
      </c>
      <c r="E236" t="s">
        <v>946</v>
      </c>
      <c r="F236" t="s">
        <v>30</v>
      </c>
      <c r="G236" s="1">
        <v>41962</v>
      </c>
      <c r="H236" t="s">
        <v>22</v>
      </c>
      <c r="J236" t="s">
        <v>22</v>
      </c>
      <c r="M236" t="s">
        <v>42</v>
      </c>
      <c r="N236" t="s">
        <v>947</v>
      </c>
      <c r="O236" t="s">
        <v>948</v>
      </c>
      <c r="P236" t="s">
        <v>26</v>
      </c>
      <c r="Q236" s="6">
        <v>0</v>
      </c>
      <c r="R236" t="s">
        <v>22</v>
      </c>
      <c r="S236">
        <v>0</v>
      </c>
      <c r="T236">
        <v>0</v>
      </c>
      <c r="U236" t="e">
        <f>_xlfn.XLOOKUP(A236,#REF!,#REF!)</f>
        <v>#REF!</v>
      </c>
    </row>
    <row r="237" spans="1:21" x14ac:dyDescent="0.2">
      <c r="A237" t="s">
        <v>949</v>
      </c>
      <c r="C237" s="5" t="s">
        <v>71</v>
      </c>
      <c r="D237" t="s">
        <v>950</v>
      </c>
      <c r="E237" t="s">
        <v>18693</v>
      </c>
      <c r="F237" t="s">
        <v>30</v>
      </c>
      <c r="G237" s="1">
        <v>43740</v>
      </c>
      <c r="H237" t="s">
        <v>30</v>
      </c>
      <c r="I237" s="1">
        <v>42971</v>
      </c>
      <c r="J237" t="s">
        <v>30</v>
      </c>
      <c r="K237" s="1">
        <v>42998</v>
      </c>
      <c r="L237" s="1">
        <v>43391</v>
      </c>
      <c r="M237" t="s">
        <v>42</v>
      </c>
      <c r="N237" t="s">
        <v>43</v>
      </c>
      <c r="O237" t="s">
        <v>44</v>
      </c>
      <c r="P237" t="s">
        <v>26</v>
      </c>
      <c r="Q237" s="6">
        <v>30000</v>
      </c>
      <c r="R237" t="s">
        <v>22</v>
      </c>
      <c r="S237">
        <v>0</v>
      </c>
      <c r="T237">
        <v>0</v>
      </c>
      <c r="U237" t="e">
        <f>_xlfn.XLOOKUP(A237,#REF!,#REF!)</f>
        <v>#REF!</v>
      </c>
    </row>
    <row r="238" spans="1:21" x14ac:dyDescent="0.2">
      <c r="A238" t="s">
        <v>951</v>
      </c>
      <c r="C238" s="5" t="s">
        <v>71</v>
      </c>
      <c r="D238" t="s">
        <v>952</v>
      </c>
      <c r="E238" t="s">
        <v>19221</v>
      </c>
      <c r="F238" t="s">
        <v>30</v>
      </c>
      <c r="G238" s="1">
        <v>44281</v>
      </c>
      <c r="H238" t="s">
        <v>22</v>
      </c>
      <c r="J238" t="s">
        <v>30</v>
      </c>
      <c r="K238" s="1">
        <v>44344</v>
      </c>
      <c r="M238" t="s">
        <v>42</v>
      </c>
      <c r="N238" t="s">
        <v>953</v>
      </c>
      <c r="O238" t="s">
        <v>954</v>
      </c>
      <c r="P238" t="s">
        <v>26</v>
      </c>
      <c r="Q238" s="6">
        <v>209112.27</v>
      </c>
      <c r="R238" t="s">
        <v>22</v>
      </c>
      <c r="S238">
        <v>0</v>
      </c>
      <c r="T238">
        <v>0</v>
      </c>
      <c r="U238" t="e">
        <f>_xlfn.XLOOKUP(A238,#REF!,#REF!)</f>
        <v>#REF!</v>
      </c>
    </row>
    <row r="239" spans="1:21" x14ac:dyDescent="0.2">
      <c r="A239" t="s">
        <v>955</v>
      </c>
      <c r="C239" s="5" t="s">
        <v>48</v>
      </c>
      <c r="D239" t="s">
        <v>956</v>
      </c>
      <c r="E239" t="s">
        <v>957</v>
      </c>
      <c r="F239" t="s">
        <v>30</v>
      </c>
      <c r="G239" s="1">
        <v>41068</v>
      </c>
      <c r="H239" t="s">
        <v>22</v>
      </c>
      <c r="J239" t="s">
        <v>22</v>
      </c>
      <c r="M239" t="s">
        <v>23</v>
      </c>
      <c r="N239" t="s">
        <v>958</v>
      </c>
      <c r="O239" t="s">
        <v>959</v>
      </c>
      <c r="P239" t="s">
        <v>26</v>
      </c>
      <c r="Q239" s="6">
        <v>26941.21</v>
      </c>
      <c r="R239" t="s">
        <v>22</v>
      </c>
      <c r="S239">
        <v>0</v>
      </c>
      <c r="T239">
        <v>0</v>
      </c>
      <c r="U239" t="e">
        <f>_xlfn.XLOOKUP(A239,#REF!,#REF!)</f>
        <v>#REF!</v>
      </c>
    </row>
    <row r="240" spans="1:21" x14ac:dyDescent="0.2">
      <c r="A240" t="s">
        <v>960</v>
      </c>
      <c r="C240" s="5" t="s">
        <v>20</v>
      </c>
      <c r="D240" t="s">
        <v>961</v>
      </c>
      <c r="E240" t="s">
        <v>962</v>
      </c>
      <c r="F240" t="s">
        <v>30</v>
      </c>
      <c r="G240" s="1">
        <v>42039</v>
      </c>
      <c r="H240" t="s">
        <v>22</v>
      </c>
      <c r="J240" t="s">
        <v>22</v>
      </c>
      <c r="M240" t="s">
        <v>23</v>
      </c>
      <c r="N240" t="s">
        <v>963</v>
      </c>
      <c r="O240" t="s">
        <v>964</v>
      </c>
      <c r="P240" t="s">
        <v>26</v>
      </c>
      <c r="Q240" s="6">
        <v>0</v>
      </c>
      <c r="R240" t="s">
        <v>22</v>
      </c>
      <c r="S240">
        <v>0</v>
      </c>
      <c r="T240">
        <v>0</v>
      </c>
      <c r="U240" t="e">
        <f>_xlfn.XLOOKUP(A240,#REF!,#REF!)</f>
        <v>#REF!</v>
      </c>
    </row>
    <row r="241" spans="1:21" x14ac:dyDescent="0.2">
      <c r="A241" t="s">
        <v>965</v>
      </c>
      <c r="C241" s="5" t="s">
        <v>48</v>
      </c>
      <c r="D241" t="s">
        <v>966</v>
      </c>
      <c r="E241" t="s">
        <v>19234</v>
      </c>
      <c r="F241" t="s">
        <v>30</v>
      </c>
      <c r="G241" s="1">
        <v>41712</v>
      </c>
      <c r="H241" t="s">
        <v>22</v>
      </c>
      <c r="J241" t="s">
        <v>22</v>
      </c>
      <c r="M241" t="s">
        <v>23</v>
      </c>
      <c r="N241" t="s">
        <v>967</v>
      </c>
      <c r="O241" t="s">
        <v>968</v>
      </c>
      <c r="P241" t="s">
        <v>26</v>
      </c>
      <c r="Q241" s="6">
        <v>0</v>
      </c>
      <c r="R241" t="s">
        <v>22</v>
      </c>
      <c r="S241">
        <v>0</v>
      </c>
      <c r="T241">
        <v>0</v>
      </c>
      <c r="U241" t="e">
        <f>_xlfn.XLOOKUP(A241,#REF!,#REF!)</f>
        <v>#REF!</v>
      </c>
    </row>
    <row r="242" spans="1:21" x14ac:dyDescent="0.2">
      <c r="A242" t="s">
        <v>969</v>
      </c>
      <c r="C242" s="5" t="s">
        <v>71</v>
      </c>
      <c r="D242" t="s">
        <v>970</v>
      </c>
      <c r="E242" t="s">
        <v>400</v>
      </c>
      <c r="F242" t="s">
        <v>30</v>
      </c>
      <c r="G242" s="1">
        <v>45645</v>
      </c>
      <c r="H242" t="s">
        <v>30</v>
      </c>
      <c r="I242" s="1">
        <v>45761</v>
      </c>
      <c r="J242" t="s">
        <v>30</v>
      </c>
      <c r="K242" s="1">
        <v>45913</v>
      </c>
      <c r="L242" s="1">
        <v>46084</v>
      </c>
      <c r="M242" t="s">
        <v>207</v>
      </c>
      <c r="N242" t="s">
        <v>473</v>
      </c>
      <c r="O242" t="s">
        <v>474</v>
      </c>
      <c r="P242" t="s">
        <v>117</v>
      </c>
      <c r="Q242" s="6">
        <v>91710</v>
      </c>
      <c r="R242" t="s">
        <v>22</v>
      </c>
      <c r="S242">
        <v>0</v>
      </c>
      <c r="T242">
        <v>0</v>
      </c>
      <c r="U242" t="e">
        <f>_xlfn.XLOOKUP(A242,#REF!,#REF!)</f>
        <v>#REF!</v>
      </c>
    </row>
    <row r="243" spans="1:21" x14ac:dyDescent="0.2">
      <c r="A243" t="s">
        <v>971</v>
      </c>
      <c r="C243" s="5" t="s">
        <v>71</v>
      </c>
      <c r="D243" t="s">
        <v>972</v>
      </c>
      <c r="E243" t="s">
        <v>418</v>
      </c>
      <c r="F243" t="s">
        <v>22</v>
      </c>
      <c r="H243" t="s">
        <v>22</v>
      </c>
      <c r="J243" t="s">
        <v>22</v>
      </c>
      <c r="M243" t="s">
        <v>92</v>
      </c>
      <c r="N243" t="s">
        <v>238</v>
      </c>
      <c r="O243" t="s">
        <v>239</v>
      </c>
      <c r="P243" t="s">
        <v>18712</v>
      </c>
      <c r="Q243" s="6">
        <v>145716.70000000001</v>
      </c>
      <c r="R243" t="s">
        <v>22</v>
      </c>
      <c r="S243">
        <v>0</v>
      </c>
      <c r="T243">
        <v>0</v>
      </c>
      <c r="U243" t="e">
        <f>_xlfn.XLOOKUP(A243,#REF!,#REF!)</f>
        <v>#REF!</v>
      </c>
    </row>
    <row r="244" spans="1:21" x14ac:dyDescent="0.2">
      <c r="A244" t="s">
        <v>973</v>
      </c>
      <c r="B244" t="s">
        <v>974</v>
      </c>
      <c r="C244" s="5" t="s">
        <v>71</v>
      </c>
      <c r="D244" t="s">
        <v>975</v>
      </c>
      <c r="E244" t="s">
        <v>976</v>
      </c>
      <c r="F244" t="s">
        <v>30</v>
      </c>
      <c r="G244" s="1">
        <v>45476</v>
      </c>
      <c r="H244" t="s">
        <v>30</v>
      </c>
      <c r="I244" s="1">
        <v>45582</v>
      </c>
      <c r="J244" t="s">
        <v>30</v>
      </c>
      <c r="K244" s="1">
        <v>45744</v>
      </c>
      <c r="M244" t="s">
        <v>42</v>
      </c>
      <c r="N244" t="s">
        <v>977</v>
      </c>
      <c r="O244" t="s">
        <v>978</v>
      </c>
      <c r="P244" t="s">
        <v>26</v>
      </c>
      <c r="Q244" s="6">
        <v>890953.77</v>
      </c>
      <c r="R244" t="s">
        <v>22</v>
      </c>
      <c r="S244">
        <v>0</v>
      </c>
      <c r="T244">
        <v>0</v>
      </c>
      <c r="U244" t="e">
        <f>_xlfn.XLOOKUP(A244,#REF!,#REF!)</f>
        <v>#REF!</v>
      </c>
    </row>
    <row r="245" spans="1:21" x14ac:dyDescent="0.2">
      <c r="A245" t="s">
        <v>979</v>
      </c>
      <c r="B245" t="s">
        <v>980</v>
      </c>
      <c r="C245" s="5" t="s">
        <v>48</v>
      </c>
      <c r="D245" t="s">
        <v>981</v>
      </c>
      <c r="E245" t="s">
        <v>19227</v>
      </c>
      <c r="F245" t="s">
        <v>30</v>
      </c>
      <c r="G245" s="1">
        <v>41492</v>
      </c>
      <c r="H245" t="s">
        <v>22</v>
      </c>
      <c r="J245" t="s">
        <v>22</v>
      </c>
      <c r="M245" t="s">
        <v>23</v>
      </c>
      <c r="N245" t="s">
        <v>982</v>
      </c>
      <c r="O245" t="s">
        <v>983</v>
      </c>
      <c r="P245" t="s">
        <v>26</v>
      </c>
      <c r="Q245" s="6">
        <v>30000</v>
      </c>
      <c r="R245" t="s">
        <v>22</v>
      </c>
      <c r="S245">
        <v>0</v>
      </c>
      <c r="T245">
        <v>0</v>
      </c>
      <c r="U245" t="e">
        <f>_xlfn.XLOOKUP(A245,#REF!,#REF!)</f>
        <v>#REF!</v>
      </c>
    </row>
    <row r="246" spans="1:21" x14ac:dyDescent="0.2">
      <c r="A246" t="s">
        <v>984</v>
      </c>
      <c r="C246" s="5" t="s">
        <v>71</v>
      </c>
      <c r="D246" t="s">
        <v>985</v>
      </c>
      <c r="E246" t="s">
        <v>855</v>
      </c>
      <c r="F246" t="s">
        <v>22</v>
      </c>
      <c r="H246" t="s">
        <v>22</v>
      </c>
      <c r="J246" t="s">
        <v>22</v>
      </c>
      <c r="M246" t="s">
        <v>42</v>
      </c>
      <c r="N246" t="s">
        <v>43</v>
      </c>
      <c r="O246" t="s">
        <v>44</v>
      </c>
      <c r="P246" t="s">
        <v>26</v>
      </c>
      <c r="Q246" s="6">
        <v>92653.21</v>
      </c>
      <c r="R246" t="s">
        <v>22</v>
      </c>
      <c r="S246">
        <v>0</v>
      </c>
      <c r="T246">
        <v>0</v>
      </c>
      <c r="U246" t="e">
        <f>_xlfn.XLOOKUP(A246,#REF!,#REF!)</f>
        <v>#REF!</v>
      </c>
    </row>
    <row r="247" spans="1:21" x14ac:dyDescent="0.2">
      <c r="A247" t="s">
        <v>986</v>
      </c>
      <c r="C247" s="5" t="s">
        <v>71</v>
      </c>
      <c r="D247" t="s">
        <v>987</v>
      </c>
      <c r="E247" t="s">
        <v>878</v>
      </c>
      <c r="F247" t="s">
        <v>30</v>
      </c>
      <c r="G247" s="1">
        <v>45456</v>
      </c>
      <c r="H247" t="s">
        <v>30</v>
      </c>
      <c r="I247" s="1">
        <v>45624</v>
      </c>
      <c r="J247" t="s">
        <v>22</v>
      </c>
      <c r="M247" t="s">
        <v>207</v>
      </c>
      <c r="N247" t="s">
        <v>892</v>
      </c>
      <c r="O247" t="s">
        <v>893</v>
      </c>
      <c r="P247" t="s">
        <v>117</v>
      </c>
      <c r="Q247" s="6">
        <v>330713.36</v>
      </c>
      <c r="R247" t="s">
        <v>22</v>
      </c>
      <c r="S247">
        <v>0</v>
      </c>
      <c r="T247">
        <v>0</v>
      </c>
      <c r="U247" t="e">
        <f>_xlfn.XLOOKUP(A247,#REF!,#REF!)</f>
        <v>#REF!</v>
      </c>
    </row>
    <row r="248" spans="1:21" x14ac:dyDescent="0.2">
      <c r="A248" t="s">
        <v>988</v>
      </c>
      <c r="C248" s="5" t="s">
        <v>48</v>
      </c>
      <c r="D248" t="s">
        <v>989</v>
      </c>
      <c r="E248" t="s">
        <v>18693</v>
      </c>
      <c r="F248" t="s">
        <v>30</v>
      </c>
      <c r="G248" s="1">
        <v>40634</v>
      </c>
      <c r="H248" t="s">
        <v>22</v>
      </c>
      <c r="J248" t="s">
        <v>30</v>
      </c>
      <c r="K248" s="1">
        <v>41704</v>
      </c>
      <c r="M248" t="s">
        <v>42</v>
      </c>
      <c r="N248" t="s">
        <v>990</v>
      </c>
      <c r="O248" t="s">
        <v>991</v>
      </c>
      <c r="P248" t="s">
        <v>26</v>
      </c>
      <c r="Q248" s="6">
        <v>0</v>
      </c>
      <c r="R248" t="s">
        <v>22</v>
      </c>
      <c r="S248">
        <v>0</v>
      </c>
      <c r="T248">
        <v>0</v>
      </c>
      <c r="U248" t="e">
        <f>_xlfn.XLOOKUP(A248,#REF!,#REF!)</f>
        <v>#REF!</v>
      </c>
    </row>
    <row r="249" spans="1:21" x14ac:dyDescent="0.2">
      <c r="A249" t="s">
        <v>992</v>
      </c>
      <c r="C249" s="5" t="s">
        <v>124</v>
      </c>
      <c r="D249" t="s">
        <v>993</v>
      </c>
      <c r="E249" t="s">
        <v>994</v>
      </c>
      <c r="F249" t="s">
        <v>22</v>
      </c>
      <c r="H249" t="s">
        <v>22</v>
      </c>
      <c r="J249" t="s">
        <v>22</v>
      </c>
      <c r="M249" t="s">
        <v>92</v>
      </c>
      <c r="N249" t="s">
        <v>830</v>
      </c>
      <c r="O249" t="s">
        <v>831</v>
      </c>
      <c r="P249" t="s">
        <v>18712</v>
      </c>
      <c r="Q249" s="6">
        <v>0.01</v>
      </c>
      <c r="R249" t="s">
        <v>22</v>
      </c>
      <c r="S249">
        <v>0</v>
      </c>
      <c r="T249">
        <v>0</v>
      </c>
      <c r="U249" t="e">
        <f>_xlfn.XLOOKUP(A249,#REF!,#REF!)</f>
        <v>#REF!</v>
      </c>
    </row>
    <row r="250" spans="1:21" x14ac:dyDescent="0.2">
      <c r="A250" t="s">
        <v>995</v>
      </c>
      <c r="C250" s="5" t="s">
        <v>71</v>
      </c>
      <c r="D250" t="s">
        <v>996</v>
      </c>
      <c r="E250" t="s">
        <v>206</v>
      </c>
      <c r="F250" t="s">
        <v>30</v>
      </c>
      <c r="G250" s="1">
        <v>44994</v>
      </c>
      <c r="H250" t="s">
        <v>30</v>
      </c>
      <c r="I250" s="1">
        <v>45231</v>
      </c>
      <c r="J250" t="s">
        <v>22</v>
      </c>
      <c r="M250" t="s">
        <v>207</v>
      </c>
      <c r="N250" t="s">
        <v>997</v>
      </c>
      <c r="O250" t="s">
        <v>998</v>
      </c>
      <c r="P250" t="s">
        <v>117</v>
      </c>
      <c r="Q250" s="6">
        <v>381077.82</v>
      </c>
      <c r="R250" t="s">
        <v>22</v>
      </c>
      <c r="S250">
        <v>0</v>
      </c>
      <c r="T250">
        <v>0</v>
      </c>
      <c r="U250" t="e">
        <f>_xlfn.XLOOKUP(A250,#REF!,#REF!)</f>
        <v>#REF!</v>
      </c>
    </row>
    <row r="251" spans="1:21" x14ac:dyDescent="0.2">
      <c r="A251" t="s">
        <v>999</v>
      </c>
      <c r="C251" s="5" t="s">
        <v>48</v>
      </c>
      <c r="D251" t="s">
        <v>1000</v>
      </c>
      <c r="E251" t="s">
        <v>18691</v>
      </c>
      <c r="F251" t="s">
        <v>30</v>
      </c>
      <c r="G251" s="1">
        <v>40941</v>
      </c>
      <c r="H251" t="s">
        <v>22</v>
      </c>
      <c r="J251" t="s">
        <v>22</v>
      </c>
      <c r="M251" t="s">
        <v>23</v>
      </c>
      <c r="N251" t="s">
        <v>1001</v>
      </c>
      <c r="O251" t="s">
        <v>1002</v>
      </c>
      <c r="P251" t="s">
        <v>26</v>
      </c>
      <c r="Q251" s="6">
        <v>0</v>
      </c>
      <c r="R251" t="s">
        <v>22</v>
      </c>
      <c r="S251">
        <v>0</v>
      </c>
      <c r="T251">
        <v>0</v>
      </c>
      <c r="U251" t="e">
        <f>_xlfn.XLOOKUP(A251,#REF!,#REF!)</f>
        <v>#REF!</v>
      </c>
    </row>
    <row r="252" spans="1:21" x14ac:dyDescent="0.2">
      <c r="A252" t="s">
        <v>1003</v>
      </c>
      <c r="C252" s="5" t="s">
        <v>71</v>
      </c>
      <c r="D252" t="s">
        <v>1004</v>
      </c>
      <c r="E252" t="s">
        <v>1005</v>
      </c>
      <c r="F252" t="s">
        <v>22</v>
      </c>
      <c r="H252" t="s">
        <v>22</v>
      </c>
      <c r="J252" t="s">
        <v>22</v>
      </c>
      <c r="M252" t="s">
        <v>92</v>
      </c>
      <c r="N252" t="s">
        <v>825</v>
      </c>
      <c r="O252" t="s">
        <v>826</v>
      </c>
      <c r="P252" t="s">
        <v>18712</v>
      </c>
      <c r="Q252" s="6">
        <v>321466.73</v>
      </c>
      <c r="R252" t="s">
        <v>22</v>
      </c>
      <c r="S252">
        <v>0</v>
      </c>
      <c r="T252">
        <v>0</v>
      </c>
      <c r="U252" t="e">
        <f>_xlfn.XLOOKUP(A252,#REF!,#REF!)</f>
        <v>#REF!</v>
      </c>
    </row>
    <row r="253" spans="1:21" x14ac:dyDescent="0.2">
      <c r="A253" t="s">
        <v>1006</v>
      </c>
      <c r="C253" s="5" t="s">
        <v>48</v>
      </c>
      <c r="D253" t="s">
        <v>1007</v>
      </c>
      <c r="E253" t="s">
        <v>1008</v>
      </c>
      <c r="F253" t="s">
        <v>30</v>
      </c>
      <c r="G253" s="1">
        <v>40716</v>
      </c>
      <c r="H253" t="s">
        <v>22</v>
      </c>
      <c r="J253" t="s">
        <v>30</v>
      </c>
      <c r="K253" s="1">
        <v>41618</v>
      </c>
      <c r="L253" s="1">
        <v>42171</v>
      </c>
      <c r="M253" t="s">
        <v>42</v>
      </c>
      <c r="N253" t="s">
        <v>1009</v>
      </c>
      <c r="O253" t="s">
        <v>1010</v>
      </c>
      <c r="P253" t="s">
        <v>26</v>
      </c>
      <c r="Q253" s="6">
        <v>72710</v>
      </c>
      <c r="R253" t="s">
        <v>30</v>
      </c>
      <c r="S253">
        <v>0</v>
      </c>
      <c r="T253">
        <v>0</v>
      </c>
      <c r="U253" t="e">
        <f>_xlfn.XLOOKUP(A253,#REF!,#REF!)</f>
        <v>#REF!</v>
      </c>
    </row>
    <row r="254" spans="1:21" x14ac:dyDescent="0.2">
      <c r="A254" t="s">
        <v>1011</v>
      </c>
      <c r="C254" s="5" t="s">
        <v>71</v>
      </c>
      <c r="D254" t="s">
        <v>1012</v>
      </c>
      <c r="E254" t="s">
        <v>233</v>
      </c>
      <c r="F254" t="s">
        <v>22</v>
      </c>
      <c r="H254" t="s">
        <v>22</v>
      </c>
      <c r="J254" t="s">
        <v>22</v>
      </c>
      <c r="M254" t="s">
        <v>92</v>
      </c>
      <c r="N254" t="s">
        <v>1013</v>
      </c>
      <c r="O254" t="s">
        <v>1014</v>
      </c>
      <c r="P254" t="s">
        <v>18712</v>
      </c>
      <c r="Q254" s="6">
        <v>89643.82</v>
      </c>
      <c r="R254" t="s">
        <v>22</v>
      </c>
      <c r="S254">
        <v>0</v>
      </c>
      <c r="T254">
        <v>0</v>
      </c>
      <c r="U254" t="e">
        <f>_xlfn.XLOOKUP(A254,#REF!,#REF!)</f>
        <v>#REF!</v>
      </c>
    </row>
    <row r="255" spans="1:21" x14ac:dyDescent="0.2">
      <c r="A255" t="s">
        <v>1015</v>
      </c>
      <c r="C255" s="5" t="s">
        <v>71</v>
      </c>
      <c r="D255" t="s">
        <v>1016</v>
      </c>
      <c r="E255" t="s">
        <v>1017</v>
      </c>
      <c r="F255" t="s">
        <v>22</v>
      </c>
      <c r="H255" t="s">
        <v>22</v>
      </c>
      <c r="J255" t="s">
        <v>22</v>
      </c>
      <c r="M255" t="s">
        <v>92</v>
      </c>
      <c r="N255" t="s">
        <v>1018</v>
      </c>
      <c r="O255" t="s">
        <v>1019</v>
      </c>
      <c r="P255" t="s">
        <v>18712</v>
      </c>
      <c r="Q255" s="6">
        <v>624053.1</v>
      </c>
      <c r="R255" t="s">
        <v>22</v>
      </c>
      <c r="S255">
        <v>0</v>
      </c>
      <c r="T255">
        <v>0</v>
      </c>
      <c r="U255" t="e">
        <f>_xlfn.XLOOKUP(A255,#REF!,#REF!)</f>
        <v>#REF!</v>
      </c>
    </row>
    <row r="256" spans="1:21" x14ac:dyDescent="0.2">
      <c r="A256" t="s">
        <v>1020</v>
      </c>
      <c r="C256" s="5" t="s">
        <v>71</v>
      </c>
      <c r="D256" t="s">
        <v>1021</v>
      </c>
      <c r="E256" t="s">
        <v>1022</v>
      </c>
      <c r="F256" t="s">
        <v>30</v>
      </c>
      <c r="G256" s="1">
        <v>45841</v>
      </c>
      <c r="H256" t="s">
        <v>30</v>
      </c>
      <c r="I256" s="1">
        <v>46002</v>
      </c>
      <c r="J256" t="s">
        <v>22</v>
      </c>
      <c r="M256" t="s">
        <v>207</v>
      </c>
      <c r="N256" t="s">
        <v>1023</v>
      </c>
      <c r="O256" t="s">
        <v>1024</v>
      </c>
      <c r="P256" t="s">
        <v>117</v>
      </c>
      <c r="Q256" s="6">
        <v>523689.26</v>
      </c>
      <c r="R256" t="s">
        <v>22</v>
      </c>
      <c r="S256">
        <v>0</v>
      </c>
      <c r="T256">
        <v>0</v>
      </c>
      <c r="U256" t="e">
        <f>_xlfn.XLOOKUP(A256,#REF!,#REF!)</f>
        <v>#REF!</v>
      </c>
    </row>
    <row r="257" spans="1:21" x14ac:dyDescent="0.2">
      <c r="A257" t="s">
        <v>1025</v>
      </c>
      <c r="C257" s="5" t="s">
        <v>48</v>
      </c>
      <c r="D257" t="s">
        <v>1026</v>
      </c>
      <c r="E257" t="s">
        <v>1027</v>
      </c>
      <c r="F257" t="s">
        <v>22</v>
      </c>
      <c r="H257" t="s">
        <v>22</v>
      </c>
      <c r="J257" t="s">
        <v>22</v>
      </c>
      <c r="M257" t="s">
        <v>23</v>
      </c>
      <c r="N257" t="s">
        <v>1028</v>
      </c>
      <c r="O257" t="s">
        <v>1029</v>
      </c>
      <c r="P257" t="s">
        <v>26</v>
      </c>
      <c r="Q257" s="6">
        <v>0</v>
      </c>
      <c r="R257" t="s">
        <v>22</v>
      </c>
      <c r="S257">
        <v>0</v>
      </c>
      <c r="T257">
        <v>0</v>
      </c>
      <c r="U257" t="e">
        <f>_xlfn.XLOOKUP(A257,#REF!,#REF!)</f>
        <v>#REF!</v>
      </c>
    </row>
    <row r="258" spans="1:21" x14ac:dyDescent="0.2">
      <c r="A258" t="s">
        <v>1030</v>
      </c>
      <c r="C258" s="5" t="s">
        <v>71</v>
      </c>
      <c r="D258" t="s">
        <v>1031</v>
      </c>
      <c r="E258" t="s">
        <v>418</v>
      </c>
      <c r="F258" t="s">
        <v>30</v>
      </c>
      <c r="G258" s="1">
        <v>46034</v>
      </c>
      <c r="H258" t="s">
        <v>22</v>
      </c>
      <c r="J258" t="s">
        <v>22</v>
      </c>
      <c r="M258" t="s">
        <v>92</v>
      </c>
      <c r="N258" t="s">
        <v>1032</v>
      </c>
      <c r="O258" t="s">
        <v>1033</v>
      </c>
      <c r="P258" t="s">
        <v>117</v>
      </c>
      <c r="Q258" s="6">
        <v>176798.88</v>
      </c>
      <c r="R258" t="s">
        <v>22</v>
      </c>
      <c r="S258">
        <v>0</v>
      </c>
      <c r="T258">
        <v>0</v>
      </c>
      <c r="U258" t="e">
        <f>_xlfn.XLOOKUP(A258,#REF!,#REF!)</f>
        <v>#REF!</v>
      </c>
    </row>
    <row r="259" spans="1:21" x14ac:dyDescent="0.2">
      <c r="A259" t="s">
        <v>1034</v>
      </c>
      <c r="C259" s="5" t="s">
        <v>71</v>
      </c>
      <c r="D259" t="s">
        <v>1035</v>
      </c>
      <c r="E259" t="s">
        <v>1036</v>
      </c>
      <c r="F259" t="s">
        <v>22</v>
      </c>
      <c r="H259" t="s">
        <v>22</v>
      </c>
      <c r="J259" t="s">
        <v>22</v>
      </c>
      <c r="M259" t="s">
        <v>92</v>
      </c>
      <c r="N259" t="s">
        <v>1037</v>
      </c>
      <c r="O259" t="s">
        <v>1038</v>
      </c>
      <c r="P259" t="s">
        <v>18712</v>
      </c>
      <c r="Q259" s="6">
        <v>502971.3</v>
      </c>
      <c r="R259" t="s">
        <v>22</v>
      </c>
      <c r="S259">
        <v>0</v>
      </c>
      <c r="T259">
        <v>0</v>
      </c>
      <c r="U259" t="e">
        <f>_xlfn.XLOOKUP(A259,#REF!,#REF!)</f>
        <v>#REF!</v>
      </c>
    </row>
    <row r="260" spans="1:21" x14ac:dyDescent="0.2">
      <c r="A260" t="s">
        <v>1039</v>
      </c>
      <c r="C260" s="5" t="s">
        <v>48</v>
      </c>
      <c r="D260" t="s">
        <v>1040</v>
      </c>
      <c r="E260" t="s">
        <v>18691</v>
      </c>
      <c r="F260" t="s">
        <v>30</v>
      </c>
      <c r="G260" s="1">
        <v>40815</v>
      </c>
      <c r="H260" t="s">
        <v>30</v>
      </c>
      <c r="I260" s="1">
        <v>41711</v>
      </c>
      <c r="J260" t="s">
        <v>30</v>
      </c>
      <c r="K260" s="1">
        <v>41729</v>
      </c>
      <c r="M260" t="s">
        <v>23</v>
      </c>
      <c r="N260" t="s">
        <v>1041</v>
      </c>
      <c r="O260" t="s">
        <v>1042</v>
      </c>
      <c r="P260" t="s">
        <v>26</v>
      </c>
      <c r="Q260" s="6">
        <v>0</v>
      </c>
      <c r="R260" t="s">
        <v>22</v>
      </c>
      <c r="S260">
        <v>0</v>
      </c>
      <c r="T260">
        <v>0</v>
      </c>
      <c r="U260" t="e">
        <f>_xlfn.XLOOKUP(A260,#REF!,#REF!)</f>
        <v>#REF!</v>
      </c>
    </row>
    <row r="261" spans="1:21" x14ac:dyDescent="0.2">
      <c r="A261" t="s">
        <v>1043</v>
      </c>
      <c r="C261" s="5" t="s">
        <v>20</v>
      </c>
      <c r="D261" t="s">
        <v>1044</v>
      </c>
      <c r="E261" t="s">
        <v>18695</v>
      </c>
      <c r="F261" t="s">
        <v>30</v>
      </c>
      <c r="G261" s="1">
        <v>41327</v>
      </c>
      <c r="H261" t="s">
        <v>22</v>
      </c>
      <c r="J261" t="s">
        <v>22</v>
      </c>
      <c r="M261" t="s">
        <v>23</v>
      </c>
      <c r="N261" t="s">
        <v>1045</v>
      </c>
      <c r="O261" t="s">
        <v>1046</v>
      </c>
      <c r="P261" t="s">
        <v>26</v>
      </c>
      <c r="Q261" s="6">
        <v>0</v>
      </c>
      <c r="R261" t="s">
        <v>22</v>
      </c>
      <c r="S261">
        <v>0</v>
      </c>
      <c r="T261">
        <v>0</v>
      </c>
      <c r="U261" t="e">
        <f>_xlfn.XLOOKUP(A261,#REF!,#REF!)</f>
        <v>#REF!</v>
      </c>
    </row>
    <row r="262" spans="1:21" x14ac:dyDescent="0.2">
      <c r="A262" t="s">
        <v>1047</v>
      </c>
      <c r="C262" s="5" t="s">
        <v>48</v>
      </c>
      <c r="D262" t="s">
        <v>1048</v>
      </c>
      <c r="E262" t="s">
        <v>18692</v>
      </c>
      <c r="F262" t="s">
        <v>22</v>
      </c>
      <c r="H262" t="s">
        <v>22</v>
      </c>
      <c r="J262" t="s">
        <v>22</v>
      </c>
      <c r="M262" t="s">
        <v>23</v>
      </c>
      <c r="N262" t="s">
        <v>1049</v>
      </c>
      <c r="O262" t="s">
        <v>1050</v>
      </c>
      <c r="P262" t="s">
        <v>26</v>
      </c>
      <c r="Q262" s="6">
        <v>0</v>
      </c>
      <c r="R262" t="s">
        <v>22</v>
      </c>
      <c r="S262">
        <v>0</v>
      </c>
      <c r="T262">
        <v>0</v>
      </c>
      <c r="U262" t="e">
        <f>_xlfn.XLOOKUP(A262,#REF!,#REF!)</f>
        <v>#REF!</v>
      </c>
    </row>
    <row r="263" spans="1:21" x14ac:dyDescent="0.2">
      <c r="A263" t="s">
        <v>1051</v>
      </c>
      <c r="C263" s="5" t="s">
        <v>71</v>
      </c>
      <c r="D263" t="s">
        <v>1052</v>
      </c>
      <c r="E263" t="s">
        <v>1053</v>
      </c>
      <c r="F263" t="s">
        <v>30</v>
      </c>
      <c r="G263" s="1">
        <v>45775</v>
      </c>
      <c r="H263" t="s">
        <v>30</v>
      </c>
      <c r="I263" s="1">
        <v>45980</v>
      </c>
      <c r="J263" t="s">
        <v>22</v>
      </c>
      <c r="M263" t="s">
        <v>207</v>
      </c>
      <c r="N263" t="s">
        <v>1054</v>
      </c>
      <c r="O263" t="s">
        <v>1055</v>
      </c>
      <c r="P263" t="s">
        <v>117</v>
      </c>
      <c r="Q263" s="6">
        <v>849285.14</v>
      </c>
      <c r="R263" t="s">
        <v>22</v>
      </c>
      <c r="S263">
        <v>0</v>
      </c>
      <c r="T263">
        <v>0</v>
      </c>
      <c r="U263" t="e">
        <f>_xlfn.XLOOKUP(A263,#REF!,#REF!)</f>
        <v>#REF!</v>
      </c>
    </row>
    <row r="264" spans="1:21" x14ac:dyDescent="0.2">
      <c r="A264" t="s">
        <v>1056</v>
      </c>
      <c r="C264" s="5" t="s">
        <v>71</v>
      </c>
      <c r="D264" t="s">
        <v>1057</v>
      </c>
      <c r="E264" t="s">
        <v>1058</v>
      </c>
      <c r="F264" t="s">
        <v>30</v>
      </c>
      <c r="G264" s="1">
        <v>45344</v>
      </c>
      <c r="H264" t="s">
        <v>30</v>
      </c>
      <c r="I264" s="1">
        <v>45467</v>
      </c>
      <c r="J264" t="s">
        <v>30</v>
      </c>
      <c r="K264" s="1">
        <v>45832</v>
      </c>
      <c r="L264" s="1">
        <v>45889</v>
      </c>
      <c r="M264" t="s">
        <v>207</v>
      </c>
      <c r="N264" t="s">
        <v>1059</v>
      </c>
      <c r="O264" t="s">
        <v>1060</v>
      </c>
      <c r="P264" t="s">
        <v>117</v>
      </c>
      <c r="Q264" s="6">
        <v>59751.32</v>
      </c>
      <c r="R264" t="s">
        <v>22</v>
      </c>
      <c r="S264">
        <v>0</v>
      </c>
      <c r="T264">
        <v>0</v>
      </c>
      <c r="U264" t="e">
        <f>_xlfn.XLOOKUP(A264,#REF!,#REF!)</f>
        <v>#REF!</v>
      </c>
    </row>
    <row r="265" spans="1:21" x14ac:dyDescent="0.2">
      <c r="A265" t="s">
        <v>1061</v>
      </c>
      <c r="C265" s="5" t="s">
        <v>71</v>
      </c>
      <c r="D265" t="s">
        <v>1062</v>
      </c>
      <c r="E265" t="s">
        <v>19221</v>
      </c>
      <c r="F265" t="s">
        <v>30</v>
      </c>
      <c r="G265" s="1">
        <v>44965</v>
      </c>
      <c r="H265" t="s">
        <v>30</v>
      </c>
      <c r="I265" s="1">
        <v>45142</v>
      </c>
      <c r="J265" t="s">
        <v>30</v>
      </c>
      <c r="K265" s="1">
        <v>45701</v>
      </c>
      <c r="M265" t="s">
        <v>42</v>
      </c>
      <c r="N265" t="s">
        <v>43</v>
      </c>
      <c r="O265" t="s">
        <v>44</v>
      </c>
      <c r="P265" t="s">
        <v>26</v>
      </c>
      <c r="Q265" s="6">
        <v>133866.51999999999</v>
      </c>
      <c r="R265" t="s">
        <v>22</v>
      </c>
      <c r="S265">
        <v>0</v>
      </c>
      <c r="T265">
        <v>0</v>
      </c>
      <c r="U265" t="e">
        <f>_xlfn.XLOOKUP(A265,#REF!,#REF!)</f>
        <v>#REF!</v>
      </c>
    </row>
    <row r="266" spans="1:21" x14ac:dyDescent="0.2">
      <c r="A266" t="s">
        <v>1063</v>
      </c>
      <c r="C266" s="5" t="s">
        <v>48</v>
      </c>
      <c r="D266" t="s">
        <v>1064</v>
      </c>
      <c r="E266" t="s">
        <v>18693</v>
      </c>
      <c r="F266" t="s">
        <v>22</v>
      </c>
      <c r="H266" t="s">
        <v>22</v>
      </c>
      <c r="J266" t="s">
        <v>22</v>
      </c>
      <c r="M266" t="s">
        <v>23</v>
      </c>
      <c r="N266" t="s">
        <v>1065</v>
      </c>
      <c r="O266" t="s">
        <v>1066</v>
      </c>
      <c r="P266" t="s">
        <v>26</v>
      </c>
      <c r="Q266" s="6">
        <v>0</v>
      </c>
      <c r="R266" t="s">
        <v>30</v>
      </c>
      <c r="S266">
        <v>0</v>
      </c>
      <c r="T266">
        <v>0</v>
      </c>
      <c r="U266" t="e">
        <f>_xlfn.XLOOKUP(A266,#REF!,#REF!)</f>
        <v>#REF!</v>
      </c>
    </row>
    <row r="267" spans="1:21" x14ac:dyDescent="0.2">
      <c r="A267" t="s">
        <v>1067</v>
      </c>
      <c r="C267" s="5" t="s">
        <v>71</v>
      </c>
      <c r="D267" t="s">
        <v>1068</v>
      </c>
      <c r="E267" t="s">
        <v>1069</v>
      </c>
      <c r="F267" t="s">
        <v>30</v>
      </c>
      <c r="G267" s="1">
        <v>45928</v>
      </c>
      <c r="H267" t="s">
        <v>30</v>
      </c>
      <c r="I267" s="1">
        <v>46073</v>
      </c>
      <c r="J267" t="s">
        <v>22</v>
      </c>
      <c r="M267" t="s">
        <v>207</v>
      </c>
      <c r="N267" t="s">
        <v>1054</v>
      </c>
      <c r="O267" t="s">
        <v>1055</v>
      </c>
      <c r="P267" t="s">
        <v>117</v>
      </c>
      <c r="Q267" s="6">
        <v>452049.23</v>
      </c>
      <c r="R267" t="s">
        <v>22</v>
      </c>
      <c r="S267">
        <v>0</v>
      </c>
      <c r="T267">
        <v>0</v>
      </c>
      <c r="U267" t="e">
        <f>_xlfn.XLOOKUP(A267,#REF!,#REF!)</f>
        <v>#REF!</v>
      </c>
    </row>
    <row r="268" spans="1:21" x14ac:dyDescent="0.2">
      <c r="A268" t="s">
        <v>1070</v>
      </c>
      <c r="C268" s="5" t="s">
        <v>71</v>
      </c>
      <c r="D268" t="s">
        <v>1071</v>
      </c>
      <c r="E268" t="s">
        <v>1072</v>
      </c>
      <c r="F268" t="s">
        <v>22</v>
      </c>
      <c r="H268" t="s">
        <v>22</v>
      </c>
      <c r="J268" t="s">
        <v>22</v>
      </c>
      <c r="M268" t="s">
        <v>92</v>
      </c>
      <c r="N268" t="s">
        <v>1073</v>
      </c>
      <c r="O268" t="s">
        <v>1074</v>
      </c>
      <c r="P268" t="s">
        <v>18712</v>
      </c>
      <c r="Q268" s="6">
        <v>443544.02</v>
      </c>
      <c r="R268" t="s">
        <v>22</v>
      </c>
      <c r="S268">
        <v>0</v>
      </c>
      <c r="T268">
        <v>0</v>
      </c>
      <c r="U268" t="e">
        <f>_xlfn.XLOOKUP(A268,#REF!,#REF!)</f>
        <v>#REF!</v>
      </c>
    </row>
    <row r="269" spans="1:21" x14ac:dyDescent="0.2">
      <c r="A269" t="s">
        <v>1075</v>
      </c>
      <c r="C269" s="5" t="s">
        <v>71</v>
      </c>
      <c r="D269" t="s">
        <v>1076</v>
      </c>
      <c r="E269" t="s">
        <v>472</v>
      </c>
      <c r="F269" t="s">
        <v>30</v>
      </c>
      <c r="G269" s="1">
        <v>46097</v>
      </c>
      <c r="H269" t="s">
        <v>22</v>
      </c>
      <c r="J269" t="s">
        <v>22</v>
      </c>
      <c r="M269" t="s">
        <v>92</v>
      </c>
      <c r="N269" t="s">
        <v>1077</v>
      </c>
      <c r="O269" t="s">
        <v>1078</v>
      </c>
      <c r="P269" t="s">
        <v>117</v>
      </c>
      <c r="Q269" s="6">
        <v>511374.28</v>
      </c>
      <c r="R269" t="s">
        <v>22</v>
      </c>
      <c r="S269">
        <v>0</v>
      </c>
      <c r="T269">
        <v>0</v>
      </c>
      <c r="U269" t="e">
        <f>_xlfn.XLOOKUP(A269,#REF!,#REF!)</f>
        <v>#REF!</v>
      </c>
    </row>
    <row r="270" spans="1:21" x14ac:dyDescent="0.2">
      <c r="A270" t="s">
        <v>1079</v>
      </c>
      <c r="C270" s="5" t="s">
        <v>48</v>
      </c>
      <c r="D270" t="s">
        <v>1080</v>
      </c>
      <c r="E270" t="s">
        <v>19235</v>
      </c>
      <c r="F270" t="s">
        <v>30</v>
      </c>
      <c r="G270" s="1">
        <v>42236</v>
      </c>
      <c r="H270" t="s">
        <v>22</v>
      </c>
      <c r="J270" t="s">
        <v>30</v>
      </c>
      <c r="K270" s="1">
        <v>42984</v>
      </c>
      <c r="L270" s="1">
        <v>43474</v>
      </c>
      <c r="M270" t="s">
        <v>23</v>
      </c>
      <c r="N270" t="s">
        <v>1081</v>
      </c>
      <c r="O270" t="s">
        <v>1082</v>
      </c>
      <c r="P270" t="s">
        <v>26</v>
      </c>
      <c r="Q270" s="6">
        <v>35000</v>
      </c>
      <c r="R270" t="s">
        <v>30</v>
      </c>
      <c r="S270">
        <v>0</v>
      </c>
      <c r="T270">
        <v>0</v>
      </c>
      <c r="U270" t="e">
        <f>_xlfn.XLOOKUP(A270,#REF!,#REF!)</f>
        <v>#REF!</v>
      </c>
    </row>
    <row r="271" spans="1:21" x14ac:dyDescent="0.2">
      <c r="A271" t="s">
        <v>1083</v>
      </c>
      <c r="B271" t="s">
        <v>1084</v>
      </c>
      <c r="C271" s="5" t="s">
        <v>48</v>
      </c>
      <c r="D271" t="s">
        <v>1085</v>
      </c>
      <c r="E271" t="s">
        <v>1086</v>
      </c>
      <c r="F271" t="s">
        <v>30</v>
      </c>
      <c r="G271" s="1">
        <v>42318</v>
      </c>
      <c r="H271" t="s">
        <v>22</v>
      </c>
      <c r="J271" t="s">
        <v>30</v>
      </c>
      <c r="K271" s="1">
        <v>42891</v>
      </c>
      <c r="L271" s="1">
        <v>43019</v>
      </c>
      <c r="M271" t="s">
        <v>23</v>
      </c>
      <c r="N271" t="s">
        <v>582</v>
      </c>
      <c r="O271" t="s">
        <v>583</v>
      </c>
      <c r="P271" t="s">
        <v>26</v>
      </c>
      <c r="Q271" s="6">
        <v>0</v>
      </c>
      <c r="R271" t="s">
        <v>22</v>
      </c>
      <c r="S271">
        <v>0</v>
      </c>
      <c r="T271">
        <v>0</v>
      </c>
      <c r="U271" t="e">
        <f>_xlfn.XLOOKUP(A271,#REF!,#REF!)</f>
        <v>#REF!</v>
      </c>
    </row>
    <row r="272" spans="1:21" x14ac:dyDescent="0.2">
      <c r="A272" t="s">
        <v>1087</v>
      </c>
      <c r="C272" s="5" t="s">
        <v>106</v>
      </c>
      <c r="D272" t="s">
        <v>1088</v>
      </c>
      <c r="E272" t="s">
        <v>18691</v>
      </c>
      <c r="F272" t="s">
        <v>22</v>
      </c>
      <c r="H272" t="s">
        <v>22</v>
      </c>
      <c r="J272" t="s">
        <v>22</v>
      </c>
      <c r="M272" t="s">
        <v>42</v>
      </c>
      <c r="N272" t="s">
        <v>1089</v>
      </c>
      <c r="O272" t="s">
        <v>1090</v>
      </c>
      <c r="P272" t="s">
        <v>26</v>
      </c>
      <c r="Q272" s="6">
        <v>0</v>
      </c>
      <c r="R272" t="s">
        <v>22</v>
      </c>
      <c r="S272">
        <v>0</v>
      </c>
      <c r="T272">
        <v>0</v>
      </c>
      <c r="U272" t="e">
        <f>_xlfn.XLOOKUP(A272,#REF!,#REF!)</f>
        <v>#REF!</v>
      </c>
    </row>
    <row r="273" spans="1:21" x14ac:dyDescent="0.2">
      <c r="A273" t="s">
        <v>1091</v>
      </c>
      <c r="C273" s="5" t="s">
        <v>71</v>
      </c>
      <c r="D273" t="s">
        <v>1092</v>
      </c>
      <c r="E273" t="s">
        <v>233</v>
      </c>
      <c r="F273" t="s">
        <v>22</v>
      </c>
      <c r="H273" t="s">
        <v>22</v>
      </c>
      <c r="J273" t="s">
        <v>22</v>
      </c>
      <c r="M273" t="s">
        <v>92</v>
      </c>
      <c r="N273" t="s">
        <v>246</v>
      </c>
      <c r="O273" t="s">
        <v>247</v>
      </c>
      <c r="P273" t="s">
        <v>18712</v>
      </c>
      <c r="Q273" s="6">
        <v>379894.75</v>
      </c>
      <c r="R273" t="s">
        <v>22</v>
      </c>
      <c r="S273">
        <v>0</v>
      </c>
      <c r="T273">
        <v>0</v>
      </c>
      <c r="U273" t="e">
        <f>_xlfn.XLOOKUP(A273,#REF!,#REF!)</f>
        <v>#REF!</v>
      </c>
    </row>
    <row r="274" spans="1:21" x14ac:dyDescent="0.2">
      <c r="A274" t="s">
        <v>1093</v>
      </c>
      <c r="C274" s="5" t="s">
        <v>20</v>
      </c>
      <c r="D274" t="s">
        <v>807</v>
      </c>
      <c r="E274" t="s">
        <v>18691</v>
      </c>
      <c r="F274" t="s">
        <v>30</v>
      </c>
      <c r="G274" s="1">
        <v>41808</v>
      </c>
      <c r="H274" t="s">
        <v>22</v>
      </c>
      <c r="J274" t="s">
        <v>22</v>
      </c>
      <c r="M274" t="s">
        <v>23</v>
      </c>
      <c r="N274" t="s">
        <v>1094</v>
      </c>
      <c r="O274" t="s">
        <v>1095</v>
      </c>
      <c r="P274" t="s">
        <v>26</v>
      </c>
      <c r="Q274" s="6">
        <v>0</v>
      </c>
      <c r="R274" t="s">
        <v>22</v>
      </c>
      <c r="S274">
        <v>0</v>
      </c>
      <c r="T274">
        <v>0</v>
      </c>
      <c r="U274" t="e">
        <f>_xlfn.XLOOKUP(A274,#REF!,#REF!)</f>
        <v>#REF!</v>
      </c>
    </row>
    <row r="275" spans="1:21" x14ac:dyDescent="0.2">
      <c r="A275" t="s">
        <v>1096</v>
      </c>
      <c r="C275" s="5" t="s">
        <v>48</v>
      </c>
      <c r="D275" t="s">
        <v>1097</v>
      </c>
      <c r="E275" t="s">
        <v>18691</v>
      </c>
      <c r="F275" t="s">
        <v>30</v>
      </c>
      <c r="G275" s="1">
        <v>41673</v>
      </c>
      <c r="H275" t="s">
        <v>22</v>
      </c>
      <c r="J275" t="s">
        <v>22</v>
      </c>
      <c r="M275" t="s">
        <v>42</v>
      </c>
      <c r="N275" t="s">
        <v>1098</v>
      </c>
      <c r="O275" t="s">
        <v>1099</v>
      </c>
      <c r="P275" t="s">
        <v>26</v>
      </c>
      <c r="Q275" s="6">
        <v>0</v>
      </c>
      <c r="R275" t="s">
        <v>22</v>
      </c>
      <c r="S275">
        <v>0</v>
      </c>
      <c r="T275">
        <v>0</v>
      </c>
      <c r="U275" t="e">
        <f>_xlfn.XLOOKUP(A275,#REF!,#REF!)</f>
        <v>#REF!</v>
      </c>
    </row>
    <row r="276" spans="1:21" x14ac:dyDescent="0.2">
      <c r="A276" t="s">
        <v>1100</v>
      </c>
      <c r="C276" s="5" t="s">
        <v>71</v>
      </c>
      <c r="D276" t="s">
        <v>1101</v>
      </c>
      <c r="E276" t="s">
        <v>233</v>
      </c>
      <c r="F276" t="s">
        <v>22</v>
      </c>
      <c r="H276" t="s">
        <v>22</v>
      </c>
      <c r="J276" t="s">
        <v>22</v>
      </c>
      <c r="M276" t="s">
        <v>92</v>
      </c>
      <c r="N276" t="s">
        <v>488</v>
      </c>
      <c r="O276" t="s">
        <v>489</v>
      </c>
      <c r="P276" t="s">
        <v>18712</v>
      </c>
      <c r="Q276" s="6">
        <v>286352.88</v>
      </c>
      <c r="R276" t="s">
        <v>22</v>
      </c>
      <c r="S276">
        <v>0</v>
      </c>
      <c r="T276">
        <v>0</v>
      </c>
      <c r="U276" t="e">
        <f>_xlfn.XLOOKUP(A276,#REF!,#REF!)</f>
        <v>#REF!</v>
      </c>
    </row>
    <row r="277" spans="1:21" x14ac:dyDescent="0.2">
      <c r="A277" t="s">
        <v>1102</v>
      </c>
      <c r="B277" t="s">
        <v>1103</v>
      </c>
      <c r="C277" s="5" t="s">
        <v>48</v>
      </c>
      <c r="D277" t="s">
        <v>1104</v>
      </c>
      <c r="E277" t="s">
        <v>19236</v>
      </c>
      <c r="F277" t="s">
        <v>30</v>
      </c>
      <c r="G277" s="1">
        <v>41850</v>
      </c>
      <c r="H277" t="s">
        <v>22</v>
      </c>
      <c r="J277" t="s">
        <v>22</v>
      </c>
      <c r="M277" t="s">
        <v>23</v>
      </c>
      <c r="N277" t="s">
        <v>1105</v>
      </c>
      <c r="O277" t="s">
        <v>1106</v>
      </c>
      <c r="P277" t="s">
        <v>26</v>
      </c>
      <c r="Q277" s="6">
        <v>0</v>
      </c>
      <c r="R277" t="s">
        <v>22</v>
      </c>
      <c r="S277">
        <v>0</v>
      </c>
      <c r="T277">
        <v>0</v>
      </c>
      <c r="U277" t="e">
        <f>_xlfn.XLOOKUP(A277,#REF!,#REF!)</f>
        <v>#REF!</v>
      </c>
    </row>
    <row r="278" spans="1:21" x14ac:dyDescent="0.2">
      <c r="A278" t="s">
        <v>1107</v>
      </c>
      <c r="C278" s="5" t="s">
        <v>48</v>
      </c>
      <c r="D278" t="s">
        <v>1108</v>
      </c>
      <c r="E278" t="s">
        <v>1109</v>
      </c>
      <c r="F278" t="s">
        <v>30</v>
      </c>
      <c r="G278" s="1">
        <v>40571</v>
      </c>
      <c r="H278" t="s">
        <v>22</v>
      </c>
      <c r="J278" t="s">
        <v>30</v>
      </c>
      <c r="K278" s="1">
        <v>41250</v>
      </c>
      <c r="L278" s="1">
        <v>42324</v>
      </c>
      <c r="M278" t="s">
        <v>23</v>
      </c>
      <c r="N278" t="s">
        <v>1110</v>
      </c>
      <c r="O278" t="s">
        <v>1111</v>
      </c>
      <c r="P278" t="s">
        <v>26</v>
      </c>
      <c r="Q278" s="6">
        <v>56149</v>
      </c>
      <c r="R278" t="s">
        <v>30</v>
      </c>
      <c r="S278">
        <v>0</v>
      </c>
      <c r="T278">
        <v>0</v>
      </c>
      <c r="U278" t="e">
        <f>_xlfn.XLOOKUP(A278,#REF!,#REF!)</f>
        <v>#REF!</v>
      </c>
    </row>
    <row r="279" spans="1:21" x14ac:dyDescent="0.2">
      <c r="A279" t="s">
        <v>1112</v>
      </c>
      <c r="C279" s="5" t="s">
        <v>48</v>
      </c>
      <c r="D279" t="s">
        <v>1113</v>
      </c>
      <c r="E279" t="s">
        <v>89</v>
      </c>
      <c r="F279" t="s">
        <v>30</v>
      </c>
      <c r="G279" s="1">
        <v>42297</v>
      </c>
      <c r="H279" t="s">
        <v>22</v>
      </c>
      <c r="J279" t="s">
        <v>22</v>
      </c>
      <c r="M279" t="s">
        <v>23</v>
      </c>
      <c r="N279" t="s">
        <v>1114</v>
      </c>
      <c r="O279" t="s">
        <v>1115</v>
      </c>
      <c r="P279" t="s">
        <v>26</v>
      </c>
      <c r="Q279" s="6">
        <v>0</v>
      </c>
      <c r="R279" t="s">
        <v>22</v>
      </c>
      <c r="S279">
        <v>0</v>
      </c>
      <c r="T279">
        <v>0</v>
      </c>
      <c r="U279" t="e">
        <f>_xlfn.XLOOKUP(A279,#REF!,#REF!)</f>
        <v>#REF!</v>
      </c>
    </row>
    <row r="280" spans="1:21" x14ac:dyDescent="0.2">
      <c r="A280" t="s">
        <v>1116</v>
      </c>
      <c r="C280" s="5" t="s">
        <v>48</v>
      </c>
      <c r="D280" t="s">
        <v>1117</v>
      </c>
      <c r="E280" t="s">
        <v>19231</v>
      </c>
      <c r="F280" t="s">
        <v>30</v>
      </c>
      <c r="G280" s="1">
        <v>41057</v>
      </c>
      <c r="H280" t="s">
        <v>22</v>
      </c>
      <c r="J280" t="s">
        <v>22</v>
      </c>
      <c r="M280" t="s">
        <v>23</v>
      </c>
      <c r="N280" t="s">
        <v>1118</v>
      </c>
      <c r="O280" t="s">
        <v>1119</v>
      </c>
      <c r="P280" t="s">
        <v>26</v>
      </c>
      <c r="Q280" s="6">
        <v>0</v>
      </c>
      <c r="R280" t="s">
        <v>22</v>
      </c>
      <c r="S280">
        <v>0</v>
      </c>
      <c r="T280">
        <v>0</v>
      </c>
      <c r="U280" t="e">
        <f>_xlfn.XLOOKUP(A280,#REF!,#REF!)</f>
        <v>#REF!</v>
      </c>
    </row>
    <row r="281" spans="1:21" x14ac:dyDescent="0.2">
      <c r="A281" t="s">
        <v>1120</v>
      </c>
      <c r="C281" s="5" t="s">
        <v>71</v>
      </c>
      <c r="D281" t="s">
        <v>1121</v>
      </c>
      <c r="E281" t="s">
        <v>443</v>
      </c>
      <c r="F281" t="s">
        <v>30</v>
      </c>
      <c r="G281" s="1">
        <v>44774</v>
      </c>
      <c r="H281" t="s">
        <v>30</v>
      </c>
      <c r="I281" s="1">
        <v>45016</v>
      </c>
      <c r="J281" t="s">
        <v>30</v>
      </c>
      <c r="K281" s="1">
        <v>45195</v>
      </c>
      <c r="L281" s="1">
        <v>45440</v>
      </c>
      <c r="M281" t="s">
        <v>42</v>
      </c>
      <c r="N281" t="s">
        <v>43</v>
      </c>
      <c r="O281" t="s">
        <v>44</v>
      </c>
      <c r="P281" t="s">
        <v>26</v>
      </c>
      <c r="Q281" s="6">
        <v>104497.97</v>
      </c>
      <c r="R281" t="s">
        <v>22</v>
      </c>
      <c r="S281">
        <v>0</v>
      </c>
      <c r="T281">
        <v>0</v>
      </c>
      <c r="U281" t="e">
        <f>_xlfn.XLOOKUP(A281,#REF!,#REF!)</f>
        <v>#REF!</v>
      </c>
    </row>
    <row r="282" spans="1:21" x14ac:dyDescent="0.2">
      <c r="A282" t="s">
        <v>1122</v>
      </c>
      <c r="C282" s="5" t="s">
        <v>71</v>
      </c>
      <c r="D282" t="s">
        <v>1123</v>
      </c>
      <c r="E282" t="s">
        <v>206</v>
      </c>
      <c r="F282" t="s">
        <v>30</v>
      </c>
      <c r="G282" s="1">
        <v>45027</v>
      </c>
      <c r="H282" t="s">
        <v>22</v>
      </c>
      <c r="J282" t="s">
        <v>30</v>
      </c>
      <c r="K282" s="1">
        <v>45055</v>
      </c>
      <c r="L282" s="1">
        <v>45103</v>
      </c>
      <c r="M282" t="s">
        <v>42</v>
      </c>
      <c r="N282" t="s">
        <v>43</v>
      </c>
      <c r="O282" t="s">
        <v>44</v>
      </c>
      <c r="P282" t="s">
        <v>26</v>
      </c>
      <c r="Q282" s="6">
        <v>571773.81999999995</v>
      </c>
      <c r="R282" t="s">
        <v>30</v>
      </c>
      <c r="S282">
        <v>0</v>
      </c>
      <c r="T282">
        <v>0</v>
      </c>
      <c r="U282" t="e">
        <f>_xlfn.XLOOKUP(A282,#REF!,#REF!)</f>
        <v>#REF!</v>
      </c>
    </row>
    <row r="283" spans="1:21" x14ac:dyDescent="0.2">
      <c r="A283" t="s">
        <v>1124</v>
      </c>
      <c r="C283" s="5" t="s">
        <v>48</v>
      </c>
      <c r="D283" t="s">
        <v>104</v>
      </c>
      <c r="E283" t="s">
        <v>1125</v>
      </c>
      <c r="F283" t="s">
        <v>30</v>
      </c>
      <c r="G283" s="1">
        <v>42774</v>
      </c>
      <c r="H283" t="s">
        <v>22</v>
      </c>
      <c r="J283" t="s">
        <v>30</v>
      </c>
      <c r="K283" s="1">
        <v>43515</v>
      </c>
      <c r="L283" s="1">
        <v>43550</v>
      </c>
      <c r="M283" t="s">
        <v>23</v>
      </c>
      <c r="N283" t="s">
        <v>1126</v>
      </c>
      <c r="O283" t="s">
        <v>1127</v>
      </c>
      <c r="P283" t="s">
        <v>26</v>
      </c>
      <c r="Q283" s="6">
        <v>35000</v>
      </c>
      <c r="R283" t="s">
        <v>22</v>
      </c>
      <c r="S283">
        <v>0</v>
      </c>
      <c r="T283">
        <v>0</v>
      </c>
      <c r="U283" t="e">
        <f>_xlfn.XLOOKUP(A283,#REF!,#REF!)</f>
        <v>#REF!</v>
      </c>
    </row>
    <row r="284" spans="1:21" x14ac:dyDescent="0.2">
      <c r="A284" t="s">
        <v>1128</v>
      </c>
      <c r="B284" t="s">
        <v>1129</v>
      </c>
      <c r="C284" s="5" t="s">
        <v>71</v>
      </c>
      <c r="D284" t="s">
        <v>1130</v>
      </c>
      <c r="E284" t="s">
        <v>206</v>
      </c>
      <c r="F284" t="s">
        <v>30</v>
      </c>
      <c r="G284" s="1">
        <v>44817</v>
      </c>
      <c r="H284" t="s">
        <v>30</v>
      </c>
      <c r="I284" s="1">
        <v>45061</v>
      </c>
      <c r="J284" t="s">
        <v>22</v>
      </c>
      <c r="M284" t="s">
        <v>207</v>
      </c>
      <c r="N284" t="s">
        <v>1131</v>
      </c>
      <c r="O284" t="s">
        <v>1132</v>
      </c>
      <c r="P284" t="s">
        <v>117</v>
      </c>
      <c r="Q284" s="6">
        <v>243773.44</v>
      </c>
      <c r="R284" t="s">
        <v>22</v>
      </c>
      <c r="S284">
        <v>0</v>
      </c>
      <c r="T284">
        <v>0</v>
      </c>
      <c r="U284" t="e">
        <f>_xlfn.XLOOKUP(A284,#REF!,#REF!)</f>
        <v>#REF!</v>
      </c>
    </row>
    <row r="285" spans="1:21" x14ac:dyDescent="0.2">
      <c r="A285" t="s">
        <v>1133</v>
      </c>
      <c r="C285" s="5" t="s">
        <v>71</v>
      </c>
      <c r="D285" t="s">
        <v>1134</v>
      </c>
      <c r="E285" t="s">
        <v>206</v>
      </c>
      <c r="F285" t="s">
        <v>30</v>
      </c>
      <c r="G285" s="1">
        <v>44894</v>
      </c>
      <c r="H285" t="s">
        <v>30</v>
      </c>
      <c r="I285" s="1">
        <v>45135</v>
      </c>
      <c r="J285" t="s">
        <v>22</v>
      </c>
      <c r="M285" t="s">
        <v>207</v>
      </c>
      <c r="N285" t="s">
        <v>1135</v>
      </c>
      <c r="O285" t="s">
        <v>1136</v>
      </c>
      <c r="P285" t="s">
        <v>117</v>
      </c>
      <c r="Q285" s="6">
        <v>495615.84</v>
      </c>
      <c r="R285" t="s">
        <v>22</v>
      </c>
      <c r="S285">
        <v>0</v>
      </c>
      <c r="T285">
        <v>0</v>
      </c>
      <c r="U285" t="e">
        <f>_xlfn.XLOOKUP(A285,#REF!,#REF!)</f>
        <v>#REF!</v>
      </c>
    </row>
    <row r="286" spans="1:21" x14ac:dyDescent="0.2">
      <c r="A286" t="s">
        <v>1137</v>
      </c>
      <c r="C286" s="5" t="s">
        <v>71</v>
      </c>
      <c r="D286" t="s">
        <v>1138</v>
      </c>
      <c r="E286" t="s">
        <v>1139</v>
      </c>
      <c r="F286" t="s">
        <v>30</v>
      </c>
      <c r="G286" s="1">
        <v>45749</v>
      </c>
      <c r="H286" t="s">
        <v>22</v>
      </c>
      <c r="J286" t="s">
        <v>22</v>
      </c>
      <c r="M286" t="s">
        <v>42</v>
      </c>
      <c r="N286" t="s">
        <v>43</v>
      </c>
      <c r="O286" t="s">
        <v>44</v>
      </c>
      <c r="P286" t="s">
        <v>26</v>
      </c>
      <c r="Q286" s="6">
        <v>644468.18000000005</v>
      </c>
      <c r="R286" t="s">
        <v>30</v>
      </c>
      <c r="S286">
        <v>0</v>
      </c>
      <c r="T286">
        <v>0</v>
      </c>
      <c r="U286" t="e">
        <f>_xlfn.XLOOKUP(A286,#REF!,#REF!)</f>
        <v>#REF!</v>
      </c>
    </row>
    <row r="287" spans="1:21" x14ac:dyDescent="0.2">
      <c r="A287" t="s">
        <v>1140</v>
      </c>
      <c r="C287" s="5" t="s">
        <v>71</v>
      </c>
      <c r="D287" t="s">
        <v>1141</v>
      </c>
      <c r="E287" t="s">
        <v>1142</v>
      </c>
      <c r="F287" t="s">
        <v>30</v>
      </c>
      <c r="G287" s="1">
        <v>45679</v>
      </c>
      <c r="H287" t="s">
        <v>30</v>
      </c>
      <c r="I287" s="1">
        <v>45994</v>
      </c>
      <c r="J287" t="s">
        <v>22</v>
      </c>
      <c r="M287" t="s">
        <v>207</v>
      </c>
      <c r="N287" t="s">
        <v>1143</v>
      </c>
      <c r="O287" t="s">
        <v>1144</v>
      </c>
      <c r="P287" t="s">
        <v>117</v>
      </c>
      <c r="Q287" s="6">
        <v>994156.5</v>
      </c>
      <c r="R287" t="s">
        <v>22</v>
      </c>
      <c r="S287">
        <v>0</v>
      </c>
      <c r="T287">
        <v>0</v>
      </c>
      <c r="U287" t="e">
        <f>_xlfn.XLOOKUP(A287,#REF!,#REF!)</f>
        <v>#REF!</v>
      </c>
    </row>
    <row r="288" spans="1:21" x14ac:dyDescent="0.2">
      <c r="A288" t="s">
        <v>1145</v>
      </c>
      <c r="C288" s="5" t="s">
        <v>71</v>
      </c>
      <c r="D288" t="s">
        <v>1146</v>
      </c>
      <c r="E288" t="s">
        <v>233</v>
      </c>
      <c r="F288" t="s">
        <v>22</v>
      </c>
      <c r="H288" t="s">
        <v>22</v>
      </c>
      <c r="J288" t="s">
        <v>22</v>
      </c>
      <c r="M288" t="s">
        <v>92</v>
      </c>
      <c r="N288" t="s">
        <v>1147</v>
      </c>
      <c r="O288" t="s">
        <v>1148</v>
      </c>
      <c r="P288" t="s">
        <v>18712</v>
      </c>
      <c r="Q288" s="6">
        <v>102766.22</v>
      </c>
      <c r="R288" t="s">
        <v>22</v>
      </c>
      <c r="S288">
        <v>0</v>
      </c>
      <c r="T288">
        <v>0</v>
      </c>
      <c r="U288" t="e">
        <f>_xlfn.XLOOKUP(A288,#REF!,#REF!)</f>
        <v>#REF!</v>
      </c>
    </row>
    <row r="289" spans="1:21" x14ac:dyDescent="0.2">
      <c r="A289" t="s">
        <v>1149</v>
      </c>
      <c r="C289" s="5" t="s">
        <v>20</v>
      </c>
      <c r="D289" t="s">
        <v>1150</v>
      </c>
      <c r="E289" t="s">
        <v>18693</v>
      </c>
      <c r="F289" t="s">
        <v>30</v>
      </c>
      <c r="G289" s="1">
        <v>41323</v>
      </c>
      <c r="H289" t="s">
        <v>22</v>
      </c>
      <c r="J289" t="s">
        <v>22</v>
      </c>
      <c r="L289" s="1">
        <v>41547</v>
      </c>
      <c r="M289" t="s">
        <v>42</v>
      </c>
      <c r="N289" t="s">
        <v>1151</v>
      </c>
      <c r="O289" t="s">
        <v>1152</v>
      </c>
      <c r="P289" t="s">
        <v>26</v>
      </c>
      <c r="Q289" s="6">
        <v>0</v>
      </c>
      <c r="R289" t="s">
        <v>22</v>
      </c>
      <c r="S289">
        <v>0</v>
      </c>
      <c r="T289">
        <v>0</v>
      </c>
      <c r="U289" t="e">
        <f>_xlfn.XLOOKUP(A289,#REF!,#REF!)</f>
        <v>#REF!</v>
      </c>
    </row>
    <row r="290" spans="1:21" x14ac:dyDescent="0.2">
      <c r="A290" t="s">
        <v>1153</v>
      </c>
      <c r="C290" s="5" t="s">
        <v>48</v>
      </c>
      <c r="D290" t="s">
        <v>1154</v>
      </c>
      <c r="E290" t="s">
        <v>1155</v>
      </c>
      <c r="F290" t="s">
        <v>22</v>
      </c>
      <c r="H290" t="s">
        <v>22</v>
      </c>
      <c r="J290" t="s">
        <v>22</v>
      </c>
      <c r="M290" t="s">
        <v>42</v>
      </c>
      <c r="N290" t="s">
        <v>1156</v>
      </c>
      <c r="O290" t="s">
        <v>1157</v>
      </c>
      <c r="P290" t="s">
        <v>26</v>
      </c>
      <c r="Q290" s="6">
        <v>0</v>
      </c>
      <c r="R290" t="s">
        <v>30</v>
      </c>
      <c r="S290">
        <v>0</v>
      </c>
      <c r="T290">
        <v>0</v>
      </c>
      <c r="U290" t="e">
        <f>_xlfn.XLOOKUP(A290,#REF!,#REF!)</f>
        <v>#REF!</v>
      </c>
    </row>
    <row r="291" spans="1:21" x14ac:dyDescent="0.2">
      <c r="A291" t="s">
        <v>1158</v>
      </c>
      <c r="C291" s="5" t="s">
        <v>48</v>
      </c>
      <c r="D291" t="s">
        <v>1159</v>
      </c>
      <c r="E291" t="s">
        <v>18692</v>
      </c>
      <c r="F291" t="s">
        <v>30</v>
      </c>
      <c r="G291" s="1">
        <v>40499</v>
      </c>
      <c r="H291" t="s">
        <v>22</v>
      </c>
      <c r="J291" t="s">
        <v>22</v>
      </c>
      <c r="M291" t="s">
        <v>23</v>
      </c>
      <c r="N291" t="s">
        <v>1160</v>
      </c>
      <c r="O291" t="s">
        <v>1161</v>
      </c>
      <c r="P291" t="s">
        <v>26</v>
      </c>
      <c r="Q291" s="6">
        <v>0</v>
      </c>
      <c r="R291" t="s">
        <v>22</v>
      </c>
      <c r="S291">
        <v>0</v>
      </c>
      <c r="T291">
        <v>0</v>
      </c>
      <c r="U291" t="e">
        <f>_xlfn.XLOOKUP(A291,#REF!,#REF!)</f>
        <v>#REF!</v>
      </c>
    </row>
    <row r="292" spans="1:21" x14ac:dyDescent="0.2">
      <c r="A292" t="s">
        <v>1162</v>
      </c>
      <c r="C292" s="5" t="s">
        <v>71</v>
      </c>
      <c r="D292" t="s">
        <v>1163</v>
      </c>
      <c r="E292" t="s">
        <v>1164</v>
      </c>
      <c r="F292" t="s">
        <v>22</v>
      </c>
      <c r="H292" t="s">
        <v>22</v>
      </c>
      <c r="J292" t="s">
        <v>22</v>
      </c>
      <c r="M292" t="s">
        <v>92</v>
      </c>
      <c r="N292" t="s">
        <v>1165</v>
      </c>
      <c r="O292" t="s">
        <v>1166</v>
      </c>
      <c r="P292" t="s">
        <v>18712</v>
      </c>
      <c r="Q292" s="6">
        <v>510613.83</v>
      </c>
      <c r="R292" t="s">
        <v>22</v>
      </c>
      <c r="S292">
        <v>0</v>
      </c>
      <c r="T292">
        <v>0</v>
      </c>
      <c r="U292" t="e">
        <f>_xlfn.XLOOKUP(A292,#REF!,#REF!)</f>
        <v>#REF!</v>
      </c>
    </row>
    <row r="293" spans="1:21" x14ac:dyDescent="0.2">
      <c r="A293" t="s">
        <v>1167</v>
      </c>
      <c r="C293" s="5" t="s">
        <v>71</v>
      </c>
      <c r="D293" t="s">
        <v>1168</v>
      </c>
      <c r="E293" t="s">
        <v>483</v>
      </c>
      <c r="F293" t="s">
        <v>30</v>
      </c>
      <c r="G293" s="1">
        <v>45979</v>
      </c>
      <c r="H293" t="s">
        <v>22</v>
      </c>
      <c r="J293" t="s">
        <v>22</v>
      </c>
      <c r="M293" t="s">
        <v>207</v>
      </c>
      <c r="N293" t="s">
        <v>866</v>
      </c>
      <c r="O293" t="s">
        <v>867</v>
      </c>
      <c r="P293" t="s">
        <v>117</v>
      </c>
      <c r="Q293" s="6">
        <v>361989.77</v>
      </c>
      <c r="R293" t="s">
        <v>22</v>
      </c>
      <c r="S293">
        <v>0</v>
      </c>
      <c r="T293">
        <v>0</v>
      </c>
      <c r="U293" t="e">
        <f>_xlfn.XLOOKUP(A293,#REF!,#REF!)</f>
        <v>#REF!</v>
      </c>
    </row>
    <row r="294" spans="1:21" x14ac:dyDescent="0.2">
      <c r="A294" t="s">
        <v>1169</v>
      </c>
      <c r="C294" s="5" t="s">
        <v>20</v>
      </c>
      <c r="D294" t="s">
        <v>1170</v>
      </c>
      <c r="E294" t="s">
        <v>18691</v>
      </c>
      <c r="F294" t="s">
        <v>30</v>
      </c>
      <c r="G294" s="1">
        <v>41694</v>
      </c>
      <c r="H294" t="s">
        <v>22</v>
      </c>
      <c r="J294" t="s">
        <v>22</v>
      </c>
      <c r="M294" t="s">
        <v>23</v>
      </c>
      <c r="N294" t="s">
        <v>1171</v>
      </c>
      <c r="O294" t="s">
        <v>1172</v>
      </c>
      <c r="P294" t="s">
        <v>26</v>
      </c>
      <c r="Q294" s="6">
        <v>0</v>
      </c>
      <c r="R294" t="s">
        <v>22</v>
      </c>
      <c r="S294">
        <v>0</v>
      </c>
      <c r="T294">
        <v>0</v>
      </c>
      <c r="U294" t="e">
        <f>_xlfn.XLOOKUP(A294,#REF!,#REF!)</f>
        <v>#REF!</v>
      </c>
    </row>
    <row r="295" spans="1:21" x14ac:dyDescent="0.2">
      <c r="A295" t="s">
        <v>1173</v>
      </c>
      <c r="C295" s="5" t="s">
        <v>48</v>
      </c>
      <c r="D295" t="s">
        <v>1174</v>
      </c>
      <c r="E295" t="s">
        <v>19237</v>
      </c>
      <c r="F295" t="s">
        <v>30</v>
      </c>
      <c r="G295" s="1">
        <v>40507</v>
      </c>
      <c r="H295" t="s">
        <v>22</v>
      </c>
      <c r="J295" t="s">
        <v>30</v>
      </c>
      <c r="K295" s="1">
        <v>42255</v>
      </c>
      <c r="M295" t="s">
        <v>42</v>
      </c>
      <c r="N295" t="s">
        <v>1175</v>
      </c>
      <c r="O295" t="s">
        <v>1176</v>
      </c>
      <c r="P295" t="s">
        <v>26</v>
      </c>
      <c r="Q295" s="6">
        <v>25000</v>
      </c>
      <c r="R295" t="s">
        <v>22</v>
      </c>
      <c r="S295">
        <v>0</v>
      </c>
      <c r="T295">
        <v>0</v>
      </c>
      <c r="U295" t="e">
        <f>_xlfn.XLOOKUP(A295,#REF!,#REF!)</f>
        <v>#REF!</v>
      </c>
    </row>
    <row r="296" spans="1:21" x14ac:dyDescent="0.2">
      <c r="A296" t="s">
        <v>1177</v>
      </c>
      <c r="C296" s="5" t="s">
        <v>71</v>
      </c>
      <c r="D296" t="s">
        <v>1178</v>
      </c>
      <c r="E296" t="s">
        <v>1179</v>
      </c>
      <c r="F296" t="s">
        <v>30</v>
      </c>
      <c r="G296" s="1">
        <v>45428</v>
      </c>
      <c r="H296" t="s">
        <v>30</v>
      </c>
      <c r="I296" s="1">
        <v>45489</v>
      </c>
      <c r="J296" t="s">
        <v>30</v>
      </c>
      <c r="K296" s="1">
        <v>45805</v>
      </c>
      <c r="L296" s="1">
        <v>45805</v>
      </c>
      <c r="M296" t="s">
        <v>114</v>
      </c>
      <c r="N296" t="s">
        <v>1180</v>
      </c>
      <c r="O296" t="s">
        <v>1181</v>
      </c>
      <c r="P296" t="s">
        <v>117</v>
      </c>
      <c r="Q296" s="6">
        <v>446392.46</v>
      </c>
      <c r="R296" t="s">
        <v>22</v>
      </c>
      <c r="S296">
        <v>0</v>
      </c>
      <c r="T296">
        <v>0</v>
      </c>
      <c r="U296" t="e">
        <f>_xlfn.XLOOKUP(A296,#REF!,#REF!)</f>
        <v>#REF!</v>
      </c>
    </row>
    <row r="297" spans="1:21" x14ac:dyDescent="0.2">
      <c r="A297" t="s">
        <v>1182</v>
      </c>
      <c r="C297" s="5" t="s">
        <v>71</v>
      </c>
      <c r="D297" t="s">
        <v>1183</v>
      </c>
      <c r="E297" t="s">
        <v>637</v>
      </c>
      <c r="F297" t="s">
        <v>22</v>
      </c>
      <c r="H297" t="s">
        <v>22</v>
      </c>
      <c r="J297" t="s">
        <v>22</v>
      </c>
      <c r="M297" t="s">
        <v>92</v>
      </c>
      <c r="N297" t="s">
        <v>462</v>
      </c>
      <c r="O297" t="s">
        <v>463</v>
      </c>
      <c r="P297" t="s">
        <v>18712</v>
      </c>
      <c r="Q297" s="6">
        <v>348620.95</v>
      </c>
      <c r="R297" t="s">
        <v>22</v>
      </c>
      <c r="S297">
        <v>0</v>
      </c>
      <c r="T297">
        <v>0</v>
      </c>
      <c r="U297" t="e">
        <f>_xlfn.XLOOKUP(A297,#REF!,#REF!)</f>
        <v>#REF!</v>
      </c>
    </row>
    <row r="298" spans="1:21" x14ac:dyDescent="0.2">
      <c r="A298" t="s">
        <v>1184</v>
      </c>
      <c r="C298" s="5" t="s">
        <v>71</v>
      </c>
      <c r="D298" t="s">
        <v>1185</v>
      </c>
      <c r="E298" t="s">
        <v>1186</v>
      </c>
      <c r="F298" t="s">
        <v>30</v>
      </c>
      <c r="G298" s="1">
        <v>45873</v>
      </c>
      <c r="H298" t="s">
        <v>30</v>
      </c>
      <c r="I298" s="1">
        <v>45966</v>
      </c>
      <c r="J298" t="s">
        <v>30</v>
      </c>
      <c r="K298" s="1">
        <v>45986</v>
      </c>
      <c r="M298" t="s">
        <v>42</v>
      </c>
      <c r="N298" t="s">
        <v>1187</v>
      </c>
      <c r="O298" t="s">
        <v>1188</v>
      </c>
      <c r="P298" t="s">
        <v>26</v>
      </c>
      <c r="Q298" s="6">
        <v>314619.58</v>
      </c>
      <c r="R298" t="s">
        <v>22</v>
      </c>
      <c r="S298">
        <v>0</v>
      </c>
      <c r="T298">
        <v>0</v>
      </c>
      <c r="U298" t="e">
        <f>_xlfn.XLOOKUP(A298,#REF!,#REF!)</f>
        <v>#REF!</v>
      </c>
    </row>
    <row r="299" spans="1:21" x14ac:dyDescent="0.2">
      <c r="A299" t="s">
        <v>1189</v>
      </c>
      <c r="C299" s="5" t="s">
        <v>71</v>
      </c>
      <c r="D299" t="s">
        <v>1190</v>
      </c>
      <c r="E299" t="s">
        <v>1191</v>
      </c>
      <c r="F299" t="s">
        <v>30</v>
      </c>
      <c r="G299" s="1">
        <v>45992</v>
      </c>
      <c r="H299" t="s">
        <v>30</v>
      </c>
      <c r="I299" s="1">
        <v>45441</v>
      </c>
      <c r="J299" t="s">
        <v>30</v>
      </c>
      <c r="K299" s="1">
        <v>45595</v>
      </c>
      <c r="L299" s="1">
        <v>45758</v>
      </c>
      <c r="M299" t="s">
        <v>42</v>
      </c>
      <c r="N299" t="s">
        <v>43</v>
      </c>
      <c r="O299" t="s">
        <v>44</v>
      </c>
      <c r="P299" t="s">
        <v>26</v>
      </c>
      <c r="Q299" s="6">
        <v>172098.66</v>
      </c>
      <c r="R299" t="s">
        <v>22</v>
      </c>
      <c r="S299">
        <v>0</v>
      </c>
      <c r="T299">
        <v>0</v>
      </c>
      <c r="U299" t="e">
        <f>_xlfn.XLOOKUP(A299,#REF!,#REF!)</f>
        <v>#REF!</v>
      </c>
    </row>
    <row r="300" spans="1:21" x14ac:dyDescent="0.2">
      <c r="A300" t="s">
        <v>1192</v>
      </c>
      <c r="C300" s="5" t="s">
        <v>71</v>
      </c>
      <c r="D300" t="s">
        <v>1193</v>
      </c>
      <c r="E300" t="s">
        <v>18700</v>
      </c>
      <c r="F300" t="s">
        <v>30</v>
      </c>
      <c r="G300" s="1">
        <v>45909</v>
      </c>
      <c r="H300" t="s">
        <v>30</v>
      </c>
      <c r="I300" s="1">
        <v>46099</v>
      </c>
      <c r="J300" t="s">
        <v>22</v>
      </c>
      <c r="L300" s="1">
        <v>45909</v>
      </c>
      <c r="M300" t="s">
        <v>207</v>
      </c>
      <c r="N300" t="s">
        <v>1194</v>
      </c>
      <c r="O300" t="s">
        <v>1195</v>
      </c>
      <c r="P300" t="s">
        <v>117</v>
      </c>
      <c r="Q300" s="6">
        <v>80743.240000000005</v>
      </c>
      <c r="R300" t="s">
        <v>22</v>
      </c>
      <c r="S300">
        <v>0</v>
      </c>
      <c r="T300">
        <v>0</v>
      </c>
      <c r="U300" t="e">
        <f>_xlfn.XLOOKUP(A300,#REF!,#REF!)</f>
        <v>#REF!</v>
      </c>
    </row>
    <row r="301" spans="1:21" x14ac:dyDescent="0.2">
      <c r="A301" t="s">
        <v>1196</v>
      </c>
      <c r="C301" s="5" t="s">
        <v>48</v>
      </c>
      <c r="D301" t="s">
        <v>1197</v>
      </c>
      <c r="E301" t="s">
        <v>18693</v>
      </c>
      <c r="F301" t="s">
        <v>22</v>
      </c>
      <c r="H301" t="s">
        <v>22</v>
      </c>
      <c r="J301" t="s">
        <v>22</v>
      </c>
      <c r="M301" t="s">
        <v>23</v>
      </c>
      <c r="N301" t="s">
        <v>1198</v>
      </c>
      <c r="O301" t="s">
        <v>1199</v>
      </c>
      <c r="P301" t="s">
        <v>26</v>
      </c>
      <c r="Q301" s="6">
        <v>0</v>
      </c>
      <c r="R301" t="s">
        <v>30</v>
      </c>
      <c r="S301">
        <v>0</v>
      </c>
      <c r="T301">
        <v>0</v>
      </c>
      <c r="U301" t="e">
        <f>_xlfn.XLOOKUP(A301,#REF!,#REF!)</f>
        <v>#REF!</v>
      </c>
    </row>
    <row r="302" spans="1:21" x14ac:dyDescent="0.2">
      <c r="A302" t="s">
        <v>1200</v>
      </c>
      <c r="C302" s="5" t="s">
        <v>48</v>
      </c>
      <c r="D302" t="s">
        <v>1201</v>
      </c>
      <c r="E302" t="s">
        <v>18693</v>
      </c>
      <c r="F302" t="s">
        <v>22</v>
      </c>
      <c r="H302" t="s">
        <v>22</v>
      </c>
      <c r="J302" t="s">
        <v>22</v>
      </c>
      <c r="M302" t="s">
        <v>42</v>
      </c>
      <c r="N302" t="s">
        <v>1202</v>
      </c>
      <c r="O302" t="s">
        <v>1203</v>
      </c>
      <c r="P302" t="s">
        <v>26</v>
      </c>
      <c r="Q302" s="6">
        <v>0</v>
      </c>
      <c r="R302" t="s">
        <v>30</v>
      </c>
      <c r="S302">
        <v>0</v>
      </c>
      <c r="T302">
        <v>0</v>
      </c>
      <c r="U302" t="e">
        <f>_xlfn.XLOOKUP(A302,#REF!,#REF!)</f>
        <v>#REF!</v>
      </c>
    </row>
    <row r="303" spans="1:21" x14ac:dyDescent="0.2">
      <c r="A303" t="s">
        <v>1204</v>
      </c>
      <c r="C303" s="5" t="s">
        <v>106</v>
      </c>
      <c r="D303" t="s">
        <v>1205</v>
      </c>
      <c r="E303" t="s">
        <v>1206</v>
      </c>
      <c r="F303" t="s">
        <v>22</v>
      </c>
      <c r="H303" t="s">
        <v>22</v>
      </c>
      <c r="J303" t="s">
        <v>22</v>
      </c>
      <c r="M303" t="s">
        <v>42</v>
      </c>
      <c r="N303" t="s">
        <v>1207</v>
      </c>
      <c r="O303" t="s">
        <v>1208</v>
      </c>
      <c r="P303" t="s">
        <v>26</v>
      </c>
      <c r="Q303" s="6">
        <v>0</v>
      </c>
      <c r="R303" t="s">
        <v>22</v>
      </c>
      <c r="S303">
        <v>0</v>
      </c>
      <c r="T303">
        <v>0</v>
      </c>
      <c r="U303" t="e">
        <f>_xlfn.XLOOKUP(A303,#REF!,#REF!)</f>
        <v>#REF!</v>
      </c>
    </row>
    <row r="304" spans="1:21" x14ac:dyDescent="0.2">
      <c r="A304" t="s">
        <v>1209</v>
      </c>
      <c r="C304" s="5" t="s">
        <v>71</v>
      </c>
      <c r="D304" t="s">
        <v>1210</v>
      </c>
      <c r="E304" t="s">
        <v>221</v>
      </c>
      <c r="F304" t="s">
        <v>30</v>
      </c>
      <c r="G304" s="1">
        <v>45576</v>
      </c>
      <c r="H304" t="s">
        <v>30</v>
      </c>
      <c r="I304" s="1">
        <v>45810</v>
      </c>
      <c r="J304" t="s">
        <v>22</v>
      </c>
      <c r="M304" t="s">
        <v>207</v>
      </c>
      <c r="N304" t="s">
        <v>1211</v>
      </c>
      <c r="O304" t="s">
        <v>1212</v>
      </c>
      <c r="P304" t="s">
        <v>117</v>
      </c>
      <c r="Q304" s="6">
        <v>504211.59</v>
      </c>
      <c r="R304" t="s">
        <v>22</v>
      </c>
      <c r="S304">
        <v>0</v>
      </c>
      <c r="T304">
        <v>0</v>
      </c>
      <c r="U304" t="e">
        <f>_xlfn.XLOOKUP(A304,#REF!,#REF!)</f>
        <v>#REF!</v>
      </c>
    </row>
    <row r="305" spans="1:21" x14ac:dyDescent="0.2">
      <c r="A305" t="s">
        <v>1213</v>
      </c>
      <c r="C305" s="5" t="s">
        <v>71</v>
      </c>
      <c r="D305" t="s">
        <v>1214</v>
      </c>
      <c r="E305" t="s">
        <v>1215</v>
      </c>
      <c r="F305" t="s">
        <v>30</v>
      </c>
      <c r="G305" s="1">
        <v>45583</v>
      </c>
      <c r="H305" t="s">
        <v>30</v>
      </c>
      <c r="I305" s="1">
        <v>45807</v>
      </c>
      <c r="J305" t="s">
        <v>30</v>
      </c>
      <c r="K305" s="1">
        <v>45842</v>
      </c>
      <c r="L305" s="1">
        <v>45915</v>
      </c>
      <c r="M305" t="s">
        <v>207</v>
      </c>
      <c r="N305" t="s">
        <v>1059</v>
      </c>
      <c r="O305" t="s">
        <v>1060</v>
      </c>
      <c r="P305" t="s">
        <v>117</v>
      </c>
      <c r="Q305" s="6">
        <v>111655.98</v>
      </c>
      <c r="R305" t="s">
        <v>22</v>
      </c>
      <c r="S305">
        <v>0</v>
      </c>
      <c r="T305">
        <v>0</v>
      </c>
      <c r="U305" t="e">
        <f>_xlfn.XLOOKUP(A305,#REF!,#REF!)</f>
        <v>#REF!</v>
      </c>
    </row>
    <row r="306" spans="1:21" x14ac:dyDescent="0.2">
      <c r="A306" t="s">
        <v>1216</v>
      </c>
      <c r="C306" s="5" t="s">
        <v>48</v>
      </c>
      <c r="D306" t="s">
        <v>1217</v>
      </c>
      <c r="E306" t="s">
        <v>19231</v>
      </c>
      <c r="F306" t="s">
        <v>30</v>
      </c>
      <c r="G306" s="1">
        <v>42787</v>
      </c>
      <c r="H306" t="s">
        <v>22</v>
      </c>
      <c r="J306" t="s">
        <v>30</v>
      </c>
      <c r="K306" s="1">
        <v>43332</v>
      </c>
      <c r="M306" t="s">
        <v>42</v>
      </c>
      <c r="N306" t="s">
        <v>1218</v>
      </c>
      <c r="O306" t="s">
        <v>1219</v>
      </c>
      <c r="P306" t="s">
        <v>26</v>
      </c>
      <c r="Q306" s="6">
        <v>0</v>
      </c>
      <c r="R306" t="s">
        <v>22</v>
      </c>
      <c r="S306">
        <v>0</v>
      </c>
      <c r="T306">
        <v>0</v>
      </c>
      <c r="U306" t="e">
        <f>_xlfn.XLOOKUP(A306,#REF!,#REF!)</f>
        <v>#REF!</v>
      </c>
    </row>
    <row r="307" spans="1:21" x14ac:dyDescent="0.2">
      <c r="A307" t="s">
        <v>1220</v>
      </c>
      <c r="C307" s="5" t="s">
        <v>20</v>
      </c>
      <c r="D307" t="s">
        <v>815</v>
      </c>
      <c r="E307" t="s">
        <v>1221</v>
      </c>
      <c r="F307" t="s">
        <v>30</v>
      </c>
      <c r="G307" s="1">
        <v>42220</v>
      </c>
      <c r="H307" t="s">
        <v>22</v>
      </c>
      <c r="J307" t="s">
        <v>22</v>
      </c>
      <c r="M307" t="s">
        <v>23</v>
      </c>
      <c r="N307" t="s">
        <v>1222</v>
      </c>
      <c r="O307" t="s">
        <v>1223</v>
      </c>
      <c r="P307" t="s">
        <v>26</v>
      </c>
      <c r="Q307" s="6">
        <v>0</v>
      </c>
      <c r="R307" t="s">
        <v>22</v>
      </c>
      <c r="S307">
        <v>0</v>
      </c>
      <c r="T307">
        <v>0</v>
      </c>
      <c r="U307" t="e">
        <f>_xlfn.XLOOKUP(A307,#REF!,#REF!)</f>
        <v>#REF!</v>
      </c>
    </row>
    <row r="308" spans="1:21" x14ac:dyDescent="0.2">
      <c r="A308" t="s">
        <v>1224</v>
      </c>
      <c r="C308" s="5" t="s">
        <v>48</v>
      </c>
      <c r="D308" t="s">
        <v>1225</v>
      </c>
      <c r="E308" t="s">
        <v>18691</v>
      </c>
      <c r="F308" t="s">
        <v>30</v>
      </c>
      <c r="G308" s="1">
        <v>42258</v>
      </c>
      <c r="H308" t="s">
        <v>22</v>
      </c>
      <c r="J308" t="s">
        <v>22</v>
      </c>
      <c r="M308" t="s">
        <v>23</v>
      </c>
      <c r="N308" t="s">
        <v>1226</v>
      </c>
      <c r="O308" t="s">
        <v>1227</v>
      </c>
      <c r="P308" t="s">
        <v>26</v>
      </c>
      <c r="Q308" s="6">
        <v>0</v>
      </c>
      <c r="R308" t="s">
        <v>22</v>
      </c>
      <c r="S308">
        <v>0</v>
      </c>
      <c r="T308">
        <v>0</v>
      </c>
      <c r="U308" t="e">
        <f>_xlfn.XLOOKUP(A308,#REF!,#REF!)</f>
        <v>#REF!</v>
      </c>
    </row>
    <row r="309" spans="1:21" x14ac:dyDescent="0.2">
      <c r="A309" t="s">
        <v>1228</v>
      </c>
      <c r="C309" s="5" t="s">
        <v>71</v>
      </c>
      <c r="D309" t="s">
        <v>1229</v>
      </c>
      <c r="E309" t="s">
        <v>1230</v>
      </c>
      <c r="F309" t="s">
        <v>30</v>
      </c>
      <c r="G309" s="1">
        <v>45877</v>
      </c>
      <c r="H309" t="s">
        <v>30</v>
      </c>
      <c r="I309" s="1">
        <v>45980</v>
      </c>
      <c r="J309" t="s">
        <v>22</v>
      </c>
      <c r="M309" t="s">
        <v>207</v>
      </c>
      <c r="N309" t="s">
        <v>1037</v>
      </c>
      <c r="O309" t="s">
        <v>1038</v>
      </c>
      <c r="P309" t="s">
        <v>117</v>
      </c>
      <c r="Q309" s="6">
        <v>285002.39</v>
      </c>
      <c r="R309" t="s">
        <v>22</v>
      </c>
      <c r="S309">
        <v>0</v>
      </c>
      <c r="T309">
        <v>0</v>
      </c>
      <c r="U309" t="e">
        <f>_xlfn.XLOOKUP(A309,#REF!,#REF!)</f>
        <v>#REF!</v>
      </c>
    </row>
    <row r="310" spans="1:21" x14ac:dyDescent="0.2">
      <c r="A310" t="s">
        <v>1231</v>
      </c>
      <c r="C310" s="5" t="s">
        <v>71</v>
      </c>
      <c r="D310" t="s">
        <v>1232</v>
      </c>
      <c r="E310" t="s">
        <v>1069</v>
      </c>
      <c r="F310" t="s">
        <v>30</v>
      </c>
      <c r="G310" s="1">
        <v>45918</v>
      </c>
      <c r="H310" t="s">
        <v>22</v>
      </c>
      <c r="J310" t="s">
        <v>22</v>
      </c>
      <c r="M310" t="s">
        <v>207</v>
      </c>
      <c r="N310" t="s">
        <v>1233</v>
      </c>
      <c r="O310" t="s">
        <v>1234</v>
      </c>
      <c r="P310" t="s">
        <v>117</v>
      </c>
      <c r="Q310" s="6">
        <v>275711.06</v>
      </c>
      <c r="R310" t="s">
        <v>22</v>
      </c>
      <c r="S310">
        <v>0</v>
      </c>
      <c r="T310">
        <v>0</v>
      </c>
      <c r="U310" t="e">
        <f>_xlfn.XLOOKUP(A310,#REF!,#REF!)</f>
        <v>#REF!</v>
      </c>
    </row>
    <row r="311" spans="1:21" x14ac:dyDescent="0.2">
      <c r="A311" t="s">
        <v>1235</v>
      </c>
      <c r="C311" s="5" t="s">
        <v>71</v>
      </c>
      <c r="D311" t="s">
        <v>1236</v>
      </c>
      <c r="E311" t="s">
        <v>1237</v>
      </c>
      <c r="F311" t="s">
        <v>30</v>
      </c>
      <c r="G311" s="1">
        <v>45887</v>
      </c>
      <c r="H311" t="s">
        <v>30</v>
      </c>
      <c r="I311" s="1">
        <v>46091</v>
      </c>
      <c r="J311" t="s">
        <v>22</v>
      </c>
      <c r="M311" t="s">
        <v>207</v>
      </c>
      <c r="N311" t="s">
        <v>1238</v>
      </c>
      <c r="O311" t="s">
        <v>1239</v>
      </c>
      <c r="P311" t="s">
        <v>117</v>
      </c>
      <c r="Q311" s="6">
        <v>62870.64</v>
      </c>
      <c r="R311" t="s">
        <v>22</v>
      </c>
      <c r="S311">
        <v>0</v>
      </c>
      <c r="T311">
        <v>0</v>
      </c>
      <c r="U311" t="e">
        <f>_xlfn.XLOOKUP(A311,#REF!,#REF!)</f>
        <v>#REF!</v>
      </c>
    </row>
    <row r="312" spans="1:21" x14ac:dyDescent="0.2">
      <c r="A312" t="s">
        <v>1240</v>
      </c>
      <c r="C312" s="5" t="s">
        <v>20</v>
      </c>
      <c r="D312" t="s">
        <v>1241</v>
      </c>
      <c r="E312" t="s">
        <v>18691</v>
      </c>
      <c r="F312" t="s">
        <v>30</v>
      </c>
      <c r="G312" s="1">
        <v>41690</v>
      </c>
      <c r="H312" t="s">
        <v>22</v>
      </c>
      <c r="J312" t="s">
        <v>22</v>
      </c>
      <c r="L312" s="1">
        <v>41816</v>
      </c>
      <c r="M312" t="s">
        <v>23</v>
      </c>
      <c r="N312" t="s">
        <v>1242</v>
      </c>
      <c r="O312" t="s">
        <v>1243</v>
      </c>
      <c r="P312" t="s">
        <v>26</v>
      </c>
      <c r="Q312" s="6">
        <v>0</v>
      </c>
      <c r="R312" t="s">
        <v>22</v>
      </c>
      <c r="S312">
        <v>0</v>
      </c>
      <c r="T312">
        <v>0</v>
      </c>
      <c r="U312" t="e">
        <f>_xlfn.XLOOKUP(A312,#REF!,#REF!)</f>
        <v>#REF!</v>
      </c>
    </row>
    <row r="313" spans="1:21" x14ac:dyDescent="0.2">
      <c r="A313" t="s">
        <v>1244</v>
      </c>
      <c r="C313" s="5" t="s">
        <v>48</v>
      </c>
      <c r="D313" t="s">
        <v>1245</v>
      </c>
      <c r="E313" t="s">
        <v>1246</v>
      </c>
      <c r="F313" t="s">
        <v>30</v>
      </c>
      <c r="G313" s="1">
        <v>42503</v>
      </c>
      <c r="H313" t="s">
        <v>22</v>
      </c>
      <c r="J313" t="s">
        <v>30</v>
      </c>
      <c r="K313" s="1">
        <v>43287</v>
      </c>
      <c r="L313" s="1">
        <v>43354</v>
      </c>
      <c r="M313" t="s">
        <v>42</v>
      </c>
      <c r="N313" t="s">
        <v>1247</v>
      </c>
      <c r="O313" t="s">
        <v>1248</v>
      </c>
      <c r="P313" t="s">
        <v>26</v>
      </c>
      <c r="Q313" s="6">
        <v>25000</v>
      </c>
      <c r="R313" t="s">
        <v>22</v>
      </c>
      <c r="S313">
        <v>0</v>
      </c>
      <c r="T313">
        <v>0</v>
      </c>
      <c r="U313" t="e">
        <f>_xlfn.XLOOKUP(A313,#REF!,#REF!)</f>
        <v>#REF!</v>
      </c>
    </row>
    <row r="314" spans="1:21" x14ac:dyDescent="0.2">
      <c r="A314" t="s">
        <v>1249</v>
      </c>
      <c r="C314" s="5" t="s">
        <v>20</v>
      </c>
      <c r="D314" t="s">
        <v>1250</v>
      </c>
      <c r="E314" t="s">
        <v>18691</v>
      </c>
      <c r="F314" t="s">
        <v>30</v>
      </c>
      <c r="G314" s="1">
        <v>41715</v>
      </c>
      <c r="H314" t="s">
        <v>22</v>
      </c>
      <c r="J314" t="s">
        <v>22</v>
      </c>
      <c r="L314" s="1">
        <v>41736</v>
      </c>
      <c r="M314" t="s">
        <v>42</v>
      </c>
      <c r="N314" t="s">
        <v>1251</v>
      </c>
      <c r="O314" t="s">
        <v>1252</v>
      </c>
      <c r="P314" t="s">
        <v>26</v>
      </c>
      <c r="Q314" s="6">
        <v>0</v>
      </c>
      <c r="R314" t="s">
        <v>30</v>
      </c>
      <c r="S314">
        <v>0</v>
      </c>
      <c r="T314">
        <v>0</v>
      </c>
      <c r="U314" t="e">
        <f>_xlfn.XLOOKUP(A314,#REF!,#REF!)</f>
        <v>#REF!</v>
      </c>
    </row>
    <row r="315" spans="1:21" x14ac:dyDescent="0.2">
      <c r="A315" t="s">
        <v>1253</v>
      </c>
      <c r="C315" s="5" t="s">
        <v>48</v>
      </c>
      <c r="D315" t="s">
        <v>1254</v>
      </c>
      <c r="E315" t="s">
        <v>19238</v>
      </c>
      <c r="F315" t="s">
        <v>30</v>
      </c>
      <c r="G315" s="1">
        <v>41751</v>
      </c>
      <c r="H315" t="s">
        <v>30</v>
      </c>
      <c r="I315" s="1">
        <v>42544</v>
      </c>
      <c r="J315" t="s">
        <v>30</v>
      </c>
      <c r="K315" s="1">
        <v>42597</v>
      </c>
      <c r="L315" s="1">
        <v>42745</v>
      </c>
      <c r="M315" t="s">
        <v>42</v>
      </c>
      <c r="N315" t="s">
        <v>1255</v>
      </c>
      <c r="O315" t="s">
        <v>1256</v>
      </c>
      <c r="P315" t="s">
        <v>26</v>
      </c>
      <c r="Q315" s="6">
        <v>30000</v>
      </c>
      <c r="R315" t="s">
        <v>22</v>
      </c>
      <c r="S315">
        <v>0</v>
      </c>
      <c r="T315">
        <v>0</v>
      </c>
      <c r="U315" t="e">
        <f>_xlfn.XLOOKUP(A315,#REF!,#REF!)</f>
        <v>#REF!</v>
      </c>
    </row>
    <row r="316" spans="1:21" x14ac:dyDescent="0.2">
      <c r="A316" t="s">
        <v>1257</v>
      </c>
      <c r="C316" s="5" t="s">
        <v>48</v>
      </c>
      <c r="D316" t="s">
        <v>1258</v>
      </c>
      <c r="E316" t="s">
        <v>18691</v>
      </c>
      <c r="F316" t="s">
        <v>22</v>
      </c>
      <c r="H316" t="s">
        <v>22</v>
      </c>
      <c r="J316" t="s">
        <v>22</v>
      </c>
      <c r="M316" t="s">
        <v>42</v>
      </c>
      <c r="N316" t="s">
        <v>1259</v>
      </c>
      <c r="O316" t="s">
        <v>1260</v>
      </c>
      <c r="P316" t="s">
        <v>26</v>
      </c>
      <c r="Q316" s="6">
        <v>0</v>
      </c>
      <c r="R316" t="s">
        <v>22</v>
      </c>
      <c r="S316">
        <v>0</v>
      </c>
      <c r="T316">
        <v>0</v>
      </c>
      <c r="U316" t="e">
        <f>_xlfn.XLOOKUP(A316,#REF!,#REF!)</f>
        <v>#REF!</v>
      </c>
    </row>
    <row r="317" spans="1:21" x14ac:dyDescent="0.2">
      <c r="A317" t="s">
        <v>1261</v>
      </c>
      <c r="C317" s="5" t="s">
        <v>48</v>
      </c>
      <c r="D317" t="s">
        <v>1262</v>
      </c>
      <c r="E317" t="s">
        <v>18691</v>
      </c>
      <c r="F317" t="s">
        <v>22</v>
      </c>
      <c r="H317" t="s">
        <v>22</v>
      </c>
      <c r="J317" t="s">
        <v>22</v>
      </c>
      <c r="M317" t="s">
        <v>23</v>
      </c>
      <c r="N317" t="s">
        <v>1263</v>
      </c>
      <c r="O317" t="s">
        <v>1264</v>
      </c>
      <c r="P317" t="s">
        <v>26</v>
      </c>
      <c r="Q317" s="6">
        <v>0</v>
      </c>
      <c r="R317" t="s">
        <v>22</v>
      </c>
      <c r="S317">
        <v>0</v>
      </c>
      <c r="T317">
        <v>0</v>
      </c>
      <c r="U317" t="e">
        <f>_xlfn.XLOOKUP(A317,#REF!,#REF!)</f>
        <v>#REF!</v>
      </c>
    </row>
    <row r="318" spans="1:21" x14ac:dyDescent="0.2">
      <c r="A318" t="s">
        <v>1265</v>
      </c>
      <c r="C318" s="5" t="s">
        <v>71</v>
      </c>
      <c r="D318" t="s">
        <v>1266</v>
      </c>
      <c r="E318" t="s">
        <v>1267</v>
      </c>
      <c r="F318" t="s">
        <v>30</v>
      </c>
      <c r="G318" s="1">
        <v>44797</v>
      </c>
      <c r="H318" t="s">
        <v>22</v>
      </c>
      <c r="J318" t="s">
        <v>22</v>
      </c>
      <c r="L318" s="1">
        <v>44797</v>
      </c>
      <c r="M318" t="s">
        <v>42</v>
      </c>
      <c r="N318" t="s">
        <v>1268</v>
      </c>
      <c r="O318" t="s">
        <v>1269</v>
      </c>
      <c r="P318" t="s">
        <v>26</v>
      </c>
      <c r="Q318" s="6">
        <v>35000</v>
      </c>
      <c r="R318" t="s">
        <v>22</v>
      </c>
      <c r="S318">
        <v>0</v>
      </c>
      <c r="T318">
        <v>0</v>
      </c>
      <c r="U318" t="e">
        <f>_xlfn.XLOOKUP(A318,#REF!,#REF!)</f>
        <v>#REF!</v>
      </c>
    </row>
    <row r="319" spans="1:21" x14ac:dyDescent="0.2">
      <c r="A319" t="s">
        <v>1270</v>
      </c>
      <c r="C319" s="5" t="s">
        <v>48</v>
      </c>
      <c r="D319" t="s">
        <v>1271</v>
      </c>
      <c r="E319" t="s">
        <v>18693</v>
      </c>
      <c r="F319" t="s">
        <v>22</v>
      </c>
      <c r="H319" t="s">
        <v>22</v>
      </c>
      <c r="J319" t="s">
        <v>22</v>
      </c>
      <c r="M319" t="s">
        <v>23</v>
      </c>
      <c r="N319" t="s">
        <v>1272</v>
      </c>
      <c r="O319" t="s">
        <v>1273</v>
      </c>
      <c r="P319" t="s">
        <v>26</v>
      </c>
      <c r="Q319" s="6">
        <v>0</v>
      </c>
      <c r="R319" t="s">
        <v>22</v>
      </c>
      <c r="S319">
        <v>0</v>
      </c>
      <c r="T319">
        <v>0</v>
      </c>
      <c r="U319" t="e">
        <f>_xlfn.XLOOKUP(A319,#REF!,#REF!)</f>
        <v>#REF!</v>
      </c>
    </row>
    <row r="320" spans="1:21" x14ac:dyDescent="0.2">
      <c r="A320" t="s">
        <v>1274</v>
      </c>
      <c r="C320" s="5" t="s">
        <v>71</v>
      </c>
      <c r="D320" t="s">
        <v>1271</v>
      </c>
      <c r="E320" t="s">
        <v>18695</v>
      </c>
      <c r="F320" t="s">
        <v>22</v>
      </c>
      <c r="H320" t="s">
        <v>22</v>
      </c>
      <c r="J320" t="s">
        <v>22</v>
      </c>
      <c r="M320" t="s">
        <v>42</v>
      </c>
      <c r="N320" t="s">
        <v>1275</v>
      </c>
      <c r="O320" t="s">
        <v>1276</v>
      </c>
      <c r="P320" t="s">
        <v>26</v>
      </c>
      <c r="Q320" s="6">
        <v>25000</v>
      </c>
      <c r="R320" t="s">
        <v>22</v>
      </c>
      <c r="S320">
        <v>0</v>
      </c>
      <c r="T320">
        <v>0</v>
      </c>
      <c r="U320" t="e">
        <f>_xlfn.XLOOKUP(A320,#REF!,#REF!)</f>
        <v>#REF!</v>
      </c>
    </row>
    <row r="321" spans="1:21" x14ac:dyDescent="0.2">
      <c r="A321" t="s">
        <v>1277</v>
      </c>
      <c r="C321" s="5" t="s">
        <v>48</v>
      </c>
      <c r="D321" t="s">
        <v>1278</v>
      </c>
      <c r="E321" t="s">
        <v>18693</v>
      </c>
      <c r="F321" t="s">
        <v>30</v>
      </c>
      <c r="G321" s="1">
        <v>42090</v>
      </c>
      <c r="H321" t="s">
        <v>30</v>
      </c>
      <c r="I321" s="1">
        <v>42887</v>
      </c>
      <c r="J321" t="s">
        <v>30</v>
      </c>
      <c r="K321" s="1">
        <v>42912</v>
      </c>
      <c r="L321" s="1">
        <v>42920</v>
      </c>
      <c r="M321" t="s">
        <v>23</v>
      </c>
      <c r="N321" t="s">
        <v>1279</v>
      </c>
      <c r="O321" t="s">
        <v>1280</v>
      </c>
      <c r="P321" t="s">
        <v>26</v>
      </c>
      <c r="Q321" s="6">
        <v>30000</v>
      </c>
      <c r="R321" t="s">
        <v>22</v>
      </c>
      <c r="S321">
        <v>0</v>
      </c>
      <c r="T321">
        <v>0</v>
      </c>
      <c r="U321" t="e">
        <f>_xlfn.XLOOKUP(A321,#REF!,#REF!)</f>
        <v>#REF!</v>
      </c>
    </row>
    <row r="322" spans="1:21" x14ac:dyDescent="0.2">
      <c r="A322" t="s">
        <v>1281</v>
      </c>
      <c r="C322" s="5" t="s">
        <v>48</v>
      </c>
      <c r="D322" t="s">
        <v>1282</v>
      </c>
      <c r="E322" t="s">
        <v>1283</v>
      </c>
      <c r="F322" t="s">
        <v>22</v>
      </c>
      <c r="H322" t="s">
        <v>22</v>
      </c>
      <c r="J322" t="s">
        <v>30</v>
      </c>
      <c r="K322" s="1">
        <v>42284</v>
      </c>
      <c r="M322" t="s">
        <v>23</v>
      </c>
      <c r="N322" t="s">
        <v>1284</v>
      </c>
      <c r="O322" t="s">
        <v>1285</v>
      </c>
      <c r="P322" t="s">
        <v>26</v>
      </c>
      <c r="Q322" s="6">
        <v>0</v>
      </c>
      <c r="R322" t="s">
        <v>30</v>
      </c>
      <c r="S322">
        <v>0</v>
      </c>
      <c r="T322">
        <v>0</v>
      </c>
      <c r="U322" t="e">
        <f>_xlfn.XLOOKUP(A322,#REF!,#REF!)</f>
        <v>#REF!</v>
      </c>
    </row>
    <row r="323" spans="1:21" x14ac:dyDescent="0.2">
      <c r="A323" t="s">
        <v>1286</v>
      </c>
      <c r="C323" s="5" t="s">
        <v>48</v>
      </c>
      <c r="D323" t="s">
        <v>1287</v>
      </c>
      <c r="E323" t="s">
        <v>1288</v>
      </c>
      <c r="F323" t="s">
        <v>30</v>
      </c>
      <c r="G323" s="1">
        <v>42276</v>
      </c>
      <c r="H323" t="s">
        <v>22</v>
      </c>
      <c r="J323" t="s">
        <v>30</v>
      </c>
      <c r="K323" s="1">
        <v>42229</v>
      </c>
      <c r="L323" s="1">
        <v>42492</v>
      </c>
      <c r="M323" t="s">
        <v>42</v>
      </c>
      <c r="N323" t="s">
        <v>1289</v>
      </c>
      <c r="O323" t="s">
        <v>1290</v>
      </c>
      <c r="P323" t="s">
        <v>26</v>
      </c>
      <c r="Q323" s="6">
        <v>0</v>
      </c>
      <c r="R323" t="s">
        <v>30</v>
      </c>
      <c r="S323">
        <v>0</v>
      </c>
      <c r="T323">
        <v>0</v>
      </c>
      <c r="U323" t="e">
        <f>_xlfn.XLOOKUP(A323,#REF!,#REF!)</f>
        <v>#REF!</v>
      </c>
    </row>
    <row r="324" spans="1:21" x14ac:dyDescent="0.2">
      <c r="A324" t="s">
        <v>1291</v>
      </c>
      <c r="C324" s="5" t="s">
        <v>71</v>
      </c>
      <c r="D324" t="s">
        <v>1292</v>
      </c>
      <c r="E324" t="s">
        <v>206</v>
      </c>
      <c r="F324" t="s">
        <v>30</v>
      </c>
      <c r="G324" s="1">
        <v>45016</v>
      </c>
      <c r="H324" t="s">
        <v>30</v>
      </c>
      <c r="I324" s="1">
        <v>45174</v>
      </c>
      <c r="J324" t="s">
        <v>22</v>
      </c>
      <c r="M324" t="s">
        <v>207</v>
      </c>
      <c r="N324" t="s">
        <v>473</v>
      </c>
      <c r="O324" t="s">
        <v>474</v>
      </c>
      <c r="P324" t="s">
        <v>117</v>
      </c>
      <c r="Q324" s="6">
        <v>342625.93</v>
      </c>
      <c r="R324" t="s">
        <v>22</v>
      </c>
      <c r="S324">
        <v>0</v>
      </c>
      <c r="T324">
        <v>0</v>
      </c>
      <c r="U324" t="e">
        <f>_xlfn.XLOOKUP(A324,#REF!,#REF!)</f>
        <v>#REF!</v>
      </c>
    </row>
    <row r="325" spans="1:21" x14ac:dyDescent="0.2">
      <c r="A325" t="s">
        <v>1293</v>
      </c>
      <c r="C325" s="5" t="s">
        <v>48</v>
      </c>
      <c r="D325" t="s">
        <v>1294</v>
      </c>
      <c r="E325" t="s">
        <v>1295</v>
      </c>
      <c r="F325" t="s">
        <v>30</v>
      </c>
      <c r="G325" s="1">
        <v>42513</v>
      </c>
      <c r="H325" t="s">
        <v>22</v>
      </c>
      <c r="J325" t="s">
        <v>30</v>
      </c>
      <c r="K325" s="1">
        <v>43340</v>
      </c>
      <c r="L325" s="1">
        <v>43367</v>
      </c>
      <c r="M325" t="s">
        <v>23</v>
      </c>
      <c r="N325" t="s">
        <v>1296</v>
      </c>
      <c r="O325" t="s">
        <v>1297</v>
      </c>
      <c r="P325" t="s">
        <v>26</v>
      </c>
      <c r="Q325" s="6">
        <v>35000</v>
      </c>
      <c r="R325" t="s">
        <v>22</v>
      </c>
      <c r="S325">
        <v>0</v>
      </c>
      <c r="T325">
        <v>0</v>
      </c>
      <c r="U325" t="e">
        <f>_xlfn.XLOOKUP(A325,#REF!,#REF!)</f>
        <v>#REF!</v>
      </c>
    </row>
    <row r="326" spans="1:21" x14ac:dyDescent="0.2">
      <c r="A326" t="s">
        <v>1298</v>
      </c>
      <c r="C326" s="5" t="s">
        <v>71</v>
      </c>
      <c r="D326" t="s">
        <v>1299</v>
      </c>
      <c r="E326" t="s">
        <v>1300</v>
      </c>
      <c r="F326" t="s">
        <v>30</v>
      </c>
      <c r="G326" s="1">
        <v>45622</v>
      </c>
      <c r="H326" t="s">
        <v>30</v>
      </c>
      <c r="I326" s="1">
        <v>45803</v>
      </c>
      <c r="J326" t="s">
        <v>30</v>
      </c>
      <c r="K326" s="1">
        <v>45986</v>
      </c>
      <c r="L326" s="1">
        <v>46092</v>
      </c>
      <c r="M326" t="s">
        <v>207</v>
      </c>
      <c r="N326" t="s">
        <v>1037</v>
      </c>
      <c r="O326" t="s">
        <v>1038</v>
      </c>
      <c r="P326" t="s">
        <v>117</v>
      </c>
      <c r="Q326" s="6">
        <v>620751.15</v>
      </c>
      <c r="R326" t="s">
        <v>30</v>
      </c>
      <c r="S326">
        <v>0</v>
      </c>
      <c r="T326">
        <v>0</v>
      </c>
      <c r="U326" t="e">
        <f>_xlfn.XLOOKUP(A326,#REF!,#REF!)</f>
        <v>#REF!</v>
      </c>
    </row>
    <row r="327" spans="1:21" x14ac:dyDescent="0.2">
      <c r="A327" t="s">
        <v>1301</v>
      </c>
      <c r="C327" s="5" t="s">
        <v>71</v>
      </c>
      <c r="D327" t="s">
        <v>1302</v>
      </c>
      <c r="E327" t="s">
        <v>1303</v>
      </c>
      <c r="F327" t="s">
        <v>22</v>
      </c>
      <c r="H327" t="s">
        <v>22</v>
      </c>
      <c r="J327" t="s">
        <v>22</v>
      </c>
      <c r="M327" t="s">
        <v>92</v>
      </c>
      <c r="N327" t="s">
        <v>1304</v>
      </c>
      <c r="O327" t="s">
        <v>1305</v>
      </c>
      <c r="P327" t="s">
        <v>18712</v>
      </c>
      <c r="Q327" s="6">
        <v>400117.67</v>
      </c>
      <c r="R327" t="s">
        <v>22</v>
      </c>
      <c r="S327">
        <v>0</v>
      </c>
      <c r="T327">
        <v>0</v>
      </c>
      <c r="U327" t="e">
        <f>_xlfn.XLOOKUP(A327,#REF!,#REF!)</f>
        <v>#REF!</v>
      </c>
    </row>
    <row r="328" spans="1:21" x14ac:dyDescent="0.2">
      <c r="A328" t="s">
        <v>1306</v>
      </c>
      <c r="C328" s="5" t="s">
        <v>71</v>
      </c>
      <c r="D328" t="s">
        <v>1307</v>
      </c>
      <c r="E328" t="s">
        <v>1308</v>
      </c>
      <c r="F328" t="s">
        <v>30</v>
      </c>
      <c r="G328" s="1">
        <v>45747</v>
      </c>
      <c r="H328" t="s">
        <v>22</v>
      </c>
      <c r="J328" t="s">
        <v>30</v>
      </c>
      <c r="K328" s="1">
        <v>45763</v>
      </c>
      <c r="M328" t="s">
        <v>42</v>
      </c>
      <c r="N328" t="s">
        <v>43</v>
      </c>
      <c r="O328" t="s">
        <v>44</v>
      </c>
      <c r="P328" t="s">
        <v>26</v>
      </c>
      <c r="Q328" s="6">
        <v>96262.83</v>
      </c>
      <c r="R328" t="s">
        <v>30</v>
      </c>
      <c r="S328">
        <v>0</v>
      </c>
      <c r="T328">
        <v>0</v>
      </c>
      <c r="U328" t="e">
        <f>_xlfn.XLOOKUP(A328,#REF!,#REF!)</f>
        <v>#REF!</v>
      </c>
    </row>
    <row r="329" spans="1:21" x14ac:dyDescent="0.2">
      <c r="A329" t="s">
        <v>1309</v>
      </c>
      <c r="C329" s="5" t="s">
        <v>71</v>
      </c>
      <c r="D329" t="s">
        <v>1310</v>
      </c>
      <c r="E329" t="s">
        <v>1311</v>
      </c>
      <c r="F329" t="s">
        <v>22</v>
      </c>
      <c r="H329" t="s">
        <v>22</v>
      </c>
      <c r="J329" t="s">
        <v>22</v>
      </c>
      <c r="M329" t="s">
        <v>92</v>
      </c>
      <c r="N329" t="s">
        <v>488</v>
      </c>
      <c r="O329" t="s">
        <v>489</v>
      </c>
      <c r="P329" t="s">
        <v>18712</v>
      </c>
      <c r="Q329" s="6">
        <v>720496.8</v>
      </c>
      <c r="R329" t="s">
        <v>22</v>
      </c>
      <c r="S329">
        <v>0</v>
      </c>
      <c r="T329">
        <v>0</v>
      </c>
      <c r="U329" t="e">
        <f>_xlfn.XLOOKUP(A329,#REF!,#REF!)</f>
        <v>#REF!</v>
      </c>
    </row>
    <row r="330" spans="1:21" x14ac:dyDescent="0.2">
      <c r="A330" t="s">
        <v>1312</v>
      </c>
      <c r="C330" s="5" t="s">
        <v>71</v>
      </c>
      <c r="D330" t="s">
        <v>1313</v>
      </c>
      <c r="E330" t="s">
        <v>1314</v>
      </c>
      <c r="F330" t="s">
        <v>30</v>
      </c>
      <c r="G330" s="1">
        <v>43913</v>
      </c>
      <c r="H330" t="s">
        <v>22</v>
      </c>
      <c r="J330" t="s">
        <v>22</v>
      </c>
      <c r="M330" t="s">
        <v>42</v>
      </c>
      <c r="N330" t="s">
        <v>43</v>
      </c>
      <c r="O330" t="s">
        <v>44</v>
      </c>
      <c r="P330" t="s">
        <v>26</v>
      </c>
      <c r="Q330" s="6">
        <v>35000</v>
      </c>
      <c r="R330" t="s">
        <v>22</v>
      </c>
      <c r="S330">
        <v>0</v>
      </c>
      <c r="T330">
        <v>0</v>
      </c>
      <c r="U330" t="e">
        <f>_xlfn.XLOOKUP(A330,#REF!,#REF!)</f>
        <v>#REF!</v>
      </c>
    </row>
    <row r="331" spans="1:21" x14ac:dyDescent="0.2">
      <c r="A331" t="s">
        <v>1315</v>
      </c>
      <c r="C331" s="5" t="s">
        <v>71</v>
      </c>
      <c r="D331" t="s">
        <v>1316</v>
      </c>
      <c r="E331" t="s">
        <v>891</v>
      </c>
      <c r="F331" t="s">
        <v>30</v>
      </c>
      <c r="G331" s="1">
        <v>45951</v>
      </c>
      <c r="H331" t="s">
        <v>22</v>
      </c>
      <c r="J331" t="s">
        <v>22</v>
      </c>
      <c r="M331" t="s">
        <v>207</v>
      </c>
      <c r="N331" t="s">
        <v>1317</v>
      </c>
      <c r="O331" t="s">
        <v>1318</v>
      </c>
      <c r="P331" t="s">
        <v>117</v>
      </c>
      <c r="Q331" s="6">
        <v>176389.66</v>
      </c>
      <c r="R331" t="s">
        <v>22</v>
      </c>
      <c r="S331">
        <v>0</v>
      </c>
      <c r="T331">
        <v>0</v>
      </c>
      <c r="U331" t="e">
        <f>_xlfn.XLOOKUP(A331,#REF!,#REF!)</f>
        <v>#REF!</v>
      </c>
    </row>
    <row r="332" spans="1:21" x14ac:dyDescent="0.2">
      <c r="A332" t="s">
        <v>1319</v>
      </c>
      <c r="C332" s="5" t="s">
        <v>48</v>
      </c>
      <c r="D332" t="s">
        <v>1320</v>
      </c>
      <c r="E332" t="s">
        <v>19239</v>
      </c>
      <c r="F332" t="s">
        <v>22</v>
      </c>
      <c r="H332" t="s">
        <v>22</v>
      </c>
      <c r="J332" t="s">
        <v>30</v>
      </c>
      <c r="K332" s="1">
        <v>41940</v>
      </c>
      <c r="M332" t="s">
        <v>42</v>
      </c>
      <c r="N332" t="s">
        <v>1321</v>
      </c>
      <c r="O332" t="s">
        <v>1322</v>
      </c>
      <c r="P332" t="s">
        <v>26</v>
      </c>
      <c r="Q332" s="6">
        <v>0</v>
      </c>
      <c r="R332" t="s">
        <v>30</v>
      </c>
      <c r="S332">
        <v>0</v>
      </c>
      <c r="T332">
        <v>0</v>
      </c>
      <c r="U332" t="e">
        <f>_xlfn.XLOOKUP(A332,#REF!,#REF!)</f>
        <v>#REF!</v>
      </c>
    </row>
    <row r="333" spans="1:21" x14ac:dyDescent="0.2">
      <c r="A333" t="s">
        <v>1323</v>
      </c>
      <c r="C333" s="5" t="s">
        <v>71</v>
      </c>
      <c r="D333" t="s">
        <v>1324</v>
      </c>
      <c r="E333" t="s">
        <v>1325</v>
      </c>
      <c r="F333" t="s">
        <v>30</v>
      </c>
      <c r="G333" s="1">
        <v>45544</v>
      </c>
      <c r="H333" t="s">
        <v>30</v>
      </c>
      <c r="I333" s="1">
        <v>45595</v>
      </c>
      <c r="J333" t="s">
        <v>30</v>
      </c>
      <c r="K333" s="1">
        <v>45895</v>
      </c>
      <c r="L333" s="1">
        <v>45974</v>
      </c>
      <c r="M333" t="s">
        <v>207</v>
      </c>
      <c r="N333" t="s">
        <v>838</v>
      </c>
      <c r="O333" t="s">
        <v>839</v>
      </c>
      <c r="P333" t="s">
        <v>117</v>
      </c>
      <c r="Q333" s="6">
        <v>251975.31</v>
      </c>
      <c r="R333" t="s">
        <v>22</v>
      </c>
      <c r="S333">
        <v>0</v>
      </c>
      <c r="T333">
        <v>0</v>
      </c>
      <c r="U333" t="e">
        <f>_xlfn.XLOOKUP(A333,#REF!,#REF!)</f>
        <v>#REF!</v>
      </c>
    </row>
    <row r="334" spans="1:21" x14ac:dyDescent="0.2">
      <c r="A334" t="s">
        <v>1326</v>
      </c>
      <c r="C334" s="5" t="s">
        <v>48</v>
      </c>
      <c r="D334" t="s">
        <v>1327</v>
      </c>
      <c r="E334" t="s">
        <v>19240</v>
      </c>
      <c r="F334" t="s">
        <v>30</v>
      </c>
      <c r="G334" s="1">
        <v>41604</v>
      </c>
      <c r="H334" t="s">
        <v>30</v>
      </c>
      <c r="I334" s="1">
        <v>42964</v>
      </c>
      <c r="J334" t="s">
        <v>30</v>
      </c>
      <c r="K334" s="1">
        <v>42046</v>
      </c>
      <c r="L334" s="1">
        <v>42345</v>
      </c>
      <c r="M334" t="s">
        <v>42</v>
      </c>
      <c r="N334" t="s">
        <v>1328</v>
      </c>
      <c r="O334" t="s">
        <v>1329</v>
      </c>
      <c r="P334" t="s">
        <v>26</v>
      </c>
      <c r="Q334" s="6">
        <v>0</v>
      </c>
      <c r="R334" t="s">
        <v>22</v>
      </c>
      <c r="S334">
        <v>0</v>
      </c>
      <c r="T334">
        <v>0</v>
      </c>
      <c r="U334" t="e">
        <f>_xlfn.XLOOKUP(A334,#REF!,#REF!)</f>
        <v>#REF!</v>
      </c>
    </row>
    <row r="335" spans="1:21" x14ac:dyDescent="0.2">
      <c r="A335" t="s">
        <v>1330</v>
      </c>
      <c r="B335" t="s">
        <v>1331</v>
      </c>
      <c r="C335" s="5" t="s">
        <v>71</v>
      </c>
      <c r="D335" t="s">
        <v>1332</v>
      </c>
      <c r="E335" t="s">
        <v>233</v>
      </c>
      <c r="F335" t="s">
        <v>30</v>
      </c>
      <c r="G335" s="1">
        <v>44897</v>
      </c>
      <c r="H335" t="s">
        <v>30</v>
      </c>
      <c r="I335" s="1">
        <v>45145</v>
      </c>
      <c r="J335" t="s">
        <v>30</v>
      </c>
      <c r="K335" s="1">
        <v>45387</v>
      </c>
      <c r="L335" s="1">
        <v>45432</v>
      </c>
      <c r="M335" t="s">
        <v>42</v>
      </c>
      <c r="N335" t="s">
        <v>1333</v>
      </c>
      <c r="O335" t="s">
        <v>1334</v>
      </c>
      <c r="P335" t="s">
        <v>26</v>
      </c>
      <c r="Q335" s="6">
        <v>166959.06</v>
      </c>
      <c r="R335" t="s">
        <v>22</v>
      </c>
      <c r="S335">
        <v>0</v>
      </c>
      <c r="T335">
        <v>0</v>
      </c>
      <c r="U335" t="e">
        <f>_xlfn.XLOOKUP(A335,#REF!,#REF!)</f>
        <v>#REF!</v>
      </c>
    </row>
    <row r="336" spans="1:21" x14ac:dyDescent="0.2">
      <c r="A336" t="s">
        <v>1335</v>
      </c>
      <c r="C336" s="5" t="s">
        <v>48</v>
      </c>
      <c r="D336" t="s">
        <v>1336</v>
      </c>
      <c r="E336" t="s">
        <v>143</v>
      </c>
      <c r="F336" t="s">
        <v>30</v>
      </c>
      <c r="G336" s="1">
        <v>41850</v>
      </c>
      <c r="H336" t="s">
        <v>30</v>
      </c>
      <c r="I336" s="1">
        <v>42425</v>
      </c>
      <c r="J336" t="s">
        <v>30</v>
      </c>
      <c r="K336" s="1">
        <v>42443</v>
      </c>
      <c r="M336" t="s">
        <v>23</v>
      </c>
      <c r="N336" t="s">
        <v>1337</v>
      </c>
      <c r="O336" t="s">
        <v>1338</v>
      </c>
      <c r="P336" t="s">
        <v>26</v>
      </c>
      <c r="Q336" s="6">
        <v>0</v>
      </c>
      <c r="R336" t="s">
        <v>22</v>
      </c>
      <c r="S336">
        <v>0</v>
      </c>
      <c r="T336">
        <v>0</v>
      </c>
      <c r="U336" t="e">
        <f>_xlfn.XLOOKUP(A336,#REF!,#REF!)</f>
        <v>#REF!</v>
      </c>
    </row>
    <row r="337" spans="1:21" x14ac:dyDescent="0.2">
      <c r="A337" t="s">
        <v>1339</v>
      </c>
      <c r="C337" s="5" t="s">
        <v>71</v>
      </c>
      <c r="D337" t="s">
        <v>1340</v>
      </c>
      <c r="E337" t="s">
        <v>18691</v>
      </c>
      <c r="F337" t="s">
        <v>30</v>
      </c>
      <c r="G337" s="1">
        <v>40640</v>
      </c>
      <c r="H337" t="s">
        <v>30</v>
      </c>
      <c r="I337" s="1">
        <v>41018</v>
      </c>
      <c r="J337" t="s">
        <v>30</v>
      </c>
      <c r="K337" s="1">
        <v>41171</v>
      </c>
      <c r="L337" s="1">
        <v>41507</v>
      </c>
      <c r="M337" t="s">
        <v>42</v>
      </c>
      <c r="N337" t="s">
        <v>1341</v>
      </c>
      <c r="O337" t="s">
        <v>1342</v>
      </c>
      <c r="P337" t="s">
        <v>26</v>
      </c>
      <c r="Q337" s="6">
        <v>25000</v>
      </c>
      <c r="R337" t="s">
        <v>22</v>
      </c>
      <c r="S337">
        <v>0</v>
      </c>
      <c r="T337">
        <v>0</v>
      </c>
      <c r="U337" t="e">
        <f>_xlfn.XLOOKUP(A337,#REF!,#REF!)</f>
        <v>#REF!</v>
      </c>
    </row>
    <row r="338" spans="1:21" x14ac:dyDescent="0.2">
      <c r="A338" t="s">
        <v>1343</v>
      </c>
      <c r="C338" s="5" t="s">
        <v>48</v>
      </c>
      <c r="D338" t="s">
        <v>1344</v>
      </c>
      <c r="E338" t="s">
        <v>1345</v>
      </c>
      <c r="F338" t="s">
        <v>30</v>
      </c>
      <c r="G338" s="1">
        <v>41957</v>
      </c>
      <c r="H338" t="s">
        <v>22</v>
      </c>
      <c r="J338" t="s">
        <v>30</v>
      </c>
      <c r="K338" s="1">
        <v>43000</v>
      </c>
      <c r="L338" s="1">
        <v>43035</v>
      </c>
      <c r="M338" t="s">
        <v>42</v>
      </c>
      <c r="N338" t="s">
        <v>1346</v>
      </c>
      <c r="O338" t="s">
        <v>1347</v>
      </c>
      <c r="P338" t="s">
        <v>26</v>
      </c>
      <c r="Q338" s="6">
        <v>30000</v>
      </c>
      <c r="R338" t="s">
        <v>22</v>
      </c>
      <c r="S338">
        <v>0</v>
      </c>
      <c r="T338">
        <v>0</v>
      </c>
      <c r="U338" t="e">
        <f>_xlfn.XLOOKUP(A338,#REF!,#REF!)</f>
        <v>#REF!</v>
      </c>
    </row>
    <row r="339" spans="1:21" x14ac:dyDescent="0.2">
      <c r="A339" t="s">
        <v>1348</v>
      </c>
      <c r="C339" s="5" t="s">
        <v>71</v>
      </c>
      <c r="D339" t="s">
        <v>1349</v>
      </c>
      <c r="E339" t="s">
        <v>206</v>
      </c>
      <c r="F339" t="s">
        <v>30</v>
      </c>
      <c r="G339" s="1">
        <v>45471</v>
      </c>
      <c r="H339" t="s">
        <v>30</v>
      </c>
      <c r="I339" s="1">
        <v>45569</v>
      </c>
      <c r="J339" t="s">
        <v>30</v>
      </c>
      <c r="K339" s="1">
        <v>45898</v>
      </c>
      <c r="L339" s="1">
        <v>45898</v>
      </c>
      <c r="M339" t="s">
        <v>42</v>
      </c>
      <c r="N339" t="s">
        <v>1350</v>
      </c>
      <c r="O339" t="s">
        <v>1351</v>
      </c>
      <c r="P339" t="s">
        <v>26</v>
      </c>
      <c r="Q339" s="6">
        <v>157312.84</v>
      </c>
      <c r="R339" t="s">
        <v>30</v>
      </c>
      <c r="S339">
        <v>0</v>
      </c>
      <c r="T339">
        <v>0</v>
      </c>
      <c r="U339" t="e">
        <f>_xlfn.XLOOKUP(A339,#REF!,#REF!)</f>
        <v>#REF!</v>
      </c>
    </row>
    <row r="340" spans="1:21" x14ac:dyDescent="0.2">
      <c r="A340" t="s">
        <v>1352</v>
      </c>
      <c r="C340" s="5" t="s">
        <v>71</v>
      </c>
      <c r="D340" t="s">
        <v>1353</v>
      </c>
      <c r="E340" t="s">
        <v>1354</v>
      </c>
      <c r="F340" t="s">
        <v>30</v>
      </c>
      <c r="G340" s="1">
        <v>44970</v>
      </c>
      <c r="H340" t="s">
        <v>30</v>
      </c>
      <c r="I340" s="1">
        <v>45112</v>
      </c>
      <c r="J340" t="s">
        <v>30</v>
      </c>
      <c r="K340" s="1">
        <v>45126</v>
      </c>
      <c r="L340" s="1">
        <v>45229</v>
      </c>
      <c r="M340" t="s">
        <v>42</v>
      </c>
      <c r="N340" t="s">
        <v>43</v>
      </c>
      <c r="O340" t="s">
        <v>44</v>
      </c>
      <c r="P340" t="s">
        <v>26</v>
      </c>
      <c r="Q340" s="6">
        <v>113026.92</v>
      </c>
      <c r="R340" t="s">
        <v>30</v>
      </c>
      <c r="S340">
        <v>0</v>
      </c>
      <c r="T340">
        <v>0</v>
      </c>
      <c r="U340" t="e">
        <f>_xlfn.XLOOKUP(A340,#REF!,#REF!)</f>
        <v>#REF!</v>
      </c>
    </row>
    <row r="341" spans="1:21" x14ac:dyDescent="0.2">
      <c r="A341" t="s">
        <v>1355</v>
      </c>
      <c r="C341" s="5" t="s">
        <v>71</v>
      </c>
      <c r="D341" t="s">
        <v>1356</v>
      </c>
      <c r="E341" t="s">
        <v>605</v>
      </c>
      <c r="F341" t="s">
        <v>30</v>
      </c>
      <c r="G341" s="1">
        <v>45607</v>
      </c>
      <c r="H341" t="s">
        <v>22</v>
      </c>
      <c r="J341" t="s">
        <v>30</v>
      </c>
      <c r="K341" s="1">
        <v>45624</v>
      </c>
      <c r="L341" s="1">
        <v>45624</v>
      </c>
      <c r="M341" t="s">
        <v>42</v>
      </c>
      <c r="N341" t="s">
        <v>68</v>
      </c>
      <c r="O341" t="s">
        <v>69</v>
      </c>
      <c r="P341" t="s">
        <v>26</v>
      </c>
      <c r="Q341" s="6">
        <v>957353.89</v>
      </c>
      <c r="R341" t="s">
        <v>30</v>
      </c>
      <c r="S341">
        <v>0</v>
      </c>
      <c r="T341">
        <v>0</v>
      </c>
      <c r="U341" t="e">
        <f>_xlfn.XLOOKUP(A341,#REF!,#REF!)</f>
        <v>#REF!</v>
      </c>
    </row>
    <row r="342" spans="1:21" x14ac:dyDescent="0.2">
      <c r="A342" t="s">
        <v>1357</v>
      </c>
      <c r="C342" s="5" t="s">
        <v>48</v>
      </c>
      <c r="D342" t="s">
        <v>1358</v>
      </c>
      <c r="E342" t="s">
        <v>1359</v>
      </c>
      <c r="F342" t="s">
        <v>30</v>
      </c>
      <c r="G342" s="1">
        <v>40508</v>
      </c>
      <c r="H342" t="s">
        <v>22</v>
      </c>
      <c r="J342" t="s">
        <v>22</v>
      </c>
      <c r="M342" t="s">
        <v>23</v>
      </c>
      <c r="N342" t="s">
        <v>1360</v>
      </c>
      <c r="O342" t="s">
        <v>1361</v>
      </c>
      <c r="P342" t="s">
        <v>26</v>
      </c>
      <c r="Q342" s="6">
        <v>0</v>
      </c>
      <c r="R342" t="s">
        <v>30</v>
      </c>
      <c r="S342">
        <v>0</v>
      </c>
      <c r="T342">
        <v>0</v>
      </c>
      <c r="U342" t="e">
        <f>_xlfn.XLOOKUP(A342,#REF!,#REF!)</f>
        <v>#REF!</v>
      </c>
    </row>
    <row r="343" spans="1:21" x14ac:dyDescent="0.2">
      <c r="A343" t="s">
        <v>1362</v>
      </c>
      <c r="C343" s="5" t="s">
        <v>279</v>
      </c>
      <c r="D343" t="s">
        <v>1363</v>
      </c>
      <c r="E343" t="s">
        <v>1364</v>
      </c>
      <c r="F343" t="s">
        <v>22</v>
      </c>
      <c r="H343" t="s">
        <v>22</v>
      </c>
      <c r="J343" t="s">
        <v>22</v>
      </c>
      <c r="M343" t="s">
        <v>92</v>
      </c>
      <c r="N343" t="s">
        <v>1365</v>
      </c>
      <c r="O343" t="s">
        <v>1366</v>
      </c>
      <c r="P343" t="s">
        <v>18712</v>
      </c>
      <c r="Q343" s="6">
        <v>22138.98</v>
      </c>
      <c r="R343" t="s">
        <v>22</v>
      </c>
      <c r="S343">
        <v>0</v>
      </c>
      <c r="T343">
        <v>0</v>
      </c>
      <c r="U343" t="e">
        <f>_xlfn.XLOOKUP(A343,#REF!,#REF!)</f>
        <v>#REF!</v>
      </c>
    </row>
    <row r="344" spans="1:21" x14ac:dyDescent="0.2">
      <c r="A344" t="s">
        <v>1367</v>
      </c>
      <c r="C344" s="5" t="s">
        <v>71</v>
      </c>
      <c r="D344" t="s">
        <v>1368</v>
      </c>
      <c r="E344" t="s">
        <v>891</v>
      </c>
      <c r="F344" t="s">
        <v>30</v>
      </c>
      <c r="G344" s="1">
        <v>45881</v>
      </c>
      <c r="H344" t="s">
        <v>22</v>
      </c>
      <c r="J344" t="s">
        <v>22</v>
      </c>
      <c r="L344" s="1">
        <v>45853</v>
      </c>
      <c r="M344" t="s">
        <v>42</v>
      </c>
      <c r="N344" t="s">
        <v>43</v>
      </c>
      <c r="O344" t="s">
        <v>44</v>
      </c>
      <c r="P344" t="s">
        <v>26</v>
      </c>
      <c r="Q344" s="6">
        <v>204328.32000000001</v>
      </c>
      <c r="R344" t="s">
        <v>30</v>
      </c>
      <c r="S344">
        <v>0</v>
      </c>
      <c r="T344">
        <v>0</v>
      </c>
      <c r="U344" t="e">
        <f>_xlfn.XLOOKUP(A344,#REF!,#REF!)</f>
        <v>#REF!</v>
      </c>
    </row>
    <row r="345" spans="1:21" x14ac:dyDescent="0.2">
      <c r="A345" t="s">
        <v>1369</v>
      </c>
      <c r="C345" s="5" t="s">
        <v>279</v>
      </c>
      <c r="D345" t="s">
        <v>1370</v>
      </c>
      <c r="E345" t="s">
        <v>1371</v>
      </c>
      <c r="F345" t="s">
        <v>22</v>
      </c>
      <c r="H345" t="s">
        <v>22</v>
      </c>
      <c r="J345" t="s">
        <v>22</v>
      </c>
      <c r="M345" t="s">
        <v>92</v>
      </c>
      <c r="N345" t="s">
        <v>1372</v>
      </c>
      <c r="O345" t="s">
        <v>1373</v>
      </c>
      <c r="P345" t="s">
        <v>18712</v>
      </c>
      <c r="Q345" s="6">
        <v>51117.89</v>
      </c>
      <c r="R345" t="s">
        <v>22</v>
      </c>
      <c r="S345">
        <v>0</v>
      </c>
      <c r="T345">
        <v>0</v>
      </c>
      <c r="U345" t="e">
        <f>_xlfn.XLOOKUP(A345,#REF!,#REF!)</f>
        <v>#REF!</v>
      </c>
    </row>
    <row r="346" spans="1:21" x14ac:dyDescent="0.2">
      <c r="A346" t="s">
        <v>1374</v>
      </c>
      <c r="C346" s="5" t="s">
        <v>71</v>
      </c>
      <c r="D346" t="s">
        <v>1375</v>
      </c>
      <c r="E346" t="s">
        <v>1376</v>
      </c>
      <c r="F346" t="s">
        <v>30</v>
      </c>
      <c r="G346" s="1">
        <v>45938</v>
      </c>
      <c r="H346" t="s">
        <v>22</v>
      </c>
      <c r="J346" t="s">
        <v>22</v>
      </c>
      <c r="M346" t="s">
        <v>207</v>
      </c>
      <c r="N346" t="s">
        <v>1377</v>
      </c>
      <c r="O346" t="s">
        <v>1378</v>
      </c>
      <c r="P346" t="s">
        <v>117</v>
      </c>
      <c r="Q346" s="6">
        <v>68094.05</v>
      </c>
      <c r="R346" t="s">
        <v>22</v>
      </c>
      <c r="S346">
        <v>0</v>
      </c>
      <c r="T346">
        <v>0</v>
      </c>
      <c r="U346" t="e">
        <f>_xlfn.XLOOKUP(A346,#REF!,#REF!)</f>
        <v>#REF!</v>
      </c>
    </row>
    <row r="347" spans="1:21" x14ac:dyDescent="0.2">
      <c r="A347" t="s">
        <v>1379</v>
      </c>
      <c r="C347" s="5" t="s">
        <v>71</v>
      </c>
      <c r="D347" t="s">
        <v>1380</v>
      </c>
      <c r="E347" t="s">
        <v>1381</v>
      </c>
      <c r="F347" t="s">
        <v>30</v>
      </c>
      <c r="G347" s="1">
        <v>45932</v>
      </c>
      <c r="H347" t="s">
        <v>30</v>
      </c>
      <c r="I347" s="1">
        <v>46007</v>
      </c>
      <c r="J347" t="s">
        <v>22</v>
      </c>
      <c r="M347" t="s">
        <v>207</v>
      </c>
      <c r="N347" t="s">
        <v>1382</v>
      </c>
      <c r="O347" t="s">
        <v>1383</v>
      </c>
      <c r="P347" t="s">
        <v>210</v>
      </c>
      <c r="Q347" s="6">
        <v>713785.84</v>
      </c>
      <c r="R347" t="s">
        <v>22</v>
      </c>
      <c r="S347">
        <v>0</v>
      </c>
      <c r="T347">
        <v>0</v>
      </c>
      <c r="U347" t="e">
        <f>_xlfn.XLOOKUP(A347,#REF!,#REF!)</f>
        <v>#REF!</v>
      </c>
    </row>
    <row r="348" spans="1:21" x14ac:dyDescent="0.2">
      <c r="A348" t="s">
        <v>1384</v>
      </c>
      <c r="C348" s="5" t="s">
        <v>48</v>
      </c>
      <c r="D348" t="s">
        <v>1385</v>
      </c>
      <c r="E348" t="s">
        <v>18691</v>
      </c>
      <c r="F348" t="s">
        <v>30</v>
      </c>
      <c r="G348" s="1">
        <v>42234</v>
      </c>
      <c r="H348" t="s">
        <v>22</v>
      </c>
      <c r="J348" t="s">
        <v>22</v>
      </c>
      <c r="M348" t="s">
        <v>23</v>
      </c>
      <c r="N348" t="s">
        <v>1386</v>
      </c>
      <c r="O348" t="s">
        <v>1387</v>
      </c>
      <c r="P348" t="s">
        <v>26</v>
      </c>
      <c r="Q348" s="6">
        <v>0</v>
      </c>
      <c r="R348" t="s">
        <v>22</v>
      </c>
      <c r="S348">
        <v>0</v>
      </c>
      <c r="T348">
        <v>0</v>
      </c>
      <c r="U348" t="e">
        <f>_xlfn.XLOOKUP(A348,#REF!,#REF!)</f>
        <v>#REF!</v>
      </c>
    </row>
    <row r="349" spans="1:21" x14ac:dyDescent="0.2">
      <c r="A349" t="s">
        <v>1388</v>
      </c>
      <c r="B349" t="s">
        <v>1389</v>
      </c>
      <c r="C349" s="5" t="s">
        <v>71</v>
      </c>
      <c r="D349" t="s">
        <v>1390</v>
      </c>
      <c r="E349" t="s">
        <v>18692</v>
      </c>
      <c r="F349" t="s">
        <v>30</v>
      </c>
      <c r="G349" s="1">
        <v>45491</v>
      </c>
      <c r="H349" t="s">
        <v>22</v>
      </c>
      <c r="J349" t="s">
        <v>30</v>
      </c>
      <c r="K349" s="1">
        <v>45624</v>
      </c>
      <c r="L349" s="1">
        <v>45624</v>
      </c>
      <c r="M349" t="s">
        <v>42</v>
      </c>
      <c r="N349" t="s">
        <v>43</v>
      </c>
      <c r="O349" t="s">
        <v>44</v>
      </c>
      <c r="P349" t="s">
        <v>26</v>
      </c>
      <c r="Q349" s="6">
        <v>196122.48</v>
      </c>
      <c r="R349" t="s">
        <v>22</v>
      </c>
      <c r="S349">
        <v>0</v>
      </c>
      <c r="T349">
        <v>0</v>
      </c>
      <c r="U349" t="e">
        <f>_xlfn.XLOOKUP(A349,#REF!,#REF!)</f>
        <v>#REF!</v>
      </c>
    </row>
    <row r="350" spans="1:21" x14ac:dyDescent="0.2">
      <c r="A350" t="s">
        <v>1391</v>
      </c>
      <c r="C350" s="5" t="s">
        <v>71</v>
      </c>
      <c r="D350" t="s">
        <v>1392</v>
      </c>
      <c r="E350" t="s">
        <v>1393</v>
      </c>
      <c r="F350" t="s">
        <v>22</v>
      </c>
      <c r="H350" t="s">
        <v>22</v>
      </c>
      <c r="J350" t="s">
        <v>22</v>
      </c>
      <c r="M350" t="s">
        <v>92</v>
      </c>
      <c r="N350" t="s">
        <v>473</v>
      </c>
      <c r="O350" t="s">
        <v>474</v>
      </c>
      <c r="P350" t="s">
        <v>18712</v>
      </c>
      <c r="Q350" s="6">
        <v>445666.49</v>
      </c>
      <c r="R350" t="s">
        <v>22</v>
      </c>
      <c r="S350">
        <v>0</v>
      </c>
      <c r="T350">
        <v>0</v>
      </c>
      <c r="U350" t="e">
        <f>_xlfn.XLOOKUP(A350,#REF!,#REF!)</f>
        <v>#REF!</v>
      </c>
    </row>
    <row r="351" spans="1:21" x14ac:dyDescent="0.2">
      <c r="A351" t="s">
        <v>1394</v>
      </c>
      <c r="C351" s="5" t="s">
        <v>20</v>
      </c>
      <c r="D351" t="s">
        <v>1395</v>
      </c>
      <c r="E351" t="s">
        <v>18691</v>
      </c>
      <c r="F351" t="s">
        <v>30</v>
      </c>
      <c r="G351" s="1">
        <v>40975</v>
      </c>
      <c r="H351" t="s">
        <v>22</v>
      </c>
      <c r="J351" t="s">
        <v>22</v>
      </c>
      <c r="M351" t="s">
        <v>42</v>
      </c>
      <c r="N351" t="s">
        <v>1396</v>
      </c>
      <c r="O351" t="s">
        <v>1397</v>
      </c>
      <c r="P351" t="s">
        <v>26</v>
      </c>
      <c r="Q351" s="6">
        <v>0</v>
      </c>
      <c r="R351" t="s">
        <v>30</v>
      </c>
      <c r="S351">
        <v>0</v>
      </c>
      <c r="T351">
        <v>0</v>
      </c>
      <c r="U351" t="e">
        <f>_xlfn.XLOOKUP(A351,#REF!,#REF!)</f>
        <v>#REF!</v>
      </c>
    </row>
    <row r="352" spans="1:21" x14ac:dyDescent="0.2">
      <c r="A352" t="s">
        <v>1398</v>
      </c>
      <c r="C352" s="5" t="s">
        <v>71</v>
      </c>
      <c r="D352" t="s">
        <v>1399</v>
      </c>
      <c r="E352" t="s">
        <v>1400</v>
      </c>
      <c r="F352" t="s">
        <v>30</v>
      </c>
      <c r="G352" s="1">
        <v>45684</v>
      </c>
      <c r="H352" t="s">
        <v>30</v>
      </c>
      <c r="I352" s="1">
        <v>45898</v>
      </c>
      <c r="J352" t="s">
        <v>22</v>
      </c>
      <c r="M352" t="s">
        <v>207</v>
      </c>
      <c r="N352" t="s">
        <v>1401</v>
      </c>
      <c r="O352" t="s">
        <v>1402</v>
      </c>
      <c r="P352" t="s">
        <v>117</v>
      </c>
      <c r="Q352" s="6">
        <v>152040.32000000001</v>
      </c>
      <c r="R352" t="s">
        <v>22</v>
      </c>
      <c r="S352">
        <v>0</v>
      </c>
      <c r="T352">
        <v>0</v>
      </c>
      <c r="U352" t="e">
        <f>_xlfn.XLOOKUP(A352,#REF!,#REF!)</f>
        <v>#REF!</v>
      </c>
    </row>
    <row r="353" spans="1:21" x14ac:dyDescent="0.2">
      <c r="A353" t="s">
        <v>1403</v>
      </c>
      <c r="C353" s="5" t="s">
        <v>48</v>
      </c>
      <c r="D353" t="s">
        <v>1404</v>
      </c>
      <c r="E353" t="s">
        <v>19241</v>
      </c>
      <c r="F353" t="s">
        <v>22</v>
      </c>
      <c r="H353" t="s">
        <v>22</v>
      </c>
      <c r="J353" t="s">
        <v>22</v>
      </c>
      <c r="M353" t="s">
        <v>23</v>
      </c>
      <c r="N353" t="s">
        <v>1405</v>
      </c>
      <c r="O353" t="s">
        <v>1406</v>
      </c>
      <c r="P353" t="s">
        <v>26</v>
      </c>
      <c r="Q353" s="6">
        <v>0</v>
      </c>
      <c r="R353" t="s">
        <v>22</v>
      </c>
      <c r="S353">
        <v>0</v>
      </c>
      <c r="T353">
        <v>0</v>
      </c>
      <c r="U353" t="e">
        <f>_xlfn.XLOOKUP(A353,#REF!,#REF!)</f>
        <v>#REF!</v>
      </c>
    </row>
    <row r="354" spans="1:21" x14ac:dyDescent="0.2">
      <c r="A354" t="s">
        <v>1407</v>
      </c>
      <c r="C354" s="5" t="s">
        <v>71</v>
      </c>
      <c r="D354" t="s">
        <v>1408</v>
      </c>
      <c r="E354" t="s">
        <v>233</v>
      </c>
      <c r="F354" t="s">
        <v>30</v>
      </c>
      <c r="G354" s="1">
        <v>45450</v>
      </c>
      <c r="H354" t="s">
        <v>30</v>
      </c>
      <c r="I354" s="1">
        <v>45632</v>
      </c>
      <c r="J354" t="s">
        <v>22</v>
      </c>
      <c r="L354" s="1">
        <v>45727</v>
      </c>
      <c r="M354" t="s">
        <v>42</v>
      </c>
      <c r="N354" t="s">
        <v>1409</v>
      </c>
      <c r="O354" t="s">
        <v>1410</v>
      </c>
      <c r="P354" t="s">
        <v>26</v>
      </c>
      <c r="Q354" s="6">
        <v>438717.58</v>
      </c>
      <c r="R354" t="s">
        <v>30</v>
      </c>
      <c r="S354">
        <v>0</v>
      </c>
      <c r="T354">
        <v>0</v>
      </c>
      <c r="U354" t="e">
        <f>_xlfn.XLOOKUP(A354,#REF!,#REF!)</f>
        <v>#REF!</v>
      </c>
    </row>
    <row r="355" spans="1:21" x14ac:dyDescent="0.2">
      <c r="A355" t="s">
        <v>1411</v>
      </c>
      <c r="C355" s="5" t="s">
        <v>71</v>
      </c>
      <c r="D355" t="s">
        <v>1412</v>
      </c>
      <c r="E355" t="s">
        <v>206</v>
      </c>
      <c r="F355" t="s">
        <v>22</v>
      </c>
      <c r="H355" t="s">
        <v>22</v>
      </c>
      <c r="J355" t="s">
        <v>22</v>
      </c>
      <c r="M355" t="s">
        <v>42</v>
      </c>
      <c r="N355" t="s">
        <v>43</v>
      </c>
      <c r="O355" t="s">
        <v>44</v>
      </c>
      <c r="P355" t="s">
        <v>26</v>
      </c>
      <c r="Q355" s="6">
        <v>100048.32000000001</v>
      </c>
      <c r="R355" t="s">
        <v>22</v>
      </c>
      <c r="S355">
        <v>0</v>
      </c>
      <c r="T355">
        <v>0</v>
      </c>
      <c r="U355" t="e">
        <f>_xlfn.XLOOKUP(A355,#REF!,#REF!)</f>
        <v>#REF!</v>
      </c>
    </row>
    <row r="356" spans="1:21" x14ac:dyDescent="0.2">
      <c r="A356" t="s">
        <v>1413</v>
      </c>
      <c r="C356" s="5" t="s">
        <v>279</v>
      </c>
      <c r="D356" t="s">
        <v>1414</v>
      </c>
      <c r="E356" t="s">
        <v>1376</v>
      </c>
      <c r="F356" t="s">
        <v>30</v>
      </c>
      <c r="G356" s="1">
        <v>45938</v>
      </c>
      <c r="H356" t="s">
        <v>30</v>
      </c>
      <c r="I356" s="1">
        <v>46119</v>
      </c>
      <c r="J356" t="s">
        <v>22</v>
      </c>
      <c r="M356" t="s">
        <v>207</v>
      </c>
      <c r="N356" t="s">
        <v>1415</v>
      </c>
      <c r="O356" t="s">
        <v>1416</v>
      </c>
      <c r="P356" t="s">
        <v>117</v>
      </c>
      <c r="Q356" s="6">
        <v>32255.17</v>
      </c>
      <c r="R356" t="s">
        <v>22</v>
      </c>
      <c r="S356">
        <v>0</v>
      </c>
      <c r="T356">
        <v>0</v>
      </c>
      <c r="U356" t="e">
        <f>_xlfn.XLOOKUP(A356,#REF!,#REF!)</f>
        <v>#REF!</v>
      </c>
    </row>
    <row r="357" spans="1:21" x14ac:dyDescent="0.2">
      <c r="A357" t="s">
        <v>1417</v>
      </c>
      <c r="C357" s="5" t="s">
        <v>71</v>
      </c>
      <c r="D357" t="s">
        <v>1418</v>
      </c>
      <c r="E357" t="s">
        <v>1376</v>
      </c>
      <c r="F357" t="s">
        <v>30</v>
      </c>
      <c r="G357" s="1">
        <v>45938</v>
      </c>
      <c r="H357" t="s">
        <v>30</v>
      </c>
      <c r="I357" s="1">
        <v>46106</v>
      </c>
      <c r="J357" t="s">
        <v>22</v>
      </c>
      <c r="M357" t="s">
        <v>207</v>
      </c>
      <c r="N357" t="s">
        <v>1419</v>
      </c>
      <c r="O357" t="s">
        <v>1420</v>
      </c>
      <c r="P357" t="s">
        <v>117</v>
      </c>
      <c r="Q357" s="6">
        <v>95135.15</v>
      </c>
      <c r="R357" t="s">
        <v>22</v>
      </c>
      <c r="S357">
        <v>0</v>
      </c>
      <c r="T357">
        <v>0</v>
      </c>
      <c r="U357" t="e">
        <f>_xlfn.XLOOKUP(A357,#REF!,#REF!)</f>
        <v>#REF!</v>
      </c>
    </row>
    <row r="358" spans="1:21" x14ac:dyDescent="0.2">
      <c r="A358" t="s">
        <v>1421</v>
      </c>
      <c r="C358" s="5" t="s">
        <v>71</v>
      </c>
      <c r="D358" t="s">
        <v>1422</v>
      </c>
      <c r="E358" t="s">
        <v>1376</v>
      </c>
      <c r="F358" t="s">
        <v>30</v>
      </c>
      <c r="G358" s="1">
        <v>45938</v>
      </c>
      <c r="H358" t="s">
        <v>30</v>
      </c>
      <c r="I358" s="1">
        <v>46121</v>
      </c>
      <c r="J358" t="s">
        <v>22</v>
      </c>
      <c r="M358" t="s">
        <v>207</v>
      </c>
      <c r="N358" t="s">
        <v>1423</v>
      </c>
      <c r="O358" t="s">
        <v>1424</v>
      </c>
      <c r="P358" t="s">
        <v>117</v>
      </c>
      <c r="Q358" s="6">
        <v>80484.03</v>
      </c>
      <c r="R358" t="s">
        <v>22</v>
      </c>
      <c r="S358">
        <v>0</v>
      </c>
      <c r="T358">
        <v>0</v>
      </c>
      <c r="U358" t="e">
        <f>_xlfn.XLOOKUP(A358,#REF!,#REF!)</f>
        <v>#REF!</v>
      </c>
    </row>
    <row r="359" spans="1:21" x14ac:dyDescent="0.2">
      <c r="A359" t="s">
        <v>1425</v>
      </c>
      <c r="C359" s="5" t="s">
        <v>20</v>
      </c>
      <c r="D359" t="s">
        <v>1426</v>
      </c>
      <c r="E359" t="s">
        <v>18691</v>
      </c>
      <c r="F359" t="s">
        <v>30</v>
      </c>
      <c r="G359" s="1">
        <v>41710</v>
      </c>
      <c r="H359" t="s">
        <v>22</v>
      </c>
      <c r="J359" t="s">
        <v>22</v>
      </c>
      <c r="M359" t="s">
        <v>23</v>
      </c>
      <c r="N359" t="s">
        <v>1427</v>
      </c>
      <c r="O359" t="s">
        <v>1428</v>
      </c>
      <c r="P359" t="s">
        <v>26</v>
      </c>
      <c r="Q359" s="6">
        <v>0</v>
      </c>
      <c r="R359" t="s">
        <v>22</v>
      </c>
      <c r="S359">
        <v>0</v>
      </c>
      <c r="T359">
        <v>0</v>
      </c>
      <c r="U359" t="e">
        <f>_xlfn.XLOOKUP(A359,#REF!,#REF!)</f>
        <v>#REF!</v>
      </c>
    </row>
    <row r="360" spans="1:21" x14ac:dyDescent="0.2">
      <c r="A360" t="s">
        <v>1429</v>
      </c>
      <c r="C360" s="5" t="s">
        <v>71</v>
      </c>
      <c r="D360" t="s">
        <v>1430</v>
      </c>
      <c r="E360" t="s">
        <v>233</v>
      </c>
      <c r="F360" t="s">
        <v>30</v>
      </c>
      <c r="G360" s="1">
        <v>45664</v>
      </c>
      <c r="H360" t="s">
        <v>30</v>
      </c>
      <c r="I360" s="1">
        <v>45846</v>
      </c>
      <c r="J360" t="s">
        <v>22</v>
      </c>
      <c r="M360" t="s">
        <v>207</v>
      </c>
      <c r="N360" t="s">
        <v>348</v>
      </c>
      <c r="O360" t="s">
        <v>349</v>
      </c>
      <c r="P360" t="s">
        <v>117</v>
      </c>
      <c r="Q360" s="6">
        <v>329682.23</v>
      </c>
      <c r="R360" t="s">
        <v>22</v>
      </c>
      <c r="S360">
        <v>0</v>
      </c>
      <c r="T360">
        <v>0</v>
      </c>
      <c r="U360" t="e">
        <f>_xlfn.XLOOKUP(A360,#REF!,#REF!)</f>
        <v>#REF!</v>
      </c>
    </row>
    <row r="361" spans="1:21" x14ac:dyDescent="0.2">
      <c r="A361" t="s">
        <v>1431</v>
      </c>
      <c r="C361" s="5" t="s">
        <v>71</v>
      </c>
      <c r="D361" t="s">
        <v>1432</v>
      </c>
      <c r="E361" t="s">
        <v>1433</v>
      </c>
      <c r="F361" t="s">
        <v>30</v>
      </c>
      <c r="G361" s="1">
        <v>46112</v>
      </c>
      <c r="H361" t="s">
        <v>22</v>
      </c>
      <c r="J361" t="s">
        <v>22</v>
      </c>
      <c r="M361" t="s">
        <v>92</v>
      </c>
      <c r="N361" t="s">
        <v>1434</v>
      </c>
      <c r="O361" t="s">
        <v>1435</v>
      </c>
      <c r="P361" t="s">
        <v>117</v>
      </c>
      <c r="Q361" s="6">
        <v>434270.66</v>
      </c>
      <c r="R361" t="s">
        <v>30</v>
      </c>
      <c r="S361">
        <v>0</v>
      </c>
      <c r="T361">
        <v>0</v>
      </c>
      <c r="U361" t="e">
        <f>_xlfn.XLOOKUP(A361,#REF!,#REF!)</f>
        <v>#REF!</v>
      </c>
    </row>
    <row r="362" spans="1:21" x14ac:dyDescent="0.2">
      <c r="A362" t="s">
        <v>1436</v>
      </c>
      <c r="C362" s="5" t="s">
        <v>71</v>
      </c>
      <c r="D362" t="s">
        <v>1437</v>
      </c>
      <c r="E362" t="s">
        <v>1376</v>
      </c>
      <c r="F362" t="s">
        <v>30</v>
      </c>
      <c r="G362" s="1">
        <v>45938</v>
      </c>
      <c r="H362" t="s">
        <v>22</v>
      </c>
      <c r="J362" t="s">
        <v>22</v>
      </c>
      <c r="M362" t="s">
        <v>207</v>
      </c>
      <c r="N362" t="s">
        <v>1438</v>
      </c>
      <c r="O362" t="s">
        <v>1439</v>
      </c>
      <c r="P362" t="s">
        <v>117</v>
      </c>
      <c r="Q362" s="6">
        <v>85666.34</v>
      </c>
      <c r="R362" t="s">
        <v>22</v>
      </c>
      <c r="S362">
        <v>0</v>
      </c>
      <c r="T362">
        <v>0</v>
      </c>
      <c r="U362" t="e">
        <f>_xlfn.XLOOKUP(A362,#REF!,#REF!)</f>
        <v>#REF!</v>
      </c>
    </row>
    <row r="363" spans="1:21" x14ac:dyDescent="0.2">
      <c r="A363" t="s">
        <v>1440</v>
      </c>
      <c r="C363" s="5" t="s">
        <v>71</v>
      </c>
      <c r="D363" t="s">
        <v>1441</v>
      </c>
      <c r="E363" t="s">
        <v>1376</v>
      </c>
      <c r="F363" t="s">
        <v>30</v>
      </c>
      <c r="G363" s="1">
        <v>45938</v>
      </c>
      <c r="H363" t="s">
        <v>22</v>
      </c>
      <c r="J363" t="s">
        <v>22</v>
      </c>
      <c r="M363" t="s">
        <v>207</v>
      </c>
      <c r="N363" t="s">
        <v>1442</v>
      </c>
      <c r="O363" t="s">
        <v>1443</v>
      </c>
      <c r="P363" t="s">
        <v>117</v>
      </c>
      <c r="Q363" s="6">
        <v>83445.97</v>
      </c>
      <c r="R363" t="s">
        <v>22</v>
      </c>
      <c r="S363">
        <v>0</v>
      </c>
      <c r="T363">
        <v>0</v>
      </c>
      <c r="U363" t="e">
        <f>_xlfn.XLOOKUP(A363,#REF!,#REF!)</f>
        <v>#REF!</v>
      </c>
    </row>
    <row r="364" spans="1:21" x14ac:dyDescent="0.2">
      <c r="A364" t="s">
        <v>1444</v>
      </c>
      <c r="C364" s="5" t="s">
        <v>48</v>
      </c>
      <c r="D364" t="s">
        <v>1445</v>
      </c>
      <c r="E364" t="s">
        <v>18691</v>
      </c>
      <c r="F364" t="s">
        <v>30</v>
      </c>
      <c r="G364" s="1">
        <v>42415</v>
      </c>
      <c r="H364" t="s">
        <v>22</v>
      </c>
      <c r="J364" t="s">
        <v>30</v>
      </c>
      <c r="K364" s="1">
        <v>43188</v>
      </c>
      <c r="L364" s="1">
        <v>43552</v>
      </c>
      <c r="M364" t="s">
        <v>42</v>
      </c>
      <c r="N364" t="s">
        <v>582</v>
      </c>
      <c r="O364" t="s">
        <v>583</v>
      </c>
      <c r="P364" t="s">
        <v>26</v>
      </c>
      <c r="Q364" s="6">
        <v>0</v>
      </c>
      <c r="R364" t="s">
        <v>30</v>
      </c>
      <c r="S364">
        <v>0</v>
      </c>
      <c r="T364">
        <v>0</v>
      </c>
      <c r="U364" t="e">
        <f>_xlfn.XLOOKUP(A364,#REF!,#REF!)</f>
        <v>#REF!</v>
      </c>
    </row>
    <row r="365" spans="1:21" x14ac:dyDescent="0.2">
      <c r="A365" t="s">
        <v>1446</v>
      </c>
      <c r="C365" s="5" t="s">
        <v>71</v>
      </c>
      <c r="D365" t="s">
        <v>1447</v>
      </c>
      <c r="E365" t="s">
        <v>418</v>
      </c>
      <c r="F365" t="s">
        <v>30</v>
      </c>
      <c r="G365" s="1">
        <v>45643</v>
      </c>
      <c r="H365" t="s">
        <v>30</v>
      </c>
      <c r="I365" s="1">
        <v>45782</v>
      </c>
      <c r="J365" t="s">
        <v>30</v>
      </c>
      <c r="K365" s="1">
        <v>45973</v>
      </c>
      <c r="L365" s="1">
        <v>46104</v>
      </c>
      <c r="M365" t="s">
        <v>207</v>
      </c>
      <c r="N365" t="s">
        <v>1448</v>
      </c>
      <c r="O365" t="s">
        <v>1449</v>
      </c>
      <c r="P365" t="s">
        <v>117</v>
      </c>
      <c r="Q365" s="6">
        <v>135417.69</v>
      </c>
      <c r="R365" t="s">
        <v>22</v>
      </c>
      <c r="S365">
        <v>0</v>
      </c>
      <c r="T365">
        <v>0</v>
      </c>
      <c r="U365" t="e">
        <f>_xlfn.XLOOKUP(A365,#REF!,#REF!)</f>
        <v>#REF!</v>
      </c>
    </row>
    <row r="366" spans="1:21" x14ac:dyDescent="0.2">
      <c r="A366" t="s">
        <v>1450</v>
      </c>
      <c r="C366" s="5" t="s">
        <v>20</v>
      </c>
      <c r="D366" t="s">
        <v>1451</v>
      </c>
      <c r="E366" t="s">
        <v>1452</v>
      </c>
      <c r="F366" t="s">
        <v>30</v>
      </c>
      <c r="G366" s="1">
        <v>41689</v>
      </c>
      <c r="H366" t="s">
        <v>22</v>
      </c>
      <c r="J366" t="s">
        <v>22</v>
      </c>
      <c r="M366" t="s">
        <v>23</v>
      </c>
      <c r="N366" t="s">
        <v>1453</v>
      </c>
      <c r="O366" t="s">
        <v>1454</v>
      </c>
      <c r="P366" t="s">
        <v>26</v>
      </c>
      <c r="Q366" s="6">
        <v>0</v>
      </c>
      <c r="R366" t="s">
        <v>22</v>
      </c>
      <c r="S366">
        <v>0</v>
      </c>
      <c r="T366">
        <v>0</v>
      </c>
      <c r="U366" t="e">
        <f>_xlfn.XLOOKUP(A366,#REF!,#REF!)</f>
        <v>#REF!</v>
      </c>
    </row>
    <row r="367" spans="1:21" x14ac:dyDescent="0.2">
      <c r="A367" t="s">
        <v>1455</v>
      </c>
      <c r="C367" s="5" t="s">
        <v>71</v>
      </c>
      <c r="D367" t="s">
        <v>1456</v>
      </c>
      <c r="E367" t="s">
        <v>483</v>
      </c>
      <c r="F367" t="s">
        <v>30</v>
      </c>
      <c r="G367" s="1">
        <v>44973</v>
      </c>
      <c r="H367" t="s">
        <v>30</v>
      </c>
      <c r="I367" s="1">
        <v>45148</v>
      </c>
      <c r="J367" t="s">
        <v>30</v>
      </c>
      <c r="K367" s="1">
        <v>45440</v>
      </c>
      <c r="M367" t="s">
        <v>42</v>
      </c>
      <c r="N367" t="s">
        <v>43</v>
      </c>
      <c r="O367" t="s">
        <v>44</v>
      </c>
      <c r="P367" t="s">
        <v>26</v>
      </c>
      <c r="Q367" s="6">
        <v>53569.33</v>
      </c>
      <c r="R367" t="s">
        <v>22</v>
      </c>
      <c r="S367">
        <v>0</v>
      </c>
      <c r="T367">
        <v>0</v>
      </c>
      <c r="U367" t="e">
        <f>_xlfn.XLOOKUP(A367,#REF!,#REF!)</f>
        <v>#REF!</v>
      </c>
    </row>
    <row r="368" spans="1:21" x14ac:dyDescent="0.2">
      <c r="A368" t="s">
        <v>1457</v>
      </c>
      <c r="C368" s="5" t="s">
        <v>71</v>
      </c>
      <c r="D368" t="s">
        <v>1458</v>
      </c>
      <c r="E368" t="s">
        <v>206</v>
      </c>
      <c r="F368" t="s">
        <v>30</v>
      </c>
      <c r="G368" s="1">
        <v>44972</v>
      </c>
      <c r="H368" t="s">
        <v>30</v>
      </c>
      <c r="I368" s="1">
        <v>45247</v>
      </c>
      <c r="J368" t="s">
        <v>30</v>
      </c>
      <c r="K368" s="1">
        <v>45951</v>
      </c>
      <c r="M368" t="s">
        <v>42</v>
      </c>
      <c r="N368" t="s">
        <v>43</v>
      </c>
      <c r="O368" t="s">
        <v>44</v>
      </c>
      <c r="P368" t="s">
        <v>26</v>
      </c>
      <c r="Q368" s="6">
        <v>587693.6</v>
      </c>
      <c r="R368" t="s">
        <v>22</v>
      </c>
      <c r="S368">
        <v>0</v>
      </c>
      <c r="T368">
        <v>0</v>
      </c>
      <c r="U368" t="e">
        <f>_xlfn.XLOOKUP(A368,#REF!,#REF!)</f>
        <v>#REF!</v>
      </c>
    </row>
    <row r="369" spans="1:21" x14ac:dyDescent="0.2">
      <c r="A369" t="s">
        <v>1459</v>
      </c>
      <c r="C369" s="5" t="s">
        <v>71</v>
      </c>
      <c r="D369" t="s">
        <v>1460</v>
      </c>
      <c r="E369" t="s">
        <v>1376</v>
      </c>
      <c r="F369" t="s">
        <v>30</v>
      </c>
      <c r="G369" s="1">
        <v>45938</v>
      </c>
      <c r="H369" t="s">
        <v>22</v>
      </c>
      <c r="J369" t="s">
        <v>22</v>
      </c>
      <c r="M369" t="s">
        <v>207</v>
      </c>
      <c r="N369" t="s">
        <v>912</v>
      </c>
      <c r="O369" t="s">
        <v>913</v>
      </c>
      <c r="P369" t="s">
        <v>117</v>
      </c>
      <c r="Q369" s="6">
        <v>68004.289999999994</v>
      </c>
      <c r="R369" t="s">
        <v>22</v>
      </c>
      <c r="S369">
        <v>0</v>
      </c>
      <c r="T369">
        <v>0</v>
      </c>
      <c r="U369" t="e">
        <f>_xlfn.XLOOKUP(A369,#REF!,#REF!)</f>
        <v>#REF!</v>
      </c>
    </row>
    <row r="370" spans="1:21" x14ac:dyDescent="0.2">
      <c r="A370" t="s">
        <v>1461</v>
      </c>
      <c r="C370" s="5" t="s">
        <v>279</v>
      </c>
      <c r="D370" t="s">
        <v>1462</v>
      </c>
      <c r="E370" t="s">
        <v>1376</v>
      </c>
      <c r="F370" t="s">
        <v>30</v>
      </c>
      <c r="G370" s="1">
        <v>45938</v>
      </c>
      <c r="H370" t="s">
        <v>22</v>
      </c>
      <c r="J370" t="s">
        <v>22</v>
      </c>
      <c r="M370" t="s">
        <v>207</v>
      </c>
      <c r="N370" t="s">
        <v>912</v>
      </c>
      <c r="O370" t="s">
        <v>913</v>
      </c>
      <c r="P370" t="s">
        <v>117</v>
      </c>
      <c r="Q370" s="6">
        <v>49283.09</v>
      </c>
      <c r="R370" t="s">
        <v>22</v>
      </c>
      <c r="S370">
        <v>0</v>
      </c>
      <c r="T370">
        <v>0</v>
      </c>
      <c r="U370" t="e">
        <f>_xlfn.XLOOKUP(A370,#REF!,#REF!)</f>
        <v>#REF!</v>
      </c>
    </row>
    <row r="371" spans="1:21" x14ac:dyDescent="0.2">
      <c r="A371" t="s">
        <v>1463</v>
      </c>
      <c r="C371" s="5" t="s">
        <v>71</v>
      </c>
      <c r="D371" t="s">
        <v>1464</v>
      </c>
      <c r="E371" t="s">
        <v>891</v>
      </c>
      <c r="F371" t="s">
        <v>30</v>
      </c>
      <c r="G371" s="1">
        <v>46111</v>
      </c>
      <c r="H371" t="s">
        <v>22</v>
      </c>
      <c r="J371" t="s">
        <v>22</v>
      </c>
      <c r="M371" t="s">
        <v>92</v>
      </c>
      <c r="N371" t="s">
        <v>1465</v>
      </c>
      <c r="O371" t="s">
        <v>1466</v>
      </c>
      <c r="P371" t="s">
        <v>117</v>
      </c>
      <c r="Q371" s="6">
        <v>299520.52</v>
      </c>
      <c r="R371" t="s">
        <v>22</v>
      </c>
      <c r="S371">
        <v>0</v>
      </c>
      <c r="T371">
        <v>0</v>
      </c>
      <c r="U371" t="e">
        <f>_xlfn.XLOOKUP(A371,#REF!,#REF!)</f>
        <v>#REF!</v>
      </c>
    </row>
    <row r="372" spans="1:21" x14ac:dyDescent="0.2">
      <c r="A372" t="s">
        <v>1467</v>
      </c>
      <c r="C372" s="5" t="s">
        <v>279</v>
      </c>
      <c r="D372" t="s">
        <v>1468</v>
      </c>
      <c r="E372" t="s">
        <v>1376</v>
      </c>
      <c r="F372" t="s">
        <v>30</v>
      </c>
      <c r="G372" s="1">
        <v>45938</v>
      </c>
      <c r="H372" t="s">
        <v>22</v>
      </c>
      <c r="J372" t="s">
        <v>22</v>
      </c>
      <c r="M372" t="s">
        <v>207</v>
      </c>
      <c r="N372" t="s">
        <v>912</v>
      </c>
      <c r="O372" t="s">
        <v>913</v>
      </c>
      <c r="P372" t="s">
        <v>117</v>
      </c>
      <c r="Q372" s="6">
        <v>25399.71</v>
      </c>
      <c r="R372" t="s">
        <v>22</v>
      </c>
      <c r="S372">
        <v>0</v>
      </c>
      <c r="T372">
        <v>0</v>
      </c>
      <c r="U372" t="e">
        <f>_xlfn.XLOOKUP(A372,#REF!,#REF!)</f>
        <v>#REF!</v>
      </c>
    </row>
    <row r="373" spans="1:21" x14ac:dyDescent="0.2">
      <c r="A373" t="s">
        <v>1469</v>
      </c>
      <c r="C373" s="5" t="s">
        <v>279</v>
      </c>
      <c r="D373" t="s">
        <v>1470</v>
      </c>
      <c r="E373" t="s">
        <v>1376</v>
      </c>
      <c r="F373" t="s">
        <v>30</v>
      </c>
      <c r="G373" s="1">
        <v>45938</v>
      </c>
      <c r="H373" t="s">
        <v>22</v>
      </c>
      <c r="J373" t="s">
        <v>22</v>
      </c>
      <c r="M373" t="s">
        <v>207</v>
      </c>
      <c r="N373" t="s">
        <v>1471</v>
      </c>
      <c r="O373" t="s">
        <v>1472</v>
      </c>
      <c r="P373" t="s">
        <v>117</v>
      </c>
      <c r="Q373" s="6">
        <v>40349.919999999998</v>
      </c>
      <c r="R373" t="s">
        <v>22</v>
      </c>
      <c r="S373">
        <v>0</v>
      </c>
      <c r="T373">
        <v>0</v>
      </c>
      <c r="U373" t="e">
        <f>_xlfn.XLOOKUP(A373,#REF!,#REF!)</f>
        <v>#REF!</v>
      </c>
    </row>
    <row r="374" spans="1:21" x14ac:dyDescent="0.2">
      <c r="A374" t="s">
        <v>1473</v>
      </c>
      <c r="C374" s="5" t="s">
        <v>48</v>
      </c>
      <c r="D374" t="s">
        <v>1474</v>
      </c>
      <c r="E374" t="s">
        <v>1475</v>
      </c>
      <c r="F374" t="s">
        <v>22</v>
      </c>
      <c r="H374" t="s">
        <v>22</v>
      </c>
      <c r="J374" t="s">
        <v>22</v>
      </c>
      <c r="M374" t="s">
        <v>23</v>
      </c>
      <c r="N374" t="s">
        <v>1476</v>
      </c>
      <c r="O374" t="s">
        <v>1477</v>
      </c>
      <c r="P374" t="s">
        <v>26</v>
      </c>
      <c r="Q374" s="6">
        <v>0</v>
      </c>
      <c r="R374" t="s">
        <v>22</v>
      </c>
      <c r="S374">
        <v>0</v>
      </c>
      <c r="T374">
        <v>0</v>
      </c>
      <c r="U374" t="e">
        <f>_xlfn.XLOOKUP(A374,#REF!,#REF!)</f>
        <v>#REF!</v>
      </c>
    </row>
    <row r="375" spans="1:21" x14ac:dyDescent="0.2">
      <c r="A375" t="s">
        <v>1478</v>
      </c>
      <c r="C375" s="5" t="s">
        <v>48</v>
      </c>
      <c r="D375" t="s">
        <v>1479</v>
      </c>
      <c r="E375" t="s">
        <v>18691</v>
      </c>
      <c r="F375" t="s">
        <v>30</v>
      </c>
      <c r="G375" s="1">
        <v>42318</v>
      </c>
      <c r="H375" t="s">
        <v>22</v>
      </c>
      <c r="J375" t="s">
        <v>22</v>
      </c>
      <c r="M375" t="s">
        <v>23</v>
      </c>
      <c r="N375" t="s">
        <v>1480</v>
      </c>
      <c r="O375" t="s">
        <v>1481</v>
      </c>
      <c r="P375" t="s">
        <v>26</v>
      </c>
      <c r="Q375" s="6">
        <v>0</v>
      </c>
      <c r="R375" t="s">
        <v>22</v>
      </c>
      <c r="S375">
        <v>0</v>
      </c>
      <c r="T375">
        <v>0</v>
      </c>
      <c r="U375" t="e">
        <f>_xlfn.XLOOKUP(A375,#REF!,#REF!)</f>
        <v>#REF!</v>
      </c>
    </row>
    <row r="376" spans="1:21" x14ac:dyDescent="0.2">
      <c r="A376" t="s">
        <v>1482</v>
      </c>
      <c r="C376" s="5" t="s">
        <v>279</v>
      </c>
      <c r="D376" t="s">
        <v>1483</v>
      </c>
      <c r="E376" t="s">
        <v>18691</v>
      </c>
      <c r="F376" t="s">
        <v>30</v>
      </c>
      <c r="G376" s="1">
        <v>45427</v>
      </c>
      <c r="H376" t="s">
        <v>30</v>
      </c>
      <c r="I376" s="1">
        <v>45491</v>
      </c>
      <c r="J376" t="s">
        <v>30</v>
      </c>
      <c r="K376" s="1">
        <v>45506</v>
      </c>
      <c r="M376" t="s">
        <v>42</v>
      </c>
      <c r="N376" t="s">
        <v>43</v>
      </c>
      <c r="O376" t="s">
        <v>44</v>
      </c>
      <c r="P376" t="s">
        <v>26</v>
      </c>
      <c r="Q376" s="6">
        <v>41642.910000000003</v>
      </c>
      <c r="R376" t="s">
        <v>22</v>
      </c>
      <c r="S376">
        <v>0</v>
      </c>
      <c r="T376">
        <v>0</v>
      </c>
      <c r="U376" t="e">
        <f>_xlfn.XLOOKUP(A376,#REF!,#REF!)</f>
        <v>#REF!</v>
      </c>
    </row>
    <row r="377" spans="1:21" x14ac:dyDescent="0.2">
      <c r="A377" t="s">
        <v>1484</v>
      </c>
      <c r="C377" s="5" t="s">
        <v>48</v>
      </c>
      <c r="D377" t="s">
        <v>1485</v>
      </c>
      <c r="E377" t="s">
        <v>18692</v>
      </c>
      <c r="F377" t="s">
        <v>30</v>
      </c>
      <c r="G377" s="1">
        <v>41437</v>
      </c>
      <c r="H377" t="s">
        <v>22</v>
      </c>
      <c r="J377" t="s">
        <v>30</v>
      </c>
      <c r="K377" s="1">
        <v>42058</v>
      </c>
      <c r="M377" t="s">
        <v>23</v>
      </c>
      <c r="N377" t="s">
        <v>1486</v>
      </c>
      <c r="O377" t="s">
        <v>1487</v>
      </c>
      <c r="P377" t="s">
        <v>26</v>
      </c>
      <c r="Q377" s="6">
        <v>0</v>
      </c>
      <c r="R377" t="s">
        <v>22</v>
      </c>
      <c r="S377">
        <v>0</v>
      </c>
      <c r="T377">
        <v>0</v>
      </c>
      <c r="U377" t="e">
        <f>_xlfn.XLOOKUP(A377,#REF!,#REF!)</f>
        <v>#REF!</v>
      </c>
    </row>
    <row r="378" spans="1:21" x14ac:dyDescent="0.2">
      <c r="A378" t="s">
        <v>1488</v>
      </c>
      <c r="C378" s="5" t="s">
        <v>71</v>
      </c>
      <c r="D378" t="s">
        <v>1489</v>
      </c>
      <c r="E378" t="s">
        <v>1490</v>
      </c>
      <c r="F378" t="s">
        <v>30</v>
      </c>
      <c r="G378" s="1">
        <v>45685</v>
      </c>
      <c r="H378" t="s">
        <v>30</v>
      </c>
      <c r="I378" s="1">
        <v>45898</v>
      </c>
      <c r="J378" t="s">
        <v>22</v>
      </c>
      <c r="M378" t="s">
        <v>207</v>
      </c>
      <c r="N378" t="s">
        <v>1211</v>
      </c>
      <c r="O378" t="s">
        <v>1212</v>
      </c>
      <c r="P378" t="s">
        <v>117</v>
      </c>
      <c r="Q378" s="6">
        <v>408867.87</v>
      </c>
      <c r="R378" t="s">
        <v>22</v>
      </c>
      <c r="S378">
        <v>0</v>
      </c>
      <c r="T378">
        <v>0</v>
      </c>
      <c r="U378" t="e">
        <f>_xlfn.XLOOKUP(A378,#REF!,#REF!)</f>
        <v>#REF!</v>
      </c>
    </row>
    <row r="379" spans="1:21" x14ac:dyDescent="0.2">
      <c r="A379" t="s">
        <v>1491</v>
      </c>
      <c r="C379" s="5" t="s">
        <v>71</v>
      </c>
      <c r="D379" t="s">
        <v>1492</v>
      </c>
      <c r="E379" t="s">
        <v>1493</v>
      </c>
      <c r="F379" t="s">
        <v>30</v>
      </c>
      <c r="G379" s="1">
        <v>45938</v>
      </c>
      <c r="H379" t="s">
        <v>30</v>
      </c>
      <c r="I379" s="1">
        <v>46008</v>
      </c>
      <c r="J379" t="s">
        <v>22</v>
      </c>
      <c r="M379" t="s">
        <v>207</v>
      </c>
      <c r="N379" t="s">
        <v>1494</v>
      </c>
      <c r="O379" t="s">
        <v>1495</v>
      </c>
      <c r="P379" t="s">
        <v>117</v>
      </c>
      <c r="Q379" s="6">
        <v>401148.21</v>
      </c>
      <c r="R379" t="s">
        <v>22</v>
      </c>
      <c r="S379">
        <v>0</v>
      </c>
      <c r="T379">
        <v>0</v>
      </c>
      <c r="U379" t="e">
        <f>_xlfn.XLOOKUP(A379,#REF!,#REF!)</f>
        <v>#REF!</v>
      </c>
    </row>
    <row r="380" spans="1:21" x14ac:dyDescent="0.2">
      <c r="A380" t="s">
        <v>1496</v>
      </c>
      <c r="C380" s="5" t="s">
        <v>279</v>
      </c>
      <c r="D380" t="s">
        <v>1497</v>
      </c>
      <c r="E380" t="s">
        <v>976</v>
      </c>
      <c r="F380" t="s">
        <v>22</v>
      </c>
      <c r="H380" t="s">
        <v>22</v>
      </c>
      <c r="J380" t="s">
        <v>30</v>
      </c>
      <c r="K380" s="1">
        <v>44778</v>
      </c>
      <c r="M380" t="s">
        <v>42</v>
      </c>
      <c r="N380" t="s">
        <v>43</v>
      </c>
      <c r="O380" t="s">
        <v>44</v>
      </c>
      <c r="P380" t="s">
        <v>26</v>
      </c>
      <c r="Q380" s="6">
        <v>36617.360000000001</v>
      </c>
      <c r="R380" t="s">
        <v>22</v>
      </c>
      <c r="S380">
        <v>0</v>
      </c>
      <c r="T380">
        <v>0</v>
      </c>
      <c r="U380" t="e">
        <f>_xlfn.XLOOKUP(A380,#REF!,#REF!)</f>
        <v>#REF!</v>
      </c>
    </row>
    <row r="381" spans="1:21" x14ac:dyDescent="0.2">
      <c r="A381" t="s">
        <v>1498</v>
      </c>
      <c r="C381" s="5" t="s">
        <v>71</v>
      </c>
      <c r="D381" t="s">
        <v>1499</v>
      </c>
      <c r="E381" t="s">
        <v>1500</v>
      </c>
      <c r="F381" t="s">
        <v>30</v>
      </c>
      <c r="G381" s="1">
        <v>44897</v>
      </c>
      <c r="H381" t="s">
        <v>30</v>
      </c>
      <c r="I381" s="1">
        <v>45093</v>
      </c>
      <c r="J381" t="s">
        <v>30</v>
      </c>
      <c r="K381" s="1">
        <v>45258</v>
      </c>
      <c r="L381" s="1">
        <v>45342</v>
      </c>
      <c r="M381" t="s">
        <v>42</v>
      </c>
      <c r="N381" t="s">
        <v>43</v>
      </c>
      <c r="O381" t="s">
        <v>44</v>
      </c>
      <c r="P381" t="s">
        <v>26</v>
      </c>
      <c r="Q381" s="6">
        <v>193794.71</v>
      </c>
      <c r="R381" t="s">
        <v>22</v>
      </c>
      <c r="S381">
        <v>0</v>
      </c>
      <c r="T381">
        <v>0</v>
      </c>
      <c r="U381" t="e">
        <f>_xlfn.XLOOKUP(A381,#REF!,#REF!)</f>
        <v>#REF!</v>
      </c>
    </row>
    <row r="382" spans="1:21" x14ac:dyDescent="0.2">
      <c r="A382" t="s">
        <v>1501</v>
      </c>
      <c r="C382" s="5" t="s">
        <v>71</v>
      </c>
      <c r="D382" t="s">
        <v>1502</v>
      </c>
      <c r="E382" t="s">
        <v>418</v>
      </c>
      <c r="F382" t="s">
        <v>30</v>
      </c>
      <c r="G382" s="1">
        <v>45471</v>
      </c>
      <c r="H382" t="s">
        <v>30</v>
      </c>
      <c r="I382" s="1">
        <v>45568</v>
      </c>
      <c r="J382" t="s">
        <v>30</v>
      </c>
      <c r="K382" s="1">
        <v>45617</v>
      </c>
      <c r="L382" s="1">
        <v>45723</v>
      </c>
      <c r="M382" t="s">
        <v>42</v>
      </c>
      <c r="N382" t="s">
        <v>1503</v>
      </c>
      <c r="O382" t="s">
        <v>1504</v>
      </c>
      <c r="P382" t="s">
        <v>26</v>
      </c>
      <c r="Q382" s="6">
        <v>197025.05</v>
      </c>
      <c r="R382" t="s">
        <v>30</v>
      </c>
      <c r="S382">
        <v>0</v>
      </c>
      <c r="T382">
        <v>0</v>
      </c>
      <c r="U382" t="e">
        <f>_xlfn.XLOOKUP(A382,#REF!,#REF!)</f>
        <v>#REF!</v>
      </c>
    </row>
    <row r="383" spans="1:21" x14ac:dyDescent="0.2">
      <c r="A383" t="s">
        <v>1505</v>
      </c>
      <c r="C383" s="5" t="s">
        <v>20</v>
      </c>
      <c r="D383" t="s">
        <v>1506</v>
      </c>
      <c r="E383" t="s">
        <v>18692</v>
      </c>
      <c r="F383" t="s">
        <v>30</v>
      </c>
      <c r="G383" s="1">
        <v>42111</v>
      </c>
      <c r="H383" t="s">
        <v>22</v>
      </c>
      <c r="J383" t="s">
        <v>22</v>
      </c>
      <c r="M383" t="s">
        <v>23</v>
      </c>
      <c r="N383" t="s">
        <v>1507</v>
      </c>
      <c r="O383" t="s">
        <v>1508</v>
      </c>
      <c r="P383" t="s">
        <v>26</v>
      </c>
      <c r="Q383" s="6">
        <v>0</v>
      </c>
      <c r="R383" t="s">
        <v>22</v>
      </c>
      <c r="S383">
        <v>0</v>
      </c>
      <c r="T383">
        <v>0</v>
      </c>
      <c r="U383" t="e">
        <f>_xlfn.XLOOKUP(A383,#REF!,#REF!)</f>
        <v>#REF!</v>
      </c>
    </row>
    <row r="384" spans="1:21" x14ac:dyDescent="0.2">
      <c r="A384" t="s">
        <v>1509</v>
      </c>
      <c r="B384" t="s">
        <v>1510</v>
      </c>
      <c r="C384" s="5" t="s">
        <v>71</v>
      </c>
      <c r="D384" t="s">
        <v>1511</v>
      </c>
      <c r="E384" t="s">
        <v>206</v>
      </c>
      <c r="F384" t="s">
        <v>30</v>
      </c>
      <c r="G384" s="1">
        <v>45235</v>
      </c>
      <c r="H384" t="s">
        <v>30</v>
      </c>
      <c r="I384" s="1">
        <v>45355</v>
      </c>
      <c r="J384" t="s">
        <v>30</v>
      </c>
      <c r="K384" s="1">
        <v>45715</v>
      </c>
      <c r="L384" s="1">
        <v>45818</v>
      </c>
      <c r="M384" t="s">
        <v>207</v>
      </c>
      <c r="N384" t="s">
        <v>1512</v>
      </c>
      <c r="O384" t="s">
        <v>1513</v>
      </c>
      <c r="P384" t="s">
        <v>117</v>
      </c>
      <c r="Q384" s="6">
        <v>879020.69</v>
      </c>
      <c r="R384" t="s">
        <v>22</v>
      </c>
      <c r="S384">
        <v>0</v>
      </c>
      <c r="T384">
        <v>0</v>
      </c>
      <c r="U384" t="e">
        <f>_xlfn.XLOOKUP(A384,#REF!,#REF!)</f>
        <v>#REF!</v>
      </c>
    </row>
    <row r="385" spans="1:21" x14ac:dyDescent="0.2">
      <c r="A385" t="s">
        <v>1514</v>
      </c>
      <c r="C385" s="5" t="s">
        <v>48</v>
      </c>
      <c r="D385" t="s">
        <v>88</v>
      </c>
      <c r="E385" t="s">
        <v>1515</v>
      </c>
      <c r="F385" t="s">
        <v>30</v>
      </c>
      <c r="G385" s="1">
        <v>42185</v>
      </c>
      <c r="H385" t="s">
        <v>30</v>
      </c>
      <c r="I385" s="1">
        <v>43699</v>
      </c>
      <c r="J385" t="s">
        <v>30</v>
      </c>
      <c r="K385" s="1">
        <v>43971</v>
      </c>
      <c r="M385" t="s">
        <v>23</v>
      </c>
      <c r="N385" t="s">
        <v>699</v>
      </c>
      <c r="O385" t="s">
        <v>700</v>
      </c>
      <c r="P385" t="s">
        <v>26</v>
      </c>
      <c r="Q385" s="6">
        <v>35000</v>
      </c>
      <c r="R385" t="s">
        <v>22</v>
      </c>
      <c r="S385">
        <v>0</v>
      </c>
      <c r="T385">
        <v>0</v>
      </c>
      <c r="U385" t="e">
        <f>_xlfn.XLOOKUP(A385,#REF!,#REF!)</f>
        <v>#REF!</v>
      </c>
    </row>
    <row r="386" spans="1:21" x14ac:dyDescent="0.2">
      <c r="A386" t="s">
        <v>1516</v>
      </c>
      <c r="C386" s="5" t="s">
        <v>48</v>
      </c>
      <c r="D386" t="s">
        <v>1517</v>
      </c>
      <c r="E386" t="s">
        <v>18691</v>
      </c>
      <c r="F386" t="s">
        <v>22</v>
      </c>
      <c r="H386" t="s">
        <v>22</v>
      </c>
      <c r="J386" t="s">
        <v>30</v>
      </c>
      <c r="K386" s="1">
        <v>42585</v>
      </c>
      <c r="M386" t="s">
        <v>23</v>
      </c>
      <c r="N386" t="s">
        <v>1518</v>
      </c>
      <c r="O386" t="s">
        <v>1519</v>
      </c>
      <c r="P386" t="s">
        <v>26</v>
      </c>
      <c r="Q386" s="6">
        <v>0</v>
      </c>
      <c r="R386" t="s">
        <v>30</v>
      </c>
      <c r="S386">
        <v>0</v>
      </c>
      <c r="T386">
        <v>0</v>
      </c>
      <c r="U386" t="e">
        <f>_xlfn.XLOOKUP(A386,#REF!,#REF!)</f>
        <v>#REF!</v>
      </c>
    </row>
    <row r="387" spans="1:21" x14ac:dyDescent="0.2">
      <c r="A387" t="s">
        <v>1520</v>
      </c>
      <c r="C387" s="5" t="s">
        <v>48</v>
      </c>
      <c r="D387" t="s">
        <v>1521</v>
      </c>
      <c r="E387" t="s">
        <v>19231</v>
      </c>
      <c r="F387" t="s">
        <v>30</v>
      </c>
      <c r="G387" s="1">
        <v>41106</v>
      </c>
      <c r="H387" t="s">
        <v>22</v>
      </c>
      <c r="J387" t="s">
        <v>22</v>
      </c>
      <c r="M387" t="s">
        <v>42</v>
      </c>
      <c r="N387" t="s">
        <v>1522</v>
      </c>
      <c r="O387" t="s">
        <v>1523</v>
      </c>
      <c r="P387" t="s">
        <v>26</v>
      </c>
      <c r="Q387" s="6">
        <v>0</v>
      </c>
      <c r="R387" t="s">
        <v>22</v>
      </c>
      <c r="S387">
        <v>0</v>
      </c>
      <c r="T387">
        <v>0</v>
      </c>
      <c r="U387" t="e">
        <f>_xlfn.XLOOKUP(A387,#REF!,#REF!)</f>
        <v>#REF!</v>
      </c>
    </row>
    <row r="388" spans="1:21" x14ac:dyDescent="0.2">
      <c r="A388" t="s">
        <v>1524</v>
      </c>
      <c r="C388" s="5" t="s">
        <v>71</v>
      </c>
      <c r="D388" t="s">
        <v>1525</v>
      </c>
      <c r="E388" t="s">
        <v>1526</v>
      </c>
      <c r="F388" t="s">
        <v>30</v>
      </c>
      <c r="G388" s="1">
        <v>45568</v>
      </c>
      <c r="H388" t="s">
        <v>22</v>
      </c>
      <c r="J388" t="s">
        <v>30</v>
      </c>
      <c r="K388" s="1">
        <v>45604</v>
      </c>
      <c r="M388" t="s">
        <v>42</v>
      </c>
      <c r="N388" t="s">
        <v>1527</v>
      </c>
      <c r="O388" t="s">
        <v>1528</v>
      </c>
      <c r="P388" t="s">
        <v>26</v>
      </c>
      <c r="Q388" s="6">
        <v>219417.24</v>
      </c>
      <c r="R388" t="s">
        <v>22</v>
      </c>
      <c r="S388">
        <v>0</v>
      </c>
      <c r="T388">
        <v>0</v>
      </c>
      <c r="U388" t="e">
        <f>_xlfn.XLOOKUP(A388,#REF!,#REF!)</f>
        <v>#REF!</v>
      </c>
    </row>
    <row r="389" spans="1:21" x14ac:dyDescent="0.2">
      <c r="A389" t="s">
        <v>1529</v>
      </c>
      <c r="C389" s="5" t="s">
        <v>48</v>
      </c>
      <c r="D389" t="s">
        <v>1530</v>
      </c>
      <c r="E389" t="s">
        <v>18691</v>
      </c>
      <c r="F389" t="s">
        <v>30</v>
      </c>
      <c r="G389" s="1">
        <v>41501</v>
      </c>
      <c r="H389" t="s">
        <v>22</v>
      </c>
      <c r="J389" t="s">
        <v>30</v>
      </c>
      <c r="K389" s="1">
        <v>42340</v>
      </c>
      <c r="L389" s="1">
        <v>42475</v>
      </c>
      <c r="M389" t="s">
        <v>42</v>
      </c>
      <c r="N389" t="s">
        <v>1531</v>
      </c>
      <c r="O389" t="s">
        <v>1532</v>
      </c>
      <c r="P389" t="s">
        <v>26</v>
      </c>
      <c r="Q389" s="6">
        <v>25000</v>
      </c>
      <c r="R389" t="s">
        <v>22</v>
      </c>
      <c r="S389">
        <v>0</v>
      </c>
      <c r="T389">
        <v>0</v>
      </c>
      <c r="U389" t="e">
        <f>_xlfn.XLOOKUP(A389,#REF!,#REF!)</f>
        <v>#REF!</v>
      </c>
    </row>
    <row r="390" spans="1:21" x14ac:dyDescent="0.2">
      <c r="A390" t="s">
        <v>1533</v>
      </c>
      <c r="C390" s="5" t="s">
        <v>20</v>
      </c>
      <c r="D390" t="s">
        <v>1534</v>
      </c>
      <c r="E390" t="s">
        <v>143</v>
      </c>
      <c r="F390" t="s">
        <v>30</v>
      </c>
      <c r="G390" s="1">
        <v>42082</v>
      </c>
      <c r="H390" t="s">
        <v>22</v>
      </c>
      <c r="J390" t="s">
        <v>30</v>
      </c>
      <c r="K390" s="1">
        <v>41746</v>
      </c>
      <c r="L390" s="1">
        <v>43032</v>
      </c>
      <c r="M390" t="s">
        <v>42</v>
      </c>
      <c r="N390" t="s">
        <v>1535</v>
      </c>
      <c r="O390" t="s">
        <v>1536</v>
      </c>
      <c r="P390" t="s">
        <v>26</v>
      </c>
      <c r="Q390" s="6">
        <v>0</v>
      </c>
      <c r="R390" t="s">
        <v>30</v>
      </c>
      <c r="S390">
        <v>0</v>
      </c>
      <c r="T390">
        <v>0</v>
      </c>
      <c r="U390" t="e">
        <f>_xlfn.XLOOKUP(A390,#REF!,#REF!)</f>
        <v>#REF!</v>
      </c>
    </row>
    <row r="391" spans="1:21" x14ac:dyDescent="0.2">
      <c r="A391" t="s">
        <v>1537</v>
      </c>
      <c r="C391" s="5" t="s">
        <v>20</v>
      </c>
      <c r="D391" t="s">
        <v>1538</v>
      </c>
      <c r="E391" t="s">
        <v>18692</v>
      </c>
      <c r="F391" t="s">
        <v>30</v>
      </c>
      <c r="G391" s="1">
        <v>41724</v>
      </c>
      <c r="H391" t="s">
        <v>22</v>
      </c>
      <c r="J391" t="s">
        <v>22</v>
      </c>
      <c r="M391" t="s">
        <v>23</v>
      </c>
      <c r="N391" t="s">
        <v>1539</v>
      </c>
      <c r="O391" t="s">
        <v>1540</v>
      </c>
      <c r="P391" t="s">
        <v>26</v>
      </c>
      <c r="Q391" s="6">
        <v>0</v>
      </c>
      <c r="R391" t="s">
        <v>22</v>
      </c>
      <c r="S391">
        <v>0</v>
      </c>
      <c r="T391">
        <v>0</v>
      </c>
      <c r="U391" t="e">
        <f>_xlfn.XLOOKUP(A391,#REF!,#REF!)</f>
        <v>#REF!</v>
      </c>
    </row>
    <row r="392" spans="1:21" x14ac:dyDescent="0.2">
      <c r="A392" t="s">
        <v>1541</v>
      </c>
      <c r="C392" s="5" t="s">
        <v>71</v>
      </c>
      <c r="D392" t="s">
        <v>1542</v>
      </c>
      <c r="E392" t="s">
        <v>1543</v>
      </c>
      <c r="F392" t="s">
        <v>30</v>
      </c>
      <c r="G392" s="1">
        <v>45887</v>
      </c>
      <c r="H392" t="s">
        <v>22</v>
      </c>
      <c r="J392" t="s">
        <v>30</v>
      </c>
      <c r="K392" s="1">
        <v>45862</v>
      </c>
      <c r="L392" s="1">
        <v>45862</v>
      </c>
      <c r="M392" t="s">
        <v>42</v>
      </c>
      <c r="N392" t="s">
        <v>1544</v>
      </c>
      <c r="O392" t="s">
        <v>1545</v>
      </c>
      <c r="P392" t="s">
        <v>26</v>
      </c>
      <c r="Q392" s="6">
        <v>89800.84</v>
      </c>
      <c r="R392" t="s">
        <v>30</v>
      </c>
      <c r="S392">
        <v>0</v>
      </c>
      <c r="T392">
        <v>0</v>
      </c>
      <c r="U392" t="e">
        <f>_xlfn.XLOOKUP(A392,#REF!,#REF!)</f>
        <v>#REF!</v>
      </c>
    </row>
    <row r="393" spans="1:21" x14ac:dyDescent="0.2">
      <c r="A393" t="s">
        <v>1546</v>
      </c>
      <c r="C393" s="5" t="s">
        <v>71</v>
      </c>
      <c r="D393" t="s">
        <v>1547</v>
      </c>
      <c r="E393" t="s">
        <v>1548</v>
      </c>
      <c r="F393" t="s">
        <v>22</v>
      </c>
      <c r="H393" t="s">
        <v>22</v>
      </c>
      <c r="J393" t="s">
        <v>30</v>
      </c>
      <c r="K393" s="1">
        <v>45212</v>
      </c>
      <c r="M393" t="s">
        <v>42</v>
      </c>
      <c r="N393" t="s">
        <v>1549</v>
      </c>
      <c r="O393" t="s">
        <v>1550</v>
      </c>
      <c r="P393" t="s">
        <v>26</v>
      </c>
      <c r="Q393" s="6">
        <v>406719</v>
      </c>
      <c r="R393" t="s">
        <v>22</v>
      </c>
      <c r="S393">
        <v>0</v>
      </c>
      <c r="T393">
        <v>0</v>
      </c>
      <c r="U393" t="e">
        <f>_xlfn.XLOOKUP(A393,#REF!,#REF!)</f>
        <v>#REF!</v>
      </c>
    </row>
    <row r="394" spans="1:21" x14ac:dyDescent="0.2">
      <c r="A394" t="s">
        <v>1551</v>
      </c>
      <c r="C394" s="5" t="s">
        <v>48</v>
      </c>
      <c r="D394" t="s">
        <v>257</v>
      </c>
      <c r="E394" t="s">
        <v>18691</v>
      </c>
      <c r="F394" t="s">
        <v>30</v>
      </c>
      <c r="G394" s="1">
        <v>41085</v>
      </c>
      <c r="H394" t="s">
        <v>22</v>
      </c>
      <c r="J394" t="s">
        <v>30</v>
      </c>
      <c r="K394" s="1">
        <v>41764</v>
      </c>
      <c r="M394" t="s">
        <v>23</v>
      </c>
      <c r="N394" t="s">
        <v>1552</v>
      </c>
      <c r="O394" t="s">
        <v>1553</v>
      </c>
      <c r="P394" t="s">
        <v>26</v>
      </c>
      <c r="Q394" s="6">
        <v>0</v>
      </c>
      <c r="R394" t="s">
        <v>22</v>
      </c>
      <c r="S394">
        <v>0</v>
      </c>
      <c r="T394">
        <v>0</v>
      </c>
      <c r="U394" t="e">
        <f>_xlfn.XLOOKUP(A394,#REF!,#REF!)</f>
        <v>#REF!</v>
      </c>
    </row>
    <row r="395" spans="1:21" x14ac:dyDescent="0.2">
      <c r="A395" t="s">
        <v>1554</v>
      </c>
      <c r="B395" t="s">
        <v>1555</v>
      </c>
      <c r="C395" s="5" t="s">
        <v>71</v>
      </c>
      <c r="D395" t="s">
        <v>1556</v>
      </c>
      <c r="E395" t="s">
        <v>1557</v>
      </c>
      <c r="F395" t="s">
        <v>30</v>
      </c>
      <c r="G395" s="1">
        <v>45257</v>
      </c>
      <c r="H395" t="s">
        <v>30</v>
      </c>
      <c r="I395" s="1">
        <v>45541</v>
      </c>
      <c r="J395" t="s">
        <v>30</v>
      </c>
      <c r="K395" s="1">
        <v>45999</v>
      </c>
      <c r="L395" s="1">
        <v>46083</v>
      </c>
      <c r="M395" t="s">
        <v>207</v>
      </c>
      <c r="N395" t="s">
        <v>1013</v>
      </c>
      <c r="O395" t="s">
        <v>1014</v>
      </c>
      <c r="P395" t="s">
        <v>117</v>
      </c>
      <c r="Q395" s="6">
        <v>130473.01</v>
      </c>
      <c r="R395" t="s">
        <v>22</v>
      </c>
      <c r="S395">
        <v>0</v>
      </c>
      <c r="T395">
        <v>0</v>
      </c>
      <c r="U395" t="e">
        <f>_xlfn.XLOOKUP(A395,#REF!,#REF!)</f>
        <v>#REF!</v>
      </c>
    </row>
    <row r="396" spans="1:21" x14ac:dyDescent="0.2">
      <c r="A396" t="s">
        <v>1558</v>
      </c>
      <c r="C396" s="5" t="s">
        <v>71</v>
      </c>
      <c r="D396" t="s">
        <v>1559</v>
      </c>
      <c r="E396" t="s">
        <v>1560</v>
      </c>
      <c r="F396" t="s">
        <v>30</v>
      </c>
      <c r="G396" s="1">
        <v>45933</v>
      </c>
      <c r="H396" t="s">
        <v>30</v>
      </c>
      <c r="I396" s="1">
        <v>46065</v>
      </c>
      <c r="J396" t="s">
        <v>22</v>
      </c>
      <c r="M396" t="s">
        <v>207</v>
      </c>
      <c r="N396" t="s">
        <v>1561</v>
      </c>
      <c r="O396" t="s">
        <v>1562</v>
      </c>
      <c r="P396" t="s">
        <v>117</v>
      </c>
      <c r="Q396" s="6">
        <v>101240.31</v>
      </c>
      <c r="R396" t="s">
        <v>22</v>
      </c>
      <c r="S396">
        <v>0</v>
      </c>
      <c r="T396">
        <v>0</v>
      </c>
      <c r="U396" t="e">
        <f>_xlfn.XLOOKUP(A396,#REF!,#REF!)</f>
        <v>#REF!</v>
      </c>
    </row>
    <row r="397" spans="1:21" x14ac:dyDescent="0.2">
      <c r="A397" t="s">
        <v>1563</v>
      </c>
      <c r="C397" s="5" t="s">
        <v>71</v>
      </c>
      <c r="D397" t="s">
        <v>1564</v>
      </c>
      <c r="E397" t="s">
        <v>1565</v>
      </c>
      <c r="F397" t="s">
        <v>30</v>
      </c>
      <c r="G397" s="1">
        <v>45867</v>
      </c>
      <c r="H397" t="s">
        <v>30</v>
      </c>
      <c r="I397" s="1">
        <v>46066</v>
      </c>
      <c r="J397" t="s">
        <v>22</v>
      </c>
      <c r="M397" t="s">
        <v>207</v>
      </c>
      <c r="N397" t="s">
        <v>1494</v>
      </c>
      <c r="O397" t="s">
        <v>1495</v>
      </c>
      <c r="P397" t="s">
        <v>117</v>
      </c>
      <c r="Q397" s="6">
        <v>382706.3</v>
      </c>
      <c r="R397" t="s">
        <v>22</v>
      </c>
      <c r="S397">
        <v>0</v>
      </c>
      <c r="T397">
        <v>0</v>
      </c>
      <c r="U397" t="e">
        <f>_xlfn.XLOOKUP(A397,#REF!,#REF!)</f>
        <v>#REF!</v>
      </c>
    </row>
    <row r="398" spans="1:21" x14ac:dyDescent="0.2">
      <c r="A398" t="s">
        <v>1566</v>
      </c>
      <c r="C398" s="5" t="s">
        <v>124</v>
      </c>
      <c r="D398" t="s">
        <v>1567</v>
      </c>
      <c r="E398" t="s">
        <v>1568</v>
      </c>
      <c r="F398" t="s">
        <v>22</v>
      </c>
      <c r="H398" t="s">
        <v>22</v>
      </c>
      <c r="J398" t="s">
        <v>22</v>
      </c>
      <c r="M398" t="s">
        <v>42</v>
      </c>
      <c r="N398" t="s">
        <v>43</v>
      </c>
      <c r="O398" t="s">
        <v>44</v>
      </c>
      <c r="P398" t="s">
        <v>26</v>
      </c>
      <c r="Q398" s="6">
        <v>1</v>
      </c>
      <c r="R398" t="s">
        <v>22</v>
      </c>
      <c r="S398">
        <v>0</v>
      </c>
      <c r="T398">
        <v>0</v>
      </c>
      <c r="U398" t="e">
        <f>_xlfn.XLOOKUP(A398,#REF!,#REF!)</f>
        <v>#REF!</v>
      </c>
    </row>
    <row r="399" spans="1:21" x14ac:dyDescent="0.2">
      <c r="A399" t="s">
        <v>1569</v>
      </c>
      <c r="C399" s="5" t="s">
        <v>48</v>
      </c>
      <c r="D399" t="s">
        <v>1570</v>
      </c>
      <c r="E399" t="s">
        <v>1571</v>
      </c>
      <c r="F399" t="s">
        <v>30</v>
      </c>
      <c r="G399" s="1">
        <v>40760</v>
      </c>
      <c r="H399" t="s">
        <v>22</v>
      </c>
      <c r="J399" t="s">
        <v>22</v>
      </c>
      <c r="M399" t="s">
        <v>42</v>
      </c>
      <c r="N399" t="s">
        <v>1572</v>
      </c>
      <c r="O399" t="s">
        <v>1573</v>
      </c>
      <c r="P399" t="s">
        <v>26</v>
      </c>
      <c r="Q399" s="6">
        <v>0</v>
      </c>
      <c r="R399" t="s">
        <v>22</v>
      </c>
      <c r="S399">
        <v>0</v>
      </c>
      <c r="T399">
        <v>0</v>
      </c>
      <c r="U399" t="e">
        <f>_xlfn.XLOOKUP(A399,#REF!,#REF!)</f>
        <v>#REF!</v>
      </c>
    </row>
    <row r="400" spans="1:21" x14ac:dyDescent="0.2">
      <c r="A400" t="s">
        <v>1574</v>
      </c>
      <c r="B400" t="s">
        <v>1575</v>
      </c>
      <c r="C400" s="5" t="s">
        <v>71</v>
      </c>
      <c r="D400" t="s">
        <v>1576</v>
      </c>
      <c r="E400" t="s">
        <v>206</v>
      </c>
      <c r="F400" t="s">
        <v>30</v>
      </c>
      <c r="G400" s="1">
        <v>45189</v>
      </c>
      <c r="H400" t="s">
        <v>30</v>
      </c>
      <c r="I400" s="1">
        <v>45366</v>
      </c>
      <c r="J400" t="s">
        <v>30</v>
      </c>
      <c r="K400" s="1">
        <v>45386</v>
      </c>
      <c r="L400" s="1">
        <v>45461</v>
      </c>
      <c r="M400" t="s">
        <v>42</v>
      </c>
      <c r="N400" t="s">
        <v>825</v>
      </c>
      <c r="O400" t="s">
        <v>826</v>
      </c>
      <c r="P400" t="s">
        <v>26</v>
      </c>
      <c r="Q400" s="6">
        <v>460264.76</v>
      </c>
      <c r="R400" t="s">
        <v>30</v>
      </c>
      <c r="S400">
        <v>0</v>
      </c>
      <c r="T400">
        <v>0</v>
      </c>
      <c r="U400" t="e">
        <f>_xlfn.XLOOKUP(A400,#REF!,#REF!)</f>
        <v>#REF!</v>
      </c>
    </row>
    <row r="401" spans="1:21" x14ac:dyDescent="0.2">
      <c r="A401" t="s">
        <v>1577</v>
      </c>
      <c r="C401" s="5" t="s">
        <v>48</v>
      </c>
      <c r="D401" t="s">
        <v>130</v>
      </c>
      <c r="E401" t="s">
        <v>18691</v>
      </c>
      <c r="F401" t="s">
        <v>22</v>
      </c>
      <c r="H401" t="s">
        <v>22</v>
      </c>
      <c r="J401" t="s">
        <v>22</v>
      </c>
      <c r="M401" t="s">
        <v>42</v>
      </c>
      <c r="N401" t="s">
        <v>1578</v>
      </c>
      <c r="O401" t="s">
        <v>1579</v>
      </c>
      <c r="P401" t="s">
        <v>26</v>
      </c>
      <c r="Q401" s="6">
        <v>0</v>
      </c>
      <c r="R401" t="s">
        <v>22</v>
      </c>
      <c r="S401">
        <v>0</v>
      </c>
      <c r="T401">
        <v>0</v>
      </c>
      <c r="U401" t="e">
        <f>_xlfn.XLOOKUP(A401,#REF!,#REF!)</f>
        <v>#REF!</v>
      </c>
    </row>
    <row r="402" spans="1:21" x14ac:dyDescent="0.2">
      <c r="A402" t="s">
        <v>1580</v>
      </c>
      <c r="C402" s="5" t="s">
        <v>71</v>
      </c>
      <c r="D402" t="s">
        <v>1581</v>
      </c>
      <c r="E402" t="s">
        <v>878</v>
      </c>
      <c r="F402" t="s">
        <v>30</v>
      </c>
      <c r="G402" s="1">
        <v>45306</v>
      </c>
      <c r="H402" t="s">
        <v>22</v>
      </c>
      <c r="J402" t="s">
        <v>22</v>
      </c>
      <c r="M402" t="s">
        <v>42</v>
      </c>
      <c r="N402" t="s">
        <v>43</v>
      </c>
      <c r="O402" t="s">
        <v>44</v>
      </c>
      <c r="P402" t="s">
        <v>26</v>
      </c>
      <c r="Q402" s="6">
        <v>593224.55000000005</v>
      </c>
      <c r="R402" t="s">
        <v>30</v>
      </c>
      <c r="S402">
        <v>0</v>
      </c>
      <c r="T402">
        <v>0</v>
      </c>
      <c r="U402" t="e">
        <f>_xlfn.XLOOKUP(A402,#REF!,#REF!)</f>
        <v>#REF!</v>
      </c>
    </row>
    <row r="403" spans="1:21" x14ac:dyDescent="0.2">
      <c r="A403" t="s">
        <v>1582</v>
      </c>
      <c r="C403" s="5" t="s">
        <v>71</v>
      </c>
      <c r="D403" t="s">
        <v>1583</v>
      </c>
      <c r="E403" t="s">
        <v>206</v>
      </c>
      <c r="F403" t="s">
        <v>22</v>
      </c>
      <c r="H403" t="s">
        <v>22</v>
      </c>
      <c r="J403" t="s">
        <v>22</v>
      </c>
      <c r="M403" t="s">
        <v>42</v>
      </c>
      <c r="N403" t="s">
        <v>43</v>
      </c>
      <c r="O403" t="s">
        <v>44</v>
      </c>
      <c r="P403" t="s">
        <v>26</v>
      </c>
      <c r="Q403" s="6">
        <v>355990.04</v>
      </c>
      <c r="R403" t="s">
        <v>22</v>
      </c>
      <c r="S403">
        <v>0</v>
      </c>
      <c r="T403">
        <v>0</v>
      </c>
      <c r="U403" t="e">
        <f>_xlfn.XLOOKUP(A403,#REF!,#REF!)</f>
        <v>#REF!</v>
      </c>
    </row>
    <row r="404" spans="1:21" x14ac:dyDescent="0.2">
      <c r="A404" t="s">
        <v>1584</v>
      </c>
      <c r="C404" s="5" t="s">
        <v>71</v>
      </c>
      <c r="D404" t="s">
        <v>1585</v>
      </c>
      <c r="E404" t="s">
        <v>233</v>
      </c>
      <c r="F404" t="s">
        <v>22</v>
      </c>
      <c r="H404" t="s">
        <v>22</v>
      </c>
      <c r="J404" t="s">
        <v>22</v>
      </c>
      <c r="M404" t="s">
        <v>92</v>
      </c>
      <c r="N404" t="s">
        <v>473</v>
      </c>
      <c r="O404" t="s">
        <v>474</v>
      </c>
      <c r="P404" t="s">
        <v>18712</v>
      </c>
      <c r="Q404" s="6">
        <v>586627.32999999996</v>
      </c>
      <c r="R404" t="s">
        <v>22</v>
      </c>
      <c r="S404">
        <v>0</v>
      </c>
      <c r="T404">
        <v>0</v>
      </c>
      <c r="U404" t="e">
        <f>_xlfn.XLOOKUP(A404,#REF!,#REF!)</f>
        <v>#REF!</v>
      </c>
    </row>
    <row r="405" spans="1:21" x14ac:dyDescent="0.2">
      <c r="A405" t="s">
        <v>1586</v>
      </c>
      <c r="C405" s="5" t="s">
        <v>71</v>
      </c>
      <c r="D405" t="s">
        <v>1587</v>
      </c>
      <c r="E405" t="s">
        <v>19242</v>
      </c>
      <c r="F405" t="s">
        <v>30</v>
      </c>
      <c r="G405" s="1">
        <v>46009</v>
      </c>
      <c r="H405" t="s">
        <v>22</v>
      </c>
      <c r="J405" t="s">
        <v>22</v>
      </c>
      <c r="L405" s="1">
        <v>45931</v>
      </c>
      <c r="M405" t="s">
        <v>42</v>
      </c>
      <c r="N405" t="s">
        <v>1588</v>
      </c>
      <c r="O405" t="s">
        <v>1589</v>
      </c>
      <c r="P405" t="s">
        <v>26</v>
      </c>
      <c r="Q405" s="6">
        <v>96592.1</v>
      </c>
      <c r="R405" t="s">
        <v>30</v>
      </c>
      <c r="S405">
        <v>0</v>
      </c>
      <c r="T405">
        <v>0</v>
      </c>
      <c r="U405" t="e">
        <f>_xlfn.XLOOKUP(A405,#REF!,#REF!)</f>
        <v>#REF!</v>
      </c>
    </row>
    <row r="406" spans="1:21" x14ac:dyDescent="0.2">
      <c r="A406" t="s">
        <v>1590</v>
      </c>
      <c r="C406" s="5" t="s">
        <v>48</v>
      </c>
      <c r="D406" t="s">
        <v>1217</v>
      </c>
      <c r="E406" t="s">
        <v>1591</v>
      </c>
      <c r="F406" t="s">
        <v>22</v>
      </c>
      <c r="H406" t="s">
        <v>22</v>
      </c>
      <c r="J406" t="s">
        <v>22</v>
      </c>
      <c r="M406" t="s">
        <v>23</v>
      </c>
      <c r="N406" t="s">
        <v>1592</v>
      </c>
      <c r="O406" t="s">
        <v>1593</v>
      </c>
      <c r="P406" t="s">
        <v>26</v>
      </c>
      <c r="Q406" s="6">
        <v>0</v>
      </c>
      <c r="R406" t="s">
        <v>22</v>
      </c>
      <c r="S406">
        <v>0</v>
      </c>
      <c r="T406">
        <v>0</v>
      </c>
      <c r="U406" t="e">
        <f>_xlfn.XLOOKUP(A406,#REF!,#REF!)</f>
        <v>#REF!</v>
      </c>
    </row>
    <row r="407" spans="1:21" x14ac:dyDescent="0.2">
      <c r="A407" t="s">
        <v>1594</v>
      </c>
      <c r="C407" s="5" t="s">
        <v>71</v>
      </c>
      <c r="D407" t="s">
        <v>1595</v>
      </c>
      <c r="E407" t="s">
        <v>1596</v>
      </c>
      <c r="F407" t="s">
        <v>22</v>
      </c>
      <c r="H407" t="s">
        <v>22</v>
      </c>
      <c r="J407" t="s">
        <v>22</v>
      </c>
      <c r="M407" t="s">
        <v>92</v>
      </c>
      <c r="N407" t="s">
        <v>488</v>
      </c>
      <c r="O407" t="s">
        <v>489</v>
      </c>
      <c r="P407" t="s">
        <v>18712</v>
      </c>
      <c r="Q407" s="6">
        <v>385519.58</v>
      </c>
      <c r="R407" t="s">
        <v>22</v>
      </c>
      <c r="S407">
        <v>0</v>
      </c>
      <c r="T407">
        <v>0</v>
      </c>
      <c r="U407" t="e">
        <f>_xlfn.XLOOKUP(A407,#REF!,#REF!)</f>
        <v>#REF!</v>
      </c>
    </row>
    <row r="408" spans="1:21" x14ac:dyDescent="0.2">
      <c r="A408" t="s">
        <v>1597</v>
      </c>
      <c r="C408" s="5" t="s">
        <v>48</v>
      </c>
      <c r="D408" t="s">
        <v>1598</v>
      </c>
      <c r="E408" t="s">
        <v>1599</v>
      </c>
      <c r="F408" t="s">
        <v>30</v>
      </c>
      <c r="G408" s="1">
        <v>41235</v>
      </c>
      <c r="H408" t="s">
        <v>22</v>
      </c>
      <c r="J408" t="s">
        <v>22</v>
      </c>
      <c r="M408" t="s">
        <v>23</v>
      </c>
      <c r="N408" t="s">
        <v>1600</v>
      </c>
      <c r="O408" t="s">
        <v>1601</v>
      </c>
      <c r="P408" t="s">
        <v>26</v>
      </c>
      <c r="Q408" s="6">
        <v>0</v>
      </c>
      <c r="R408" t="s">
        <v>22</v>
      </c>
      <c r="S408">
        <v>0</v>
      </c>
      <c r="T408">
        <v>0</v>
      </c>
      <c r="U408" t="e">
        <f>_xlfn.XLOOKUP(A408,#REF!,#REF!)</f>
        <v>#REF!</v>
      </c>
    </row>
    <row r="409" spans="1:21" x14ac:dyDescent="0.2">
      <c r="A409" t="s">
        <v>1602</v>
      </c>
      <c r="C409" s="5" t="s">
        <v>20</v>
      </c>
      <c r="D409" t="s">
        <v>906</v>
      </c>
      <c r="E409" t="s">
        <v>18691</v>
      </c>
      <c r="F409" t="s">
        <v>30</v>
      </c>
      <c r="G409" s="1">
        <v>42075</v>
      </c>
      <c r="H409" t="s">
        <v>22</v>
      </c>
      <c r="J409" t="s">
        <v>22</v>
      </c>
      <c r="L409" s="1">
        <v>42124</v>
      </c>
      <c r="M409" t="s">
        <v>23</v>
      </c>
      <c r="N409" t="s">
        <v>1603</v>
      </c>
      <c r="O409" t="s">
        <v>1604</v>
      </c>
      <c r="P409" t="s">
        <v>26</v>
      </c>
      <c r="Q409" s="6">
        <v>0</v>
      </c>
      <c r="R409" t="s">
        <v>22</v>
      </c>
      <c r="S409">
        <v>0</v>
      </c>
      <c r="T409">
        <v>0</v>
      </c>
      <c r="U409" t="e">
        <f>_xlfn.XLOOKUP(A409,#REF!,#REF!)</f>
        <v>#REF!</v>
      </c>
    </row>
    <row r="410" spans="1:21" x14ac:dyDescent="0.2">
      <c r="A410" t="s">
        <v>1605</v>
      </c>
      <c r="C410" s="5" t="s">
        <v>71</v>
      </c>
      <c r="D410" t="s">
        <v>1606</v>
      </c>
      <c r="E410" t="s">
        <v>891</v>
      </c>
      <c r="F410" t="s">
        <v>30</v>
      </c>
      <c r="G410" s="1">
        <v>45813</v>
      </c>
      <c r="H410" t="s">
        <v>22</v>
      </c>
      <c r="J410" t="s">
        <v>30</v>
      </c>
      <c r="K410" s="1">
        <v>45839</v>
      </c>
      <c r="M410" t="s">
        <v>42</v>
      </c>
      <c r="N410" t="s">
        <v>43</v>
      </c>
      <c r="O410" t="s">
        <v>44</v>
      </c>
      <c r="P410" t="s">
        <v>26</v>
      </c>
      <c r="Q410" s="6">
        <v>130577.2</v>
      </c>
      <c r="R410" t="s">
        <v>30</v>
      </c>
      <c r="S410">
        <v>0</v>
      </c>
      <c r="T410">
        <v>0</v>
      </c>
      <c r="U410" t="e">
        <f>_xlfn.XLOOKUP(A410,#REF!,#REF!)</f>
        <v>#REF!</v>
      </c>
    </row>
    <row r="411" spans="1:21" x14ac:dyDescent="0.2">
      <c r="A411" t="s">
        <v>1607</v>
      </c>
      <c r="C411" s="5" t="s">
        <v>71</v>
      </c>
      <c r="D411" t="s">
        <v>1608</v>
      </c>
      <c r="E411" t="s">
        <v>1609</v>
      </c>
      <c r="F411" t="s">
        <v>30</v>
      </c>
      <c r="G411" s="1">
        <v>45625</v>
      </c>
      <c r="H411" t="s">
        <v>30</v>
      </c>
      <c r="I411" s="1">
        <v>45754</v>
      </c>
      <c r="J411" t="s">
        <v>30</v>
      </c>
      <c r="K411" s="1">
        <v>46086</v>
      </c>
      <c r="M411" t="s">
        <v>207</v>
      </c>
      <c r="N411" t="s">
        <v>1610</v>
      </c>
      <c r="O411" t="s">
        <v>1611</v>
      </c>
      <c r="P411" t="s">
        <v>117</v>
      </c>
      <c r="Q411" s="6">
        <v>149186.37</v>
      </c>
      <c r="R411" t="s">
        <v>22</v>
      </c>
      <c r="S411">
        <v>0</v>
      </c>
      <c r="T411">
        <v>0</v>
      </c>
      <c r="U411" t="e">
        <f>_xlfn.XLOOKUP(A411,#REF!,#REF!)</f>
        <v>#REF!</v>
      </c>
    </row>
    <row r="412" spans="1:21" x14ac:dyDescent="0.2">
      <c r="A412" t="s">
        <v>1612</v>
      </c>
      <c r="C412" s="5" t="s">
        <v>48</v>
      </c>
      <c r="D412" t="s">
        <v>1613</v>
      </c>
      <c r="E412" t="s">
        <v>1614</v>
      </c>
      <c r="F412" t="s">
        <v>30</v>
      </c>
      <c r="G412" s="1">
        <v>42244</v>
      </c>
      <c r="H412" t="s">
        <v>22</v>
      </c>
      <c r="J412" t="s">
        <v>30</v>
      </c>
      <c r="K412" s="1">
        <v>42814</v>
      </c>
      <c r="M412" t="s">
        <v>23</v>
      </c>
      <c r="N412" t="s">
        <v>1615</v>
      </c>
      <c r="O412" t="s">
        <v>1616</v>
      </c>
      <c r="P412" t="s">
        <v>26</v>
      </c>
      <c r="Q412" s="6">
        <v>35000</v>
      </c>
      <c r="R412" t="s">
        <v>22</v>
      </c>
      <c r="S412">
        <v>0</v>
      </c>
      <c r="T412">
        <v>0</v>
      </c>
      <c r="U412" t="e">
        <f>_xlfn.XLOOKUP(A412,#REF!,#REF!)</f>
        <v>#REF!</v>
      </c>
    </row>
    <row r="413" spans="1:21" x14ac:dyDescent="0.2">
      <c r="A413" t="s">
        <v>1617</v>
      </c>
      <c r="C413" s="5" t="s">
        <v>71</v>
      </c>
      <c r="D413" t="s">
        <v>1618</v>
      </c>
      <c r="E413" t="s">
        <v>206</v>
      </c>
      <c r="F413" t="s">
        <v>30</v>
      </c>
      <c r="G413" s="1">
        <v>44974</v>
      </c>
      <c r="H413" t="s">
        <v>30</v>
      </c>
      <c r="I413" s="1">
        <v>45139</v>
      </c>
      <c r="J413" t="s">
        <v>30</v>
      </c>
      <c r="K413" s="1">
        <v>45518</v>
      </c>
      <c r="L413" s="1">
        <v>45518</v>
      </c>
      <c r="M413" t="s">
        <v>42</v>
      </c>
      <c r="N413" t="s">
        <v>1619</v>
      </c>
      <c r="O413" t="s">
        <v>1620</v>
      </c>
      <c r="P413" t="s">
        <v>26</v>
      </c>
      <c r="Q413" s="6">
        <v>472230.2</v>
      </c>
      <c r="R413" t="s">
        <v>22</v>
      </c>
      <c r="S413">
        <v>0</v>
      </c>
      <c r="T413">
        <v>0</v>
      </c>
      <c r="U413" t="e">
        <f>_xlfn.XLOOKUP(A413,#REF!,#REF!)</f>
        <v>#REF!</v>
      </c>
    </row>
    <row r="414" spans="1:21" x14ac:dyDescent="0.2">
      <c r="A414" t="s">
        <v>1621</v>
      </c>
      <c r="C414" s="5" t="s">
        <v>1622</v>
      </c>
      <c r="D414" t="s">
        <v>1623</v>
      </c>
      <c r="E414" t="s">
        <v>483</v>
      </c>
      <c r="F414" t="s">
        <v>22</v>
      </c>
      <c r="H414" t="s">
        <v>22</v>
      </c>
      <c r="J414" t="s">
        <v>22</v>
      </c>
      <c r="M414" t="s">
        <v>92</v>
      </c>
      <c r="N414" t="s">
        <v>1624</v>
      </c>
      <c r="O414" t="s">
        <v>1625</v>
      </c>
      <c r="P414" t="s">
        <v>18712</v>
      </c>
      <c r="Q414" s="6">
        <v>301430.7</v>
      </c>
      <c r="R414" t="s">
        <v>22</v>
      </c>
      <c r="S414">
        <v>0</v>
      </c>
      <c r="T414">
        <v>0</v>
      </c>
      <c r="U414" t="e">
        <f>_xlfn.XLOOKUP(A414,#REF!,#REF!)</f>
        <v>#REF!</v>
      </c>
    </row>
    <row r="415" spans="1:21" x14ac:dyDescent="0.2">
      <c r="A415" t="s">
        <v>1626</v>
      </c>
      <c r="C415" s="5" t="s">
        <v>71</v>
      </c>
      <c r="D415" t="s">
        <v>1627</v>
      </c>
      <c r="E415" t="s">
        <v>19230</v>
      </c>
      <c r="F415" t="s">
        <v>30</v>
      </c>
      <c r="G415" s="1">
        <v>46030</v>
      </c>
      <c r="H415" t="s">
        <v>22</v>
      </c>
      <c r="J415" t="s">
        <v>22</v>
      </c>
      <c r="M415" t="s">
        <v>207</v>
      </c>
      <c r="N415" t="s">
        <v>866</v>
      </c>
      <c r="O415" t="s">
        <v>867</v>
      </c>
      <c r="P415" t="s">
        <v>117</v>
      </c>
      <c r="Q415" s="6">
        <v>135348.76</v>
      </c>
      <c r="R415" t="s">
        <v>22</v>
      </c>
      <c r="S415">
        <v>0</v>
      </c>
      <c r="T415">
        <v>0</v>
      </c>
      <c r="U415" t="e">
        <f>_xlfn.XLOOKUP(A415,#REF!,#REF!)</f>
        <v>#REF!</v>
      </c>
    </row>
    <row r="416" spans="1:21" x14ac:dyDescent="0.2">
      <c r="A416" t="s">
        <v>1628</v>
      </c>
      <c r="C416" s="5" t="s">
        <v>71</v>
      </c>
      <c r="D416" t="s">
        <v>1629</v>
      </c>
      <c r="E416" t="s">
        <v>1630</v>
      </c>
      <c r="F416" t="s">
        <v>30</v>
      </c>
      <c r="G416" s="1">
        <v>45742</v>
      </c>
      <c r="H416" t="s">
        <v>22</v>
      </c>
      <c r="J416" t="s">
        <v>30</v>
      </c>
      <c r="K416" s="1">
        <v>45743</v>
      </c>
      <c r="M416" t="s">
        <v>42</v>
      </c>
      <c r="N416" t="s">
        <v>1631</v>
      </c>
      <c r="O416" t="s">
        <v>1632</v>
      </c>
      <c r="P416" t="s">
        <v>26</v>
      </c>
      <c r="Q416" s="6">
        <v>495854.44</v>
      </c>
      <c r="R416" t="s">
        <v>30</v>
      </c>
      <c r="S416">
        <v>0</v>
      </c>
      <c r="T416">
        <v>0</v>
      </c>
      <c r="U416" t="e">
        <f>_xlfn.XLOOKUP(A416,#REF!,#REF!)</f>
        <v>#REF!</v>
      </c>
    </row>
    <row r="417" spans="1:21" x14ac:dyDescent="0.2">
      <c r="A417" t="s">
        <v>1633</v>
      </c>
      <c r="C417" s="5" t="s">
        <v>48</v>
      </c>
      <c r="D417" t="s">
        <v>1634</v>
      </c>
      <c r="E417" t="s">
        <v>18691</v>
      </c>
      <c r="F417" t="s">
        <v>30</v>
      </c>
      <c r="G417" s="1">
        <v>41282</v>
      </c>
      <c r="H417" t="s">
        <v>22</v>
      </c>
      <c r="J417" t="s">
        <v>22</v>
      </c>
      <c r="M417" t="s">
        <v>42</v>
      </c>
      <c r="N417" t="s">
        <v>1635</v>
      </c>
      <c r="O417" t="s">
        <v>1636</v>
      </c>
      <c r="P417" t="s">
        <v>26</v>
      </c>
      <c r="Q417" s="6">
        <v>0</v>
      </c>
      <c r="R417" t="s">
        <v>22</v>
      </c>
      <c r="S417">
        <v>0</v>
      </c>
      <c r="T417">
        <v>0</v>
      </c>
      <c r="U417" t="e">
        <f>_xlfn.XLOOKUP(A417,#REF!,#REF!)</f>
        <v>#REF!</v>
      </c>
    </row>
    <row r="418" spans="1:21" x14ac:dyDescent="0.2">
      <c r="A418" t="s">
        <v>1637</v>
      </c>
      <c r="C418" s="5" t="s">
        <v>48</v>
      </c>
      <c r="D418" t="s">
        <v>1395</v>
      </c>
      <c r="E418" t="s">
        <v>18691</v>
      </c>
      <c r="F418" t="s">
        <v>30</v>
      </c>
      <c r="G418" s="1">
        <v>40715</v>
      </c>
      <c r="H418" t="s">
        <v>22</v>
      </c>
      <c r="J418" t="s">
        <v>30</v>
      </c>
      <c r="K418" s="1">
        <v>42095</v>
      </c>
      <c r="M418" t="s">
        <v>42</v>
      </c>
      <c r="N418" t="s">
        <v>1638</v>
      </c>
      <c r="O418" t="s">
        <v>1639</v>
      </c>
      <c r="P418" t="s">
        <v>26</v>
      </c>
      <c r="Q418" s="6">
        <v>0</v>
      </c>
      <c r="R418" t="s">
        <v>22</v>
      </c>
      <c r="S418">
        <v>0</v>
      </c>
      <c r="T418">
        <v>0</v>
      </c>
      <c r="U418" t="e">
        <f>_xlfn.XLOOKUP(A418,#REF!,#REF!)</f>
        <v>#REF!</v>
      </c>
    </row>
    <row r="419" spans="1:21" x14ac:dyDescent="0.2">
      <c r="A419" t="s">
        <v>1640</v>
      </c>
      <c r="C419" s="5" t="s">
        <v>71</v>
      </c>
      <c r="D419" t="s">
        <v>1641</v>
      </c>
      <c r="E419" t="s">
        <v>18691</v>
      </c>
      <c r="F419" t="s">
        <v>30</v>
      </c>
      <c r="G419" s="1">
        <v>44257</v>
      </c>
      <c r="H419" t="s">
        <v>22</v>
      </c>
      <c r="J419" t="s">
        <v>22</v>
      </c>
      <c r="M419" t="s">
        <v>42</v>
      </c>
      <c r="N419" t="s">
        <v>43</v>
      </c>
      <c r="O419" t="s">
        <v>44</v>
      </c>
      <c r="P419" t="s">
        <v>26</v>
      </c>
      <c r="Q419" s="6">
        <v>30000</v>
      </c>
      <c r="R419" t="s">
        <v>22</v>
      </c>
      <c r="S419">
        <v>0</v>
      </c>
      <c r="T419">
        <v>0</v>
      </c>
      <c r="U419" t="e">
        <f>_xlfn.XLOOKUP(A419,#REF!,#REF!)</f>
        <v>#REF!</v>
      </c>
    </row>
    <row r="420" spans="1:21" x14ac:dyDescent="0.2">
      <c r="A420" t="s">
        <v>1642</v>
      </c>
      <c r="C420" s="5" t="s">
        <v>71</v>
      </c>
      <c r="D420" t="s">
        <v>1643</v>
      </c>
      <c r="E420" t="s">
        <v>1644</v>
      </c>
      <c r="F420" t="s">
        <v>30</v>
      </c>
      <c r="G420" s="1">
        <v>46039</v>
      </c>
      <c r="H420" t="s">
        <v>22</v>
      </c>
      <c r="J420" t="s">
        <v>22</v>
      </c>
      <c r="M420" t="s">
        <v>207</v>
      </c>
      <c r="N420" t="s">
        <v>473</v>
      </c>
      <c r="O420" t="s">
        <v>474</v>
      </c>
      <c r="P420" t="s">
        <v>117</v>
      </c>
      <c r="Q420" s="6">
        <v>299107.40999999997</v>
      </c>
      <c r="R420" t="s">
        <v>22</v>
      </c>
      <c r="S420">
        <v>0</v>
      </c>
      <c r="T420">
        <v>0</v>
      </c>
      <c r="U420" t="e">
        <f>_xlfn.XLOOKUP(A420,#REF!,#REF!)</f>
        <v>#REF!</v>
      </c>
    </row>
    <row r="421" spans="1:21" x14ac:dyDescent="0.2">
      <c r="A421" t="s">
        <v>1645</v>
      </c>
      <c r="C421" s="5" t="s">
        <v>48</v>
      </c>
      <c r="D421" t="s">
        <v>1646</v>
      </c>
      <c r="E421" t="s">
        <v>18693</v>
      </c>
      <c r="F421" t="s">
        <v>22</v>
      </c>
      <c r="H421" t="s">
        <v>22</v>
      </c>
      <c r="J421" t="s">
        <v>22</v>
      </c>
      <c r="M421" t="s">
        <v>23</v>
      </c>
      <c r="N421" t="s">
        <v>1647</v>
      </c>
      <c r="O421" t="s">
        <v>1648</v>
      </c>
      <c r="P421" t="s">
        <v>26</v>
      </c>
      <c r="Q421" s="6">
        <v>0</v>
      </c>
      <c r="R421" t="s">
        <v>30</v>
      </c>
      <c r="S421">
        <v>0</v>
      </c>
      <c r="T421">
        <v>0</v>
      </c>
      <c r="U421" t="e">
        <f>_xlfn.XLOOKUP(A421,#REF!,#REF!)</f>
        <v>#REF!</v>
      </c>
    </row>
    <row r="422" spans="1:21" x14ac:dyDescent="0.2">
      <c r="A422" t="s">
        <v>1649</v>
      </c>
      <c r="B422" t="s">
        <v>1650</v>
      </c>
      <c r="C422" s="5" t="s">
        <v>71</v>
      </c>
      <c r="D422" t="s">
        <v>1651</v>
      </c>
      <c r="E422" t="s">
        <v>206</v>
      </c>
      <c r="F422" t="s">
        <v>30</v>
      </c>
      <c r="G422" s="1">
        <v>45350</v>
      </c>
      <c r="H422" t="s">
        <v>30</v>
      </c>
      <c r="I422" s="1">
        <v>45453</v>
      </c>
      <c r="J422" t="s">
        <v>30</v>
      </c>
      <c r="K422" s="1">
        <v>45630</v>
      </c>
      <c r="L422" s="1">
        <v>45642</v>
      </c>
      <c r="M422" t="s">
        <v>42</v>
      </c>
      <c r="N422" t="s">
        <v>43</v>
      </c>
      <c r="O422" t="s">
        <v>44</v>
      </c>
      <c r="P422" t="s">
        <v>26</v>
      </c>
      <c r="Q422" s="6">
        <v>368421.13</v>
      </c>
      <c r="R422" t="s">
        <v>22</v>
      </c>
      <c r="S422">
        <v>0</v>
      </c>
      <c r="T422">
        <v>0</v>
      </c>
      <c r="U422" t="e">
        <f>_xlfn.XLOOKUP(A422,#REF!,#REF!)</f>
        <v>#REF!</v>
      </c>
    </row>
    <row r="423" spans="1:21" x14ac:dyDescent="0.2">
      <c r="A423" t="s">
        <v>1652</v>
      </c>
      <c r="C423" s="5" t="s">
        <v>1622</v>
      </c>
      <c r="D423" t="s">
        <v>1399</v>
      </c>
      <c r="E423" t="s">
        <v>1400</v>
      </c>
      <c r="F423" t="s">
        <v>22</v>
      </c>
      <c r="H423" t="s">
        <v>22</v>
      </c>
      <c r="J423" t="s">
        <v>22</v>
      </c>
      <c r="M423" t="s">
        <v>92</v>
      </c>
      <c r="N423" t="s">
        <v>1624</v>
      </c>
      <c r="O423" t="s">
        <v>1625</v>
      </c>
      <c r="P423" t="s">
        <v>18712</v>
      </c>
      <c r="Q423" s="6">
        <v>152040.32000000001</v>
      </c>
      <c r="R423" t="s">
        <v>22</v>
      </c>
      <c r="S423">
        <v>0</v>
      </c>
      <c r="T423">
        <v>0</v>
      </c>
      <c r="U423" t="e">
        <f>_xlfn.XLOOKUP(A423,#REF!,#REF!)</f>
        <v>#REF!</v>
      </c>
    </row>
    <row r="424" spans="1:21" x14ac:dyDescent="0.2">
      <c r="A424" t="s">
        <v>1653</v>
      </c>
      <c r="C424" s="5" t="s">
        <v>71</v>
      </c>
      <c r="D424" t="s">
        <v>1654</v>
      </c>
      <c r="E424" t="s">
        <v>1655</v>
      </c>
      <c r="F424" t="s">
        <v>22</v>
      </c>
      <c r="H424" t="s">
        <v>22</v>
      </c>
      <c r="J424" t="s">
        <v>22</v>
      </c>
      <c r="M424" t="s">
        <v>92</v>
      </c>
      <c r="N424" t="s">
        <v>1624</v>
      </c>
      <c r="O424" t="s">
        <v>1625</v>
      </c>
      <c r="P424" t="s">
        <v>18712</v>
      </c>
      <c r="Q424" s="6">
        <v>136187.68</v>
      </c>
      <c r="R424" t="s">
        <v>22</v>
      </c>
      <c r="S424">
        <v>0</v>
      </c>
      <c r="T424">
        <v>0</v>
      </c>
      <c r="U424" t="e">
        <f>_xlfn.XLOOKUP(A424,#REF!,#REF!)</f>
        <v>#REF!</v>
      </c>
    </row>
    <row r="425" spans="1:21" x14ac:dyDescent="0.2">
      <c r="A425" t="s">
        <v>1656</v>
      </c>
      <c r="C425" s="5" t="s">
        <v>71</v>
      </c>
      <c r="D425" t="s">
        <v>1657</v>
      </c>
      <c r="E425" t="s">
        <v>233</v>
      </c>
      <c r="F425" t="s">
        <v>30</v>
      </c>
      <c r="G425" s="1">
        <v>45355</v>
      </c>
      <c r="H425" t="s">
        <v>30</v>
      </c>
      <c r="I425" s="1">
        <v>45572</v>
      </c>
      <c r="J425" t="s">
        <v>30</v>
      </c>
      <c r="K425" s="1">
        <v>46034</v>
      </c>
      <c r="L425" s="1">
        <v>46093</v>
      </c>
      <c r="M425" t="s">
        <v>207</v>
      </c>
      <c r="N425" t="s">
        <v>1658</v>
      </c>
      <c r="O425" t="s">
        <v>1659</v>
      </c>
      <c r="P425" t="s">
        <v>117</v>
      </c>
      <c r="Q425" s="6">
        <v>405997.91</v>
      </c>
      <c r="R425" t="s">
        <v>22</v>
      </c>
      <c r="S425">
        <v>0</v>
      </c>
      <c r="T425">
        <v>0</v>
      </c>
      <c r="U425" t="e">
        <f>_xlfn.XLOOKUP(A425,#REF!,#REF!)</f>
        <v>#REF!</v>
      </c>
    </row>
    <row r="426" spans="1:21" x14ac:dyDescent="0.2">
      <c r="A426" t="s">
        <v>1660</v>
      </c>
      <c r="C426" s="5" t="s">
        <v>71</v>
      </c>
      <c r="D426" t="s">
        <v>1661</v>
      </c>
      <c r="E426" t="s">
        <v>206</v>
      </c>
      <c r="F426" t="s">
        <v>30</v>
      </c>
      <c r="G426" s="1">
        <v>44946</v>
      </c>
      <c r="H426" t="s">
        <v>30</v>
      </c>
      <c r="I426" s="1">
        <v>45225</v>
      </c>
      <c r="J426" t="s">
        <v>30</v>
      </c>
      <c r="K426" s="1">
        <v>46077</v>
      </c>
      <c r="L426" s="1">
        <v>46077</v>
      </c>
      <c r="M426" t="s">
        <v>114</v>
      </c>
      <c r="N426" t="s">
        <v>1662</v>
      </c>
      <c r="O426" t="s">
        <v>1663</v>
      </c>
      <c r="P426" t="s">
        <v>117</v>
      </c>
      <c r="Q426" s="6">
        <v>118068.7</v>
      </c>
      <c r="R426" t="s">
        <v>22</v>
      </c>
      <c r="S426">
        <v>0</v>
      </c>
      <c r="T426">
        <v>0</v>
      </c>
      <c r="U426" t="e">
        <f>_xlfn.XLOOKUP(A426,#REF!,#REF!)</f>
        <v>#REF!</v>
      </c>
    </row>
    <row r="427" spans="1:21" x14ac:dyDescent="0.2">
      <c r="A427" t="s">
        <v>1664</v>
      </c>
      <c r="C427" s="5" t="s">
        <v>279</v>
      </c>
      <c r="D427" t="s">
        <v>1185</v>
      </c>
      <c r="E427" t="s">
        <v>1665</v>
      </c>
      <c r="F427" t="s">
        <v>30</v>
      </c>
      <c r="G427" s="1">
        <v>45961</v>
      </c>
      <c r="H427" t="s">
        <v>30</v>
      </c>
      <c r="I427" s="1">
        <v>46068</v>
      </c>
      <c r="J427" t="s">
        <v>22</v>
      </c>
      <c r="M427" t="s">
        <v>207</v>
      </c>
      <c r="N427" t="s">
        <v>1494</v>
      </c>
      <c r="O427" t="s">
        <v>1495</v>
      </c>
      <c r="P427" t="s">
        <v>117</v>
      </c>
      <c r="Q427" s="6">
        <v>44190.14</v>
      </c>
      <c r="R427" t="s">
        <v>22</v>
      </c>
      <c r="S427">
        <v>0</v>
      </c>
      <c r="T427">
        <v>0</v>
      </c>
      <c r="U427" t="e">
        <f>_xlfn.XLOOKUP(A427,#REF!,#REF!)</f>
        <v>#REF!</v>
      </c>
    </row>
    <row r="428" spans="1:21" x14ac:dyDescent="0.2">
      <c r="A428" t="s">
        <v>1666</v>
      </c>
      <c r="C428" s="5" t="s">
        <v>71</v>
      </c>
      <c r="D428" t="s">
        <v>1667</v>
      </c>
      <c r="E428" t="s">
        <v>18700</v>
      </c>
      <c r="F428" t="s">
        <v>30</v>
      </c>
      <c r="G428" s="1">
        <v>45243</v>
      </c>
      <c r="H428" t="s">
        <v>30</v>
      </c>
      <c r="I428" s="1">
        <v>45453</v>
      </c>
      <c r="J428" t="s">
        <v>22</v>
      </c>
      <c r="M428" t="s">
        <v>207</v>
      </c>
      <c r="N428" t="s">
        <v>1668</v>
      </c>
      <c r="O428" t="s">
        <v>1669</v>
      </c>
      <c r="P428" t="s">
        <v>117</v>
      </c>
      <c r="Q428" s="6">
        <v>544849.25</v>
      </c>
      <c r="R428" t="s">
        <v>22</v>
      </c>
      <c r="S428">
        <v>0</v>
      </c>
      <c r="T428">
        <v>0</v>
      </c>
      <c r="U428" t="e">
        <f>_xlfn.XLOOKUP(A428,#REF!,#REF!)</f>
        <v>#REF!</v>
      </c>
    </row>
    <row r="429" spans="1:21" x14ac:dyDescent="0.2">
      <c r="A429" t="s">
        <v>1670</v>
      </c>
      <c r="C429" s="5" t="s">
        <v>20</v>
      </c>
      <c r="D429" t="s">
        <v>1671</v>
      </c>
      <c r="E429" t="s">
        <v>1672</v>
      </c>
      <c r="F429" t="s">
        <v>30</v>
      </c>
      <c r="G429" s="1">
        <v>42080</v>
      </c>
      <c r="H429" t="s">
        <v>22</v>
      </c>
      <c r="J429" t="s">
        <v>22</v>
      </c>
      <c r="M429" t="s">
        <v>42</v>
      </c>
      <c r="N429" t="s">
        <v>1673</v>
      </c>
      <c r="O429" t="s">
        <v>1674</v>
      </c>
      <c r="P429" t="s">
        <v>26</v>
      </c>
      <c r="Q429" s="6">
        <v>0</v>
      </c>
      <c r="R429" t="s">
        <v>22</v>
      </c>
      <c r="S429">
        <v>0</v>
      </c>
      <c r="T429">
        <v>0</v>
      </c>
      <c r="U429" t="e">
        <f>_xlfn.XLOOKUP(A429,#REF!,#REF!)</f>
        <v>#REF!</v>
      </c>
    </row>
    <row r="430" spans="1:21" x14ac:dyDescent="0.2">
      <c r="A430" t="s">
        <v>1675</v>
      </c>
      <c r="C430" s="5" t="s">
        <v>48</v>
      </c>
      <c r="D430" t="s">
        <v>1676</v>
      </c>
      <c r="E430" t="s">
        <v>1677</v>
      </c>
      <c r="F430" t="s">
        <v>22</v>
      </c>
      <c r="H430" t="s">
        <v>22</v>
      </c>
      <c r="J430" t="s">
        <v>22</v>
      </c>
      <c r="M430" t="s">
        <v>42</v>
      </c>
      <c r="N430" t="s">
        <v>1678</v>
      </c>
      <c r="O430" t="s">
        <v>1679</v>
      </c>
      <c r="P430" t="s">
        <v>26</v>
      </c>
      <c r="Q430" s="6">
        <v>0</v>
      </c>
      <c r="R430" t="s">
        <v>22</v>
      </c>
      <c r="S430">
        <v>0</v>
      </c>
      <c r="T430">
        <v>0</v>
      </c>
      <c r="U430" t="e">
        <f>_xlfn.XLOOKUP(A430,#REF!,#REF!)</f>
        <v>#REF!</v>
      </c>
    </row>
    <row r="431" spans="1:21" x14ac:dyDescent="0.2">
      <c r="A431" t="s">
        <v>1680</v>
      </c>
      <c r="C431" s="5" t="s">
        <v>71</v>
      </c>
      <c r="D431" t="s">
        <v>1681</v>
      </c>
      <c r="E431" t="s">
        <v>483</v>
      </c>
      <c r="F431" t="s">
        <v>30</v>
      </c>
      <c r="G431" s="1">
        <v>45392</v>
      </c>
      <c r="H431" t="s">
        <v>30</v>
      </c>
      <c r="I431" s="1">
        <v>45530</v>
      </c>
      <c r="J431" t="s">
        <v>30</v>
      </c>
      <c r="K431" s="1">
        <v>45901</v>
      </c>
      <c r="L431" s="1">
        <v>45979</v>
      </c>
      <c r="M431" t="s">
        <v>207</v>
      </c>
      <c r="N431" t="s">
        <v>1682</v>
      </c>
      <c r="O431" t="s">
        <v>1683</v>
      </c>
      <c r="P431" t="s">
        <v>117</v>
      </c>
      <c r="Q431" s="6">
        <v>940744.36</v>
      </c>
      <c r="R431" t="s">
        <v>22</v>
      </c>
      <c r="S431">
        <v>0</v>
      </c>
      <c r="T431">
        <v>0</v>
      </c>
      <c r="U431" t="e">
        <f>_xlfn.XLOOKUP(A431,#REF!,#REF!)</f>
        <v>#REF!</v>
      </c>
    </row>
    <row r="432" spans="1:21" x14ac:dyDescent="0.2">
      <c r="A432" t="s">
        <v>1684</v>
      </c>
      <c r="C432" s="5" t="s">
        <v>71</v>
      </c>
      <c r="D432" t="s">
        <v>1685</v>
      </c>
      <c r="E432" t="s">
        <v>1686</v>
      </c>
      <c r="F432" t="s">
        <v>30</v>
      </c>
      <c r="G432" s="1">
        <v>45882</v>
      </c>
      <c r="H432" t="s">
        <v>30</v>
      </c>
      <c r="I432" s="1">
        <v>46080</v>
      </c>
      <c r="J432" t="s">
        <v>22</v>
      </c>
      <c r="M432" t="s">
        <v>207</v>
      </c>
      <c r="N432" t="s">
        <v>1687</v>
      </c>
      <c r="O432" t="s">
        <v>1688</v>
      </c>
      <c r="P432" t="s">
        <v>210</v>
      </c>
      <c r="Q432" s="6">
        <v>495854.44</v>
      </c>
      <c r="R432" t="s">
        <v>22</v>
      </c>
      <c r="S432">
        <v>0</v>
      </c>
      <c r="T432">
        <v>0</v>
      </c>
      <c r="U432" t="e">
        <f>_xlfn.XLOOKUP(A432,#REF!,#REF!)</f>
        <v>#REF!</v>
      </c>
    </row>
    <row r="433" spans="1:21" x14ac:dyDescent="0.2">
      <c r="A433" t="s">
        <v>1689</v>
      </c>
      <c r="C433" s="5" t="s">
        <v>71</v>
      </c>
      <c r="D433" t="s">
        <v>1690</v>
      </c>
      <c r="E433" t="s">
        <v>1691</v>
      </c>
      <c r="F433" t="s">
        <v>30</v>
      </c>
      <c r="G433" s="1">
        <v>45966</v>
      </c>
      <c r="H433" t="s">
        <v>22</v>
      </c>
      <c r="J433" t="s">
        <v>22</v>
      </c>
      <c r="L433" s="1">
        <v>45887</v>
      </c>
      <c r="M433" t="s">
        <v>42</v>
      </c>
      <c r="N433" t="s">
        <v>43</v>
      </c>
      <c r="O433" t="s">
        <v>44</v>
      </c>
      <c r="P433" t="s">
        <v>26</v>
      </c>
      <c r="Q433" s="6">
        <v>355903.92</v>
      </c>
      <c r="R433" t="s">
        <v>30</v>
      </c>
      <c r="S433">
        <v>0</v>
      </c>
      <c r="T433">
        <v>0</v>
      </c>
      <c r="U433" t="e">
        <f>_xlfn.XLOOKUP(A433,#REF!,#REF!)</f>
        <v>#REF!</v>
      </c>
    </row>
    <row r="434" spans="1:21" x14ac:dyDescent="0.2">
      <c r="A434" t="s">
        <v>1692</v>
      </c>
      <c r="B434" t="s">
        <v>1693</v>
      </c>
      <c r="C434" s="5" t="s">
        <v>71</v>
      </c>
      <c r="D434" t="s">
        <v>1694</v>
      </c>
      <c r="E434" t="s">
        <v>233</v>
      </c>
      <c r="F434" t="s">
        <v>22</v>
      </c>
      <c r="H434" t="s">
        <v>22</v>
      </c>
      <c r="J434" t="s">
        <v>30</v>
      </c>
      <c r="K434" s="1">
        <v>45798</v>
      </c>
      <c r="M434" t="s">
        <v>42</v>
      </c>
      <c r="N434" t="s">
        <v>1695</v>
      </c>
      <c r="O434" t="s">
        <v>1696</v>
      </c>
      <c r="P434" t="s">
        <v>26</v>
      </c>
      <c r="Q434" s="6">
        <v>202414.71</v>
      </c>
      <c r="R434" t="s">
        <v>22</v>
      </c>
      <c r="S434">
        <v>0</v>
      </c>
      <c r="T434">
        <v>0</v>
      </c>
      <c r="U434" t="e">
        <f>_xlfn.XLOOKUP(A434,#REF!,#REF!)</f>
        <v>#REF!</v>
      </c>
    </row>
    <row r="435" spans="1:21" x14ac:dyDescent="0.2">
      <c r="A435" t="s">
        <v>1697</v>
      </c>
      <c r="C435" s="5" t="s">
        <v>71</v>
      </c>
      <c r="D435" t="s">
        <v>1698</v>
      </c>
      <c r="E435" t="s">
        <v>891</v>
      </c>
      <c r="F435" t="s">
        <v>30</v>
      </c>
      <c r="G435" s="1">
        <v>45848</v>
      </c>
      <c r="H435" t="s">
        <v>22</v>
      </c>
      <c r="J435" t="s">
        <v>22</v>
      </c>
      <c r="L435" s="1">
        <v>45826</v>
      </c>
      <c r="M435" t="s">
        <v>42</v>
      </c>
      <c r="N435" t="s">
        <v>68</v>
      </c>
      <c r="O435" t="s">
        <v>69</v>
      </c>
      <c r="P435" t="s">
        <v>26</v>
      </c>
      <c r="Q435" s="6">
        <v>223549.24</v>
      </c>
      <c r="R435" t="s">
        <v>30</v>
      </c>
      <c r="S435">
        <v>0</v>
      </c>
      <c r="T435">
        <v>0</v>
      </c>
      <c r="U435" t="e">
        <f>_xlfn.XLOOKUP(A435,#REF!,#REF!)</f>
        <v>#REF!</v>
      </c>
    </row>
    <row r="436" spans="1:21" x14ac:dyDescent="0.2">
      <c r="A436" t="s">
        <v>1699</v>
      </c>
      <c r="C436" s="5" t="s">
        <v>71</v>
      </c>
      <c r="D436" t="s">
        <v>1700</v>
      </c>
      <c r="E436" t="s">
        <v>233</v>
      </c>
      <c r="F436" t="s">
        <v>22</v>
      </c>
      <c r="H436" t="s">
        <v>22</v>
      </c>
      <c r="J436" t="s">
        <v>22</v>
      </c>
      <c r="M436" t="s">
        <v>92</v>
      </c>
      <c r="N436" t="s">
        <v>1701</v>
      </c>
      <c r="O436" t="s">
        <v>1702</v>
      </c>
      <c r="P436" t="s">
        <v>18712</v>
      </c>
      <c r="Q436" s="6">
        <v>368469.9</v>
      </c>
      <c r="R436" t="s">
        <v>22</v>
      </c>
      <c r="S436">
        <v>0</v>
      </c>
      <c r="T436">
        <v>0</v>
      </c>
      <c r="U436" t="e">
        <f>_xlfn.XLOOKUP(A436,#REF!,#REF!)</f>
        <v>#REF!</v>
      </c>
    </row>
    <row r="437" spans="1:21" x14ac:dyDescent="0.2">
      <c r="A437" t="s">
        <v>1703</v>
      </c>
      <c r="C437" s="5" t="s">
        <v>71</v>
      </c>
      <c r="D437" t="s">
        <v>1704</v>
      </c>
      <c r="E437" t="s">
        <v>206</v>
      </c>
      <c r="F437" t="s">
        <v>30</v>
      </c>
      <c r="G437" s="1">
        <v>45005</v>
      </c>
      <c r="H437" t="s">
        <v>30</v>
      </c>
      <c r="I437" s="1">
        <v>45225</v>
      </c>
      <c r="J437" t="s">
        <v>22</v>
      </c>
      <c r="M437" t="s">
        <v>207</v>
      </c>
      <c r="N437" t="s">
        <v>473</v>
      </c>
      <c r="O437" t="s">
        <v>474</v>
      </c>
      <c r="P437" t="s">
        <v>117</v>
      </c>
      <c r="Q437" s="6">
        <v>262154.75</v>
      </c>
      <c r="R437" t="s">
        <v>22</v>
      </c>
      <c r="S437">
        <v>0</v>
      </c>
      <c r="T437">
        <v>0</v>
      </c>
      <c r="U437" t="e">
        <f>_xlfn.XLOOKUP(A437,#REF!,#REF!)</f>
        <v>#REF!</v>
      </c>
    </row>
    <row r="438" spans="1:21" x14ac:dyDescent="0.2">
      <c r="A438" t="s">
        <v>1705</v>
      </c>
      <c r="C438" s="5" t="s">
        <v>71</v>
      </c>
      <c r="D438" t="s">
        <v>1534</v>
      </c>
      <c r="E438" t="s">
        <v>143</v>
      </c>
      <c r="F438" t="s">
        <v>30</v>
      </c>
      <c r="G438" s="1">
        <v>44512</v>
      </c>
      <c r="H438" t="s">
        <v>30</v>
      </c>
      <c r="I438" s="1">
        <v>45216</v>
      </c>
      <c r="J438" t="s">
        <v>30</v>
      </c>
      <c r="K438" s="1">
        <v>43216</v>
      </c>
      <c r="L438" s="1">
        <v>45586</v>
      </c>
      <c r="M438" t="s">
        <v>42</v>
      </c>
      <c r="N438" t="s">
        <v>1706</v>
      </c>
      <c r="O438" t="s">
        <v>1707</v>
      </c>
      <c r="P438" t="s">
        <v>26</v>
      </c>
      <c r="Q438" s="6">
        <v>30000</v>
      </c>
      <c r="R438" t="s">
        <v>22</v>
      </c>
      <c r="S438">
        <v>0</v>
      </c>
      <c r="T438">
        <v>0</v>
      </c>
      <c r="U438" t="e">
        <f>_xlfn.XLOOKUP(A438,#REF!,#REF!)</f>
        <v>#REF!</v>
      </c>
    </row>
    <row r="439" spans="1:21" x14ac:dyDescent="0.2">
      <c r="A439" t="s">
        <v>1708</v>
      </c>
      <c r="C439" s="5" t="s">
        <v>48</v>
      </c>
      <c r="D439" t="s">
        <v>1709</v>
      </c>
      <c r="E439" t="s">
        <v>1710</v>
      </c>
      <c r="F439" t="s">
        <v>22</v>
      </c>
      <c r="H439" t="s">
        <v>22</v>
      </c>
      <c r="J439" t="s">
        <v>22</v>
      </c>
      <c r="M439" t="s">
        <v>23</v>
      </c>
      <c r="N439" t="s">
        <v>1711</v>
      </c>
      <c r="O439" t="s">
        <v>1712</v>
      </c>
      <c r="P439" t="s">
        <v>26</v>
      </c>
      <c r="Q439" s="6">
        <v>0</v>
      </c>
      <c r="R439" t="s">
        <v>30</v>
      </c>
      <c r="S439">
        <v>0</v>
      </c>
      <c r="T439">
        <v>0</v>
      </c>
      <c r="U439" t="e">
        <f>_xlfn.XLOOKUP(A439,#REF!,#REF!)</f>
        <v>#REF!</v>
      </c>
    </row>
    <row r="440" spans="1:21" x14ac:dyDescent="0.2">
      <c r="A440" t="s">
        <v>1713</v>
      </c>
      <c r="C440" s="5" t="s">
        <v>48</v>
      </c>
      <c r="D440" t="s">
        <v>1714</v>
      </c>
      <c r="E440" t="s">
        <v>18692</v>
      </c>
      <c r="F440" t="s">
        <v>30</v>
      </c>
      <c r="G440" s="1">
        <v>42258</v>
      </c>
      <c r="H440" t="s">
        <v>22</v>
      </c>
      <c r="J440" t="s">
        <v>30</v>
      </c>
      <c r="K440" s="1">
        <v>42943</v>
      </c>
      <c r="L440" s="1">
        <v>43033</v>
      </c>
      <c r="M440" t="s">
        <v>23</v>
      </c>
      <c r="N440" t="s">
        <v>1715</v>
      </c>
      <c r="O440" t="s">
        <v>1716</v>
      </c>
      <c r="P440" t="s">
        <v>26</v>
      </c>
      <c r="Q440" s="6">
        <v>30000</v>
      </c>
      <c r="R440" t="s">
        <v>22</v>
      </c>
      <c r="S440">
        <v>0</v>
      </c>
      <c r="T440">
        <v>0</v>
      </c>
      <c r="U440" t="e">
        <f>_xlfn.XLOOKUP(A440,#REF!,#REF!)</f>
        <v>#REF!</v>
      </c>
    </row>
    <row r="441" spans="1:21" x14ac:dyDescent="0.2">
      <c r="A441" t="s">
        <v>1717</v>
      </c>
      <c r="C441" s="5" t="s">
        <v>71</v>
      </c>
      <c r="D441" t="s">
        <v>1718</v>
      </c>
      <c r="E441" t="s">
        <v>1719</v>
      </c>
      <c r="F441" t="s">
        <v>30</v>
      </c>
      <c r="G441" s="1">
        <v>45895</v>
      </c>
      <c r="H441" t="s">
        <v>22</v>
      </c>
      <c r="J441" t="s">
        <v>30</v>
      </c>
      <c r="K441" s="1">
        <v>45832</v>
      </c>
      <c r="L441" s="1">
        <v>45832</v>
      </c>
      <c r="M441" t="s">
        <v>42</v>
      </c>
      <c r="N441" t="s">
        <v>43</v>
      </c>
      <c r="O441" t="s">
        <v>44</v>
      </c>
      <c r="P441" t="s">
        <v>26</v>
      </c>
      <c r="Q441" s="6">
        <v>290067.03999999998</v>
      </c>
      <c r="R441" t="s">
        <v>30</v>
      </c>
      <c r="S441">
        <v>0</v>
      </c>
      <c r="T441">
        <v>0</v>
      </c>
      <c r="U441" t="e">
        <f>_xlfn.XLOOKUP(A441,#REF!,#REF!)</f>
        <v>#REF!</v>
      </c>
    </row>
    <row r="442" spans="1:21" x14ac:dyDescent="0.2">
      <c r="A442" t="s">
        <v>1720</v>
      </c>
      <c r="C442" s="5" t="s">
        <v>279</v>
      </c>
      <c r="D442" t="s">
        <v>1721</v>
      </c>
      <c r="E442" t="s">
        <v>418</v>
      </c>
      <c r="F442" t="s">
        <v>30</v>
      </c>
      <c r="G442" s="1">
        <v>45548</v>
      </c>
      <c r="H442" t="s">
        <v>22</v>
      </c>
      <c r="J442" t="s">
        <v>30</v>
      </c>
      <c r="K442" s="1">
        <v>45586</v>
      </c>
      <c r="L442" s="1">
        <v>45586</v>
      </c>
      <c r="M442" t="s">
        <v>42</v>
      </c>
      <c r="N442" t="s">
        <v>1722</v>
      </c>
      <c r="O442" t="s">
        <v>1723</v>
      </c>
      <c r="P442" t="s">
        <v>26</v>
      </c>
      <c r="Q442" s="6">
        <v>16463.5</v>
      </c>
      <c r="R442" t="s">
        <v>30</v>
      </c>
      <c r="S442">
        <v>0</v>
      </c>
      <c r="T442">
        <v>0</v>
      </c>
      <c r="U442" t="e">
        <f>_xlfn.XLOOKUP(A442,#REF!,#REF!)</f>
        <v>#REF!</v>
      </c>
    </row>
    <row r="443" spans="1:21" x14ac:dyDescent="0.2">
      <c r="A443" t="s">
        <v>1724</v>
      </c>
      <c r="C443" s="5" t="s">
        <v>48</v>
      </c>
      <c r="D443" t="s">
        <v>1725</v>
      </c>
      <c r="E443" t="s">
        <v>19243</v>
      </c>
      <c r="F443" t="s">
        <v>30</v>
      </c>
      <c r="G443" s="1">
        <v>40737</v>
      </c>
      <c r="H443" t="s">
        <v>22</v>
      </c>
      <c r="J443" t="s">
        <v>22</v>
      </c>
      <c r="M443" t="s">
        <v>23</v>
      </c>
      <c r="N443" t="s">
        <v>1726</v>
      </c>
      <c r="O443" t="s">
        <v>1727</v>
      </c>
      <c r="P443" t="s">
        <v>26</v>
      </c>
      <c r="Q443" s="6">
        <v>0</v>
      </c>
      <c r="R443" t="s">
        <v>30</v>
      </c>
      <c r="S443">
        <v>0</v>
      </c>
      <c r="T443">
        <v>0</v>
      </c>
      <c r="U443" t="e">
        <f>_xlfn.XLOOKUP(A443,#REF!,#REF!)</f>
        <v>#REF!</v>
      </c>
    </row>
    <row r="444" spans="1:21" x14ac:dyDescent="0.2">
      <c r="A444" t="s">
        <v>1728</v>
      </c>
      <c r="C444" s="5" t="s">
        <v>20</v>
      </c>
      <c r="D444" t="s">
        <v>1729</v>
      </c>
      <c r="E444" t="s">
        <v>18691</v>
      </c>
      <c r="F444" t="s">
        <v>30</v>
      </c>
      <c r="G444" s="1">
        <v>41442</v>
      </c>
      <c r="H444" t="s">
        <v>22</v>
      </c>
      <c r="J444" t="s">
        <v>22</v>
      </c>
      <c r="L444" s="1">
        <v>41627</v>
      </c>
      <c r="M444" t="s">
        <v>23</v>
      </c>
      <c r="N444" t="s">
        <v>1730</v>
      </c>
      <c r="O444" t="s">
        <v>1731</v>
      </c>
      <c r="P444" t="s">
        <v>26</v>
      </c>
      <c r="Q444" s="6">
        <v>0</v>
      </c>
      <c r="R444" t="s">
        <v>30</v>
      </c>
      <c r="S444">
        <v>0</v>
      </c>
      <c r="T444">
        <v>0</v>
      </c>
      <c r="U444" t="e">
        <f>_xlfn.XLOOKUP(A444,#REF!,#REF!)</f>
        <v>#REF!</v>
      </c>
    </row>
    <row r="445" spans="1:21" x14ac:dyDescent="0.2">
      <c r="A445" t="s">
        <v>1732</v>
      </c>
      <c r="C445" s="5" t="s">
        <v>71</v>
      </c>
      <c r="D445" t="s">
        <v>1733</v>
      </c>
      <c r="E445" t="s">
        <v>18691</v>
      </c>
      <c r="F445" t="s">
        <v>30</v>
      </c>
      <c r="G445" s="1">
        <v>43927</v>
      </c>
      <c r="H445" t="s">
        <v>30</v>
      </c>
      <c r="I445" s="1">
        <v>44071</v>
      </c>
      <c r="J445" t="s">
        <v>22</v>
      </c>
      <c r="L445" s="1">
        <v>43927</v>
      </c>
      <c r="M445" t="s">
        <v>23</v>
      </c>
      <c r="N445" t="s">
        <v>1734</v>
      </c>
      <c r="O445" t="s">
        <v>1735</v>
      </c>
      <c r="P445" t="s">
        <v>26</v>
      </c>
      <c r="Q445" s="6">
        <v>35000</v>
      </c>
      <c r="R445" t="s">
        <v>22</v>
      </c>
      <c r="S445">
        <v>0</v>
      </c>
      <c r="T445">
        <v>0</v>
      </c>
      <c r="U445" t="e">
        <f>_xlfn.XLOOKUP(A445,#REF!,#REF!)</f>
        <v>#REF!</v>
      </c>
    </row>
    <row r="446" spans="1:21" x14ac:dyDescent="0.2">
      <c r="A446" t="s">
        <v>1736</v>
      </c>
      <c r="C446" s="5" t="s">
        <v>48</v>
      </c>
      <c r="D446" t="s">
        <v>1737</v>
      </c>
      <c r="E446" t="s">
        <v>18693</v>
      </c>
      <c r="F446" t="s">
        <v>30</v>
      </c>
      <c r="G446" s="1">
        <v>41439</v>
      </c>
      <c r="H446" t="s">
        <v>22</v>
      </c>
      <c r="J446" t="s">
        <v>22</v>
      </c>
      <c r="M446" t="s">
        <v>42</v>
      </c>
      <c r="N446" t="s">
        <v>1738</v>
      </c>
      <c r="O446" t="s">
        <v>1739</v>
      </c>
      <c r="P446" t="s">
        <v>26</v>
      </c>
      <c r="Q446" s="6">
        <v>0</v>
      </c>
      <c r="R446" t="s">
        <v>30</v>
      </c>
      <c r="S446">
        <v>0</v>
      </c>
      <c r="T446">
        <v>0</v>
      </c>
      <c r="U446" t="e">
        <f>_xlfn.XLOOKUP(A446,#REF!,#REF!)</f>
        <v>#REF!</v>
      </c>
    </row>
    <row r="447" spans="1:21" x14ac:dyDescent="0.2">
      <c r="A447" t="s">
        <v>1740</v>
      </c>
      <c r="C447" s="5" t="s">
        <v>48</v>
      </c>
      <c r="D447" t="s">
        <v>1741</v>
      </c>
      <c r="E447" t="s">
        <v>1742</v>
      </c>
      <c r="F447" t="s">
        <v>22</v>
      </c>
      <c r="H447" t="s">
        <v>22</v>
      </c>
      <c r="J447" t="s">
        <v>30</v>
      </c>
      <c r="K447" s="1">
        <v>42065</v>
      </c>
      <c r="M447" t="s">
        <v>23</v>
      </c>
      <c r="N447" t="s">
        <v>1743</v>
      </c>
      <c r="O447" t="s">
        <v>1744</v>
      </c>
      <c r="P447" t="s">
        <v>26</v>
      </c>
      <c r="Q447" s="6">
        <v>0</v>
      </c>
      <c r="R447" t="s">
        <v>30</v>
      </c>
      <c r="S447">
        <v>0</v>
      </c>
      <c r="T447">
        <v>0</v>
      </c>
      <c r="U447" t="e">
        <f>_xlfn.XLOOKUP(A447,#REF!,#REF!)</f>
        <v>#REF!</v>
      </c>
    </row>
    <row r="448" spans="1:21" x14ac:dyDescent="0.2">
      <c r="A448" t="s">
        <v>1745</v>
      </c>
      <c r="C448" s="5" t="s">
        <v>48</v>
      </c>
      <c r="D448" t="s">
        <v>1746</v>
      </c>
      <c r="E448" t="s">
        <v>18691</v>
      </c>
      <c r="F448" t="s">
        <v>30</v>
      </c>
      <c r="G448" s="1">
        <v>40715</v>
      </c>
      <c r="H448" t="s">
        <v>22</v>
      </c>
      <c r="J448" t="s">
        <v>30</v>
      </c>
      <c r="K448" s="1">
        <v>41739</v>
      </c>
      <c r="L448" s="1">
        <v>41908</v>
      </c>
      <c r="M448" t="s">
        <v>23</v>
      </c>
      <c r="N448" t="s">
        <v>1747</v>
      </c>
      <c r="O448" t="s">
        <v>1748</v>
      </c>
      <c r="P448" t="s">
        <v>26</v>
      </c>
      <c r="Q448" s="6">
        <v>0</v>
      </c>
      <c r="R448" t="s">
        <v>30</v>
      </c>
      <c r="S448">
        <v>0</v>
      </c>
      <c r="T448">
        <v>0</v>
      </c>
      <c r="U448" t="e">
        <f>_xlfn.XLOOKUP(A448,#REF!,#REF!)</f>
        <v>#REF!</v>
      </c>
    </row>
    <row r="449" spans="1:21" x14ac:dyDescent="0.2">
      <c r="A449" t="s">
        <v>1749</v>
      </c>
      <c r="C449" s="5" t="s">
        <v>279</v>
      </c>
      <c r="D449" t="s">
        <v>1750</v>
      </c>
      <c r="E449" t="s">
        <v>1751</v>
      </c>
      <c r="F449" t="s">
        <v>30</v>
      </c>
      <c r="G449" s="1">
        <v>45790</v>
      </c>
      <c r="H449" t="s">
        <v>22</v>
      </c>
      <c r="J449" t="s">
        <v>30</v>
      </c>
      <c r="K449" s="1">
        <v>45805</v>
      </c>
      <c r="M449" t="s">
        <v>42</v>
      </c>
      <c r="N449" t="s">
        <v>1752</v>
      </c>
      <c r="O449" t="s">
        <v>1753</v>
      </c>
      <c r="P449" t="s">
        <v>26</v>
      </c>
      <c r="Q449" s="6">
        <v>50778.92</v>
      </c>
      <c r="R449" t="s">
        <v>30</v>
      </c>
      <c r="S449">
        <v>0</v>
      </c>
      <c r="T449">
        <v>0</v>
      </c>
      <c r="U449" t="e">
        <f>_xlfn.XLOOKUP(A449,#REF!,#REF!)</f>
        <v>#REF!</v>
      </c>
    </row>
    <row r="450" spans="1:21" x14ac:dyDescent="0.2">
      <c r="A450" t="s">
        <v>1754</v>
      </c>
      <c r="C450" s="5" t="s">
        <v>48</v>
      </c>
      <c r="D450" t="s">
        <v>1755</v>
      </c>
      <c r="E450" t="s">
        <v>18693</v>
      </c>
      <c r="F450" t="s">
        <v>22</v>
      </c>
      <c r="H450" t="s">
        <v>22</v>
      </c>
      <c r="J450" t="s">
        <v>22</v>
      </c>
      <c r="M450" t="s">
        <v>42</v>
      </c>
      <c r="N450" t="s">
        <v>1756</v>
      </c>
      <c r="O450" t="s">
        <v>1757</v>
      </c>
      <c r="P450" t="s">
        <v>26</v>
      </c>
      <c r="Q450" s="6">
        <v>0</v>
      </c>
      <c r="R450" t="s">
        <v>22</v>
      </c>
      <c r="S450">
        <v>0</v>
      </c>
      <c r="T450">
        <v>0</v>
      </c>
      <c r="U450" t="e">
        <f>_xlfn.XLOOKUP(A450,#REF!,#REF!)</f>
        <v>#REF!</v>
      </c>
    </row>
    <row r="451" spans="1:21" x14ac:dyDescent="0.2">
      <c r="A451" t="s">
        <v>1758</v>
      </c>
      <c r="C451" s="5" t="s">
        <v>48</v>
      </c>
      <c r="D451" t="s">
        <v>1759</v>
      </c>
      <c r="E451" t="s">
        <v>1760</v>
      </c>
      <c r="F451" t="s">
        <v>22</v>
      </c>
      <c r="H451" t="s">
        <v>22</v>
      </c>
      <c r="J451" t="s">
        <v>22</v>
      </c>
      <c r="M451" t="s">
        <v>23</v>
      </c>
      <c r="N451" t="s">
        <v>1761</v>
      </c>
      <c r="O451" t="s">
        <v>1762</v>
      </c>
      <c r="P451" t="s">
        <v>26</v>
      </c>
      <c r="Q451" s="6">
        <v>0</v>
      </c>
      <c r="R451" t="s">
        <v>30</v>
      </c>
      <c r="S451">
        <v>0</v>
      </c>
      <c r="T451">
        <v>0</v>
      </c>
      <c r="U451" t="e">
        <f>_xlfn.XLOOKUP(A451,#REF!,#REF!)</f>
        <v>#REF!</v>
      </c>
    </row>
    <row r="452" spans="1:21" x14ac:dyDescent="0.2">
      <c r="A452" t="s">
        <v>1763</v>
      </c>
      <c r="C452" s="5" t="s">
        <v>71</v>
      </c>
      <c r="D452" t="s">
        <v>1764</v>
      </c>
      <c r="E452" t="s">
        <v>1765</v>
      </c>
      <c r="F452" t="s">
        <v>30</v>
      </c>
      <c r="G452" s="1">
        <v>45874</v>
      </c>
      <c r="H452" t="s">
        <v>30</v>
      </c>
      <c r="I452" s="1">
        <v>46065</v>
      </c>
      <c r="J452" t="s">
        <v>22</v>
      </c>
      <c r="M452" t="s">
        <v>207</v>
      </c>
      <c r="N452" t="s">
        <v>1766</v>
      </c>
      <c r="O452" t="s">
        <v>1767</v>
      </c>
      <c r="P452" t="s">
        <v>117</v>
      </c>
      <c r="Q452" s="6">
        <v>85450.83</v>
      </c>
      <c r="R452" t="s">
        <v>22</v>
      </c>
      <c r="S452">
        <v>0</v>
      </c>
      <c r="T452">
        <v>0</v>
      </c>
      <c r="U452" t="e">
        <f>_xlfn.XLOOKUP(A452,#REF!,#REF!)</f>
        <v>#REF!</v>
      </c>
    </row>
    <row r="453" spans="1:21" x14ac:dyDescent="0.2">
      <c r="A453" t="s">
        <v>1768</v>
      </c>
      <c r="C453" s="5" t="s">
        <v>20</v>
      </c>
      <c r="D453" t="s">
        <v>183</v>
      </c>
      <c r="E453" t="s">
        <v>184</v>
      </c>
      <c r="F453" t="s">
        <v>30</v>
      </c>
      <c r="G453" s="1">
        <v>42450</v>
      </c>
      <c r="H453" t="s">
        <v>22</v>
      </c>
      <c r="J453" t="s">
        <v>22</v>
      </c>
      <c r="M453" t="s">
        <v>42</v>
      </c>
      <c r="N453" t="s">
        <v>1769</v>
      </c>
      <c r="O453" t="s">
        <v>1770</v>
      </c>
      <c r="P453" t="s">
        <v>26</v>
      </c>
      <c r="Q453" s="6">
        <v>0</v>
      </c>
      <c r="R453" t="s">
        <v>30</v>
      </c>
      <c r="S453">
        <v>0</v>
      </c>
      <c r="T453">
        <v>0</v>
      </c>
      <c r="U453" t="e">
        <f>_xlfn.XLOOKUP(A453,#REF!,#REF!)</f>
        <v>#REF!</v>
      </c>
    </row>
    <row r="454" spans="1:21" x14ac:dyDescent="0.2">
      <c r="A454" t="s">
        <v>1771</v>
      </c>
      <c r="C454" s="5" t="s">
        <v>48</v>
      </c>
      <c r="D454" t="s">
        <v>1772</v>
      </c>
      <c r="E454" t="s">
        <v>19244</v>
      </c>
      <c r="F454" t="s">
        <v>22</v>
      </c>
      <c r="H454" t="s">
        <v>22</v>
      </c>
      <c r="J454" t="s">
        <v>22</v>
      </c>
      <c r="M454" t="s">
        <v>23</v>
      </c>
      <c r="N454" t="s">
        <v>1773</v>
      </c>
      <c r="O454" t="s">
        <v>1774</v>
      </c>
      <c r="P454" t="s">
        <v>26</v>
      </c>
      <c r="Q454" s="6">
        <v>0</v>
      </c>
      <c r="R454" t="s">
        <v>30</v>
      </c>
      <c r="S454">
        <v>0</v>
      </c>
      <c r="T454">
        <v>0</v>
      </c>
      <c r="U454" t="e">
        <f>_xlfn.XLOOKUP(A454,#REF!,#REF!)</f>
        <v>#REF!</v>
      </c>
    </row>
    <row r="455" spans="1:21" x14ac:dyDescent="0.2">
      <c r="A455" t="s">
        <v>1775</v>
      </c>
      <c r="C455" s="5" t="s">
        <v>71</v>
      </c>
      <c r="D455" t="s">
        <v>1776</v>
      </c>
      <c r="E455" t="s">
        <v>1777</v>
      </c>
      <c r="F455" t="s">
        <v>30</v>
      </c>
      <c r="G455" s="1">
        <v>46059</v>
      </c>
      <c r="H455" t="s">
        <v>22</v>
      </c>
      <c r="J455" t="s">
        <v>22</v>
      </c>
      <c r="M455" t="s">
        <v>207</v>
      </c>
      <c r="N455" t="s">
        <v>1778</v>
      </c>
      <c r="O455" t="s">
        <v>1779</v>
      </c>
      <c r="P455" t="s">
        <v>117</v>
      </c>
      <c r="Q455" s="6">
        <v>402382.46</v>
      </c>
      <c r="R455" t="s">
        <v>22</v>
      </c>
      <c r="S455">
        <v>0</v>
      </c>
      <c r="T455">
        <v>0</v>
      </c>
      <c r="U455" t="e">
        <f>_xlfn.XLOOKUP(A455,#REF!,#REF!)</f>
        <v>#REF!</v>
      </c>
    </row>
    <row r="456" spans="1:21" x14ac:dyDescent="0.2">
      <c r="A456" t="s">
        <v>1780</v>
      </c>
      <c r="C456" s="5" t="s">
        <v>48</v>
      </c>
      <c r="D456" t="s">
        <v>702</v>
      </c>
      <c r="E456" t="s">
        <v>18691</v>
      </c>
      <c r="F456" t="s">
        <v>30</v>
      </c>
      <c r="G456" s="1">
        <v>41061</v>
      </c>
      <c r="H456" t="s">
        <v>22</v>
      </c>
      <c r="J456" t="s">
        <v>30</v>
      </c>
      <c r="K456" s="1">
        <v>41617</v>
      </c>
      <c r="L456" s="1">
        <v>42461</v>
      </c>
      <c r="M456" t="s">
        <v>42</v>
      </c>
      <c r="N456" t="s">
        <v>1781</v>
      </c>
      <c r="O456" t="s">
        <v>1782</v>
      </c>
      <c r="P456" t="s">
        <v>26</v>
      </c>
      <c r="Q456" s="6">
        <v>0</v>
      </c>
      <c r="R456" t="s">
        <v>30</v>
      </c>
      <c r="S456">
        <v>0</v>
      </c>
      <c r="T456">
        <v>0</v>
      </c>
      <c r="U456" t="e">
        <f>_xlfn.XLOOKUP(A456,#REF!,#REF!)</f>
        <v>#REF!</v>
      </c>
    </row>
    <row r="457" spans="1:21" x14ac:dyDescent="0.2">
      <c r="A457" t="s">
        <v>1783</v>
      </c>
      <c r="C457" s="5" t="s">
        <v>48</v>
      </c>
      <c r="D457" t="s">
        <v>1784</v>
      </c>
      <c r="E457" t="s">
        <v>18692</v>
      </c>
      <c r="F457" t="s">
        <v>22</v>
      </c>
      <c r="H457" t="s">
        <v>22</v>
      </c>
      <c r="J457" t="s">
        <v>22</v>
      </c>
      <c r="M457" t="s">
        <v>23</v>
      </c>
      <c r="N457" t="s">
        <v>1785</v>
      </c>
      <c r="O457" t="s">
        <v>1786</v>
      </c>
      <c r="P457" t="s">
        <v>26</v>
      </c>
      <c r="Q457" s="6">
        <v>0</v>
      </c>
      <c r="R457" t="s">
        <v>22</v>
      </c>
      <c r="S457">
        <v>0</v>
      </c>
      <c r="T457">
        <v>0</v>
      </c>
      <c r="U457" t="e">
        <f>_xlfn.XLOOKUP(A457,#REF!,#REF!)</f>
        <v>#REF!</v>
      </c>
    </row>
    <row r="458" spans="1:21" x14ac:dyDescent="0.2">
      <c r="A458" t="s">
        <v>1787</v>
      </c>
      <c r="C458" s="5" t="s">
        <v>71</v>
      </c>
      <c r="D458" t="s">
        <v>1788</v>
      </c>
      <c r="E458" t="s">
        <v>1789</v>
      </c>
      <c r="F458" t="s">
        <v>30</v>
      </c>
      <c r="G458" s="1">
        <v>46090</v>
      </c>
      <c r="H458" t="s">
        <v>22</v>
      </c>
      <c r="J458" t="s">
        <v>22</v>
      </c>
      <c r="M458" t="s">
        <v>207</v>
      </c>
      <c r="N458" t="s">
        <v>473</v>
      </c>
      <c r="O458" t="s">
        <v>474</v>
      </c>
      <c r="P458" t="s">
        <v>210</v>
      </c>
      <c r="Q458" s="6">
        <v>486942.14</v>
      </c>
      <c r="R458" t="s">
        <v>22</v>
      </c>
      <c r="S458">
        <v>0</v>
      </c>
      <c r="T458">
        <v>0</v>
      </c>
      <c r="U458" t="e">
        <f>_xlfn.XLOOKUP(A458,#REF!,#REF!)</f>
        <v>#REF!</v>
      </c>
    </row>
    <row r="459" spans="1:21" x14ac:dyDescent="0.2">
      <c r="A459" t="s">
        <v>1790</v>
      </c>
      <c r="C459" s="5" t="s">
        <v>71</v>
      </c>
      <c r="D459" t="s">
        <v>1791</v>
      </c>
      <c r="E459" t="s">
        <v>1789</v>
      </c>
      <c r="F459" t="s">
        <v>22</v>
      </c>
      <c r="H459" t="s">
        <v>22</v>
      </c>
      <c r="J459" t="s">
        <v>22</v>
      </c>
      <c r="M459" t="s">
        <v>92</v>
      </c>
      <c r="N459" t="s">
        <v>1792</v>
      </c>
      <c r="O459" t="s">
        <v>1793</v>
      </c>
      <c r="P459" t="s">
        <v>18712</v>
      </c>
      <c r="Q459" s="6">
        <v>328996.13</v>
      </c>
      <c r="R459" t="s">
        <v>22</v>
      </c>
      <c r="S459">
        <v>0</v>
      </c>
      <c r="T459">
        <v>0</v>
      </c>
      <c r="U459" t="e">
        <f>_xlfn.XLOOKUP(A459,#REF!,#REF!)</f>
        <v>#REF!</v>
      </c>
    </row>
    <row r="460" spans="1:21" x14ac:dyDescent="0.2">
      <c r="A460" t="s">
        <v>1794</v>
      </c>
      <c r="C460" s="5" t="s">
        <v>71</v>
      </c>
      <c r="D460" t="s">
        <v>1795</v>
      </c>
      <c r="E460" t="s">
        <v>1789</v>
      </c>
      <c r="F460" t="s">
        <v>22</v>
      </c>
      <c r="H460" t="s">
        <v>22</v>
      </c>
      <c r="J460" t="s">
        <v>22</v>
      </c>
      <c r="M460" t="s">
        <v>92</v>
      </c>
      <c r="N460" t="s">
        <v>1796</v>
      </c>
      <c r="O460" t="s">
        <v>1797</v>
      </c>
      <c r="P460" t="s">
        <v>18712</v>
      </c>
      <c r="Q460" s="6">
        <v>114415.03999999999</v>
      </c>
      <c r="R460" t="s">
        <v>22</v>
      </c>
      <c r="S460">
        <v>0</v>
      </c>
      <c r="T460">
        <v>0</v>
      </c>
      <c r="U460" t="e">
        <f>_xlfn.XLOOKUP(A460,#REF!,#REF!)</f>
        <v>#REF!</v>
      </c>
    </row>
    <row r="461" spans="1:21" x14ac:dyDescent="0.2">
      <c r="A461" t="s">
        <v>1798</v>
      </c>
      <c r="C461" s="5" t="s">
        <v>48</v>
      </c>
      <c r="D461" t="s">
        <v>1799</v>
      </c>
      <c r="E461" t="s">
        <v>1800</v>
      </c>
      <c r="F461" t="s">
        <v>22</v>
      </c>
      <c r="H461" t="s">
        <v>22</v>
      </c>
      <c r="J461" t="s">
        <v>22</v>
      </c>
      <c r="M461" t="s">
        <v>42</v>
      </c>
      <c r="N461" t="s">
        <v>1801</v>
      </c>
      <c r="O461" t="s">
        <v>1802</v>
      </c>
      <c r="P461" t="s">
        <v>26</v>
      </c>
      <c r="Q461" s="6">
        <v>0</v>
      </c>
      <c r="R461" t="s">
        <v>22</v>
      </c>
      <c r="S461">
        <v>0</v>
      </c>
      <c r="T461">
        <v>0</v>
      </c>
      <c r="U461" t="e">
        <f>_xlfn.XLOOKUP(A461,#REF!,#REF!)</f>
        <v>#REF!</v>
      </c>
    </row>
    <row r="462" spans="1:21" x14ac:dyDescent="0.2">
      <c r="A462" t="s">
        <v>1803</v>
      </c>
      <c r="C462" s="5" t="s">
        <v>71</v>
      </c>
      <c r="D462" t="s">
        <v>1804</v>
      </c>
      <c r="E462" t="s">
        <v>206</v>
      </c>
      <c r="F462" t="s">
        <v>30</v>
      </c>
      <c r="G462" s="1">
        <v>45097</v>
      </c>
      <c r="H462" t="s">
        <v>30</v>
      </c>
      <c r="I462" s="1">
        <v>45357</v>
      </c>
      <c r="J462" t="s">
        <v>30</v>
      </c>
      <c r="K462" s="1">
        <v>45915</v>
      </c>
      <c r="L462" s="1">
        <v>45915</v>
      </c>
      <c r="M462" t="s">
        <v>42</v>
      </c>
      <c r="N462" t="s">
        <v>43</v>
      </c>
      <c r="O462" t="s">
        <v>44</v>
      </c>
      <c r="P462" t="s">
        <v>26</v>
      </c>
      <c r="Q462" s="6">
        <v>76753.25</v>
      </c>
      <c r="R462" t="s">
        <v>30</v>
      </c>
      <c r="S462">
        <v>0</v>
      </c>
      <c r="T462">
        <v>0</v>
      </c>
      <c r="U462" t="e">
        <f>_xlfn.XLOOKUP(A462,#REF!,#REF!)</f>
        <v>#REF!</v>
      </c>
    </row>
    <row r="463" spans="1:21" x14ac:dyDescent="0.2">
      <c r="A463" t="s">
        <v>1805</v>
      </c>
      <c r="C463" s="5" t="s">
        <v>279</v>
      </c>
      <c r="D463" t="s">
        <v>1806</v>
      </c>
      <c r="E463" t="s">
        <v>418</v>
      </c>
      <c r="F463" t="s">
        <v>30</v>
      </c>
      <c r="G463" s="1">
        <v>45592</v>
      </c>
      <c r="H463" t="s">
        <v>22</v>
      </c>
      <c r="J463" t="s">
        <v>22</v>
      </c>
      <c r="L463" s="1">
        <v>45576</v>
      </c>
      <c r="M463" t="s">
        <v>42</v>
      </c>
      <c r="N463" t="s">
        <v>43</v>
      </c>
      <c r="O463" t="s">
        <v>44</v>
      </c>
      <c r="P463" t="s">
        <v>26</v>
      </c>
      <c r="Q463" s="6">
        <v>37423.78</v>
      </c>
      <c r="R463" t="s">
        <v>30</v>
      </c>
      <c r="S463">
        <v>0</v>
      </c>
      <c r="T463">
        <v>0</v>
      </c>
      <c r="U463" t="e">
        <f>_xlfn.XLOOKUP(A463,#REF!,#REF!)</f>
        <v>#REF!</v>
      </c>
    </row>
    <row r="464" spans="1:21" x14ac:dyDescent="0.2">
      <c r="A464" t="s">
        <v>1807</v>
      </c>
      <c r="C464" s="5" t="s">
        <v>279</v>
      </c>
      <c r="D464" t="s">
        <v>1808</v>
      </c>
      <c r="E464" t="s">
        <v>281</v>
      </c>
      <c r="F464" t="s">
        <v>30</v>
      </c>
      <c r="G464" s="1">
        <v>45219</v>
      </c>
      <c r="H464" t="s">
        <v>30</v>
      </c>
      <c r="I464" s="1">
        <v>45274</v>
      </c>
      <c r="J464" t="s">
        <v>30</v>
      </c>
      <c r="K464" s="1">
        <v>45338</v>
      </c>
      <c r="L464" s="1">
        <v>45392</v>
      </c>
      <c r="M464" t="s">
        <v>42</v>
      </c>
      <c r="N464" t="s">
        <v>43</v>
      </c>
      <c r="O464" t="s">
        <v>44</v>
      </c>
      <c r="P464" t="s">
        <v>26</v>
      </c>
      <c r="Q464" s="6">
        <v>9202.83</v>
      </c>
      <c r="R464" t="s">
        <v>30</v>
      </c>
      <c r="S464">
        <v>0</v>
      </c>
      <c r="T464">
        <v>0</v>
      </c>
      <c r="U464" t="e">
        <f>_xlfn.XLOOKUP(A464,#REF!,#REF!)</f>
        <v>#REF!</v>
      </c>
    </row>
    <row r="465" spans="1:21" x14ac:dyDescent="0.2">
      <c r="A465" t="s">
        <v>1809</v>
      </c>
      <c r="C465" s="5" t="s">
        <v>71</v>
      </c>
      <c r="D465" t="s">
        <v>1810</v>
      </c>
      <c r="E465" t="s">
        <v>233</v>
      </c>
      <c r="F465" t="s">
        <v>30</v>
      </c>
      <c r="G465" s="1">
        <v>45489</v>
      </c>
      <c r="H465" t="s">
        <v>30</v>
      </c>
      <c r="I465" s="1">
        <v>45833</v>
      </c>
      <c r="J465" t="s">
        <v>22</v>
      </c>
      <c r="M465" t="s">
        <v>207</v>
      </c>
      <c r="N465" t="s">
        <v>1023</v>
      </c>
      <c r="O465" t="s">
        <v>1024</v>
      </c>
      <c r="P465" t="s">
        <v>117</v>
      </c>
      <c r="Q465" s="6">
        <v>232811.58</v>
      </c>
      <c r="R465" t="s">
        <v>22</v>
      </c>
      <c r="S465">
        <v>0</v>
      </c>
      <c r="T465">
        <v>0</v>
      </c>
      <c r="U465" t="e">
        <f>_xlfn.XLOOKUP(A465,#REF!,#REF!)</f>
        <v>#REF!</v>
      </c>
    </row>
    <row r="466" spans="1:21" x14ac:dyDescent="0.2">
      <c r="A466" t="s">
        <v>1811</v>
      </c>
      <c r="C466" s="5" t="s">
        <v>71</v>
      </c>
      <c r="D466" t="s">
        <v>1812</v>
      </c>
      <c r="E466" t="s">
        <v>233</v>
      </c>
      <c r="F466" t="s">
        <v>30</v>
      </c>
      <c r="G466" s="1">
        <v>45954</v>
      </c>
      <c r="H466" t="s">
        <v>30</v>
      </c>
      <c r="I466" s="1">
        <v>46009</v>
      </c>
      <c r="J466" t="s">
        <v>22</v>
      </c>
      <c r="M466" t="s">
        <v>207</v>
      </c>
      <c r="N466" t="s">
        <v>1813</v>
      </c>
      <c r="O466" t="s">
        <v>1814</v>
      </c>
      <c r="P466" t="s">
        <v>117</v>
      </c>
      <c r="Q466" s="6">
        <v>240197.02</v>
      </c>
      <c r="R466" t="s">
        <v>22</v>
      </c>
      <c r="S466">
        <v>0</v>
      </c>
      <c r="T466">
        <v>0</v>
      </c>
      <c r="U466" t="e">
        <f>_xlfn.XLOOKUP(A466,#REF!,#REF!)</f>
        <v>#REF!</v>
      </c>
    </row>
    <row r="467" spans="1:21" x14ac:dyDescent="0.2">
      <c r="A467" t="s">
        <v>1815</v>
      </c>
      <c r="C467" s="5" t="s">
        <v>48</v>
      </c>
      <c r="D467" t="s">
        <v>1816</v>
      </c>
      <c r="E467" t="s">
        <v>19231</v>
      </c>
      <c r="F467" t="s">
        <v>22</v>
      </c>
      <c r="H467" t="s">
        <v>22</v>
      </c>
      <c r="J467" t="s">
        <v>30</v>
      </c>
      <c r="K467" s="1">
        <v>41975</v>
      </c>
      <c r="M467" t="s">
        <v>42</v>
      </c>
      <c r="N467" t="s">
        <v>1817</v>
      </c>
      <c r="O467" t="s">
        <v>1818</v>
      </c>
      <c r="P467" t="s">
        <v>26</v>
      </c>
      <c r="Q467" s="6">
        <v>0</v>
      </c>
      <c r="R467" t="s">
        <v>30</v>
      </c>
      <c r="S467">
        <v>0</v>
      </c>
      <c r="T467">
        <v>0</v>
      </c>
      <c r="U467" t="e">
        <f>_xlfn.XLOOKUP(A467,#REF!,#REF!)</f>
        <v>#REF!</v>
      </c>
    </row>
    <row r="468" spans="1:21" x14ac:dyDescent="0.2">
      <c r="A468" t="s">
        <v>1819</v>
      </c>
      <c r="C468" s="5" t="s">
        <v>71</v>
      </c>
      <c r="D468" t="s">
        <v>1820</v>
      </c>
      <c r="E468" t="s">
        <v>233</v>
      </c>
      <c r="F468" t="s">
        <v>30</v>
      </c>
      <c r="G468" s="1">
        <v>45365</v>
      </c>
      <c r="H468" t="s">
        <v>30</v>
      </c>
      <c r="I468" s="1">
        <v>45601</v>
      </c>
      <c r="J468" t="s">
        <v>30</v>
      </c>
      <c r="K468" s="1">
        <v>45672</v>
      </c>
      <c r="L468" s="1">
        <v>45672</v>
      </c>
      <c r="M468" t="s">
        <v>42</v>
      </c>
      <c r="N468" t="s">
        <v>43</v>
      </c>
      <c r="O468" t="s">
        <v>44</v>
      </c>
      <c r="P468" t="s">
        <v>26</v>
      </c>
      <c r="Q468" s="6">
        <v>329865.95</v>
      </c>
      <c r="R468" t="s">
        <v>30</v>
      </c>
      <c r="S468">
        <v>0</v>
      </c>
      <c r="T468">
        <v>0</v>
      </c>
      <c r="U468" t="e">
        <f>_xlfn.XLOOKUP(A468,#REF!,#REF!)</f>
        <v>#REF!</v>
      </c>
    </row>
    <row r="469" spans="1:21" x14ac:dyDescent="0.2">
      <c r="A469" t="s">
        <v>1821</v>
      </c>
      <c r="C469" s="5" t="s">
        <v>71</v>
      </c>
      <c r="D469" t="s">
        <v>1822</v>
      </c>
      <c r="E469" t="s">
        <v>891</v>
      </c>
      <c r="F469" t="s">
        <v>30</v>
      </c>
      <c r="G469" s="1">
        <v>45722</v>
      </c>
      <c r="H469" t="s">
        <v>22</v>
      </c>
      <c r="J469" t="s">
        <v>22</v>
      </c>
      <c r="L469" s="1">
        <v>45645</v>
      </c>
      <c r="M469" t="s">
        <v>42</v>
      </c>
      <c r="N469" t="s">
        <v>43</v>
      </c>
      <c r="O469" t="s">
        <v>44</v>
      </c>
      <c r="P469" t="s">
        <v>26</v>
      </c>
      <c r="Q469" s="6">
        <v>373109.8</v>
      </c>
      <c r="R469" t="s">
        <v>30</v>
      </c>
      <c r="S469">
        <v>0</v>
      </c>
      <c r="T469">
        <v>0</v>
      </c>
      <c r="U469" t="e">
        <f>_xlfn.XLOOKUP(A469,#REF!,#REF!)</f>
        <v>#REF!</v>
      </c>
    </row>
    <row r="470" spans="1:21" x14ac:dyDescent="0.2">
      <c r="A470" t="s">
        <v>1823</v>
      </c>
      <c r="C470" s="5" t="s">
        <v>71</v>
      </c>
      <c r="D470" t="s">
        <v>1824</v>
      </c>
      <c r="E470" t="s">
        <v>1825</v>
      </c>
      <c r="F470" t="s">
        <v>30</v>
      </c>
      <c r="G470" s="1">
        <v>44900</v>
      </c>
      <c r="H470" t="s">
        <v>30</v>
      </c>
      <c r="I470" s="1">
        <v>45209</v>
      </c>
      <c r="J470" t="s">
        <v>30</v>
      </c>
      <c r="K470" s="1">
        <v>45840</v>
      </c>
      <c r="L470" s="1">
        <v>45887</v>
      </c>
      <c r="M470" t="s">
        <v>42</v>
      </c>
      <c r="N470" t="s">
        <v>43</v>
      </c>
      <c r="O470" t="s">
        <v>44</v>
      </c>
      <c r="P470" t="s">
        <v>26</v>
      </c>
      <c r="Q470" s="6">
        <v>56987.13</v>
      </c>
      <c r="R470" t="s">
        <v>22</v>
      </c>
      <c r="S470">
        <v>0</v>
      </c>
      <c r="T470">
        <v>0</v>
      </c>
      <c r="U470" t="e">
        <f>_xlfn.XLOOKUP(A470,#REF!,#REF!)</f>
        <v>#REF!</v>
      </c>
    </row>
    <row r="471" spans="1:21" x14ac:dyDescent="0.2">
      <c r="A471" t="s">
        <v>1826</v>
      </c>
      <c r="C471" s="5" t="s">
        <v>71</v>
      </c>
      <c r="D471" t="s">
        <v>1608</v>
      </c>
      <c r="E471" t="s">
        <v>1827</v>
      </c>
      <c r="F471" t="s">
        <v>30</v>
      </c>
      <c r="G471" s="1">
        <v>45777</v>
      </c>
      <c r="H471" t="s">
        <v>30</v>
      </c>
      <c r="I471" s="1">
        <v>46064</v>
      </c>
      <c r="J471" t="s">
        <v>30</v>
      </c>
      <c r="K471" s="1">
        <v>45796</v>
      </c>
      <c r="L471" s="1">
        <v>45888</v>
      </c>
      <c r="M471" t="s">
        <v>207</v>
      </c>
      <c r="N471" t="s">
        <v>1238</v>
      </c>
      <c r="O471" t="s">
        <v>1239</v>
      </c>
      <c r="P471" t="s">
        <v>117</v>
      </c>
      <c r="Q471" s="6">
        <v>126377.94</v>
      </c>
      <c r="R471" t="s">
        <v>30</v>
      </c>
      <c r="S471">
        <v>0</v>
      </c>
      <c r="T471">
        <v>0</v>
      </c>
      <c r="U471" t="e">
        <f>_xlfn.XLOOKUP(A471,#REF!,#REF!)</f>
        <v>#REF!</v>
      </c>
    </row>
    <row r="472" spans="1:21" x14ac:dyDescent="0.2">
      <c r="A472" t="s">
        <v>1828</v>
      </c>
      <c r="C472" s="5" t="s">
        <v>71</v>
      </c>
      <c r="D472" t="s">
        <v>1483</v>
      </c>
      <c r="E472" t="s">
        <v>18692</v>
      </c>
      <c r="F472" t="s">
        <v>30</v>
      </c>
      <c r="G472" s="1">
        <v>45463</v>
      </c>
      <c r="H472" t="s">
        <v>30</v>
      </c>
      <c r="I472" s="1">
        <v>45562</v>
      </c>
      <c r="J472" t="s">
        <v>30</v>
      </c>
      <c r="K472" s="1">
        <v>45919</v>
      </c>
      <c r="L472" s="1">
        <v>46048</v>
      </c>
      <c r="M472" t="s">
        <v>207</v>
      </c>
      <c r="N472" t="s">
        <v>1465</v>
      </c>
      <c r="O472" t="s">
        <v>1466</v>
      </c>
      <c r="P472" t="s">
        <v>117</v>
      </c>
      <c r="Q472" s="6">
        <v>189576.87</v>
      </c>
      <c r="R472" t="s">
        <v>22</v>
      </c>
      <c r="S472">
        <v>0</v>
      </c>
      <c r="T472">
        <v>0</v>
      </c>
      <c r="U472" t="e">
        <f>_xlfn.XLOOKUP(A472,#REF!,#REF!)</f>
        <v>#REF!</v>
      </c>
    </row>
    <row r="473" spans="1:21" x14ac:dyDescent="0.2">
      <c r="A473" t="s">
        <v>1829</v>
      </c>
      <c r="C473" s="5" t="s">
        <v>71</v>
      </c>
      <c r="D473" t="s">
        <v>1830</v>
      </c>
      <c r="E473" t="s">
        <v>1831</v>
      </c>
      <c r="F473" t="s">
        <v>30</v>
      </c>
      <c r="G473" s="1">
        <v>45317</v>
      </c>
      <c r="H473" t="s">
        <v>30</v>
      </c>
      <c r="I473" s="1">
        <v>45488</v>
      </c>
      <c r="J473" t="s">
        <v>30</v>
      </c>
      <c r="K473" s="1">
        <v>45699</v>
      </c>
      <c r="L473" s="1">
        <v>45868</v>
      </c>
      <c r="M473" t="s">
        <v>207</v>
      </c>
      <c r="N473" t="s">
        <v>1832</v>
      </c>
      <c r="O473" t="s">
        <v>1833</v>
      </c>
      <c r="P473" t="s">
        <v>117</v>
      </c>
      <c r="Q473" s="6">
        <v>53985.72</v>
      </c>
      <c r="R473" t="s">
        <v>22</v>
      </c>
      <c r="S473">
        <v>0</v>
      </c>
      <c r="T473">
        <v>0</v>
      </c>
      <c r="U473" t="e">
        <f>_xlfn.XLOOKUP(A473,#REF!,#REF!)</f>
        <v>#REF!</v>
      </c>
    </row>
    <row r="474" spans="1:21" x14ac:dyDescent="0.2">
      <c r="A474" t="s">
        <v>1834</v>
      </c>
      <c r="C474" s="5" t="s">
        <v>279</v>
      </c>
      <c r="D474" t="s">
        <v>1835</v>
      </c>
      <c r="E474" t="s">
        <v>418</v>
      </c>
      <c r="F474" t="s">
        <v>30</v>
      </c>
      <c r="G474" s="1">
        <v>45534</v>
      </c>
      <c r="H474" t="s">
        <v>22</v>
      </c>
      <c r="J474" t="s">
        <v>30</v>
      </c>
      <c r="K474" s="1">
        <v>45546</v>
      </c>
      <c r="M474" t="s">
        <v>42</v>
      </c>
      <c r="N474" t="s">
        <v>43</v>
      </c>
      <c r="O474" t="s">
        <v>44</v>
      </c>
      <c r="P474" t="s">
        <v>26</v>
      </c>
      <c r="Q474" s="6">
        <v>25125.49</v>
      </c>
      <c r="R474" t="s">
        <v>30</v>
      </c>
      <c r="S474">
        <v>0</v>
      </c>
      <c r="T474">
        <v>0</v>
      </c>
      <c r="U474" t="e">
        <f>_xlfn.XLOOKUP(A474,#REF!,#REF!)</f>
        <v>#REF!</v>
      </c>
    </row>
    <row r="475" spans="1:21" x14ac:dyDescent="0.2">
      <c r="A475" t="s">
        <v>1836</v>
      </c>
      <c r="C475" s="5" t="s">
        <v>71</v>
      </c>
      <c r="D475" t="s">
        <v>1837</v>
      </c>
      <c r="E475" t="s">
        <v>418</v>
      </c>
      <c r="F475" t="s">
        <v>30</v>
      </c>
      <c r="G475" s="1">
        <v>45571</v>
      </c>
      <c r="H475" t="s">
        <v>22</v>
      </c>
      <c r="J475" t="s">
        <v>30</v>
      </c>
      <c r="K475" s="1">
        <v>45735</v>
      </c>
      <c r="M475" t="s">
        <v>42</v>
      </c>
      <c r="N475" t="s">
        <v>825</v>
      </c>
      <c r="O475" t="s">
        <v>826</v>
      </c>
      <c r="P475" t="s">
        <v>26</v>
      </c>
      <c r="Q475" s="6">
        <v>81648.31</v>
      </c>
      <c r="R475" t="s">
        <v>22</v>
      </c>
      <c r="S475">
        <v>0</v>
      </c>
      <c r="T475">
        <v>0</v>
      </c>
      <c r="U475" t="e">
        <f>_xlfn.XLOOKUP(A475,#REF!,#REF!)</f>
        <v>#REF!</v>
      </c>
    </row>
    <row r="476" spans="1:21" x14ac:dyDescent="0.2">
      <c r="A476" t="s">
        <v>1838</v>
      </c>
      <c r="C476" s="5" t="s">
        <v>279</v>
      </c>
      <c r="D476" t="s">
        <v>1839</v>
      </c>
      <c r="E476" t="s">
        <v>281</v>
      </c>
      <c r="F476" t="s">
        <v>30</v>
      </c>
      <c r="G476" s="1">
        <v>45504</v>
      </c>
      <c r="H476" t="s">
        <v>22</v>
      </c>
      <c r="J476" t="s">
        <v>22</v>
      </c>
      <c r="L476" s="1">
        <v>45461</v>
      </c>
      <c r="M476" t="s">
        <v>42</v>
      </c>
      <c r="N476" t="s">
        <v>549</v>
      </c>
      <c r="O476" t="s">
        <v>550</v>
      </c>
      <c r="P476" t="s">
        <v>26</v>
      </c>
      <c r="Q476" s="6">
        <v>15483.72</v>
      </c>
      <c r="R476" t="s">
        <v>30</v>
      </c>
      <c r="S476">
        <v>0</v>
      </c>
      <c r="T476">
        <v>0</v>
      </c>
      <c r="U476" t="e">
        <f>_xlfn.XLOOKUP(A476,#REF!,#REF!)</f>
        <v>#REF!</v>
      </c>
    </row>
    <row r="477" spans="1:21" x14ac:dyDescent="0.2">
      <c r="A477" t="s">
        <v>1840</v>
      </c>
      <c r="C477" s="5" t="s">
        <v>71</v>
      </c>
      <c r="D477" t="s">
        <v>1841</v>
      </c>
      <c r="E477" t="s">
        <v>658</v>
      </c>
      <c r="F477" t="s">
        <v>30</v>
      </c>
      <c r="G477" s="1">
        <v>45891</v>
      </c>
      <c r="H477" t="s">
        <v>30</v>
      </c>
      <c r="I477" s="1">
        <v>46062</v>
      </c>
      <c r="J477" t="s">
        <v>22</v>
      </c>
      <c r="M477" t="s">
        <v>207</v>
      </c>
      <c r="N477" t="s">
        <v>1077</v>
      </c>
      <c r="O477" t="s">
        <v>1078</v>
      </c>
      <c r="P477" t="s">
        <v>210</v>
      </c>
      <c r="Q477" s="6">
        <v>802133.16</v>
      </c>
      <c r="R477" t="s">
        <v>22</v>
      </c>
      <c r="S477">
        <v>0</v>
      </c>
      <c r="T477">
        <v>0</v>
      </c>
      <c r="U477" t="e">
        <f>_xlfn.XLOOKUP(A477,#REF!,#REF!)</f>
        <v>#REF!</v>
      </c>
    </row>
    <row r="478" spans="1:21" x14ac:dyDescent="0.2">
      <c r="A478" t="s">
        <v>1842</v>
      </c>
      <c r="C478" s="5" t="s">
        <v>48</v>
      </c>
      <c r="D478" t="s">
        <v>1843</v>
      </c>
      <c r="E478" t="s">
        <v>1844</v>
      </c>
      <c r="F478" t="s">
        <v>30</v>
      </c>
      <c r="G478" s="1">
        <v>40459</v>
      </c>
      <c r="H478" t="s">
        <v>22</v>
      </c>
      <c r="J478" t="s">
        <v>22</v>
      </c>
      <c r="L478" s="1">
        <v>41604</v>
      </c>
      <c r="M478" t="s">
        <v>23</v>
      </c>
      <c r="N478" t="s">
        <v>1845</v>
      </c>
      <c r="O478" t="s">
        <v>1846</v>
      </c>
      <c r="P478" t="s">
        <v>26</v>
      </c>
      <c r="Q478" s="6">
        <v>0</v>
      </c>
      <c r="R478" t="s">
        <v>22</v>
      </c>
      <c r="S478">
        <v>0</v>
      </c>
      <c r="T478">
        <v>0</v>
      </c>
      <c r="U478" t="e">
        <f>_xlfn.XLOOKUP(A478,#REF!,#REF!)</f>
        <v>#REF!</v>
      </c>
    </row>
    <row r="479" spans="1:21" x14ac:dyDescent="0.2">
      <c r="A479" t="s">
        <v>1847</v>
      </c>
      <c r="C479" s="5" t="s">
        <v>48</v>
      </c>
      <c r="D479" t="s">
        <v>1848</v>
      </c>
      <c r="E479" t="s">
        <v>19231</v>
      </c>
      <c r="F479" t="s">
        <v>30</v>
      </c>
      <c r="G479" s="1">
        <v>42228</v>
      </c>
      <c r="H479" t="s">
        <v>22</v>
      </c>
      <c r="J479" t="s">
        <v>22</v>
      </c>
      <c r="M479" t="s">
        <v>23</v>
      </c>
      <c r="N479" t="s">
        <v>1849</v>
      </c>
      <c r="O479" t="s">
        <v>1850</v>
      </c>
      <c r="P479" t="s">
        <v>26</v>
      </c>
      <c r="Q479" s="6">
        <v>0</v>
      </c>
      <c r="R479" t="s">
        <v>22</v>
      </c>
      <c r="S479">
        <v>0</v>
      </c>
      <c r="T479">
        <v>0</v>
      </c>
      <c r="U479" t="e">
        <f>_xlfn.XLOOKUP(A479,#REF!,#REF!)</f>
        <v>#REF!</v>
      </c>
    </row>
    <row r="480" spans="1:21" x14ac:dyDescent="0.2">
      <c r="A480" t="s">
        <v>1851</v>
      </c>
      <c r="C480" s="5" t="s">
        <v>48</v>
      </c>
      <c r="D480" t="s">
        <v>1852</v>
      </c>
      <c r="E480" t="s">
        <v>18693</v>
      </c>
      <c r="F480" t="s">
        <v>30</v>
      </c>
      <c r="G480" s="1">
        <v>40312</v>
      </c>
      <c r="H480" t="s">
        <v>22</v>
      </c>
      <c r="J480" t="s">
        <v>22</v>
      </c>
      <c r="M480" t="s">
        <v>23</v>
      </c>
      <c r="N480" t="s">
        <v>1853</v>
      </c>
      <c r="O480" t="s">
        <v>1854</v>
      </c>
      <c r="P480" t="s">
        <v>26</v>
      </c>
      <c r="Q480" s="6">
        <v>0</v>
      </c>
      <c r="R480" t="s">
        <v>22</v>
      </c>
      <c r="S480">
        <v>0</v>
      </c>
      <c r="T480">
        <v>0</v>
      </c>
      <c r="U480" t="e">
        <f>_xlfn.XLOOKUP(A480,#REF!,#REF!)</f>
        <v>#REF!</v>
      </c>
    </row>
    <row r="481" spans="1:21" x14ac:dyDescent="0.2">
      <c r="A481" t="s">
        <v>1855</v>
      </c>
      <c r="C481" s="5" t="s">
        <v>48</v>
      </c>
      <c r="D481" t="s">
        <v>1856</v>
      </c>
      <c r="E481" t="s">
        <v>1857</v>
      </c>
      <c r="F481" t="s">
        <v>30</v>
      </c>
      <c r="G481" s="1">
        <v>41729</v>
      </c>
      <c r="H481" t="s">
        <v>22</v>
      </c>
      <c r="J481" t="s">
        <v>30</v>
      </c>
      <c r="K481" s="1">
        <v>41423</v>
      </c>
      <c r="L481" s="1">
        <v>41715</v>
      </c>
      <c r="M481" t="s">
        <v>23</v>
      </c>
      <c r="N481" t="s">
        <v>1858</v>
      </c>
      <c r="O481" t="s">
        <v>1859</v>
      </c>
      <c r="P481" t="s">
        <v>26</v>
      </c>
      <c r="Q481" s="6">
        <v>0</v>
      </c>
      <c r="R481" t="s">
        <v>30</v>
      </c>
      <c r="S481">
        <v>0</v>
      </c>
      <c r="T481">
        <v>0</v>
      </c>
      <c r="U481" t="e">
        <f>_xlfn.XLOOKUP(A481,#REF!,#REF!)</f>
        <v>#REF!</v>
      </c>
    </row>
    <row r="482" spans="1:21" x14ac:dyDescent="0.2">
      <c r="A482" t="s">
        <v>1860</v>
      </c>
      <c r="C482" s="5" t="s">
        <v>20</v>
      </c>
      <c r="D482" t="s">
        <v>1861</v>
      </c>
      <c r="E482" t="s">
        <v>1862</v>
      </c>
      <c r="F482" t="s">
        <v>22</v>
      </c>
      <c r="H482" t="s">
        <v>22</v>
      </c>
      <c r="J482" t="s">
        <v>22</v>
      </c>
      <c r="M482" t="s">
        <v>23</v>
      </c>
      <c r="N482" t="s">
        <v>1863</v>
      </c>
      <c r="O482" t="s">
        <v>1864</v>
      </c>
      <c r="P482" t="s">
        <v>26</v>
      </c>
      <c r="Q482" s="6">
        <v>0</v>
      </c>
      <c r="R482" t="s">
        <v>22</v>
      </c>
      <c r="S482">
        <v>0</v>
      </c>
      <c r="T482">
        <v>0</v>
      </c>
      <c r="U482" t="e">
        <f>_xlfn.XLOOKUP(A482,#REF!,#REF!)</f>
        <v>#REF!</v>
      </c>
    </row>
    <row r="483" spans="1:21" x14ac:dyDescent="0.2">
      <c r="A483" t="s">
        <v>1865</v>
      </c>
      <c r="C483" s="5" t="s">
        <v>71</v>
      </c>
      <c r="D483" t="s">
        <v>1866</v>
      </c>
      <c r="E483" t="s">
        <v>233</v>
      </c>
      <c r="F483" t="s">
        <v>30</v>
      </c>
      <c r="G483" s="1">
        <v>45859</v>
      </c>
      <c r="H483" t="s">
        <v>30</v>
      </c>
      <c r="I483" s="1">
        <v>45964</v>
      </c>
      <c r="J483" t="s">
        <v>22</v>
      </c>
      <c r="M483" t="s">
        <v>207</v>
      </c>
      <c r="N483" t="s">
        <v>1867</v>
      </c>
      <c r="O483" t="s">
        <v>1868</v>
      </c>
      <c r="P483" t="s">
        <v>117</v>
      </c>
      <c r="Q483" s="6">
        <v>259902.51</v>
      </c>
      <c r="R483" t="s">
        <v>22</v>
      </c>
      <c r="S483">
        <v>0</v>
      </c>
      <c r="T483">
        <v>0</v>
      </c>
      <c r="U483" t="e">
        <f>_xlfn.XLOOKUP(A483,#REF!,#REF!)</f>
        <v>#REF!</v>
      </c>
    </row>
    <row r="484" spans="1:21" x14ac:dyDescent="0.2">
      <c r="A484" t="s">
        <v>1869</v>
      </c>
      <c r="C484" s="5" t="s">
        <v>48</v>
      </c>
      <c r="D484" t="s">
        <v>1870</v>
      </c>
      <c r="E484" t="s">
        <v>18691</v>
      </c>
      <c r="F484" t="s">
        <v>30</v>
      </c>
      <c r="G484" s="1">
        <v>41824</v>
      </c>
      <c r="H484" t="s">
        <v>22</v>
      </c>
      <c r="J484" t="s">
        <v>22</v>
      </c>
      <c r="M484" t="s">
        <v>42</v>
      </c>
      <c r="N484" t="s">
        <v>1871</v>
      </c>
      <c r="O484" t="s">
        <v>1872</v>
      </c>
      <c r="P484" t="s">
        <v>26</v>
      </c>
      <c r="Q484" s="6">
        <v>0</v>
      </c>
      <c r="R484" t="s">
        <v>22</v>
      </c>
      <c r="S484">
        <v>0</v>
      </c>
      <c r="T484">
        <v>0</v>
      </c>
      <c r="U484" t="e">
        <f>_xlfn.XLOOKUP(A484,#REF!,#REF!)</f>
        <v>#REF!</v>
      </c>
    </row>
    <row r="485" spans="1:21" x14ac:dyDescent="0.2">
      <c r="A485" t="s">
        <v>1873</v>
      </c>
      <c r="C485" s="5" t="s">
        <v>71</v>
      </c>
      <c r="D485" t="s">
        <v>1874</v>
      </c>
      <c r="E485" t="s">
        <v>891</v>
      </c>
      <c r="F485" t="s">
        <v>30</v>
      </c>
      <c r="G485" s="1">
        <v>45561</v>
      </c>
      <c r="H485" t="s">
        <v>22</v>
      </c>
      <c r="J485" t="s">
        <v>22</v>
      </c>
      <c r="M485" t="s">
        <v>42</v>
      </c>
      <c r="N485" t="s">
        <v>43</v>
      </c>
      <c r="O485" t="s">
        <v>44</v>
      </c>
      <c r="P485" t="s">
        <v>26</v>
      </c>
      <c r="Q485" s="6">
        <v>613140.34</v>
      </c>
      <c r="R485" t="s">
        <v>30</v>
      </c>
      <c r="S485">
        <v>0</v>
      </c>
      <c r="T485">
        <v>0</v>
      </c>
      <c r="U485" t="e">
        <f>_xlfn.XLOOKUP(A485,#REF!,#REF!)</f>
        <v>#REF!</v>
      </c>
    </row>
    <row r="486" spans="1:21" x14ac:dyDescent="0.2">
      <c r="A486" t="s">
        <v>1875</v>
      </c>
      <c r="C486" s="5" t="s">
        <v>71</v>
      </c>
      <c r="D486" t="s">
        <v>1876</v>
      </c>
      <c r="E486" t="s">
        <v>891</v>
      </c>
      <c r="F486" t="s">
        <v>30</v>
      </c>
      <c r="G486" s="1">
        <v>45860</v>
      </c>
      <c r="H486" t="s">
        <v>22</v>
      </c>
      <c r="J486" t="s">
        <v>22</v>
      </c>
      <c r="L486" s="1">
        <v>45817</v>
      </c>
      <c r="M486" t="s">
        <v>42</v>
      </c>
      <c r="N486" t="s">
        <v>43</v>
      </c>
      <c r="O486" t="s">
        <v>44</v>
      </c>
      <c r="P486" t="s">
        <v>26</v>
      </c>
      <c r="Q486" s="6">
        <v>322968.44</v>
      </c>
      <c r="R486" t="s">
        <v>30</v>
      </c>
      <c r="S486">
        <v>0</v>
      </c>
      <c r="T486">
        <v>0</v>
      </c>
      <c r="U486" t="e">
        <f>_xlfn.XLOOKUP(A486,#REF!,#REF!)</f>
        <v>#REF!</v>
      </c>
    </row>
    <row r="487" spans="1:21" x14ac:dyDescent="0.2">
      <c r="A487" t="s">
        <v>1877</v>
      </c>
      <c r="B487" t="s">
        <v>1878</v>
      </c>
      <c r="C487" s="5" t="s">
        <v>71</v>
      </c>
      <c r="D487" t="s">
        <v>1879</v>
      </c>
      <c r="E487" t="s">
        <v>483</v>
      </c>
      <c r="F487" t="s">
        <v>30</v>
      </c>
      <c r="G487" s="1">
        <v>45366</v>
      </c>
      <c r="H487" t="s">
        <v>30</v>
      </c>
      <c r="I487" s="1">
        <v>45562</v>
      </c>
      <c r="J487" t="s">
        <v>22</v>
      </c>
      <c r="M487" t="s">
        <v>207</v>
      </c>
      <c r="N487" t="s">
        <v>348</v>
      </c>
      <c r="O487" t="s">
        <v>349</v>
      </c>
      <c r="P487" t="s">
        <v>117</v>
      </c>
      <c r="Q487" s="6">
        <v>352575.74</v>
      </c>
      <c r="R487" t="s">
        <v>22</v>
      </c>
      <c r="S487">
        <v>0</v>
      </c>
      <c r="T487">
        <v>0</v>
      </c>
      <c r="U487" t="e">
        <f>_xlfn.XLOOKUP(A487,#REF!,#REF!)</f>
        <v>#REF!</v>
      </c>
    </row>
    <row r="488" spans="1:21" x14ac:dyDescent="0.2">
      <c r="A488" t="s">
        <v>1880</v>
      </c>
      <c r="C488" s="5" t="s">
        <v>71</v>
      </c>
      <c r="D488" t="s">
        <v>1881</v>
      </c>
      <c r="E488" t="s">
        <v>891</v>
      </c>
      <c r="F488" t="s">
        <v>22</v>
      </c>
      <c r="H488" t="s">
        <v>22</v>
      </c>
      <c r="J488" t="s">
        <v>22</v>
      </c>
      <c r="M488" t="s">
        <v>92</v>
      </c>
      <c r="N488" t="s">
        <v>1882</v>
      </c>
      <c r="O488" t="s">
        <v>1883</v>
      </c>
      <c r="P488" t="s">
        <v>18712</v>
      </c>
      <c r="Q488" s="6">
        <v>475923.17</v>
      </c>
      <c r="R488" t="s">
        <v>22</v>
      </c>
      <c r="S488">
        <v>0</v>
      </c>
      <c r="T488">
        <v>0</v>
      </c>
      <c r="U488" t="e">
        <f>_xlfn.XLOOKUP(A488,#REF!,#REF!)</f>
        <v>#REF!</v>
      </c>
    </row>
    <row r="489" spans="1:21" x14ac:dyDescent="0.2">
      <c r="A489" t="s">
        <v>1884</v>
      </c>
      <c r="C489" s="5" t="s">
        <v>71</v>
      </c>
      <c r="D489" t="s">
        <v>1885</v>
      </c>
      <c r="E489" t="s">
        <v>221</v>
      </c>
      <c r="F489" t="s">
        <v>30</v>
      </c>
      <c r="G489" s="1">
        <v>45579</v>
      </c>
      <c r="H489" t="s">
        <v>22</v>
      </c>
      <c r="J489" t="s">
        <v>30</v>
      </c>
      <c r="K489" s="1">
        <v>45539</v>
      </c>
      <c r="L489" s="1">
        <v>45539</v>
      </c>
      <c r="M489" t="s">
        <v>42</v>
      </c>
      <c r="N489" t="s">
        <v>68</v>
      </c>
      <c r="O489" t="s">
        <v>69</v>
      </c>
      <c r="P489" t="s">
        <v>26</v>
      </c>
      <c r="Q489" s="6">
        <v>212527.57</v>
      </c>
      <c r="R489" t="s">
        <v>30</v>
      </c>
      <c r="S489">
        <v>0</v>
      </c>
      <c r="T489">
        <v>0</v>
      </c>
      <c r="U489" t="e">
        <f>_xlfn.XLOOKUP(A489,#REF!,#REF!)</f>
        <v>#REF!</v>
      </c>
    </row>
    <row r="490" spans="1:21" x14ac:dyDescent="0.2">
      <c r="A490" t="s">
        <v>1886</v>
      </c>
      <c r="C490" s="5" t="s">
        <v>48</v>
      </c>
      <c r="D490" t="s">
        <v>1887</v>
      </c>
      <c r="E490" t="s">
        <v>18692</v>
      </c>
      <c r="F490" t="s">
        <v>22</v>
      </c>
      <c r="H490" t="s">
        <v>22</v>
      </c>
      <c r="J490" t="s">
        <v>22</v>
      </c>
      <c r="M490" t="s">
        <v>23</v>
      </c>
      <c r="N490" t="s">
        <v>1888</v>
      </c>
      <c r="O490" t="s">
        <v>1889</v>
      </c>
      <c r="P490" t="s">
        <v>26</v>
      </c>
      <c r="Q490" s="6">
        <v>0</v>
      </c>
      <c r="R490" t="s">
        <v>22</v>
      </c>
      <c r="S490">
        <v>0</v>
      </c>
      <c r="T490">
        <v>0</v>
      </c>
      <c r="U490" t="e">
        <f>_xlfn.XLOOKUP(A490,#REF!,#REF!)</f>
        <v>#REF!</v>
      </c>
    </row>
    <row r="491" spans="1:21" x14ac:dyDescent="0.2">
      <c r="A491" t="s">
        <v>1890</v>
      </c>
      <c r="C491" s="5" t="s">
        <v>20</v>
      </c>
      <c r="D491" t="s">
        <v>1891</v>
      </c>
      <c r="E491" t="s">
        <v>1800</v>
      </c>
      <c r="F491" t="s">
        <v>30</v>
      </c>
      <c r="G491" s="1">
        <v>41348</v>
      </c>
      <c r="H491" t="s">
        <v>22</v>
      </c>
      <c r="J491" t="s">
        <v>22</v>
      </c>
      <c r="M491" t="s">
        <v>23</v>
      </c>
      <c r="N491" t="s">
        <v>1892</v>
      </c>
      <c r="O491" t="s">
        <v>1893</v>
      </c>
      <c r="P491" t="s">
        <v>26</v>
      </c>
      <c r="Q491" s="6">
        <v>0</v>
      </c>
      <c r="R491" t="s">
        <v>30</v>
      </c>
      <c r="S491">
        <v>0</v>
      </c>
      <c r="T491">
        <v>0</v>
      </c>
      <c r="U491" t="e">
        <f>_xlfn.XLOOKUP(A491,#REF!,#REF!)</f>
        <v>#REF!</v>
      </c>
    </row>
    <row r="492" spans="1:21" x14ac:dyDescent="0.2">
      <c r="A492" t="s">
        <v>1894</v>
      </c>
      <c r="C492" s="5" t="s">
        <v>20</v>
      </c>
      <c r="D492" t="s">
        <v>1895</v>
      </c>
      <c r="E492" t="s">
        <v>18693</v>
      </c>
      <c r="F492" t="s">
        <v>30</v>
      </c>
      <c r="G492" s="1">
        <v>41690</v>
      </c>
      <c r="H492" t="s">
        <v>22</v>
      </c>
      <c r="J492" t="s">
        <v>22</v>
      </c>
      <c r="L492" s="1">
        <v>41838</v>
      </c>
      <c r="M492" t="s">
        <v>42</v>
      </c>
      <c r="N492" t="s">
        <v>97</v>
      </c>
      <c r="O492" t="s">
        <v>98</v>
      </c>
      <c r="P492" t="s">
        <v>26</v>
      </c>
      <c r="Q492" s="6">
        <v>0</v>
      </c>
      <c r="R492" t="s">
        <v>22</v>
      </c>
      <c r="S492">
        <v>0</v>
      </c>
      <c r="T492">
        <v>0</v>
      </c>
      <c r="U492" t="e">
        <f>_xlfn.XLOOKUP(A492,#REF!,#REF!)</f>
        <v>#REF!</v>
      </c>
    </row>
    <row r="493" spans="1:21" x14ac:dyDescent="0.2">
      <c r="A493" t="s">
        <v>1896</v>
      </c>
      <c r="B493" t="s">
        <v>1897</v>
      </c>
      <c r="C493" s="5" t="s">
        <v>71</v>
      </c>
      <c r="D493" t="s">
        <v>1898</v>
      </c>
      <c r="E493" t="s">
        <v>18693</v>
      </c>
      <c r="F493" t="s">
        <v>30</v>
      </c>
      <c r="G493" s="1">
        <v>45919</v>
      </c>
      <c r="H493" t="s">
        <v>22</v>
      </c>
      <c r="J493" t="s">
        <v>22</v>
      </c>
      <c r="M493" t="s">
        <v>207</v>
      </c>
      <c r="N493" t="s">
        <v>1899</v>
      </c>
      <c r="O493" t="s">
        <v>1900</v>
      </c>
      <c r="P493" t="s">
        <v>210</v>
      </c>
      <c r="Q493" s="6">
        <v>440961.34</v>
      </c>
      <c r="R493" t="s">
        <v>22</v>
      </c>
      <c r="S493">
        <v>0</v>
      </c>
      <c r="T493">
        <v>0</v>
      </c>
      <c r="U493" t="e">
        <f>_xlfn.XLOOKUP(A493,#REF!,#REF!)</f>
        <v>#REF!</v>
      </c>
    </row>
    <row r="494" spans="1:21" x14ac:dyDescent="0.2">
      <c r="A494" t="s">
        <v>1901</v>
      </c>
      <c r="C494" s="5" t="s">
        <v>48</v>
      </c>
      <c r="D494" t="s">
        <v>1902</v>
      </c>
      <c r="E494" t="s">
        <v>18692</v>
      </c>
      <c r="F494" t="s">
        <v>30</v>
      </c>
      <c r="G494" s="1">
        <v>40403</v>
      </c>
      <c r="H494" t="s">
        <v>22</v>
      </c>
      <c r="J494" t="s">
        <v>22</v>
      </c>
      <c r="M494" t="s">
        <v>23</v>
      </c>
      <c r="N494" t="s">
        <v>1903</v>
      </c>
      <c r="O494" t="s">
        <v>1904</v>
      </c>
      <c r="P494" t="s">
        <v>26</v>
      </c>
      <c r="Q494" s="6">
        <v>0</v>
      </c>
      <c r="R494" t="s">
        <v>22</v>
      </c>
      <c r="S494">
        <v>0</v>
      </c>
      <c r="T494">
        <v>0</v>
      </c>
      <c r="U494" t="e">
        <f>_xlfn.XLOOKUP(A494,#REF!,#REF!)</f>
        <v>#REF!</v>
      </c>
    </row>
    <row r="495" spans="1:21" x14ac:dyDescent="0.2">
      <c r="A495" t="s">
        <v>1905</v>
      </c>
      <c r="C495" s="5" t="s">
        <v>71</v>
      </c>
      <c r="D495" t="s">
        <v>1906</v>
      </c>
      <c r="E495" t="s">
        <v>233</v>
      </c>
      <c r="F495" t="s">
        <v>30</v>
      </c>
      <c r="G495" s="1">
        <v>45366</v>
      </c>
      <c r="H495" t="s">
        <v>30</v>
      </c>
      <c r="I495" s="1">
        <v>45534</v>
      </c>
      <c r="J495" t="s">
        <v>22</v>
      </c>
      <c r="M495" t="s">
        <v>207</v>
      </c>
      <c r="N495" t="s">
        <v>1907</v>
      </c>
      <c r="O495" t="s">
        <v>1908</v>
      </c>
      <c r="P495" t="s">
        <v>117</v>
      </c>
      <c r="Q495" s="6">
        <v>398827.97</v>
      </c>
      <c r="R495" t="s">
        <v>22</v>
      </c>
      <c r="S495">
        <v>0</v>
      </c>
      <c r="T495">
        <v>0</v>
      </c>
      <c r="U495" t="e">
        <f>_xlfn.XLOOKUP(A495,#REF!,#REF!)</f>
        <v>#REF!</v>
      </c>
    </row>
    <row r="496" spans="1:21" x14ac:dyDescent="0.2">
      <c r="A496" t="s">
        <v>1909</v>
      </c>
      <c r="C496" s="5" t="s">
        <v>48</v>
      </c>
      <c r="D496" t="s">
        <v>1910</v>
      </c>
      <c r="E496" t="s">
        <v>226</v>
      </c>
      <c r="F496" t="s">
        <v>30</v>
      </c>
      <c r="G496" s="1">
        <v>42109</v>
      </c>
      <c r="H496" t="s">
        <v>22</v>
      </c>
      <c r="J496" t="s">
        <v>30</v>
      </c>
      <c r="K496" s="1">
        <v>43019</v>
      </c>
      <c r="L496" s="1">
        <v>43338</v>
      </c>
      <c r="M496" t="s">
        <v>23</v>
      </c>
      <c r="N496" t="s">
        <v>1911</v>
      </c>
      <c r="O496" t="s">
        <v>1912</v>
      </c>
      <c r="P496" t="s">
        <v>26</v>
      </c>
      <c r="Q496" s="6">
        <v>0</v>
      </c>
      <c r="R496" t="s">
        <v>30</v>
      </c>
      <c r="S496">
        <v>0</v>
      </c>
      <c r="T496">
        <v>0</v>
      </c>
      <c r="U496" t="e">
        <f>_xlfn.XLOOKUP(A496,#REF!,#REF!)</f>
        <v>#REF!</v>
      </c>
    </row>
    <row r="497" spans="1:21" x14ac:dyDescent="0.2">
      <c r="A497" t="s">
        <v>1913</v>
      </c>
      <c r="C497" s="5" t="s">
        <v>20</v>
      </c>
      <c r="D497" t="s">
        <v>1914</v>
      </c>
      <c r="E497" t="s">
        <v>1915</v>
      </c>
      <c r="F497" t="s">
        <v>30</v>
      </c>
      <c r="G497" s="1">
        <v>41358</v>
      </c>
      <c r="H497" t="s">
        <v>22</v>
      </c>
      <c r="J497" t="s">
        <v>22</v>
      </c>
      <c r="M497" t="s">
        <v>42</v>
      </c>
      <c r="N497" t="s">
        <v>1916</v>
      </c>
      <c r="O497" t="s">
        <v>1917</v>
      </c>
      <c r="P497" t="s">
        <v>26</v>
      </c>
      <c r="Q497" s="6">
        <v>0</v>
      </c>
      <c r="R497" t="s">
        <v>22</v>
      </c>
      <c r="S497">
        <v>0</v>
      </c>
      <c r="T497">
        <v>0</v>
      </c>
      <c r="U497" t="e">
        <f>_xlfn.XLOOKUP(A497,#REF!,#REF!)</f>
        <v>#REF!</v>
      </c>
    </row>
    <row r="498" spans="1:21" x14ac:dyDescent="0.2">
      <c r="A498" t="s">
        <v>1918</v>
      </c>
      <c r="C498" s="5" t="s">
        <v>71</v>
      </c>
      <c r="D498" t="s">
        <v>1919</v>
      </c>
      <c r="E498" t="s">
        <v>1920</v>
      </c>
      <c r="F498" t="s">
        <v>30</v>
      </c>
      <c r="G498" s="1">
        <v>46090</v>
      </c>
      <c r="H498" t="s">
        <v>22</v>
      </c>
      <c r="J498" t="s">
        <v>22</v>
      </c>
      <c r="L498" s="1">
        <v>45992</v>
      </c>
      <c r="M498" t="s">
        <v>42</v>
      </c>
      <c r="N498" t="s">
        <v>43</v>
      </c>
      <c r="O498" t="s">
        <v>44</v>
      </c>
      <c r="P498" t="s">
        <v>26</v>
      </c>
      <c r="Q498" s="6">
        <v>284783.86</v>
      </c>
      <c r="R498" t="s">
        <v>30</v>
      </c>
      <c r="S498">
        <v>0</v>
      </c>
      <c r="T498">
        <v>0</v>
      </c>
      <c r="U498" t="e">
        <f>_xlfn.XLOOKUP(A498,#REF!,#REF!)</f>
        <v>#REF!</v>
      </c>
    </row>
    <row r="499" spans="1:21" x14ac:dyDescent="0.2">
      <c r="A499" t="s">
        <v>1921</v>
      </c>
      <c r="C499" s="5" t="s">
        <v>48</v>
      </c>
      <c r="D499" t="s">
        <v>1922</v>
      </c>
      <c r="E499" t="s">
        <v>18693</v>
      </c>
      <c r="F499" t="s">
        <v>22</v>
      </c>
      <c r="H499" t="s">
        <v>22</v>
      </c>
      <c r="J499" t="s">
        <v>30</v>
      </c>
      <c r="K499" s="1">
        <v>42459</v>
      </c>
      <c r="M499" t="s">
        <v>23</v>
      </c>
      <c r="N499" t="s">
        <v>1923</v>
      </c>
      <c r="O499" t="s">
        <v>1924</v>
      </c>
      <c r="P499" t="s">
        <v>26</v>
      </c>
      <c r="Q499" s="6">
        <v>0</v>
      </c>
      <c r="R499" t="s">
        <v>30</v>
      </c>
      <c r="S499">
        <v>0</v>
      </c>
      <c r="T499">
        <v>0</v>
      </c>
      <c r="U499" t="e">
        <f>_xlfn.XLOOKUP(A499,#REF!,#REF!)</f>
        <v>#REF!</v>
      </c>
    </row>
    <row r="500" spans="1:21" x14ac:dyDescent="0.2">
      <c r="A500" t="s">
        <v>1925</v>
      </c>
      <c r="C500" s="5" t="s">
        <v>48</v>
      </c>
      <c r="D500" t="s">
        <v>1926</v>
      </c>
      <c r="E500" t="s">
        <v>19245</v>
      </c>
      <c r="F500" t="s">
        <v>30</v>
      </c>
      <c r="G500" s="1">
        <v>41422</v>
      </c>
      <c r="H500" t="s">
        <v>22</v>
      </c>
      <c r="J500" t="s">
        <v>30</v>
      </c>
      <c r="K500" s="1">
        <v>42117</v>
      </c>
      <c r="M500" t="s">
        <v>42</v>
      </c>
      <c r="N500" t="s">
        <v>1927</v>
      </c>
      <c r="O500" t="s">
        <v>1928</v>
      </c>
      <c r="P500" t="s">
        <v>26</v>
      </c>
      <c r="Q500" s="6">
        <v>0</v>
      </c>
      <c r="R500" t="s">
        <v>22</v>
      </c>
      <c r="S500">
        <v>0</v>
      </c>
      <c r="T500">
        <v>0</v>
      </c>
      <c r="U500" t="e">
        <f>_xlfn.XLOOKUP(A500,#REF!,#REF!)</f>
        <v>#REF!</v>
      </c>
    </row>
    <row r="501" spans="1:21" x14ac:dyDescent="0.2">
      <c r="A501" t="s">
        <v>1929</v>
      </c>
      <c r="C501" s="5" t="s">
        <v>71</v>
      </c>
      <c r="D501" t="s">
        <v>1930</v>
      </c>
      <c r="E501" t="s">
        <v>1931</v>
      </c>
      <c r="F501" t="s">
        <v>30</v>
      </c>
      <c r="G501" s="1">
        <v>44663</v>
      </c>
      <c r="H501" t="s">
        <v>30</v>
      </c>
      <c r="I501" s="1">
        <v>44798</v>
      </c>
      <c r="J501" t="s">
        <v>30</v>
      </c>
      <c r="K501" s="1">
        <v>45166</v>
      </c>
      <c r="L501" s="1">
        <v>45238</v>
      </c>
      <c r="M501" t="s">
        <v>42</v>
      </c>
      <c r="N501" t="s">
        <v>43</v>
      </c>
      <c r="O501" t="s">
        <v>44</v>
      </c>
      <c r="P501" t="s">
        <v>26</v>
      </c>
      <c r="Q501" s="6">
        <v>152082.79</v>
      </c>
      <c r="R501" t="s">
        <v>22</v>
      </c>
      <c r="S501">
        <v>0</v>
      </c>
      <c r="T501">
        <v>0</v>
      </c>
      <c r="U501" t="e">
        <f>_xlfn.XLOOKUP(A501,#REF!,#REF!)</f>
        <v>#REF!</v>
      </c>
    </row>
    <row r="502" spans="1:21" x14ac:dyDescent="0.2">
      <c r="A502" t="s">
        <v>1932</v>
      </c>
      <c r="C502" s="5" t="s">
        <v>71</v>
      </c>
      <c r="D502" t="s">
        <v>1933</v>
      </c>
      <c r="E502" t="s">
        <v>829</v>
      </c>
      <c r="F502" t="s">
        <v>30</v>
      </c>
      <c r="G502" s="1">
        <v>43696</v>
      </c>
      <c r="H502" t="s">
        <v>22</v>
      </c>
      <c r="J502" t="s">
        <v>30</v>
      </c>
      <c r="K502" s="1">
        <v>43720</v>
      </c>
      <c r="M502" t="s">
        <v>42</v>
      </c>
      <c r="N502" t="s">
        <v>1934</v>
      </c>
      <c r="O502" t="s">
        <v>1935</v>
      </c>
      <c r="P502" t="s">
        <v>26</v>
      </c>
      <c r="Q502" s="6">
        <v>496618.19</v>
      </c>
      <c r="R502" t="s">
        <v>22</v>
      </c>
      <c r="S502">
        <v>0</v>
      </c>
      <c r="T502">
        <v>0</v>
      </c>
      <c r="U502" t="e">
        <f>_xlfn.XLOOKUP(A502,#REF!,#REF!)</f>
        <v>#REF!</v>
      </c>
    </row>
    <row r="503" spans="1:21" x14ac:dyDescent="0.2">
      <c r="A503" t="s">
        <v>1936</v>
      </c>
      <c r="C503" s="5" t="s">
        <v>20</v>
      </c>
      <c r="D503" t="s">
        <v>1937</v>
      </c>
      <c r="E503" t="s">
        <v>18695</v>
      </c>
      <c r="F503" t="s">
        <v>30</v>
      </c>
      <c r="G503" s="1">
        <v>42094</v>
      </c>
      <c r="H503" t="s">
        <v>22</v>
      </c>
      <c r="J503" t="s">
        <v>22</v>
      </c>
      <c r="M503" t="s">
        <v>23</v>
      </c>
      <c r="N503" t="s">
        <v>1938</v>
      </c>
      <c r="O503" t="s">
        <v>1939</v>
      </c>
      <c r="P503" t="s">
        <v>26</v>
      </c>
      <c r="Q503" s="6">
        <v>0</v>
      </c>
      <c r="R503" t="s">
        <v>22</v>
      </c>
      <c r="S503">
        <v>0</v>
      </c>
      <c r="T503">
        <v>0</v>
      </c>
      <c r="U503" t="e">
        <f>_xlfn.XLOOKUP(A503,#REF!,#REF!)</f>
        <v>#REF!</v>
      </c>
    </row>
    <row r="504" spans="1:21" x14ac:dyDescent="0.2">
      <c r="A504" t="s">
        <v>1940</v>
      </c>
      <c r="C504" s="5" t="s">
        <v>48</v>
      </c>
      <c r="D504" t="s">
        <v>1941</v>
      </c>
      <c r="E504" t="s">
        <v>18693</v>
      </c>
      <c r="F504" t="s">
        <v>22</v>
      </c>
      <c r="H504" t="s">
        <v>30</v>
      </c>
      <c r="I504" s="1">
        <v>42222</v>
      </c>
      <c r="J504" t="s">
        <v>30</v>
      </c>
      <c r="K504" s="1">
        <v>42264</v>
      </c>
      <c r="M504" t="s">
        <v>42</v>
      </c>
      <c r="N504" t="s">
        <v>1942</v>
      </c>
      <c r="O504" t="s">
        <v>1943</v>
      </c>
      <c r="P504" t="s">
        <v>26</v>
      </c>
      <c r="Q504" s="6">
        <v>0</v>
      </c>
      <c r="R504" t="s">
        <v>30</v>
      </c>
      <c r="S504">
        <v>0</v>
      </c>
      <c r="T504">
        <v>0</v>
      </c>
      <c r="U504" t="e">
        <f>_xlfn.XLOOKUP(A504,#REF!,#REF!)</f>
        <v>#REF!</v>
      </c>
    </row>
    <row r="505" spans="1:21" x14ac:dyDescent="0.2">
      <c r="A505" t="s">
        <v>1944</v>
      </c>
      <c r="C505" s="5" t="s">
        <v>71</v>
      </c>
      <c r="D505" t="s">
        <v>1945</v>
      </c>
      <c r="E505" t="s">
        <v>891</v>
      </c>
      <c r="F505" t="s">
        <v>30</v>
      </c>
      <c r="G505" s="1">
        <v>45744</v>
      </c>
      <c r="H505" t="s">
        <v>22</v>
      </c>
      <c r="J505" t="s">
        <v>22</v>
      </c>
      <c r="M505" t="s">
        <v>42</v>
      </c>
      <c r="N505" t="s">
        <v>43</v>
      </c>
      <c r="O505" t="s">
        <v>44</v>
      </c>
      <c r="P505" t="s">
        <v>26</v>
      </c>
      <c r="Q505" s="6">
        <v>188612.41</v>
      </c>
      <c r="R505" t="s">
        <v>30</v>
      </c>
      <c r="S505">
        <v>0</v>
      </c>
      <c r="T505">
        <v>0</v>
      </c>
      <c r="U505" t="e">
        <f>_xlfn.XLOOKUP(A505,#REF!,#REF!)</f>
        <v>#REF!</v>
      </c>
    </row>
    <row r="506" spans="1:21" x14ac:dyDescent="0.2">
      <c r="A506" t="s">
        <v>1946</v>
      </c>
      <c r="C506" s="5" t="s">
        <v>1947</v>
      </c>
      <c r="D506" t="s">
        <v>618</v>
      </c>
      <c r="E506" t="s">
        <v>320</v>
      </c>
      <c r="F506" t="s">
        <v>30</v>
      </c>
      <c r="G506" s="1">
        <v>46041</v>
      </c>
      <c r="H506" t="s">
        <v>22</v>
      </c>
      <c r="J506" t="s">
        <v>22</v>
      </c>
      <c r="L506" s="1">
        <v>45503</v>
      </c>
      <c r="M506" t="s">
        <v>42</v>
      </c>
      <c r="N506" t="s">
        <v>1948</v>
      </c>
      <c r="O506" t="s">
        <v>1949</v>
      </c>
      <c r="P506" t="s">
        <v>26</v>
      </c>
      <c r="Q506" s="6">
        <v>138856.84</v>
      </c>
      <c r="R506" t="s">
        <v>30</v>
      </c>
      <c r="S506">
        <v>0</v>
      </c>
      <c r="T506">
        <v>0</v>
      </c>
      <c r="U506" t="e">
        <f>_xlfn.XLOOKUP(A506,#REF!,#REF!)</f>
        <v>#REF!</v>
      </c>
    </row>
    <row r="507" spans="1:21" x14ac:dyDescent="0.2">
      <c r="A507" t="s">
        <v>1950</v>
      </c>
      <c r="C507" s="5" t="s">
        <v>20</v>
      </c>
      <c r="D507" t="s">
        <v>1951</v>
      </c>
      <c r="E507" t="s">
        <v>18691</v>
      </c>
      <c r="F507" t="s">
        <v>30</v>
      </c>
      <c r="G507" s="1">
        <v>41060</v>
      </c>
      <c r="H507" t="s">
        <v>22</v>
      </c>
      <c r="J507" t="s">
        <v>22</v>
      </c>
      <c r="M507" t="s">
        <v>42</v>
      </c>
      <c r="N507" t="s">
        <v>1952</v>
      </c>
      <c r="O507" t="s">
        <v>1953</v>
      </c>
      <c r="P507" t="s">
        <v>26</v>
      </c>
      <c r="Q507" s="6">
        <v>0</v>
      </c>
      <c r="R507" t="s">
        <v>22</v>
      </c>
      <c r="S507">
        <v>0</v>
      </c>
      <c r="T507">
        <v>0</v>
      </c>
      <c r="U507" t="e">
        <f>_xlfn.XLOOKUP(A507,#REF!,#REF!)</f>
        <v>#REF!</v>
      </c>
    </row>
    <row r="508" spans="1:21" x14ac:dyDescent="0.2">
      <c r="A508" t="s">
        <v>1954</v>
      </c>
      <c r="C508" s="5" t="s">
        <v>48</v>
      </c>
      <c r="D508" t="s">
        <v>1955</v>
      </c>
      <c r="E508" t="s">
        <v>19246</v>
      </c>
      <c r="F508" t="s">
        <v>30</v>
      </c>
      <c r="G508" s="1">
        <v>41145</v>
      </c>
      <c r="H508" t="s">
        <v>22</v>
      </c>
      <c r="J508" t="s">
        <v>30</v>
      </c>
      <c r="K508" s="1">
        <v>41703</v>
      </c>
      <c r="L508" s="1">
        <v>41725</v>
      </c>
      <c r="M508" t="s">
        <v>42</v>
      </c>
      <c r="N508" t="s">
        <v>1956</v>
      </c>
      <c r="O508" t="s">
        <v>1957</v>
      </c>
      <c r="P508" t="s">
        <v>26</v>
      </c>
      <c r="Q508" s="6">
        <v>0</v>
      </c>
      <c r="R508" t="s">
        <v>22</v>
      </c>
      <c r="S508">
        <v>0</v>
      </c>
      <c r="T508">
        <v>0</v>
      </c>
      <c r="U508" t="e">
        <f>_xlfn.XLOOKUP(A508,#REF!,#REF!)</f>
        <v>#REF!</v>
      </c>
    </row>
    <row r="509" spans="1:21" x14ac:dyDescent="0.2">
      <c r="A509" t="s">
        <v>1958</v>
      </c>
      <c r="C509" s="5" t="s">
        <v>20</v>
      </c>
      <c r="D509" t="s">
        <v>1959</v>
      </c>
      <c r="E509" t="s">
        <v>18691</v>
      </c>
      <c r="F509" t="s">
        <v>22</v>
      </c>
      <c r="H509" t="s">
        <v>22</v>
      </c>
      <c r="J509" t="s">
        <v>22</v>
      </c>
      <c r="M509" t="s">
        <v>42</v>
      </c>
      <c r="N509" t="s">
        <v>1960</v>
      </c>
      <c r="O509" t="s">
        <v>1961</v>
      </c>
      <c r="P509" t="s">
        <v>26</v>
      </c>
      <c r="Q509" s="6">
        <v>0</v>
      </c>
      <c r="R509" t="s">
        <v>22</v>
      </c>
      <c r="S509">
        <v>0</v>
      </c>
      <c r="T509">
        <v>0</v>
      </c>
      <c r="U509" t="e">
        <f>_xlfn.XLOOKUP(A509,#REF!,#REF!)</f>
        <v>#REF!</v>
      </c>
    </row>
    <row r="510" spans="1:21" x14ac:dyDescent="0.2">
      <c r="A510" t="s">
        <v>1962</v>
      </c>
      <c r="C510" s="5" t="s">
        <v>71</v>
      </c>
      <c r="D510" t="s">
        <v>1963</v>
      </c>
      <c r="E510" t="s">
        <v>1433</v>
      </c>
      <c r="F510" t="s">
        <v>30</v>
      </c>
      <c r="G510" s="1">
        <v>45492</v>
      </c>
      <c r="H510" t="s">
        <v>30</v>
      </c>
      <c r="I510" s="1">
        <v>45736</v>
      </c>
      <c r="J510" t="s">
        <v>22</v>
      </c>
      <c r="M510" t="s">
        <v>207</v>
      </c>
      <c r="N510" t="s">
        <v>473</v>
      </c>
      <c r="O510" t="s">
        <v>474</v>
      </c>
      <c r="P510" t="s">
        <v>117</v>
      </c>
      <c r="Q510" s="6">
        <v>194117.91</v>
      </c>
      <c r="R510" t="s">
        <v>22</v>
      </c>
      <c r="S510">
        <v>0</v>
      </c>
      <c r="T510">
        <v>0</v>
      </c>
      <c r="U510" t="e">
        <f>_xlfn.XLOOKUP(A510,#REF!,#REF!)</f>
        <v>#REF!</v>
      </c>
    </row>
    <row r="511" spans="1:21" x14ac:dyDescent="0.2">
      <c r="A511" t="s">
        <v>1964</v>
      </c>
      <c r="C511" s="5" t="s">
        <v>48</v>
      </c>
      <c r="D511" t="s">
        <v>1965</v>
      </c>
      <c r="E511" t="s">
        <v>1800</v>
      </c>
      <c r="F511" t="s">
        <v>30</v>
      </c>
      <c r="G511" s="1">
        <v>41208</v>
      </c>
      <c r="H511" t="s">
        <v>22</v>
      </c>
      <c r="J511" t="s">
        <v>22</v>
      </c>
      <c r="M511" t="s">
        <v>23</v>
      </c>
      <c r="N511" t="s">
        <v>1966</v>
      </c>
      <c r="O511" t="s">
        <v>1967</v>
      </c>
      <c r="P511" t="s">
        <v>26</v>
      </c>
      <c r="Q511" s="6">
        <v>0</v>
      </c>
      <c r="R511" t="s">
        <v>22</v>
      </c>
      <c r="S511">
        <v>0</v>
      </c>
      <c r="T511">
        <v>0</v>
      </c>
      <c r="U511" t="e">
        <f>_xlfn.XLOOKUP(A511,#REF!,#REF!)</f>
        <v>#REF!</v>
      </c>
    </row>
    <row r="512" spans="1:21" x14ac:dyDescent="0.2">
      <c r="A512" t="s">
        <v>1968</v>
      </c>
      <c r="C512" s="5" t="s">
        <v>20</v>
      </c>
      <c r="D512" t="s">
        <v>1969</v>
      </c>
      <c r="E512" t="s">
        <v>18691</v>
      </c>
      <c r="F512" t="s">
        <v>30</v>
      </c>
      <c r="G512" s="1">
        <v>41978</v>
      </c>
      <c r="H512" t="s">
        <v>22</v>
      </c>
      <c r="J512" t="s">
        <v>22</v>
      </c>
      <c r="L512" s="1">
        <v>41857</v>
      </c>
      <c r="M512" t="s">
        <v>23</v>
      </c>
      <c r="N512" t="s">
        <v>1970</v>
      </c>
      <c r="O512" t="s">
        <v>1971</v>
      </c>
      <c r="P512" t="s">
        <v>26</v>
      </c>
      <c r="Q512" s="6">
        <v>0</v>
      </c>
      <c r="R512" t="s">
        <v>22</v>
      </c>
      <c r="S512">
        <v>0</v>
      </c>
      <c r="T512">
        <v>0</v>
      </c>
      <c r="U512" t="e">
        <f>_xlfn.XLOOKUP(A512,#REF!,#REF!)</f>
        <v>#REF!</v>
      </c>
    </row>
    <row r="513" spans="1:21" x14ac:dyDescent="0.2">
      <c r="A513" t="s">
        <v>1972</v>
      </c>
      <c r="C513" s="5" t="s">
        <v>20</v>
      </c>
      <c r="D513" t="s">
        <v>1959</v>
      </c>
      <c r="E513" t="s">
        <v>18691</v>
      </c>
      <c r="F513" t="s">
        <v>22</v>
      </c>
      <c r="H513" t="s">
        <v>22</v>
      </c>
      <c r="J513" t="s">
        <v>22</v>
      </c>
      <c r="M513" t="s">
        <v>42</v>
      </c>
      <c r="N513" t="s">
        <v>1973</v>
      </c>
      <c r="O513" t="s">
        <v>1974</v>
      </c>
      <c r="P513" t="s">
        <v>26</v>
      </c>
      <c r="Q513" s="6">
        <v>0</v>
      </c>
      <c r="R513" t="s">
        <v>22</v>
      </c>
      <c r="S513">
        <v>0</v>
      </c>
      <c r="T513">
        <v>0</v>
      </c>
      <c r="U513" t="e">
        <f>_xlfn.XLOOKUP(A513,#REF!,#REF!)</f>
        <v>#REF!</v>
      </c>
    </row>
    <row r="514" spans="1:21" x14ac:dyDescent="0.2">
      <c r="A514" t="s">
        <v>1975</v>
      </c>
      <c r="C514" s="5" t="s">
        <v>279</v>
      </c>
      <c r="D514" t="s">
        <v>1976</v>
      </c>
      <c r="E514" t="s">
        <v>1977</v>
      </c>
      <c r="F514" t="s">
        <v>30</v>
      </c>
      <c r="G514" s="1">
        <v>44876</v>
      </c>
      <c r="H514" t="s">
        <v>30</v>
      </c>
      <c r="I514" s="1">
        <v>45083</v>
      </c>
      <c r="J514" t="s">
        <v>30</v>
      </c>
      <c r="K514" s="1">
        <v>45261</v>
      </c>
      <c r="L514" s="1">
        <v>45349</v>
      </c>
      <c r="M514" t="s">
        <v>42</v>
      </c>
      <c r="N514" t="s">
        <v>43</v>
      </c>
      <c r="O514" t="s">
        <v>44</v>
      </c>
      <c r="P514" t="s">
        <v>26</v>
      </c>
      <c r="Q514" s="6">
        <v>48170.91</v>
      </c>
      <c r="R514" t="s">
        <v>22</v>
      </c>
      <c r="S514">
        <v>0</v>
      </c>
      <c r="T514">
        <v>0</v>
      </c>
      <c r="U514" t="e">
        <f>_xlfn.XLOOKUP(A514,#REF!,#REF!)</f>
        <v>#REF!</v>
      </c>
    </row>
    <row r="515" spans="1:21" x14ac:dyDescent="0.2">
      <c r="A515" t="s">
        <v>1978</v>
      </c>
      <c r="C515" s="5" t="s">
        <v>48</v>
      </c>
      <c r="D515" t="s">
        <v>1979</v>
      </c>
      <c r="E515" t="s">
        <v>1980</v>
      </c>
      <c r="F515" t="s">
        <v>30</v>
      </c>
      <c r="G515" s="1">
        <v>42251</v>
      </c>
      <c r="H515" t="s">
        <v>22</v>
      </c>
      <c r="J515" t="s">
        <v>30</v>
      </c>
      <c r="K515" s="1">
        <v>43160</v>
      </c>
      <c r="L515" s="1">
        <v>43544</v>
      </c>
      <c r="M515" t="s">
        <v>23</v>
      </c>
      <c r="N515" t="s">
        <v>1981</v>
      </c>
      <c r="O515" t="s">
        <v>1982</v>
      </c>
      <c r="P515" t="s">
        <v>26</v>
      </c>
      <c r="Q515" s="6">
        <v>35000</v>
      </c>
      <c r="R515" t="s">
        <v>30</v>
      </c>
      <c r="S515">
        <v>0</v>
      </c>
      <c r="T515">
        <v>0</v>
      </c>
      <c r="U515" t="e">
        <f>_xlfn.XLOOKUP(A515,#REF!,#REF!)</f>
        <v>#REF!</v>
      </c>
    </row>
    <row r="516" spans="1:21" x14ac:dyDescent="0.2">
      <c r="A516" t="s">
        <v>1983</v>
      </c>
      <c r="C516" s="5" t="s">
        <v>48</v>
      </c>
      <c r="D516" t="s">
        <v>1984</v>
      </c>
      <c r="E516" t="s">
        <v>18695</v>
      </c>
      <c r="F516" t="s">
        <v>30</v>
      </c>
      <c r="G516" s="1">
        <v>40442</v>
      </c>
      <c r="H516" t="s">
        <v>30</v>
      </c>
      <c r="I516" s="1">
        <v>42544</v>
      </c>
      <c r="J516" t="s">
        <v>30</v>
      </c>
      <c r="K516" s="1">
        <v>42851</v>
      </c>
      <c r="L516" s="1">
        <v>42683</v>
      </c>
      <c r="M516" t="s">
        <v>23</v>
      </c>
      <c r="N516" t="s">
        <v>1985</v>
      </c>
      <c r="O516" t="s">
        <v>1986</v>
      </c>
      <c r="P516" t="s">
        <v>26</v>
      </c>
      <c r="Q516" s="6">
        <v>0</v>
      </c>
      <c r="R516" t="s">
        <v>22</v>
      </c>
      <c r="S516">
        <v>0</v>
      </c>
      <c r="T516">
        <v>0</v>
      </c>
      <c r="U516" t="e">
        <f>_xlfn.XLOOKUP(A516,#REF!,#REF!)</f>
        <v>#REF!</v>
      </c>
    </row>
    <row r="517" spans="1:21" x14ac:dyDescent="0.2">
      <c r="A517" t="s">
        <v>1987</v>
      </c>
      <c r="C517" s="5" t="s">
        <v>279</v>
      </c>
      <c r="D517" t="s">
        <v>1988</v>
      </c>
      <c r="E517" t="s">
        <v>418</v>
      </c>
      <c r="F517" t="s">
        <v>30</v>
      </c>
      <c r="G517" s="1">
        <v>45505</v>
      </c>
      <c r="H517" t="s">
        <v>30</v>
      </c>
      <c r="I517" s="1">
        <v>45716</v>
      </c>
      <c r="J517" t="s">
        <v>22</v>
      </c>
      <c r="M517" t="s">
        <v>207</v>
      </c>
      <c r="N517" t="s">
        <v>208</v>
      </c>
      <c r="O517" t="s">
        <v>209</v>
      </c>
      <c r="P517" t="s">
        <v>210</v>
      </c>
      <c r="Q517" s="6">
        <v>31493.42</v>
      </c>
      <c r="R517" t="s">
        <v>22</v>
      </c>
      <c r="S517">
        <v>0</v>
      </c>
      <c r="T517">
        <v>0</v>
      </c>
      <c r="U517" t="e">
        <f>_xlfn.XLOOKUP(A517,#REF!,#REF!)</f>
        <v>#REF!</v>
      </c>
    </row>
    <row r="518" spans="1:21" x14ac:dyDescent="0.2">
      <c r="A518" t="s">
        <v>1989</v>
      </c>
      <c r="C518" s="5" t="s">
        <v>71</v>
      </c>
      <c r="D518" t="s">
        <v>1990</v>
      </c>
      <c r="E518" t="s">
        <v>1991</v>
      </c>
      <c r="F518" t="s">
        <v>30</v>
      </c>
      <c r="G518" s="1">
        <v>45584</v>
      </c>
      <c r="H518" t="s">
        <v>30</v>
      </c>
      <c r="I518" s="1">
        <v>45776</v>
      </c>
      <c r="J518" t="s">
        <v>22</v>
      </c>
      <c r="M518" t="s">
        <v>207</v>
      </c>
      <c r="N518" t="s">
        <v>473</v>
      </c>
      <c r="O518" t="s">
        <v>474</v>
      </c>
      <c r="P518" t="s">
        <v>210</v>
      </c>
      <c r="Q518" s="6">
        <v>783770.18</v>
      </c>
      <c r="R518" t="s">
        <v>22</v>
      </c>
      <c r="S518">
        <v>0</v>
      </c>
      <c r="T518">
        <v>0</v>
      </c>
      <c r="U518" t="e">
        <f>_xlfn.XLOOKUP(A518,#REF!,#REF!)</f>
        <v>#REF!</v>
      </c>
    </row>
    <row r="519" spans="1:21" x14ac:dyDescent="0.2">
      <c r="A519" t="s">
        <v>1992</v>
      </c>
      <c r="C519" s="5" t="s">
        <v>20</v>
      </c>
      <c r="D519" t="s">
        <v>1959</v>
      </c>
      <c r="E519" t="s">
        <v>18691</v>
      </c>
      <c r="F519" t="s">
        <v>30</v>
      </c>
      <c r="G519" s="1">
        <v>41374</v>
      </c>
      <c r="H519" t="s">
        <v>22</v>
      </c>
      <c r="J519" t="s">
        <v>22</v>
      </c>
      <c r="M519" t="s">
        <v>42</v>
      </c>
      <c r="N519" t="s">
        <v>1993</v>
      </c>
      <c r="O519" t="s">
        <v>1994</v>
      </c>
      <c r="P519" t="s">
        <v>26</v>
      </c>
      <c r="Q519" s="6">
        <v>0</v>
      </c>
      <c r="R519" t="s">
        <v>22</v>
      </c>
      <c r="S519">
        <v>0</v>
      </c>
      <c r="T519">
        <v>0</v>
      </c>
      <c r="U519" t="e">
        <f>_xlfn.XLOOKUP(A519,#REF!,#REF!)</f>
        <v>#REF!</v>
      </c>
    </row>
    <row r="520" spans="1:21" x14ac:dyDescent="0.2">
      <c r="A520" t="s">
        <v>1995</v>
      </c>
      <c r="C520" s="5" t="s">
        <v>71</v>
      </c>
      <c r="D520" t="s">
        <v>1996</v>
      </c>
      <c r="E520" t="s">
        <v>1997</v>
      </c>
      <c r="F520" t="s">
        <v>30</v>
      </c>
      <c r="G520" s="1">
        <v>46043</v>
      </c>
      <c r="H520" t="s">
        <v>22</v>
      </c>
      <c r="J520" t="s">
        <v>22</v>
      </c>
      <c r="M520" t="s">
        <v>92</v>
      </c>
      <c r="N520" t="s">
        <v>1998</v>
      </c>
      <c r="O520" t="s">
        <v>1999</v>
      </c>
      <c r="P520" t="s">
        <v>117</v>
      </c>
      <c r="Q520" s="6">
        <v>248348.1</v>
      </c>
      <c r="R520" t="s">
        <v>22</v>
      </c>
      <c r="S520">
        <v>0</v>
      </c>
      <c r="T520">
        <v>0</v>
      </c>
      <c r="U520" t="e">
        <f>_xlfn.XLOOKUP(A520,#REF!,#REF!)</f>
        <v>#REF!</v>
      </c>
    </row>
    <row r="521" spans="1:21" x14ac:dyDescent="0.2">
      <c r="A521" t="s">
        <v>2000</v>
      </c>
      <c r="C521" s="5" t="s">
        <v>20</v>
      </c>
      <c r="D521" t="s">
        <v>2001</v>
      </c>
      <c r="E521" t="s">
        <v>19247</v>
      </c>
      <c r="F521" t="s">
        <v>30</v>
      </c>
      <c r="G521" s="1">
        <v>42132</v>
      </c>
      <c r="H521" t="s">
        <v>22</v>
      </c>
      <c r="J521" t="s">
        <v>22</v>
      </c>
      <c r="M521" t="s">
        <v>42</v>
      </c>
      <c r="N521" t="s">
        <v>2002</v>
      </c>
      <c r="O521" t="s">
        <v>2003</v>
      </c>
      <c r="P521" t="s">
        <v>26</v>
      </c>
      <c r="Q521" s="6">
        <v>0</v>
      </c>
      <c r="R521" t="s">
        <v>22</v>
      </c>
      <c r="S521">
        <v>0</v>
      </c>
      <c r="T521">
        <v>0</v>
      </c>
      <c r="U521" t="e">
        <f>_xlfn.XLOOKUP(A521,#REF!,#REF!)</f>
        <v>#REF!</v>
      </c>
    </row>
    <row r="522" spans="1:21" x14ac:dyDescent="0.2">
      <c r="A522" t="s">
        <v>2004</v>
      </c>
      <c r="C522" s="5" t="s">
        <v>48</v>
      </c>
      <c r="D522" t="s">
        <v>2005</v>
      </c>
      <c r="E522" t="s">
        <v>19248</v>
      </c>
      <c r="F522" t="s">
        <v>30</v>
      </c>
      <c r="G522" s="1">
        <v>42268</v>
      </c>
      <c r="H522" t="s">
        <v>30</v>
      </c>
      <c r="I522" s="1">
        <v>43433</v>
      </c>
      <c r="J522" t="s">
        <v>30</v>
      </c>
      <c r="K522" s="1">
        <v>43500</v>
      </c>
      <c r="L522" s="1">
        <v>43507</v>
      </c>
      <c r="M522" t="s">
        <v>23</v>
      </c>
      <c r="N522" t="s">
        <v>2006</v>
      </c>
      <c r="O522" t="s">
        <v>2007</v>
      </c>
      <c r="P522" t="s">
        <v>26</v>
      </c>
      <c r="Q522" s="6">
        <v>35000</v>
      </c>
      <c r="R522" t="s">
        <v>22</v>
      </c>
      <c r="S522">
        <v>0</v>
      </c>
      <c r="T522">
        <v>0</v>
      </c>
      <c r="U522" t="e">
        <f>_xlfn.XLOOKUP(A522,#REF!,#REF!)</f>
        <v>#REF!</v>
      </c>
    </row>
    <row r="523" spans="1:21" x14ac:dyDescent="0.2">
      <c r="A523" t="s">
        <v>2008</v>
      </c>
      <c r="C523" s="5" t="s">
        <v>71</v>
      </c>
      <c r="D523" t="s">
        <v>2009</v>
      </c>
      <c r="E523" t="s">
        <v>1920</v>
      </c>
      <c r="F523" t="s">
        <v>30</v>
      </c>
      <c r="G523" s="1">
        <v>45952</v>
      </c>
      <c r="H523" t="s">
        <v>22</v>
      </c>
      <c r="J523" t="s">
        <v>22</v>
      </c>
      <c r="M523" t="s">
        <v>207</v>
      </c>
      <c r="N523" t="s">
        <v>866</v>
      </c>
      <c r="O523" t="s">
        <v>867</v>
      </c>
      <c r="P523" t="s">
        <v>117</v>
      </c>
      <c r="Q523" s="6">
        <v>187572.27</v>
      </c>
      <c r="R523" t="s">
        <v>22</v>
      </c>
      <c r="S523">
        <v>0</v>
      </c>
      <c r="T523">
        <v>0</v>
      </c>
      <c r="U523" t="e">
        <f>_xlfn.XLOOKUP(A523,#REF!,#REF!)</f>
        <v>#REF!</v>
      </c>
    </row>
    <row r="524" spans="1:21" x14ac:dyDescent="0.2">
      <c r="A524" t="s">
        <v>2010</v>
      </c>
      <c r="C524" s="5" t="s">
        <v>71</v>
      </c>
      <c r="D524" t="s">
        <v>2011</v>
      </c>
      <c r="E524" t="s">
        <v>1237</v>
      </c>
      <c r="F524" t="s">
        <v>30</v>
      </c>
      <c r="G524" s="1">
        <v>46055</v>
      </c>
      <c r="H524" t="s">
        <v>22</v>
      </c>
      <c r="J524" t="s">
        <v>22</v>
      </c>
      <c r="M524" t="s">
        <v>92</v>
      </c>
      <c r="N524" t="s">
        <v>1465</v>
      </c>
      <c r="O524" t="s">
        <v>1466</v>
      </c>
      <c r="P524" t="s">
        <v>117</v>
      </c>
      <c r="Q524" s="6">
        <v>182903.36</v>
      </c>
      <c r="R524" t="s">
        <v>22</v>
      </c>
      <c r="S524">
        <v>0</v>
      </c>
      <c r="T524">
        <v>0</v>
      </c>
      <c r="U524" t="e">
        <f>_xlfn.XLOOKUP(A524,#REF!,#REF!)</f>
        <v>#REF!</v>
      </c>
    </row>
    <row r="525" spans="1:21" x14ac:dyDescent="0.2">
      <c r="A525" t="s">
        <v>2012</v>
      </c>
      <c r="C525" s="5" t="s">
        <v>20</v>
      </c>
      <c r="D525" t="s">
        <v>2013</v>
      </c>
      <c r="E525" t="s">
        <v>362</v>
      </c>
      <c r="F525" t="s">
        <v>30</v>
      </c>
      <c r="G525" s="1">
        <v>41347</v>
      </c>
      <c r="H525" t="s">
        <v>22</v>
      </c>
      <c r="J525" t="s">
        <v>22</v>
      </c>
      <c r="M525" t="s">
        <v>23</v>
      </c>
      <c r="N525" t="s">
        <v>2014</v>
      </c>
      <c r="O525" t="s">
        <v>2015</v>
      </c>
      <c r="P525" t="s">
        <v>26</v>
      </c>
      <c r="Q525" s="6">
        <v>0</v>
      </c>
      <c r="R525" t="s">
        <v>22</v>
      </c>
      <c r="S525">
        <v>0</v>
      </c>
      <c r="T525">
        <v>0</v>
      </c>
      <c r="U525" t="e">
        <f>_xlfn.XLOOKUP(A525,#REF!,#REF!)</f>
        <v>#REF!</v>
      </c>
    </row>
    <row r="526" spans="1:21" x14ac:dyDescent="0.2">
      <c r="A526" t="s">
        <v>2016</v>
      </c>
      <c r="C526" s="5" t="s">
        <v>48</v>
      </c>
      <c r="D526" t="s">
        <v>2017</v>
      </c>
      <c r="E526" t="s">
        <v>18693</v>
      </c>
      <c r="F526" t="s">
        <v>22</v>
      </c>
      <c r="H526" t="s">
        <v>22</v>
      </c>
      <c r="J526" t="s">
        <v>22</v>
      </c>
      <c r="M526" t="s">
        <v>23</v>
      </c>
      <c r="N526" t="s">
        <v>2018</v>
      </c>
      <c r="O526" t="s">
        <v>2019</v>
      </c>
      <c r="P526" t="s">
        <v>26</v>
      </c>
      <c r="Q526" s="6">
        <v>0</v>
      </c>
      <c r="R526" t="s">
        <v>30</v>
      </c>
      <c r="S526">
        <v>0</v>
      </c>
      <c r="T526">
        <v>0</v>
      </c>
      <c r="U526" t="e">
        <f>_xlfn.XLOOKUP(A526,#REF!,#REF!)</f>
        <v>#REF!</v>
      </c>
    </row>
    <row r="527" spans="1:21" x14ac:dyDescent="0.2">
      <c r="A527" t="s">
        <v>2020</v>
      </c>
      <c r="C527" s="5" t="s">
        <v>71</v>
      </c>
      <c r="D527" t="s">
        <v>2021</v>
      </c>
      <c r="E527" t="s">
        <v>2022</v>
      </c>
      <c r="F527" t="s">
        <v>22</v>
      </c>
      <c r="H527" t="s">
        <v>22</v>
      </c>
      <c r="J527" t="s">
        <v>22</v>
      </c>
      <c r="M527" t="s">
        <v>42</v>
      </c>
      <c r="N527" t="s">
        <v>43</v>
      </c>
      <c r="O527" t="s">
        <v>44</v>
      </c>
      <c r="P527" t="s">
        <v>26</v>
      </c>
      <c r="Q527" s="6">
        <v>378450.67</v>
      </c>
      <c r="R527" t="s">
        <v>22</v>
      </c>
      <c r="S527">
        <v>0</v>
      </c>
      <c r="T527">
        <v>0</v>
      </c>
      <c r="U527" t="e">
        <f>_xlfn.XLOOKUP(A527,#REF!,#REF!)</f>
        <v>#REF!</v>
      </c>
    </row>
    <row r="528" spans="1:21" x14ac:dyDescent="0.2">
      <c r="A528" t="s">
        <v>2023</v>
      </c>
      <c r="C528" s="5" t="s">
        <v>71</v>
      </c>
      <c r="D528" t="s">
        <v>2024</v>
      </c>
      <c r="E528" t="s">
        <v>233</v>
      </c>
      <c r="F528" t="s">
        <v>30</v>
      </c>
      <c r="G528" s="1">
        <v>45376</v>
      </c>
      <c r="H528" t="s">
        <v>30</v>
      </c>
      <c r="I528" s="1">
        <v>45582</v>
      </c>
      <c r="J528" t="s">
        <v>30</v>
      </c>
      <c r="K528" s="1">
        <v>45831</v>
      </c>
      <c r="L528" s="1">
        <v>45869</v>
      </c>
      <c r="M528" t="s">
        <v>42</v>
      </c>
      <c r="N528" t="s">
        <v>43</v>
      </c>
      <c r="O528" t="s">
        <v>44</v>
      </c>
      <c r="P528" t="s">
        <v>26</v>
      </c>
      <c r="Q528" s="6">
        <v>353667.02</v>
      </c>
      <c r="R528" t="s">
        <v>22</v>
      </c>
      <c r="S528">
        <v>0</v>
      </c>
      <c r="T528">
        <v>0</v>
      </c>
      <c r="U528" t="e">
        <f>_xlfn.XLOOKUP(A528,#REF!,#REF!)</f>
        <v>#REF!</v>
      </c>
    </row>
    <row r="529" spans="1:21" x14ac:dyDescent="0.2">
      <c r="A529" t="s">
        <v>2025</v>
      </c>
      <c r="C529" s="5" t="s">
        <v>48</v>
      </c>
      <c r="D529" t="s">
        <v>2026</v>
      </c>
      <c r="E529" t="s">
        <v>2027</v>
      </c>
      <c r="F529" t="s">
        <v>22</v>
      </c>
      <c r="H529" t="s">
        <v>30</v>
      </c>
      <c r="I529" s="1">
        <v>42649</v>
      </c>
      <c r="J529" t="s">
        <v>30</v>
      </c>
      <c r="K529" s="1">
        <v>42705</v>
      </c>
      <c r="M529" t="s">
        <v>23</v>
      </c>
      <c r="N529" t="s">
        <v>2028</v>
      </c>
      <c r="O529" t="s">
        <v>2029</v>
      </c>
      <c r="P529" t="s">
        <v>26</v>
      </c>
      <c r="Q529" s="6">
        <v>0</v>
      </c>
      <c r="R529" t="s">
        <v>30</v>
      </c>
      <c r="S529">
        <v>0</v>
      </c>
      <c r="T529">
        <v>0</v>
      </c>
      <c r="U529" t="e">
        <f>_xlfn.XLOOKUP(A529,#REF!,#REF!)</f>
        <v>#REF!</v>
      </c>
    </row>
    <row r="530" spans="1:21" x14ac:dyDescent="0.2">
      <c r="A530" t="s">
        <v>2030</v>
      </c>
      <c r="C530" s="5" t="s">
        <v>48</v>
      </c>
      <c r="D530" t="s">
        <v>2031</v>
      </c>
      <c r="E530" t="s">
        <v>2032</v>
      </c>
      <c r="F530" t="s">
        <v>22</v>
      </c>
      <c r="H530" t="s">
        <v>22</v>
      </c>
      <c r="J530" t="s">
        <v>30</v>
      </c>
      <c r="K530" s="1">
        <v>42264</v>
      </c>
      <c r="M530" t="s">
        <v>23</v>
      </c>
      <c r="N530" t="s">
        <v>2033</v>
      </c>
      <c r="O530" t="s">
        <v>2034</v>
      </c>
      <c r="P530" t="s">
        <v>26</v>
      </c>
      <c r="Q530" s="6">
        <v>0</v>
      </c>
      <c r="R530" t="s">
        <v>30</v>
      </c>
      <c r="S530">
        <v>0</v>
      </c>
      <c r="T530">
        <v>0</v>
      </c>
      <c r="U530" t="e">
        <f>_xlfn.XLOOKUP(A530,#REF!,#REF!)</f>
        <v>#REF!</v>
      </c>
    </row>
    <row r="531" spans="1:21" x14ac:dyDescent="0.2">
      <c r="A531" t="s">
        <v>2035</v>
      </c>
      <c r="C531" s="5" t="s">
        <v>71</v>
      </c>
      <c r="D531" t="s">
        <v>2036</v>
      </c>
      <c r="E531" t="s">
        <v>637</v>
      </c>
      <c r="F531" t="s">
        <v>30</v>
      </c>
      <c r="G531" s="1">
        <v>45562</v>
      </c>
      <c r="H531" t="s">
        <v>30</v>
      </c>
      <c r="I531" s="1">
        <v>45718</v>
      </c>
      <c r="J531" t="s">
        <v>30</v>
      </c>
      <c r="K531" s="1">
        <v>45819</v>
      </c>
      <c r="L531" s="1">
        <v>45819</v>
      </c>
      <c r="M531" t="s">
        <v>42</v>
      </c>
      <c r="N531" t="s">
        <v>43</v>
      </c>
      <c r="O531" t="s">
        <v>44</v>
      </c>
      <c r="P531" t="s">
        <v>26</v>
      </c>
      <c r="Q531" s="6">
        <v>544243</v>
      </c>
      <c r="R531" t="s">
        <v>22</v>
      </c>
      <c r="S531">
        <v>0</v>
      </c>
      <c r="T531">
        <v>0</v>
      </c>
      <c r="U531" t="e">
        <f>_xlfn.XLOOKUP(A531,#REF!,#REF!)</f>
        <v>#REF!</v>
      </c>
    </row>
    <row r="532" spans="1:21" x14ac:dyDescent="0.2">
      <c r="A532" t="s">
        <v>2037</v>
      </c>
      <c r="C532" s="5" t="s">
        <v>48</v>
      </c>
      <c r="D532" t="s">
        <v>2038</v>
      </c>
      <c r="E532" t="s">
        <v>2039</v>
      </c>
      <c r="F532" t="s">
        <v>30</v>
      </c>
      <c r="G532" s="1">
        <v>40486</v>
      </c>
      <c r="H532" t="s">
        <v>22</v>
      </c>
      <c r="J532" t="s">
        <v>22</v>
      </c>
      <c r="M532" t="s">
        <v>23</v>
      </c>
      <c r="N532" t="s">
        <v>2040</v>
      </c>
      <c r="O532" t="s">
        <v>2041</v>
      </c>
      <c r="P532" t="s">
        <v>26</v>
      </c>
      <c r="Q532" s="6">
        <v>0</v>
      </c>
      <c r="R532" t="s">
        <v>22</v>
      </c>
      <c r="S532">
        <v>0</v>
      </c>
      <c r="T532">
        <v>0</v>
      </c>
      <c r="U532" t="e">
        <f>_xlfn.XLOOKUP(A532,#REF!,#REF!)</f>
        <v>#REF!</v>
      </c>
    </row>
    <row r="533" spans="1:21" x14ac:dyDescent="0.2">
      <c r="A533" t="s">
        <v>2042</v>
      </c>
      <c r="C533" s="5" t="s">
        <v>48</v>
      </c>
      <c r="D533" t="s">
        <v>2043</v>
      </c>
      <c r="E533" t="s">
        <v>18693</v>
      </c>
      <c r="F533" t="s">
        <v>30</v>
      </c>
      <c r="G533" s="1">
        <v>42012</v>
      </c>
      <c r="H533" t="s">
        <v>22</v>
      </c>
      <c r="J533" t="s">
        <v>30</v>
      </c>
      <c r="K533" s="1">
        <v>42984</v>
      </c>
      <c r="L533" s="1">
        <v>43075</v>
      </c>
      <c r="M533" t="s">
        <v>23</v>
      </c>
      <c r="N533" t="s">
        <v>2044</v>
      </c>
      <c r="O533" t="s">
        <v>2045</v>
      </c>
      <c r="P533" t="s">
        <v>26</v>
      </c>
      <c r="Q533" s="6">
        <v>30000</v>
      </c>
      <c r="R533" t="s">
        <v>22</v>
      </c>
      <c r="S533">
        <v>0</v>
      </c>
      <c r="T533">
        <v>0</v>
      </c>
      <c r="U533" t="e">
        <f>_xlfn.XLOOKUP(A533,#REF!,#REF!)</f>
        <v>#REF!</v>
      </c>
    </row>
    <row r="534" spans="1:21" x14ac:dyDescent="0.2">
      <c r="A534" t="s">
        <v>2046</v>
      </c>
      <c r="C534" s="5" t="s">
        <v>279</v>
      </c>
      <c r="D534" t="s">
        <v>2047</v>
      </c>
      <c r="E534" t="s">
        <v>418</v>
      </c>
      <c r="F534" t="s">
        <v>30</v>
      </c>
      <c r="G534" s="1">
        <v>45579</v>
      </c>
      <c r="H534" t="s">
        <v>22</v>
      </c>
      <c r="J534" t="s">
        <v>22</v>
      </c>
      <c r="L534" s="1">
        <v>45526</v>
      </c>
      <c r="M534" t="s">
        <v>42</v>
      </c>
      <c r="N534" t="s">
        <v>2048</v>
      </c>
      <c r="O534" t="s">
        <v>2049</v>
      </c>
      <c r="P534" t="s">
        <v>26</v>
      </c>
      <c r="Q534" s="6">
        <v>44899.91</v>
      </c>
      <c r="R534" t="s">
        <v>30</v>
      </c>
      <c r="S534">
        <v>0</v>
      </c>
      <c r="T534">
        <v>0</v>
      </c>
      <c r="U534" t="e">
        <f>_xlfn.XLOOKUP(A534,#REF!,#REF!)</f>
        <v>#REF!</v>
      </c>
    </row>
    <row r="535" spans="1:21" x14ac:dyDescent="0.2">
      <c r="A535" t="s">
        <v>2050</v>
      </c>
      <c r="C535" s="5" t="s">
        <v>71</v>
      </c>
      <c r="D535" t="s">
        <v>2051</v>
      </c>
      <c r="E535" t="s">
        <v>2052</v>
      </c>
      <c r="F535" t="s">
        <v>30</v>
      </c>
      <c r="G535" s="1">
        <v>45813</v>
      </c>
      <c r="H535" t="s">
        <v>30</v>
      </c>
      <c r="I535" s="1">
        <v>45964</v>
      </c>
      <c r="J535" t="s">
        <v>22</v>
      </c>
      <c r="M535" t="s">
        <v>207</v>
      </c>
      <c r="N535" t="s">
        <v>1211</v>
      </c>
      <c r="O535" t="s">
        <v>1212</v>
      </c>
      <c r="P535" t="s">
        <v>117</v>
      </c>
      <c r="Q535" s="6">
        <v>248791.66</v>
      </c>
      <c r="R535" t="s">
        <v>22</v>
      </c>
      <c r="S535">
        <v>0</v>
      </c>
      <c r="T535">
        <v>0</v>
      </c>
      <c r="U535" t="e">
        <f>_xlfn.XLOOKUP(A535,#REF!,#REF!)</f>
        <v>#REF!</v>
      </c>
    </row>
    <row r="536" spans="1:21" x14ac:dyDescent="0.2">
      <c r="A536" t="s">
        <v>2053</v>
      </c>
      <c r="C536" s="5" t="s">
        <v>71</v>
      </c>
      <c r="D536" t="s">
        <v>2054</v>
      </c>
      <c r="E536" t="s">
        <v>1920</v>
      </c>
      <c r="F536" t="s">
        <v>22</v>
      </c>
      <c r="H536" t="s">
        <v>22</v>
      </c>
      <c r="J536" t="s">
        <v>22</v>
      </c>
      <c r="M536" t="s">
        <v>92</v>
      </c>
      <c r="N536" t="s">
        <v>2055</v>
      </c>
      <c r="O536" t="s">
        <v>2056</v>
      </c>
      <c r="P536" t="s">
        <v>18712</v>
      </c>
      <c r="Q536" s="6">
        <v>370807.23</v>
      </c>
      <c r="R536" t="s">
        <v>22</v>
      </c>
      <c r="S536">
        <v>0</v>
      </c>
      <c r="T536">
        <v>0</v>
      </c>
      <c r="U536" t="e">
        <f>_xlfn.XLOOKUP(A536,#REF!,#REF!)</f>
        <v>#REF!</v>
      </c>
    </row>
    <row r="537" spans="1:21" x14ac:dyDescent="0.2">
      <c r="A537" t="s">
        <v>2057</v>
      </c>
      <c r="C537" s="5" t="s">
        <v>48</v>
      </c>
      <c r="D537" t="s">
        <v>2058</v>
      </c>
      <c r="E537" t="s">
        <v>18695</v>
      </c>
      <c r="F537" t="s">
        <v>30</v>
      </c>
      <c r="G537" s="1">
        <v>42212</v>
      </c>
      <c r="H537" t="s">
        <v>30</v>
      </c>
      <c r="I537" s="1">
        <v>43195</v>
      </c>
      <c r="J537" t="s">
        <v>30</v>
      </c>
      <c r="K537" s="1">
        <v>43209</v>
      </c>
      <c r="M537" t="s">
        <v>23</v>
      </c>
      <c r="N537" t="s">
        <v>2059</v>
      </c>
      <c r="O537" t="s">
        <v>2060</v>
      </c>
      <c r="P537" t="s">
        <v>26</v>
      </c>
      <c r="Q537" s="6">
        <v>0</v>
      </c>
      <c r="R537" t="s">
        <v>22</v>
      </c>
      <c r="S537">
        <v>0</v>
      </c>
      <c r="T537">
        <v>0</v>
      </c>
      <c r="U537" t="e">
        <f>_xlfn.XLOOKUP(A537,#REF!,#REF!)</f>
        <v>#REF!</v>
      </c>
    </row>
    <row r="538" spans="1:21" x14ac:dyDescent="0.2">
      <c r="A538" t="s">
        <v>2061</v>
      </c>
      <c r="C538" s="5" t="s">
        <v>71</v>
      </c>
      <c r="D538" t="s">
        <v>2062</v>
      </c>
      <c r="E538" t="s">
        <v>206</v>
      </c>
      <c r="F538" t="s">
        <v>22</v>
      </c>
      <c r="H538" t="s">
        <v>22</v>
      </c>
      <c r="J538" t="s">
        <v>22</v>
      </c>
      <c r="M538" t="s">
        <v>92</v>
      </c>
      <c r="N538" t="s">
        <v>2063</v>
      </c>
      <c r="O538" t="s">
        <v>2064</v>
      </c>
      <c r="P538" t="s">
        <v>18712</v>
      </c>
      <c r="Q538" s="6">
        <v>340126.71</v>
      </c>
      <c r="R538" t="s">
        <v>22</v>
      </c>
      <c r="S538">
        <v>0</v>
      </c>
      <c r="T538">
        <v>0</v>
      </c>
      <c r="U538" t="e">
        <f>_xlfn.XLOOKUP(A538,#REF!,#REF!)</f>
        <v>#REF!</v>
      </c>
    </row>
    <row r="539" spans="1:21" x14ac:dyDescent="0.2">
      <c r="A539" t="s">
        <v>2065</v>
      </c>
      <c r="C539" s="5" t="s">
        <v>124</v>
      </c>
      <c r="D539" t="s">
        <v>2066</v>
      </c>
      <c r="E539" t="s">
        <v>2067</v>
      </c>
      <c r="F539" t="s">
        <v>22</v>
      </c>
      <c r="H539" t="s">
        <v>22</v>
      </c>
      <c r="J539" t="s">
        <v>22</v>
      </c>
      <c r="M539" t="s">
        <v>42</v>
      </c>
      <c r="N539" t="s">
        <v>2068</v>
      </c>
      <c r="O539" t="s">
        <v>2069</v>
      </c>
      <c r="P539" t="s">
        <v>26</v>
      </c>
      <c r="Q539" s="6">
        <v>40000</v>
      </c>
      <c r="R539" t="s">
        <v>22</v>
      </c>
      <c r="S539">
        <v>0</v>
      </c>
      <c r="T539">
        <v>0</v>
      </c>
      <c r="U539" t="e">
        <f>_xlfn.XLOOKUP(A539,#REF!,#REF!)</f>
        <v>#REF!</v>
      </c>
    </row>
    <row r="540" spans="1:21" x14ac:dyDescent="0.2">
      <c r="A540" t="s">
        <v>2070</v>
      </c>
      <c r="C540" s="5" t="s">
        <v>71</v>
      </c>
      <c r="D540" t="s">
        <v>2071</v>
      </c>
      <c r="E540" t="s">
        <v>233</v>
      </c>
      <c r="F540" t="s">
        <v>30</v>
      </c>
      <c r="G540" s="1">
        <v>45503</v>
      </c>
      <c r="H540" t="s">
        <v>30</v>
      </c>
      <c r="I540" s="1">
        <v>45608</v>
      </c>
      <c r="J540" t="s">
        <v>30</v>
      </c>
      <c r="K540" s="1">
        <v>45715</v>
      </c>
      <c r="M540" t="s">
        <v>42</v>
      </c>
      <c r="N540" t="s">
        <v>43</v>
      </c>
      <c r="O540" t="s">
        <v>44</v>
      </c>
      <c r="P540" t="s">
        <v>26</v>
      </c>
      <c r="Q540" s="6">
        <v>259077.51</v>
      </c>
      <c r="R540" t="s">
        <v>22</v>
      </c>
      <c r="S540">
        <v>0</v>
      </c>
      <c r="T540">
        <v>0</v>
      </c>
      <c r="U540" t="e">
        <f>_xlfn.XLOOKUP(A540,#REF!,#REF!)</f>
        <v>#REF!</v>
      </c>
    </row>
    <row r="541" spans="1:21" x14ac:dyDescent="0.2">
      <c r="A541" t="s">
        <v>2072</v>
      </c>
      <c r="C541" s="5" t="s">
        <v>71</v>
      </c>
      <c r="D541" t="s">
        <v>2073</v>
      </c>
      <c r="E541" t="s">
        <v>2074</v>
      </c>
      <c r="F541" t="s">
        <v>30</v>
      </c>
      <c r="G541" s="1">
        <v>45450</v>
      </c>
      <c r="H541" t="s">
        <v>22</v>
      </c>
      <c r="J541" t="s">
        <v>30</v>
      </c>
      <c r="K541" s="1">
        <v>45484</v>
      </c>
      <c r="L541" s="1">
        <v>45849</v>
      </c>
      <c r="M541" t="s">
        <v>42</v>
      </c>
      <c r="N541" t="s">
        <v>2075</v>
      </c>
      <c r="O541" t="s">
        <v>2076</v>
      </c>
      <c r="P541" t="s">
        <v>26</v>
      </c>
      <c r="Q541" s="6">
        <v>127909.96</v>
      </c>
      <c r="R541" t="s">
        <v>30</v>
      </c>
      <c r="S541">
        <v>0</v>
      </c>
      <c r="T541">
        <v>0</v>
      </c>
      <c r="U541" t="e">
        <f>_xlfn.XLOOKUP(A541,#REF!,#REF!)</f>
        <v>#REF!</v>
      </c>
    </row>
    <row r="542" spans="1:21" x14ac:dyDescent="0.2">
      <c r="A542" t="s">
        <v>2077</v>
      </c>
      <c r="C542" s="5" t="s">
        <v>48</v>
      </c>
      <c r="D542" t="s">
        <v>2078</v>
      </c>
      <c r="E542" t="s">
        <v>18693</v>
      </c>
      <c r="F542" t="s">
        <v>22</v>
      </c>
      <c r="H542" t="s">
        <v>22</v>
      </c>
      <c r="J542" t="s">
        <v>30</v>
      </c>
      <c r="K542" s="1">
        <v>41716</v>
      </c>
      <c r="M542" t="s">
        <v>42</v>
      </c>
      <c r="N542" t="s">
        <v>2079</v>
      </c>
      <c r="O542" t="s">
        <v>2080</v>
      </c>
      <c r="P542" t="s">
        <v>26</v>
      </c>
      <c r="Q542" s="6">
        <v>0</v>
      </c>
      <c r="R542" t="s">
        <v>30</v>
      </c>
      <c r="S542">
        <v>0</v>
      </c>
      <c r="T542">
        <v>0</v>
      </c>
      <c r="U542" t="e">
        <f>_xlfn.XLOOKUP(A542,#REF!,#REF!)</f>
        <v>#REF!</v>
      </c>
    </row>
    <row r="543" spans="1:21" x14ac:dyDescent="0.2">
      <c r="A543" t="s">
        <v>2081</v>
      </c>
      <c r="C543" s="5" t="s">
        <v>71</v>
      </c>
      <c r="D543" t="s">
        <v>2082</v>
      </c>
      <c r="E543" t="s">
        <v>2083</v>
      </c>
      <c r="F543" t="s">
        <v>22</v>
      </c>
      <c r="H543" t="s">
        <v>22</v>
      </c>
      <c r="J543" t="s">
        <v>30</v>
      </c>
      <c r="K543" s="1">
        <v>45156</v>
      </c>
      <c r="M543" t="s">
        <v>42</v>
      </c>
      <c r="N543" t="s">
        <v>2084</v>
      </c>
      <c r="O543" t="s">
        <v>2085</v>
      </c>
      <c r="P543" t="s">
        <v>26</v>
      </c>
      <c r="Q543" s="6">
        <v>57189.53</v>
      </c>
      <c r="R543" t="s">
        <v>22</v>
      </c>
      <c r="S543">
        <v>0</v>
      </c>
      <c r="T543">
        <v>0</v>
      </c>
      <c r="U543" t="e">
        <f>_xlfn.XLOOKUP(A543,#REF!,#REF!)</f>
        <v>#REF!</v>
      </c>
    </row>
    <row r="544" spans="1:21" x14ac:dyDescent="0.2">
      <c r="A544" t="s">
        <v>2086</v>
      </c>
      <c r="C544" s="5" t="s">
        <v>48</v>
      </c>
      <c r="D544" t="s">
        <v>2087</v>
      </c>
      <c r="E544" t="s">
        <v>18693</v>
      </c>
      <c r="F544" t="s">
        <v>22</v>
      </c>
      <c r="H544" t="s">
        <v>22</v>
      </c>
      <c r="J544" t="s">
        <v>22</v>
      </c>
      <c r="M544" t="s">
        <v>23</v>
      </c>
      <c r="N544" t="s">
        <v>2088</v>
      </c>
      <c r="O544" t="s">
        <v>2089</v>
      </c>
      <c r="P544" t="s">
        <v>26</v>
      </c>
      <c r="Q544" s="6">
        <v>0</v>
      </c>
      <c r="R544" t="s">
        <v>30</v>
      </c>
      <c r="S544">
        <v>0</v>
      </c>
      <c r="T544">
        <v>0</v>
      </c>
      <c r="U544" t="e">
        <f>_xlfn.XLOOKUP(A544,#REF!,#REF!)</f>
        <v>#REF!</v>
      </c>
    </row>
    <row r="545" spans="1:21" x14ac:dyDescent="0.2">
      <c r="A545" t="s">
        <v>2090</v>
      </c>
      <c r="C545" s="5" t="s">
        <v>2091</v>
      </c>
      <c r="D545" t="s">
        <v>2092</v>
      </c>
      <c r="E545" t="s">
        <v>2093</v>
      </c>
      <c r="F545" t="s">
        <v>30</v>
      </c>
      <c r="G545" s="1">
        <v>39871</v>
      </c>
      <c r="H545" t="s">
        <v>22</v>
      </c>
      <c r="J545" t="s">
        <v>30</v>
      </c>
      <c r="K545" s="1">
        <v>40840</v>
      </c>
      <c r="M545" t="s">
        <v>42</v>
      </c>
      <c r="N545" t="s">
        <v>127</v>
      </c>
      <c r="O545" t="s">
        <v>128</v>
      </c>
      <c r="P545" t="s">
        <v>26</v>
      </c>
      <c r="Q545" s="6">
        <v>21966</v>
      </c>
      <c r="R545" t="s">
        <v>22</v>
      </c>
      <c r="S545">
        <v>0</v>
      </c>
      <c r="T545">
        <v>0</v>
      </c>
      <c r="U545" t="e">
        <f>_xlfn.XLOOKUP(A545,#REF!,#REF!)</f>
        <v>#REF!</v>
      </c>
    </row>
    <row r="546" spans="1:21" x14ac:dyDescent="0.2">
      <c r="A546" t="s">
        <v>2094</v>
      </c>
      <c r="C546" s="5" t="s">
        <v>20</v>
      </c>
      <c r="D546" t="s">
        <v>599</v>
      </c>
      <c r="E546" t="s">
        <v>2095</v>
      </c>
      <c r="F546" t="s">
        <v>30</v>
      </c>
      <c r="G546" s="1">
        <v>41526</v>
      </c>
      <c r="H546" t="s">
        <v>22</v>
      </c>
      <c r="J546" t="s">
        <v>22</v>
      </c>
      <c r="M546" t="s">
        <v>23</v>
      </c>
      <c r="N546" t="s">
        <v>2096</v>
      </c>
      <c r="O546" t="s">
        <v>2097</v>
      </c>
      <c r="P546" t="s">
        <v>26</v>
      </c>
      <c r="Q546" s="6">
        <v>0</v>
      </c>
      <c r="R546" t="s">
        <v>22</v>
      </c>
      <c r="S546">
        <v>0</v>
      </c>
      <c r="T546">
        <v>0</v>
      </c>
      <c r="U546" t="e">
        <f>_xlfn.XLOOKUP(A546,#REF!,#REF!)</f>
        <v>#REF!</v>
      </c>
    </row>
    <row r="547" spans="1:21" x14ac:dyDescent="0.2">
      <c r="A547" t="s">
        <v>2098</v>
      </c>
      <c r="C547" s="5" t="s">
        <v>48</v>
      </c>
      <c r="D547" t="s">
        <v>2099</v>
      </c>
      <c r="E547" t="s">
        <v>18691</v>
      </c>
      <c r="F547" t="s">
        <v>22</v>
      </c>
      <c r="H547" t="s">
        <v>22</v>
      </c>
      <c r="J547" t="s">
        <v>22</v>
      </c>
      <c r="M547" t="s">
        <v>23</v>
      </c>
      <c r="N547" t="s">
        <v>2100</v>
      </c>
      <c r="O547" t="s">
        <v>2101</v>
      </c>
      <c r="P547" t="s">
        <v>26</v>
      </c>
      <c r="Q547" s="6">
        <v>0</v>
      </c>
      <c r="R547" t="s">
        <v>30</v>
      </c>
      <c r="S547">
        <v>0</v>
      </c>
      <c r="T547">
        <v>0</v>
      </c>
      <c r="U547" t="e">
        <f>_xlfn.XLOOKUP(A547,#REF!,#REF!)</f>
        <v>#REF!</v>
      </c>
    </row>
    <row r="548" spans="1:21" x14ac:dyDescent="0.2">
      <c r="A548" t="s">
        <v>2102</v>
      </c>
      <c r="C548" s="5" t="s">
        <v>48</v>
      </c>
      <c r="D548" t="s">
        <v>2103</v>
      </c>
      <c r="E548" t="s">
        <v>19231</v>
      </c>
      <c r="F548" t="s">
        <v>30</v>
      </c>
      <c r="G548" s="1">
        <v>41101</v>
      </c>
      <c r="H548" t="s">
        <v>22</v>
      </c>
      <c r="J548" t="s">
        <v>22</v>
      </c>
      <c r="M548" t="s">
        <v>42</v>
      </c>
      <c r="N548" t="s">
        <v>2104</v>
      </c>
      <c r="O548" t="s">
        <v>2105</v>
      </c>
      <c r="P548" t="s">
        <v>26</v>
      </c>
      <c r="Q548" s="6">
        <v>0</v>
      </c>
      <c r="R548" t="s">
        <v>22</v>
      </c>
      <c r="S548">
        <v>0</v>
      </c>
      <c r="T548">
        <v>0</v>
      </c>
      <c r="U548" t="e">
        <f>_xlfn.XLOOKUP(A548,#REF!,#REF!)</f>
        <v>#REF!</v>
      </c>
    </row>
    <row r="549" spans="1:21" x14ac:dyDescent="0.2">
      <c r="A549" t="s">
        <v>2106</v>
      </c>
      <c r="C549" s="5" t="s">
        <v>279</v>
      </c>
      <c r="D549" t="s">
        <v>2107</v>
      </c>
      <c r="E549" t="s">
        <v>233</v>
      </c>
      <c r="F549" t="s">
        <v>30</v>
      </c>
      <c r="G549" s="1">
        <v>45856</v>
      </c>
      <c r="H549" t="s">
        <v>30</v>
      </c>
      <c r="I549" s="1">
        <v>45915</v>
      </c>
      <c r="J549" t="s">
        <v>22</v>
      </c>
      <c r="M549" t="s">
        <v>207</v>
      </c>
      <c r="N549" t="s">
        <v>1211</v>
      </c>
      <c r="O549" t="s">
        <v>1212</v>
      </c>
      <c r="P549" t="s">
        <v>117</v>
      </c>
      <c r="Q549" s="6">
        <v>33285.11</v>
      </c>
      <c r="R549" t="s">
        <v>22</v>
      </c>
      <c r="S549">
        <v>0</v>
      </c>
      <c r="T549">
        <v>0</v>
      </c>
      <c r="U549" t="e">
        <f>_xlfn.XLOOKUP(A549,#REF!,#REF!)</f>
        <v>#REF!</v>
      </c>
    </row>
    <row r="550" spans="1:21" x14ac:dyDescent="0.2">
      <c r="A550" t="s">
        <v>2108</v>
      </c>
      <c r="C550" s="5" t="s">
        <v>71</v>
      </c>
      <c r="D550" t="s">
        <v>2109</v>
      </c>
      <c r="E550" t="s">
        <v>19230</v>
      </c>
      <c r="F550" t="s">
        <v>30</v>
      </c>
      <c r="G550" s="1">
        <v>45412</v>
      </c>
      <c r="H550" t="s">
        <v>22</v>
      </c>
      <c r="J550" t="s">
        <v>30</v>
      </c>
      <c r="K550" s="1">
        <v>45435</v>
      </c>
      <c r="M550" t="s">
        <v>42</v>
      </c>
      <c r="N550" t="s">
        <v>2110</v>
      </c>
      <c r="O550" t="s">
        <v>2111</v>
      </c>
      <c r="P550" t="s">
        <v>26</v>
      </c>
      <c r="Q550" s="6">
        <v>215481.7</v>
      </c>
      <c r="R550" t="s">
        <v>22</v>
      </c>
      <c r="S550">
        <v>0</v>
      </c>
      <c r="T550">
        <v>0</v>
      </c>
      <c r="U550" t="e">
        <f>_xlfn.XLOOKUP(A550,#REF!,#REF!)</f>
        <v>#REF!</v>
      </c>
    </row>
    <row r="551" spans="1:21" x14ac:dyDescent="0.2">
      <c r="A551" t="s">
        <v>2112</v>
      </c>
      <c r="C551" s="5" t="s">
        <v>48</v>
      </c>
      <c r="D551" t="s">
        <v>2113</v>
      </c>
      <c r="E551" t="s">
        <v>19249</v>
      </c>
      <c r="F551" t="s">
        <v>22</v>
      </c>
      <c r="H551" t="s">
        <v>22</v>
      </c>
      <c r="J551" t="s">
        <v>22</v>
      </c>
      <c r="M551" t="s">
        <v>42</v>
      </c>
      <c r="N551" t="s">
        <v>2114</v>
      </c>
      <c r="O551" t="s">
        <v>2115</v>
      </c>
      <c r="P551" t="s">
        <v>26</v>
      </c>
      <c r="Q551" s="6">
        <v>0</v>
      </c>
      <c r="R551" t="s">
        <v>30</v>
      </c>
      <c r="S551">
        <v>0</v>
      </c>
      <c r="T551">
        <v>0</v>
      </c>
      <c r="U551" t="e">
        <f>_xlfn.XLOOKUP(A551,#REF!,#REF!)</f>
        <v>#REF!</v>
      </c>
    </row>
    <row r="552" spans="1:21" x14ac:dyDescent="0.2">
      <c r="A552" t="s">
        <v>2116</v>
      </c>
      <c r="C552" s="5" t="s">
        <v>48</v>
      </c>
      <c r="D552" t="s">
        <v>1258</v>
      </c>
      <c r="E552" t="s">
        <v>18691</v>
      </c>
      <c r="F552" t="s">
        <v>22</v>
      </c>
      <c r="H552" t="s">
        <v>22</v>
      </c>
      <c r="J552" t="s">
        <v>22</v>
      </c>
      <c r="M552" t="s">
        <v>23</v>
      </c>
      <c r="N552" t="s">
        <v>2117</v>
      </c>
      <c r="O552" t="s">
        <v>2118</v>
      </c>
      <c r="P552" t="s">
        <v>26</v>
      </c>
      <c r="Q552" s="6">
        <v>0</v>
      </c>
      <c r="R552" t="s">
        <v>22</v>
      </c>
      <c r="S552">
        <v>0</v>
      </c>
      <c r="T552">
        <v>0</v>
      </c>
      <c r="U552" t="e">
        <f>_xlfn.XLOOKUP(A552,#REF!,#REF!)</f>
        <v>#REF!</v>
      </c>
    </row>
    <row r="553" spans="1:21" x14ac:dyDescent="0.2">
      <c r="A553" t="s">
        <v>2119</v>
      </c>
      <c r="C553" s="5" t="s">
        <v>48</v>
      </c>
      <c r="D553" t="s">
        <v>2120</v>
      </c>
      <c r="E553" t="s">
        <v>2121</v>
      </c>
      <c r="F553" t="s">
        <v>30</v>
      </c>
      <c r="G553" s="1">
        <v>42150</v>
      </c>
      <c r="H553" t="s">
        <v>22</v>
      </c>
      <c r="J553" t="s">
        <v>30</v>
      </c>
      <c r="K553" s="1">
        <v>43369</v>
      </c>
      <c r="L553" s="1">
        <v>43382</v>
      </c>
      <c r="M553" t="s">
        <v>23</v>
      </c>
      <c r="N553" t="s">
        <v>2122</v>
      </c>
      <c r="O553" t="s">
        <v>2123</v>
      </c>
      <c r="P553" t="s">
        <v>26</v>
      </c>
      <c r="Q553" s="6">
        <v>35000</v>
      </c>
      <c r="R553" t="s">
        <v>22</v>
      </c>
      <c r="S553">
        <v>0</v>
      </c>
      <c r="T553">
        <v>0</v>
      </c>
      <c r="U553" t="e">
        <f>_xlfn.XLOOKUP(A553,#REF!,#REF!)</f>
        <v>#REF!</v>
      </c>
    </row>
    <row r="554" spans="1:21" x14ac:dyDescent="0.2">
      <c r="A554" t="s">
        <v>2124</v>
      </c>
      <c r="C554" s="5" t="s">
        <v>48</v>
      </c>
      <c r="D554" t="s">
        <v>2125</v>
      </c>
      <c r="E554" t="s">
        <v>1591</v>
      </c>
      <c r="F554" t="s">
        <v>30</v>
      </c>
      <c r="G554" s="1">
        <v>42305</v>
      </c>
      <c r="H554" t="s">
        <v>22</v>
      </c>
      <c r="J554" t="s">
        <v>22</v>
      </c>
      <c r="M554" t="s">
        <v>23</v>
      </c>
      <c r="N554" t="s">
        <v>2126</v>
      </c>
      <c r="O554" t="s">
        <v>2127</v>
      </c>
      <c r="P554" t="s">
        <v>26</v>
      </c>
      <c r="Q554" s="6">
        <v>0</v>
      </c>
      <c r="R554" t="s">
        <v>22</v>
      </c>
      <c r="S554">
        <v>0</v>
      </c>
      <c r="T554">
        <v>0</v>
      </c>
      <c r="U554" t="e">
        <f>_xlfn.XLOOKUP(A554,#REF!,#REF!)</f>
        <v>#REF!</v>
      </c>
    </row>
    <row r="555" spans="1:21" x14ac:dyDescent="0.2">
      <c r="A555" t="s">
        <v>2128</v>
      </c>
      <c r="C555" s="5" t="s">
        <v>48</v>
      </c>
      <c r="D555" t="s">
        <v>2129</v>
      </c>
      <c r="E555" t="s">
        <v>18692</v>
      </c>
      <c r="F555" t="s">
        <v>30</v>
      </c>
      <c r="G555" s="1">
        <v>40459</v>
      </c>
      <c r="H555" t="s">
        <v>22</v>
      </c>
      <c r="J555" t="s">
        <v>22</v>
      </c>
      <c r="M555" t="s">
        <v>23</v>
      </c>
      <c r="N555" t="s">
        <v>2130</v>
      </c>
      <c r="O555" t="s">
        <v>2131</v>
      </c>
      <c r="P555" t="s">
        <v>26</v>
      </c>
      <c r="Q555" s="6">
        <v>0</v>
      </c>
      <c r="R555" t="s">
        <v>30</v>
      </c>
      <c r="S555">
        <v>0</v>
      </c>
      <c r="T555">
        <v>0</v>
      </c>
      <c r="U555" t="e">
        <f>_xlfn.XLOOKUP(A555,#REF!,#REF!)</f>
        <v>#REF!</v>
      </c>
    </row>
    <row r="556" spans="1:21" x14ac:dyDescent="0.2">
      <c r="A556" t="s">
        <v>2132</v>
      </c>
      <c r="C556" s="5" t="s">
        <v>48</v>
      </c>
      <c r="D556" t="s">
        <v>1759</v>
      </c>
      <c r="E556" t="s">
        <v>2133</v>
      </c>
      <c r="F556" t="s">
        <v>22</v>
      </c>
      <c r="H556" t="s">
        <v>22</v>
      </c>
      <c r="J556" t="s">
        <v>22</v>
      </c>
      <c r="M556" t="s">
        <v>42</v>
      </c>
      <c r="N556" t="s">
        <v>2134</v>
      </c>
      <c r="O556" t="s">
        <v>2135</v>
      </c>
      <c r="P556" t="s">
        <v>26</v>
      </c>
      <c r="Q556" s="6">
        <v>0</v>
      </c>
      <c r="R556" t="s">
        <v>22</v>
      </c>
      <c r="S556">
        <v>0</v>
      </c>
      <c r="T556">
        <v>0</v>
      </c>
      <c r="U556" t="e">
        <f>_xlfn.XLOOKUP(A556,#REF!,#REF!)</f>
        <v>#REF!</v>
      </c>
    </row>
    <row r="557" spans="1:21" x14ac:dyDescent="0.2">
      <c r="A557" t="s">
        <v>2136</v>
      </c>
      <c r="C557" s="5" t="s">
        <v>71</v>
      </c>
      <c r="D557" t="s">
        <v>2137</v>
      </c>
      <c r="E557" t="s">
        <v>2138</v>
      </c>
      <c r="F557" t="s">
        <v>30</v>
      </c>
      <c r="G557" s="1">
        <v>45889</v>
      </c>
      <c r="H557" t="s">
        <v>30</v>
      </c>
      <c r="I557" s="1">
        <v>46111</v>
      </c>
      <c r="J557" t="s">
        <v>22</v>
      </c>
      <c r="M557" t="s">
        <v>207</v>
      </c>
      <c r="N557" t="s">
        <v>2139</v>
      </c>
      <c r="O557" t="s">
        <v>2140</v>
      </c>
      <c r="P557" t="s">
        <v>210</v>
      </c>
      <c r="Q557" s="6">
        <v>150692.98000000001</v>
      </c>
      <c r="R557" t="s">
        <v>22</v>
      </c>
      <c r="S557">
        <v>0</v>
      </c>
      <c r="T557">
        <v>0</v>
      </c>
      <c r="U557" t="e">
        <f>_xlfn.XLOOKUP(A557,#REF!,#REF!)</f>
        <v>#REF!</v>
      </c>
    </row>
    <row r="558" spans="1:21" x14ac:dyDescent="0.2">
      <c r="A558" t="s">
        <v>2141</v>
      </c>
      <c r="C558" s="5" t="s">
        <v>48</v>
      </c>
      <c r="D558" t="s">
        <v>2142</v>
      </c>
      <c r="E558" t="s">
        <v>18691</v>
      </c>
      <c r="F558" t="s">
        <v>30</v>
      </c>
      <c r="G558" s="1">
        <v>42419</v>
      </c>
      <c r="H558" t="s">
        <v>22</v>
      </c>
      <c r="J558" t="s">
        <v>30</v>
      </c>
      <c r="K558" s="1">
        <v>43692</v>
      </c>
      <c r="L558" s="1">
        <v>43700</v>
      </c>
      <c r="M558" t="s">
        <v>23</v>
      </c>
      <c r="N558" t="s">
        <v>2143</v>
      </c>
      <c r="O558" t="s">
        <v>2144</v>
      </c>
      <c r="P558" t="s">
        <v>26</v>
      </c>
      <c r="Q558" s="6">
        <v>35000</v>
      </c>
      <c r="R558" t="s">
        <v>22</v>
      </c>
      <c r="S558">
        <v>0</v>
      </c>
      <c r="T558">
        <v>0</v>
      </c>
      <c r="U558" t="e">
        <f>_xlfn.XLOOKUP(A558,#REF!,#REF!)</f>
        <v>#REF!</v>
      </c>
    </row>
    <row r="559" spans="1:21" x14ac:dyDescent="0.2">
      <c r="A559" t="s">
        <v>2145</v>
      </c>
      <c r="C559" s="5" t="s">
        <v>71</v>
      </c>
      <c r="D559" t="s">
        <v>2146</v>
      </c>
      <c r="E559" t="s">
        <v>19222</v>
      </c>
      <c r="F559" t="s">
        <v>30</v>
      </c>
      <c r="G559" s="1">
        <v>43958</v>
      </c>
      <c r="H559" t="s">
        <v>22</v>
      </c>
      <c r="J559" t="s">
        <v>22</v>
      </c>
      <c r="L559" s="1">
        <v>43803</v>
      </c>
      <c r="M559" t="s">
        <v>42</v>
      </c>
      <c r="N559" t="s">
        <v>43</v>
      </c>
      <c r="O559" t="s">
        <v>44</v>
      </c>
      <c r="P559" t="s">
        <v>26</v>
      </c>
      <c r="Q559" s="6">
        <v>35000</v>
      </c>
      <c r="R559" t="s">
        <v>22</v>
      </c>
      <c r="S559">
        <v>0</v>
      </c>
      <c r="T559">
        <v>0</v>
      </c>
      <c r="U559" t="e">
        <f>_xlfn.XLOOKUP(A559,#REF!,#REF!)</f>
        <v>#REF!</v>
      </c>
    </row>
    <row r="560" spans="1:21" x14ac:dyDescent="0.2">
      <c r="A560" t="s">
        <v>2147</v>
      </c>
      <c r="C560" s="5" t="s">
        <v>71</v>
      </c>
      <c r="D560" t="s">
        <v>2148</v>
      </c>
      <c r="E560" t="s">
        <v>233</v>
      </c>
      <c r="F560" t="s">
        <v>30</v>
      </c>
      <c r="G560" s="1">
        <v>45345</v>
      </c>
      <c r="H560" t="s">
        <v>30</v>
      </c>
      <c r="I560" s="1">
        <v>45453</v>
      </c>
      <c r="J560" t="s">
        <v>30</v>
      </c>
      <c r="K560" s="1">
        <v>45468</v>
      </c>
      <c r="L560" s="1">
        <v>45630</v>
      </c>
      <c r="M560" t="s">
        <v>207</v>
      </c>
      <c r="N560" t="s">
        <v>2149</v>
      </c>
      <c r="O560" t="s">
        <v>2150</v>
      </c>
      <c r="P560" t="s">
        <v>117</v>
      </c>
      <c r="Q560" s="6">
        <v>583177.09</v>
      </c>
      <c r="R560" t="s">
        <v>22</v>
      </c>
      <c r="S560">
        <v>0</v>
      </c>
      <c r="T560">
        <v>0</v>
      </c>
      <c r="U560" t="e">
        <f>_xlfn.XLOOKUP(A560,#REF!,#REF!)</f>
        <v>#REF!</v>
      </c>
    </row>
    <row r="561" spans="1:21" x14ac:dyDescent="0.2">
      <c r="A561" t="s">
        <v>2151</v>
      </c>
      <c r="C561" s="5" t="s">
        <v>48</v>
      </c>
      <c r="D561" t="s">
        <v>2152</v>
      </c>
      <c r="E561" t="s">
        <v>1591</v>
      </c>
      <c r="F561" t="s">
        <v>30</v>
      </c>
      <c r="G561" s="1">
        <v>40834</v>
      </c>
      <c r="H561" t="s">
        <v>30</v>
      </c>
      <c r="I561" s="1">
        <v>41963</v>
      </c>
      <c r="J561" t="s">
        <v>30</v>
      </c>
      <c r="K561" s="1">
        <v>42143</v>
      </c>
      <c r="L561" s="1">
        <v>42423</v>
      </c>
      <c r="M561" t="s">
        <v>42</v>
      </c>
      <c r="N561" t="s">
        <v>2153</v>
      </c>
      <c r="O561" t="s">
        <v>2154</v>
      </c>
      <c r="P561" t="s">
        <v>26</v>
      </c>
      <c r="Q561" s="6">
        <v>25000</v>
      </c>
      <c r="R561" t="s">
        <v>22</v>
      </c>
      <c r="S561">
        <v>0</v>
      </c>
      <c r="T561">
        <v>0</v>
      </c>
      <c r="U561" t="e">
        <f>_xlfn.XLOOKUP(A561,#REF!,#REF!)</f>
        <v>#REF!</v>
      </c>
    </row>
    <row r="562" spans="1:21" x14ac:dyDescent="0.2">
      <c r="A562" t="s">
        <v>2155</v>
      </c>
      <c r="C562" s="5" t="s">
        <v>48</v>
      </c>
      <c r="D562" t="s">
        <v>2156</v>
      </c>
      <c r="E562" t="s">
        <v>41</v>
      </c>
      <c r="F562" t="s">
        <v>30</v>
      </c>
      <c r="G562" s="1">
        <v>42457</v>
      </c>
      <c r="H562" t="s">
        <v>22</v>
      </c>
      <c r="J562" t="s">
        <v>22</v>
      </c>
      <c r="M562" t="s">
        <v>23</v>
      </c>
      <c r="N562" t="s">
        <v>2157</v>
      </c>
      <c r="O562" t="s">
        <v>2158</v>
      </c>
      <c r="P562" t="s">
        <v>26</v>
      </c>
      <c r="Q562" s="6">
        <v>35000</v>
      </c>
      <c r="R562" t="s">
        <v>22</v>
      </c>
      <c r="S562">
        <v>0</v>
      </c>
      <c r="T562">
        <v>0</v>
      </c>
      <c r="U562" t="e">
        <f>_xlfn.XLOOKUP(A562,#REF!,#REF!)</f>
        <v>#REF!</v>
      </c>
    </row>
    <row r="563" spans="1:21" x14ac:dyDescent="0.2">
      <c r="A563" t="s">
        <v>2159</v>
      </c>
      <c r="C563" s="5" t="s">
        <v>48</v>
      </c>
      <c r="D563" t="s">
        <v>2160</v>
      </c>
      <c r="E563" t="s">
        <v>18691</v>
      </c>
      <c r="F563" t="s">
        <v>30</v>
      </c>
      <c r="G563" s="1">
        <v>43203</v>
      </c>
      <c r="H563" t="s">
        <v>22</v>
      </c>
      <c r="J563" t="s">
        <v>30</v>
      </c>
      <c r="K563" s="1">
        <v>43179</v>
      </c>
      <c r="L563" s="1">
        <v>43203</v>
      </c>
      <c r="M563" t="s">
        <v>23</v>
      </c>
      <c r="N563" t="s">
        <v>2161</v>
      </c>
      <c r="O563" t="s">
        <v>2162</v>
      </c>
      <c r="P563" t="s">
        <v>26</v>
      </c>
      <c r="Q563" s="6">
        <v>35000</v>
      </c>
      <c r="R563" t="s">
        <v>22</v>
      </c>
      <c r="S563">
        <v>0</v>
      </c>
      <c r="T563">
        <v>0</v>
      </c>
      <c r="U563" t="e">
        <f>_xlfn.XLOOKUP(A563,#REF!,#REF!)</f>
        <v>#REF!</v>
      </c>
    </row>
    <row r="564" spans="1:21" x14ac:dyDescent="0.2">
      <c r="A564" t="s">
        <v>2163</v>
      </c>
      <c r="C564" s="5" t="s">
        <v>71</v>
      </c>
      <c r="D564" t="s">
        <v>2164</v>
      </c>
      <c r="E564" t="s">
        <v>891</v>
      </c>
      <c r="F564" t="s">
        <v>30</v>
      </c>
      <c r="G564" s="1">
        <v>45145</v>
      </c>
      <c r="H564" t="s">
        <v>22</v>
      </c>
      <c r="J564" t="s">
        <v>22</v>
      </c>
      <c r="L564" s="1">
        <v>45162</v>
      </c>
      <c r="M564" t="s">
        <v>42</v>
      </c>
      <c r="N564" t="s">
        <v>2165</v>
      </c>
      <c r="O564" t="s">
        <v>2166</v>
      </c>
      <c r="P564" t="s">
        <v>26</v>
      </c>
      <c r="Q564" s="6">
        <v>132674.78</v>
      </c>
      <c r="R564" t="s">
        <v>22</v>
      </c>
      <c r="S564">
        <v>0</v>
      </c>
      <c r="T564">
        <v>0</v>
      </c>
      <c r="U564" t="e">
        <f>_xlfn.XLOOKUP(A564,#REF!,#REF!)</f>
        <v>#REF!</v>
      </c>
    </row>
    <row r="565" spans="1:21" x14ac:dyDescent="0.2">
      <c r="A565" t="s">
        <v>2167</v>
      </c>
      <c r="C565" s="5" t="s">
        <v>48</v>
      </c>
      <c r="D565" t="s">
        <v>2168</v>
      </c>
      <c r="E565" t="s">
        <v>19250</v>
      </c>
      <c r="F565" t="s">
        <v>30</v>
      </c>
      <c r="G565" s="1">
        <v>42501</v>
      </c>
      <c r="H565" t="s">
        <v>30</v>
      </c>
      <c r="I565" s="1">
        <v>44462</v>
      </c>
      <c r="J565" t="s">
        <v>30</v>
      </c>
      <c r="K565" s="1">
        <v>44524</v>
      </c>
      <c r="M565" t="s">
        <v>23</v>
      </c>
      <c r="N565" t="s">
        <v>2169</v>
      </c>
      <c r="O565" t="s">
        <v>2170</v>
      </c>
      <c r="P565" t="s">
        <v>26</v>
      </c>
      <c r="Q565" s="6">
        <v>35000</v>
      </c>
      <c r="R565" t="s">
        <v>22</v>
      </c>
      <c r="S565">
        <v>0</v>
      </c>
      <c r="T565">
        <v>0</v>
      </c>
      <c r="U565" t="e">
        <f>_xlfn.XLOOKUP(A565,#REF!,#REF!)</f>
        <v>#REF!</v>
      </c>
    </row>
    <row r="566" spans="1:21" x14ac:dyDescent="0.2">
      <c r="A566" t="s">
        <v>2171</v>
      </c>
      <c r="C566" s="5" t="s">
        <v>48</v>
      </c>
      <c r="D566" t="s">
        <v>1755</v>
      </c>
      <c r="E566" t="s">
        <v>19227</v>
      </c>
      <c r="F566" t="s">
        <v>22</v>
      </c>
      <c r="H566" t="s">
        <v>22</v>
      </c>
      <c r="J566" t="s">
        <v>22</v>
      </c>
      <c r="M566" t="s">
        <v>23</v>
      </c>
      <c r="N566" t="s">
        <v>2172</v>
      </c>
      <c r="O566" t="s">
        <v>2173</v>
      </c>
      <c r="P566" t="s">
        <v>26</v>
      </c>
      <c r="Q566" s="6">
        <v>0</v>
      </c>
      <c r="R566" t="s">
        <v>30</v>
      </c>
      <c r="S566">
        <v>0</v>
      </c>
      <c r="T566">
        <v>0</v>
      </c>
      <c r="U566" t="e">
        <f>_xlfn.XLOOKUP(A566,#REF!,#REF!)</f>
        <v>#REF!</v>
      </c>
    </row>
    <row r="567" spans="1:21" x14ac:dyDescent="0.2">
      <c r="A567" t="s">
        <v>2174</v>
      </c>
      <c r="C567" s="5" t="s">
        <v>48</v>
      </c>
      <c r="D567" t="s">
        <v>2175</v>
      </c>
      <c r="E567" t="s">
        <v>18691</v>
      </c>
      <c r="F567" t="s">
        <v>22</v>
      </c>
      <c r="H567" t="s">
        <v>22</v>
      </c>
      <c r="J567" t="s">
        <v>30</v>
      </c>
      <c r="K567" s="1">
        <v>42464</v>
      </c>
      <c r="M567" t="s">
        <v>42</v>
      </c>
      <c r="N567" t="s">
        <v>2176</v>
      </c>
      <c r="O567" t="s">
        <v>2177</v>
      </c>
      <c r="P567" t="s">
        <v>26</v>
      </c>
      <c r="Q567" s="6">
        <v>0</v>
      </c>
      <c r="R567" t="s">
        <v>30</v>
      </c>
      <c r="S567">
        <v>0</v>
      </c>
      <c r="T567">
        <v>0</v>
      </c>
      <c r="U567" t="e">
        <f>_xlfn.XLOOKUP(A567,#REF!,#REF!)</f>
        <v>#REF!</v>
      </c>
    </row>
    <row r="568" spans="1:21" x14ac:dyDescent="0.2">
      <c r="A568" t="s">
        <v>2178</v>
      </c>
      <c r="C568" s="5" t="s">
        <v>48</v>
      </c>
      <c r="D568" t="s">
        <v>2179</v>
      </c>
      <c r="E568" t="s">
        <v>2180</v>
      </c>
      <c r="F568" t="s">
        <v>22</v>
      </c>
      <c r="H568" t="s">
        <v>22</v>
      </c>
      <c r="J568" t="s">
        <v>30</v>
      </c>
      <c r="K568" s="1">
        <v>42184</v>
      </c>
      <c r="M568" t="s">
        <v>42</v>
      </c>
      <c r="N568" t="s">
        <v>2181</v>
      </c>
      <c r="O568" t="s">
        <v>2182</v>
      </c>
      <c r="P568" t="s">
        <v>26</v>
      </c>
      <c r="Q568" s="6">
        <v>0</v>
      </c>
      <c r="R568" t="s">
        <v>30</v>
      </c>
      <c r="S568">
        <v>0</v>
      </c>
      <c r="T568">
        <v>0</v>
      </c>
      <c r="U568" t="e">
        <f>_xlfn.XLOOKUP(A568,#REF!,#REF!)</f>
        <v>#REF!</v>
      </c>
    </row>
    <row r="569" spans="1:21" x14ac:dyDescent="0.2">
      <c r="A569" t="s">
        <v>2183</v>
      </c>
      <c r="C569" s="5" t="s">
        <v>71</v>
      </c>
      <c r="D569" t="s">
        <v>2184</v>
      </c>
      <c r="E569" t="s">
        <v>1433</v>
      </c>
      <c r="F569" t="s">
        <v>30</v>
      </c>
      <c r="G569" s="1">
        <v>45770</v>
      </c>
      <c r="H569" t="s">
        <v>22</v>
      </c>
      <c r="J569" t="s">
        <v>22</v>
      </c>
      <c r="M569" t="s">
        <v>42</v>
      </c>
      <c r="N569" t="s">
        <v>2185</v>
      </c>
      <c r="O569" t="s">
        <v>2186</v>
      </c>
      <c r="P569" t="s">
        <v>26</v>
      </c>
      <c r="Q569" s="6">
        <v>692334.49</v>
      </c>
      <c r="R569" t="s">
        <v>30</v>
      </c>
      <c r="S569">
        <v>0</v>
      </c>
      <c r="T569">
        <v>0</v>
      </c>
      <c r="U569" t="e">
        <f>_xlfn.XLOOKUP(A569,#REF!,#REF!)</f>
        <v>#REF!</v>
      </c>
    </row>
    <row r="570" spans="1:21" x14ac:dyDescent="0.2">
      <c r="A570" t="s">
        <v>2187</v>
      </c>
      <c r="C570" s="5" t="s">
        <v>71</v>
      </c>
      <c r="D570" t="s">
        <v>2188</v>
      </c>
      <c r="E570" t="s">
        <v>1997</v>
      </c>
      <c r="F570" t="s">
        <v>30</v>
      </c>
      <c r="G570" s="1">
        <v>46006</v>
      </c>
      <c r="H570" t="s">
        <v>30</v>
      </c>
      <c r="I570" s="1">
        <v>46119</v>
      </c>
      <c r="J570" t="s">
        <v>22</v>
      </c>
      <c r="M570" t="s">
        <v>207</v>
      </c>
      <c r="N570" t="s">
        <v>1415</v>
      </c>
      <c r="O570" t="s">
        <v>1416</v>
      </c>
      <c r="P570" t="s">
        <v>117</v>
      </c>
      <c r="Q570" s="6">
        <v>268342.64</v>
      </c>
      <c r="R570" t="s">
        <v>22</v>
      </c>
      <c r="S570">
        <v>0</v>
      </c>
      <c r="T570">
        <v>0</v>
      </c>
      <c r="U570" t="e">
        <f>_xlfn.XLOOKUP(A570,#REF!,#REF!)</f>
        <v>#REF!</v>
      </c>
    </row>
    <row r="571" spans="1:21" x14ac:dyDescent="0.2">
      <c r="A571" t="s">
        <v>2189</v>
      </c>
      <c r="B571" t="s">
        <v>2190</v>
      </c>
      <c r="C571" s="5" t="s">
        <v>71</v>
      </c>
      <c r="D571" t="s">
        <v>2191</v>
      </c>
      <c r="E571" t="s">
        <v>976</v>
      </c>
      <c r="F571" t="s">
        <v>30</v>
      </c>
      <c r="G571" s="1">
        <v>45131</v>
      </c>
      <c r="H571" t="s">
        <v>30</v>
      </c>
      <c r="I571" s="1">
        <v>45274</v>
      </c>
      <c r="J571" t="s">
        <v>30</v>
      </c>
      <c r="K571" s="1">
        <v>45482</v>
      </c>
      <c r="M571" t="s">
        <v>42</v>
      </c>
      <c r="N571" t="s">
        <v>43</v>
      </c>
      <c r="O571" t="s">
        <v>44</v>
      </c>
      <c r="P571" t="s">
        <v>26</v>
      </c>
      <c r="Q571" s="6">
        <v>141639.85999999999</v>
      </c>
      <c r="R571" t="s">
        <v>22</v>
      </c>
      <c r="S571">
        <v>0</v>
      </c>
      <c r="T571">
        <v>0</v>
      </c>
      <c r="U571" t="e">
        <f>_xlfn.XLOOKUP(A571,#REF!,#REF!)</f>
        <v>#REF!</v>
      </c>
    </row>
    <row r="572" spans="1:21" x14ac:dyDescent="0.2">
      <c r="A572" t="s">
        <v>2192</v>
      </c>
      <c r="C572" s="5" t="s">
        <v>48</v>
      </c>
      <c r="D572" t="s">
        <v>2193</v>
      </c>
      <c r="E572" t="s">
        <v>19222</v>
      </c>
      <c r="F572" t="s">
        <v>30</v>
      </c>
      <c r="G572" s="1">
        <v>42429</v>
      </c>
      <c r="H572" t="s">
        <v>22</v>
      </c>
      <c r="J572" t="s">
        <v>30</v>
      </c>
      <c r="K572" s="1">
        <v>43630</v>
      </c>
      <c r="L572" s="1">
        <v>43657</v>
      </c>
      <c r="M572" t="s">
        <v>23</v>
      </c>
      <c r="N572" t="s">
        <v>2194</v>
      </c>
      <c r="O572" t="s">
        <v>2195</v>
      </c>
      <c r="P572" t="s">
        <v>26</v>
      </c>
      <c r="Q572" s="6">
        <v>35000</v>
      </c>
      <c r="R572" t="s">
        <v>22</v>
      </c>
      <c r="S572">
        <v>0</v>
      </c>
      <c r="T572">
        <v>0</v>
      </c>
      <c r="U572" t="e">
        <f>_xlfn.XLOOKUP(A572,#REF!,#REF!)</f>
        <v>#REF!</v>
      </c>
    </row>
    <row r="573" spans="1:21" x14ac:dyDescent="0.2">
      <c r="A573" t="s">
        <v>2196</v>
      </c>
      <c r="C573" s="5" t="s">
        <v>48</v>
      </c>
      <c r="E573" t="s">
        <v>2197</v>
      </c>
      <c r="F573" t="s">
        <v>22</v>
      </c>
      <c r="H573" t="s">
        <v>22</v>
      </c>
      <c r="J573" t="s">
        <v>22</v>
      </c>
      <c r="M573" t="s">
        <v>23</v>
      </c>
      <c r="N573" t="s">
        <v>2198</v>
      </c>
      <c r="O573" t="s">
        <v>2199</v>
      </c>
      <c r="P573" t="s">
        <v>26</v>
      </c>
      <c r="Q573" s="6">
        <v>0</v>
      </c>
      <c r="R573" t="s">
        <v>30</v>
      </c>
      <c r="S573">
        <v>0</v>
      </c>
      <c r="T573">
        <v>0</v>
      </c>
      <c r="U573" t="e">
        <f>_xlfn.XLOOKUP(A573,#REF!,#REF!)</f>
        <v>#REF!</v>
      </c>
    </row>
    <row r="574" spans="1:21" x14ac:dyDescent="0.2">
      <c r="A574" t="s">
        <v>2200</v>
      </c>
      <c r="C574" s="5" t="s">
        <v>71</v>
      </c>
      <c r="D574" t="s">
        <v>2201</v>
      </c>
      <c r="E574" t="s">
        <v>829</v>
      </c>
      <c r="F574" t="s">
        <v>30</v>
      </c>
      <c r="G574" s="1">
        <v>44501</v>
      </c>
      <c r="H574" t="s">
        <v>30</v>
      </c>
      <c r="I574" s="1">
        <v>44750</v>
      </c>
      <c r="J574" t="s">
        <v>30</v>
      </c>
      <c r="K574" s="1">
        <v>44998</v>
      </c>
      <c r="M574" t="s">
        <v>42</v>
      </c>
      <c r="N574" t="s">
        <v>43</v>
      </c>
      <c r="O574" t="s">
        <v>44</v>
      </c>
      <c r="P574" t="s">
        <v>26</v>
      </c>
      <c r="Q574" s="6">
        <v>117433.76</v>
      </c>
      <c r="R574" t="s">
        <v>22</v>
      </c>
      <c r="S574">
        <v>0</v>
      </c>
      <c r="T574">
        <v>0</v>
      </c>
      <c r="U574" t="e">
        <f>_xlfn.XLOOKUP(A574,#REF!,#REF!)</f>
        <v>#REF!</v>
      </c>
    </row>
    <row r="575" spans="1:21" x14ac:dyDescent="0.2">
      <c r="A575" t="s">
        <v>2202</v>
      </c>
      <c r="C575" s="5" t="s">
        <v>71</v>
      </c>
      <c r="D575" t="s">
        <v>2203</v>
      </c>
      <c r="E575" t="s">
        <v>1303</v>
      </c>
      <c r="F575" t="s">
        <v>30</v>
      </c>
      <c r="G575" s="1">
        <v>46064</v>
      </c>
      <c r="H575" t="s">
        <v>22</v>
      </c>
      <c r="J575" t="s">
        <v>22</v>
      </c>
      <c r="M575" t="s">
        <v>207</v>
      </c>
      <c r="N575" t="s">
        <v>473</v>
      </c>
      <c r="O575" t="s">
        <v>474</v>
      </c>
      <c r="P575" t="s">
        <v>117</v>
      </c>
      <c r="Q575" s="6">
        <v>411047.02</v>
      </c>
      <c r="R575" t="s">
        <v>22</v>
      </c>
      <c r="S575">
        <v>0</v>
      </c>
      <c r="T575">
        <v>0</v>
      </c>
      <c r="U575" t="e">
        <f>_xlfn.XLOOKUP(A575,#REF!,#REF!)</f>
        <v>#REF!</v>
      </c>
    </row>
    <row r="576" spans="1:21" x14ac:dyDescent="0.2">
      <c r="A576" t="s">
        <v>2204</v>
      </c>
      <c r="B576" t="s">
        <v>2205</v>
      </c>
      <c r="C576" s="5" t="s">
        <v>279</v>
      </c>
      <c r="D576" t="s">
        <v>2206</v>
      </c>
      <c r="E576" t="s">
        <v>483</v>
      </c>
      <c r="F576" t="s">
        <v>30</v>
      </c>
      <c r="G576" s="1">
        <v>44970</v>
      </c>
      <c r="H576" t="s">
        <v>30</v>
      </c>
      <c r="I576" s="1">
        <v>45042</v>
      </c>
      <c r="J576" t="s">
        <v>30</v>
      </c>
      <c r="K576" s="1">
        <v>45713</v>
      </c>
      <c r="L576" s="1">
        <v>45722</v>
      </c>
      <c r="M576" t="s">
        <v>42</v>
      </c>
      <c r="N576" t="s">
        <v>2207</v>
      </c>
      <c r="O576" t="s">
        <v>2208</v>
      </c>
      <c r="P576" t="s">
        <v>26</v>
      </c>
      <c r="Q576" s="6">
        <v>16273.55</v>
      </c>
      <c r="R576" t="s">
        <v>22</v>
      </c>
      <c r="S576">
        <v>0</v>
      </c>
      <c r="T576">
        <v>0</v>
      </c>
      <c r="U576" t="e">
        <f>_xlfn.XLOOKUP(A576,#REF!,#REF!)</f>
        <v>#REF!</v>
      </c>
    </row>
    <row r="577" spans="1:21" x14ac:dyDescent="0.2">
      <c r="A577" t="s">
        <v>2209</v>
      </c>
      <c r="C577" s="5" t="s">
        <v>48</v>
      </c>
      <c r="D577" t="s">
        <v>2210</v>
      </c>
      <c r="E577" t="s">
        <v>2211</v>
      </c>
      <c r="F577" t="s">
        <v>30</v>
      </c>
      <c r="G577" s="1">
        <v>42669</v>
      </c>
      <c r="H577" t="s">
        <v>22</v>
      </c>
      <c r="J577" t="s">
        <v>30</v>
      </c>
      <c r="K577" s="1">
        <v>43122</v>
      </c>
      <c r="L577" s="1">
        <v>43341</v>
      </c>
      <c r="M577" t="s">
        <v>23</v>
      </c>
      <c r="N577" t="s">
        <v>2212</v>
      </c>
      <c r="O577" t="s">
        <v>2213</v>
      </c>
      <c r="P577" t="s">
        <v>26</v>
      </c>
      <c r="Q577" s="6">
        <v>0</v>
      </c>
      <c r="R577" t="s">
        <v>30</v>
      </c>
      <c r="S577">
        <v>0</v>
      </c>
      <c r="T577">
        <v>0</v>
      </c>
      <c r="U577" t="e">
        <f>_xlfn.XLOOKUP(A577,#REF!,#REF!)</f>
        <v>#REF!</v>
      </c>
    </row>
    <row r="578" spans="1:21" x14ac:dyDescent="0.2">
      <c r="A578" t="s">
        <v>2214</v>
      </c>
      <c r="C578" s="5" t="s">
        <v>48</v>
      </c>
      <c r="D578" t="s">
        <v>2215</v>
      </c>
      <c r="E578" t="s">
        <v>18691</v>
      </c>
      <c r="F578" t="s">
        <v>30</v>
      </c>
      <c r="G578" s="1">
        <v>42286</v>
      </c>
      <c r="H578" t="s">
        <v>22</v>
      </c>
      <c r="J578" t="s">
        <v>30</v>
      </c>
      <c r="K578" s="1">
        <v>42928</v>
      </c>
      <c r="M578" t="s">
        <v>42</v>
      </c>
      <c r="N578" t="s">
        <v>2216</v>
      </c>
      <c r="O578" t="s">
        <v>2217</v>
      </c>
      <c r="P578" t="s">
        <v>26</v>
      </c>
      <c r="Q578" s="6">
        <v>0</v>
      </c>
      <c r="R578" t="s">
        <v>22</v>
      </c>
      <c r="S578">
        <v>0</v>
      </c>
      <c r="T578">
        <v>0</v>
      </c>
      <c r="U578" t="e">
        <f>_xlfn.XLOOKUP(A578,#REF!,#REF!)</f>
        <v>#REF!</v>
      </c>
    </row>
    <row r="579" spans="1:21" x14ac:dyDescent="0.2">
      <c r="A579" t="s">
        <v>2218</v>
      </c>
      <c r="C579" s="5" t="s">
        <v>71</v>
      </c>
      <c r="D579" t="s">
        <v>2219</v>
      </c>
      <c r="E579" t="s">
        <v>2220</v>
      </c>
      <c r="F579" t="s">
        <v>22</v>
      </c>
      <c r="H579" t="s">
        <v>22</v>
      </c>
      <c r="J579" t="s">
        <v>22</v>
      </c>
      <c r="M579" t="s">
        <v>92</v>
      </c>
      <c r="N579" t="s">
        <v>2221</v>
      </c>
      <c r="O579" t="s">
        <v>2222</v>
      </c>
      <c r="P579" t="s">
        <v>18712</v>
      </c>
      <c r="Q579" s="6">
        <v>437754.27</v>
      </c>
      <c r="R579" t="s">
        <v>22</v>
      </c>
      <c r="S579">
        <v>0</v>
      </c>
      <c r="T579">
        <v>0</v>
      </c>
      <c r="U579" t="e">
        <f>_xlfn.XLOOKUP(A579,#REF!,#REF!)</f>
        <v>#REF!</v>
      </c>
    </row>
    <row r="580" spans="1:21" x14ac:dyDescent="0.2">
      <c r="A580" t="s">
        <v>2223</v>
      </c>
      <c r="C580" s="5" t="s">
        <v>48</v>
      </c>
      <c r="D580" t="s">
        <v>2224</v>
      </c>
      <c r="E580" t="s">
        <v>738</v>
      </c>
      <c r="F580" t="s">
        <v>30</v>
      </c>
      <c r="G580" s="1">
        <v>40451</v>
      </c>
      <c r="H580" t="s">
        <v>22</v>
      </c>
      <c r="J580" t="s">
        <v>22</v>
      </c>
      <c r="M580" t="s">
        <v>42</v>
      </c>
      <c r="N580" t="s">
        <v>2225</v>
      </c>
      <c r="O580" t="s">
        <v>2226</v>
      </c>
      <c r="P580" t="s">
        <v>26</v>
      </c>
      <c r="Q580" s="6">
        <v>0</v>
      </c>
      <c r="R580" t="s">
        <v>22</v>
      </c>
      <c r="S580">
        <v>0</v>
      </c>
      <c r="T580">
        <v>0</v>
      </c>
      <c r="U580" t="e">
        <f>_xlfn.XLOOKUP(A580,#REF!,#REF!)</f>
        <v>#REF!</v>
      </c>
    </row>
    <row r="581" spans="1:21" x14ac:dyDescent="0.2">
      <c r="A581" t="s">
        <v>2227</v>
      </c>
      <c r="C581" s="5" t="s">
        <v>20</v>
      </c>
      <c r="D581" t="s">
        <v>2228</v>
      </c>
      <c r="E581" t="s">
        <v>18691</v>
      </c>
      <c r="F581" t="s">
        <v>30</v>
      </c>
      <c r="G581" s="1">
        <v>41358</v>
      </c>
      <c r="H581" t="s">
        <v>22</v>
      </c>
      <c r="J581" t="s">
        <v>22</v>
      </c>
      <c r="M581" t="s">
        <v>23</v>
      </c>
      <c r="N581" t="s">
        <v>2229</v>
      </c>
      <c r="O581" t="s">
        <v>2230</v>
      </c>
      <c r="P581" t="s">
        <v>26</v>
      </c>
      <c r="Q581" s="6">
        <v>0</v>
      </c>
      <c r="R581" t="s">
        <v>22</v>
      </c>
      <c r="S581">
        <v>0</v>
      </c>
      <c r="T581">
        <v>0</v>
      </c>
      <c r="U581" t="e">
        <f>_xlfn.XLOOKUP(A581,#REF!,#REF!)</f>
        <v>#REF!</v>
      </c>
    </row>
    <row r="582" spans="1:21" x14ac:dyDescent="0.2">
      <c r="A582" t="s">
        <v>2231</v>
      </c>
      <c r="C582" s="5" t="s">
        <v>71</v>
      </c>
      <c r="D582" t="s">
        <v>2232</v>
      </c>
      <c r="E582" t="s">
        <v>18695</v>
      </c>
      <c r="F582" t="s">
        <v>30</v>
      </c>
      <c r="G582" s="1">
        <v>45239</v>
      </c>
      <c r="H582" t="s">
        <v>30</v>
      </c>
      <c r="I582" s="1">
        <v>43335</v>
      </c>
      <c r="J582" t="s">
        <v>30</v>
      </c>
      <c r="K582" s="1">
        <v>43629</v>
      </c>
      <c r="L582" s="1">
        <v>45077</v>
      </c>
      <c r="M582" t="s">
        <v>42</v>
      </c>
      <c r="N582" t="s">
        <v>43</v>
      </c>
      <c r="O582" t="s">
        <v>44</v>
      </c>
      <c r="P582" t="s">
        <v>26</v>
      </c>
      <c r="Q582" s="6">
        <v>30000</v>
      </c>
      <c r="R582" t="s">
        <v>22</v>
      </c>
      <c r="S582">
        <v>0</v>
      </c>
      <c r="T582">
        <v>0</v>
      </c>
      <c r="U582" t="e">
        <f>_xlfn.XLOOKUP(A582,#REF!,#REF!)</f>
        <v>#REF!</v>
      </c>
    </row>
    <row r="583" spans="1:21" x14ac:dyDescent="0.2">
      <c r="A583" t="s">
        <v>2233</v>
      </c>
      <c r="C583" s="5" t="s">
        <v>48</v>
      </c>
      <c r="D583" t="s">
        <v>2234</v>
      </c>
      <c r="E583" t="s">
        <v>2235</v>
      </c>
      <c r="F583" t="s">
        <v>30</v>
      </c>
      <c r="G583" s="1">
        <v>41617</v>
      </c>
      <c r="H583" t="s">
        <v>30</v>
      </c>
      <c r="I583" s="1">
        <v>43139</v>
      </c>
      <c r="J583" t="s">
        <v>30</v>
      </c>
      <c r="K583" s="1">
        <v>43165</v>
      </c>
      <c r="L583" s="1">
        <v>43174</v>
      </c>
      <c r="M583" t="s">
        <v>23</v>
      </c>
      <c r="N583" t="s">
        <v>2236</v>
      </c>
      <c r="O583" t="s">
        <v>2237</v>
      </c>
      <c r="P583" t="s">
        <v>26</v>
      </c>
      <c r="Q583" s="6">
        <v>30000</v>
      </c>
      <c r="R583" t="s">
        <v>22</v>
      </c>
      <c r="S583">
        <v>0</v>
      </c>
      <c r="T583">
        <v>0</v>
      </c>
      <c r="U583" t="e">
        <f>_xlfn.XLOOKUP(A583,#REF!,#REF!)</f>
        <v>#REF!</v>
      </c>
    </row>
    <row r="584" spans="1:21" x14ac:dyDescent="0.2">
      <c r="A584" t="s">
        <v>2238</v>
      </c>
      <c r="C584" s="5" t="s">
        <v>71</v>
      </c>
      <c r="D584" t="s">
        <v>2239</v>
      </c>
      <c r="E584" t="s">
        <v>1565</v>
      </c>
      <c r="F584" t="s">
        <v>30</v>
      </c>
      <c r="G584" s="1">
        <v>45931</v>
      </c>
      <c r="H584" t="s">
        <v>30</v>
      </c>
      <c r="I584" s="1">
        <v>46062</v>
      </c>
      <c r="J584" t="s">
        <v>30</v>
      </c>
      <c r="K584" s="1">
        <v>46084</v>
      </c>
      <c r="L584" s="1">
        <v>46084</v>
      </c>
      <c r="M584" t="s">
        <v>207</v>
      </c>
      <c r="N584" t="s">
        <v>2240</v>
      </c>
      <c r="O584" t="s">
        <v>2241</v>
      </c>
      <c r="P584" t="s">
        <v>117</v>
      </c>
      <c r="Q584" s="6">
        <v>73096.7</v>
      </c>
      <c r="R584" t="s">
        <v>22</v>
      </c>
      <c r="S584">
        <v>0</v>
      </c>
      <c r="T584">
        <v>0</v>
      </c>
      <c r="U584" t="e">
        <f>_xlfn.XLOOKUP(A584,#REF!,#REF!)</f>
        <v>#REF!</v>
      </c>
    </row>
    <row r="585" spans="1:21" x14ac:dyDescent="0.2">
      <c r="A585" t="s">
        <v>2242</v>
      </c>
      <c r="C585" s="5" t="s">
        <v>124</v>
      </c>
      <c r="D585" t="s">
        <v>471</v>
      </c>
      <c r="E585" t="s">
        <v>472</v>
      </c>
      <c r="F585" t="s">
        <v>22</v>
      </c>
      <c r="H585" t="s">
        <v>22</v>
      </c>
      <c r="J585" t="s">
        <v>22</v>
      </c>
      <c r="M585" t="s">
        <v>42</v>
      </c>
      <c r="N585" t="s">
        <v>830</v>
      </c>
      <c r="O585" t="s">
        <v>831</v>
      </c>
      <c r="P585" t="s">
        <v>26</v>
      </c>
      <c r="Q585" s="6">
        <v>1000</v>
      </c>
      <c r="R585" t="s">
        <v>22</v>
      </c>
      <c r="S585">
        <v>0</v>
      </c>
      <c r="T585">
        <v>0</v>
      </c>
      <c r="U585" t="e">
        <f>_xlfn.XLOOKUP(A585,#REF!,#REF!)</f>
        <v>#REF!</v>
      </c>
    </row>
    <row r="586" spans="1:21" x14ac:dyDescent="0.2">
      <c r="A586" t="s">
        <v>2243</v>
      </c>
      <c r="C586" s="5" t="s">
        <v>48</v>
      </c>
      <c r="D586" t="s">
        <v>2244</v>
      </c>
      <c r="E586" t="s">
        <v>19251</v>
      </c>
      <c r="F586" t="s">
        <v>22</v>
      </c>
      <c r="H586" t="s">
        <v>22</v>
      </c>
      <c r="J586" t="s">
        <v>22</v>
      </c>
      <c r="L586" s="1">
        <v>41733</v>
      </c>
      <c r="M586" t="s">
        <v>42</v>
      </c>
      <c r="N586" t="s">
        <v>2245</v>
      </c>
      <c r="O586" t="s">
        <v>2246</v>
      </c>
      <c r="P586" t="s">
        <v>26</v>
      </c>
      <c r="Q586" s="6">
        <v>0</v>
      </c>
      <c r="R586" t="s">
        <v>30</v>
      </c>
      <c r="S586">
        <v>0</v>
      </c>
      <c r="T586">
        <v>0</v>
      </c>
      <c r="U586" t="e">
        <f>_xlfn.XLOOKUP(A586,#REF!,#REF!)</f>
        <v>#REF!</v>
      </c>
    </row>
    <row r="587" spans="1:21" x14ac:dyDescent="0.2">
      <c r="A587" t="s">
        <v>2247</v>
      </c>
      <c r="C587" s="5" t="s">
        <v>48</v>
      </c>
      <c r="D587" t="s">
        <v>2248</v>
      </c>
      <c r="E587" t="s">
        <v>2249</v>
      </c>
      <c r="F587" t="s">
        <v>22</v>
      </c>
      <c r="H587" t="s">
        <v>22</v>
      </c>
      <c r="J587" t="s">
        <v>22</v>
      </c>
      <c r="M587" t="s">
        <v>23</v>
      </c>
      <c r="N587" t="s">
        <v>2250</v>
      </c>
      <c r="O587" t="s">
        <v>2251</v>
      </c>
      <c r="P587" t="s">
        <v>26</v>
      </c>
      <c r="Q587" s="6">
        <v>0</v>
      </c>
      <c r="R587" t="s">
        <v>22</v>
      </c>
      <c r="S587">
        <v>0</v>
      </c>
      <c r="T587">
        <v>0</v>
      </c>
      <c r="U587" t="e">
        <f>_xlfn.XLOOKUP(A587,#REF!,#REF!)</f>
        <v>#REF!</v>
      </c>
    </row>
    <row r="588" spans="1:21" x14ac:dyDescent="0.2">
      <c r="A588" t="s">
        <v>2252</v>
      </c>
      <c r="C588" s="5" t="s">
        <v>71</v>
      </c>
      <c r="D588" t="s">
        <v>2253</v>
      </c>
      <c r="E588" t="s">
        <v>694</v>
      </c>
      <c r="F588" t="s">
        <v>30</v>
      </c>
      <c r="G588" s="1">
        <v>45510</v>
      </c>
      <c r="H588" t="s">
        <v>30</v>
      </c>
      <c r="I588" s="1">
        <v>45595</v>
      </c>
      <c r="J588" t="s">
        <v>30</v>
      </c>
      <c r="K588" s="1">
        <v>45996</v>
      </c>
      <c r="L588" s="1">
        <v>46105</v>
      </c>
      <c r="M588" t="s">
        <v>207</v>
      </c>
      <c r="N588" t="s">
        <v>2254</v>
      </c>
      <c r="O588" t="s">
        <v>2255</v>
      </c>
      <c r="P588" t="s">
        <v>117</v>
      </c>
      <c r="Q588" s="6">
        <v>76142.720000000001</v>
      </c>
      <c r="R588" t="s">
        <v>30</v>
      </c>
      <c r="S588">
        <v>0</v>
      </c>
      <c r="T588">
        <v>0</v>
      </c>
      <c r="U588" t="e">
        <f>_xlfn.XLOOKUP(A588,#REF!,#REF!)</f>
        <v>#REF!</v>
      </c>
    </row>
    <row r="589" spans="1:21" x14ac:dyDescent="0.2">
      <c r="A589" t="s">
        <v>2256</v>
      </c>
      <c r="C589" s="5" t="s">
        <v>48</v>
      </c>
      <c r="D589" t="s">
        <v>1451</v>
      </c>
      <c r="E589" t="s">
        <v>2257</v>
      </c>
      <c r="F589" t="s">
        <v>30</v>
      </c>
      <c r="G589" s="1">
        <v>40865</v>
      </c>
      <c r="H589" t="s">
        <v>30</v>
      </c>
      <c r="I589" s="1">
        <v>41942</v>
      </c>
      <c r="J589" t="s">
        <v>30</v>
      </c>
      <c r="K589" s="1">
        <v>41953</v>
      </c>
      <c r="L589" s="1">
        <v>42047</v>
      </c>
      <c r="M589" t="s">
        <v>42</v>
      </c>
      <c r="N589" t="s">
        <v>2258</v>
      </c>
      <c r="O589" t="s">
        <v>2259</v>
      </c>
      <c r="P589" t="s">
        <v>26</v>
      </c>
      <c r="Q589" s="6">
        <v>0</v>
      </c>
      <c r="R589" t="s">
        <v>22</v>
      </c>
      <c r="S589">
        <v>0</v>
      </c>
      <c r="T589">
        <v>0</v>
      </c>
      <c r="U589" t="e">
        <f>_xlfn.XLOOKUP(A589,#REF!,#REF!)</f>
        <v>#REF!</v>
      </c>
    </row>
    <row r="590" spans="1:21" x14ac:dyDescent="0.2">
      <c r="A590" t="s">
        <v>2260</v>
      </c>
      <c r="C590" s="5" t="s">
        <v>48</v>
      </c>
      <c r="D590" t="s">
        <v>2261</v>
      </c>
      <c r="E590" t="s">
        <v>2262</v>
      </c>
      <c r="F590" t="s">
        <v>30</v>
      </c>
      <c r="G590" s="1">
        <v>40997</v>
      </c>
      <c r="H590" t="s">
        <v>22</v>
      </c>
      <c r="J590" t="s">
        <v>22</v>
      </c>
      <c r="M590" t="s">
        <v>23</v>
      </c>
      <c r="N590" t="s">
        <v>2263</v>
      </c>
      <c r="O590" t="s">
        <v>2264</v>
      </c>
      <c r="P590" t="s">
        <v>26</v>
      </c>
      <c r="Q590" s="6">
        <v>0</v>
      </c>
      <c r="R590" t="s">
        <v>22</v>
      </c>
      <c r="S590">
        <v>0</v>
      </c>
      <c r="T590">
        <v>0</v>
      </c>
      <c r="U590" t="e">
        <f>_xlfn.XLOOKUP(A590,#REF!,#REF!)</f>
        <v>#REF!</v>
      </c>
    </row>
    <row r="591" spans="1:21" x14ac:dyDescent="0.2">
      <c r="A591" t="s">
        <v>2265</v>
      </c>
      <c r="C591" s="5" t="s">
        <v>20</v>
      </c>
      <c r="D591" t="s">
        <v>2266</v>
      </c>
      <c r="E591" t="s">
        <v>18691</v>
      </c>
      <c r="F591" t="s">
        <v>30</v>
      </c>
      <c r="G591" s="1">
        <v>41059</v>
      </c>
      <c r="H591" t="s">
        <v>22</v>
      </c>
      <c r="J591" t="s">
        <v>22</v>
      </c>
      <c r="M591" t="s">
        <v>23</v>
      </c>
      <c r="N591" t="s">
        <v>2267</v>
      </c>
      <c r="O591" t="s">
        <v>2268</v>
      </c>
      <c r="P591" t="s">
        <v>26</v>
      </c>
      <c r="Q591" s="6">
        <v>0</v>
      </c>
      <c r="R591" t="s">
        <v>30</v>
      </c>
      <c r="S591">
        <v>0</v>
      </c>
      <c r="T591">
        <v>0</v>
      </c>
      <c r="U591" t="e">
        <f>_xlfn.XLOOKUP(A591,#REF!,#REF!)</f>
        <v>#REF!</v>
      </c>
    </row>
    <row r="592" spans="1:21" x14ac:dyDescent="0.2">
      <c r="A592" t="s">
        <v>2269</v>
      </c>
      <c r="C592" s="5" t="s">
        <v>48</v>
      </c>
      <c r="D592" t="s">
        <v>2270</v>
      </c>
      <c r="E592" t="s">
        <v>18692</v>
      </c>
      <c r="F592" t="s">
        <v>30</v>
      </c>
      <c r="G592" s="1">
        <v>42335</v>
      </c>
      <c r="H592" t="s">
        <v>22</v>
      </c>
      <c r="J592" t="s">
        <v>30</v>
      </c>
      <c r="K592" s="1">
        <v>43552</v>
      </c>
      <c r="L592" s="1">
        <v>43648</v>
      </c>
      <c r="M592" t="s">
        <v>23</v>
      </c>
      <c r="N592" t="s">
        <v>2271</v>
      </c>
      <c r="O592" t="s">
        <v>2272</v>
      </c>
      <c r="P592" t="s">
        <v>26</v>
      </c>
      <c r="Q592" s="6">
        <v>0</v>
      </c>
      <c r="R592" t="s">
        <v>22</v>
      </c>
      <c r="S592">
        <v>0</v>
      </c>
      <c r="T592">
        <v>0</v>
      </c>
      <c r="U592" t="e">
        <f>_xlfn.XLOOKUP(A592,#REF!,#REF!)</f>
        <v>#REF!</v>
      </c>
    </row>
    <row r="593" spans="1:21" x14ac:dyDescent="0.2">
      <c r="A593" t="s">
        <v>2273</v>
      </c>
      <c r="C593" s="5" t="s">
        <v>48</v>
      </c>
      <c r="D593" t="s">
        <v>1891</v>
      </c>
      <c r="E593" t="s">
        <v>1800</v>
      </c>
      <c r="F593" t="s">
        <v>30</v>
      </c>
      <c r="G593" s="1">
        <v>41187</v>
      </c>
      <c r="H593" t="s">
        <v>30</v>
      </c>
      <c r="I593" s="1">
        <v>41942</v>
      </c>
      <c r="J593" t="s">
        <v>30</v>
      </c>
      <c r="K593" s="1">
        <v>41953</v>
      </c>
      <c r="L593" s="1">
        <v>41324</v>
      </c>
      <c r="M593" t="s">
        <v>23</v>
      </c>
      <c r="N593" t="s">
        <v>2274</v>
      </c>
      <c r="O593" t="s">
        <v>2275</v>
      </c>
      <c r="P593" t="s">
        <v>26</v>
      </c>
      <c r="Q593" s="6">
        <v>0</v>
      </c>
      <c r="R593" t="s">
        <v>22</v>
      </c>
      <c r="S593">
        <v>0</v>
      </c>
      <c r="T593">
        <v>0</v>
      </c>
      <c r="U593" t="e">
        <f>_xlfn.XLOOKUP(A593,#REF!,#REF!)</f>
        <v>#REF!</v>
      </c>
    </row>
    <row r="594" spans="1:21" x14ac:dyDescent="0.2">
      <c r="A594" t="s">
        <v>2276</v>
      </c>
      <c r="C594" s="5" t="s">
        <v>48</v>
      </c>
      <c r="D594" t="s">
        <v>2277</v>
      </c>
      <c r="E594" t="s">
        <v>18695</v>
      </c>
      <c r="F594" t="s">
        <v>30</v>
      </c>
      <c r="G594" s="1">
        <v>42947</v>
      </c>
      <c r="H594" t="s">
        <v>22</v>
      </c>
      <c r="J594" t="s">
        <v>22</v>
      </c>
      <c r="M594" t="s">
        <v>23</v>
      </c>
      <c r="N594" t="s">
        <v>2278</v>
      </c>
      <c r="O594" t="s">
        <v>2279</v>
      </c>
      <c r="P594" t="s">
        <v>26</v>
      </c>
      <c r="Q594" s="6">
        <v>0</v>
      </c>
      <c r="R594" t="s">
        <v>22</v>
      </c>
      <c r="S594">
        <v>0</v>
      </c>
      <c r="T594">
        <v>0</v>
      </c>
      <c r="U594" t="e">
        <f>_xlfn.XLOOKUP(A594,#REF!,#REF!)</f>
        <v>#REF!</v>
      </c>
    </row>
    <row r="595" spans="1:21" x14ac:dyDescent="0.2">
      <c r="A595" t="s">
        <v>2280</v>
      </c>
      <c r="B595" t="s">
        <v>2281</v>
      </c>
      <c r="C595" s="5" t="s">
        <v>48</v>
      </c>
      <c r="D595" t="s">
        <v>2282</v>
      </c>
      <c r="E595" t="s">
        <v>18693</v>
      </c>
      <c r="F595" t="s">
        <v>30</v>
      </c>
      <c r="G595" s="1">
        <v>41492</v>
      </c>
      <c r="H595" t="s">
        <v>22</v>
      </c>
      <c r="J595" t="s">
        <v>22</v>
      </c>
      <c r="M595" t="s">
        <v>42</v>
      </c>
      <c r="N595" t="s">
        <v>2283</v>
      </c>
      <c r="O595" t="s">
        <v>2284</v>
      </c>
      <c r="P595" t="s">
        <v>26</v>
      </c>
      <c r="Q595" s="6">
        <v>0</v>
      </c>
      <c r="R595" t="s">
        <v>22</v>
      </c>
      <c r="S595">
        <v>0</v>
      </c>
      <c r="T595">
        <v>0</v>
      </c>
      <c r="U595" t="e">
        <f>_xlfn.XLOOKUP(A595,#REF!,#REF!)</f>
        <v>#REF!</v>
      </c>
    </row>
    <row r="596" spans="1:21" x14ac:dyDescent="0.2">
      <c r="A596" t="s">
        <v>2285</v>
      </c>
      <c r="C596" s="5" t="s">
        <v>71</v>
      </c>
      <c r="D596" t="s">
        <v>2286</v>
      </c>
      <c r="E596" t="s">
        <v>443</v>
      </c>
      <c r="F596" t="s">
        <v>30</v>
      </c>
      <c r="G596" s="1">
        <v>45868</v>
      </c>
      <c r="H596" t="s">
        <v>22</v>
      </c>
      <c r="J596" t="s">
        <v>30</v>
      </c>
      <c r="K596" s="1">
        <v>45883</v>
      </c>
      <c r="M596" t="s">
        <v>42</v>
      </c>
      <c r="N596" t="s">
        <v>2287</v>
      </c>
      <c r="O596" t="s">
        <v>2288</v>
      </c>
      <c r="P596" t="s">
        <v>26</v>
      </c>
      <c r="Q596" s="6">
        <v>306046.73</v>
      </c>
      <c r="R596" t="s">
        <v>22</v>
      </c>
      <c r="S596">
        <v>0</v>
      </c>
      <c r="T596">
        <v>0</v>
      </c>
      <c r="U596" t="e">
        <f>_xlfn.XLOOKUP(A596,#REF!,#REF!)</f>
        <v>#REF!</v>
      </c>
    </row>
    <row r="597" spans="1:21" x14ac:dyDescent="0.2">
      <c r="A597" t="s">
        <v>2289</v>
      </c>
      <c r="C597" s="5" t="s">
        <v>48</v>
      </c>
      <c r="D597" t="s">
        <v>2290</v>
      </c>
      <c r="E597" t="s">
        <v>19252</v>
      </c>
      <c r="F597" t="s">
        <v>30</v>
      </c>
      <c r="G597" s="1">
        <v>40596</v>
      </c>
      <c r="H597" t="s">
        <v>22</v>
      </c>
      <c r="J597" t="s">
        <v>30</v>
      </c>
      <c r="K597" s="1">
        <v>41709</v>
      </c>
      <c r="L597" s="1">
        <v>42397</v>
      </c>
      <c r="M597" t="s">
        <v>23</v>
      </c>
      <c r="N597" t="s">
        <v>2291</v>
      </c>
      <c r="O597" t="s">
        <v>2292</v>
      </c>
      <c r="P597" t="s">
        <v>26</v>
      </c>
      <c r="Q597" s="6">
        <v>0</v>
      </c>
      <c r="R597" t="s">
        <v>22</v>
      </c>
      <c r="S597">
        <v>0</v>
      </c>
      <c r="T597">
        <v>0</v>
      </c>
      <c r="U597" t="e">
        <f>_xlfn.XLOOKUP(A597,#REF!,#REF!)</f>
        <v>#REF!</v>
      </c>
    </row>
    <row r="598" spans="1:21" x14ac:dyDescent="0.2">
      <c r="A598" t="s">
        <v>2293</v>
      </c>
      <c r="C598" s="5" t="s">
        <v>71</v>
      </c>
      <c r="D598" t="s">
        <v>2294</v>
      </c>
      <c r="E598" t="s">
        <v>18692</v>
      </c>
      <c r="F598" t="s">
        <v>30</v>
      </c>
      <c r="G598" s="1">
        <v>44427</v>
      </c>
      <c r="H598" t="s">
        <v>30</v>
      </c>
      <c r="I598" s="1">
        <v>44756</v>
      </c>
      <c r="J598" t="s">
        <v>30</v>
      </c>
      <c r="K598" s="1">
        <v>43762</v>
      </c>
      <c r="L598" s="1">
        <v>45036</v>
      </c>
      <c r="M598" t="s">
        <v>42</v>
      </c>
      <c r="N598" t="s">
        <v>43</v>
      </c>
      <c r="O598" t="s">
        <v>44</v>
      </c>
      <c r="P598" t="s">
        <v>26</v>
      </c>
      <c r="Q598" s="6">
        <v>35000</v>
      </c>
      <c r="R598" t="s">
        <v>22</v>
      </c>
      <c r="S598">
        <v>0</v>
      </c>
      <c r="T598">
        <v>0</v>
      </c>
      <c r="U598" t="e">
        <f>_xlfn.XLOOKUP(A598,#REF!,#REF!)</f>
        <v>#REF!</v>
      </c>
    </row>
    <row r="599" spans="1:21" x14ac:dyDescent="0.2">
      <c r="A599" t="s">
        <v>2295</v>
      </c>
      <c r="C599" s="5" t="s">
        <v>71</v>
      </c>
      <c r="D599" t="s">
        <v>2296</v>
      </c>
      <c r="E599" t="s">
        <v>1920</v>
      </c>
      <c r="F599" t="s">
        <v>30</v>
      </c>
      <c r="G599" s="1">
        <v>46030</v>
      </c>
      <c r="H599" t="s">
        <v>22</v>
      </c>
      <c r="J599" t="s">
        <v>22</v>
      </c>
      <c r="M599" t="s">
        <v>207</v>
      </c>
      <c r="N599" t="s">
        <v>473</v>
      </c>
      <c r="O599" t="s">
        <v>474</v>
      </c>
      <c r="P599" t="s">
        <v>117</v>
      </c>
      <c r="Q599" s="6">
        <v>373499.07</v>
      </c>
      <c r="R599" t="s">
        <v>22</v>
      </c>
      <c r="S599">
        <v>0</v>
      </c>
      <c r="T599">
        <v>0</v>
      </c>
      <c r="U599" t="e">
        <f>_xlfn.XLOOKUP(A599,#REF!,#REF!)</f>
        <v>#REF!</v>
      </c>
    </row>
    <row r="600" spans="1:21" x14ac:dyDescent="0.2">
      <c r="A600" t="s">
        <v>2297</v>
      </c>
      <c r="C600" s="5" t="s">
        <v>48</v>
      </c>
      <c r="D600" t="s">
        <v>2298</v>
      </c>
      <c r="E600" t="s">
        <v>2032</v>
      </c>
      <c r="F600" t="s">
        <v>30</v>
      </c>
      <c r="G600" s="1">
        <v>42237</v>
      </c>
      <c r="H600" t="s">
        <v>22</v>
      </c>
      <c r="J600" t="s">
        <v>22</v>
      </c>
      <c r="M600" t="s">
        <v>23</v>
      </c>
      <c r="N600" t="s">
        <v>2299</v>
      </c>
      <c r="O600" t="s">
        <v>2300</v>
      </c>
      <c r="P600" t="s">
        <v>26</v>
      </c>
      <c r="Q600" s="6">
        <v>0</v>
      </c>
      <c r="R600" t="s">
        <v>22</v>
      </c>
      <c r="S600">
        <v>0</v>
      </c>
      <c r="T600">
        <v>0</v>
      </c>
      <c r="U600" t="e">
        <f>_xlfn.XLOOKUP(A600,#REF!,#REF!)</f>
        <v>#REF!</v>
      </c>
    </row>
    <row r="601" spans="1:21" x14ac:dyDescent="0.2">
      <c r="A601" t="s">
        <v>2301</v>
      </c>
      <c r="C601" s="5" t="s">
        <v>71</v>
      </c>
      <c r="D601" t="s">
        <v>2302</v>
      </c>
      <c r="E601" t="s">
        <v>233</v>
      </c>
      <c r="F601" t="s">
        <v>22</v>
      </c>
      <c r="H601" t="s">
        <v>22</v>
      </c>
      <c r="J601" t="s">
        <v>22</v>
      </c>
      <c r="M601" t="s">
        <v>92</v>
      </c>
      <c r="N601" t="s">
        <v>2303</v>
      </c>
      <c r="O601" t="s">
        <v>2304</v>
      </c>
      <c r="P601" t="s">
        <v>18712</v>
      </c>
      <c r="Q601" s="6">
        <v>678135.7</v>
      </c>
      <c r="R601" t="s">
        <v>22</v>
      </c>
      <c r="S601">
        <v>0</v>
      </c>
      <c r="T601">
        <v>0</v>
      </c>
      <c r="U601" t="e">
        <f>_xlfn.XLOOKUP(A601,#REF!,#REF!)</f>
        <v>#REF!</v>
      </c>
    </row>
    <row r="602" spans="1:21" x14ac:dyDescent="0.2">
      <c r="A602" t="s">
        <v>2305</v>
      </c>
      <c r="C602" s="5" t="s">
        <v>2306</v>
      </c>
      <c r="D602" t="s">
        <v>1742</v>
      </c>
      <c r="E602" t="s">
        <v>2307</v>
      </c>
      <c r="F602" t="s">
        <v>22</v>
      </c>
      <c r="H602" t="s">
        <v>22</v>
      </c>
      <c r="J602" t="s">
        <v>30</v>
      </c>
      <c r="K602" s="1">
        <v>42969</v>
      </c>
      <c r="M602" t="s">
        <v>42</v>
      </c>
      <c r="N602" t="s">
        <v>2308</v>
      </c>
      <c r="O602" t="s">
        <v>2309</v>
      </c>
      <c r="P602" t="s">
        <v>26</v>
      </c>
      <c r="Q602" s="6">
        <v>0</v>
      </c>
      <c r="R602" t="s">
        <v>30</v>
      </c>
      <c r="S602">
        <v>0</v>
      </c>
      <c r="T602">
        <v>0</v>
      </c>
      <c r="U602" t="e">
        <f>_xlfn.XLOOKUP(A602,#REF!,#REF!)</f>
        <v>#REF!</v>
      </c>
    </row>
    <row r="603" spans="1:21" x14ac:dyDescent="0.2">
      <c r="A603" t="s">
        <v>2310</v>
      </c>
      <c r="C603" s="5" t="s">
        <v>48</v>
      </c>
      <c r="E603" t="s">
        <v>19253</v>
      </c>
      <c r="F603" t="s">
        <v>30</v>
      </c>
      <c r="G603" s="1">
        <v>41529</v>
      </c>
      <c r="H603" t="s">
        <v>22</v>
      </c>
      <c r="J603" t="s">
        <v>30</v>
      </c>
      <c r="K603" s="1">
        <v>41899</v>
      </c>
      <c r="L603" s="1">
        <v>41909</v>
      </c>
      <c r="M603" t="s">
        <v>23</v>
      </c>
      <c r="N603" t="s">
        <v>2311</v>
      </c>
      <c r="O603" t="s">
        <v>2312</v>
      </c>
      <c r="P603" t="s">
        <v>26</v>
      </c>
      <c r="Q603" s="6">
        <v>30000</v>
      </c>
      <c r="R603" t="s">
        <v>30</v>
      </c>
      <c r="S603">
        <v>0</v>
      </c>
      <c r="T603">
        <v>0</v>
      </c>
      <c r="U603" t="e">
        <f>_xlfn.XLOOKUP(A603,#REF!,#REF!)</f>
        <v>#REF!</v>
      </c>
    </row>
    <row r="604" spans="1:21" x14ac:dyDescent="0.2">
      <c r="A604" t="s">
        <v>2313</v>
      </c>
      <c r="C604" s="5" t="s">
        <v>71</v>
      </c>
      <c r="D604" t="s">
        <v>2314</v>
      </c>
      <c r="E604" t="s">
        <v>658</v>
      </c>
      <c r="F604" t="s">
        <v>30</v>
      </c>
      <c r="G604" s="1">
        <v>45503</v>
      </c>
      <c r="H604" t="s">
        <v>22</v>
      </c>
      <c r="J604" t="s">
        <v>22</v>
      </c>
      <c r="M604" t="s">
        <v>42</v>
      </c>
      <c r="N604" t="s">
        <v>43</v>
      </c>
      <c r="O604" t="s">
        <v>44</v>
      </c>
      <c r="P604" t="s">
        <v>26</v>
      </c>
      <c r="Q604" s="6">
        <v>614509.44999999995</v>
      </c>
      <c r="R604" t="s">
        <v>30</v>
      </c>
      <c r="S604">
        <v>0</v>
      </c>
      <c r="T604">
        <v>0</v>
      </c>
      <c r="U604" t="e">
        <f>_xlfn.XLOOKUP(A604,#REF!,#REF!)</f>
        <v>#REF!</v>
      </c>
    </row>
    <row r="605" spans="1:21" x14ac:dyDescent="0.2">
      <c r="A605" t="s">
        <v>2315</v>
      </c>
      <c r="C605" s="5" t="s">
        <v>48</v>
      </c>
      <c r="D605" t="s">
        <v>2316</v>
      </c>
      <c r="E605" t="s">
        <v>492</v>
      </c>
      <c r="F605" t="s">
        <v>22</v>
      </c>
      <c r="H605" t="s">
        <v>22</v>
      </c>
      <c r="J605" t="s">
        <v>22</v>
      </c>
      <c r="M605" t="s">
        <v>23</v>
      </c>
      <c r="N605" t="s">
        <v>2317</v>
      </c>
      <c r="O605" t="s">
        <v>2318</v>
      </c>
      <c r="P605" t="s">
        <v>26</v>
      </c>
      <c r="Q605" s="6">
        <v>0</v>
      </c>
      <c r="R605" t="s">
        <v>22</v>
      </c>
      <c r="S605">
        <v>0</v>
      </c>
      <c r="T605">
        <v>0</v>
      </c>
      <c r="U605" t="e">
        <f>_xlfn.XLOOKUP(A605,#REF!,#REF!)</f>
        <v>#REF!</v>
      </c>
    </row>
    <row r="606" spans="1:21" x14ac:dyDescent="0.2">
      <c r="A606" t="s">
        <v>2319</v>
      </c>
      <c r="C606" s="5" t="s">
        <v>71</v>
      </c>
      <c r="D606" t="s">
        <v>2320</v>
      </c>
      <c r="E606" t="s">
        <v>891</v>
      </c>
      <c r="F606" t="s">
        <v>30</v>
      </c>
      <c r="G606" s="1">
        <v>45617</v>
      </c>
      <c r="H606" t="s">
        <v>30</v>
      </c>
      <c r="I606" s="1">
        <v>45863</v>
      </c>
      <c r="J606" t="s">
        <v>30</v>
      </c>
      <c r="K606" s="1">
        <v>46105</v>
      </c>
      <c r="L606" s="1">
        <v>46105</v>
      </c>
      <c r="M606" t="s">
        <v>207</v>
      </c>
      <c r="N606" t="s">
        <v>238</v>
      </c>
      <c r="O606" t="s">
        <v>239</v>
      </c>
      <c r="P606" t="s">
        <v>117</v>
      </c>
      <c r="Q606" s="6">
        <v>327534.11</v>
      </c>
      <c r="R606" t="s">
        <v>22</v>
      </c>
      <c r="S606">
        <v>0</v>
      </c>
      <c r="T606">
        <v>0</v>
      </c>
      <c r="U606" t="e">
        <f>_xlfn.XLOOKUP(A606,#REF!,#REF!)</f>
        <v>#REF!</v>
      </c>
    </row>
    <row r="607" spans="1:21" x14ac:dyDescent="0.2">
      <c r="A607" t="s">
        <v>2321</v>
      </c>
      <c r="C607" s="5" t="s">
        <v>71</v>
      </c>
      <c r="D607" t="s">
        <v>2322</v>
      </c>
      <c r="E607" t="s">
        <v>2323</v>
      </c>
      <c r="F607" t="s">
        <v>30</v>
      </c>
      <c r="G607" s="1">
        <v>45188</v>
      </c>
      <c r="H607" t="s">
        <v>30</v>
      </c>
      <c r="I607" s="1">
        <v>45390</v>
      </c>
      <c r="J607" t="s">
        <v>30</v>
      </c>
      <c r="K607" s="1">
        <v>45875</v>
      </c>
      <c r="M607" t="s">
        <v>42</v>
      </c>
      <c r="N607" t="s">
        <v>43</v>
      </c>
      <c r="O607" t="s">
        <v>44</v>
      </c>
      <c r="P607" t="s">
        <v>26</v>
      </c>
      <c r="Q607" s="6">
        <v>589448.82999999996</v>
      </c>
      <c r="R607" t="s">
        <v>22</v>
      </c>
      <c r="S607">
        <v>0</v>
      </c>
      <c r="T607">
        <v>0</v>
      </c>
      <c r="U607" t="e">
        <f>_xlfn.XLOOKUP(A607,#REF!,#REF!)</f>
        <v>#REF!</v>
      </c>
    </row>
    <row r="608" spans="1:21" x14ac:dyDescent="0.2">
      <c r="A608" t="s">
        <v>2324</v>
      </c>
      <c r="C608" s="5" t="s">
        <v>48</v>
      </c>
      <c r="D608" t="s">
        <v>2325</v>
      </c>
      <c r="E608" t="s">
        <v>2326</v>
      </c>
      <c r="F608" t="s">
        <v>30</v>
      </c>
      <c r="G608" s="1">
        <v>42423</v>
      </c>
      <c r="H608" t="s">
        <v>22</v>
      </c>
      <c r="J608" t="s">
        <v>22</v>
      </c>
      <c r="M608" t="s">
        <v>23</v>
      </c>
      <c r="N608" t="s">
        <v>2327</v>
      </c>
      <c r="O608" t="s">
        <v>2328</v>
      </c>
      <c r="P608" t="s">
        <v>26</v>
      </c>
      <c r="Q608" s="6">
        <v>0</v>
      </c>
      <c r="R608" t="s">
        <v>22</v>
      </c>
      <c r="S608">
        <v>0</v>
      </c>
      <c r="T608">
        <v>0</v>
      </c>
      <c r="U608" t="e">
        <f>_xlfn.XLOOKUP(A608,#REF!,#REF!)</f>
        <v>#REF!</v>
      </c>
    </row>
    <row r="609" spans="1:21" x14ac:dyDescent="0.2">
      <c r="A609" t="s">
        <v>2329</v>
      </c>
      <c r="C609" s="5" t="s">
        <v>20</v>
      </c>
      <c r="D609" t="s">
        <v>2330</v>
      </c>
      <c r="E609" t="s">
        <v>161</v>
      </c>
      <c r="F609" t="s">
        <v>30</v>
      </c>
      <c r="G609" s="1">
        <v>41417</v>
      </c>
      <c r="H609" t="s">
        <v>22</v>
      </c>
      <c r="J609" t="s">
        <v>22</v>
      </c>
      <c r="M609" t="s">
        <v>23</v>
      </c>
      <c r="N609" t="s">
        <v>2331</v>
      </c>
      <c r="O609" t="s">
        <v>2332</v>
      </c>
      <c r="P609" t="s">
        <v>26</v>
      </c>
      <c r="Q609" s="6">
        <v>0</v>
      </c>
      <c r="R609" t="s">
        <v>22</v>
      </c>
      <c r="S609">
        <v>0</v>
      </c>
      <c r="T609">
        <v>0</v>
      </c>
      <c r="U609" t="e">
        <f>_xlfn.XLOOKUP(A609,#REF!,#REF!)</f>
        <v>#REF!</v>
      </c>
    </row>
    <row r="610" spans="1:21" x14ac:dyDescent="0.2">
      <c r="A610" t="s">
        <v>2333</v>
      </c>
      <c r="C610" s="5" t="s">
        <v>48</v>
      </c>
      <c r="D610" t="s">
        <v>1258</v>
      </c>
      <c r="E610" t="s">
        <v>18691</v>
      </c>
      <c r="F610" t="s">
        <v>30</v>
      </c>
      <c r="G610" s="1">
        <v>41127</v>
      </c>
      <c r="H610" t="s">
        <v>22</v>
      </c>
      <c r="J610" t="s">
        <v>22</v>
      </c>
      <c r="M610" t="s">
        <v>42</v>
      </c>
      <c r="N610" t="s">
        <v>2334</v>
      </c>
      <c r="O610" t="s">
        <v>2335</v>
      </c>
      <c r="P610" t="s">
        <v>26</v>
      </c>
      <c r="Q610" s="6">
        <v>0</v>
      </c>
      <c r="R610" t="s">
        <v>22</v>
      </c>
      <c r="S610">
        <v>0</v>
      </c>
      <c r="T610">
        <v>0</v>
      </c>
      <c r="U610" t="e">
        <f>_xlfn.XLOOKUP(A610,#REF!,#REF!)</f>
        <v>#REF!</v>
      </c>
    </row>
    <row r="611" spans="1:21" x14ac:dyDescent="0.2">
      <c r="A611" t="s">
        <v>2336</v>
      </c>
      <c r="C611" s="5" t="s">
        <v>48</v>
      </c>
      <c r="D611" t="s">
        <v>2337</v>
      </c>
      <c r="E611" t="s">
        <v>2338</v>
      </c>
      <c r="F611" t="s">
        <v>30</v>
      </c>
      <c r="G611" s="1">
        <v>42354</v>
      </c>
      <c r="H611" t="s">
        <v>22</v>
      </c>
      <c r="J611" t="s">
        <v>22</v>
      </c>
      <c r="M611" t="s">
        <v>23</v>
      </c>
      <c r="N611" t="s">
        <v>2339</v>
      </c>
      <c r="O611" t="s">
        <v>2340</v>
      </c>
      <c r="P611" t="s">
        <v>26</v>
      </c>
      <c r="Q611" s="6">
        <v>0</v>
      </c>
      <c r="R611" t="s">
        <v>22</v>
      </c>
      <c r="S611">
        <v>0</v>
      </c>
      <c r="T611">
        <v>0</v>
      </c>
      <c r="U611" t="e">
        <f>_xlfn.XLOOKUP(A611,#REF!,#REF!)</f>
        <v>#REF!</v>
      </c>
    </row>
    <row r="612" spans="1:21" x14ac:dyDescent="0.2">
      <c r="A612" t="s">
        <v>2341</v>
      </c>
      <c r="C612" s="5" t="s">
        <v>71</v>
      </c>
      <c r="D612" t="s">
        <v>2342</v>
      </c>
      <c r="E612" t="s">
        <v>2343</v>
      </c>
      <c r="F612" t="s">
        <v>30</v>
      </c>
      <c r="G612" s="1">
        <v>45715</v>
      </c>
      <c r="H612" t="s">
        <v>30</v>
      </c>
      <c r="I612" s="1">
        <v>45855</v>
      </c>
      <c r="J612" t="s">
        <v>30</v>
      </c>
      <c r="K612" s="1">
        <v>45876</v>
      </c>
      <c r="M612" t="s">
        <v>42</v>
      </c>
      <c r="N612" t="s">
        <v>43</v>
      </c>
      <c r="O612" t="s">
        <v>44</v>
      </c>
      <c r="P612" t="s">
        <v>26</v>
      </c>
      <c r="Q612" s="6">
        <v>325400.58</v>
      </c>
      <c r="R612" t="s">
        <v>30</v>
      </c>
      <c r="S612">
        <v>0</v>
      </c>
      <c r="T612">
        <v>0</v>
      </c>
      <c r="U612" t="e">
        <f>_xlfn.XLOOKUP(A612,#REF!,#REF!)</f>
        <v>#REF!</v>
      </c>
    </row>
    <row r="613" spans="1:21" x14ac:dyDescent="0.2">
      <c r="A613" t="s">
        <v>2344</v>
      </c>
      <c r="C613" s="5" t="s">
        <v>48</v>
      </c>
      <c r="D613" t="s">
        <v>2345</v>
      </c>
      <c r="E613" t="s">
        <v>1591</v>
      </c>
      <c r="F613" t="s">
        <v>30</v>
      </c>
      <c r="G613" s="1">
        <v>42444</v>
      </c>
      <c r="H613" t="s">
        <v>22</v>
      </c>
      <c r="J613" t="s">
        <v>30</v>
      </c>
      <c r="K613" s="1">
        <v>42993</v>
      </c>
      <c r="L613" s="1">
        <v>43112</v>
      </c>
      <c r="M613" t="s">
        <v>23</v>
      </c>
      <c r="N613" t="s">
        <v>2346</v>
      </c>
      <c r="O613" t="s">
        <v>2347</v>
      </c>
      <c r="P613" t="s">
        <v>26</v>
      </c>
      <c r="Q613" s="6">
        <v>0</v>
      </c>
      <c r="R613" t="s">
        <v>30</v>
      </c>
      <c r="S613">
        <v>0</v>
      </c>
      <c r="T613">
        <v>0</v>
      </c>
      <c r="U613" t="e">
        <f>_xlfn.XLOOKUP(A613,#REF!,#REF!)</f>
        <v>#REF!</v>
      </c>
    </row>
    <row r="614" spans="1:21" x14ac:dyDescent="0.2">
      <c r="A614" t="s">
        <v>2348</v>
      </c>
      <c r="C614" s="5" t="s">
        <v>48</v>
      </c>
      <c r="D614" t="s">
        <v>2349</v>
      </c>
      <c r="E614" t="s">
        <v>2350</v>
      </c>
      <c r="F614" t="s">
        <v>22</v>
      </c>
      <c r="H614" t="s">
        <v>22</v>
      </c>
      <c r="J614" t="s">
        <v>30</v>
      </c>
      <c r="K614" s="1">
        <v>42235</v>
      </c>
      <c r="M614" t="s">
        <v>23</v>
      </c>
      <c r="N614" t="s">
        <v>2351</v>
      </c>
      <c r="O614" t="s">
        <v>2352</v>
      </c>
      <c r="P614" t="s">
        <v>26</v>
      </c>
      <c r="Q614" s="6">
        <v>0</v>
      </c>
      <c r="R614" t="s">
        <v>30</v>
      </c>
      <c r="S614">
        <v>0</v>
      </c>
      <c r="T614">
        <v>0</v>
      </c>
      <c r="U614" t="e">
        <f>_xlfn.XLOOKUP(A614,#REF!,#REF!)</f>
        <v>#REF!</v>
      </c>
    </row>
    <row r="615" spans="1:21" x14ac:dyDescent="0.2">
      <c r="A615" t="s">
        <v>2353</v>
      </c>
      <c r="C615" s="5" t="s">
        <v>48</v>
      </c>
      <c r="D615" t="s">
        <v>2354</v>
      </c>
      <c r="E615" t="s">
        <v>143</v>
      </c>
      <c r="F615" t="s">
        <v>22</v>
      </c>
      <c r="H615" t="s">
        <v>22</v>
      </c>
      <c r="J615" t="s">
        <v>30</v>
      </c>
      <c r="K615" s="1">
        <v>42527</v>
      </c>
      <c r="M615" t="s">
        <v>23</v>
      </c>
      <c r="N615" t="s">
        <v>2355</v>
      </c>
      <c r="O615" t="s">
        <v>2356</v>
      </c>
      <c r="P615" t="s">
        <v>26</v>
      </c>
      <c r="Q615" s="6">
        <v>0</v>
      </c>
      <c r="R615" t="s">
        <v>30</v>
      </c>
      <c r="S615">
        <v>0</v>
      </c>
      <c r="T615">
        <v>0</v>
      </c>
      <c r="U615" t="e">
        <f>_xlfn.XLOOKUP(A615,#REF!,#REF!)</f>
        <v>#REF!</v>
      </c>
    </row>
    <row r="616" spans="1:21" x14ac:dyDescent="0.2">
      <c r="A616" t="s">
        <v>2357</v>
      </c>
      <c r="C616" s="5" t="s">
        <v>48</v>
      </c>
      <c r="D616" t="s">
        <v>1937</v>
      </c>
      <c r="E616" t="s">
        <v>18695</v>
      </c>
      <c r="F616" t="s">
        <v>30</v>
      </c>
      <c r="G616" s="1">
        <v>41248</v>
      </c>
      <c r="H616" t="s">
        <v>30</v>
      </c>
      <c r="I616" s="1">
        <v>42068</v>
      </c>
      <c r="J616" t="s">
        <v>30</v>
      </c>
      <c r="K616" s="1">
        <v>42128</v>
      </c>
      <c r="M616" t="s">
        <v>23</v>
      </c>
      <c r="N616" t="s">
        <v>2358</v>
      </c>
      <c r="O616" t="s">
        <v>2359</v>
      </c>
      <c r="P616" t="s">
        <v>26</v>
      </c>
      <c r="Q616" s="6">
        <v>0</v>
      </c>
      <c r="R616" t="s">
        <v>22</v>
      </c>
      <c r="S616">
        <v>0</v>
      </c>
      <c r="T616">
        <v>0</v>
      </c>
      <c r="U616" t="e">
        <f>_xlfn.XLOOKUP(A616,#REF!,#REF!)</f>
        <v>#REF!</v>
      </c>
    </row>
    <row r="617" spans="1:21" x14ac:dyDescent="0.2">
      <c r="A617" t="s">
        <v>2360</v>
      </c>
      <c r="C617" s="5" t="s">
        <v>48</v>
      </c>
      <c r="D617" t="s">
        <v>2361</v>
      </c>
      <c r="E617" t="s">
        <v>18691</v>
      </c>
      <c r="F617" t="s">
        <v>30</v>
      </c>
      <c r="G617" s="1">
        <v>42460</v>
      </c>
      <c r="H617" t="s">
        <v>22</v>
      </c>
      <c r="J617" t="s">
        <v>30</v>
      </c>
      <c r="K617" s="1">
        <v>42879</v>
      </c>
      <c r="L617" s="1">
        <v>42548</v>
      </c>
      <c r="M617" t="s">
        <v>23</v>
      </c>
      <c r="N617" t="s">
        <v>2362</v>
      </c>
      <c r="O617" t="s">
        <v>2363</v>
      </c>
      <c r="P617" t="s">
        <v>26</v>
      </c>
      <c r="Q617" s="6">
        <v>0</v>
      </c>
      <c r="R617" t="s">
        <v>22</v>
      </c>
      <c r="S617">
        <v>0</v>
      </c>
      <c r="T617">
        <v>0</v>
      </c>
      <c r="U617" t="e">
        <f>_xlfn.XLOOKUP(A617,#REF!,#REF!)</f>
        <v>#REF!</v>
      </c>
    </row>
    <row r="618" spans="1:21" x14ac:dyDescent="0.2">
      <c r="A618" t="s">
        <v>2364</v>
      </c>
      <c r="C618" s="5" t="s">
        <v>48</v>
      </c>
      <c r="D618" t="s">
        <v>2365</v>
      </c>
      <c r="E618" t="s">
        <v>143</v>
      </c>
      <c r="F618" t="s">
        <v>22</v>
      </c>
      <c r="H618" t="s">
        <v>22</v>
      </c>
      <c r="J618" t="s">
        <v>30</v>
      </c>
      <c r="K618" s="1">
        <v>42151</v>
      </c>
      <c r="M618" t="s">
        <v>23</v>
      </c>
      <c r="N618" t="s">
        <v>2366</v>
      </c>
      <c r="O618" t="s">
        <v>2367</v>
      </c>
      <c r="P618" t="s">
        <v>26</v>
      </c>
      <c r="Q618" s="6">
        <v>0</v>
      </c>
      <c r="R618" t="s">
        <v>30</v>
      </c>
      <c r="S618">
        <v>0</v>
      </c>
      <c r="T618">
        <v>0</v>
      </c>
      <c r="U618" t="e">
        <f>_xlfn.XLOOKUP(A618,#REF!,#REF!)</f>
        <v>#REF!</v>
      </c>
    </row>
    <row r="619" spans="1:21" x14ac:dyDescent="0.2">
      <c r="A619" t="s">
        <v>2368</v>
      </c>
      <c r="C619" s="5" t="s">
        <v>71</v>
      </c>
      <c r="D619" t="s">
        <v>2369</v>
      </c>
      <c r="E619" t="s">
        <v>1314</v>
      </c>
      <c r="F619" t="s">
        <v>30</v>
      </c>
      <c r="G619" s="1">
        <v>44088</v>
      </c>
      <c r="H619" t="s">
        <v>30</v>
      </c>
      <c r="I619" s="1">
        <v>44322</v>
      </c>
      <c r="J619" t="s">
        <v>30</v>
      </c>
      <c r="K619" s="1">
        <v>43504</v>
      </c>
      <c r="L619" s="1">
        <v>44683</v>
      </c>
      <c r="M619" t="s">
        <v>42</v>
      </c>
      <c r="N619" t="s">
        <v>2370</v>
      </c>
      <c r="O619" t="s">
        <v>2371</v>
      </c>
      <c r="P619" t="s">
        <v>26</v>
      </c>
      <c r="Q619" s="6">
        <v>30000</v>
      </c>
      <c r="R619" t="s">
        <v>22</v>
      </c>
      <c r="S619">
        <v>0</v>
      </c>
      <c r="T619">
        <v>0</v>
      </c>
      <c r="U619" t="e">
        <f>_xlfn.XLOOKUP(A619,#REF!,#REF!)</f>
        <v>#REF!</v>
      </c>
    </row>
    <row r="620" spans="1:21" x14ac:dyDescent="0.2">
      <c r="A620" t="s">
        <v>2372</v>
      </c>
      <c r="C620" s="5" t="s">
        <v>71</v>
      </c>
      <c r="D620" t="s">
        <v>2373</v>
      </c>
      <c r="E620" t="s">
        <v>1364</v>
      </c>
      <c r="F620" t="s">
        <v>30</v>
      </c>
      <c r="G620" s="1">
        <v>45673</v>
      </c>
      <c r="H620" t="s">
        <v>30</v>
      </c>
      <c r="I620" s="1">
        <v>45926</v>
      </c>
      <c r="J620" t="s">
        <v>22</v>
      </c>
      <c r="M620" t="s">
        <v>207</v>
      </c>
      <c r="N620" t="s">
        <v>1211</v>
      </c>
      <c r="O620" t="s">
        <v>1212</v>
      </c>
      <c r="P620" t="s">
        <v>210</v>
      </c>
      <c r="Q620" s="6">
        <v>199329.36</v>
      </c>
      <c r="R620" t="s">
        <v>22</v>
      </c>
      <c r="S620">
        <v>0</v>
      </c>
      <c r="T620">
        <v>0</v>
      </c>
      <c r="U620" t="e">
        <f>_xlfn.XLOOKUP(A620,#REF!,#REF!)</f>
        <v>#REF!</v>
      </c>
    </row>
    <row r="621" spans="1:21" x14ac:dyDescent="0.2">
      <c r="A621" t="s">
        <v>2374</v>
      </c>
      <c r="C621" s="5" t="s">
        <v>48</v>
      </c>
      <c r="D621" t="s">
        <v>2375</v>
      </c>
      <c r="E621" t="s">
        <v>1800</v>
      </c>
      <c r="F621" t="s">
        <v>30</v>
      </c>
      <c r="G621" s="1">
        <v>41513</v>
      </c>
      <c r="H621" t="s">
        <v>22</v>
      </c>
      <c r="J621" t="s">
        <v>30</v>
      </c>
      <c r="K621" s="1">
        <v>41606</v>
      </c>
      <c r="M621" t="s">
        <v>23</v>
      </c>
      <c r="N621" t="s">
        <v>2376</v>
      </c>
      <c r="O621" t="s">
        <v>2377</v>
      </c>
      <c r="P621" t="s">
        <v>26</v>
      </c>
      <c r="Q621" s="6">
        <v>0</v>
      </c>
      <c r="R621" t="s">
        <v>22</v>
      </c>
      <c r="S621">
        <v>0</v>
      </c>
      <c r="T621">
        <v>0</v>
      </c>
      <c r="U621" t="e">
        <f>_xlfn.XLOOKUP(A621,#REF!,#REF!)</f>
        <v>#REF!</v>
      </c>
    </row>
    <row r="622" spans="1:21" x14ac:dyDescent="0.2">
      <c r="A622" t="s">
        <v>2378</v>
      </c>
      <c r="C622" s="5" t="s">
        <v>71</v>
      </c>
      <c r="D622" t="s">
        <v>2379</v>
      </c>
      <c r="E622" t="s">
        <v>18692</v>
      </c>
      <c r="F622" t="s">
        <v>30</v>
      </c>
      <c r="G622" s="1">
        <v>45224</v>
      </c>
      <c r="H622" t="s">
        <v>22</v>
      </c>
      <c r="J622" t="s">
        <v>30</v>
      </c>
      <c r="K622" s="1">
        <v>45273</v>
      </c>
      <c r="M622" t="s">
        <v>42</v>
      </c>
      <c r="N622" t="s">
        <v>2380</v>
      </c>
      <c r="O622" t="s">
        <v>2381</v>
      </c>
      <c r="P622" t="s">
        <v>26</v>
      </c>
      <c r="Q622" s="6">
        <v>368169.58</v>
      </c>
      <c r="R622" t="s">
        <v>22</v>
      </c>
      <c r="S622">
        <v>0</v>
      </c>
      <c r="T622">
        <v>0</v>
      </c>
      <c r="U622" t="e">
        <f>_xlfn.XLOOKUP(A622,#REF!,#REF!)</f>
        <v>#REF!</v>
      </c>
    </row>
    <row r="623" spans="1:21" x14ac:dyDescent="0.2">
      <c r="A623" t="s">
        <v>2382</v>
      </c>
      <c r="C623" s="5" t="s">
        <v>71</v>
      </c>
      <c r="D623" t="s">
        <v>2383</v>
      </c>
      <c r="E623" t="s">
        <v>2384</v>
      </c>
      <c r="F623" t="s">
        <v>30</v>
      </c>
      <c r="G623" s="1">
        <v>44953</v>
      </c>
      <c r="H623" t="s">
        <v>30</v>
      </c>
      <c r="I623" s="1">
        <v>45167</v>
      </c>
      <c r="J623" t="s">
        <v>30</v>
      </c>
      <c r="K623" s="1">
        <v>45427</v>
      </c>
      <c r="M623" t="s">
        <v>42</v>
      </c>
      <c r="N623" t="s">
        <v>2385</v>
      </c>
      <c r="O623" t="s">
        <v>2386</v>
      </c>
      <c r="P623" t="s">
        <v>26</v>
      </c>
      <c r="Q623" s="6">
        <v>396035.25</v>
      </c>
      <c r="R623" t="s">
        <v>22</v>
      </c>
      <c r="S623">
        <v>0</v>
      </c>
      <c r="T623">
        <v>0</v>
      </c>
      <c r="U623" t="e">
        <f>_xlfn.XLOOKUP(A623,#REF!,#REF!)</f>
        <v>#REF!</v>
      </c>
    </row>
    <row r="624" spans="1:21" x14ac:dyDescent="0.2">
      <c r="A624" t="s">
        <v>340</v>
      </c>
      <c r="B624" t="s">
        <v>339</v>
      </c>
      <c r="C624" s="5" t="s">
        <v>71</v>
      </c>
      <c r="D624" t="s">
        <v>341</v>
      </c>
      <c r="E624" t="s">
        <v>2387</v>
      </c>
      <c r="F624" t="s">
        <v>30</v>
      </c>
      <c r="G624" s="1">
        <v>45358</v>
      </c>
      <c r="H624" t="s">
        <v>30</v>
      </c>
      <c r="I624" s="1">
        <v>45569</v>
      </c>
      <c r="J624" t="s">
        <v>30</v>
      </c>
      <c r="K624" s="1">
        <v>45737</v>
      </c>
      <c r="L624" s="1">
        <v>46056</v>
      </c>
      <c r="M624" t="s">
        <v>207</v>
      </c>
      <c r="N624" t="s">
        <v>2388</v>
      </c>
      <c r="O624" t="s">
        <v>2389</v>
      </c>
      <c r="P624" t="s">
        <v>117</v>
      </c>
      <c r="Q624" s="6">
        <v>236214.39999999999</v>
      </c>
      <c r="R624" t="s">
        <v>22</v>
      </c>
      <c r="S624">
        <v>0</v>
      </c>
      <c r="T624">
        <v>0</v>
      </c>
      <c r="U624" t="e">
        <f>_xlfn.XLOOKUP(A624,#REF!,#REF!)</f>
        <v>#REF!</v>
      </c>
    </row>
    <row r="625" spans="1:21" x14ac:dyDescent="0.2">
      <c r="A625" t="s">
        <v>2390</v>
      </c>
      <c r="C625" s="5" t="s">
        <v>71</v>
      </c>
      <c r="D625" t="s">
        <v>2391</v>
      </c>
      <c r="E625" t="s">
        <v>19230</v>
      </c>
      <c r="F625" t="s">
        <v>30</v>
      </c>
      <c r="G625" s="1">
        <v>45961</v>
      </c>
      <c r="H625" t="s">
        <v>30</v>
      </c>
      <c r="I625" s="1">
        <v>46049</v>
      </c>
      <c r="J625" t="s">
        <v>30</v>
      </c>
      <c r="K625" s="1">
        <v>45877</v>
      </c>
      <c r="M625" t="s">
        <v>207</v>
      </c>
      <c r="N625" t="s">
        <v>1037</v>
      </c>
      <c r="O625" t="s">
        <v>1038</v>
      </c>
      <c r="P625" t="s">
        <v>210</v>
      </c>
      <c r="Q625" s="6">
        <v>303869.62</v>
      </c>
      <c r="R625" t="s">
        <v>22</v>
      </c>
      <c r="S625">
        <v>0</v>
      </c>
      <c r="T625">
        <v>0</v>
      </c>
      <c r="U625" t="e">
        <f>_xlfn.XLOOKUP(A625,#REF!,#REF!)</f>
        <v>#REF!</v>
      </c>
    </row>
    <row r="626" spans="1:21" x14ac:dyDescent="0.2">
      <c r="A626" t="s">
        <v>2392</v>
      </c>
      <c r="C626" s="5" t="s">
        <v>48</v>
      </c>
      <c r="D626" t="s">
        <v>2393</v>
      </c>
      <c r="E626" t="s">
        <v>18691</v>
      </c>
      <c r="F626" t="s">
        <v>30</v>
      </c>
      <c r="G626" s="1">
        <v>42111</v>
      </c>
      <c r="H626" t="s">
        <v>22</v>
      </c>
      <c r="J626" t="s">
        <v>22</v>
      </c>
      <c r="M626" t="s">
        <v>23</v>
      </c>
      <c r="N626" t="s">
        <v>189</v>
      </c>
      <c r="O626" t="s">
        <v>190</v>
      </c>
      <c r="P626" t="s">
        <v>26</v>
      </c>
      <c r="Q626" s="6">
        <v>0</v>
      </c>
      <c r="R626" t="s">
        <v>22</v>
      </c>
      <c r="S626">
        <v>0</v>
      </c>
      <c r="T626">
        <v>0</v>
      </c>
      <c r="U626" t="e">
        <f>_xlfn.XLOOKUP(A626,#REF!,#REF!)</f>
        <v>#REF!</v>
      </c>
    </row>
    <row r="627" spans="1:21" x14ac:dyDescent="0.2">
      <c r="A627" t="s">
        <v>2394</v>
      </c>
      <c r="C627" s="5" t="s">
        <v>48</v>
      </c>
      <c r="D627" t="s">
        <v>2395</v>
      </c>
      <c r="E627" t="s">
        <v>18691</v>
      </c>
      <c r="F627" t="s">
        <v>30</v>
      </c>
      <c r="G627" s="1">
        <v>42335</v>
      </c>
      <c r="H627" t="s">
        <v>22</v>
      </c>
      <c r="J627" t="s">
        <v>22</v>
      </c>
      <c r="M627" t="s">
        <v>23</v>
      </c>
      <c r="N627" t="s">
        <v>2396</v>
      </c>
      <c r="O627" t="s">
        <v>2397</v>
      </c>
      <c r="P627" t="s">
        <v>26</v>
      </c>
      <c r="Q627" s="6">
        <v>0</v>
      </c>
      <c r="R627" t="s">
        <v>22</v>
      </c>
      <c r="S627">
        <v>0</v>
      </c>
      <c r="T627">
        <v>0</v>
      </c>
      <c r="U627" t="e">
        <f>_xlfn.XLOOKUP(A627,#REF!,#REF!)</f>
        <v>#REF!</v>
      </c>
    </row>
    <row r="628" spans="1:21" x14ac:dyDescent="0.2">
      <c r="A628" t="s">
        <v>2398</v>
      </c>
      <c r="C628" s="5" t="s">
        <v>71</v>
      </c>
      <c r="D628" t="s">
        <v>2399</v>
      </c>
      <c r="E628" t="s">
        <v>2400</v>
      </c>
      <c r="F628" t="s">
        <v>30</v>
      </c>
      <c r="G628" s="1">
        <v>46055</v>
      </c>
      <c r="H628" t="s">
        <v>22</v>
      </c>
      <c r="J628" t="s">
        <v>22</v>
      </c>
      <c r="M628" t="s">
        <v>92</v>
      </c>
      <c r="N628" t="s">
        <v>879</v>
      </c>
      <c r="O628" t="s">
        <v>880</v>
      </c>
      <c r="P628" t="s">
        <v>117</v>
      </c>
      <c r="Q628" s="6">
        <v>210082.89</v>
      </c>
      <c r="R628" t="s">
        <v>22</v>
      </c>
      <c r="S628">
        <v>0</v>
      </c>
      <c r="T628">
        <v>0</v>
      </c>
      <c r="U628" t="e">
        <f>_xlfn.XLOOKUP(A628,#REF!,#REF!)</f>
        <v>#REF!</v>
      </c>
    </row>
    <row r="629" spans="1:21" x14ac:dyDescent="0.2">
      <c r="A629" t="s">
        <v>2401</v>
      </c>
      <c r="C629" s="5" t="s">
        <v>48</v>
      </c>
      <c r="D629" t="s">
        <v>2402</v>
      </c>
      <c r="E629" t="s">
        <v>18691</v>
      </c>
      <c r="F629" t="s">
        <v>22</v>
      </c>
      <c r="H629" t="s">
        <v>22</v>
      </c>
      <c r="J629" t="s">
        <v>22</v>
      </c>
      <c r="M629" t="s">
        <v>42</v>
      </c>
      <c r="N629" t="s">
        <v>2403</v>
      </c>
      <c r="O629" t="s">
        <v>2404</v>
      </c>
      <c r="P629" t="s">
        <v>26</v>
      </c>
      <c r="Q629" s="6">
        <v>0</v>
      </c>
      <c r="R629" t="s">
        <v>22</v>
      </c>
      <c r="S629">
        <v>0</v>
      </c>
      <c r="T629">
        <v>0</v>
      </c>
      <c r="U629" t="e">
        <f>_xlfn.XLOOKUP(A629,#REF!,#REF!)</f>
        <v>#REF!</v>
      </c>
    </row>
    <row r="630" spans="1:21" x14ac:dyDescent="0.2">
      <c r="A630" t="s">
        <v>2405</v>
      </c>
      <c r="C630" s="5" t="s">
        <v>48</v>
      </c>
      <c r="D630" t="s">
        <v>2406</v>
      </c>
      <c r="E630" t="s">
        <v>18693</v>
      </c>
      <c r="F630" t="s">
        <v>22</v>
      </c>
      <c r="H630" t="s">
        <v>22</v>
      </c>
      <c r="J630" t="s">
        <v>30</v>
      </c>
      <c r="K630" s="1">
        <v>41590</v>
      </c>
      <c r="M630" t="s">
        <v>23</v>
      </c>
      <c r="N630" t="s">
        <v>2407</v>
      </c>
      <c r="O630" t="s">
        <v>2408</v>
      </c>
      <c r="P630" t="s">
        <v>26</v>
      </c>
      <c r="Q630" s="6">
        <v>0</v>
      </c>
      <c r="R630" t="s">
        <v>30</v>
      </c>
      <c r="S630">
        <v>0</v>
      </c>
      <c r="T630">
        <v>0</v>
      </c>
      <c r="U630" t="e">
        <f>_xlfn.XLOOKUP(A630,#REF!,#REF!)</f>
        <v>#REF!</v>
      </c>
    </row>
    <row r="631" spans="1:21" x14ac:dyDescent="0.2">
      <c r="A631" t="s">
        <v>2409</v>
      </c>
      <c r="C631" s="5" t="s">
        <v>279</v>
      </c>
      <c r="D631" t="s">
        <v>2410</v>
      </c>
      <c r="E631" t="s">
        <v>418</v>
      </c>
      <c r="F631" t="s">
        <v>30</v>
      </c>
      <c r="G631" s="1">
        <v>45506</v>
      </c>
      <c r="H631" t="s">
        <v>30</v>
      </c>
      <c r="I631" s="1">
        <v>45625</v>
      </c>
      <c r="J631" t="s">
        <v>30</v>
      </c>
      <c r="K631" s="1">
        <v>45726</v>
      </c>
      <c r="L631" s="1">
        <v>45811</v>
      </c>
      <c r="M631" t="s">
        <v>42</v>
      </c>
      <c r="N631" t="s">
        <v>43</v>
      </c>
      <c r="O631" t="s">
        <v>44</v>
      </c>
      <c r="P631" t="s">
        <v>26</v>
      </c>
      <c r="Q631" s="6">
        <v>48727.72</v>
      </c>
      <c r="R631" t="s">
        <v>30</v>
      </c>
      <c r="S631">
        <v>0</v>
      </c>
      <c r="T631">
        <v>0</v>
      </c>
      <c r="U631" t="e">
        <f>_xlfn.XLOOKUP(A631,#REF!,#REF!)</f>
        <v>#REF!</v>
      </c>
    </row>
    <row r="632" spans="1:21" x14ac:dyDescent="0.2">
      <c r="A632" t="s">
        <v>2411</v>
      </c>
      <c r="B632" t="s">
        <v>2412</v>
      </c>
      <c r="C632" s="5" t="s">
        <v>71</v>
      </c>
      <c r="D632" t="s">
        <v>2413</v>
      </c>
      <c r="E632" t="s">
        <v>233</v>
      </c>
      <c r="F632" t="s">
        <v>30</v>
      </c>
      <c r="G632" s="1">
        <v>45009</v>
      </c>
      <c r="H632" t="s">
        <v>30</v>
      </c>
      <c r="I632" s="1">
        <v>45247</v>
      </c>
      <c r="J632" t="s">
        <v>30</v>
      </c>
      <c r="K632" s="1">
        <v>45387</v>
      </c>
      <c r="L632" s="1">
        <v>45427</v>
      </c>
      <c r="M632" t="s">
        <v>42</v>
      </c>
      <c r="N632" t="s">
        <v>43</v>
      </c>
      <c r="O632" t="s">
        <v>44</v>
      </c>
      <c r="P632" t="s">
        <v>26</v>
      </c>
      <c r="Q632" s="6">
        <v>345019.01</v>
      </c>
      <c r="R632" t="s">
        <v>30</v>
      </c>
      <c r="S632">
        <v>0</v>
      </c>
      <c r="T632">
        <v>0</v>
      </c>
      <c r="U632" t="e">
        <f>_xlfn.XLOOKUP(A632,#REF!,#REF!)</f>
        <v>#REF!</v>
      </c>
    </row>
    <row r="633" spans="1:21" x14ac:dyDescent="0.2">
      <c r="A633" t="s">
        <v>2414</v>
      </c>
      <c r="C633" s="5" t="s">
        <v>48</v>
      </c>
      <c r="D633" t="s">
        <v>2415</v>
      </c>
      <c r="E633" t="s">
        <v>18691</v>
      </c>
      <c r="F633" t="s">
        <v>22</v>
      </c>
      <c r="H633" t="s">
        <v>22</v>
      </c>
      <c r="J633" t="s">
        <v>30</v>
      </c>
      <c r="K633" s="1">
        <v>42303</v>
      </c>
      <c r="M633" t="s">
        <v>23</v>
      </c>
      <c r="N633" t="s">
        <v>2416</v>
      </c>
      <c r="O633" t="s">
        <v>2417</v>
      </c>
      <c r="P633" t="s">
        <v>26</v>
      </c>
      <c r="Q633" s="6">
        <v>0</v>
      </c>
      <c r="R633" t="s">
        <v>30</v>
      </c>
      <c r="S633">
        <v>0</v>
      </c>
      <c r="T633">
        <v>0</v>
      </c>
      <c r="U633" t="e">
        <f>_xlfn.XLOOKUP(A633,#REF!,#REF!)</f>
        <v>#REF!</v>
      </c>
    </row>
    <row r="634" spans="1:21" x14ac:dyDescent="0.2">
      <c r="A634" t="s">
        <v>2418</v>
      </c>
      <c r="C634" s="5" t="s">
        <v>2419</v>
      </c>
      <c r="D634" t="s">
        <v>2420</v>
      </c>
      <c r="E634" t="s">
        <v>18691</v>
      </c>
      <c r="F634" t="s">
        <v>22</v>
      </c>
      <c r="H634" t="s">
        <v>22</v>
      </c>
      <c r="J634" t="s">
        <v>22</v>
      </c>
      <c r="M634" t="s">
        <v>42</v>
      </c>
      <c r="N634" t="s">
        <v>2421</v>
      </c>
      <c r="O634" t="s">
        <v>2422</v>
      </c>
      <c r="P634" t="s">
        <v>26</v>
      </c>
      <c r="Q634" s="6">
        <v>0</v>
      </c>
      <c r="R634" t="s">
        <v>22</v>
      </c>
      <c r="S634">
        <v>0</v>
      </c>
      <c r="T634">
        <v>0</v>
      </c>
      <c r="U634" t="e">
        <f>_xlfn.XLOOKUP(A634,#REF!,#REF!)</f>
        <v>#REF!</v>
      </c>
    </row>
    <row r="635" spans="1:21" x14ac:dyDescent="0.2">
      <c r="A635" t="s">
        <v>2423</v>
      </c>
      <c r="C635" s="5" t="s">
        <v>48</v>
      </c>
      <c r="E635" t="s">
        <v>19254</v>
      </c>
      <c r="F635" t="s">
        <v>30</v>
      </c>
      <c r="G635" s="1">
        <v>42286</v>
      </c>
      <c r="H635" t="s">
        <v>22</v>
      </c>
      <c r="J635" t="s">
        <v>22</v>
      </c>
      <c r="M635" t="s">
        <v>23</v>
      </c>
      <c r="N635" t="s">
        <v>2424</v>
      </c>
      <c r="O635" t="s">
        <v>2425</v>
      </c>
      <c r="P635" t="s">
        <v>26</v>
      </c>
      <c r="Q635" s="6">
        <v>0</v>
      </c>
      <c r="R635" t="s">
        <v>22</v>
      </c>
      <c r="S635">
        <v>0</v>
      </c>
      <c r="T635">
        <v>0</v>
      </c>
      <c r="U635" t="e">
        <f>_xlfn.XLOOKUP(A635,#REF!,#REF!)</f>
        <v>#REF!</v>
      </c>
    </row>
    <row r="636" spans="1:21" x14ac:dyDescent="0.2">
      <c r="A636" t="s">
        <v>2426</v>
      </c>
      <c r="C636" s="5" t="s">
        <v>71</v>
      </c>
      <c r="D636" t="s">
        <v>2427</v>
      </c>
      <c r="E636" t="s">
        <v>2428</v>
      </c>
      <c r="F636" t="s">
        <v>30</v>
      </c>
      <c r="G636" s="1">
        <v>46118</v>
      </c>
      <c r="H636" t="s">
        <v>22</v>
      </c>
      <c r="J636" t="s">
        <v>22</v>
      </c>
      <c r="M636" t="s">
        <v>92</v>
      </c>
      <c r="N636" t="s">
        <v>744</v>
      </c>
      <c r="O636" t="s">
        <v>745</v>
      </c>
      <c r="P636" t="s">
        <v>210</v>
      </c>
      <c r="Q636" s="6">
        <v>339325.37</v>
      </c>
      <c r="R636" t="s">
        <v>22</v>
      </c>
      <c r="S636">
        <v>0</v>
      </c>
      <c r="T636">
        <v>0</v>
      </c>
      <c r="U636" t="e">
        <f>_xlfn.XLOOKUP(A636,#REF!,#REF!)</f>
        <v>#REF!</v>
      </c>
    </row>
    <row r="637" spans="1:21" x14ac:dyDescent="0.2">
      <c r="A637" t="s">
        <v>2429</v>
      </c>
      <c r="C637" s="5" t="s">
        <v>71</v>
      </c>
      <c r="D637" t="s">
        <v>2430</v>
      </c>
      <c r="E637" t="s">
        <v>1719</v>
      </c>
      <c r="F637" t="s">
        <v>22</v>
      </c>
      <c r="H637" t="s">
        <v>22</v>
      </c>
      <c r="J637" t="s">
        <v>22</v>
      </c>
      <c r="M637" t="s">
        <v>92</v>
      </c>
      <c r="N637" t="s">
        <v>825</v>
      </c>
      <c r="O637" t="s">
        <v>826</v>
      </c>
      <c r="P637" t="s">
        <v>18712</v>
      </c>
      <c r="Q637" s="6">
        <v>474999.97</v>
      </c>
      <c r="R637" t="s">
        <v>22</v>
      </c>
      <c r="S637">
        <v>0</v>
      </c>
      <c r="T637">
        <v>0</v>
      </c>
      <c r="U637" t="e">
        <f>_xlfn.XLOOKUP(A637,#REF!,#REF!)</f>
        <v>#REF!</v>
      </c>
    </row>
    <row r="638" spans="1:21" x14ac:dyDescent="0.2">
      <c r="A638" t="s">
        <v>2431</v>
      </c>
      <c r="C638" s="5" t="s">
        <v>71</v>
      </c>
      <c r="D638" t="s">
        <v>2432</v>
      </c>
      <c r="E638" t="s">
        <v>206</v>
      </c>
      <c r="F638" t="s">
        <v>30</v>
      </c>
      <c r="G638" s="1">
        <v>45181</v>
      </c>
      <c r="H638" t="s">
        <v>30</v>
      </c>
      <c r="I638" s="1">
        <v>45327</v>
      </c>
      <c r="J638" t="s">
        <v>30</v>
      </c>
      <c r="K638" s="1">
        <v>45849</v>
      </c>
      <c r="M638" t="s">
        <v>42</v>
      </c>
      <c r="N638" t="s">
        <v>43</v>
      </c>
      <c r="O638" t="s">
        <v>44</v>
      </c>
      <c r="P638" t="s">
        <v>26</v>
      </c>
      <c r="Q638" s="6">
        <v>475091.20000000001</v>
      </c>
      <c r="R638" t="s">
        <v>22</v>
      </c>
      <c r="S638">
        <v>0</v>
      </c>
      <c r="T638">
        <v>0</v>
      </c>
      <c r="U638" t="e">
        <f>_xlfn.XLOOKUP(A638,#REF!,#REF!)</f>
        <v>#REF!</v>
      </c>
    </row>
    <row r="639" spans="1:21" x14ac:dyDescent="0.2">
      <c r="A639" t="s">
        <v>2433</v>
      </c>
      <c r="C639" s="5" t="s">
        <v>48</v>
      </c>
      <c r="D639" t="s">
        <v>2434</v>
      </c>
      <c r="E639" t="s">
        <v>2435</v>
      </c>
      <c r="F639" t="s">
        <v>22</v>
      </c>
      <c r="H639" t="s">
        <v>22</v>
      </c>
      <c r="J639" t="s">
        <v>22</v>
      </c>
      <c r="M639" t="s">
        <v>23</v>
      </c>
      <c r="N639" t="s">
        <v>2436</v>
      </c>
      <c r="O639" t="s">
        <v>2437</v>
      </c>
      <c r="P639" t="s">
        <v>26</v>
      </c>
      <c r="Q639" s="6">
        <v>0</v>
      </c>
      <c r="R639" t="s">
        <v>30</v>
      </c>
      <c r="S639">
        <v>0</v>
      </c>
      <c r="T639">
        <v>0</v>
      </c>
      <c r="U639" t="e">
        <f>_xlfn.XLOOKUP(A639,#REF!,#REF!)</f>
        <v>#REF!</v>
      </c>
    </row>
    <row r="640" spans="1:21" x14ac:dyDescent="0.2">
      <c r="A640" t="s">
        <v>2438</v>
      </c>
      <c r="C640" s="5" t="s">
        <v>48</v>
      </c>
      <c r="D640" t="s">
        <v>2439</v>
      </c>
      <c r="E640" t="s">
        <v>1591</v>
      </c>
      <c r="F640" t="s">
        <v>22</v>
      </c>
      <c r="H640" t="s">
        <v>30</v>
      </c>
      <c r="I640" s="1">
        <v>43209</v>
      </c>
      <c r="J640" t="s">
        <v>30</v>
      </c>
      <c r="K640" s="1">
        <v>41943</v>
      </c>
      <c r="M640" t="s">
        <v>23</v>
      </c>
      <c r="N640" t="s">
        <v>2440</v>
      </c>
      <c r="O640" t="s">
        <v>2441</v>
      </c>
      <c r="P640" t="s">
        <v>26</v>
      </c>
      <c r="Q640" s="6">
        <v>0</v>
      </c>
      <c r="R640" t="s">
        <v>30</v>
      </c>
      <c r="S640">
        <v>0</v>
      </c>
      <c r="T640">
        <v>0</v>
      </c>
      <c r="U640" t="e">
        <f>_xlfn.XLOOKUP(A640,#REF!,#REF!)</f>
        <v>#REF!</v>
      </c>
    </row>
    <row r="641" spans="1:21" x14ac:dyDescent="0.2">
      <c r="A641" t="s">
        <v>2442</v>
      </c>
      <c r="C641" s="5" t="s">
        <v>48</v>
      </c>
      <c r="D641" t="s">
        <v>2443</v>
      </c>
      <c r="E641" t="s">
        <v>19231</v>
      </c>
      <c r="F641" t="s">
        <v>30</v>
      </c>
      <c r="G641" s="1">
        <v>41705</v>
      </c>
      <c r="H641" t="s">
        <v>30</v>
      </c>
      <c r="I641" s="1">
        <v>42278</v>
      </c>
      <c r="J641" t="s">
        <v>30</v>
      </c>
      <c r="K641" s="1">
        <v>42296</v>
      </c>
      <c r="M641" t="s">
        <v>42</v>
      </c>
      <c r="N641" t="s">
        <v>2444</v>
      </c>
      <c r="O641" t="s">
        <v>2445</v>
      </c>
      <c r="P641" t="s">
        <v>26</v>
      </c>
      <c r="Q641" s="6">
        <v>0</v>
      </c>
      <c r="R641" t="s">
        <v>22</v>
      </c>
      <c r="S641">
        <v>0</v>
      </c>
      <c r="T641">
        <v>0</v>
      </c>
      <c r="U641" t="e">
        <f>_xlfn.XLOOKUP(A641,#REF!,#REF!)</f>
        <v>#REF!</v>
      </c>
    </row>
    <row r="642" spans="1:21" x14ac:dyDescent="0.2">
      <c r="A642" t="s">
        <v>2446</v>
      </c>
      <c r="C642" s="5" t="s">
        <v>48</v>
      </c>
      <c r="D642" t="s">
        <v>2447</v>
      </c>
      <c r="E642" t="s">
        <v>18693</v>
      </c>
      <c r="F642" t="s">
        <v>22</v>
      </c>
      <c r="H642" t="s">
        <v>22</v>
      </c>
      <c r="J642" t="s">
        <v>30</v>
      </c>
      <c r="K642" s="1">
        <v>41613</v>
      </c>
      <c r="M642" t="s">
        <v>42</v>
      </c>
      <c r="N642" t="s">
        <v>2448</v>
      </c>
      <c r="O642" t="s">
        <v>2449</v>
      </c>
      <c r="P642" t="s">
        <v>26</v>
      </c>
      <c r="Q642" s="6">
        <v>0</v>
      </c>
      <c r="R642" t="s">
        <v>30</v>
      </c>
      <c r="S642">
        <v>0</v>
      </c>
      <c r="T642">
        <v>0</v>
      </c>
      <c r="U642" t="e">
        <f>_xlfn.XLOOKUP(A642,#REF!,#REF!)</f>
        <v>#REF!</v>
      </c>
    </row>
    <row r="643" spans="1:21" x14ac:dyDescent="0.2">
      <c r="A643" t="s">
        <v>2450</v>
      </c>
      <c r="C643" s="5" t="s">
        <v>71</v>
      </c>
      <c r="D643" t="s">
        <v>2451</v>
      </c>
      <c r="E643" t="s">
        <v>18812</v>
      </c>
      <c r="F643" t="s">
        <v>22</v>
      </c>
      <c r="H643" t="s">
        <v>22</v>
      </c>
      <c r="J643" t="s">
        <v>22</v>
      </c>
      <c r="M643" t="s">
        <v>92</v>
      </c>
      <c r="N643" t="s">
        <v>2452</v>
      </c>
      <c r="O643" t="s">
        <v>2453</v>
      </c>
      <c r="P643" t="s">
        <v>18712</v>
      </c>
      <c r="Q643" s="6">
        <v>459869.15</v>
      </c>
      <c r="R643" t="s">
        <v>22</v>
      </c>
      <c r="S643">
        <v>0</v>
      </c>
      <c r="T643">
        <v>0</v>
      </c>
      <c r="U643" t="e">
        <f>_xlfn.XLOOKUP(A643,#REF!,#REF!)</f>
        <v>#REF!</v>
      </c>
    </row>
    <row r="644" spans="1:21" x14ac:dyDescent="0.2">
      <c r="A644" t="s">
        <v>2454</v>
      </c>
      <c r="C644" s="5" t="s">
        <v>71</v>
      </c>
      <c r="D644" t="s">
        <v>2455</v>
      </c>
      <c r="E644" t="s">
        <v>18700</v>
      </c>
      <c r="F644" t="s">
        <v>30</v>
      </c>
      <c r="G644" s="1">
        <v>45926</v>
      </c>
      <c r="H644" t="s">
        <v>30</v>
      </c>
      <c r="I644" s="1">
        <v>46066</v>
      </c>
      <c r="J644" t="s">
        <v>30</v>
      </c>
      <c r="K644" s="1">
        <v>46120</v>
      </c>
      <c r="L644" s="1">
        <v>46120</v>
      </c>
      <c r="M644" t="s">
        <v>207</v>
      </c>
      <c r="N644" t="s">
        <v>1143</v>
      </c>
      <c r="O644" t="s">
        <v>1144</v>
      </c>
      <c r="P644" t="s">
        <v>117</v>
      </c>
      <c r="Q644" s="6">
        <v>152423.62</v>
      </c>
      <c r="R644" t="s">
        <v>22</v>
      </c>
      <c r="S644">
        <v>0</v>
      </c>
      <c r="T644">
        <v>0</v>
      </c>
      <c r="U644" t="e">
        <f>_xlfn.XLOOKUP(A644,#REF!,#REF!)</f>
        <v>#REF!</v>
      </c>
    </row>
    <row r="645" spans="1:21" x14ac:dyDescent="0.2">
      <c r="A645" t="s">
        <v>2456</v>
      </c>
      <c r="C645" s="5" t="s">
        <v>48</v>
      </c>
      <c r="D645" t="s">
        <v>2457</v>
      </c>
      <c r="E645" t="s">
        <v>18692</v>
      </c>
      <c r="F645" t="s">
        <v>30</v>
      </c>
      <c r="G645" s="1">
        <v>40450</v>
      </c>
      <c r="H645" t="s">
        <v>22</v>
      </c>
      <c r="J645" t="s">
        <v>22</v>
      </c>
      <c r="L645" s="1">
        <v>40820</v>
      </c>
      <c r="M645" t="s">
        <v>42</v>
      </c>
      <c r="N645" t="s">
        <v>2458</v>
      </c>
      <c r="O645" t="s">
        <v>2459</v>
      </c>
      <c r="P645" t="s">
        <v>26</v>
      </c>
      <c r="Q645" s="6">
        <v>0</v>
      </c>
      <c r="R645" t="s">
        <v>30</v>
      </c>
      <c r="S645">
        <v>0</v>
      </c>
      <c r="T645">
        <v>0</v>
      </c>
      <c r="U645" t="e">
        <f>_xlfn.XLOOKUP(A645,#REF!,#REF!)</f>
        <v>#REF!</v>
      </c>
    </row>
    <row r="646" spans="1:21" x14ac:dyDescent="0.2">
      <c r="A646" t="s">
        <v>2460</v>
      </c>
      <c r="C646" s="5" t="s">
        <v>48</v>
      </c>
      <c r="D646" t="s">
        <v>2461</v>
      </c>
      <c r="E646" t="s">
        <v>143</v>
      </c>
      <c r="F646" t="s">
        <v>30</v>
      </c>
      <c r="G646" s="1">
        <v>41409</v>
      </c>
      <c r="H646" t="s">
        <v>30</v>
      </c>
      <c r="I646" s="1">
        <v>42796</v>
      </c>
      <c r="J646" t="s">
        <v>30</v>
      </c>
      <c r="K646" s="1">
        <v>42818</v>
      </c>
      <c r="L646" s="1">
        <v>42823</v>
      </c>
      <c r="M646" t="s">
        <v>23</v>
      </c>
      <c r="N646" t="s">
        <v>2462</v>
      </c>
      <c r="O646" t="s">
        <v>2463</v>
      </c>
      <c r="P646" t="s">
        <v>26</v>
      </c>
      <c r="Q646" s="6">
        <v>25000</v>
      </c>
      <c r="R646" t="s">
        <v>22</v>
      </c>
      <c r="S646">
        <v>0</v>
      </c>
      <c r="T646">
        <v>0</v>
      </c>
      <c r="U646" t="e">
        <f>_xlfn.XLOOKUP(A646,#REF!,#REF!)</f>
        <v>#REF!</v>
      </c>
    </row>
    <row r="647" spans="1:21" x14ac:dyDescent="0.2">
      <c r="A647" t="s">
        <v>2464</v>
      </c>
      <c r="C647" s="5" t="s">
        <v>71</v>
      </c>
      <c r="D647" t="s">
        <v>2465</v>
      </c>
      <c r="E647" t="s">
        <v>233</v>
      </c>
      <c r="F647" t="s">
        <v>30</v>
      </c>
      <c r="G647" s="1">
        <v>45828</v>
      </c>
      <c r="H647" t="s">
        <v>30</v>
      </c>
      <c r="I647" s="1">
        <v>46080</v>
      </c>
      <c r="J647" t="s">
        <v>22</v>
      </c>
      <c r="M647" t="s">
        <v>207</v>
      </c>
      <c r="N647" t="s">
        <v>744</v>
      </c>
      <c r="O647" t="s">
        <v>745</v>
      </c>
      <c r="P647" t="s">
        <v>117</v>
      </c>
      <c r="Q647" s="6">
        <v>721408.13</v>
      </c>
      <c r="R647" t="s">
        <v>22</v>
      </c>
      <c r="S647">
        <v>0</v>
      </c>
      <c r="T647">
        <v>0</v>
      </c>
      <c r="U647" t="e">
        <f>_xlfn.XLOOKUP(A647,#REF!,#REF!)</f>
        <v>#REF!</v>
      </c>
    </row>
    <row r="648" spans="1:21" x14ac:dyDescent="0.2">
      <c r="A648" t="s">
        <v>2466</v>
      </c>
      <c r="C648" s="5" t="s">
        <v>71</v>
      </c>
      <c r="D648" t="s">
        <v>2467</v>
      </c>
      <c r="E648" t="s">
        <v>2468</v>
      </c>
      <c r="F648" t="s">
        <v>22</v>
      </c>
      <c r="H648" t="s">
        <v>22</v>
      </c>
      <c r="J648" t="s">
        <v>22</v>
      </c>
      <c r="M648" t="s">
        <v>92</v>
      </c>
      <c r="N648" t="s">
        <v>2469</v>
      </c>
      <c r="O648" t="s">
        <v>2470</v>
      </c>
      <c r="P648" t="s">
        <v>18712</v>
      </c>
      <c r="Q648" s="6">
        <v>393001.34</v>
      </c>
      <c r="R648" t="s">
        <v>22</v>
      </c>
      <c r="S648">
        <v>0</v>
      </c>
      <c r="T648">
        <v>0</v>
      </c>
      <c r="U648" t="e">
        <f>_xlfn.XLOOKUP(A648,#REF!,#REF!)</f>
        <v>#REF!</v>
      </c>
    </row>
    <row r="649" spans="1:21" x14ac:dyDescent="0.2">
      <c r="A649" t="s">
        <v>2471</v>
      </c>
      <c r="C649" s="5" t="s">
        <v>71</v>
      </c>
      <c r="D649" t="s">
        <v>2472</v>
      </c>
      <c r="E649" t="s">
        <v>2473</v>
      </c>
      <c r="F649" t="s">
        <v>30</v>
      </c>
      <c r="G649" s="1">
        <v>45989</v>
      </c>
      <c r="H649" t="s">
        <v>22</v>
      </c>
      <c r="J649" t="s">
        <v>22</v>
      </c>
      <c r="M649" t="s">
        <v>92</v>
      </c>
      <c r="N649" t="s">
        <v>2474</v>
      </c>
      <c r="O649" t="s">
        <v>2475</v>
      </c>
      <c r="P649" t="s">
        <v>117</v>
      </c>
      <c r="Q649" s="6">
        <v>488827.26</v>
      </c>
      <c r="R649" t="s">
        <v>22</v>
      </c>
      <c r="S649">
        <v>0</v>
      </c>
      <c r="T649">
        <v>0</v>
      </c>
      <c r="U649" t="e">
        <f>_xlfn.XLOOKUP(A649,#REF!,#REF!)</f>
        <v>#REF!</v>
      </c>
    </row>
    <row r="650" spans="1:21" x14ac:dyDescent="0.2">
      <c r="A650" t="s">
        <v>2476</v>
      </c>
      <c r="C650" s="5" t="s">
        <v>20</v>
      </c>
      <c r="D650" t="s">
        <v>2477</v>
      </c>
      <c r="E650" t="s">
        <v>18691</v>
      </c>
      <c r="F650" t="s">
        <v>30</v>
      </c>
      <c r="G650" s="1">
        <v>41050</v>
      </c>
      <c r="H650" t="s">
        <v>22</v>
      </c>
      <c r="J650" t="s">
        <v>22</v>
      </c>
      <c r="M650" t="s">
        <v>42</v>
      </c>
      <c r="N650" t="s">
        <v>2478</v>
      </c>
      <c r="O650" t="s">
        <v>2479</v>
      </c>
      <c r="P650" t="s">
        <v>26</v>
      </c>
      <c r="Q650" s="6">
        <v>0</v>
      </c>
      <c r="R650" t="s">
        <v>22</v>
      </c>
      <c r="S650">
        <v>0</v>
      </c>
      <c r="T650">
        <v>0</v>
      </c>
      <c r="U650" t="e">
        <f>_xlfn.XLOOKUP(A650,#REF!,#REF!)</f>
        <v>#REF!</v>
      </c>
    </row>
    <row r="651" spans="1:21" x14ac:dyDescent="0.2">
      <c r="A651" t="s">
        <v>2480</v>
      </c>
      <c r="C651" s="5" t="s">
        <v>48</v>
      </c>
      <c r="D651" t="s">
        <v>2481</v>
      </c>
      <c r="E651" t="s">
        <v>18695</v>
      </c>
      <c r="F651" t="s">
        <v>22</v>
      </c>
      <c r="H651" t="s">
        <v>22</v>
      </c>
      <c r="J651" t="s">
        <v>22</v>
      </c>
      <c r="M651" t="s">
        <v>23</v>
      </c>
      <c r="N651" t="s">
        <v>2482</v>
      </c>
      <c r="O651" t="s">
        <v>2483</v>
      </c>
      <c r="P651" t="s">
        <v>26</v>
      </c>
      <c r="Q651" s="6">
        <v>0</v>
      </c>
      <c r="R651" t="s">
        <v>30</v>
      </c>
      <c r="S651">
        <v>0</v>
      </c>
      <c r="T651">
        <v>0</v>
      </c>
      <c r="U651" t="e">
        <f>_xlfn.XLOOKUP(A651,#REF!,#REF!)</f>
        <v>#REF!</v>
      </c>
    </row>
    <row r="652" spans="1:21" x14ac:dyDescent="0.2">
      <c r="A652" t="s">
        <v>2484</v>
      </c>
      <c r="C652" s="5" t="s">
        <v>71</v>
      </c>
      <c r="D652" t="s">
        <v>2485</v>
      </c>
      <c r="E652" t="s">
        <v>2400</v>
      </c>
      <c r="F652" t="s">
        <v>30</v>
      </c>
      <c r="G652" s="1">
        <v>46094</v>
      </c>
      <c r="H652" t="s">
        <v>22</v>
      </c>
      <c r="J652" t="s">
        <v>22</v>
      </c>
      <c r="M652" t="s">
        <v>92</v>
      </c>
      <c r="N652" t="s">
        <v>2486</v>
      </c>
      <c r="O652" t="s">
        <v>2487</v>
      </c>
      <c r="P652" t="s">
        <v>210</v>
      </c>
      <c r="Q652" s="6">
        <v>92546.39</v>
      </c>
      <c r="R652" t="s">
        <v>22</v>
      </c>
      <c r="S652">
        <v>0</v>
      </c>
      <c r="T652">
        <v>0</v>
      </c>
      <c r="U652" t="e">
        <f>_xlfn.XLOOKUP(A652,#REF!,#REF!)</f>
        <v>#REF!</v>
      </c>
    </row>
    <row r="653" spans="1:21" x14ac:dyDescent="0.2">
      <c r="A653" t="s">
        <v>2488</v>
      </c>
      <c r="C653" s="5" t="s">
        <v>48</v>
      </c>
      <c r="D653" t="s">
        <v>2489</v>
      </c>
      <c r="E653" t="s">
        <v>19227</v>
      </c>
      <c r="F653" t="s">
        <v>22</v>
      </c>
      <c r="H653" t="s">
        <v>22</v>
      </c>
      <c r="J653" t="s">
        <v>22</v>
      </c>
      <c r="M653" t="s">
        <v>42</v>
      </c>
      <c r="N653" t="s">
        <v>2490</v>
      </c>
      <c r="O653" t="s">
        <v>2491</v>
      </c>
      <c r="P653" t="s">
        <v>26</v>
      </c>
      <c r="Q653" s="6">
        <v>0</v>
      </c>
      <c r="R653" t="s">
        <v>30</v>
      </c>
      <c r="S653">
        <v>0</v>
      </c>
      <c r="T653">
        <v>0</v>
      </c>
      <c r="U653" t="e">
        <f>_xlfn.XLOOKUP(A653,#REF!,#REF!)</f>
        <v>#REF!</v>
      </c>
    </row>
    <row r="654" spans="1:21" x14ac:dyDescent="0.2">
      <c r="A654" t="s">
        <v>2492</v>
      </c>
      <c r="C654" s="5" t="s">
        <v>71</v>
      </c>
      <c r="D654" t="s">
        <v>2493</v>
      </c>
      <c r="E654" t="s">
        <v>206</v>
      </c>
      <c r="F654" t="s">
        <v>30</v>
      </c>
      <c r="G654" s="1">
        <v>45450</v>
      </c>
      <c r="H654" t="s">
        <v>30</v>
      </c>
      <c r="I654" s="1">
        <v>45743</v>
      </c>
      <c r="J654" t="s">
        <v>22</v>
      </c>
      <c r="M654" t="s">
        <v>207</v>
      </c>
      <c r="N654" t="s">
        <v>2494</v>
      </c>
      <c r="O654" t="s">
        <v>2495</v>
      </c>
      <c r="P654" t="s">
        <v>117</v>
      </c>
      <c r="Q654" s="6">
        <v>810701.51</v>
      </c>
      <c r="R654" t="s">
        <v>22</v>
      </c>
      <c r="S654">
        <v>0</v>
      </c>
      <c r="T654">
        <v>0</v>
      </c>
      <c r="U654" t="e">
        <f>_xlfn.XLOOKUP(A654,#REF!,#REF!)</f>
        <v>#REF!</v>
      </c>
    </row>
    <row r="655" spans="1:21" x14ac:dyDescent="0.2">
      <c r="A655" t="s">
        <v>2496</v>
      </c>
      <c r="C655" s="5" t="s">
        <v>48</v>
      </c>
      <c r="D655" t="s">
        <v>2497</v>
      </c>
      <c r="E655" t="s">
        <v>1283</v>
      </c>
      <c r="F655" t="s">
        <v>22</v>
      </c>
      <c r="H655" t="s">
        <v>22</v>
      </c>
      <c r="J655" t="s">
        <v>22</v>
      </c>
      <c r="M655" t="s">
        <v>42</v>
      </c>
      <c r="N655" t="s">
        <v>2498</v>
      </c>
      <c r="O655" t="s">
        <v>2499</v>
      </c>
      <c r="P655" t="s">
        <v>26</v>
      </c>
      <c r="Q655" s="6">
        <v>0</v>
      </c>
      <c r="R655" t="s">
        <v>22</v>
      </c>
      <c r="S655">
        <v>0</v>
      </c>
      <c r="T655">
        <v>0</v>
      </c>
      <c r="U655" t="e">
        <f>_xlfn.XLOOKUP(A655,#REF!,#REF!)</f>
        <v>#REF!</v>
      </c>
    </row>
    <row r="656" spans="1:21" x14ac:dyDescent="0.2">
      <c r="A656" t="s">
        <v>2500</v>
      </c>
      <c r="C656" s="5" t="s">
        <v>48</v>
      </c>
      <c r="D656" t="s">
        <v>2501</v>
      </c>
      <c r="E656" t="s">
        <v>18693</v>
      </c>
      <c r="F656" t="s">
        <v>22</v>
      </c>
      <c r="H656" t="s">
        <v>22</v>
      </c>
      <c r="J656" t="s">
        <v>22</v>
      </c>
      <c r="M656" t="s">
        <v>42</v>
      </c>
      <c r="N656" t="s">
        <v>2502</v>
      </c>
      <c r="O656" t="s">
        <v>2503</v>
      </c>
      <c r="P656" t="s">
        <v>26</v>
      </c>
      <c r="Q656" s="6">
        <v>0</v>
      </c>
      <c r="R656" t="s">
        <v>30</v>
      </c>
      <c r="S656">
        <v>0</v>
      </c>
      <c r="T656">
        <v>0</v>
      </c>
      <c r="U656" t="e">
        <f>_xlfn.XLOOKUP(A656,#REF!,#REF!)</f>
        <v>#REF!</v>
      </c>
    </row>
    <row r="657" spans="1:21" x14ac:dyDescent="0.2">
      <c r="A657" t="s">
        <v>2504</v>
      </c>
      <c r="B657" t="s">
        <v>2505</v>
      </c>
      <c r="C657" s="5" t="s">
        <v>71</v>
      </c>
      <c r="D657" t="s">
        <v>2506</v>
      </c>
      <c r="E657" t="s">
        <v>233</v>
      </c>
      <c r="F657" t="s">
        <v>30</v>
      </c>
      <c r="G657" s="1">
        <v>44900</v>
      </c>
      <c r="H657" t="s">
        <v>30</v>
      </c>
      <c r="I657" s="1">
        <v>45044</v>
      </c>
      <c r="J657" t="s">
        <v>30</v>
      </c>
      <c r="K657" s="1">
        <v>45355</v>
      </c>
      <c r="L657" s="1">
        <v>45684</v>
      </c>
      <c r="M657" t="s">
        <v>42</v>
      </c>
      <c r="N657" t="s">
        <v>2507</v>
      </c>
      <c r="O657" t="s">
        <v>2508</v>
      </c>
      <c r="P657" t="s">
        <v>26</v>
      </c>
      <c r="Q657" s="6">
        <v>123379.49</v>
      </c>
      <c r="R657" t="s">
        <v>22</v>
      </c>
      <c r="S657">
        <v>0</v>
      </c>
      <c r="T657">
        <v>0</v>
      </c>
      <c r="U657" t="e">
        <f>_xlfn.XLOOKUP(A657,#REF!,#REF!)</f>
        <v>#REF!</v>
      </c>
    </row>
    <row r="658" spans="1:21" x14ac:dyDescent="0.2">
      <c r="A658" t="s">
        <v>2509</v>
      </c>
      <c r="C658" s="5" t="s">
        <v>71</v>
      </c>
      <c r="D658" t="s">
        <v>2510</v>
      </c>
      <c r="E658" t="s">
        <v>400</v>
      </c>
      <c r="F658" t="s">
        <v>30</v>
      </c>
      <c r="G658" s="1">
        <v>45254</v>
      </c>
      <c r="H658" t="s">
        <v>30</v>
      </c>
      <c r="I658" s="1">
        <v>45432</v>
      </c>
      <c r="J658" t="s">
        <v>30</v>
      </c>
      <c r="K658" s="1">
        <v>45603</v>
      </c>
      <c r="L658" s="1">
        <v>46097</v>
      </c>
      <c r="M658" t="s">
        <v>207</v>
      </c>
      <c r="N658" t="s">
        <v>2511</v>
      </c>
      <c r="O658" t="s">
        <v>2512</v>
      </c>
      <c r="P658" t="s">
        <v>117</v>
      </c>
      <c r="Q658" s="6">
        <v>195031.52</v>
      </c>
      <c r="R658" t="s">
        <v>22</v>
      </c>
      <c r="S658">
        <v>0</v>
      </c>
      <c r="T658">
        <v>0</v>
      </c>
      <c r="U658" t="e">
        <f>_xlfn.XLOOKUP(A658,#REF!,#REF!)</f>
        <v>#REF!</v>
      </c>
    </row>
    <row r="659" spans="1:21" x14ac:dyDescent="0.2">
      <c r="A659" t="s">
        <v>2513</v>
      </c>
      <c r="C659" s="5" t="s">
        <v>71</v>
      </c>
      <c r="D659" t="s">
        <v>2514</v>
      </c>
      <c r="E659" t="s">
        <v>2515</v>
      </c>
      <c r="F659" t="s">
        <v>30</v>
      </c>
      <c r="G659" s="1">
        <v>45813</v>
      </c>
      <c r="H659" t="s">
        <v>30</v>
      </c>
      <c r="I659" s="1">
        <v>45936</v>
      </c>
      <c r="J659" t="s">
        <v>30</v>
      </c>
      <c r="K659" s="1">
        <v>45982</v>
      </c>
      <c r="L659" s="1">
        <v>46108</v>
      </c>
      <c r="M659" t="s">
        <v>207</v>
      </c>
      <c r="N659" t="s">
        <v>2516</v>
      </c>
      <c r="O659" t="s">
        <v>2517</v>
      </c>
      <c r="P659" t="s">
        <v>117</v>
      </c>
      <c r="Q659" s="6">
        <v>815771.62</v>
      </c>
      <c r="R659" t="s">
        <v>22</v>
      </c>
      <c r="S659">
        <v>0</v>
      </c>
      <c r="T659">
        <v>0</v>
      </c>
      <c r="U659" t="e">
        <f>_xlfn.XLOOKUP(A659,#REF!,#REF!)</f>
        <v>#REF!</v>
      </c>
    </row>
    <row r="660" spans="1:21" x14ac:dyDescent="0.2">
      <c r="A660" t="s">
        <v>2518</v>
      </c>
      <c r="B660" t="s">
        <v>2519</v>
      </c>
      <c r="C660" s="5" t="s">
        <v>48</v>
      </c>
      <c r="D660" t="s">
        <v>2520</v>
      </c>
      <c r="E660" t="s">
        <v>2521</v>
      </c>
      <c r="F660" t="s">
        <v>30</v>
      </c>
      <c r="G660" s="1">
        <v>41989</v>
      </c>
      <c r="H660" t="s">
        <v>30</v>
      </c>
      <c r="I660" s="1">
        <v>44371</v>
      </c>
      <c r="J660" t="s">
        <v>30</v>
      </c>
      <c r="K660" s="1">
        <v>44862</v>
      </c>
      <c r="M660" t="s">
        <v>42</v>
      </c>
      <c r="N660" t="s">
        <v>2522</v>
      </c>
      <c r="O660" t="s">
        <v>2523</v>
      </c>
      <c r="P660" t="s">
        <v>26</v>
      </c>
      <c r="Q660" s="6">
        <v>30000</v>
      </c>
      <c r="R660" t="s">
        <v>22</v>
      </c>
      <c r="S660">
        <v>0</v>
      </c>
      <c r="T660">
        <v>0</v>
      </c>
      <c r="U660" t="e">
        <f>_xlfn.XLOOKUP(A660,#REF!,#REF!)</f>
        <v>#REF!</v>
      </c>
    </row>
    <row r="661" spans="1:21" x14ac:dyDescent="0.2">
      <c r="A661" t="s">
        <v>2524</v>
      </c>
      <c r="C661" s="5" t="s">
        <v>48</v>
      </c>
      <c r="D661" t="s">
        <v>2525</v>
      </c>
      <c r="E661" t="s">
        <v>226</v>
      </c>
      <c r="F661" t="s">
        <v>30</v>
      </c>
      <c r="G661" s="1">
        <v>41864</v>
      </c>
      <c r="H661" t="s">
        <v>22</v>
      </c>
      <c r="J661" t="s">
        <v>22</v>
      </c>
      <c r="L661" s="1">
        <v>42522</v>
      </c>
      <c r="M661" t="s">
        <v>23</v>
      </c>
      <c r="N661" t="s">
        <v>2526</v>
      </c>
      <c r="O661" t="s">
        <v>2527</v>
      </c>
      <c r="P661" t="s">
        <v>26</v>
      </c>
      <c r="Q661" s="6">
        <v>0</v>
      </c>
      <c r="R661" t="s">
        <v>22</v>
      </c>
      <c r="S661">
        <v>0</v>
      </c>
      <c r="T661">
        <v>0</v>
      </c>
      <c r="U661" t="e">
        <f>_xlfn.XLOOKUP(A661,#REF!,#REF!)</f>
        <v>#REF!</v>
      </c>
    </row>
    <row r="662" spans="1:21" x14ac:dyDescent="0.2">
      <c r="A662" t="s">
        <v>2528</v>
      </c>
      <c r="C662" s="5" t="s">
        <v>20</v>
      </c>
      <c r="D662" t="s">
        <v>2529</v>
      </c>
      <c r="E662" t="s">
        <v>18691</v>
      </c>
      <c r="F662" t="s">
        <v>30</v>
      </c>
      <c r="G662" s="1">
        <v>42318</v>
      </c>
      <c r="H662" t="s">
        <v>22</v>
      </c>
      <c r="J662" t="s">
        <v>22</v>
      </c>
      <c r="L662" s="1">
        <v>42660</v>
      </c>
      <c r="M662" t="s">
        <v>42</v>
      </c>
      <c r="N662" t="s">
        <v>2530</v>
      </c>
      <c r="O662" t="s">
        <v>2531</v>
      </c>
      <c r="P662" t="s">
        <v>26</v>
      </c>
      <c r="Q662" s="6">
        <v>0</v>
      </c>
      <c r="R662" t="s">
        <v>30</v>
      </c>
      <c r="S662">
        <v>0</v>
      </c>
      <c r="T662">
        <v>0</v>
      </c>
      <c r="U662" t="e">
        <f>_xlfn.XLOOKUP(A662,#REF!,#REF!)</f>
        <v>#REF!</v>
      </c>
    </row>
    <row r="663" spans="1:21" x14ac:dyDescent="0.2">
      <c r="A663" t="s">
        <v>2532</v>
      </c>
      <c r="C663" s="5" t="s">
        <v>20</v>
      </c>
      <c r="D663" t="s">
        <v>2533</v>
      </c>
      <c r="E663" t="s">
        <v>18692</v>
      </c>
      <c r="F663" t="s">
        <v>30</v>
      </c>
      <c r="G663" s="1">
        <v>41191</v>
      </c>
      <c r="H663" t="s">
        <v>22</v>
      </c>
      <c r="J663" t="s">
        <v>22</v>
      </c>
      <c r="M663" t="s">
        <v>23</v>
      </c>
      <c r="N663" t="s">
        <v>2534</v>
      </c>
      <c r="O663" t="s">
        <v>2535</v>
      </c>
      <c r="P663" t="s">
        <v>26</v>
      </c>
      <c r="Q663" s="6">
        <v>0</v>
      </c>
      <c r="R663" t="s">
        <v>22</v>
      </c>
      <c r="S663">
        <v>0</v>
      </c>
      <c r="T663">
        <v>0</v>
      </c>
      <c r="U663" t="e">
        <f>_xlfn.XLOOKUP(A663,#REF!,#REF!)</f>
        <v>#REF!</v>
      </c>
    </row>
    <row r="664" spans="1:21" x14ac:dyDescent="0.2">
      <c r="A664" t="s">
        <v>2536</v>
      </c>
      <c r="C664" s="5" t="s">
        <v>71</v>
      </c>
      <c r="D664" t="s">
        <v>2537</v>
      </c>
      <c r="E664" t="s">
        <v>2538</v>
      </c>
      <c r="F664" t="s">
        <v>30</v>
      </c>
      <c r="G664" s="1">
        <v>46092</v>
      </c>
      <c r="H664" t="s">
        <v>22</v>
      </c>
      <c r="J664" t="s">
        <v>22</v>
      </c>
      <c r="M664" t="s">
        <v>92</v>
      </c>
      <c r="N664" t="s">
        <v>2539</v>
      </c>
      <c r="O664" t="s">
        <v>2540</v>
      </c>
      <c r="P664" t="s">
        <v>210</v>
      </c>
      <c r="Q664" s="6">
        <v>538752.54</v>
      </c>
      <c r="R664" t="s">
        <v>22</v>
      </c>
      <c r="S664">
        <v>0</v>
      </c>
      <c r="T664">
        <v>0</v>
      </c>
      <c r="U664" t="e">
        <f>_xlfn.XLOOKUP(A664,#REF!,#REF!)</f>
        <v>#REF!</v>
      </c>
    </row>
    <row r="665" spans="1:21" x14ac:dyDescent="0.2">
      <c r="A665" t="s">
        <v>2541</v>
      </c>
      <c r="C665" s="5" t="s">
        <v>71</v>
      </c>
      <c r="D665" t="s">
        <v>2542</v>
      </c>
      <c r="E665" t="s">
        <v>18692</v>
      </c>
      <c r="F665" t="s">
        <v>30</v>
      </c>
      <c r="G665" s="1">
        <v>44392</v>
      </c>
      <c r="H665" t="s">
        <v>30</v>
      </c>
      <c r="I665" s="1">
        <v>44462</v>
      </c>
      <c r="J665" t="s">
        <v>22</v>
      </c>
      <c r="M665" t="s">
        <v>42</v>
      </c>
      <c r="N665" t="s">
        <v>2543</v>
      </c>
      <c r="O665" t="s">
        <v>2544</v>
      </c>
      <c r="P665" t="s">
        <v>26</v>
      </c>
      <c r="Q665" s="6">
        <v>209817.16</v>
      </c>
      <c r="R665" t="s">
        <v>22</v>
      </c>
      <c r="S665">
        <v>0</v>
      </c>
      <c r="T665">
        <v>0</v>
      </c>
      <c r="U665" t="e">
        <f>_xlfn.XLOOKUP(A665,#REF!,#REF!)</f>
        <v>#REF!</v>
      </c>
    </row>
    <row r="666" spans="1:21" x14ac:dyDescent="0.2">
      <c r="A666" t="s">
        <v>2545</v>
      </c>
      <c r="C666" s="5" t="s">
        <v>71</v>
      </c>
      <c r="D666" t="s">
        <v>2546</v>
      </c>
      <c r="E666" t="s">
        <v>1036</v>
      </c>
      <c r="F666" t="s">
        <v>22</v>
      </c>
      <c r="H666" t="s">
        <v>22</v>
      </c>
      <c r="J666" t="s">
        <v>22</v>
      </c>
      <c r="M666" t="s">
        <v>92</v>
      </c>
      <c r="N666" t="s">
        <v>2547</v>
      </c>
      <c r="O666" t="s">
        <v>2548</v>
      </c>
      <c r="P666" t="s">
        <v>18712</v>
      </c>
      <c r="Q666" s="6">
        <v>579991.18000000005</v>
      </c>
      <c r="R666" t="s">
        <v>22</v>
      </c>
      <c r="S666">
        <v>0</v>
      </c>
      <c r="T666">
        <v>0</v>
      </c>
      <c r="U666" t="e">
        <f>_xlfn.XLOOKUP(A666,#REF!,#REF!)</f>
        <v>#REF!</v>
      </c>
    </row>
    <row r="667" spans="1:21" x14ac:dyDescent="0.2">
      <c r="A667" t="s">
        <v>2549</v>
      </c>
      <c r="C667" s="5" t="s">
        <v>48</v>
      </c>
      <c r="D667" t="s">
        <v>1064</v>
      </c>
      <c r="E667" t="s">
        <v>18691</v>
      </c>
      <c r="F667" t="s">
        <v>30</v>
      </c>
      <c r="G667" s="1">
        <v>41040</v>
      </c>
      <c r="H667" t="s">
        <v>22</v>
      </c>
      <c r="J667" t="s">
        <v>22</v>
      </c>
      <c r="M667" t="s">
        <v>23</v>
      </c>
      <c r="N667" t="s">
        <v>2550</v>
      </c>
      <c r="O667" t="s">
        <v>2551</v>
      </c>
      <c r="P667" t="s">
        <v>26</v>
      </c>
      <c r="Q667" s="6">
        <v>0</v>
      </c>
      <c r="R667" t="s">
        <v>22</v>
      </c>
      <c r="S667">
        <v>0</v>
      </c>
      <c r="T667">
        <v>0</v>
      </c>
      <c r="U667" t="e">
        <f>_xlfn.XLOOKUP(A667,#REF!,#REF!)</f>
        <v>#REF!</v>
      </c>
    </row>
    <row r="668" spans="1:21" x14ac:dyDescent="0.2">
      <c r="A668" t="s">
        <v>2552</v>
      </c>
      <c r="C668" s="5" t="s">
        <v>48</v>
      </c>
      <c r="D668" t="s">
        <v>2553</v>
      </c>
      <c r="E668" t="s">
        <v>2554</v>
      </c>
      <c r="F668" t="s">
        <v>22</v>
      </c>
      <c r="H668" t="s">
        <v>22</v>
      </c>
      <c r="J668" t="s">
        <v>22</v>
      </c>
      <c r="M668" t="s">
        <v>42</v>
      </c>
      <c r="N668" t="s">
        <v>2555</v>
      </c>
      <c r="O668" t="s">
        <v>2556</v>
      </c>
      <c r="P668" t="s">
        <v>26</v>
      </c>
      <c r="Q668" s="6">
        <v>0</v>
      </c>
      <c r="R668" t="s">
        <v>30</v>
      </c>
      <c r="S668">
        <v>0</v>
      </c>
      <c r="T668">
        <v>0</v>
      </c>
      <c r="U668" t="e">
        <f>_xlfn.XLOOKUP(A668,#REF!,#REF!)</f>
        <v>#REF!</v>
      </c>
    </row>
    <row r="669" spans="1:21" x14ac:dyDescent="0.2">
      <c r="A669" t="s">
        <v>2557</v>
      </c>
      <c r="C669" s="5" t="s">
        <v>71</v>
      </c>
      <c r="D669" t="s">
        <v>2558</v>
      </c>
      <c r="E669" t="s">
        <v>1303</v>
      </c>
      <c r="F669" t="s">
        <v>30</v>
      </c>
      <c r="G669" s="1">
        <v>45648</v>
      </c>
      <c r="H669" t="s">
        <v>30</v>
      </c>
      <c r="I669" s="1">
        <v>45785</v>
      </c>
      <c r="J669" t="s">
        <v>22</v>
      </c>
      <c r="M669" t="s">
        <v>207</v>
      </c>
      <c r="N669" t="s">
        <v>2559</v>
      </c>
      <c r="O669" t="s">
        <v>2560</v>
      </c>
      <c r="P669" t="s">
        <v>117</v>
      </c>
      <c r="Q669" s="6">
        <v>494195.32</v>
      </c>
      <c r="R669" t="s">
        <v>22</v>
      </c>
      <c r="S669">
        <v>0</v>
      </c>
      <c r="T669">
        <v>0</v>
      </c>
      <c r="U669" t="e">
        <f>_xlfn.XLOOKUP(A669,#REF!,#REF!)</f>
        <v>#REF!</v>
      </c>
    </row>
    <row r="670" spans="1:21" x14ac:dyDescent="0.2">
      <c r="A670" t="s">
        <v>2561</v>
      </c>
      <c r="C670" s="5" t="s">
        <v>48</v>
      </c>
      <c r="D670" t="s">
        <v>2562</v>
      </c>
      <c r="E670" t="s">
        <v>2563</v>
      </c>
      <c r="F670" t="s">
        <v>22</v>
      </c>
      <c r="H670" t="s">
        <v>22</v>
      </c>
      <c r="J670" t="s">
        <v>22</v>
      </c>
      <c r="M670" t="s">
        <v>42</v>
      </c>
      <c r="N670" t="s">
        <v>2564</v>
      </c>
      <c r="O670" t="s">
        <v>2565</v>
      </c>
      <c r="P670" t="s">
        <v>26</v>
      </c>
      <c r="Q670" s="6">
        <v>0</v>
      </c>
      <c r="R670" t="s">
        <v>22</v>
      </c>
      <c r="S670">
        <v>0</v>
      </c>
      <c r="T670">
        <v>0</v>
      </c>
      <c r="U670" t="e">
        <f>_xlfn.XLOOKUP(A670,#REF!,#REF!)</f>
        <v>#REF!</v>
      </c>
    </row>
    <row r="671" spans="1:21" x14ac:dyDescent="0.2">
      <c r="A671" t="s">
        <v>2566</v>
      </c>
      <c r="C671" s="5" t="s">
        <v>71</v>
      </c>
      <c r="D671" t="s">
        <v>2201</v>
      </c>
      <c r="E671" t="s">
        <v>829</v>
      </c>
      <c r="F671" t="s">
        <v>30</v>
      </c>
      <c r="G671" s="1">
        <v>44161</v>
      </c>
      <c r="H671" t="s">
        <v>30</v>
      </c>
      <c r="I671" s="1">
        <v>45050</v>
      </c>
      <c r="J671" t="s">
        <v>30</v>
      </c>
      <c r="K671" s="1">
        <v>45926</v>
      </c>
      <c r="L671" s="1">
        <v>45926</v>
      </c>
      <c r="M671" t="s">
        <v>207</v>
      </c>
      <c r="N671" t="s">
        <v>567</v>
      </c>
      <c r="O671" t="s">
        <v>568</v>
      </c>
      <c r="P671" t="s">
        <v>117</v>
      </c>
      <c r="Q671" s="6">
        <v>206145.6</v>
      </c>
      <c r="R671" t="s">
        <v>22</v>
      </c>
      <c r="S671">
        <v>0</v>
      </c>
      <c r="T671">
        <v>0</v>
      </c>
      <c r="U671" t="e">
        <f>_xlfn.XLOOKUP(A671,#REF!,#REF!)</f>
        <v>#REF!</v>
      </c>
    </row>
    <row r="672" spans="1:21" x14ac:dyDescent="0.2">
      <c r="A672" t="s">
        <v>2567</v>
      </c>
      <c r="C672" s="5" t="s">
        <v>48</v>
      </c>
      <c r="D672" t="s">
        <v>1538</v>
      </c>
      <c r="E672" t="s">
        <v>18692</v>
      </c>
      <c r="F672" t="s">
        <v>30</v>
      </c>
      <c r="G672" s="1">
        <v>41612</v>
      </c>
      <c r="H672" t="s">
        <v>30</v>
      </c>
      <c r="I672" s="1">
        <v>42873</v>
      </c>
      <c r="J672" t="s">
        <v>30</v>
      </c>
      <c r="K672" s="1">
        <v>42895</v>
      </c>
      <c r="L672" s="1">
        <v>42907</v>
      </c>
      <c r="M672" t="s">
        <v>42</v>
      </c>
      <c r="N672" t="s">
        <v>2568</v>
      </c>
      <c r="O672" t="s">
        <v>2569</v>
      </c>
      <c r="P672" t="s">
        <v>26</v>
      </c>
      <c r="Q672" s="6">
        <v>30000</v>
      </c>
      <c r="R672" t="s">
        <v>22</v>
      </c>
      <c r="S672">
        <v>0</v>
      </c>
      <c r="T672">
        <v>0</v>
      </c>
      <c r="U672" t="e">
        <f>_xlfn.XLOOKUP(A672,#REF!,#REF!)</f>
        <v>#REF!</v>
      </c>
    </row>
    <row r="673" spans="1:21" x14ac:dyDescent="0.2">
      <c r="A673" t="s">
        <v>2570</v>
      </c>
      <c r="C673" s="5" t="s">
        <v>48</v>
      </c>
      <c r="D673" t="s">
        <v>2571</v>
      </c>
      <c r="E673" t="s">
        <v>19227</v>
      </c>
      <c r="F673" t="s">
        <v>30</v>
      </c>
      <c r="G673" s="1">
        <v>41659</v>
      </c>
      <c r="H673" t="s">
        <v>30</v>
      </c>
      <c r="I673" s="1">
        <v>42803</v>
      </c>
      <c r="J673" t="s">
        <v>30</v>
      </c>
      <c r="K673" s="1">
        <v>42825</v>
      </c>
      <c r="L673" s="1">
        <v>41370</v>
      </c>
      <c r="M673" t="s">
        <v>23</v>
      </c>
      <c r="N673" t="s">
        <v>2572</v>
      </c>
      <c r="O673" t="s">
        <v>2573</v>
      </c>
      <c r="P673" t="s">
        <v>26</v>
      </c>
      <c r="Q673" s="6">
        <v>30000</v>
      </c>
      <c r="R673" t="s">
        <v>22</v>
      </c>
      <c r="S673">
        <v>0</v>
      </c>
      <c r="T673">
        <v>0</v>
      </c>
      <c r="U673" t="e">
        <f>_xlfn.XLOOKUP(A673,#REF!,#REF!)</f>
        <v>#REF!</v>
      </c>
    </row>
    <row r="674" spans="1:21" x14ac:dyDescent="0.2">
      <c r="A674" t="s">
        <v>2574</v>
      </c>
      <c r="C674" s="5" t="s">
        <v>48</v>
      </c>
      <c r="D674" t="s">
        <v>2575</v>
      </c>
      <c r="E674" t="s">
        <v>1800</v>
      </c>
      <c r="F674" t="s">
        <v>22</v>
      </c>
      <c r="H674" t="s">
        <v>22</v>
      </c>
      <c r="J674" t="s">
        <v>22</v>
      </c>
      <c r="M674" t="s">
        <v>23</v>
      </c>
      <c r="N674" t="s">
        <v>2576</v>
      </c>
      <c r="O674" t="s">
        <v>2577</v>
      </c>
      <c r="P674" t="s">
        <v>26</v>
      </c>
      <c r="Q674" s="6">
        <v>0</v>
      </c>
      <c r="R674" t="s">
        <v>30</v>
      </c>
      <c r="S674">
        <v>0</v>
      </c>
      <c r="T674">
        <v>0</v>
      </c>
      <c r="U674" t="e">
        <f>_xlfn.XLOOKUP(A674,#REF!,#REF!)</f>
        <v>#REF!</v>
      </c>
    </row>
    <row r="675" spans="1:21" x14ac:dyDescent="0.2">
      <c r="A675" t="s">
        <v>2578</v>
      </c>
      <c r="C675" s="5" t="s">
        <v>20</v>
      </c>
      <c r="D675" t="s">
        <v>2579</v>
      </c>
      <c r="E675" t="s">
        <v>829</v>
      </c>
      <c r="F675" t="s">
        <v>30</v>
      </c>
      <c r="G675" s="1">
        <v>41046</v>
      </c>
      <c r="H675" t="s">
        <v>22</v>
      </c>
      <c r="J675" t="s">
        <v>22</v>
      </c>
      <c r="L675" s="1">
        <v>41096</v>
      </c>
      <c r="M675" t="s">
        <v>42</v>
      </c>
      <c r="N675" t="s">
        <v>2580</v>
      </c>
      <c r="O675" t="s">
        <v>2581</v>
      </c>
      <c r="P675" t="s">
        <v>26</v>
      </c>
      <c r="Q675" s="6">
        <v>0</v>
      </c>
      <c r="R675" t="s">
        <v>30</v>
      </c>
      <c r="S675">
        <v>0</v>
      </c>
      <c r="T675">
        <v>0</v>
      </c>
      <c r="U675" t="e">
        <f>_xlfn.XLOOKUP(A675,#REF!,#REF!)</f>
        <v>#REF!</v>
      </c>
    </row>
    <row r="676" spans="1:21" x14ac:dyDescent="0.2">
      <c r="A676" t="s">
        <v>2582</v>
      </c>
      <c r="C676" s="5" t="s">
        <v>48</v>
      </c>
      <c r="D676" t="s">
        <v>2583</v>
      </c>
      <c r="E676" t="s">
        <v>2584</v>
      </c>
      <c r="F676" t="s">
        <v>22</v>
      </c>
      <c r="H676" t="s">
        <v>30</v>
      </c>
      <c r="I676" s="1">
        <v>42873</v>
      </c>
      <c r="J676" t="s">
        <v>30</v>
      </c>
      <c r="K676" s="1">
        <v>41765</v>
      </c>
      <c r="M676" t="s">
        <v>23</v>
      </c>
      <c r="N676" t="s">
        <v>2585</v>
      </c>
      <c r="O676" t="s">
        <v>2586</v>
      </c>
      <c r="P676" t="s">
        <v>26</v>
      </c>
      <c r="Q676" s="6">
        <v>30000</v>
      </c>
      <c r="R676" t="s">
        <v>30</v>
      </c>
      <c r="S676">
        <v>0</v>
      </c>
      <c r="T676">
        <v>0</v>
      </c>
      <c r="U676" t="e">
        <f>_xlfn.XLOOKUP(A676,#REF!,#REF!)</f>
        <v>#REF!</v>
      </c>
    </row>
    <row r="677" spans="1:21" x14ac:dyDescent="0.2">
      <c r="A677" t="s">
        <v>2587</v>
      </c>
      <c r="C677" s="5" t="s">
        <v>48</v>
      </c>
      <c r="D677" t="s">
        <v>820</v>
      </c>
      <c r="E677" t="s">
        <v>18693</v>
      </c>
      <c r="F677" t="s">
        <v>30</v>
      </c>
      <c r="G677" s="1">
        <v>41603</v>
      </c>
      <c r="H677" t="s">
        <v>30</v>
      </c>
      <c r="I677" s="1">
        <v>42093</v>
      </c>
      <c r="J677" t="s">
        <v>30</v>
      </c>
      <c r="K677" s="1">
        <v>42114</v>
      </c>
      <c r="M677" t="s">
        <v>42</v>
      </c>
      <c r="N677" t="s">
        <v>2588</v>
      </c>
      <c r="O677" t="s">
        <v>2589</v>
      </c>
      <c r="P677" t="s">
        <v>26</v>
      </c>
      <c r="Q677" s="6">
        <v>0</v>
      </c>
      <c r="R677" t="s">
        <v>22</v>
      </c>
      <c r="S677">
        <v>0</v>
      </c>
      <c r="T677">
        <v>0</v>
      </c>
      <c r="U677" t="e">
        <f>_xlfn.XLOOKUP(A677,#REF!,#REF!)</f>
        <v>#REF!</v>
      </c>
    </row>
    <row r="678" spans="1:21" x14ac:dyDescent="0.2">
      <c r="A678" t="s">
        <v>2590</v>
      </c>
      <c r="C678" s="5" t="s">
        <v>48</v>
      </c>
      <c r="D678" t="s">
        <v>2591</v>
      </c>
      <c r="E678" t="s">
        <v>18691</v>
      </c>
      <c r="F678" t="s">
        <v>30</v>
      </c>
      <c r="G678" s="1">
        <v>41520</v>
      </c>
      <c r="H678" t="s">
        <v>22</v>
      </c>
      <c r="J678" t="s">
        <v>22</v>
      </c>
      <c r="M678" t="s">
        <v>42</v>
      </c>
      <c r="N678" t="s">
        <v>2592</v>
      </c>
      <c r="O678" t="s">
        <v>2593</v>
      </c>
      <c r="P678" t="s">
        <v>26</v>
      </c>
      <c r="Q678" s="6">
        <v>0</v>
      </c>
      <c r="R678" t="s">
        <v>22</v>
      </c>
      <c r="S678">
        <v>0</v>
      </c>
      <c r="T678">
        <v>0</v>
      </c>
      <c r="U678" t="e">
        <f>_xlfn.XLOOKUP(A678,#REF!,#REF!)</f>
        <v>#REF!</v>
      </c>
    </row>
    <row r="679" spans="1:21" x14ac:dyDescent="0.2">
      <c r="A679" t="s">
        <v>2594</v>
      </c>
      <c r="C679" s="5" t="s">
        <v>48</v>
      </c>
      <c r="D679" t="s">
        <v>2595</v>
      </c>
      <c r="E679" t="s">
        <v>19255</v>
      </c>
      <c r="F679" t="s">
        <v>22</v>
      </c>
      <c r="H679" t="s">
        <v>22</v>
      </c>
      <c r="J679" t="s">
        <v>22</v>
      </c>
      <c r="M679" t="s">
        <v>42</v>
      </c>
      <c r="N679" t="s">
        <v>2596</v>
      </c>
      <c r="O679" t="s">
        <v>2597</v>
      </c>
      <c r="P679" t="s">
        <v>26</v>
      </c>
      <c r="Q679" s="6">
        <v>0</v>
      </c>
      <c r="R679" t="s">
        <v>22</v>
      </c>
      <c r="S679">
        <v>0</v>
      </c>
      <c r="T679">
        <v>0</v>
      </c>
      <c r="U679" t="e">
        <f>_xlfn.XLOOKUP(A679,#REF!,#REF!)</f>
        <v>#REF!</v>
      </c>
    </row>
    <row r="680" spans="1:21" x14ac:dyDescent="0.2">
      <c r="A680" t="s">
        <v>2598</v>
      </c>
      <c r="C680" s="5" t="s">
        <v>71</v>
      </c>
      <c r="D680" t="s">
        <v>2599</v>
      </c>
      <c r="E680" t="s">
        <v>2600</v>
      </c>
      <c r="F680" t="s">
        <v>30</v>
      </c>
      <c r="G680" s="1">
        <v>45950</v>
      </c>
      <c r="H680" t="s">
        <v>22</v>
      </c>
      <c r="J680" t="s">
        <v>22</v>
      </c>
      <c r="M680" t="s">
        <v>207</v>
      </c>
      <c r="N680" t="s">
        <v>2601</v>
      </c>
      <c r="O680" t="s">
        <v>2602</v>
      </c>
      <c r="P680" t="s">
        <v>210</v>
      </c>
      <c r="Q680" s="6">
        <v>201779.21</v>
      </c>
      <c r="R680" t="s">
        <v>22</v>
      </c>
      <c r="S680">
        <v>0</v>
      </c>
      <c r="T680">
        <v>0</v>
      </c>
      <c r="U680" t="e">
        <f>_xlfn.XLOOKUP(A680,#REF!,#REF!)</f>
        <v>#REF!</v>
      </c>
    </row>
    <row r="681" spans="1:21" x14ac:dyDescent="0.2">
      <c r="A681" t="s">
        <v>2603</v>
      </c>
      <c r="C681" s="5" t="s">
        <v>48</v>
      </c>
      <c r="D681" t="s">
        <v>2497</v>
      </c>
      <c r="E681" t="s">
        <v>1283</v>
      </c>
      <c r="F681" t="s">
        <v>22</v>
      </c>
      <c r="H681" t="s">
        <v>22</v>
      </c>
      <c r="J681" t="s">
        <v>30</v>
      </c>
      <c r="K681" s="1">
        <v>42451</v>
      </c>
      <c r="M681" t="s">
        <v>23</v>
      </c>
      <c r="N681" t="s">
        <v>2604</v>
      </c>
      <c r="O681" t="s">
        <v>2605</v>
      </c>
      <c r="P681" t="s">
        <v>26</v>
      </c>
      <c r="Q681" s="6">
        <v>0</v>
      </c>
      <c r="R681" t="s">
        <v>30</v>
      </c>
      <c r="S681">
        <v>0</v>
      </c>
      <c r="T681">
        <v>0</v>
      </c>
      <c r="U681" t="e">
        <f>_xlfn.XLOOKUP(A681,#REF!,#REF!)</f>
        <v>#REF!</v>
      </c>
    </row>
    <row r="682" spans="1:21" x14ac:dyDescent="0.2">
      <c r="A682" t="s">
        <v>1510</v>
      </c>
      <c r="B682" t="s">
        <v>1509</v>
      </c>
      <c r="C682" s="5" t="s">
        <v>279</v>
      </c>
      <c r="D682" t="s">
        <v>1511</v>
      </c>
      <c r="E682" t="s">
        <v>206</v>
      </c>
      <c r="F682" t="s">
        <v>30</v>
      </c>
      <c r="G682" s="1">
        <v>45235</v>
      </c>
      <c r="H682" t="s">
        <v>30</v>
      </c>
      <c r="I682" s="1">
        <v>45355</v>
      </c>
      <c r="J682" t="s">
        <v>30</v>
      </c>
      <c r="K682" s="1">
        <v>45371</v>
      </c>
      <c r="M682" t="s">
        <v>42</v>
      </c>
      <c r="N682" t="s">
        <v>43</v>
      </c>
      <c r="O682" t="s">
        <v>44</v>
      </c>
      <c r="P682" t="s">
        <v>26</v>
      </c>
      <c r="Q682" s="6">
        <v>36606.81</v>
      </c>
      <c r="R682" t="s">
        <v>22</v>
      </c>
      <c r="S682">
        <v>0</v>
      </c>
      <c r="T682">
        <v>0</v>
      </c>
      <c r="U682" t="e">
        <f>_xlfn.XLOOKUP(A682,#REF!,#REF!)</f>
        <v>#REF!</v>
      </c>
    </row>
    <row r="683" spans="1:21" x14ac:dyDescent="0.2">
      <c r="A683" t="s">
        <v>2606</v>
      </c>
      <c r="C683" s="5" t="s">
        <v>48</v>
      </c>
      <c r="D683" t="s">
        <v>275</v>
      </c>
      <c r="E683" t="s">
        <v>18693</v>
      </c>
      <c r="F683" t="s">
        <v>30</v>
      </c>
      <c r="G683" s="1">
        <v>40751</v>
      </c>
      <c r="H683" t="s">
        <v>22</v>
      </c>
      <c r="J683" t="s">
        <v>22</v>
      </c>
      <c r="M683" t="s">
        <v>23</v>
      </c>
      <c r="N683" t="s">
        <v>2607</v>
      </c>
      <c r="O683" t="s">
        <v>2608</v>
      </c>
      <c r="P683" t="s">
        <v>26</v>
      </c>
      <c r="Q683" s="6">
        <v>0</v>
      </c>
      <c r="R683" t="s">
        <v>30</v>
      </c>
      <c r="S683">
        <v>0</v>
      </c>
      <c r="T683">
        <v>0</v>
      </c>
      <c r="U683" t="e">
        <f>_xlfn.XLOOKUP(A683,#REF!,#REF!)</f>
        <v>#REF!</v>
      </c>
    </row>
    <row r="684" spans="1:21" x14ac:dyDescent="0.2">
      <c r="A684" t="s">
        <v>2609</v>
      </c>
      <c r="C684" s="5" t="s">
        <v>48</v>
      </c>
      <c r="D684" t="s">
        <v>2610</v>
      </c>
      <c r="E684" t="s">
        <v>19256</v>
      </c>
      <c r="F684" t="s">
        <v>22</v>
      </c>
      <c r="H684" t="s">
        <v>22</v>
      </c>
      <c r="J684" t="s">
        <v>22</v>
      </c>
      <c r="M684" t="s">
        <v>23</v>
      </c>
      <c r="N684" t="s">
        <v>2611</v>
      </c>
      <c r="O684" t="s">
        <v>2612</v>
      </c>
      <c r="P684" t="s">
        <v>26</v>
      </c>
      <c r="Q684" s="6">
        <v>0</v>
      </c>
      <c r="R684" t="s">
        <v>30</v>
      </c>
      <c r="S684">
        <v>0</v>
      </c>
      <c r="T684">
        <v>0</v>
      </c>
      <c r="U684" t="e">
        <f>_xlfn.XLOOKUP(A684,#REF!,#REF!)</f>
        <v>#REF!</v>
      </c>
    </row>
    <row r="685" spans="1:21" x14ac:dyDescent="0.2">
      <c r="A685" t="s">
        <v>2613</v>
      </c>
      <c r="C685" s="5" t="s">
        <v>124</v>
      </c>
      <c r="D685" t="s">
        <v>1052</v>
      </c>
      <c r="E685" t="s">
        <v>2614</v>
      </c>
      <c r="F685" t="s">
        <v>22</v>
      </c>
      <c r="H685" t="s">
        <v>22</v>
      </c>
      <c r="J685" t="s">
        <v>22</v>
      </c>
      <c r="M685" t="s">
        <v>42</v>
      </c>
      <c r="N685" t="s">
        <v>43</v>
      </c>
      <c r="O685" t="s">
        <v>44</v>
      </c>
      <c r="P685" t="s">
        <v>26</v>
      </c>
      <c r="Q685" s="6">
        <v>849285.14</v>
      </c>
      <c r="R685" t="s">
        <v>22</v>
      </c>
      <c r="S685">
        <v>0</v>
      </c>
      <c r="T685">
        <v>0</v>
      </c>
      <c r="U685" t="e">
        <f>_xlfn.XLOOKUP(A685,#REF!,#REF!)</f>
        <v>#REF!</v>
      </c>
    </row>
    <row r="686" spans="1:21" x14ac:dyDescent="0.2">
      <c r="A686" t="s">
        <v>2615</v>
      </c>
      <c r="C686" s="5" t="s">
        <v>48</v>
      </c>
      <c r="D686" t="s">
        <v>2616</v>
      </c>
      <c r="E686" t="s">
        <v>19257</v>
      </c>
      <c r="F686" t="s">
        <v>30</v>
      </c>
      <c r="G686" s="1">
        <v>42258</v>
      </c>
      <c r="H686" t="s">
        <v>30</v>
      </c>
      <c r="I686" s="1">
        <v>43075</v>
      </c>
      <c r="J686" t="s">
        <v>30</v>
      </c>
      <c r="K686" s="1">
        <v>43122</v>
      </c>
      <c r="M686" t="s">
        <v>23</v>
      </c>
      <c r="N686" t="s">
        <v>2617</v>
      </c>
      <c r="O686" t="s">
        <v>2618</v>
      </c>
      <c r="P686" t="s">
        <v>26</v>
      </c>
      <c r="Q686" s="6">
        <v>0</v>
      </c>
      <c r="R686" t="s">
        <v>22</v>
      </c>
      <c r="S686">
        <v>0</v>
      </c>
      <c r="T686">
        <v>0</v>
      </c>
      <c r="U686" t="e">
        <f>_xlfn.XLOOKUP(A686,#REF!,#REF!)</f>
        <v>#REF!</v>
      </c>
    </row>
    <row r="687" spans="1:21" x14ac:dyDescent="0.2">
      <c r="A687" t="s">
        <v>2619</v>
      </c>
      <c r="C687" s="5" t="s">
        <v>71</v>
      </c>
      <c r="D687" t="s">
        <v>2620</v>
      </c>
      <c r="E687" t="s">
        <v>19230</v>
      </c>
      <c r="F687" t="s">
        <v>30</v>
      </c>
      <c r="G687" s="1">
        <v>45863</v>
      </c>
      <c r="H687" t="s">
        <v>22</v>
      </c>
      <c r="J687" t="s">
        <v>22</v>
      </c>
      <c r="M687" t="s">
        <v>207</v>
      </c>
      <c r="N687" t="s">
        <v>2621</v>
      </c>
      <c r="O687" t="s">
        <v>2622</v>
      </c>
      <c r="P687" t="s">
        <v>117</v>
      </c>
      <c r="Q687" s="6">
        <v>238464.31</v>
      </c>
      <c r="R687" t="s">
        <v>22</v>
      </c>
      <c r="S687">
        <v>0</v>
      </c>
      <c r="T687">
        <v>0</v>
      </c>
      <c r="U687" t="e">
        <f>_xlfn.XLOOKUP(A687,#REF!,#REF!)</f>
        <v>#REF!</v>
      </c>
    </row>
    <row r="688" spans="1:21" x14ac:dyDescent="0.2">
      <c r="A688" t="s">
        <v>2623</v>
      </c>
      <c r="C688" s="5" t="s">
        <v>20</v>
      </c>
      <c r="D688" t="s">
        <v>1634</v>
      </c>
      <c r="E688" t="s">
        <v>18691</v>
      </c>
      <c r="F688" t="s">
        <v>30</v>
      </c>
      <c r="G688" s="1">
        <v>41365</v>
      </c>
      <c r="H688" t="s">
        <v>22</v>
      </c>
      <c r="J688" t="s">
        <v>22</v>
      </c>
      <c r="M688" t="s">
        <v>42</v>
      </c>
      <c r="N688" t="s">
        <v>2624</v>
      </c>
      <c r="O688" t="s">
        <v>2625</v>
      </c>
      <c r="P688" t="s">
        <v>26</v>
      </c>
      <c r="Q688" s="6">
        <v>0</v>
      </c>
      <c r="R688" t="s">
        <v>22</v>
      </c>
      <c r="S688">
        <v>0</v>
      </c>
      <c r="T688">
        <v>0</v>
      </c>
      <c r="U688" t="e">
        <f>_xlfn.XLOOKUP(A688,#REF!,#REF!)</f>
        <v>#REF!</v>
      </c>
    </row>
    <row r="689" spans="1:21" x14ac:dyDescent="0.2">
      <c r="A689" t="s">
        <v>2626</v>
      </c>
      <c r="C689" s="5" t="s">
        <v>48</v>
      </c>
      <c r="D689" t="s">
        <v>2627</v>
      </c>
      <c r="E689" t="s">
        <v>18695</v>
      </c>
      <c r="F689" t="s">
        <v>22</v>
      </c>
      <c r="H689" t="s">
        <v>22</v>
      </c>
      <c r="J689" t="s">
        <v>22</v>
      </c>
      <c r="M689" t="s">
        <v>23</v>
      </c>
      <c r="N689" t="s">
        <v>2628</v>
      </c>
      <c r="O689" t="s">
        <v>2629</v>
      </c>
      <c r="P689" t="s">
        <v>26</v>
      </c>
      <c r="Q689" s="6">
        <v>0</v>
      </c>
      <c r="R689" t="s">
        <v>30</v>
      </c>
      <c r="S689">
        <v>0</v>
      </c>
      <c r="T689">
        <v>0</v>
      </c>
      <c r="U689" t="e">
        <f>_xlfn.XLOOKUP(A689,#REF!,#REF!)</f>
        <v>#REF!</v>
      </c>
    </row>
    <row r="690" spans="1:21" x14ac:dyDescent="0.2">
      <c r="A690" t="s">
        <v>2630</v>
      </c>
      <c r="C690" s="5" t="s">
        <v>71</v>
      </c>
      <c r="D690" t="s">
        <v>2631</v>
      </c>
      <c r="E690" t="s">
        <v>400</v>
      </c>
      <c r="F690" t="s">
        <v>30</v>
      </c>
      <c r="G690" s="1">
        <v>45399</v>
      </c>
      <c r="H690" t="s">
        <v>22</v>
      </c>
      <c r="J690" t="s">
        <v>30</v>
      </c>
      <c r="K690" s="1">
        <v>45373</v>
      </c>
      <c r="L690" s="1">
        <v>45373</v>
      </c>
      <c r="M690" t="s">
        <v>42</v>
      </c>
      <c r="N690" t="s">
        <v>43</v>
      </c>
      <c r="O690" t="s">
        <v>44</v>
      </c>
      <c r="P690" t="s">
        <v>26</v>
      </c>
      <c r="Q690" s="6">
        <v>773622.3</v>
      </c>
      <c r="R690" t="s">
        <v>30</v>
      </c>
      <c r="S690">
        <v>0</v>
      </c>
      <c r="T690">
        <v>0</v>
      </c>
      <c r="U690" t="e">
        <f>_xlfn.XLOOKUP(A690,#REF!,#REF!)</f>
        <v>#REF!</v>
      </c>
    </row>
    <row r="691" spans="1:21" x14ac:dyDescent="0.2">
      <c r="A691" t="s">
        <v>2632</v>
      </c>
      <c r="C691" s="5" t="s">
        <v>71</v>
      </c>
      <c r="D691" t="s">
        <v>2633</v>
      </c>
      <c r="E691" t="s">
        <v>18692</v>
      </c>
      <c r="F691" t="s">
        <v>30</v>
      </c>
      <c r="G691" s="1">
        <v>44256</v>
      </c>
      <c r="H691" t="s">
        <v>22</v>
      </c>
      <c r="J691" t="s">
        <v>22</v>
      </c>
      <c r="M691" t="s">
        <v>42</v>
      </c>
      <c r="N691" t="s">
        <v>238</v>
      </c>
      <c r="O691" t="s">
        <v>239</v>
      </c>
      <c r="P691" t="s">
        <v>26</v>
      </c>
      <c r="Q691" s="6">
        <v>125406.35</v>
      </c>
      <c r="R691" t="s">
        <v>22</v>
      </c>
      <c r="S691">
        <v>0</v>
      </c>
      <c r="T691">
        <v>0</v>
      </c>
      <c r="U691" t="e">
        <f>_xlfn.XLOOKUP(A691,#REF!,#REF!)</f>
        <v>#REF!</v>
      </c>
    </row>
    <row r="692" spans="1:21" x14ac:dyDescent="0.2">
      <c r="A692" t="s">
        <v>2634</v>
      </c>
      <c r="C692" s="5" t="s">
        <v>71</v>
      </c>
      <c r="D692" t="s">
        <v>2635</v>
      </c>
      <c r="E692" t="s">
        <v>2636</v>
      </c>
      <c r="F692" t="s">
        <v>30</v>
      </c>
      <c r="G692" s="1">
        <v>45926</v>
      </c>
      <c r="H692" t="s">
        <v>30</v>
      </c>
      <c r="I692" s="1">
        <v>46094</v>
      </c>
      <c r="J692" t="s">
        <v>22</v>
      </c>
      <c r="M692" t="s">
        <v>207</v>
      </c>
      <c r="N692" t="s">
        <v>2637</v>
      </c>
      <c r="O692" t="s">
        <v>2638</v>
      </c>
      <c r="P692" t="s">
        <v>117</v>
      </c>
      <c r="Q692" s="6">
        <v>325360.07</v>
      </c>
      <c r="R692" t="s">
        <v>22</v>
      </c>
      <c r="S692">
        <v>0</v>
      </c>
      <c r="T692">
        <v>0</v>
      </c>
      <c r="U692" t="e">
        <f>_xlfn.XLOOKUP(A692,#REF!,#REF!)</f>
        <v>#REF!</v>
      </c>
    </row>
    <row r="693" spans="1:21" x14ac:dyDescent="0.2">
      <c r="A693" t="s">
        <v>2639</v>
      </c>
      <c r="C693" s="5" t="s">
        <v>71</v>
      </c>
      <c r="D693" t="s">
        <v>2640</v>
      </c>
      <c r="E693" t="s">
        <v>483</v>
      </c>
      <c r="F693" t="s">
        <v>30</v>
      </c>
      <c r="G693" s="1">
        <v>45404</v>
      </c>
      <c r="H693" t="s">
        <v>30</v>
      </c>
      <c r="I693" s="1">
        <v>45518</v>
      </c>
      <c r="J693" t="s">
        <v>30</v>
      </c>
      <c r="K693" s="1">
        <v>45583</v>
      </c>
      <c r="L693" s="1">
        <v>45583</v>
      </c>
      <c r="M693" t="s">
        <v>42</v>
      </c>
      <c r="N693" t="s">
        <v>43</v>
      </c>
      <c r="O693" t="s">
        <v>44</v>
      </c>
      <c r="P693" t="s">
        <v>26</v>
      </c>
      <c r="Q693" s="6">
        <v>259026.91</v>
      </c>
      <c r="R693" t="s">
        <v>22</v>
      </c>
      <c r="S693">
        <v>0</v>
      </c>
      <c r="T693">
        <v>0</v>
      </c>
      <c r="U693" t="e">
        <f>_xlfn.XLOOKUP(A693,#REF!,#REF!)</f>
        <v>#REF!</v>
      </c>
    </row>
    <row r="694" spans="1:21" x14ac:dyDescent="0.2">
      <c r="A694" t="s">
        <v>2641</v>
      </c>
      <c r="C694" s="5" t="s">
        <v>71</v>
      </c>
      <c r="D694" t="s">
        <v>2642</v>
      </c>
      <c r="E694" t="s">
        <v>233</v>
      </c>
      <c r="F694" t="s">
        <v>30</v>
      </c>
      <c r="G694" s="1">
        <v>45065</v>
      </c>
      <c r="H694" t="s">
        <v>30</v>
      </c>
      <c r="I694" s="1">
        <v>45226</v>
      </c>
      <c r="J694" t="s">
        <v>22</v>
      </c>
      <c r="M694" t="s">
        <v>207</v>
      </c>
      <c r="N694" t="s">
        <v>792</v>
      </c>
      <c r="O694" t="s">
        <v>793</v>
      </c>
      <c r="P694" t="s">
        <v>117</v>
      </c>
      <c r="Q694" s="6">
        <v>214451.11</v>
      </c>
      <c r="R694" t="s">
        <v>22</v>
      </c>
      <c r="S694">
        <v>0</v>
      </c>
      <c r="T694">
        <v>0</v>
      </c>
      <c r="U694" t="e">
        <f>_xlfn.XLOOKUP(A694,#REF!,#REF!)</f>
        <v>#REF!</v>
      </c>
    </row>
    <row r="695" spans="1:21" x14ac:dyDescent="0.2">
      <c r="A695" t="s">
        <v>2643</v>
      </c>
      <c r="C695" s="5" t="s">
        <v>106</v>
      </c>
      <c r="D695" t="s">
        <v>2644</v>
      </c>
      <c r="E695" t="s">
        <v>2645</v>
      </c>
      <c r="F695" t="s">
        <v>22</v>
      </c>
      <c r="H695" t="s">
        <v>22</v>
      </c>
      <c r="J695" t="s">
        <v>22</v>
      </c>
      <c r="M695" t="s">
        <v>23</v>
      </c>
      <c r="N695" t="s">
        <v>2646</v>
      </c>
      <c r="O695" t="s">
        <v>2647</v>
      </c>
      <c r="P695" t="s">
        <v>26</v>
      </c>
      <c r="Q695" s="6">
        <v>0</v>
      </c>
      <c r="R695" t="s">
        <v>22</v>
      </c>
      <c r="S695">
        <v>0</v>
      </c>
      <c r="T695">
        <v>0</v>
      </c>
      <c r="U695" t="e">
        <f>_xlfn.XLOOKUP(A695,#REF!,#REF!)</f>
        <v>#REF!</v>
      </c>
    </row>
    <row r="696" spans="1:21" x14ac:dyDescent="0.2">
      <c r="A696" t="s">
        <v>2648</v>
      </c>
      <c r="C696" s="5" t="s">
        <v>71</v>
      </c>
      <c r="D696" t="s">
        <v>2649</v>
      </c>
      <c r="E696" t="s">
        <v>1364</v>
      </c>
      <c r="F696" t="s">
        <v>30</v>
      </c>
      <c r="G696" s="1">
        <v>45639</v>
      </c>
      <c r="H696" t="s">
        <v>30</v>
      </c>
      <c r="I696" s="1">
        <v>45898</v>
      </c>
      <c r="J696" t="s">
        <v>30</v>
      </c>
      <c r="K696" s="1">
        <v>45986</v>
      </c>
      <c r="L696" s="1">
        <v>46056</v>
      </c>
      <c r="M696" t="s">
        <v>207</v>
      </c>
      <c r="N696" t="s">
        <v>2650</v>
      </c>
      <c r="O696" t="s">
        <v>2651</v>
      </c>
      <c r="P696" t="s">
        <v>117</v>
      </c>
      <c r="Q696" s="6">
        <v>151557.13</v>
      </c>
      <c r="R696" t="s">
        <v>30</v>
      </c>
      <c r="S696">
        <v>0</v>
      </c>
      <c r="T696">
        <v>0</v>
      </c>
      <c r="U696" t="e">
        <f>_xlfn.XLOOKUP(A696,#REF!,#REF!)</f>
        <v>#REF!</v>
      </c>
    </row>
    <row r="697" spans="1:21" x14ac:dyDescent="0.2">
      <c r="A697" t="s">
        <v>2652</v>
      </c>
      <c r="C697" s="5" t="s">
        <v>48</v>
      </c>
      <c r="D697" t="s">
        <v>2653</v>
      </c>
      <c r="E697" t="s">
        <v>18691</v>
      </c>
      <c r="F697" t="s">
        <v>22</v>
      </c>
      <c r="H697" t="s">
        <v>22</v>
      </c>
      <c r="J697" t="s">
        <v>22</v>
      </c>
      <c r="M697" t="s">
        <v>23</v>
      </c>
      <c r="N697" t="s">
        <v>2654</v>
      </c>
      <c r="O697" t="s">
        <v>2655</v>
      </c>
      <c r="P697" t="s">
        <v>26</v>
      </c>
      <c r="Q697" s="6">
        <v>0</v>
      </c>
      <c r="R697" t="s">
        <v>30</v>
      </c>
      <c r="S697">
        <v>0</v>
      </c>
      <c r="T697">
        <v>0</v>
      </c>
      <c r="U697" t="e">
        <f>_xlfn.XLOOKUP(A697,#REF!,#REF!)</f>
        <v>#REF!</v>
      </c>
    </row>
    <row r="698" spans="1:21" x14ac:dyDescent="0.2">
      <c r="A698" t="s">
        <v>2656</v>
      </c>
      <c r="C698" s="5" t="s">
        <v>48</v>
      </c>
      <c r="D698" t="s">
        <v>2657</v>
      </c>
      <c r="E698" t="s">
        <v>1800</v>
      </c>
      <c r="F698" t="s">
        <v>22</v>
      </c>
      <c r="H698" t="s">
        <v>22</v>
      </c>
      <c r="J698" t="s">
        <v>22</v>
      </c>
      <c r="M698" t="s">
        <v>42</v>
      </c>
      <c r="N698" t="s">
        <v>2658</v>
      </c>
      <c r="O698" t="s">
        <v>2659</v>
      </c>
      <c r="P698" t="s">
        <v>26</v>
      </c>
      <c r="Q698" s="6">
        <v>0</v>
      </c>
      <c r="R698" t="s">
        <v>30</v>
      </c>
      <c r="S698">
        <v>0</v>
      </c>
      <c r="T698">
        <v>0</v>
      </c>
      <c r="U698" t="e">
        <f>_xlfn.XLOOKUP(A698,#REF!,#REF!)</f>
        <v>#REF!</v>
      </c>
    </row>
    <row r="699" spans="1:21" x14ac:dyDescent="0.2">
      <c r="A699" t="s">
        <v>2660</v>
      </c>
      <c r="C699" s="5" t="s">
        <v>48</v>
      </c>
      <c r="D699" t="s">
        <v>2661</v>
      </c>
      <c r="E699" t="s">
        <v>19258</v>
      </c>
      <c r="F699" t="s">
        <v>30</v>
      </c>
      <c r="G699" s="1">
        <v>41113</v>
      </c>
      <c r="H699" t="s">
        <v>22</v>
      </c>
      <c r="J699" t="s">
        <v>22</v>
      </c>
      <c r="L699" s="1">
        <v>40674</v>
      </c>
      <c r="M699" t="s">
        <v>23</v>
      </c>
      <c r="N699" t="s">
        <v>2662</v>
      </c>
      <c r="O699" t="s">
        <v>2663</v>
      </c>
      <c r="P699" t="s">
        <v>26</v>
      </c>
      <c r="Q699" s="6">
        <v>0</v>
      </c>
      <c r="R699" t="s">
        <v>22</v>
      </c>
      <c r="S699">
        <v>0</v>
      </c>
      <c r="T699">
        <v>0</v>
      </c>
      <c r="U699" t="e">
        <f>_xlfn.XLOOKUP(A699,#REF!,#REF!)</f>
        <v>#REF!</v>
      </c>
    </row>
    <row r="700" spans="1:21" x14ac:dyDescent="0.2">
      <c r="A700" t="s">
        <v>2664</v>
      </c>
      <c r="C700" s="5" t="s">
        <v>48</v>
      </c>
      <c r="D700" t="s">
        <v>2665</v>
      </c>
      <c r="E700" t="s">
        <v>18693</v>
      </c>
      <c r="F700" t="s">
        <v>30</v>
      </c>
      <c r="G700" s="1">
        <v>41600</v>
      </c>
      <c r="H700" t="s">
        <v>30</v>
      </c>
      <c r="I700" s="1">
        <v>42229</v>
      </c>
      <c r="J700" t="s">
        <v>30</v>
      </c>
      <c r="K700" s="1">
        <v>42247</v>
      </c>
      <c r="L700" s="1">
        <v>42916</v>
      </c>
      <c r="M700" t="s">
        <v>23</v>
      </c>
      <c r="N700" t="s">
        <v>2666</v>
      </c>
      <c r="O700" t="s">
        <v>2667</v>
      </c>
      <c r="P700" t="s">
        <v>26</v>
      </c>
      <c r="Q700" s="6">
        <v>0</v>
      </c>
      <c r="R700" t="s">
        <v>22</v>
      </c>
      <c r="S700">
        <v>0</v>
      </c>
      <c r="T700">
        <v>0</v>
      </c>
      <c r="U700" t="e">
        <f>_xlfn.XLOOKUP(A700,#REF!,#REF!)</f>
        <v>#REF!</v>
      </c>
    </row>
    <row r="701" spans="1:21" x14ac:dyDescent="0.2">
      <c r="A701" t="s">
        <v>2668</v>
      </c>
      <c r="C701" s="5" t="s">
        <v>48</v>
      </c>
      <c r="D701" t="s">
        <v>2669</v>
      </c>
      <c r="E701" t="s">
        <v>18693</v>
      </c>
      <c r="F701" t="s">
        <v>22</v>
      </c>
      <c r="H701" t="s">
        <v>22</v>
      </c>
      <c r="J701" t="s">
        <v>30</v>
      </c>
      <c r="K701" s="1">
        <v>42551</v>
      </c>
      <c r="M701" t="s">
        <v>23</v>
      </c>
      <c r="N701" t="s">
        <v>2670</v>
      </c>
      <c r="O701" t="s">
        <v>2671</v>
      </c>
      <c r="P701" t="s">
        <v>26</v>
      </c>
      <c r="Q701" s="6">
        <v>0</v>
      </c>
      <c r="R701" t="s">
        <v>30</v>
      </c>
      <c r="S701">
        <v>0</v>
      </c>
      <c r="T701">
        <v>0</v>
      </c>
      <c r="U701" t="e">
        <f>_xlfn.XLOOKUP(A701,#REF!,#REF!)</f>
        <v>#REF!</v>
      </c>
    </row>
    <row r="702" spans="1:21" x14ac:dyDescent="0.2">
      <c r="A702" t="s">
        <v>2672</v>
      </c>
      <c r="C702" s="5" t="s">
        <v>71</v>
      </c>
      <c r="D702" t="s">
        <v>2673</v>
      </c>
      <c r="E702" t="s">
        <v>233</v>
      </c>
      <c r="F702" t="s">
        <v>30</v>
      </c>
      <c r="G702" s="1">
        <v>44964</v>
      </c>
      <c r="H702" t="s">
        <v>30</v>
      </c>
      <c r="I702" s="1">
        <v>45148</v>
      </c>
      <c r="J702" t="s">
        <v>30</v>
      </c>
      <c r="K702" s="1">
        <v>45478</v>
      </c>
      <c r="M702" t="s">
        <v>42</v>
      </c>
      <c r="N702" t="s">
        <v>2674</v>
      </c>
      <c r="O702" t="s">
        <v>2675</v>
      </c>
      <c r="P702" t="s">
        <v>26</v>
      </c>
      <c r="Q702" s="6">
        <v>89240.05</v>
      </c>
      <c r="R702" t="s">
        <v>22</v>
      </c>
      <c r="S702">
        <v>0</v>
      </c>
      <c r="T702">
        <v>0</v>
      </c>
      <c r="U702" t="e">
        <f>_xlfn.XLOOKUP(A702,#REF!,#REF!)</f>
        <v>#REF!</v>
      </c>
    </row>
    <row r="703" spans="1:21" x14ac:dyDescent="0.2">
      <c r="A703" t="s">
        <v>2676</v>
      </c>
      <c r="C703" s="5" t="s">
        <v>48</v>
      </c>
      <c r="D703" t="s">
        <v>1914</v>
      </c>
      <c r="E703" t="s">
        <v>19259</v>
      </c>
      <c r="F703" t="s">
        <v>30</v>
      </c>
      <c r="G703" s="1">
        <v>40472</v>
      </c>
      <c r="H703" t="s">
        <v>22</v>
      </c>
      <c r="J703" t="s">
        <v>22</v>
      </c>
      <c r="M703" t="s">
        <v>23</v>
      </c>
      <c r="N703" t="s">
        <v>2677</v>
      </c>
      <c r="O703" t="s">
        <v>2678</v>
      </c>
      <c r="P703" t="s">
        <v>26</v>
      </c>
      <c r="Q703" s="6">
        <v>25000</v>
      </c>
      <c r="R703" t="s">
        <v>22</v>
      </c>
      <c r="S703">
        <v>0</v>
      </c>
      <c r="T703">
        <v>0</v>
      </c>
      <c r="U703" t="e">
        <f>_xlfn.XLOOKUP(A703,#REF!,#REF!)</f>
        <v>#REF!</v>
      </c>
    </row>
    <row r="704" spans="1:21" x14ac:dyDescent="0.2">
      <c r="A704" t="s">
        <v>2679</v>
      </c>
      <c r="C704" s="5" t="s">
        <v>48</v>
      </c>
      <c r="D704" t="s">
        <v>2375</v>
      </c>
      <c r="E704" t="s">
        <v>18691</v>
      </c>
      <c r="F704" t="s">
        <v>30</v>
      </c>
      <c r="G704" s="1">
        <v>41374</v>
      </c>
      <c r="H704" t="s">
        <v>22</v>
      </c>
      <c r="J704" t="s">
        <v>22</v>
      </c>
      <c r="M704" t="s">
        <v>23</v>
      </c>
      <c r="N704" t="s">
        <v>2680</v>
      </c>
      <c r="O704" t="s">
        <v>2681</v>
      </c>
      <c r="P704" t="s">
        <v>26</v>
      </c>
      <c r="Q704" s="6">
        <v>0</v>
      </c>
      <c r="R704" t="s">
        <v>22</v>
      </c>
      <c r="S704">
        <v>0</v>
      </c>
      <c r="T704">
        <v>0</v>
      </c>
      <c r="U704" t="e">
        <f>_xlfn.XLOOKUP(A704,#REF!,#REF!)</f>
        <v>#REF!</v>
      </c>
    </row>
    <row r="705" spans="1:21" x14ac:dyDescent="0.2">
      <c r="A705" t="s">
        <v>2682</v>
      </c>
      <c r="C705" s="5" t="s">
        <v>71</v>
      </c>
      <c r="D705" t="s">
        <v>2683</v>
      </c>
      <c r="E705" t="s">
        <v>2684</v>
      </c>
      <c r="F705" t="s">
        <v>30</v>
      </c>
      <c r="G705" s="1">
        <v>45300</v>
      </c>
      <c r="H705" t="s">
        <v>22</v>
      </c>
      <c r="J705" t="s">
        <v>30</v>
      </c>
      <c r="K705" s="1">
        <v>45260</v>
      </c>
      <c r="L705" s="1">
        <v>45274</v>
      </c>
      <c r="M705" t="s">
        <v>42</v>
      </c>
      <c r="N705" t="s">
        <v>2685</v>
      </c>
      <c r="O705" t="s">
        <v>2686</v>
      </c>
      <c r="P705" t="s">
        <v>26</v>
      </c>
      <c r="Q705" s="6">
        <v>152999.82999999999</v>
      </c>
      <c r="R705" t="s">
        <v>30</v>
      </c>
      <c r="S705">
        <v>0</v>
      </c>
      <c r="T705">
        <v>0</v>
      </c>
      <c r="U705" t="e">
        <f>_xlfn.XLOOKUP(A705,#REF!,#REF!)</f>
        <v>#REF!</v>
      </c>
    </row>
    <row r="706" spans="1:21" x14ac:dyDescent="0.2">
      <c r="A706" t="s">
        <v>2687</v>
      </c>
      <c r="C706" s="5" t="s">
        <v>71</v>
      </c>
      <c r="D706" t="s">
        <v>2688</v>
      </c>
      <c r="E706" t="s">
        <v>233</v>
      </c>
      <c r="F706" t="s">
        <v>30</v>
      </c>
      <c r="G706" s="1">
        <v>45093</v>
      </c>
      <c r="H706" t="s">
        <v>30</v>
      </c>
      <c r="I706" s="1">
        <v>45265</v>
      </c>
      <c r="J706" t="s">
        <v>30</v>
      </c>
      <c r="K706" s="1">
        <v>45530</v>
      </c>
      <c r="L706" s="1">
        <v>45859</v>
      </c>
      <c r="M706" t="s">
        <v>42</v>
      </c>
      <c r="N706" t="s">
        <v>43</v>
      </c>
      <c r="O706" t="s">
        <v>44</v>
      </c>
      <c r="P706" t="s">
        <v>26</v>
      </c>
      <c r="Q706" s="6">
        <v>240084.78</v>
      </c>
      <c r="R706" t="s">
        <v>22</v>
      </c>
      <c r="S706">
        <v>0</v>
      </c>
      <c r="T706">
        <v>0</v>
      </c>
      <c r="U706" t="e">
        <f>_xlfn.XLOOKUP(A706,#REF!,#REF!)</f>
        <v>#REF!</v>
      </c>
    </row>
    <row r="707" spans="1:21" x14ac:dyDescent="0.2">
      <c r="A707" t="s">
        <v>2689</v>
      </c>
      <c r="C707" s="5" t="s">
        <v>48</v>
      </c>
      <c r="D707" t="s">
        <v>2690</v>
      </c>
      <c r="E707" t="s">
        <v>19260</v>
      </c>
      <c r="F707" t="s">
        <v>30</v>
      </c>
      <c r="G707" s="1">
        <v>41710</v>
      </c>
      <c r="H707" t="s">
        <v>22</v>
      </c>
      <c r="J707" t="s">
        <v>30</v>
      </c>
      <c r="K707" s="1">
        <v>42249</v>
      </c>
      <c r="M707" t="s">
        <v>42</v>
      </c>
      <c r="N707" t="s">
        <v>2691</v>
      </c>
      <c r="O707" t="s">
        <v>2692</v>
      </c>
      <c r="P707" t="s">
        <v>26</v>
      </c>
      <c r="Q707" s="6">
        <v>0</v>
      </c>
      <c r="R707" t="s">
        <v>22</v>
      </c>
      <c r="S707">
        <v>0</v>
      </c>
      <c r="T707">
        <v>0</v>
      </c>
      <c r="U707" t="e">
        <f>_xlfn.XLOOKUP(A707,#REF!,#REF!)</f>
        <v>#REF!</v>
      </c>
    </row>
    <row r="708" spans="1:21" x14ac:dyDescent="0.2">
      <c r="A708" t="s">
        <v>2693</v>
      </c>
      <c r="C708" s="5" t="s">
        <v>106</v>
      </c>
      <c r="D708" t="s">
        <v>2694</v>
      </c>
      <c r="E708" t="s">
        <v>2695</v>
      </c>
      <c r="F708" t="s">
        <v>22</v>
      </c>
      <c r="H708" t="s">
        <v>22</v>
      </c>
      <c r="J708" t="s">
        <v>22</v>
      </c>
      <c r="M708" t="s">
        <v>42</v>
      </c>
      <c r="N708" t="s">
        <v>2696</v>
      </c>
      <c r="O708" t="s">
        <v>2697</v>
      </c>
      <c r="P708" t="s">
        <v>26</v>
      </c>
      <c r="Q708" s="6">
        <v>0</v>
      </c>
      <c r="R708" t="s">
        <v>22</v>
      </c>
      <c r="S708">
        <v>0</v>
      </c>
      <c r="T708">
        <v>0</v>
      </c>
      <c r="U708" t="e">
        <f>_xlfn.XLOOKUP(A708,#REF!,#REF!)</f>
        <v>#REF!</v>
      </c>
    </row>
    <row r="709" spans="1:21" x14ac:dyDescent="0.2">
      <c r="A709" t="s">
        <v>2698</v>
      </c>
      <c r="C709" s="5" t="s">
        <v>71</v>
      </c>
      <c r="D709" t="s">
        <v>2699</v>
      </c>
      <c r="E709" t="s">
        <v>233</v>
      </c>
      <c r="F709" t="s">
        <v>30</v>
      </c>
      <c r="G709" s="1">
        <v>45072</v>
      </c>
      <c r="H709" t="s">
        <v>30</v>
      </c>
      <c r="I709" s="1">
        <v>45412</v>
      </c>
      <c r="J709" t="s">
        <v>30</v>
      </c>
      <c r="K709" s="1">
        <v>45505</v>
      </c>
      <c r="L709" s="1">
        <v>45580</v>
      </c>
      <c r="M709" t="s">
        <v>42</v>
      </c>
      <c r="N709" t="s">
        <v>43</v>
      </c>
      <c r="O709" t="s">
        <v>44</v>
      </c>
      <c r="P709" t="s">
        <v>26</v>
      </c>
      <c r="Q709" s="6">
        <v>91770.32</v>
      </c>
      <c r="R709" t="s">
        <v>30</v>
      </c>
      <c r="S709">
        <v>0</v>
      </c>
      <c r="T709">
        <v>0</v>
      </c>
      <c r="U709" t="e">
        <f>_xlfn.XLOOKUP(A709,#REF!,#REF!)</f>
        <v>#REF!</v>
      </c>
    </row>
    <row r="710" spans="1:21" x14ac:dyDescent="0.2">
      <c r="A710" t="s">
        <v>2700</v>
      </c>
      <c r="C710" s="5" t="s">
        <v>71</v>
      </c>
      <c r="D710" t="s">
        <v>2701</v>
      </c>
      <c r="E710" t="s">
        <v>878</v>
      </c>
      <c r="F710" t="s">
        <v>30</v>
      </c>
      <c r="G710" s="1">
        <v>45100</v>
      </c>
      <c r="H710" t="s">
        <v>30</v>
      </c>
      <c r="I710" s="1">
        <v>45323</v>
      </c>
      <c r="J710" t="s">
        <v>30</v>
      </c>
      <c r="K710" s="1">
        <v>45393</v>
      </c>
      <c r="L710" s="1">
        <v>45426</v>
      </c>
      <c r="M710" t="s">
        <v>42</v>
      </c>
      <c r="N710" t="s">
        <v>43</v>
      </c>
      <c r="O710" t="s">
        <v>44</v>
      </c>
      <c r="P710" t="s">
        <v>26</v>
      </c>
      <c r="Q710" s="6">
        <v>311595.76</v>
      </c>
      <c r="R710" t="s">
        <v>30</v>
      </c>
      <c r="S710">
        <v>0</v>
      </c>
      <c r="T710">
        <v>0</v>
      </c>
      <c r="U710" t="e">
        <f>_xlfn.XLOOKUP(A710,#REF!,#REF!)</f>
        <v>#REF!</v>
      </c>
    </row>
    <row r="711" spans="1:21" x14ac:dyDescent="0.2">
      <c r="A711" t="s">
        <v>2702</v>
      </c>
      <c r="C711" s="5" t="s">
        <v>71</v>
      </c>
      <c r="D711" t="s">
        <v>2703</v>
      </c>
      <c r="E711" t="s">
        <v>2600</v>
      </c>
      <c r="F711" t="s">
        <v>30</v>
      </c>
      <c r="G711" s="1">
        <v>45971</v>
      </c>
      <c r="H711" t="s">
        <v>22</v>
      </c>
      <c r="J711" t="s">
        <v>22</v>
      </c>
      <c r="M711" t="s">
        <v>207</v>
      </c>
      <c r="N711" t="s">
        <v>866</v>
      </c>
      <c r="O711" t="s">
        <v>867</v>
      </c>
      <c r="P711" t="s">
        <v>117</v>
      </c>
      <c r="Q711" s="6">
        <v>379118.65</v>
      </c>
      <c r="R711" t="s">
        <v>22</v>
      </c>
      <c r="S711">
        <v>0</v>
      </c>
      <c r="T711">
        <v>0</v>
      </c>
      <c r="U711" t="e">
        <f>_xlfn.XLOOKUP(A711,#REF!,#REF!)</f>
        <v>#REF!</v>
      </c>
    </row>
    <row r="712" spans="1:21" x14ac:dyDescent="0.2">
      <c r="A712" t="s">
        <v>2704</v>
      </c>
      <c r="C712" s="5" t="s">
        <v>71</v>
      </c>
      <c r="D712" t="s">
        <v>2705</v>
      </c>
      <c r="E712" t="s">
        <v>2180</v>
      </c>
      <c r="F712" t="s">
        <v>30</v>
      </c>
      <c r="G712" s="1">
        <v>45371</v>
      </c>
      <c r="H712" t="s">
        <v>30</v>
      </c>
      <c r="I712" s="1">
        <v>44013</v>
      </c>
      <c r="J712" t="s">
        <v>30</v>
      </c>
      <c r="K712" s="1">
        <v>44596</v>
      </c>
      <c r="L712" s="1">
        <v>44718</v>
      </c>
      <c r="M712" t="s">
        <v>92</v>
      </c>
      <c r="N712" t="s">
        <v>2706</v>
      </c>
      <c r="O712" t="s">
        <v>2707</v>
      </c>
      <c r="P712" t="s">
        <v>117</v>
      </c>
      <c r="Q712" s="6">
        <v>35000</v>
      </c>
      <c r="R712" t="s">
        <v>30</v>
      </c>
      <c r="S712">
        <v>0</v>
      </c>
      <c r="T712">
        <v>0</v>
      </c>
      <c r="U712" t="e">
        <f>_xlfn.XLOOKUP(A712,#REF!,#REF!)</f>
        <v>#REF!</v>
      </c>
    </row>
    <row r="713" spans="1:21" x14ac:dyDescent="0.2">
      <c r="A713" t="s">
        <v>2708</v>
      </c>
      <c r="B713" t="s">
        <v>2709</v>
      </c>
      <c r="C713" s="5" t="s">
        <v>71</v>
      </c>
      <c r="D713" t="s">
        <v>2710</v>
      </c>
      <c r="E713" t="s">
        <v>233</v>
      </c>
      <c r="F713" t="s">
        <v>30</v>
      </c>
      <c r="G713" s="1">
        <v>45089</v>
      </c>
      <c r="H713" t="s">
        <v>30</v>
      </c>
      <c r="I713" s="1">
        <v>45231</v>
      </c>
      <c r="J713" t="s">
        <v>22</v>
      </c>
      <c r="M713" t="s">
        <v>207</v>
      </c>
      <c r="N713" t="s">
        <v>1907</v>
      </c>
      <c r="O713" t="s">
        <v>1908</v>
      </c>
      <c r="P713" t="s">
        <v>117</v>
      </c>
      <c r="Q713" s="6">
        <v>216658.65</v>
      </c>
      <c r="R713" t="s">
        <v>22</v>
      </c>
      <c r="S713">
        <v>0</v>
      </c>
      <c r="T713">
        <v>0</v>
      </c>
      <c r="U713" t="e">
        <f>_xlfn.XLOOKUP(A713,#REF!,#REF!)</f>
        <v>#REF!</v>
      </c>
    </row>
    <row r="714" spans="1:21" x14ac:dyDescent="0.2">
      <c r="A714" t="s">
        <v>2711</v>
      </c>
      <c r="C714" s="5" t="s">
        <v>71</v>
      </c>
      <c r="D714" t="s">
        <v>2712</v>
      </c>
      <c r="E714" t="s">
        <v>233</v>
      </c>
      <c r="F714" t="s">
        <v>30</v>
      </c>
      <c r="G714" s="1">
        <v>45182</v>
      </c>
      <c r="H714" t="s">
        <v>30</v>
      </c>
      <c r="I714" s="1">
        <v>45516</v>
      </c>
      <c r="J714" t="s">
        <v>22</v>
      </c>
      <c r="M714" t="s">
        <v>207</v>
      </c>
      <c r="N714" t="s">
        <v>348</v>
      </c>
      <c r="O714" t="s">
        <v>349</v>
      </c>
      <c r="P714" t="s">
        <v>117</v>
      </c>
      <c r="Q714" s="6">
        <v>180697.79</v>
      </c>
      <c r="R714" t="s">
        <v>22</v>
      </c>
      <c r="S714">
        <v>0</v>
      </c>
      <c r="T714">
        <v>0</v>
      </c>
      <c r="U714" t="e">
        <f>_xlfn.XLOOKUP(A714,#REF!,#REF!)</f>
        <v>#REF!</v>
      </c>
    </row>
    <row r="715" spans="1:21" x14ac:dyDescent="0.2">
      <c r="A715" t="s">
        <v>2713</v>
      </c>
      <c r="C715" s="5" t="s">
        <v>48</v>
      </c>
      <c r="D715" t="s">
        <v>2228</v>
      </c>
      <c r="E715" t="s">
        <v>19231</v>
      </c>
      <c r="F715" t="s">
        <v>30</v>
      </c>
      <c r="G715" s="1">
        <v>41143</v>
      </c>
      <c r="H715" t="s">
        <v>22</v>
      </c>
      <c r="J715" t="s">
        <v>30</v>
      </c>
      <c r="K715" s="1">
        <v>41652</v>
      </c>
      <c r="L715" s="1">
        <v>41682</v>
      </c>
      <c r="M715" t="s">
        <v>23</v>
      </c>
      <c r="N715" t="s">
        <v>2714</v>
      </c>
      <c r="O715" t="s">
        <v>2715</v>
      </c>
      <c r="P715" t="s">
        <v>26</v>
      </c>
      <c r="Q715" s="6">
        <v>0</v>
      </c>
      <c r="R715" t="s">
        <v>22</v>
      </c>
      <c r="S715">
        <v>0</v>
      </c>
      <c r="T715">
        <v>0</v>
      </c>
      <c r="U715" t="e">
        <f>_xlfn.XLOOKUP(A715,#REF!,#REF!)</f>
        <v>#REF!</v>
      </c>
    </row>
    <row r="716" spans="1:21" x14ac:dyDescent="0.2">
      <c r="A716" t="s">
        <v>2716</v>
      </c>
      <c r="C716" s="5" t="s">
        <v>48</v>
      </c>
      <c r="D716" t="s">
        <v>2717</v>
      </c>
      <c r="E716" t="s">
        <v>19261</v>
      </c>
      <c r="F716" t="s">
        <v>30</v>
      </c>
      <c r="G716" s="1">
        <v>41505</v>
      </c>
      <c r="H716" t="s">
        <v>30</v>
      </c>
      <c r="I716" s="1">
        <v>42887</v>
      </c>
      <c r="J716" t="s">
        <v>30</v>
      </c>
      <c r="K716" s="1">
        <v>42898</v>
      </c>
      <c r="M716" t="s">
        <v>23</v>
      </c>
      <c r="N716" t="s">
        <v>2718</v>
      </c>
      <c r="O716" t="s">
        <v>2719</v>
      </c>
      <c r="P716" t="s">
        <v>26</v>
      </c>
      <c r="Q716" s="6">
        <v>0</v>
      </c>
      <c r="R716" t="s">
        <v>22</v>
      </c>
      <c r="S716">
        <v>0</v>
      </c>
      <c r="T716">
        <v>0</v>
      </c>
      <c r="U716" t="e">
        <f>_xlfn.XLOOKUP(A716,#REF!,#REF!)</f>
        <v>#REF!</v>
      </c>
    </row>
    <row r="717" spans="1:21" x14ac:dyDescent="0.2">
      <c r="A717" t="s">
        <v>2720</v>
      </c>
      <c r="C717" s="5" t="s">
        <v>48</v>
      </c>
      <c r="D717" t="s">
        <v>2721</v>
      </c>
      <c r="E717" t="s">
        <v>19262</v>
      </c>
      <c r="F717" t="s">
        <v>30</v>
      </c>
      <c r="G717" s="1">
        <v>40730</v>
      </c>
      <c r="H717" t="s">
        <v>22</v>
      </c>
      <c r="J717" t="s">
        <v>30</v>
      </c>
      <c r="K717" s="1">
        <v>41801</v>
      </c>
      <c r="M717" t="s">
        <v>23</v>
      </c>
      <c r="N717" t="s">
        <v>2722</v>
      </c>
      <c r="O717" t="s">
        <v>2723</v>
      </c>
      <c r="P717" t="s">
        <v>26</v>
      </c>
      <c r="Q717" s="6">
        <v>0</v>
      </c>
      <c r="R717" t="s">
        <v>22</v>
      </c>
      <c r="S717">
        <v>0</v>
      </c>
      <c r="T717">
        <v>0</v>
      </c>
      <c r="U717" t="e">
        <f>_xlfn.XLOOKUP(A717,#REF!,#REF!)</f>
        <v>#REF!</v>
      </c>
    </row>
    <row r="718" spans="1:21" x14ac:dyDescent="0.2">
      <c r="A718" t="s">
        <v>2724</v>
      </c>
      <c r="C718" s="5" t="s">
        <v>71</v>
      </c>
      <c r="D718" t="s">
        <v>2725</v>
      </c>
      <c r="E718" t="s">
        <v>233</v>
      </c>
      <c r="F718" t="s">
        <v>30</v>
      </c>
      <c r="G718" s="1">
        <v>45523</v>
      </c>
      <c r="H718" t="s">
        <v>30</v>
      </c>
      <c r="I718" s="1">
        <v>45688</v>
      </c>
      <c r="J718" t="s">
        <v>22</v>
      </c>
      <c r="M718" t="s">
        <v>207</v>
      </c>
      <c r="N718" t="s">
        <v>2726</v>
      </c>
      <c r="O718" t="s">
        <v>2727</v>
      </c>
      <c r="P718" t="s">
        <v>117</v>
      </c>
      <c r="Q718" s="6">
        <v>162082.51</v>
      </c>
      <c r="R718" t="s">
        <v>22</v>
      </c>
      <c r="S718">
        <v>0</v>
      </c>
      <c r="T718">
        <v>0</v>
      </c>
      <c r="U718" t="e">
        <f>_xlfn.XLOOKUP(A718,#REF!,#REF!)</f>
        <v>#REF!</v>
      </c>
    </row>
    <row r="719" spans="1:21" x14ac:dyDescent="0.2">
      <c r="A719" t="s">
        <v>2728</v>
      </c>
      <c r="C719" s="5" t="s">
        <v>48</v>
      </c>
      <c r="D719" t="s">
        <v>2729</v>
      </c>
      <c r="E719" t="s">
        <v>19263</v>
      </c>
      <c r="F719" t="s">
        <v>30</v>
      </c>
      <c r="G719" s="1">
        <v>40714</v>
      </c>
      <c r="H719" t="s">
        <v>22</v>
      </c>
      <c r="J719" t="s">
        <v>22</v>
      </c>
      <c r="M719" t="s">
        <v>23</v>
      </c>
      <c r="N719" t="s">
        <v>2730</v>
      </c>
      <c r="O719" t="s">
        <v>2731</v>
      </c>
      <c r="P719" t="s">
        <v>26</v>
      </c>
      <c r="Q719" s="6">
        <v>0</v>
      </c>
      <c r="R719" t="s">
        <v>22</v>
      </c>
      <c r="S719">
        <v>0</v>
      </c>
      <c r="T719">
        <v>0</v>
      </c>
      <c r="U719" t="e">
        <f>_xlfn.XLOOKUP(A719,#REF!,#REF!)</f>
        <v>#REF!</v>
      </c>
    </row>
    <row r="720" spans="1:21" x14ac:dyDescent="0.2">
      <c r="A720" t="s">
        <v>2732</v>
      </c>
      <c r="C720" s="5" t="s">
        <v>71</v>
      </c>
      <c r="D720" t="s">
        <v>2733</v>
      </c>
      <c r="E720" t="s">
        <v>926</v>
      </c>
      <c r="F720" t="s">
        <v>30</v>
      </c>
      <c r="G720" s="1">
        <v>44834</v>
      </c>
      <c r="H720" t="s">
        <v>30</v>
      </c>
      <c r="I720" s="1">
        <v>44995</v>
      </c>
      <c r="J720" t="s">
        <v>22</v>
      </c>
      <c r="M720" t="s">
        <v>207</v>
      </c>
      <c r="N720" t="s">
        <v>792</v>
      </c>
      <c r="O720" t="s">
        <v>793</v>
      </c>
      <c r="P720" t="s">
        <v>117</v>
      </c>
      <c r="Q720" s="6">
        <v>131225.79</v>
      </c>
      <c r="R720" t="s">
        <v>22</v>
      </c>
      <c r="S720">
        <v>0</v>
      </c>
      <c r="T720">
        <v>0</v>
      </c>
      <c r="U720" t="e">
        <f>_xlfn.XLOOKUP(A720,#REF!,#REF!)</f>
        <v>#REF!</v>
      </c>
    </row>
    <row r="721" spans="1:21" x14ac:dyDescent="0.2">
      <c r="A721" t="s">
        <v>2734</v>
      </c>
      <c r="C721" s="5" t="s">
        <v>48</v>
      </c>
      <c r="D721" t="s">
        <v>2735</v>
      </c>
      <c r="E721" t="s">
        <v>19264</v>
      </c>
      <c r="F721" t="s">
        <v>30</v>
      </c>
      <c r="G721" s="1">
        <v>42306</v>
      </c>
      <c r="H721" t="s">
        <v>22</v>
      </c>
      <c r="J721" t="s">
        <v>22</v>
      </c>
      <c r="M721" t="s">
        <v>23</v>
      </c>
      <c r="N721" t="s">
        <v>2736</v>
      </c>
      <c r="O721" t="s">
        <v>2737</v>
      </c>
      <c r="P721" t="s">
        <v>26</v>
      </c>
      <c r="Q721" s="6">
        <v>0</v>
      </c>
      <c r="R721" t="s">
        <v>22</v>
      </c>
      <c r="S721">
        <v>0</v>
      </c>
      <c r="T721">
        <v>0</v>
      </c>
      <c r="U721" t="e">
        <f>_xlfn.XLOOKUP(A721,#REF!,#REF!)</f>
        <v>#REF!</v>
      </c>
    </row>
    <row r="722" spans="1:21" x14ac:dyDescent="0.2">
      <c r="A722" t="s">
        <v>2738</v>
      </c>
      <c r="C722" s="5" t="s">
        <v>71</v>
      </c>
      <c r="D722" t="s">
        <v>2739</v>
      </c>
      <c r="E722" t="s">
        <v>2740</v>
      </c>
      <c r="F722" t="s">
        <v>30</v>
      </c>
      <c r="G722" s="1">
        <v>46081</v>
      </c>
      <c r="H722" t="s">
        <v>22</v>
      </c>
      <c r="J722" t="s">
        <v>22</v>
      </c>
      <c r="M722" t="s">
        <v>207</v>
      </c>
      <c r="N722" t="s">
        <v>2741</v>
      </c>
      <c r="O722" t="s">
        <v>2742</v>
      </c>
      <c r="P722" t="s">
        <v>210</v>
      </c>
      <c r="Q722" s="6">
        <v>313745.27</v>
      </c>
      <c r="R722" t="s">
        <v>22</v>
      </c>
      <c r="S722">
        <v>0</v>
      </c>
      <c r="T722">
        <v>0</v>
      </c>
      <c r="U722" t="e">
        <f>_xlfn.XLOOKUP(A722,#REF!,#REF!)</f>
        <v>#REF!</v>
      </c>
    </row>
    <row r="723" spans="1:21" x14ac:dyDescent="0.2">
      <c r="A723" t="s">
        <v>2743</v>
      </c>
      <c r="C723" s="5" t="s">
        <v>71</v>
      </c>
      <c r="D723" t="s">
        <v>2744</v>
      </c>
      <c r="E723" t="s">
        <v>233</v>
      </c>
      <c r="F723" t="s">
        <v>30</v>
      </c>
      <c r="G723" s="1">
        <v>45875</v>
      </c>
      <c r="H723" t="s">
        <v>30</v>
      </c>
      <c r="I723" s="1">
        <v>45978</v>
      </c>
      <c r="J723" t="s">
        <v>22</v>
      </c>
      <c r="M723" t="s">
        <v>207</v>
      </c>
      <c r="N723" t="s">
        <v>2745</v>
      </c>
      <c r="O723" t="s">
        <v>2746</v>
      </c>
      <c r="P723" t="s">
        <v>117</v>
      </c>
      <c r="Q723" s="6">
        <v>230279.01</v>
      </c>
      <c r="R723" t="s">
        <v>22</v>
      </c>
      <c r="S723">
        <v>0</v>
      </c>
      <c r="T723">
        <v>0</v>
      </c>
      <c r="U723" t="e">
        <f>_xlfn.XLOOKUP(A723,#REF!,#REF!)</f>
        <v>#REF!</v>
      </c>
    </row>
    <row r="724" spans="1:21" x14ac:dyDescent="0.2">
      <c r="A724" t="s">
        <v>2747</v>
      </c>
      <c r="C724" s="5" t="s">
        <v>71</v>
      </c>
      <c r="D724" t="s">
        <v>2748</v>
      </c>
      <c r="E724" t="s">
        <v>891</v>
      </c>
      <c r="F724" t="s">
        <v>30</v>
      </c>
      <c r="G724" s="1">
        <v>45337</v>
      </c>
      <c r="H724" t="s">
        <v>30</v>
      </c>
      <c r="I724" s="1">
        <v>45397</v>
      </c>
      <c r="J724" t="s">
        <v>30</v>
      </c>
      <c r="K724" s="1">
        <v>45412</v>
      </c>
      <c r="M724" t="s">
        <v>42</v>
      </c>
      <c r="N724" t="s">
        <v>2749</v>
      </c>
      <c r="O724" t="s">
        <v>2750</v>
      </c>
      <c r="P724" t="s">
        <v>26</v>
      </c>
      <c r="Q724" s="6">
        <v>183623.8</v>
      </c>
      <c r="R724" t="s">
        <v>22</v>
      </c>
      <c r="S724">
        <v>0</v>
      </c>
      <c r="T724">
        <v>0</v>
      </c>
      <c r="U724" t="e">
        <f>_xlfn.XLOOKUP(A724,#REF!,#REF!)</f>
        <v>#REF!</v>
      </c>
    </row>
    <row r="725" spans="1:21" x14ac:dyDescent="0.2">
      <c r="A725" t="s">
        <v>2751</v>
      </c>
      <c r="B725" t="s">
        <v>2752</v>
      </c>
      <c r="C725" s="5" t="s">
        <v>71</v>
      </c>
      <c r="D725" t="s">
        <v>2753</v>
      </c>
      <c r="E725" t="s">
        <v>233</v>
      </c>
      <c r="F725" t="s">
        <v>30</v>
      </c>
      <c r="G725" s="1">
        <v>45726</v>
      </c>
      <c r="H725" t="s">
        <v>30</v>
      </c>
      <c r="I725" s="1">
        <v>45931</v>
      </c>
      <c r="J725" t="s">
        <v>22</v>
      </c>
      <c r="M725" t="s">
        <v>207</v>
      </c>
      <c r="N725" t="s">
        <v>1211</v>
      </c>
      <c r="O725" t="s">
        <v>1212</v>
      </c>
      <c r="P725" t="s">
        <v>117</v>
      </c>
      <c r="Q725" s="6">
        <v>765236.73</v>
      </c>
      <c r="R725" t="s">
        <v>22</v>
      </c>
      <c r="S725">
        <v>0</v>
      </c>
      <c r="T725">
        <v>0</v>
      </c>
      <c r="U725" t="e">
        <f>_xlfn.XLOOKUP(A725,#REF!,#REF!)</f>
        <v>#REF!</v>
      </c>
    </row>
    <row r="726" spans="1:21" x14ac:dyDescent="0.2">
      <c r="A726" t="s">
        <v>2754</v>
      </c>
      <c r="C726" s="5" t="s">
        <v>20</v>
      </c>
      <c r="D726" t="s">
        <v>2755</v>
      </c>
      <c r="E726" t="s">
        <v>18691</v>
      </c>
      <c r="F726" t="s">
        <v>30</v>
      </c>
      <c r="G726" s="1">
        <v>41864</v>
      </c>
      <c r="H726" t="s">
        <v>22</v>
      </c>
      <c r="J726" t="s">
        <v>22</v>
      </c>
      <c r="M726" t="s">
        <v>42</v>
      </c>
      <c r="N726" t="s">
        <v>2756</v>
      </c>
      <c r="O726" t="s">
        <v>2757</v>
      </c>
      <c r="P726" t="s">
        <v>26</v>
      </c>
      <c r="Q726" s="6">
        <v>0</v>
      </c>
      <c r="R726" t="s">
        <v>22</v>
      </c>
      <c r="S726">
        <v>0</v>
      </c>
      <c r="T726">
        <v>0</v>
      </c>
      <c r="U726" t="e">
        <f>_xlfn.XLOOKUP(A726,#REF!,#REF!)</f>
        <v>#REF!</v>
      </c>
    </row>
    <row r="727" spans="1:21" x14ac:dyDescent="0.2">
      <c r="A727" t="s">
        <v>2758</v>
      </c>
      <c r="C727" s="5" t="s">
        <v>71</v>
      </c>
      <c r="D727" t="s">
        <v>2759</v>
      </c>
      <c r="E727" t="s">
        <v>605</v>
      </c>
      <c r="F727" t="s">
        <v>30</v>
      </c>
      <c r="G727" s="1">
        <v>45869</v>
      </c>
      <c r="H727" t="s">
        <v>22</v>
      </c>
      <c r="J727" t="s">
        <v>30</v>
      </c>
      <c r="K727" s="1">
        <v>45884</v>
      </c>
      <c r="L727" s="1">
        <v>46058</v>
      </c>
      <c r="M727" t="s">
        <v>92</v>
      </c>
      <c r="N727" t="s">
        <v>606</v>
      </c>
      <c r="O727" t="s">
        <v>607</v>
      </c>
      <c r="P727" t="s">
        <v>117</v>
      </c>
      <c r="Q727" s="6">
        <v>123574.04</v>
      </c>
      <c r="R727" t="s">
        <v>30</v>
      </c>
      <c r="S727">
        <v>0</v>
      </c>
      <c r="T727">
        <v>0</v>
      </c>
      <c r="U727" t="e">
        <f>_xlfn.XLOOKUP(A727,#REF!,#REF!)</f>
        <v>#REF!</v>
      </c>
    </row>
    <row r="728" spans="1:21" x14ac:dyDescent="0.2">
      <c r="A728" t="s">
        <v>2760</v>
      </c>
      <c r="C728" s="5" t="s">
        <v>20</v>
      </c>
      <c r="D728" t="s">
        <v>2761</v>
      </c>
      <c r="E728" t="s">
        <v>18692</v>
      </c>
      <c r="F728" t="s">
        <v>30</v>
      </c>
      <c r="G728" s="1">
        <v>41442</v>
      </c>
      <c r="H728" t="s">
        <v>22</v>
      </c>
      <c r="J728" t="s">
        <v>22</v>
      </c>
      <c r="M728" t="s">
        <v>23</v>
      </c>
      <c r="N728" t="s">
        <v>2762</v>
      </c>
      <c r="O728" t="s">
        <v>2763</v>
      </c>
      <c r="P728" t="s">
        <v>26</v>
      </c>
      <c r="Q728" s="6">
        <v>0</v>
      </c>
      <c r="R728" t="s">
        <v>22</v>
      </c>
      <c r="S728">
        <v>0</v>
      </c>
      <c r="T728">
        <v>0</v>
      </c>
      <c r="U728" t="e">
        <f>_xlfn.XLOOKUP(A728,#REF!,#REF!)</f>
        <v>#REF!</v>
      </c>
    </row>
    <row r="729" spans="1:21" x14ac:dyDescent="0.2">
      <c r="A729" t="s">
        <v>2764</v>
      </c>
      <c r="C729" s="5" t="s">
        <v>71</v>
      </c>
      <c r="D729" t="s">
        <v>2765</v>
      </c>
      <c r="E729" t="s">
        <v>878</v>
      </c>
      <c r="F729" t="s">
        <v>30</v>
      </c>
      <c r="G729" s="1">
        <v>45643</v>
      </c>
      <c r="H729" t="s">
        <v>30</v>
      </c>
      <c r="I729" s="1">
        <v>45804</v>
      </c>
      <c r="J729" t="s">
        <v>22</v>
      </c>
      <c r="M729" t="s">
        <v>207</v>
      </c>
      <c r="N729" t="s">
        <v>473</v>
      </c>
      <c r="O729" t="s">
        <v>474</v>
      </c>
      <c r="P729" t="s">
        <v>210</v>
      </c>
      <c r="Q729" s="6">
        <v>227810.75</v>
      </c>
      <c r="R729" t="s">
        <v>22</v>
      </c>
      <c r="S729">
        <v>0</v>
      </c>
      <c r="T729">
        <v>0</v>
      </c>
      <c r="U729" t="e">
        <f>_xlfn.XLOOKUP(A729,#REF!,#REF!)</f>
        <v>#REF!</v>
      </c>
    </row>
    <row r="730" spans="1:21" x14ac:dyDescent="0.2">
      <c r="A730" t="s">
        <v>2766</v>
      </c>
      <c r="C730" s="5" t="s">
        <v>279</v>
      </c>
      <c r="D730" t="s">
        <v>2767</v>
      </c>
      <c r="E730" t="s">
        <v>694</v>
      </c>
      <c r="F730" t="s">
        <v>30</v>
      </c>
      <c r="G730" s="1">
        <v>45530</v>
      </c>
      <c r="H730" t="s">
        <v>30</v>
      </c>
      <c r="I730" s="1">
        <v>45628</v>
      </c>
      <c r="J730" t="s">
        <v>30</v>
      </c>
      <c r="K730" s="1">
        <v>45643</v>
      </c>
      <c r="L730" s="1">
        <v>45733</v>
      </c>
      <c r="M730" t="s">
        <v>42</v>
      </c>
      <c r="N730" t="s">
        <v>2768</v>
      </c>
      <c r="O730" t="s">
        <v>2769</v>
      </c>
      <c r="P730" t="s">
        <v>26</v>
      </c>
      <c r="Q730" s="6">
        <v>50592.45</v>
      </c>
      <c r="R730" t="s">
        <v>30</v>
      </c>
      <c r="S730">
        <v>0</v>
      </c>
      <c r="T730">
        <v>0</v>
      </c>
      <c r="U730" t="e">
        <f>_xlfn.XLOOKUP(A730,#REF!,#REF!)</f>
        <v>#REF!</v>
      </c>
    </row>
    <row r="731" spans="1:21" x14ac:dyDescent="0.2">
      <c r="A731" t="s">
        <v>2770</v>
      </c>
      <c r="C731" s="5" t="s">
        <v>71</v>
      </c>
      <c r="D731" t="s">
        <v>2771</v>
      </c>
      <c r="E731" t="s">
        <v>233</v>
      </c>
      <c r="F731" t="s">
        <v>30</v>
      </c>
      <c r="G731" s="1">
        <v>45356</v>
      </c>
      <c r="H731" t="s">
        <v>30</v>
      </c>
      <c r="I731" s="1">
        <v>45488</v>
      </c>
      <c r="J731" t="s">
        <v>30</v>
      </c>
      <c r="K731" s="1">
        <v>45503</v>
      </c>
      <c r="L731" s="1">
        <v>45687</v>
      </c>
      <c r="M731" t="s">
        <v>42</v>
      </c>
      <c r="N731" t="s">
        <v>43</v>
      </c>
      <c r="O731" t="s">
        <v>44</v>
      </c>
      <c r="P731" t="s">
        <v>26</v>
      </c>
      <c r="Q731" s="6">
        <v>255356.56</v>
      </c>
      <c r="R731" t="s">
        <v>22</v>
      </c>
      <c r="S731">
        <v>0</v>
      </c>
      <c r="T731">
        <v>0</v>
      </c>
      <c r="U731" t="e">
        <f>_xlfn.XLOOKUP(A731,#REF!,#REF!)</f>
        <v>#REF!</v>
      </c>
    </row>
    <row r="732" spans="1:21" x14ac:dyDescent="0.2">
      <c r="A732" t="s">
        <v>2772</v>
      </c>
      <c r="C732" s="5" t="s">
        <v>71</v>
      </c>
      <c r="D732" t="s">
        <v>2773</v>
      </c>
      <c r="E732" t="s">
        <v>605</v>
      </c>
      <c r="F732" t="s">
        <v>30</v>
      </c>
      <c r="G732" s="1">
        <v>45786</v>
      </c>
      <c r="H732" t="s">
        <v>30</v>
      </c>
      <c r="I732" s="1">
        <v>46007</v>
      </c>
      <c r="J732" t="s">
        <v>22</v>
      </c>
      <c r="M732" t="s">
        <v>207</v>
      </c>
      <c r="N732" t="s">
        <v>1813</v>
      </c>
      <c r="O732" t="s">
        <v>1814</v>
      </c>
      <c r="P732" t="s">
        <v>117</v>
      </c>
      <c r="Q732" s="6">
        <v>262205.39</v>
      </c>
      <c r="R732" t="s">
        <v>22</v>
      </c>
      <c r="S732">
        <v>0</v>
      </c>
      <c r="T732">
        <v>0</v>
      </c>
      <c r="U732" t="e">
        <f>_xlfn.XLOOKUP(A732,#REF!,#REF!)</f>
        <v>#REF!</v>
      </c>
    </row>
    <row r="733" spans="1:21" x14ac:dyDescent="0.2">
      <c r="A733" t="s">
        <v>2774</v>
      </c>
      <c r="C733" s="5" t="s">
        <v>48</v>
      </c>
      <c r="D733" t="s">
        <v>2775</v>
      </c>
      <c r="E733" t="s">
        <v>18691</v>
      </c>
      <c r="F733" t="s">
        <v>30</v>
      </c>
      <c r="G733" s="1">
        <v>41625</v>
      </c>
      <c r="H733" t="s">
        <v>22</v>
      </c>
      <c r="J733" t="s">
        <v>30</v>
      </c>
      <c r="K733" s="1">
        <v>42193</v>
      </c>
      <c r="L733" s="1">
        <v>42654</v>
      </c>
      <c r="M733" t="s">
        <v>23</v>
      </c>
      <c r="N733" t="s">
        <v>2776</v>
      </c>
      <c r="O733" t="s">
        <v>2777</v>
      </c>
      <c r="P733" t="s">
        <v>26</v>
      </c>
      <c r="Q733" s="6">
        <v>30000</v>
      </c>
      <c r="R733" t="s">
        <v>22</v>
      </c>
      <c r="S733">
        <v>0</v>
      </c>
      <c r="T733">
        <v>0</v>
      </c>
      <c r="U733" t="e">
        <f>_xlfn.XLOOKUP(A733,#REF!,#REF!)</f>
        <v>#REF!</v>
      </c>
    </row>
    <row r="734" spans="1:21" x14ac:dyDescent="0.2">
      <c r="A734" t="s">
        <v>2778</v>
      </c>
      <c r="B734" t="s">
        <v>1617</v>
      </c>
      <c r="C734" s="5" t="s">
        <v>279</v>
      </c>
      <c r="D734" t="s">
        <v>1618</v>
      </c>
      <c r="E734" t="s">
        <v>206</v>
      </c>
      <c r="F734" t="s">
        <v>30</v>
      </c>
      <c r="G734" s="1">
        <v>44839</v>
      </c>
      <c r="H734" t="s">
        <v>22</v>
      </c>
      <c r="J734" t="s">
        <v>30</v>
      </c>
      <c r="K734" s="1">
        <v>44852</v>
      </c>
      <c r="M734" t="s">
        <v>42</v>
      </c>
      <c r="N734" t="s">
        <v>2779</v>
      </c>
      <c r="O734" t="s">
        <v>2780</v>
      </c>
      <c r="P734" t="s">
        <v>26</v>
      </c>
      <c r="Q734" s="6">
        <v>23863.64</v>
      </c>
      <c r="R734" t="s">
        <v>22</v>
      </c>
      <c r="S734">
        <v>0</v>
      </c>
      <c r="T734">
        <v>0</v>
      </c>
      <c r="U734" t="e">
        <f>_xlfn.XLOOKUP(A734,#REF!,#REF!)</f>
        <v>#REF!</v>
      </c>
    </row>
    <row r="735" spans="1:21" x14ac:dyDescent="0.2">
      <c r="A735" t="s">
        <v>2781</v>
      </c>
      <c r="C735" s="5" t="s">
        <v>20</v>
      </c>
      <c r="D735" t="s">
        <v>2782</v>
      </c>
      <c r="E735" t="s">
        <v>18691</v>
      </c>
      <c r="F735" t="s">
        <v>30</v>
      </c>
      <c r="G735" s="1">
        <v>41449</v>
      </c>
      <c r="H735" t="s">
        <v>22</v>
      </c>
      <c r="J735" t="s">
        <v>22</v>
      </c>
      <c r="M735" t="s">
        <v>42</v>
      </c>
      <c r="N735" t="s">
        <v>2783</v>
      </c>
      <c r="O735" t="s">
        <v>2784</v>
      </c>
      <c r="P735" t="s">
        <v>26</v>
      </c>
      <c r="Q735" s="6">
        <v>0</v>
      </c>
      <c r="R735" t="s">
        <v>22</v>
      </c>
      <c r="S735">
        <v>0</v>
      </c>
      <c r="T735">
        <v>0</v>
      </c>
      <c r="U735" t="e">
        <f>_xlfn.XLOOKUP(A735,#REF!,#REF!)</f>
        <v>#REF!</v>
      </c>
    </row>
    <row r="736" spans="1:21" x14ac:dyDescent="0.2">
      <c r="A736" t="s">
        <v>2785</v>
      </c>
      <c r="C736" s="5" t="s">
        <v>71</v>
      </c>
      <c r="D736" t="s">
        <v>2786</v>
      </c>
      <c r="E736" t="s">
        <v>926</v>
      </c>
      <c r="F736" t="s">
        <v>30</v>
      </c>
      <c r="G736" s="1">
        <v>45068</v>
      </c>
      <c r="H736" t="s">
        <v>30</v>
      </c>
      <c r="I736" s="1">
        <v>45174</v>
      </c>
      <c r="J736" t="s">
        <v>30</v>
      </c>
      <c r="K736" s="1">
        <v>45377</v>
      </c>
      <c r="L736" s="1">
        <v>45579</v>
      </c>
      <c r="M736" t="s">
        <v>42</v>
      </c>
      <c r="N736" t="s">
        <v>43</v>
      </c>
      <c r="O736" t="s">
        <v>44</v>
      </c>
      <c r="P736" t="s">
        <v>26</v>
      </c>
      <c r="Q736" s="6">
        <v>139587.94</v>
      </c>
      <c r="R736" t="s">
        <v>22</v>
      </c>
      <c r="S736">
        <v>0</v>
      </c>
      <c r="T736">
        <v>0</v>
      </c>
      <c r="U736" t="e">
        <f>_xlfn.XLOOKUP(A736,#REF!,#REF!)</f>
        <v>#REF!</v>
      </c>
    </row>
    <row r="737" spans="1:21" x14ac:dyDescent="0.2">
      <c r="A737" t="s">
        <v>2787</v>
      </c>
      <c r="C737" s="5" t="s">
        <v>48</v>
      </c>
      <c r="D737" t="s">
        <v>2788</v>
      </c>
      <c r="E737" t="s">
        <v>19231</v>
      </c>
      <c r="F737" t="s">
        <v>30</v>
      </c>
      <c r="G737" s="1">
        <v>40802</v>
      </c>
      <c r="H737" t="s">
        <v>22</v>
      </c>
      <c r="J737" t="s">
        <v>22</v>
      </c>
      <c r="M737" t="s">
        <v>23</v>
      </c>
      <c r="N737" t="s">
        <v>2789</v>
      </c>
      <c r="O737" t="s">
        <v>2790</v>
      </c>
      <c r="P737" t="s">
        <v>26</v>
      </c>
      <c r="Q737" s="6">
        <v>0</v>
      </c>
      <c r="R737" t="s">
        <v>22</v>
      </c>
      <c r="S737">
        <v>0</v>
      </c>
      <c r="T737">
        <v>0</v>
      </c>
      <c r="U737" t="e">
        <f>_xlfn.XLOOKUP(A737,#REF!,#REF!)</f>
        <v>#REF!</v>
      </c>
    </row>
    <row r="738" spans="1:21" x14ac:dyDescent="0.2">
      <c r="A738" t="s">
        <v>2791</v>
      </c>
      <c r="C738" s="5" t="s">
        <v>48</v>
      </c>
      <c r="D738" t="s">
        <v>2792</v>
      </c>
      <c r="E738" t="s">
        <v>18695</v>
      </c>
      <c r="F738" t="s">
        <v>22</v>
      </c>
      <c r="H738" t="s">
        <v>22</v>
      </c>
      <c r="J738" t="s">
        <v>22</v>
      </c>
      <c r="M738" t="s">
        <v>23</v>
      </c>
      <c r="N738" t="s">
        <v>2793</v>
      </c>
      <c r="O738" t="s">
        <v>2794</v>
      </c>
      <c r="P738" t="s">
        <v>26</v>
      </c>
      <c r="Q738" s="6">
        <v>0</v>
      </c>
      <c r="R738" t="s">
        <v>22</v>
      </c>
      <c r="S738">
        <v>0</v>
      </c>
      <c r="T738">
        <v>0</v>
      </c>
      <c r="U738" t="e">
        <f>_xlfn.XLOOKUP(A738,#REF!,#REF!)</f>
        <v>#REF!</v>
      </c>
    </row>
    <row r="739" spans="1:21" x14ac:dyDescent="0.2">
      <c r="A739" t="s">
        <v>2795</v>
      </c>
      <c r="C739" s="5" t="s">
        <v>71</v>
      </c>
      <c r="D739" t="s">
        <v>2796</v>
      </c>
      <c r="E739" t="s">
        <v>2797</v>
      </c>
      <c r="F739" t="s">
        <v>22</v>
      </c>
      <c r="H739" t="s">
        <v>22</v>
      </c>
      <c r="J739" t="s">
        <v>22</v>
      </c>
      <c r="M739" t="s">
        <v>92</v>
      </c>
      <c r="N739" t="s">
        <v>2798</v>
      </c>
      <c r="O739" t="s">
        <v>2799</v>
      </c>
      <c r="P739" t="s">
        <v>18712</v>
      </c>
      <c r="Q739" s="6">
        <v>402620.58</v>
      </c>
      <c r="R739" t="s">
        <v>22</v>
      </c>
      <c r="S739">
        <v>0</v>
      </c>
      <c r="T739">
        <v>0</v>
      </c>
      <c r="U739" t="e">
        <f>_xlfn.XLOOKUP(A739,#REF!,#REF!)</f>
        <v>#REF!</v>
      </c>
    </row>
    <row r="740" spans="1:21" x14ac:dyDescent="0.2">
      <c r="A740" t="s">
        <v>2800</v>
      </c>
      <c r="C740" s="5" t="s">
        <v>48</v>
      </c>
      <c r="D740" t="s">
        <v>2801</v>
      </c>
      <c r="E740" t="s">
        <v>19231</v>
      </c>
      <c r="F740" t="s">
        <v>30</v>
      </c>
      <c r="G740" s="1">
        <v>41940</v>
      </c>
      <c r="H740" t="s">
        <v>30</v>
      </c>
      <c r="I740" s="1">
        <v>42450</v>
      </c>
      <c r="J740" t="s">
        <v>30</v>
      </c>
      <c r="K740" s="1">
        <v>42471</v>
      </c>
      <c r="M740" t="s">
        <v>23</v>
      </c>
      <c r="N740" t="s">
        <v>2802</v>
      </c>
      <c r="O740" t="s">
        <v>2803</v>
      </c>
      <c r="P740" t="s">
        <v>26</v>
      </c>
      <c r="Q740" s="6">
        <v>0</v>
      </c>
      <c r="R740" t="s">
        <v>22</v>
      </c>
      <c r="S740">
        <v>0</v>
      </c>
      <c r="T740">
        <v>0</v>
      </c>
      <c r="U740" t="e">
        <f>_xlfn.XLOOKUP(A740,#REF!,#REF!)</f>
        <v>#REF!</v>
      </c>
    </row>
    <row r="741" spans="1:21" x14ac:dyDescent="0.2">
      <c r="A741" t="s">
        <v>2804</v>
      </c>
      <c r="C741" s="5" t="s">
        <v>71</v>
      </c>
      <c r="D741" t="s">
        <v>2805</v>
      </c>
      <c r="E741" t="s">
        <v>2806</v>
      </c>
      <c r="F741" t="s">
        <v>30</v>
      </c>
      <c r="G741" s="1">
        <v>45733</v>
      </c>
      <c r="H741" t="s">
        <v>30</v>
      </c>
      <c r="I741" s="1">
        <v>45924</v>
      </c>
      <c r="J741" t="s">
        <v>22</v>
      </c>
      <c r="M741" t="s">
        <v>207</v>
      </c>
      <c r="N741" t="s">
        <v>1211</v>
      </c>
      <c r="O741" t="s">
        <v>1212</v>
      </c>
      <c r="P741" t="s">
        <v>117</v>
      </c>
      <c r="Q741" s="6">
        <v>358337.02</v>
      </c>
      <c r="R741" t="s">
        <v>22</v>
      </c>
      <c r="S741">
        <v>0</v>
      </c>
      <c r="T741">
        <v>0</v>
      </c>
      <c r="U741" t="e">
        <f>_xlfn.XLOOKUP(A741,#REF!,#REF!)</f>
        <v>#REF!</v>
      </c>
    </row>
    <row r="742" spans="1:21" x14ac:dyDescent="0.2">
      <c r="A742" t="s">
        <v>2807</v>
      </c>
      <c r="C742" s="5" t="s">
        <v>71</v>
      </c>
      <c r="D742" t="s">
        <v>2808</v>
      </c>
      <c r="E742" t="s">
        <v>2809</v>
      </c>
      <c r="F742" t="s">
        <v>22</v>
      </c>
      <c r="H742" t="s">
        <v>22</v>
      </c>
      <c r="J742" t="s">
        <v>22</v>
      </c>
      <c r="M742" t="s">
        <v>92</v>
      </c>
      <c r="N742" t="s">
        <v>744</v>
      </c>
      <c r="O742" t="s">
        <v>745</v>
      </c>
      <c r="P742" t="s">
        <v>18712</v>
      </c>
      <c r="Q742" s="6">
        <v>160055.03</v>
      </c>
      <c r="R742" t="s">
        <v>22</v>
      </c>
      <c r="S742">
        <v>0</v>
      </c>
      <c r="T742">
        <v>0</v>
      </c>
      <c r="U742" t="e">
        <f>_xlfn.XLOOKUP(A742,#REF!,#REF!)</f>
        <v>#REF!</v>
      </c>
    </row>
    <row r="743" spans="1:21" x14ac:dyDescent="0.2">
      <c r="A743" t="s">
        <v>2810</v>
      </c>
      <c r="C743" s="5" t="s">
        <v>48</v>
      </c>
      <c r="D743" t="s">
        <v>2811</v>
      </c>
      <c r="E743" t="s">
        <v>1800</v>
      </c>
      <c r="F743" t="s">
        <v>30</v>
      </c>
      <c r="G743" s="1">
        <v>41152</v>
      </c>
      <c r="H743" t="s">
        <v>22</v>
      </c>
      <c r="J743" t="s">
        <v>30</v>
      </c>
      <c r="K743" s="1">
        <v>41764</v>
      </c>
      <c r="M743" t="s">
        <v>23</v>
      </c>
      <c r="N743" t="s">
        <v>2812</v>
      </c>
      <c r="O743" t="s">
        <v>2813</v>
      </c>
      <c r="P743" t="s">
        <v>26</v>
      </c>
      <c r="Q743" s="6">
        <v>0</v>
      </c>
      <c r="R743" t="s">
        <v>22</v>
      </c>
      <c r="S743">
        <v>0</v>
      </c>
      <c r="T743">
        <v>0</v>
      </c>
      <c r="U743" t="e">
        <f>_xlfn.XLOOKUP(A743,#REF!,#REF!)</f>
        <v>#REF!</v>
      </c>
    </row>
    <row r="744" spans="1:21" x14ac:dyDescent="0.2">
      <c r="A744" t="s">
        <v>2814</v>
      </c>
      <c r="C744" s="5" t="s">
        <v>71</v>
      </c>
      <c r="D744" t="s">
        <v>2815</v>
      </c>
      <c r="E744" t="s">
        <v>233</v>
      </c>
      <c r="F744" t="s">
        <v>30</v>
      </c>
      <c r="G744" s="1">
        <v>45966</v>
      </c>
      <c r="H744" t="s">
        <v>30</v>
      </c>
      <c r="I744" s="1">
        <v>46072</v>
      </c>
      <c r="J744" t="s">
        <v>22</v>
      </c>
      <c r="M744" t="s">
        <v>207</v>
      </c>
      <c r="N744" t="s">
        <v>2816</v>
      </c>
      <c r="O744" t="s">
        <v>2817</v>
      </c>
      <c r="P744" t="s">
        <v>117</v>
      </c>
      <c r="Q744" s="6">
        <v>402009.96</v>
      </c>
      <c r="R744" t="s">
        <v>22</v>
      </c>
      <c r="S744">
        <v>0</v>
      </c>
      <c r="T744">
        <v>0</v>
      </c>
      <c r="U744" t="e">
        <f>_xlfn.XLOOKUP(A744,#REF!,#REF!)</f>
        <v>#REF!</v>
      </c>
    </row>
    <row r="745" spans="1:21" x14ac:dyDescent="0.2">
      <c r="A745" t="s">
        <v>2818</v>
      </c>
      <c r="C745" s="5" t="s">
        <v>71</v>
      </c>
      <c r="D745" t="s">
        <v>2819</v>
      </c>
      <c r="E745" t="s">
        <v>19265</v>
      </c>
      <c r="F745" t="s">
        <v>30</v>
      </c>
      <c r="G745" s="1">
        <v>46042</v>
      </c>
      <c r="H745" t="s">
        <v>22</v>
      </c>
      <c r="J745" t="s">
        <v>22</v>
      </c>
      <c r="M745" t="s">
        <v>92</v>
      </c>
      <c r="N745" t="s">
        <v>2820</v>
      </c>
      <c r="O745" t="s">
        <v>2821</v>
      </c>
      <c r="P745" t="s">
        <v>210</v>
      </c>
      <c r="Q745" s="6">
        <v>577563.42000000004</v>
      </c>
      <c r="R745" t="s">
        <v>22</v>
      </c>
      <c r="S745">
        <v>0</v>
      </c>
      <c r="T745">
        <v>0</v>
      </c>
      <c r="U745" t="e">
        <f>_xlfn.XLOOKUP(A745,#REF!,#REF!)</f>
        <v>#REF!</v>
      </c>
    </row>
    <row r="746" spans="1:21" x14ac:dyDescent="0.2">
      <c r="A746" t="s">
        <v>2822</v>
      </c>
      <c r="C746" s="5" t="s">
        <v>124</v>
      </c>
      <c r="D746" t="s">
        <v>2823</v>
      </c>
      <c r="E746" t="s">
        <v>829</v>
      </c>
      <c r="F746" t="s">
        <v>22</v>
      </c>
      <c r="H746" t="s">
        <v>22</v>
      </c>
      <c r="J746" t="s">
        <v>22</v>
      </c>
      <c r="M746" t="s">
        <v>42</v>
      </c>
      <c r="N746" t="s">
        <v>2824</v>
      </c>
      <c r="O746" t="s">
        <v>2825</v>
      </c>
      <c r="P746" t="s">
        <v>26</v>
      </c>
      <c r="Q746" s="6">
        <v>1</v>
      </c>
      <c r="R746" t="s">
        <v>22</v>
      </c>
      <c r="S746">
        <v>0</v>
      </c>
      <c r="T746">
        <v>0</v>
      </c>
      <c r="U746" t="e">
        <f>_xlfn.XLOOKUP(A746,#REF!,#REF!)</f>
        <v>#REF!</v>
      </c>
    </row>
    <row r="747" spans="1:21" x14ac:dyDescent="0.2">
      <c r="A747" t="s">
        <v>859</v>
      </c>
      <c r="B747" t="s">
        <v>858</v>
      </c>
      <c r="C747" s="5" t="s">
        <v>279</v>
      </c>
      <c r="D747" t="s">
        <v>860</v>
      </c>
      <c r="E747" t="s">
        <v>206</v>
      </c>
      <c r="F747" t="s">
        <v>30</v>
      </c>
      <c r="G747" s="1">
        <v>45077</v>
      </c>
      <c r="H747" t="s">
        <v>30</v>
      </c>
      <c r="I747" s="1">
        <v>45215</v>
      </c>
      <c r="J747" t="s">
        <v>30</v>
      </c>
      <c r="K747" s="1">
        <v>45401</v>
      </c>
      <c r="L747" s="1">
        <v>45455</v>
      </c>
      <c r="M747" t="s">
        <v>42</v>
      </c>
      <c r="N747" t="s">
        <v>2826</v>
      </c>
      <c r="O747" t="s">
        <v>2827</v>
      </c>
      <c r="P747" t="s">
        <v>26</v>
      </c>
      <c r="Q747" s="6">
        <v>29129</v>
      </c>
      <c r="R747" t="s">
        <v>22</v>
      </c>
      <c r="S747">
        <v>0</v>
      </c>
      <c r="T747">
        <v>0</v>
      </c>
      <c r="U747" t="e">
        <f>_xlfn.XLOOKUP(A747,#REF!,#REF!)</f>
        <v>#REF!</v>
      </c>
    </row>
    <row r="748" spans="1:21" x14ac:dyDescent="0.2">
      <c r="A748" t="s">
        <v>2828</v>
      </c>
      <c r="C748" s="5" t="s">
        <v>71</v>
      </c>
      <c r="D748" t="s">
        <v>2829</v>
      </c>
      <c r="E748" t="s">
        <v>19266</v>
      </c>
      <c r="F748" t="s">
        <v>22</v>
      </c>
      <c r="H748" t="s">
        <v>30</v>
      </c>
      <c r="I748" s="1">
        <v>42348</v>
      </c>
      <c r="J748" t="s">
        <v>30</v>
      </c>
      <c r="K748" s="1">
        <v>42419</v>
      </c>
      <c r="L748" s="1">
        <v>42812</v>
      </c>
      <c r="M748" t="s">
        <v>42</v>
      </c>
      <c r="N748" t="s">
        <v>43</v>
      </c>
      <c r="O748" t="s">
        <v>44</v>
      </c>
      <c r="P748" t="s">
        <v>26</v>
      </c>
      <c r="Q748" s="6">
        <v>25000</v>
      </c>
      <c r="R748" t="s">
        <v>22</v>
      </c>
      <c r="S748">
        <v>0</v>
      </c>
      <c r="T748">
        <v>0</v>
      </c>
      <c r="U748" t="e">
        <f>_xlfn.XLOOKUP(A748,#REF!,#REF!)</f>
        <v>#REF!</v>
      </c>
    </row>
    <row r="749" spans="1:21" x14ac:dyDescent="0.2">
      <c r="A749" t="s">
        <v>2830</v>
      </c>
      <c r="C749" s="5" t="s">
        <v>279</v>
      </c>
      <c r="D749" t="s">
        <v>2831</v>
      </c>
      <c r="E749" t="s">
        <v>2832</v>
      </c>
      <c r="F749" t="s">
        <v>30</v>
      </c>
      <c r="G749" s="1">
        <v>45940</v>
      </c>
      <c r="H749" t="s">
        <v>30</v>
      </c>
      <c r="I749" s="1">
        <v>46056</v>
      </c>
      <c r="J749" t="s">
        <v>22</v>
      </c>
      <c r="M749" t="s">
        <v>207</v>
      </c>
      <c r="N749" t="s">
        <v>2601</v>
      </c>
      <c r="O749" t="s">
        <v>2602</v>
      </c>
      <c r="P749" t="s">
        <v>210</v>
      </c>
      <c r="Q749" s="6">
        <v>37436.47</v>
      </c>
      <c r="R749" t="s">
        <v>22</v>
      </c>
      <c r="S749">
        <v>0</v>
      </c>
      <c r="T749">
        <v>0</v>
      </c>
      <c r="U749" t="e">
        <f>_xlfn.XLOOKUP(A749,#REF!,#REF!)</f>
        <v>#REF!</v>
      </c>
    </row>
    <row r="750" spans="1:21" x14ac:dyDescent="0.2">
      <c r="A750" t="s">
        <v>2833</v>
      </c>
      <c r="C750" s="5" t="s">
        <v>71</v>
      </c>
      <c r="D750" t="s">
        <v>2834</v>
      </c>
      <c r="E750" t="s">
        <v>233</v>
      </c>
      <c r="F750" t="s">
        <v>30</v>
      </c>
      <c r="G750" s="1">
        <v>45134</v>
      </c>
      <c r="H750" t="s">
        <v>30</v>
      </c>
      <c r="I750" s="1">
        <v>45352</v>
      </c>
      <c r="J750" t="s">
        <v>30</v>
      </c>
      <c r="K750" s="1">
        <v>45533</v>
      </c>
      <c r="L750" s="1">
        <v>45537</v>
      </c>
      <c r="M750" t="s">
        <v>42</v>
      </c>
      <c r="N750" t="s">
        <v>2835</v>
      </c>
      <c r="O750" t="s">
        <v>2836</v>
      </c>
      <c r="P750" t="s">
        <v>26</v>
      </c>
      <c r="Q750" s="6">
        <v>56911.4</v>
      </c>
      <c r="R750" t="s">
        <v>22</v>
      </c>
      <c r="S750">
        <v>0</v>
      </c>
      <c r="T750">
        <v>0</v>
      </c>
      <c r="U750" t="e">
        <f>_xlfn.XLOOKUP(A750,#REF!,#REF!)</f>
        <v>#REF!</v>
      </c>
    </row>
    <row r="751" spans="1:21" x14ac:dyDescent="0.2">
      <c r="A751" t="s">
        <v>2837</v>
      </c>
      <c r="C751" s="5" t="s">
        <v>20</v>
      </c>
      <c r="D751" t="s">
        <v>2838</v>
      </c>
      <c r="E751" t="s">
        <v>18693</v>
      </c>
      <c r="F751" t="s">
        <v>30</v>
      </c>
      <c r="G751" s="1">
        <v>41493</v>
      </c>
      <c r="H751" t="s">
        <v>22</v>
      </c>
      <c r="J751" t="s">
        <v>22</v>
      </c>
      <c r="M751" t="s">
        <v>42</v>
      </c>
      <c r="N751" t="s">
        <v>2839</v>
      </c>
      <c r="O751" t="s">
        <v>2840</v>
      </c>
      <c r="P751" t="s">
        <v>26</v>
      </c>
      <c r="Q751" s="6">
        <v>0</v>
      </c>
      <c r="R751" t="s">
        <v>22</v>
      </c>
      <c r="S751">
        <v>0</v>
      </c>
      <c r="T751">
        <v>0</v>
      </c>
      <c r="U751" t="e">
        <f>_xlfn.XLOOKUP(A751,#REF!,#REF!)</f>
        <v>#REF!</v>
      </c>
    </row>
    <row r="752" spans="1:21" x14ac:dyDescent="0.2">
      <c r="A752" t="s">
        <v>2841</v>
      </c>
      <c r="B752" t="s">
        <v>2842</v>
      </c>
      <c r="C752" s="5" t="s">
        <v>48</v>
      </c>
      <c r="D752" t="s">
        <v>2843</v>
      </c>
      <c r="E752" t="s">
        <v>19267</v>
      </c>
      <c r="F752" t="s">
        <v>30</v>
      </c>
      <c r="G752" s="1">
        <v>42157</v>
      </c>
      <c r="H752" t="s">
        <v>22</v>
      </c>
      <c r="J752" t="s">
        <v>22</v>
      </c>
      <c r="M752" t="s">
        <v>23</v>
      </c>
      <c r="N752" t="s">
        <v>2844</v>
      </c>
      <c r="O752" t="s">
        <v>2845</v>
      </c>
      <c r="P752" t="s">
        <v>26</v>
      </c>
      <c r="Q752" s="6">
        <v>35000</v>
      </c>
      <c r="R752" t="s">
        <v>22</v>
      </c>
      <c r="S752">
        <v>0</v>
      </c>
      <c r="T752">
        <v>0</v>
      </c>
      <c r="U752" t="e">
        <f>_xlfn.XLOOKUP(A752,#REF!,#REF!)</f>
        <v>#REF!</v>
      </c>
    </row>
    <row r="753" spans="1:21" x14ac:dyDescent="0.2">
      <c r="A753" t="s">
        <v>2846</v>
      </c>
      <c r="C753" s="5" t="s">
        <v>71</v>
      </c>
      <c r="D753" t="s">
        <v>2847</v>
      </c>
      <c r="E753" t="s">
        <v>233</v>
      </c>
      <c r="F753" t="s">
        <v>30</v>
      </c>
      <c r="G753" s="1">
        <v>44888</v>
      </c>
      <c r="H753" t="s">
        <v>30</v>
      </c>
      <c r="I753" s="1">
        <v>45187</v>
      </c>
      <c r="J753" t="s">
        <v>22</v>
      </c>
      <c r="M753" t="s">
        <v>207</v>
      </c>
      <c r="N753" t="s">
        <v>1131</v>
      </c>
      <c r="O753" t="s">
        <v>1132</v>
      </c>
      <c r="P753" t="s">
        <v>117</v>
      </c>
      <c r="Q753" s="6">
        <v>203447.89</v>
      </c>
      <c r="R753" t="s">
        <v>22</v>
      </c>
      <c r="S753">
        <v>0</v>
      </c>
      <c r="T753">
        <v>0</v>
      </c>
      <c r="U753" t="e">
        <f>_xlfn.XLOOKUP(A753,#REF!,#REF!)</f>
        <v>#REF!</v>
      </c>
    </row>
    <row r="754" spans="1:21" x14ac:dyDescent="0.2">
      <c r="A754" t="s">
        <v>2848</v>
      </c>
      <c r="C754" s="5" t="s">
        <v>48</v>
      </c>
      <c r="D754" t="s">
        <v>1538</v>
      </c>
      <c r="E754" t="s">
        <v>18692</v>
      </c>
      <c r="F754" t="s">
        <v>22</v>
      </c>
      <c r="H754" t="s">
        <v>22</v>
      </c>
      <c r="J754" t="s">
        <v>22</v>
      </c>
      <c r="M754" t="s">
        <v>42</v>
      </c>
      <c r="N754" t="s">
        <v>2849</v>
      </c>
      <c r="O754" t="s">
        <v>2850</v>
      </c>
      <c r="P754" t="s">
        <v>26</v>
      </c>
      <c r="Q754" s="6">
        <v>0</v>
      </c>
      <c r="R754" t="s">
        <v>22</v>
      </c>
      <c r="S754">
        <v>0</v>
      </c>
      <c r="T754">
        <v>0</v>
      </c>
      <c r="U754" t="e">
        <f>_xlfn.XLOOKUP(A754,#REF!,#REF!)</f>
        <v>#REF!</v>
      </c>
    </row>
    <row r="755" spans="1:21" x14ac:dyDescent="0.2">
      <c r="A755" t="s">
        <v>2851</v>
      </c>
      <c r="B755" t="s">
        <v>2852</v>
      </c>
      <c r="C755" s="5" t="s">
        <v>71</v>
      </c>
      <c r="D755" t="s">
        <v>2853</v>
      </c>
      <c r="E755" t="s">
        <v>221</v>
      </c>
      <c r="F755" t="s">
        <v>30</v>
      </c>
      <c r="G755" s="1">
        <v>45173</v>
      </c>
      <c r="H755" t="s">
        <v>30</v>
      </c>
      <c r="I755" s="1">
        <v>45525</v>
      </c>
      <c r="J755" t="s">
        <v>30</v>
      </c>
      <c r="K755" s="1">
        <v>45552</v>
      </c>
      <c r="M755" t="s">
        <v>42</v>
      </c>
      <c r="N755" t="s">
        <v>43</v>
      </c>
      <c r="O755" t="s">
        <v>44</v>
      </c>
      <c r="P755" t="s">
        <v>26</v>
      </c>
      <c r="Q755" s="6">
        <v>58143.28</v>
      </c>
      <c r="R755" t="s">
        <v>22</v>
      </c>
      <c r="S755">
        <v>0</v>
      </c>
      <c r="T755">
        <v>0</v>
      </c>
      <c r="U755" t="e">
        <f>_xlfn.XLOOKUP(A755,#REF!,#REF!)</f>
        <v>#REF!</v>
      </c>
    </row>
    <row r="756" spans="1:21" x14ac:dyDescent="0.2">
      <c r="A756" t="s">
        <v>2854</v>
      </c>
      <c r="C756" s="5" t="s">
        <v>71</v>
      </c>
      <c r="D756" t="s">
        <v>2855</v>
      </c>
      <c r="E756" t="s">
        <v>18692</v>
      </c>
      <c r="F756" t="s">
        <v>30</v>
      </c>
      <c r="G756" s="1">
        <v>44974</v>
      </c>
      <c r="H756" t="s">
        <v>30</v>
      </c>
      <c r="I756" s="1">
        <v>45121</v>
      </c>
      <c r="J756" t="s">
        <v>22</v>
      </c>
      <c r="M756" t="s">
        <v>207</v>
      </c>
      <c r="N756" t="s">
        <v>2856</v>
      </c>
      <c r="O756" t="s">
        <v>2857</v>
      </c>
      <c r="P756" t="s">
        <v>117</v>
      </c>
      <c r="Q756" s="6">
        <v>360561.61</v>
      </c>
      <c r="R756" t="s">
        <v>22</v>
      </c>
      <c r="S756">
        <v>0</v>
      </c>
      <c r="T756">
        <v>0</v>
      </c>
      <c r="U756" t="e">
        <f>_xlfn.XLOOKUP(A756,#REF!,#REF!)</f>
        <v>#REF!</v>
      </c>
    </row>
    <row r="757" spans="1:21" x14ac:dyDescent="0.2">
      <c r="A757" t="s">
        <v>2858</v>
      </c>
      <c r="C757" s="5" t="s">
        <v>71</v>
      </c>
      <c r="D757" t="s">
        <v>2859</v>
      </c>
      <c r="E757" t="s">
        <v>2860</v>
      </c>
      <c r="F757" t="s">
        <v>30</v>
      </c>
      <c r="G757" s="1">
        <v>45506</v>
      </c>
      <c r="H757" t="s">
        <v>30</v>
      </c>
      <c r="I757" s="1">
        <v>45595</v>
      </c>
      <c r="J757" t="s">
        <v>30</v>
      </c>
      <c r="K757" s="1">
        <v>45617</v>
      </c>
      <c r="L757" s="1">
        <v>45824</v>
      </c>
      <c r="M757" t="s">
        <v>42</v>
      </c>
      <c r="N757" t="s">
        <v>2861</v>
      </c>
      <c r="O757" t="s">
        <v>2862</v>
      </c>
      <c r="P757" t="s">
        <v>26</v>
      </c>
      <c r="Q757" s="6">
        <v>76738.17</v>
      </c>
      <c r="R757" t="s">
        <v>30</v>
      </c>
      <c r="S757">
        <v>0</v>
      </c>
      <c r="T757">
        <v>0</v>
      </c>
      <c r="U757" t="e">
        <f>_xlfn.XLOOKUP(A757,#REF!,#REF!)</f>
        <v>#REF!</v>
      </c>
    </row>
    <row r="758" spans="1:21" x14ac:dyDescent="0.2">
      <c r="A758" t="s">
        <v>2863</v>
      </c>
      <c r="B758" t="s">
        <v>2864</v>
      </c>
      <c r="C758" s="5" t="s">
        <v>71</v>
      </c>
      <c r="D758" t="s">
        <v>2865</v>
      </c>
      <c r="E758" t="s">
        <v>221</v>
      </c>
      <c r="F758" t="s">
        <v>30</v>
      </c>
      <c r="G758" s="1">
        <v>45187</v>
      </c>
      <c r="H758" t="s">
        <v>30</v>
      </c>
      <c r="I758" s="1">
        <v>45525</v>
      </c>
      <c r="J758" t="s">
        <v>30</v>
      </c>
      <c r="K758" s="1">
        <v>45698</v>
      </c>
      <c r="M758" t="s">
        <v>42</v>
      </c>
      <c r="N758" t="s">
        <v>43</v>
      </c>
      <c r="O758" t="s">
        <v>44</v>
      </c>
      <c r="P758" t="s">
        <v>26</v>
      </c>
      <c r="Q758" s="6">
        <v>215256.78</v>
      </c>
      <c r="R758" t="s">
        <v>22</v>
      </c>
      <c r="S758">
        <v>0</v>
      </c>
      <c r="T758">
        <v>0</v>
      </c>
      <c r="U758" t="e">
        <f>_xlfn.XLOOKUP(A758,#REF!,#REF!)</f>
        <v>#REF!</v>
      </c>
    </row>
    <row r="759" spans="1:21" x14ac:dyDescent="0.2">
      <c r="A759" t="s">
        <v>2866</v>
      </c>
      <c r="C759" s="5" t="s">
        <v>71</v>
      </c>
      <c r="D759" t="s">
        <v>2867</v>
      </c>
      <c r="E759" t="s">
        <v>2052</v>
      </c>
      <c r="F759" t="s">
        <v>22</v>
      </c>
      <c r="H759" t="s">
        <v>22</v>
      </c>
      <c r="J759" t="s">
        <v>22</v>
      </c>
      <c r="M759" t="s">
        <v>114</v>
      </c>
      <c r="N759" t="s">
        <v>1998</v>
      </c>
      <c r="O759" t="s">
        <v>1999</v>
      </c>
      <c r="P759" t="s">
        <v>18712</v>
      </c>
      <c r="Q759" s="6">
        <v>397090.86</v>
      </c>
      <c r="R759" t="s">
        <v>22</v>
      </c>
      <c r="S759">
        <v>0</v>
      </c>
      <c r="T759">
        <v>0</v>
      </c>
      <c r="U759" t="e">
        <f>_xlfn.XLOOKUP(A759,#REF!,#REF!)</f>
        <v>#REF!</v>
      </c>
    </row>
    <row r="760" spans="1:21" x14ac:dyDescent="0.2">
      <c r="A760" t="s">
        <v>2868</v>
      </c>
      <c r="C760" s="5" t="s">
        <v>48</v>
      </c>
      <c r="D760" t="s">
        <v>2869</v>
      </c>
      <c r="E760" t="s">
        <v>18692</v>
      </c>
      <c r="F760" t="s">
        <v>30</v>
      </c>
      <c r="G760" s="1">
        <v>41428</v>
      </c>
      <c r="H760" t="s">
        <v>22</v>
      </c>
      <c r="J760" t="s">
        <v>30</v>
      </c>
      <c r="K760" s="1">
        <v>41835</v>
      </c>
      <c r="L760" s="1">
        <v>42402</v>
      </c>
      <c r="M760" t="s">
        <v>42</v>
      </c>
      <c r="N760" t="s">
        <v>2870</v>
      </c>
      <c r="O760" t="s">
        <v>2871</v>
      </c>
      <c r="P760" t="s">
        <v>26</v>
      </c>
      <c r="Q760" s="6">
        <v>0</v>
      </c>
      <c r="R760" t="s">
        <v>22</v>
      </c>
      <c r="S760">
        <v>0</v>
      </c>
      <c r="T760">
        <v>0</v>
      </c>
      <c r="U760" t="e">
        <f>_xlfn.XLOOKUP(A760,#REF!,#REF!)</f>
        <v>#REF!</v>
      </c>
    </row>
    <row r="761" spans="1:21" x14ac:dyDescent="0.2">
      <c r="A761" t="s">
        <v>2872</v>
      </c>
      <c r="C761" s="5" t="s">
        <v>48</v>
      </c>
      <c r="D761" t="s">
        <v>2873</v>
      </c>
      <c r="E761" t="s">
        <v>2874</v>
      </c>
      <c r="F761" t="s">
        <v>30</v>
      </c>
      <c r="G761" s="1">
        <v>42341</v>
      </c>
      <c r="H761" t="s">
        <v>22</v>
      </c>
      <c r="J761" t="s">
        <v>30</v>
      </c>
      <c r="K761" s="1">
        <v>42842</v>
      </c>
      <c r="L761" s="1">
        <v>42975</v>
      </c>
      <c r="M761" t="s">
        <v>23</v>
      </c>
      <c r="N761" t="s">
        <v>2875</v>
      </c>
      <c r="O761" t="s">
        <v>2876</v>
      </c>
      <c r="P761" t="s">
        <v>26</v>
      </c>
      <c r="Q761" s="6">
        <v>0</v>
      </c>
      <c r="R761" t="s">
        <v>30</v>
      </c>
      <c r="S761">
        <v>0</v>
      </c>
      <c r="T761">
        <v>0</v>
      </c>
      <c r="U761" t="e">
        <f>_xlfn.XLOOKUP(A761,#REF!,#REF!)</f>
        <v>#REF!</v>
      </c>
    </row>
    <row r="762" spans="1:21" x14ac:dyDescent="0.2">
      <c r="A762" t="s">
        <v>2877</v>
      </c>
      <c r="C762" s="5" t="s">
        <v>2878</v>
      </c>
      <c r="D762" t="s">
        <v>1088</v>
      </c>
      <c r="E762" t="s">
        <v>18691</v>
      </c>
      <c r="F762" t="s">
        <v>30</v>
      </c>
      <c r="G762" s="1">
        <v>41618</v>
      </c>
      <c r="H762" t="s">
        <v>22</v>
      </c>
      <c r="J762" t="s">
        <v>22</v>
      </c>
      <c r="M762" t="s">
        <v>23</v>
      </c>
      <c r="N762" t="s">
        <v>2879</v>
      </c>
      <c r="O762" t="s">
        <v>2880</v>
      </c>
      <c r="P762" t="s">
        <v>26</v>
      </c>
      <c r="Q762" s="6">
        <v>0</v>
      </c>
      <c r="R762" t="s">
        <v>30</v>
      </c>
      <c r="S762">
        <v>0</v>
      </c>
      <c r="T762">
        <v>0</v>
      </c>
      <c r="U762" t="e">
        <f>_xlfn.XLOOKUP(A762,#REF!,#REF!)</f>
        <v>#REF!</v>
      </c>
    </row>
    <row r="763" spans="1:21" x14ac:dyDescent="0.2">
      <c r="A763" t="s">
        <v>2881</v>
      </c>
      <c r="C763" s="5" t="s">
        <v>71</v>
      </c>
      <c r="D763" t="s">
        <v>2882</v>
      </c>
      <c r="E763" t="s">
        <v>18700</v>
      </c>
      <c r="F763" t="s">
        <v>22</v>
      </c>
      <c r="H763" t="s">
        <v>22</v>
      </c>
      <c r="J763" t="s">
        <v>22</v>
      </c>
      <c r="M763" t="s">
        <v>114</v>
      </c>
      <c r="N763" t="s">
        <v>2883</v>
      </c>
      <c r="O763" t="s">
        <v>2884</v>
      </c>
      <c r="P763" t="s">
        <v>18712</v>
      </c>
      <c r="Q763" s="6">
        <v>646991.98</v>
      </c>
      <c r="R763" t="s">
        <v>22</v>
      </c>
      <c r="S763">
        <v>0</v>
      </c>
      <c r="T763">
        <v>0</v>
      </c>
      <c r="U763" t="e">
        <f>_xlfn.XLOOKUP(A763,#REF!,#REF!)</f>
        <v>#REF!</v>
      </c>
    </row>
    <row r="764" spans="1:21" x14ac:dyDescent="0.2">
      <c r="A764" t="s">
        <v>2885</v>
      </c>
      <c r="C764" s="5" t="s">
        <v>48</v>
      </c>
      <c r="D764" t="s">
        <v>2886</v>
      </c>
      <c r="E764" t="s">
        <v>2350</v>
      </c>
      <c r="F764" t="s">
        <v>22</v>
      </c>
      <c r="H764" t="s">
        <v>22</v>
      </c>
      <c r="J764" t="s">
        <v>30</v>
      </c>
      <c r="K764" s="1">
        <v>41592</v>
      </c>
      <c r="M764" t="s">
        <v>42</v>
      </c>
      <c r="N764" t="s">
        <v>2887</v>
      </c>
      <c r="O764" t="s">
        <v>2888</v>
      </c>
      <c r="P764" t="s">
        <v>26</v>
      </c>
      <c r="Q764" s="6">
        <v>0</v>
      </c>
      <c r="R764" t="s">
        <v>30</v>
      </c>
      <c r="S764">
        <v>0</v>
      </c>
      <c r="T764">
        <v>0</v>
      </c>
      <c r="U764" t="e">
        <f>_xlfn.XLOOKUP(A764,#REF!,#REF!)</f>
        <v>#REF!</v>
      </c>
    </row>
    <row r="765" spans="1:21" x14ac:dyDescent="0.2">
      <c r="A765" t="s">
        <v>2889</v>
      </c>
      <c r="C765" s="5" t="s">
        <v>71</v>
      </c>
      <c r="D765" t="s">
        <v>2890</v>
      </c>
      <c r="E765" t="s">
        <v>206</v>
      </c>
      <c r="F765" t="s">
        <v>30</v>
      </c>
      <c r="G765" s="1">
        <v>45160</v>
      </c>
      <c r="H765" t="s">
        <v>30</v>
      </c>
      <c r="I765" s="1">
        <v>45357</v>
      </c>
      <c r="J765" t="s">
        <v>30</v>
      </c>
      <c r="K765" s="1">
        <v>45421</v>
      </c>
      <c r="L765" s="1">
        <v>45511</v>
      </c>
      <c r="M765" t="s">
        <v>42</v>
      </c>
      <c r="N765" t="s">
        <v>43</v>
      </c>
      <c r="O765" t="s">
        <v>44</v>
      </c>
      <c r="P765" t="s">
        <v>26</v>
      </c>
      <c r="Q765" s="6">
        <v>617268.19999999995</v>
      </c>
      <c r="R765" t="s">
        <v>30</v>
      </c>
      <c r="S765">
        <v>0</v>
      </c>
      <c r="T765">
        <v>0</v>
      </c>
      <c r="U765" t="e">
        <f>_xlfn.XLOOKUP(A765,#REF!,#REF!)</f>
        <v>#REF!</v>
      </c>
    </row>
    <row r="766" spans="1:21" x14ac:dyDescent="0.2">
      <c r="A766" t="s">
        <v>2891</v>
      </c>
      <c r="C766" s="5" t="s">
        <v>71</v>
      </c>
      <c r="D766" t="s">
        <v>2892</v>
      </c>
      <c r="E766" t="s">
        <v>1303</v>
      </c>
      <c r="F766" t="s">
        <v>22</v>
      </c>
      <c r="H766" t="s">
        <v>22</v>
      </c>
      <c r="J766" t="s">
        <v>22</v>
      </c>
      <c r="M766" t="s">
        <v>92</v>
      </c>
      <c r="N766" t="s">
        <v>2893</v>
      </c>
      <c r="O766" t="s">
        <v>2894</v>
      </c>
      <c r="P766" t="s">
        <v>18712</v>
      </c>
      <c r="Q766" s="6">
        <v>443572.12</v>
      </c>
      <c r="R766" t="s">
        <v>22</v>
      </c>
      <c r="S766">
        <v>0</v>
      </c>
      <c r="T766">
        <v>0</v>
      </c>
      <c r="U766" t="e">
        <f>_xlfn.XLOOKUP(A766,#REF!,#REF!)</f>
        <v>#REF!</v>
      </c>
    </row>
    <row r="767" spans="1:21" x14ac:dyDescent="0.2">
      <c r="A767" t="s">
        <v>2895</v>
      </c>
      <c r="C767" s="5" t="s">
        <v>71</v>
      </c>
      <c r="D767" t="s">
        <v>2896</v>
      </c>
      <c r="E767" t="s">
        <v>2897</v>
      </c>
      <c r="F767" t="s">
        <v>30</v>
      </c>
      <c r="G767" s="1">
        <v>45966</v>
      </c>
      <c r="H767" t="s">
        <v>22</v>
      </c>
      <c r="J767" t="s">
        <v>22</v>
      </c>
      <c r="M767" t="s">
        <v>92</v>
      </c>
      <c r="N767" t="s">
        <v>2898</v>
      </c>
      <c r="O767" t="s">
        <v>2899</v>
      </c>
      <c r="P767" t="s">
        <v>117</v>
      </c>
      <c r="Q767" s="6">
        <v>491161.26</v>
      </c>
      <c r="R767" t="s">
        <v>22</v>
      </c>
      <c r="S767">
        <v>0</v>
      </c>
      <c r="T767">
        <v>0</v>
      </c>
      <c r="U767" t="e">
        <f>_xlfn.XLOOKUP(A767,#REF!,#REF!)</f>
        <v>#REF!</v>
      </c>
    </row>
    <row r="768" spans="1:21" x14ac:dyDescent="0.2">
      <c r="A768" t="s">
        <v>2900</v>
      </c>
      <c r="C768" s="5" t="s">
        <v>48</v>
      </c>
      <c r="D768" t="s">
        <v>2901</v>
      </c>
      <c r="E768" t="s">
        <v>2902</v>
      </c>
      <c r="F768" t="s">
        <v>30</v>
      </c>
      <c r="G768" s="1">
        <v>41823</v>
      </c>
      <c r="H768" t="s">
        <v>22</v>
      </c>
      <c r="J768" t="s">
        <v>30</v>
      </c>
      <c r="K768" s="1">
        <v>42249</v>
      </c>
      <c r="M768" t="s">
        <v>23</v>
      </c>
      <c r="N768" t="s">
        <v>2903</v>
      </c>
      <c r="O768" t="s">
        <v>2904</v>
      </c>
      <c r="P768" t="s">
        <v>26</v>
      </c>
      <c r="Q768" s="6">
        <v>0</v>
      </c>
      <c r="R768" t="s">
        <v>22</v>
      </c>
      <c r="S768">
        <v>0</v>
      </c>
      <c r="T768">
        <v>0</v>
      </c>
      <c r="U768" t="e">
        <f>_xlfn.XLOOKUP(A768,#REF!,#REF!)</f>
        <v>#REF!</v>
      </c>
    </row>
    <row r="769" spans="1:21" x14ac:dyDescent="0.2">
      <c r="A769" t="s">
        <v>2905</v>
      </c>
      <c r="C769" s="5" t="s">
        <v>71</v>
      </c>
      <c r="D769" t="s">
        <v>2906</v>
      </c>
      <c r="E769" t="s">
        <v>1303</v>
      </c>
      <c r="F769" t="s">
        <v>30</v>
      </c>
      <c r="G769" s="1">
        <v>45247</v>
      </c>
      <c r="H769" t="s">
        <v>30</v>
      </c>
      <c r="I769" s="1">
        <v>45468</v>
      </c>
      <c r="J769" t="s">
        <v>30</v>
      </c>
      <c r="K769" s="1">
        <v>45594</v>
      </c>
      <c r="L769" s="1">
        <v>45687</v>
      </c>
      <c r="M769" t="s">
        <v>42</v>
      </c>
      <c r="N769" t="s">
        <v>43</v>
      </c>
      <c r="O769" t="s">
        <v>44</v>
      </c>
      <c r="P769" t="s">
        <v>26</v>
      </c>
      <c r="Q769" s="6">
        <v>170136.31</v>
      </c>
      <c r="R769" t="s">
        <v>22</v>
      </c>
      <c r="S769">
        <v>0</v>
      </c>
      <c r="T769">
        <v>0</v>
      </c>
      <c r="U769" t="e">
        <f>_xlfn.XLOOKUP(A769,#REF!,#REF!)</f>
        <v>#REF!</v>
      </c>
    </row>
    <row r="770" spans="1:21" x14ac:dyDescent="0.2">
      <c r="A770" t="s">
        <v>2907</v>
      </c>
      <c r="C770" s="5" t="s">
        <v>48</v>
      </c>
      <c r="D770" t="s">
        <v>2908</v>
      </c>
      <c r="E770" t="s">
        <v>19268</v>
      </c>
      <c r="F770" t="s">
        <v>22</v>
      </c>
      <c r="H770" t="s">
        <v>22</v>
      </c>
      <c r="J770" t="s">
        <v>22</v>
      </c>
      <c r="M770" t="s">
        <v>42</v>
      </c>
      <c r="N770" t="s">
        <v>2909</v>
      </c>
      <c r="O770" t="s">
        <v>2910</v>
      </c>
      <c r="P770" t="s">
        <v>26</v>
      </c>
      <c r="Q770" s="6">
        <v>0</v>
      </c>
      <c r="R770" t="s">
        <v>22</v>
      </c>
      <c r="S770">
        <v>0</v>
      </c>
      <c r="T770">
        <v>0</v>
      </c>
      <c r="U770" t="e">
        <f>_xlfn.XLOOKUP(A770,#REF!,#REF!)</f>
        <v>#REF!</v>
      </c>
    </row>
    <row r="771" spans="1:21" x14ac:dyDescent="0.2">
      <c r="A771" t="s">
        <v>2911</v>
      </c>
      <c r="C771" s="5" t="s">
        <v>48</v>
      </c>
      <c r="D771" t="s">
        <v>2912</v>
      </c>
      <c r="E771" t="s">
        <v>18693</v>
      </c>
      <c r="F771" t="s">
        <v>30</v>
      </c>
      <c r="G771" s="1">
        <v>41676</v>
      </c>
      <c r="H771" t="s">
        <v>30</v>
      </c>
      <c r="I771" s="1">
        <v>42355</v>
      </c>
      <c r="J771" t="s">
        <v>30</v>
      </c>
      <c r="K771" s="1">
        <v>42415</v>
      </c>
      <c r="M771" t="s">
        <v>42</v>
      </c>
      <c r="N771" t="s">
        <v>2913</v>
      </c>
      <c r="O771" t="s">
        <v>2914</v>
      </c>
      <c r="P771" t="s">
        <v>26</v>
      </c>
      <c r="Q771" s="6">
        <v>0</v>
      </c>
      <c r="R771" t="s">
        <v>22</v>
      </c>
      <c r="S771">
        <v>0</v>
      </c>
      <c r="T771">
        <v>0</v>
      </c>
      <c r="U771" t="e">
        <f>_xlfn.XLOOKUP(A771,#REF!,#REF!)</f>
        <v>#REF!</v>
      </c>
    </row>
    <row r="772" spans="1:21" x14ac:dyDescent="0.2">
      <c r="A772" t="s">
        <v>2915</v>
      </c>
      <c r="C772" s="5" t="s">
        <v>20</v>
      </c>
      <c r="D772" t="s">
        <v>2916</v>
      </c>
      <c r="E772" t="s">
        <v>18691</v>
      </c>
      <c r="F772" t="s">
        <v>30</v>
      </c>
      <c r="G772" s="1">
        <v>42354</v>
      </c>
      <c r="H772" t="s">
        <v>22</v>
      </c>
      <c r="J772" t="s">
        <v>22</v>
      </c>
      <c r="M772" t="s">
        <v>23</v>
      </c>
      <c r="N772" t="s">
        <v>2917</v>
      </c>
      <c r="O772" t="s">
        <v>2918</v>
      </c>
      <c r="P772" t="s">
        <v>26</v>
      </c>
      <c r="Q772" s="6">
        <v>0</v>
      </c>
      <c r="R772" t="s">
        <v>22</v>
      </c>
      <c r="S772">
        <v>0</v>
      </c>
      <c r="T772">
        <v>0</v>
      </c>
      <c r="U772" t="e">
        <f>_xlfn.XLOOKUP(A772,#REF!,#REF!)</f>
        <v>#REF!</v>
      </c>
    </row>
    <row r="773" spans="1:21" x14ac:dyDescent="0.2">
      <c r="A773" t="s">
        <v>2919</v>
      </c>
      <c r="C773" s="5" t="s">
        <v>71</v>
      </c>
      <c r="D773" t="s">
        <v>2920</v>
      </c>
      <c r="E773" t="s">
        <v>233</v>
      </c>
      <c r="F773" t="s">
        <v>30</v>
      </c>
      <c r="G773" s="1">
        <v>45551</v>
      </c>
      <c r="H773" t="s">
        <v>30</v>
      </c>
      <c r="I773" s="1">
        <v>45898</v>
      </c>
      <c r="J773" t="s">
        <v>30</v>
      </c>
      <c r="K773" s="1">
        <v>46121</v>
      </c>
      <c r="L773" s="1">
        <v>46121</v>
      </c>
      <c r="M773" t="s">
        <v>207</v>
      </c>
      <c r="N773" t="s">
        <v>2921</v>
      </c>
      <c r="O773" t="s">
        <v>2922</v>
      </c>
      <c r="P773" t="s">
        <v>117</v>
      </c>
      <c r="Q773" s="6">
        <v>106503.23</v>
      </c>
      <c r="R773" t="s">
        <v>22</v>
      </c>
      <c r="S773">
        <v>0</v>
      </c>
      <c r="T773">
        <v>0</v>
      </c>
      <c r="U773" t="e">
        <f>_xlfn.XLOOKUP(A773,#REF!,#REF!)</f>
        <v>#REF!</v>
      </c>
    </row>
    <row r="774" spans="1:21" x14ac:dyDescent="0.2">
      <c r="A774" t="s">
        <v>2923</v>
      </c>
      <c r="C774" s="5" t="s">
        <v>71</v>
      </c>
      <c r="D774" t="s">
        <v>2485</v>
      </c>
      <c r="E774" t="s">
        <v>2924</v>
      </c>
      <c r="F774" t="s">
        <v>30</v>
      </c>
      <c r="G774" s="1">
        <v>46076</v>
      </c>
      <c r="H774" t="s">
        <v>22</v>
      </c>
      <c r="J774" t="s">
        <v>22</v>
      </c>
      <c r="M774" t="s">
        <v>92</v>
      </c>
      <c r="N774" t="s">
        <v>2925</v>
      </c>
      <c r="O774" t="s">
        <v>2926</v>
      </c>
      <c r="P774" t="s">
        <v>117</v>
      </c>
      <c r="Q774" s="6">
        <v>203518.71</v>
      </c>
      <c r="R774" t="s">
        <v>22</v>
      </c>
      <c r="S774">
        <v>0</v>
      </c>
      <c r="T774">
        <v>0</v>
      </c>
      <c r="U774" t="e">
        <f>_xlfn.XLOOKUP(A774,#REF!,#REF!)</f>
        <v>#REF!</v>
      </c>
    </row>
    <row r="775" spans="1:21" x14ac:dyDescent="0.2">
      <c r="A775" t="s">
        <v>2927</v>
      </c>
      <c r="C775" s="5" t="s">
        <v>71</v>
      </c>
      <c r="D775" t="s">
        <v>2928</v>
      </c>
      <c r="E775" t="s">
        <v>233</v>
      </c>
      <c r="F775" t="s">
        <v>30</v>
      </c>
      <c r="G775" s="1">
        <v>45450</v>
      </c>
      <c r="H775" t="s">
        <v>30</v>
      </c>
      <c r="I775" s="1">
        <v>45562</v>
      </c>
      <c r="J775" t="s">
        <v>30</v>
      </c>
      <c r="K775" s="1">
        <v>45618</v>
      </c>
      <c r="L775" s="1">
        <v>45695</v>
      </c>
      <c r="M775" t="s">
        <v>42</v>
      </c>
      <c r="N775" t="s">
        <v>2929</v>
      </c>
      <c r="O775" t="s">
        <v>2930</v>
      </c>
      <c r="P775" t="s">
        <v>26</v>
      </c>
      <c r="Q775" s="6">
        <v>106516.39</v>
      </c>
      <c r="R775" t="s">
        <v>30</v>
      </c>
      <c r="S775">
        <v>0</v>
      </c>
      <c r="T775">
        <v>0</v>
      </c>
      <c r="U775" t="e">
        <f>_xlfn.XLOOKUP(A775,#REF!,#REF!)</f>
        <v>#REF!</v>
      </c>
    </row>
    <row r="776" spans="1:21" x14ac:dyDescent="0.2">
      <c r="A776" t="s">
        <v>2931</v>
      </c>
      <c r="C776" s="5" t="s">
        <v>71</v>
      </c>
      <c r="D776" t="s">
        <v>2932</v>
      </c>
      <c r="E776" t="s">
        <v>2933</v>
      </c>
      <c r="F776" t="s">
        <v>22</v>
      </c>
      <c r="H776" t="s">
        <v>22</v>
      </c>
      <c r="J776" t="s">
        <v>22</v>
      </c>
      <c r="M776" t="s">
        <v>92</v>
      </c>
      <c r="N776" t="s">
        <v>2934</v>
      </c>
      <c r="O776" t="s">
        <v>2935</v>
      </c>
      <c r="P776" t="s">
        <v>18712</v>
      </c>
      <c r="Q776" s="6">
        <v>166601.32</v>
      </c>
      <c r="R776" t="s">
        <v>22</v>
      </c>
      <c r="S776">
        <v>0</v>
      </c>
      <c r="T776">
        <v>0</v>
      </c>
      <c r="U776" t="e">
        <f>_xlfn.XLOOKUP(A776,#REF!,#REF!)</f>
        <v>#REF!</v>
      </c>
    </row>
    <row r="777" spans="1:21" x14ac:dyDescent="0.2">
      <c r="A777" t="s">
        <v>2936</v>
      </c>
      <c r="C777" s="5" t="s">
        <v>71</v>
      </c>
      <c r="D777" t="s">
        <v>2937</v>
      </c>
      <c r="E777" t="s">
        <v>2938</v>
      </c>
      <c r="F777" t="s">
        <v>30</v>
      </c>
      <c r="G777" s="1">
        <v>45583</v>
      </c>
      <c r="H777" t="s">
        <v>30</v>
      </c>
      <c r="I777" s="1">
        <v>45698</v>
      </c>
      <c r="J777" t="s">
        <v>22</v>
      </c>
      <c r="M777" t="s">
        <v>207</v>
      </c>
      <c r="N777" t="s">
        <v>2939</v>
      </c>
      <c r="O777" t="s">
        <v>2940</v>
      </c>
      <c r="P777" t="s">
        <v>117</v>
      </c>
      <c r="Q777" s="6">
        <v>407416.72</v>
      </c>
      <c r="R777" t="s">
        <v>22</v>
      </c>
      <c r="S777">
        <v>0</v>
      </c>
      <c r="T777">
        <v>0</v>
      </c>
      <c r="U777" t="e">
        <f>_xlfn.XLOOKUP(A777,#REF!,#REF!)</f>
        <v>#REF!</v>
      </c>
    </row>
    <row r="778" spans="1:21" x14ac:dyDescent="0.2">
      <c r="A778" t="s">
        <v>2941</v>
      </c>
      <c r="C778" s="5" t="s">
        <v>20</v>
      </c>
      <c r="D778" t="s">
        <v>2942</v>
      </c>
      <c r="E778" t="s">
        <v>18691</v>
      </c>
      <c r="F778" t="s">
        <v>30</v>
      </c>
      <c r="G778" s="1">
        <v>43068</v>
      </c>
      <c r="H778" t="s">
        <v>22</v>
      </c>
      <c r="J778" t="s">
        <v>22</v>
      </c>
      <c r="M778" t="s">
        <v>42</v>
      </c>
      <c r="N778" t="s">
        <v>2943</v>
      </c>
      <c r="O778" t="s">
        <v>2944</v>
      </c>
      <c r="P778" t="s">
        <v>26</v>
      </c>
      <c r="Q778" s="6">
        <v>0</v>
      </c>
      <c r="R778" t="s">
        <v>22</v>
      </c>
      <c r="S778">
        <v>0</v>
      </c>
      <c r="T778">
        <v>0</v>
      </c>
      <c r="U778" t="e">
        <f>_xlfn.XLOOKUP(A778,#REF!,#REF!)</f>
        <v>#REF!</v>
      </c>
    </row>
    <row r="779" spans="1:21" x14ac:dyDescent="0.2">
      <c r="A779" t="s">
        <v>2945</v>
      </c>
      <c r="B779" t="s">
        <v>2946</v>
      </c>
      <c r="C779" s="5" t="s">
        <v>71</v>
      </c>
      <c r="D779" t="s">
        <v>2947</v>
      </c>
      <c r="E779" t="s">
        <v>18695</v>
      </c>
      <c r="F779" t="s">
        <v>30</v>
      </c>
      <c r="G779" s="1">
        <v>44992</v>
      </c>
      <c r="H779" t="s">
        <v>30</v>
      </c>
      <c r="I779" s="1">
        <v>45120</v>
      </c>
      <c r="J779" t="s">
        <v>30</v>
      </c>
      <c r="K779" s="1">
        <v>45260</v>
      </c>
      <c r="L779" s="1">
        <v>45538</v>
      </c>
      <c r="M779" t="s">
        <v>42</v>
      </c>
      <c r="N779" t="s">
        <v>2948</v>
      </c>
      <c r="O779" t="s">
        <v>2949</v>
      </c>
      <c r="P779" t="s">
        <v>26</v>
      </c>
      <c r="Q779" s="6">
        <v>208299.78</v>
      </c>
      <c r="R779" t="s">
        <v>22</v>
      </c>
      <c r="S779">
        <v>0</v>
      </c>
      <c r="T779">
        <v>0</v>
      </c>
      <c r="U779" t="e">
        <f>_xlfn.XLOOKUP(A779,#REF!,#REF!)</f>
        <v>#REF!</v>
      </c>
    </row>
    <row r="780" spans="1:21" x14ac:dyDescent="0.2">
      <c r="A780" t="s">
        <v>1693</v>
      </c>
      <c r="C780" s="5" t="s">
        <v>71</v>
      </c>
      <c r="D780" t="s">
        <v>1694</v>
      </c>
      <c r="E780" t="s">
        <v>233</v>
      </c>
      <c r="F780" t="s">
        <v>30</v>
      </c>
      <c r="G780" s="1">
        <v>45968</v>
      </c>
      <c r="H780" t="s">
        <v>30</v>
      </c>
      <c r="I780" s="1">
        <v>46059</v>
      </c>
      <c r="J780" t="s">
        <v>22</v>
      </c>
      <c r="M780" t="s">
        <v>207</v>
      </c>
      <c r="N780" t="s">
        <v>1813</v>
      </c>
      <c r="O780" t="s">
        <v>1814</v>
      </c>
      <c r="P780" t="s">
        <v>117</v>
      </c>
      <c r="Q780" s="6">
        <v>202414.71</v>
      </c>
      <c r="R780" t="s">
        <v>22</v>
      </c>
      <c r="S780">
        <v>0</v>
      </c>
      <c r="T780">
        <v>0</v>
      </c>
      <c r="U780" t="e">
        <f>_xlfn.XLOOKUP(A780,#REF!,#REF!)</f>
        <v>#REF!</v>
      </c>
    </row>
    <row r="781" spans="1:21" x14ac:dyDescent="0.2">
      <c r="A781" t="s">
        <v>2950</v>
      </c>
      <c r="B781" t="s">
        <v>2951</v>
      </c>
      <c r="C781" s="5" t="s">
        <v>71</v>
      </c>
      <c r="D781" t="s">
        <v>2952</v>
      </c>
      <c r="E781" t="s">
        <v>2953</v>
      </c>
      <c r="F781" t="s">
        <v>30</v>
      </c>
      <c r="G781" s="1">
        <v>45582</v>
      </c>
      <c r="H781" t="s">
        <v>30</v>
      </c>
      <c r="I781" s="1">
        <v>45751</v>
      </c>
      <c r="J781" t="s">
        <v>22</v>
      </c>
      <c r="M781" t="s">
        <v>207</v>
      </c>
      <c r="N781" t="s">
        <v>2954</v>
      </c>
      <c r="O781" t="s">
        <v>2955</v>
      </c>
      <c r="P781" t="s">
        <v>117</v>
      </c>
      <c r="Q781" s="6">
        <v>857543.5</v>
      </c>
      <c r="R781" t="s">
        <v>22</v>
      </c>
      <c r="S781">
        <v>0</v>
      </c>
      <c r="T781">
        <v>0</v>
      </c>
      <c r="U781" t="e">
        <f>_xlfn.XLOOKUP(A781,#REF!,#REF!)</f>
        <v>#REF!</v>
      </c>
    </row>
    <row r="782" spans="1:21" x14ac:dyDescent="0.2">
      <c r="A782" t="s">
        <v>2956</v>
      </c>
      <c r="C782" s="5" t="s">
        <v>48</v>
      </c>
      <c r="D782" t="s">
        <v>2957</v>
      </c>
      <c r="E782" t="s">
        <v>19231</v>
      </c>
      <c r="F782" t="s">
        <v>30</v>
      </c>
      <c r="G782" s="1">
        <v>41254</v>
      </c>
      <c r="H782" t="s">
        <v>22</v>
      </c>
      <c r="J782" t="s">
        <v>30</v>
      </c>
      <c r="K782" s="1">
        <v>41779</v>
      </c>
      <c r="M782" t="s">
        <v>23</v>
      </c>
      <c r="N782" t="s">
        <v>2958</v>
      </c>
      <c r="O782" t="s">
        <v>2959</v>
      </c>
      <c r="P782" t="s">
        <v>26</v>
      </c>
      <c r="Q782" s="6">
        <v>0</v>
      </c>
      <c r="R782" t="s">
        <v>22</v>
      </c>
      <c r="S782">
        <v>0</v>
      </c>
      <c r="T782">
        <v>0</v>
      </c>
      <c r="U782" t="e">
        <f>_xlfn.XLOOKUP(A782,#REF!,#REF!)</f>
        <v>#REF!</v>
      </c>
    </row>
    <row r="783" spans="1:21" x14ac:dyDescent="0.2">
      <c r="A783" t="s">
        <v>2960</v>
      </c>
      <c r="C783" s="5" t="s">
        <v>48</v>
      </c>
      <c r="D783" t="s">
        <v>2961</v>
      </c>
      <c r="E783" t="s">
        <v>2962</v>
      </c>
      <c r="F783" t="s">
        <v>30</v>
      </c>
      <c r="G783" s="1">
        <v>42398</v>
      </c>
      <c r="H783" t="s">
        <v>22</v>
      </c>
      <c r="J783" t="s">
        <v>30</v>
      </c>
      <c r="K783" s="1">
        <v>42894</v>
      </c>
      <c r="L783" s="1">
        <v>43006</v>
      </c>
      <c r="M783" t="s">
        <v>23</v>
      </c>
      <c r="N783" t="s">
        <v>2963</v>
      </c>
      <c r="O783" t="s">
        <v>2964</v>
      </c>
      <c r="P783" t="s">
        <v>26</v>
      </c>
      <c r="Q783" s="6">
        <v>0</v>
      </c>
      <c r="R783" t="s">
        <v>30</v>
      </c>
      <c r="S783">
        <v>0</v>
      </c>
      <c r="T783">
        <v>0</v>
      </c>
      <c r="U783" t="e">
        <f>_xlfn.XLOOKUP(A783,#REF!,#REF!)</f>
        <v>#REF!</v>
      </c>
    </row>
    <row r="784" spans="1:21" x14ac:dyDescent="0.2">
      <c r="A784" t="s">
        <v>2965</v>
      </c>
      <c r="C784" s="5" t="s">
        <v>71</v>
      </c>
      <c r="D784" t="s">
        <v>2966</v>
      </c>
      <c r="E784" t="s">
        <v>976</v>
      </c>
      <c r="F784" t="s">
        <v>22</v>
      </c>
      <c r="H784" t="s">
        <v>22</v>
      </c>
      <c r="J784" t="s">
        <v>30</v>
      </c>
      <c r="K784" s="1">
        <v>45043</v>
      </c>
      <c r="M784" t="s">
        <v>42</v>
      </c>
      <c r="N784" t="s">
        <v>2967</v>
      </c>
      <c r="O784" t="s">
        <v>2968</v>
      </c>
      <c r="P784" t="s">
        <v>26</v>
      </c>
      <c r="Q784" s="6">
        <v>108387.48</v>
      </c>
      <c r="R784" t="s">
        <v>22</v>
      </c>
      <c r="S784">
        <v>0</v>
      </c>
      <c r="T784">
        <v>0</v>
      </c>
      <c r="U784" t="e">
        <f>_xlfn.XLOOKUP(A784,#REF!,#REF!)</f>
        <v>#REF!</v>
      </c>
    </row>
    <row r="785" spans="1:21" x14ac:dyDescent="0.2">
      <c r="A785" t="s">
        <v>2969</v>
      </c>
      <c r="C785" s="5" t="s">
        <v>71</v>
      </c>
      <c r="D785" t="s">
        <v>2970</v>
      </c>
      <c r="E785" t="s">
        <v>233</v>
      </c>
      <c r="F785" t="s">
        <v>30</v>
      </c>
      <c r="G785" s="1">
        <v>45457</v>
      </c>
      <c r="H785" t="s">
        <v>30</v>
      </c>
      <c r="I785" s="1">
        <v>45604</v>
      </c>
      <c r="J785" t="s">
        <v>22</v>
      </c>
      <c r="M785" t="s">
        <v>207</v>
      </c>
      <c r="N785" t="s">
        <v>348</v>
      </c>
      <c r="O785" t="s">
        <v>349</v>
      </c>
      <c r="P785" t="s">
        <v>117</v>
      </c>
      <c r="Q785" s="6">
        <v>252606.81</v>
      </c>
      <c r="R785" t="s">
        <v>22</v>
      </c>
      <c r="S785">
        <v>0</v>
      </c>
      <c r="T785">
        <v>0</v>
      </c>
      <c r="U785" t="e">
        <f>_xlfn.XLOOKUP(A785,#REF!,#REF!)</f>
        <v>#REF!</v>
      </c>
    </row>
    <row r="786" spans="1:21" x14ac:dyDescent="0.2">
      <c r="A786" t="s">
        <v>2971</v>
      </c>
      <c r="C786" s="5" t="s">
        <v>71</v>
      </c>
      <c r="D786" t="s">
        <v>2972</v>
      </c>
      <c r="E786" t="s">
        <v>2973</v>
      </c>
      <c r="F786" t="s">
        <v>30</v>
      </c>
      <c r="G786" s="1">
        <v>45691</v>
      </c>
      <c r="H786" t="s">
        <v>22</v>
      </c>
      <c r="J786" t="s">
        <v>22</v>
      </c>
      <c r="L786" s="1">
        <v>45644</v>
      </c>
      <c r="M786" t="s">
        <v>42</v>
      </c>
      <c r="N786" t="s">
        <v>2974</v>
      </c>
      <c r="O786" t="s">
        <v>2975</v>
      </c>
      <c r="P786" t="s">
        <v>26</v>
      </c>
      <c r="Q786" s="6">
        <v>17219.22</v>
      </c>
      <c r="R786" t="s">
        <v>30</v>
      </c>
      <c r="S786">
        <v>0</v>
      </c>
      <c r="T786">
        <v>0</v>
      </c>
      <c r="U786" t="e">
        <f>_xlfn.XLOOKUP(A786,#REF!,#REF!)</f>
        <v>#REF!</v>
      </c>
    </row>
    <row r="787" spans="1:21" x14ac:dyDescent="0.2">
      <c r="A787" t="s">
        <v>2976</v>
      </c>
      <c r="C787" s="5" t="s">
        <v>20</v>
      </c>
      <c r="D787" t="s">
        <v>192</v>
      </c>
      <c r="E787" t="s">
        <v>2977</v>
      </c>
      <c r="F787" t="s">
        <v>30</v>
      </c>
      <c r="G787" s="1">
        <v>41375</v>
      </c>
      <c r="H787" t="s">
        <v>22</v>
      </c>
      <c r="J787" t="s">
        <v>22</v>
      </c>
      <c r="M787" t="s">
        <v>23</v>
      </c>
      <c r="N787" t="s">
        <v>2978</v>
      </c>
      <c r="O787" t="s">
        <v>2979</v>
      </c>
      <c r="P787" t="s">
        <v>26</v>
      </c>
      <c r="Q787" s="6">
        <v>0</v>
      </c>
      <c r="R787" t="s">
        <v>22</v>
      </c>
      <c r="S787">
        <v>0</v>
      </c>
      <c r="T787">
        <v>0</v>
      </c>
      <c r="U787" t="e">
        <f>_xlfn.XLOOKUP(A787,#REF!,#REF!)</f>
        <v>#REF!</v>
      </c>
    </row>
    <row r="788" spans="1:21" x14ac:dyDescent="0.2">
      <c r="A788" t="s">
        <v>2980</v>
      </c>
      <c r="C788" s="5" t="s">
        <v>71</v>
      </c>
      <c r="D788" t="s">
        <v>2981</v>
      </c>
      <c r="E788" t="s">
        <v>2982</v>
      </c>
      <c r="F788" t="s">
        <v>30</v>
      </c>
      <c r="G788" s="1">
        <v>45838</v>
      </c>
      <c r="H788" t="s">
        <v>22</v>
      </c>
      <c r="J788" t="s">
        <v>30</v>
      </c>
      <c r="K788" s="1">
        <v>45853</v>
      </c>
      <c r="L788" s="1">
        <v>45905</v>
      </c>
      <c r="M788" t="s">
        <v>114</v>
      </c>
      <c r="N788" t="s">
        <v>2983</v>
      </c>
      <c r="O788" t="s">
        <v>2984</v>
      </c>
      <c r="P788" t="s">
        <v>117</v>
      </c>
      <c r="Q788" s="6">
        <v>381482.35</v>
      </c>
      <c r="R788" t="s">
        <v>30</v>
      </c>
      <c r="S788">
        <v>0</v>
      </c>
      <c r="T788">
        <v>0</v>
      </c>
      <c r="U788" t="e">
        <f>_xlfn.XLOOKUP(A788,#REF!,#REF!)</f>
        <v>#REF!</v>
      </c>
    </row>
    <row r="789" spans="1:21" x14ac:dyDescent="0.2">
      <c r="A789" t="s">
        <v>2985</v>
      </c>
      <c r="C789" s="5" t="s">
        <v>71</v>
      </c>
      <c r="D789" t="s">
        <v>2986</v>
      </c>
      <c r="E789" t="s">
        <v>18693</v>
      </c>
      <c r="F789" t="s">
        <v>30</v>
      </c>
      <c r="G789" s="1">
        <v>45988</v>
      </c>
      <c r="H789" t="s">
        <v>22</v>
      </c>
      <c r="J789" t="s">
        <v>22</v>
      </c>
      <c r="M789" t="s">
        <v>42</v>
      </c>
      <c r="N789" t="s">
        <v>43</v>
      </c>
      <c r="O789" t="s">
        <v>44</v>
      </c>
      <c r="P789" t="s">
        <v>26</v>
      </c>
      <c r="Q789" s="6">
        <v>183528.5</v>
      </c>
      <c r="R789" t="s">
        <v>22</v>
      </c>
      <c r="S789">
        <v>0</v>
      </c>
      <c r="T789">
        <v>0</v>
      </c>
      <c r="U789" t="e">
        <f>_xlfn.XLOOKUP(A789,#REF!,#REF!)</f>
        <v>#REF!</v>
      </c>
    </row>
    <row r="790" spans="1:21" x14ac:dyDescent="0.2">
      <c r="A790" t="s">
        <v>2987</v>
      </c>
      <c r="C790" s="5" t="s">
        <v>71</v>
      </c>
      <c r="D790" t="s">
        <v>2986</v>
      </c>
      <c r="E790" t="s">
        <v>18693</v>
      </c>
      <c r="F790" t="s">
        <v>30</v>
      </c>
      <c r="G790" s="1">
        <v>45959</v>
      </c>
      <c r="H790" t="s">
        <v>22</v>
      </c>
      <c r="J790" t="s">
        <v>30</v>
      </c>
      <c r="K790" s="1">
        <v>45987</v>
      </c>
      <c r="M790" t="s">
        <v>42</v>
      </c>
      <c r="N790" t="s">
        <v>2988</v>
      </c>
      <c r="O790" t="s">
        <v>2989</v>
      </c>
      <c r="P790" t="s">
        <v>26</v>
      </c>
      <c r="Q790" s="6">
        <v>51750</v>
      </c>
      <c r="R790" t="s">
        <v>22</v>
      </c>
      <c r="S790">
        <v>0</v>
      </c>
      <c r="T790">
        <v>0</v>
      </c>
      <c r="U790" t="e">
        <f>_xlfn.XLOOKUP(A790,#REF!,#REF!)</f>
        <v>#REF!</v>
      </c>
    </row>
    <row r="791" spans="1:21" x14ac:dyDescent="0.2">
      <c r="A791" t="s">
        <v>2990</v>
      </c>
      <c r="C791" s="5" t="s">
        <v>48</v>
      </c>
      <c r="D791" t="s">
        <v>2991</v>
      </c>
      <c r="E791" t="s">
        <v>1800</v>
      </c>
      <c r="F791" t="s">
        <v>30</v>
      </c>
      <c r="G791" s="1">
        <v>40389</v>
      </c>
      <c r="H791" t="s">
        <v>22</v>
      </c>
      <c r="J791" t="s">
        <v>22</v>
      </c>
      <c r="M791" t="s">
        <v>23</v>
      </c>
      <c r="N791" t="s">
        <v>2992</v>
      </c>
      <c r="O791" t="s">
        <v>2993</v>
      </c>
      <c r="P791" t="s">
        <v>26</v>
      </c>
      <c r="Q791" s="6">
        <v>0</v>
      </c>
      <c r="R791" t="s">
        <v>22</v>
      </c>
      <c r="S791">
        <v>0</v>
      </c>
      <c r="T791">
        <v>0</v>
      </c>
      <c r="U791" t="e">
        <f>_xlfn.XLOOKUP(A791,#REF!,#REF!)</f>
        <v>#REF!</v>
      </c>
    </row>
    <row r="792" spans="1:21" x14ac:dyDescent="0.2">
      <c r="A792" t="s">
        <v>2994</v>
      </c>
      <c r="C792" s="5" t="s">
        <v>20</v>
      </c>
      <c r="D792" t="s">
        <v>2995</v>
      </c>
      <c r="E792" t="s">
        <v>2996</v>
      </c>
      <c r="F792" t="s">
        <v>30</v>
      </c>
      <c r="G792" s="1">
        <v>41741</v>
      </c>
      <c r="H792" t="s">
        <v>22</v>
      </c>
      <c r="J792" t="s">
        <v>22</v>
      </c>
      <c r="M792" t="s">
        <v>42</v>
      </c>
      <c r="N792" t="s">
        <v>2997</v>
      </c>
      <c r="O792" t="s">
        <v>2998</v>
      </c>
      <c r="P792" t="s">
        <v>26</v>
      </c>
      <c r="Q792" s="6">
        <v>0</v>
      </c>
      <c r="R792" t="s">
        <v>22</v>
      </c>
      <c r="S792">
        <v>0</v>
      </c>
      <c r="T792">
        <v>0</v>
      </c>
      <c r="U792" t="e">
        <f>_xlfn.XLOOKUP(A792,#REF!,#REF!)</f>
        <v>#REF!</v>
      </c>
    </row>
    <row r="793" spans="1:21" x14ac:dyDescent="0.2">
      <c r="A793" t="s">
        <v>2999</v>
      </c>
      <c r="C793" s="5" t="s">
        <v>279</v>
      </c>
      <c r="D793" t="s">
        <v>3000</v>
      </c>
      <c r="E793" t="s">
        <v>3001</v>
      </c>
      <c r="F793" t="s">
        <v>22</v>
      </c>
      <c r="H793" t="s">
        <v>22</v>
      </c>
      <c r="J793" t="s">
        <v>22</v>
      </c>
      <c r="M793" t="s">
        <v>42</v>
      </c>
      <c r="N793" t="s">
        <v>43</v>
      </c>
      <c r="O793" t="s">
        <v>44</v>
      </c>
      <c r="P793" t="s">
        <v>26</v>
      </c>
      <c r="Q793" s="6">
        <v>45195.25</v>
      </c>
      <c r="R793" t="s">
        <v>22</v>
      </c>
      <c r="S793">
        <v>0</v>
      </c>
      <c r="T793">
        <v>0</v>
      </c>
      <c r="U793" t="e">
        <f>_xlfn.XLOOKUP(A793,#REF!,#REF!)</f>
        <v>#REF!</v>
      </c>
    </row>
    <row r="794" spans="1:21" x14ac:dyDescent="0.2">
      <c r="A794" t="s">
        <v>3002</v>
      </c>
      <c r="C794" s="5" t="s">
        <v>20</v>
      </c>
      <c r="D794" t="s">
        <v>1646</v>
      </c>
      <c r="E794" t="s">
        <v>1591</v>
      </c>
      <c r="F794" t="s">
        <v>30</v>
      </c>
      <c r="G794" s="1">
        <v>41038</v>
      </c>
      <c r="H794" t="s">
        <v>22</v>
      </c>
      <c r="J794" t="s">
        <v>22</v>
      </c>
      <c r="M794" t="s">
        <v>42</v>
      </c>
      <c r="N794" t="s">
        <v>3003</v>
      </c>
      <c r="O794" t="s">
        <v>3004</v>
      </c>
      <c r="P794" t="s">
        <v>26</v>
      </c>
      <c r="Q794" s="6">
        <v>0</v>
      </c>
      <c r="R794" t="s">
        <v>30</v>
      </c>
      <c r="S794">
        <v>0</v>
      </c>
      <c r="T794">
        <v>0</v>
      </c>
      <c r="U794" t="e">
        <f>_xlfn.XLOOKUP(A794,#REF!,#REF!)</f>
        <v>#REF!</v>
      </c>
    </row>
    <row r="795" spans="1:21" x14ac:dyDescent="0.2">
      <c r="A795" t="s">
        <v>3005</v>
      </c>
      <c r="C795" s="5" t="s">
        <v>71</v>
      </c>
      <c r="D795" t="s">
        <v>3006</v>
      </c>
      <c r="E795" t="s">
        <v>221</v>
      </c>
      <c r="F795" t="s">
        <v>30</v>
      </c>
      <c r="G795" s="1">
        <v>45407</v>
      </c>
      <c r="H795" t="s">
        <v>30</v>
      </c>
      <c r="I795" s="1">
        <v>45569</v>
      </c>
      <c r="J795" t="s">
        <v>30</v>
      </c>
      <c r="K795" s="1">
        <v>45687</v>
      </c>
      <c r="L795" s="1">
        <v>45939</v>
      </c>
      <c r="M795" t="s">
        <v>207</v>
      </c>
      <c r="N795" t="s">
        <v>1813</v>
      </c>
      <c r="O795" t="s">
        <v>1814</v>
      </c>
      <c r="P795" t="s">
        <v>117</v>
      </c>
      <c r="Q795" s="6">
        <v>121155.33</v>
      </c>
      <c r="R795" t="s">
        <v>22</v>
      </c>
      <c r="S795">
        <v>0</v>
      </c>
      <c r="T795">
        <v>0</v>
      </c>
      <c r="U795" t="e">
        <f>_xlfn.XLOOKUP(A795,#REF!,#REF!)</f>
        <v>#REF!</v>
      </c>
    </row>
    <row r="796" spans="1:21" x14ac:dyDescent="0.2">
      <c r="A796" t="s">
        <v>3007</v>
      </c>
      <c r="C796" s="5" t="s">
        <v>71</v>
      </c>
      <c r="D796" t="s">
        <v>3008</v>
      </c>
      <c r="E796" t="s">
        <v>18692</v>
      </c>
      <c r="F796" t="s">
        <v>30</v>
      </c>
      <c r="G796" s="1">
        <v>45505</v>
      </c>
      <c r="H796" t="s">
        <v>22</v>
      </c>
      <c r="J796" t="s">
        <v>30</v>
      </c>
      <c r="K796" s="1">
        <v>45520</v>
      </c>
      <c r="L796" s="1">
        <v>45520</v>
      </c>
      <c r="M796" t="s">
        <v>42</v>
      </c>
      <c r="N796" t="s">
        <v>3009</v>
      </c>
      <c r="O796" t="s">
        <v>3010</v>
      </c>
      <c r="P796" t="s">
        <v>26</v>
      </c>
      <c r="Q796" s="6">
        <v>58815.78</v>
      </c>
      <c r="R796" t="s">
        <v>30</v>
      </c>
      <c r="S796">
        <v>0</v>
      </c>
      <c r="T796">
        <v>0</v>
      </c>
      <c r="U796" t="e">
        <f>_xlfn.XLOOKUP(A796,#REF!,#REF!)</f>
        <v>#REF!</v>
      </c>
    </row>
    <row r="797" spans="1:21" x14ac:dyDescent="0.2">
      <c r="A797" t="s">
        <v>3011</v>
      </c>
      <c r="C797" s="5" t="s">
        <v>20</v>
      </c>
      <c r="D797" t="s">
        <v>3012</v>
      </c>
      <c r="E797" t="s">
        <v>3013</v>
      </c>
      <c r="F797" t="s">
        <v>30</v>
      </c>
      <c r="G797" s="1">
        <v>41046</v>
      </c>
      <c r="H797" t="s">
        <v>22</v>
      </c>
      <c r="J797" t="s">
        <v>22</v>
      </c>
      <c r="L797" s="1">
        <v>41234</v>
      </c>
      <c r="M797" t="s">
        <v>42</v>
      </c>
      <c r="N797" t="s">
        <v>3014</v>
      </c>
      <c r="O797" t="s">
        <v>3015</v>
      </c>
      <c r="P797" t="s">
        <v>26</v>
      </c>
      <c r="Q797" s="6">
        <v>0</v>
      </c>
      <c r="R797" t="s">
        <v>22</v>
      </c>
      <c r="S797">
        <v>0</v>
      </c>
      <c r="T797">
        <v>0</v>
      </c>
      <c r="U797" t="e">
        <f>_xlfn.XLOOKUP(A797,#REF!,#REF!)</f>
        <v>#REF!</v>
      </c>
    </row>
    <row r="798" spans="1:21" x14ac:dyDescent="0.2">
      <c r="A798" t="s">
        <v>3016</v>
      </c>
      <c r="C798" s="5" t="s">
        <v>71</v>
      </c>
      <c r="D798" t="s">
        <v>3017</v>
      </c>
      <c r="E798" t="s">
        <v>891</v>
      </c>
      <c r="F798" t="s">
        <v>30</v>
      </c>
      <c r="G798" s="1">
        <v>45777</v>
      </c>
      <c r="H798" t="s">
        <v>30</v>
      </c>
      <c r="I798" s="1">
        <v>45887</v>
      </c>
      <c r="J798" t="s">
        <v>22</v>
      </c>
      <c r="M798" t="s">
        <v>207</v>
      </c>
      <c r="N798" t="s">
        <v>3018</v>
      </c>
      <c r="O798" t="s">
        <v>3019</v>
      </c>
      <c r="P798" t="s">
        <v>210</v>
      </c>
      <c r="Q798" s="6">
        <v>229496.94</v>
      </c>
      <c r="R798" t="s">
        <v>22</v>
      </c>
      <c r="S798">
        <v>0</v>
      </c>
      <c r="T798">
        <v>0</v>
      </c>
      <c r="U798" t="e">
        <f>_xlfn.XLOOKUP(A798,#REF!,#REF!)</f>
        <v>#REF!</v>
      </c>
    </row>
    <row r="799" spans="1:21" x14ac:dyDescent="0.2">
      <c r="A799" t="s">
        <v>3020</v>
      </c>
      <c r="C799" s="5" t="s">
        <v>71</v>
      </c>
      <c r="D799" t="s">
        <v>3021</v>
      </c>
      <c r="E799" t="s">
        <v>3022</v>
      </c>
      <c r="F799" t="s">
        <v>30</v>
      </c>
      <c r="G799" s="1">
        <v>45964</v>
      </c>
      <c r="H799" t="s">
        <v>30</v>
      </c>
      <c r="I799" s="1">
        <v>46108</v>
      </c>
      <c r="J799" t="s">
        <v>22</v>
      </c>
      <c r="M799" t="s">
        <v>207</v>
      </c>
      <c r="N799" t="s">
        <v>1561</v>
      </c>
      <c r="O799" t="s">
        <v>1562</v>
      </c>
      <c r="P799" t="s">
        <v>117</v>
      </c>
      <c r="Q799" s="6">
        <v>193605.87</v>
      </c>
      <c r="R799" t="s">
        <v>22</v>
      </c>
      <c r="S799">
        <v>0</v>
      </c>
      <c r="T799">
        <v>0</v>
      </c>
      <c r="U799" t="e">
        <f>_xlfn.XLOOKUP(A799,#REF!,#REF!)</f>
        <v>#REF!</v>
      </c>
    </row>
    <row r="800" spans="1:21" x14ac:dyDescent="0.2">
      <c r="A800" t="s">
        <v>3023</v>
      </c>
      <c r="C800" s="5" t="s">
        <v>71</v>
      </c>
      <c r="D800" t="s">
        <v>3024</v>
      </c>
      <c r="E800" t="s">
        <v>18692</v>
      </c>
      <c r="F800" t="s">
        <v>30</v>
      </c>
      <c r="G800" s="1">
        <v>41901</v>
      </c>
      <c r="H800" t="s">
        <v>30</v>
      </c>
      <c r="I800" s="1">
        <v>42173</v>
      </c>
      <c r="J800" t="s">
        <v>22</v>
      </c>
      <c r="M800" t="s">
        <v>42</v>
      </c>
      <c r="N800" t="s">
        <v>3025</v>
      </c>
      <c r="O800" t="s">
        <v>3026</v>
      </c>
      <c r="P800" t="s">
        <v>26</v>
      </c>
      <c r="Q800" s="6">
        <v>30000</v>
      </c>
      <c r="R800" t="s">
        <v>22</v>
      </c>
      <c r="S800">
        <v>0</v>
      </c>
      <c r="T800">
        <v>0</v>
      </c>
      <c r="U800" t="e">
        <f>_xlfn.XLOOKUP(A800,#REF!,#REF!)</f>
        <v>#REF!</v>
      </c>
    </row>
    <row r="801" spans="1:21" x14ac:dyDescent="0.2">
      <c r="A801" t="s">
        <v>3027</v>
      </c>
      <c r="C801" s="5" t="s">
        <v>2419</v>
      </c>
      <c r="D801" t="s">
        <v>2393</v>
      </c>
      <c r="E801" t="s">
        <v>18691</v>
      </c>
      <c r="F801" t="s">
        <v>22</v>
      </c>
      <c r="H801" t="s">
        <v>22</v>
      </c>
      <c r="J801" t="s">
        <v>22</v>
      </c>
      <c r="M801" t="s">
        <v>42</v>
      </c>
      <c r="N801" t="s">
        <v>3028</v>
      </c>
      <c r="O801" t="s">
        <v>3029</v>
      </c>
      <c r="P801" t="s">
        <v>26</v>
      </c>
      <c r="Q801" s="6">
        <v>0</v>
      </c>
      <c r="R801" t="s">
        <v>22</v>
      </c>
      <c r="S801">
        <v>0</v>
      </c>
      <c r="T801">
        <v>0</v>
      </c>
      <c r="U801" t="e">
        <f>_xlfn.XLOOKUP(A801,#REF!,#REF!)</f>
        <v>#REF!</v>
      </c>
    </row>
    <row r="802" spans="1:21" x14ac:dyDescent="0.2">
      <c r="A802" t="s">
        <v>3030</v>
      </c>
      <c r="C802" s="5" t="s">
        <v>48</v>
      </c>
      <c r="D802" t="s">
        <v>3031</v>
      </c>
      <c r="E802" t="s">
        <v>3032</v>
      </c>
      <c r="F802" t="s">
        <v>30</v>
      </c>
      <c r="G802" s="1">
        <v>40980</v>
      </c>
      <c r="H802" t="s">
        <v>22</v>
      </c>
      <c r="J802" t="s">
        <v>22</v>
      </c>
      <c r="M802" t="s">
        <v>23</v>
      </c>
      <c r="N802" t="s">
        <v>3033</v>
      </c>
      <c r="O802" t="s">
        <v>3034</v>
      </c>
      <c r="P802" t="s">
        <v>26</v>
      </c>
      <c r="Q802" s="6">
        <v>0</v>
      </c>
      <c r="R802" t="s">
        <v>22</v>
      </c>
      <c r="S802">
        <v>0</v>
      </c>
      <c r="T802">
        <v>0</v>
      </c>
      <c r="U802" t="e">
        <f>_xlfn.XLOOKUP(A802,#REF!,#REF!)</f>
        <v>#REF!</v>
      </c>
    </row>
    <row r="803" spans="1:21" x14ac:dyDescent="0.2">
      <c r="A803" t="s">
        <v>3035</v>
      </c>
      <c r="C803" s="5" t="s">
        <v>279</v>
      </c>
      <c r="D803" t="s">
        <v>3036</v>
      </c>
      <c r="E803" t="s">
        <v>2614</v>
      </c>
      <c r="F803" t="s">
        <v>30</v>
      </c>
      <c r="G803" s="1">
        <v>45635</v>
      </c>
      <c r="H803" t="s">
        <v>30</v>
      </c>
      <c r="I803" s="1">
        <v>45750</v>
      </c>
      <c r="J803" t="s">
        <v>22</v>
      </c>
      <c r="M803" t="s">
        <v>207</v>
      </c>
      <c r="N803" t="s">
        <v>348</v>
      </c>
      <c r="O803" t="s">
        <v>349</v>
      </c>
      <c r="P803" t="s">
        <v>117</v>
      </c>
      <c r="Q803" s="6">
        <v>19171.32</v>
      </c>
      <c r="R803" t="s">
        <v>22</v>
      </c>
      <c r="S803">
        <v>0</v>
      </c>
      <c r="T803">
        <v>0</v>
      </c>
      <c r="U803" t="e">
        <f>_xlfn.XLOOKUP(A803,#REF!,#REF!)</f>
        <v>#REF!</v>
      </c>
    </row>
    <row r="804" spans="1:21" x14ac:dyDescent="0.2">
      <c r="A804" t="s">
        <v>3037</v>
      </c>
      <c r="C804" s="5" t="s">
        <v>71</v>
      </c>
      <c r="D804" t="s">
        <v>3038</v>
      </c>
      <c r="E804" t="s">
        <v>3039</v>
      </c>
      <c r="F804" t="s">
        <v>30</v>
      </c>
      <c r="G804" s="1">
        <v>45769</v>
      </c>
      <c r="H804" t="s">
        <v>22</v>
      </c>
      <c r="J804" t="s">
        <v>30</v>
      </c>
      <c r="K804" s="1">
        <v>45709</v>
      </c>
      <c r="M804" t="s">
        <v>42</v>
      </c>
      <c r="N804" t="s">
        <v>3040</v>
      </c>
      <c r="O804" t="s">
        <v>3041</v>
      </c>
      <c r="P804" t="s">
        <v>26</v>
      </c>
      <c r="Q804" s="6">
        <v>286707.78999999998</v>
      </c>
      <c r="R804" t="s">
        <v>30</v>
      </c>
      <c r="S804">
        <v>0</v>
      </c>
      <c r="T804">
        <v>0</v>
      </c>
      <c r="U804" t="e">
        <f>_xlfn.XLOOKUP(A804,#REF!,#REF!)</f>
        <v>#REF!</v>
      </c>
    </row>
    <row r="805" spans="1:21" x14ac:dyDescent="0.2">
      <c r="A805" t="s">
        <v>3042</v>
      </c>
      <c r="C805" s="5" t="s">
        <v>20</v>
      </c>
      <c r="D805" t="s">
        <v>2788</v>
      </c>
      <c r="E805" t="s">
        <v>18691</v>
      </c>
      <c r="F805" t="s">
        <v>30</v>
      </c>
      <c r="G805" s="1">
        <v>41022</v>
      </c>
      <c r="H805" t="s">
        <v>22</v>
      </c>
      <c r="J805" t="s">
        <v>22</v>
      </c>
      <c r="M805" t="s">
        <v>42</v>
      </c>
      <c r="N805" t="s">
        <v>97</v>
      </c>
      <c r="O805" t="s">
        <v>98</v>
      </c>
      <c r="P805" t="s">
        <v>26</v>
      </c>
      <c r="Q805" s="6">
        <v>0</v>
      </c>
      <c r="R805" t="s">
        <v>22</v>
      </c>
      <c r="S805">
        <v>0</v>
      </c>
      <c r="T805">
        <v>0</v>
      </c>
      <c r="U805" t="e">
        <f>_xlfn.XLOOKUP(A805,#REF!,#REF!)</f>
        <v>#REF!</v>
      </c>
    </row>
    <row r="806" spans="1:21" x14ac:dyDescent="0.2">
      <c r="A806" t="s">
        <v>3043</v>
      </c>
      <c r="C806" s="5" t="s">
        <v>48</v>
      </c>
      <c r="D806" t="s">
        <v>1258</v>
      </c>
      <c r="E806" t="s">
        <v>19231</v>
      </c>
      <c r="F806" t="s">
        <v>30</v>
      </c>
      <c r="G806" s="1">
        <v>40702</v>
      </c>
      <c r="H806" t="s">
        <v>22</v>
      </c>
      <c r="J806" t="s">
        <v>22</v>
      </c>
      <c r="M806" t="s">
        <v>42</v>
      </c>
      <c r="N806" t="s">
        <v>3044</v>
      </c>
      <c r="O806" t="s">
        <v>3045</v>
      </c>
      <c r="P806" t="s">
        <v>26</v>
      </c>
      <c r="Q806" s="6">
        <v>0</v>
      </c>
      <c r="R806" t="s">
        <v>22</v>
      </c>
      <c r="S806">
        <v>0</v>
      </c>
      <c r="T806">
        <v>0</v>
      </c>
      <c r="U806" t="e">
        <f>_xlfn.XLOOKUP(A806,#REF!,#REF!)</f>
        <v>#REF!</v>
      </c>
    </row>
    <row r="807" spans="1:21" x14ac:dyDescent="0.2">
      <c r="A807" t="s">
        <v>3046</v>
      </c>
      <c r="C807" s="5" t="s">
        <v>48</v>
      </c>
      <c r="D807" t="s">
        <v>2782</v>
      </c>
      <c r="E807" t="s">
        <v>19269</v>
      </c>
      <c r="F807" t="s">
        <v>30</v>
      </c>
      <c r="G807" s="1">
        <v>41348</v>
      </c>
      <c r="H807" t="s">
        <v>30</v>
      </c>
      <c r="I807" s="1">
        <v>42110</v>
      </c>
      <c r="J807" t="s">
        <v>30</v>
      </c>
      <c r="K807" s="1">
        <v>42255</v>
      </c>
      <c r="L807" s="1">
        <v>43010</v>
      </c>
      <c r="M807" t="s">
        <v>42</v>
      </c>
      <c r="N807" t="s">
        <v>3047</v>
      </c>
      <c r="O807" t="s">
        <v>3048</v>
      </c>
      <c r="P807" t="s">
        <v>26</v>
      </c>
      <c r="Q807" s="6">
        <v>25000</v>
      </c>
      <c r="R807" t="s">
        <v>22</v>
      </c>
      <c r="S807">
        <v>0</v>
      </c>
      <c r="T807">
        <v>0</v>
      </c>
      <c r="U807" t="e">
        <f>_xlfn.XLOOKUP(A807,#REF!,#REF!)</f>
        <v>#REF!</v>
      </c>
    </row>
    <row r="808" spans="1:21" x14ac:dyDescent="0.2">
      <c r="A808" t="s">
        <v>3049</v>
      </c>
      <c r="C808" s="5" t="s">
        <v>71</v>
      </c>
      <c r="D808" t="s">
        <v>3050</v>
      </c>
      <c r="E808" t="s">
        <v>1036</v>
      </c>
      <c r="F808" t="s">
        <v>22</v>
      </c>
      <c r="H808" t="s">
        <v>22</v>
      </c>
      <c r="J808" t="s">
        <v>22</v>
      </c>
      <c r="M808" t="s">
        <v>42</v>
      </c>
      <c r="N808" t="s">
        <v>43</v>
      </c>
      <c r="O808" t="s">
        <v>44</v>
      </c>
      <c r="P808" t="s">
        <v>26</v>
      </c>
      <c r="Q808" s="6">
        <v>501205.98</v>
      </c>
      <c r="R808" t="s">
        <v>22</v>
      </c>
      <c r="S808">
        <v>0</v>
      </c>
      <c r="T808">
        <v>0</v>
      </c>
      <c r="U808" t="e">
        <f>_xlfn.XLOOKUP(A808,#REF!,#REF!)</f>
        <v>#REF!</v>
      </c>
    </row>
    <row r="809" spans="1:21" x14ac:dyDescent="0.2">
      <c r="A809" t="s">
        <v>3051</v>
      </c>
      <c r="C809" s="5" t="s">
        <v>48</v>
      </c>
      <c r="D809" t="s">
        <v>3052</v>
      </c>
      <c r="E809" t="s">
        <v>19270</v>
      </c>
      <c r="F809" t="s">
        <v>30</v>
      </c>
      <c r="G809" s="1">
        <v>42538</v>
      </c>
      <c r="H809" t="s">
        <v>22</v>
      </c>
      <c r="J809" t="s">
        <v>30</v>
      </c>
      <c r="K809" s="1">
        <v>43062</v>
      </c>
      <c r="M809" t="s">
        <v>23</v>
      </c>
      <c r="N809" t="s">
        <v>3053</v>
      </c>
      <c r="O809" t="s">
        <v>3054</v>
      </c>
      <c r="P809" t="s">
        <v>26</v>
      </c>
      <c r="Q809" s="6">
        <v>0</v>
      </c>
      <c r="R809" t="s">
        <v>22</v>
      </c>
      <c r="S809">
        <v>0</v>
      </c>
      <c r="T809">
        <v>0</v>
      </c>
      <c r="U809" t="e">
        <f>_xlfn.XLOOKUP(A809,#REF!,#REF!)</f>
        <v>#REF!</v>
      </c>
    </row>
    <row r="810" spans="1:21" x14ac:dyDescent="0.2">
      <c r="A810" t="s">
        <v>3055</v>
      </c>
      <c r="C810" s="5" t="s">
        <v>71</v>
      </c>
      <c r="D810" t="s">
        <v>3056</v>
      </c>
      <c r="E810" t="s">
        <v>3057</v>
      </c>
      <c r="F810" t="s">
        <v>30</v>
      </c>
      <c r="G810" s="1">
        <v>45706</v>
      </c>
      <c r="H810" t="s">
        <v>30</v>
      </c>
      <c r="I810" s="1">
        <v>45776</v>
      </c>
      <c r="J810" t="s">
        <v>22</v>
      </c>
      <c r="M810" t="s">
        <v>207</v>
      </c>
      <c r="N810" t="s">
        <v>348</v>
      </c>
      <c r="O810" t="s">
        <v>349</v>
      </c>
      <c r="P810" t="s">
        <v>117</v>
      </c>
      <c r="Q810" s="6">
        <v>1186169.1399999999</v>
      </c>
      <c r="R810" t="s">
        <v>22</v>
      </c>
      <c r="S810">
        <v>0</v>
      </c>
      <c r="T810">
        <v>0</v>
      </c>
      <c r="U810" t="e">
        <f>_xlfn.XLOOKUP(A810,#REF!,#REF!)</f>
        <v>#REF!</v>
      </c>
    </row>
    <row r="811" spans="1:21" x14ac:dyDescent="0.2">
      <c r="A811" t="s">
        <v>3058</v>
      </c>
      <c r="C811" s="5" t="s">
        <v>48</v>
      </c>
      <c r="D811" t="s">
        <v>21</v>
      </c>
      <c r="E811" t="s">
        <v>19227</v>
      </c>
      <c r="F811" t="s">
        <v>30</v>
      </c>
      <c r="G811" s="1">
        <v>40674</v>
      </c>
      <c r="H811" t="s">
        <v>22</v>
      </c>
      <c r="J811" t="s">
        <v>22</v>
      </c>
      <c r="M811" t="s">
        <v>23</v>
      </c>
      <c r="N811" t="s">
        <v>3059</v>
      </c>
      <c r="O811" t="s">
        <v>3060</v>
      </c>
      <c r="P811" t="s">
        <v>26</v>
      </c>
      <c r="Q811" s="6">
        <v>0</v>
      </c>
      <c r="R811" t="s">
        <v>22</v>
      </c>
      <c r="S811">
        <v>0</v>
      </c>
      <c r="T811">
        <v>0</v>
      </c>
      <c r="U811" t="e">
        <f>_xlfn.XLOOKUP(A811,#REF!,#REF!)</f>
        <v>#REF!</v>
      </c>
    </row>
    <row r="812" spans="1:21" x14ac:dyDescent="0.2">
      <c r="A812" t="s">
        <v>3061</v>
      </c>
      <c r="C812" s="5" t="s">
        <v>48</v>
      </c>
      <c r="D812" t="s">
        <v>3062</v>
      </c>
      <c r="E812" t="s">
        <v>19271</v>
      </c>
      <c r="F812" t="s">
        <v>30</v>
      </c>
      <c r="G812" s="1">
        <v>42941</v>
      </c>
      <c r="H812" t="s">
        <v>22</v>
      </c>
      <c r="J812" t="s">
        <v>22</v>
      </c>
      <c r="M812" t="s">
        <v>23</v>
      </c>
      <c r="N812" t="s">
        <v>3063</v>
      </c>
      <c r="O812" t="s">
        <v>3064</v>
      </c>
      <c r="P812" t="s">
        <v>26</v>
      </c>
      <c r="Q812" s="6">
        <v>30000</v>
      </c>
      <c r="R812" t="s">
        <v>22</v>
      </c>
      <c r="S812">
        <v>0</v>
      </c>
      <c r="T812">
        <v>0</v>
      </c>
      <c r="U812" t="e">
        <f>_xlfn.XLOOKUP(A812,#REF!,#REF!)</f>
        <v>#REF!</v>
      </c>
    </row>
    <row r="813" spans="1:21" x14ac:dyDescent="0.2">
      <c r="A813" t="s">
        <v>3065</v>
      </c>
      <c r="C813" s="5" t="s">
        <v>48</v>
      </c>
      <c r="D813" t="s">
        <v>3066</v>
      </c>
      <c r="E813" t="s">
        <v>18691</v>
      </c>
      <c r="F813" t="s">
        <v>22</v>
      </c>
      <c r="H813" t="s">
        <v>22</v>
      </c>
      <c r="J813" t="s">
        <v>22</v>
      </c>
      <c r="M813" t="s">
        <v>42</v>
      </c>
      <c r="N813" t="s">
        <v>3067</v>
      </c>
      <c r="O813" t="s">
        <v>3068</v>
      </c>
      <c r="P813" t="s">
        <v>26</v>
      </c>
      <c r="Q813" s="6">
        <v>0</v>
      </c>
      <c r="R813" t="s">
        <v>22</v>
      </c>
      <c r="S813">
        <v>0</v>
      </c>
      <c r="T813">
        <v>0</v>
      </c>
      <c r="U813" t="e">
        <f>_xlfn.XLOOKUP(A813,#REF!,#REF!)</f>
        <v>#REF!</v>
      </c>
    </row>
    <row r="814" spans="1:21" x14ac:dyDescent="0.2">
      <c r="A814" t="s">
        <v>3069</v>
      </c>
      <c r="C814" s="5" t="s">
        <v>48</v>
      </c>
      <c r="D814" t="s">
        <v>3070</v>
      </c>
      <c r="E814" t="s">
        <v>19231</v>
      </c>
      <c r="F814" t="s">
        <v>30</v>
      </c>
      <c r="G814" s="1">
        <v>41712</v>
      </c>
      <c r="H814" t="s">
        <v>30</v>
      </c>
      <c r="I814" s="1">
        <v>42425</v>
      </c>
      <c r="J814" t="s">
        <v>30</v>
      </c>
      <c r="K814" s="1">
        <v>42450</v>
      </c>
      <c r="M814" t="s">
        <v>42</v>
      </c>
      <c r="N814" t="s">
        <v>3071</v>
      </c>
      <c r="O814" t="s">
        <v>3072</v>
      </c>
      <c r="P814" t="s">
        <v>26</v>
      </c>
      <c r="Q814" s="6">
        <v>30000</v>
      </c>
      <c r="R814" t="s">
        <v>22</v>
      </c>
      <c r="S814">
        <v>0</v>
      </c>
      <c r="T814">
        <v>0</v>
      </c>
      <c r="U814" t="e">
        <f>_xlfn.XLOOKUP(A814,#REF!,#REF!)</f>
        <v>#REF!</v>
      </c>
    </row>
    <row r="815" spans="1:21" x14ac:dyDescent="0.2">
      <c r="A815" t="s">
        <v>3073</v>
      </c>
      <c r="C815" s="5" t="s">
        <v>71</v>
      </c>
      <c r="D815" t="s">
        <v>3074</v>
      </c>
      <c r="E815" t="s">
        <v>3075</v>
      </c>
      <c r="F815" t="s">
        <v>30</v>
      </c>
      <c r="G815" s="1">
        <v>46079</v>
      </c>
      <c r="H815" t="s">
        <v>22</v>
      </c>
      <c r="J815" t="s">
        <v>22</v>
      </c>
      <c r="M815" t="s">
        <v>92</v>
      </c>
      <c r="N815" t="s">
        <v>3076</v>
      </c>
      <c r="O815" t="s">
        <v>3077</v>
      </c>
      <c r="P815" t="s">
        <v>117</v>
      </c>
      <c r="Q815" s="6">
        <v>644585.81000000006</v>
      </c>
      <c r="R815" t="s">
        <v>22</v>
      </c>
      <c r="S815">
        <v>0</v>
      </c>
      <c r="T815">
        <v>0</v>
      </c>
      <c r="U815" t="e">
        <f>_xlfn.XLOOKUP(A815,#REF!,#REF!)</f>
        <v>#REF!</v>
      </c>
    </row>
    <row r="816" spans="1:21" x14ac:dyDescent="0.2">
      <c r="A816" t="s">
        <v>3078</v>
      </c>
      <c r="C816" s="5" t="s">
        <v>71</v>
      </c>
      <c r="D816" t="s">
        <v>3079</v>
      </c>
      <c r="E816" t="s">
        <v>891</v>
      </c>
      <c r="F816" t="s">
        <v>22</v>
      </c>
      <c r="H816" t="s">
        <v>22</v>
      </c>
      <c r="J816" t="s">
        <v>22</v>
      </c>
      <c r="M816" t="s">
        <v>92</v>
      </c>
      <c r="N816" t="s">
        <v>3080</v>
      </c>
      <c r="O816" t="s">
        <v>3081</v>
      </c>
      <c r="P816" t="s">
        <v>18712</v>
      </c>
      <c r="Q816" s="6">
        <v>262191.98</v>
      </c>
      <c r="R816" t="s">
        <v>22</v>
      </c>
      <c r="S816">
        <v>0</v>
      </c>
      <c r="T816">
        <v>0</v>
      </c>
      <c r="U816" t="e">
        <f>_xlfn.XLOOKUP(A816,#REF!,#REF!)</f>
        <v>#REF!</v>
      </c>
    </row>
    <row r="817" spans="1:21" x14ac:dyDescent="0.2">
      <c r="A817" t="s">
        <v>3082</v>
      </c>
      <c r="C817" s="5" t="s">
        <v>71</v>
      </c>
      <c r="D817" t="s">
        <v>3083</v>
      </c>
      <c r="E817" t="s">
        <v>891</v>
      </c>
      <c r="F817" t="s">
        <v>30</v>
      </c>
      <c r="G817" s="1">
        <v>46110</v>
      </c>
      <c r="H817" t="s">
        <v>22</v>
      </c>
      <c r="J817" t="s">
        <v>22</v>
      </c>
      <c r="M817" t="s">
        <v>92</v>
      </c>
      <c r="N817" t="s">
        <v>1143</v>
      </c>
      <c r="O817" t="s">
        <v>1144</v>
      </c>
      <c r="P817" t="s">
        <v>117</v>
      </c>
      <c r="Q817" s="6">
        <v>201163.78</v>
      </c>
      <c r="R817" t="s">
        <v>22</v>
      </c>
      <c r="S817">
        <v>0</v>
      </c>
      <c r="T817">
        <v>0</v>
      </c>
      <c r="U817" t="e">
        <f>_xlfn.XLOOKUP(A817,#REF!,#REF!)</f>
        <v>#REF!</v>
      </c>
    </row>
    <row r="818" spans="1:21" x14ac:dyDescent="0.2">
      <c r="A818" t="s">
        <v>3084</v>
      </c>
      <c r="C818" s="5" t="s">
        <v>71</v>
      </c>
      <c r="D818" t="s">
        <v>3085</v>
      </c>
      <c r="E818" t="s">
        <v>233</v>
      </c>
      <c r="F818" t="s">
        <v>30</v>
      </c>
      <c r="G818" s="1">
        <v>45627</v>
      </c>
      <c r="H818" t="s">
        <v>30</v>
      </c>
      <c r="I818" s="1">
        <v>45826</v>
      </c>
      <c r="J818" t="s">
        <v>30</v>
      </c>
      <c r="K818" s="1">
        <v>45917</v>
      </c>
      <c r="L818" s="1">
        <v>46062</v>
      </c>
      <c r="M818" t="s">
        <v>207</v>
      </c>
      <c r="N818" t="s">
        <v>3086</v>
      </c>
      <c r="O818" t="s">
        <v>3087</v>
      </c>
      <c r="P818" t="s">
        <v>117</v>
      </c>
      <c r="Q818" s="6">
        <v>240933.48</v>
      </c>
      <c r="R818" t="s">
        <v>30</v>
      </c>
      <c r="S818">
        <v>0</v>
      </c>
      <c r="T818">
        <v>0</v>
      </c>
      <c r="U818" t="e">
        <f>_xlfn.XLOOKUP(A818,#REF!,#REF!)</f>
        <v>#REF!</v>
      </c>
    </row>
    <row r="819" spans="1:21" x14ac:dyDescent="0.2">
      <c r="A819" t="s">
        <v>3088</v>
      </c>
      <c r="C819" s="5" t="s">
        <v>71</v>
      </c>
      <c r="D819" t="s">
        <v>3089</v>
      </c>
      <c r="E819" t="s">
        <v>233</v>
      </c>
      <c r="F819" t="s">
        <v>30</v>
      </c>
      <c r="G819" s="1">
        <v>45566</v>
      </c>
      <c r="H819" t="s">
        <v>30</v>
      </c>
      <c r="I819" s="1">
        <v>45807</v>
      </c>
      <c r="J819" t="s">
        <v>22</v>
      </c>
      <c r="M819" t="s">
        <v>207</v>
      </c>
      <c r="N819" t="s">
        <v>1211</v>
      </c>
      <c r="O819" t="s">
        <v>1212</v>
      </c>
      <c r="P819" t="s">
        <v>117</v>
      </c>
      <c r="Q819" s="6">
        <v>144329.53</v>
      </c>
      <c r="R819" t="s">
        <v>22</v>
      </c>
      <c r="S819">
        <v>0</v>
      </c>
      <c r="T819">
        <v>0</v>
      </c>
      <c r="U819" t="e">
        <f>_xlfn.XLOOKUP(A819,#REF!,#REF!)</f>
        <v>#REF!</v>
      </c>
    </row>
    <row r="820" spans="1:21" x14ac:dyDescent="0.2">
      <c r="A820" t="s">
        <v>3090</v>
      </c>
      <c r="C820" s="5" t="s">
        <v>71</v>
      </c>
      <c r="D820" t="s">
        <v>3091</v>
      </c>
      <c r="E820" t="s">
        <v>320</v>
      </c>
      <c r="F820" t="s">
        <v>30</v>
      </c>
      <c r="G820" s="1">
        <v>45309</v>
      </c>
      <c r="H820" t="s">
        <v>30</v>
      </c>
      <c r="I820" s="1">
        <v>45435</v>
      </c>
      <c r="J820" t="s">
        <v>30</v>
      </c>
      <c r="K820" s="1">
        <v>45642</v>
      </c>
      <c r="M820" t="s">
        <v>42</v>
      </c>
      <c r="N820" t="s">
        <v>43</v>
      </c>
      <c r="O820" t="s">
        <v>44</v>
      </c>
      <c r="P820" t="s">
        <v>26</v>
      </c>
      <c r="Q820" s="6">
        <v>651395.16</v>
      </c>
      <c r="R820" t="s">
        <v>22</v>
      </c>
      <c r="S820">
        <v>0</v>
      </c>
      <c r="T820">
        <v>0</v>
      </c>
      <c r="U820" t="e">
        <f>_xlfn.XLOOKUP(A820,#REF!,#REF!)</f>
        <v>#REF!</v>
      </c>
    </row>
    <row r="821" spans="1:21" x14ac:dyDescent="0.2">
      <c r="A821" t="s">
        <v>3092</v>
      </c>
      <c r="C821" s="5" t="s">
        <v>20</v>
      </c>
      <c r="D821" t="s">
        <v>2369</v>
      </c>
      <c r="E821" t="s">
        <v>1314</v>
      </c>
      <c r="F821" t="s">
        <v>30</v>
      </c>
      <c r="G821" s="1">
        <v>42219</v>
      </c>
      <c r="H821" t="s">
        <v>22</v>
      </c>
      <c r="J821" t="s">
        <v>22</v>
      </c>
      <c r="M821" t="s">
        <v>42</v>
      </c>
      <c r="N821" t="s">
        <v>3093</v>
      </c>
      <c r="O821" t="s">
        <v>3094</v>
      </c>
      <c r="P821" t="s">
        <v>26</v>
      </c>
      <c r="Q821" s="6">
        <v>0</v>
      </c>
      <c r="R821" t="s">
        <v>22</v>
      </c>
      <c r="S821">
        <v>0</v>
      </c>
      <c r="T821">
        <v>0</v>
      </c>
      <c r="U821" t="e">
        <f>_xlfn.XLOOKUP(A821,#REF!,#REF!)</f>
        <v>#REF!</v>
      </c>
    </row>
    <row r="822" spans="1:21" x14ac:dyDescent="0.2">
      <c r="A822" t="s">
        <v>3095</v>
      </c>
      <c r="C822" s="5" t="s">
        <v>71</v>
      </c>
      <c r="D822" t="s">
        <v>3096</v>
      </c>
      <c r="E822" t="s">
        <v>19216</v>
      </c>
      <c r="F822" t="s">
        <v>30</v>
      </c>
      <c r="G822" s="1">
        <v>45468</v>
      </c>
      <c r="H822" t="s">
        <v>22</v>
      </c>
      <c r="J822" t="s">
        <v>22</v>
      </c>
      <c r="M822" t="s">
        <v>42</v>
      </c>
      <c r="N822" t="s">
        <v>3097</v>
      </c>
      <c r="O822" t="s">
        <v>3098</v>
      </c>
      <c r="P822" t="s">
        <v>26</v>
      </c>
      <c r="Q822" s="6">
        <v>30000</v>
      </c>
      <c r="R822" t="s">
        <v>22</v>
      </c>
      <c r="S822">
        <v>0</v>
      </c>
      <c r="T822">
        <v>0</v>
      </c>
      <c r="U822" t="e">
        <f>_xlfn.XLOOKUP(A822,#REF!,#REF!)</f>
        <v>#REF!</v>
      </c>
    </row>
    <row r="823" spans="1:21" x14ac:dyDescent="0.2">
      <c r="A823" t="s">
        <v>3099</v>
      </c>
      <c r="C823" s="5" t="s">
        <v>48</v>
      </c>
      <c r="D823" t="s">
        <v>3100</v>
      </c>
      <c r="E823" t="s">
        <v>3101</v>
      </c>
      <c r="F823" t="s">
        <v>30</v>
      </c>
      <c r="G823" s="1">
        <v>42417</v>
      </c>
      <c r="H823" t="s">
        <v>30</v>
      </c>
      <c r="I823" s="1">
        <v>43538</v>
      </c>
      <c r="J823" t="s">
        <v>30</v>
      </c>
      <c r="K823" s="1">
        <v>43560</v>
      </c>
      <c r="M823" t="s">
        <v>23</v>
      </c>
      <c r="N823" t="s">
        <v>3102</v>
      </c>
      <c r="O823" t="s">
        <v>3103</v>
      </c>
      <c r="P823" t="s">
        <v>26</v>
      </c>
      <c r="Q823" s="6">
        <v>0</v>
      </c>
      <c r="R823" t="s">
        <v>22</v>
      </c>
      <c r="S823">
        <v>0</v>
      </c>
      <c r="T823">
        <v>0</v>
      </c>
      <c r="U823" t="e">
        <f>_xlfn.XLOOKUP(A823,#REF!,#REF!)</f>
        <v>#REF!</v>
      </c>
    </row>
    <row r="824" spans="1:21" x14ac:dyDescent="0.2">
      <c r="A824" t="s">
        <v>3104</v>
      </c>
      <c r="B824" t="s">
        <v>3105</v>
      </c>
      <c r="C824" s="5" t="s">
        <v>71</v>
      </c>
      <c r="D824" t="s">
        <v>3106</v>
      </c>
      <c r="E824" t="s">
        <v>233</v>
      </c>
      <c r="F824" t="s">
        <v>30</v>
      </c>
      <c r="G824" s="1">
        <v>45084</v>
      </c>
      <c r="H824" t="s">
        <v>30</v>
      </c>
      <c r="I824" s="1">
        <v>45210</v>
      </c>
      <c r="J824" t="s">
        <v>22</v>
      </c>
      <c r="M824" t="s">
        <v>207</v>
      </c>
      <c r="N824" t="s">
        <v>473</v>
      </c>
      <c r="O824" t="s">
        <v>474</v>
      </c>
      <c r="P824" t="s">
        <v>117</v>
      </c>
      <c r="Q824" s="6">
        <v>194357.23</v>
      </c>
      <c r="R824" t="s">
        <v>22</v>
      </c>
      <c r="S824">
        <v>0</v>
      </c>
      <c r="T824">
        <v>0</v>
      </c>
      <c r="U824" t="e">
        <f>_xlfn.XLOOKUP(A824,#REF!,#REF!)</f>
        <v>#REF!</v>
      </c>
    </row>
    <row r="825" spans="1:21" x14ac:dyDescent="0.2">
      <c r="A825" t="s">
        <v>3107</v>
      </c>
      <c r="C825" s="5" t="s">
        <v>48</v>
      </c>
      <c r="D825" t="s">
        <v>3108</v>
      </c>
      <c r="E825" t="s">
        <v>18693</v>
      </c>
      <c r="F825" t="s">
        <v>22</v>
      </c>
      <c r="H825" t="s">
        <v>22</v>
      </c>
      <c r="J825" t="s">
        <v>30</v>
      </c>
      <c r="K825" s="1">
        <v>41704</v>
      </c>
      <c r="M825" t="s">
        <v>42</v>
      </c>
      <c r="N825" t="s">
        <v>3109</v>
      </c>
      <c r="O825" t="s">
        <v>3110</v>
      </c>
      <c r="P825" t="s">
        <v>26</v>
      </c>
      <c r="Q825" s="6">
        <v>0</v>
      </c>
      <c r="R825" t="s">
        <v>30</v>
      </c>
      <c r="S825">
        <v>0</v>
      </c>
      <c r="T825">
        <v>0</v>
      </c>
      <c r="U825" t="e">
        <f>_xlfn.XLOOKUP(A825,#REF!,#REF!)</f>
        <v>#REF!</v>
      </c>
    </row>
    <row r="826" spans="1:21" x14ac:dyDescent="0.2">
      <c r="A826" t="s">
        <v>3111</v>
      </c>
      <c r="C826" s="5" t="s">
        <v>48</v>
      </c>
      <c r="D826" t="s">
        <v>3112</v>
      </c>
      <c r="E826" t="s">
        <v>19272</v>
      </c>
      <c r="F826" t="s">
        <v>22</v>
      </c>
      <c r="H826" t="s">
        <v>22</v>
      </c>
      <c r="J826" t="s">
        <v>22</v>
      </c>
      <c r="M826" t="s">
        <v>42</v>
      </c>
      <c r="N826" t="s">
        <v>3113</v>
      </c>
      <c r="O826" t="s">
        <v>3114</v>
      </c>
      <c r="P826" t="s">
        <v>26</v>
      </c>
      <c r="Q826" s="6">
        <v>0</v>
      </c>
      <c r="R826" t="s">
        <v>30</v>
      </c>
      <c r="S826">
        <v>0</v>
      </c>
      <c r="T826">
        <v>0</v>
      </c>
      <c r="U826" t="e">
        <f>_xlfn.XLOOKUP(A826,#REF!,#REF!)</f>
        <v>#REF!</v>
      </c>
    </row>
    <row r="827" spans="1:21" x14ac:dyDescent="0.2">
      <c r="A827" t="s">
        <v>3115</v>
      </c>
      <c r="C827" s="5" t="s">
        <v>71</v>
      </c>
      <c r="D827" t="s">
        <v>3116</v>
      </c>
      <c r="E827" t="s">
        <v>1565</v>
      </c>
      <c r="F827" t="s">
        <v>22</v>
      </c>
      <c r="H827" t="s">
        <v>22</v>
      </c>
      <c r="J827" t="s">
        <v>22</v>
      </c>
      <c r="M827" t="s">
        <v>92</v>
      </c>
      <c r="N827" t="s">
        <v>2221</v>
      </c>
      <c r="O827" t="s">
        <v>2222</v>
      </c>
      <c r="P827" t="s">
        <v>18712</v>
      </c>
      <c r="Q827" s="6">
        <v>438492.77</v>
      </c>
      <c r="R827" t="s">
        <v>22</v>
      </c>
      <c r="S827">
        <v>0</v>
      </c>
      <c r="T827">
        <v>0</v>
      </c>
      <c r="U827" t="e">
        <f>_xlfn.XLOOKUP(A827,#REF!,#REF!)</f>
        <v>#REF!</v>
      </c>
    </row>
    <row r="828" spans="1:21" x14ac:dyDescent="0.2">
      <c r="A828" t="s">
        <v>3117</v>
      </c>
      <c r="C828" s="5" t="s">
        <v>20</v>
      </c>
      <c r="D828" t="s">
        <v>3118</v>
      </c>
      <c r="E828" t="s">
        <v>18693</v>
      </c>
      <c r="F828" t="s">
        <v>30</v>
      </c>
      <c r="G828" s="1">
        <v>42137</v>
      </c>
      <c r="H828" t="s">
        <v>22</v>
      </c>
      <c r="J828" t="s">
        <v>22</v>
      </c>
      <c r="M828" t="s">
        <v>42</v>
      </c>
      <c r="N828" t="s">
        <v>3119</v>
      </c>
      <c r="O828" t="s">
        <v>3120</v>
      </c>
      <c r="P828" t="s">
        <v>26</v>
      </c>
      <c r="Q828" s="6">
        <v>0</v>
      </c>
      <c r="R828" t="s">
        <v>22</v>
      </c>
      <c r="S828">
        <v>0</v>
      </c>
      <c r="T828">
        <v>0</v>
      </c>
      <c r="U828" t="e">
        <f>_xlfn.XLOOKUP(A828,#REF!,#REF!)</f>
        <v>#REF!</v>
      </c>
    </row>
    <row r="829" spans="1:21" x14ac:dyDescent="0.2">
      <c r="A829" t="s">
        <v>3121</v>
      </c>
      <c r="C829" s="5" t="s">
        <v>20</v>
      </c>
      <c r="D829" t="s">
        <v>3122</v>
      </c>
      <c r="E829" t="s">
        <v>2996</v>
      </c>
      <c r="F829" t="s">
        <v>30</v>
      </c>
      <c r="G829" s="1">
        <v>41029</v>
      </c>
      <c r="H829" t="s">
        <v>22</v>
      </c>
      <c r="J829" t="s">
        <v>22</v>
      </c>
      <c r="M829" t="s">
        <v>42</v>
      </c>
      <c r="N829" t="s">
        <v>3123</v>
      </c>
      <c r="O829" t="s">
        <v>3124</v>
      </c>
      <c r="P829" t="s">
        <v>26</v>
      </c>
      <c r="Q829" s="6">
        <v>0</v>
      </c>
      <c r="R829" t="s">
        <v>22</v>
      </c>
      <c r="S829">
        <v>0</v>
      </c>
      <c r="T829">
        <v>0</v>
      </c>
      <c r="U829" t="e">
        <f>_xlfn.XLOOKUP(A829,#REF!,#REF!)</f>
        <v>#REF!</v>
      </c>
    </row>
    <row r="830" spans="1:21" x14ac:dyDescent="0.2">
      <c r="A830" t="s">
        <v>3125</v>
      </c>
      <c r="C830" s="5" t="s">
        <v>279</v>
      </c>
      <c r="E830" t="s">
        <v>19273</v>
      </c>
      <c r="F830" t="s">
        <v>30</v>
      </c>
      <c r="G830" s="1">
        <v>45978</v>
      </c>
      <c r="H830" t="s">
        <v>22</v>
      </c>
      <c r="J830" t="s">
        <v>30</v>
      </c>
      <c r="K830" s="1">
        <v>45996</v>
      </c>
      <c r="M830" t="s">
        <v>42</v>
      </c>
      <c r="N830" t="s">
        <v>3126</v>
      </c>
      <c r="O830" t="s">
        <v>3127</v>
      </c>
      <c r="P830" t="s">
        <v>26</v>
      </c>
      <c r="Q830" s="6">
        <v>51750</v>
      </c>
      <c r="R830" t="s">
        <v>22</v>
      </c>
      <c r="S830">
        <v>0</v>
      </c>
      <c r="T830">
        <v>0</v>
      </c>
      <c r="U830" t="e">
        <f>_xlfn.XLOOKUP(A830,#REF!,#REF!)</f>
        <v>#REF!</v>
      </c>
    </row>
    <row r="831" spans="1:21" x14ac:dyDescent="0.2">
      <c r="A831" t="s">
        <v>3128</v>
      </c>
      <c r="C831" s="5" t="s">
        <v>71</v>
      </c>
      <c r="D831" t="s">
        <v>3129</v>
      </c>
      <c r="E831" t="s">
        <v>233</v>
      </c>
      <c r="F831" t="s">
        <v>30</v>
      </c>
      <c r="G831" s="1">
        <v>44960</v>
      </c>
      <c r="H831" t="s">
        <v>30</v>
      </c>
      <c r="I831" s="1">
        <v>45072</v>
      </c>
      <c r="J831" t="s">
        <v>30</v>
      </c>
      <c r="K831" s="1">
        <v>45356</v>
      </c>
      <c r="M831" t="s">
        <v>42</v>
      </c>
      <c r="N831" t="s">
        <v>3130</v>
      </c>
      <c r="O831" t="s">
        <v>3131</v>
      </c>
      <c r="P831" t="s">
        <v>26</v>
      </c>
      <c r="Q831" s="6">
        <v>104058.62</v>
      </c>
      <c r="R831" t="s">
        <v>22</v>
      </c>
      <c r="S831">
        <v>0</v>
      </c>
      <c r="T831">
        <v>0</v>
      </c>
      <c r="U831" t="e">
        <f>_xlfn.XLOOKUP(A831,#REF!,#REF!)</f>
        <v>#REF!</v>
      </c>
    </row>
    <row r="832" spans="1:21" x14ac:dyDescent="0.2">
      <c r="A832" t="s">
        <v>3132</v>
      </c>
      <c r="C832" s="5" t="s">
        <v>71</v>
      </c>
      <c r="D832" t="s">
        <v>3133</v>
      </c>
      <c r="E832" t="s">
        <v>233</v>
      </c>
      <c r="F832" t="s">
        <v>30</v>
      </c>
      <c r="G832" s="1">
        <v>45844</v>
      </c>
      <c r="H832" t="s">
        <v>30</v>
      </c>
      <c r="I832" s="1">
        <v>45951</v>
      </c>
      <c r="J832" t="s">
        <v>22</v>
      </c>
      <c r="M832" t="s">
        <v>207</v>
      </c>
      <c r="N832" t="s">
        <v>1494</v>
      </c>
      <c r="O832" t="s">
        <v>1495</v>
      </c>
      <c r="P832" t="s">
        <v>117</v>
      </c>
      <c r="Q832" s="6">
        <v>112975.36</v>
      </c>
      <c r="R832" t="s">
        <v>22</v>
      </c>
      <c r="S832">
        <v>0</v>
      </c>
      <c r="T832">
        <v>0</v>
      </c>
      <c r="U832" t="e">
        <f>_xlfn.XLOOKUP(A832,#REF!,#REF!)</f>
        <v>#REF!</v>
      </c>
    </row>
    <row r="833" spans="1:21" x14ac:dyDescent="0.2">
      <c r="A833" t="s">
        <v>3134</v>
      </c>
      <c r="C833" s="5" t="s">
        <v>71</v>
      </c>
      <c r="D833" t="s">
        <v>3135</v>
      </c>
      <c r="E833" t="s">
        <v>3136</v>
      </c>
      <c r="F833" t="s">
        <v>30</v>
      </c>
      <c r="G833" s="1">
        <v>45196</v>
      </c>
      <c r="H833" t="s">
        <v>30</v>
      </c>
      <c r="I833" s="1">
        <v>45327</v>
      </c>
      <c r="J833" t="s">
        <v>30</v>
      </c>
      <c r="K833" s="1">
        <v>45357</v>
      </c>
      <c r="L833" s="1">
        <v>45525</v>
      </c>
      <c r="M833" t="s">
        <v>42</v>
      </c>
      <c r="N833" t="s">
        <v>3137</v>
      </c>
      <c r="O833" t="s">
        <v>3138</v>
      </c>
      <c r="P833" t="s">
        <v>26</v>
      </c>
      <c r="Q833" s="6">
        <v>106224.02</v>
      </c>
      <c r="R833" t="s">
        <v>30</v>
      </c>
      <c r="S833">
        <v>0</v>
      </c>
      <c r="T833">
        <v>0</v>
      </c>
      <c r="U833" t="e">
        <f>_xlfn.XLOOKUP(A833,#REF!,#REF!)</f>
        <v>#REF!</v>
      </c>
    </row>
    <row r="834" spans="1:21" x14ac:dyDescent="0.2">
      <c r="A834" t="s">
        <v>3139</v>
      </c>
      <c r="C834" s="5" t="s">
        <v>71</v>
      </c>
      <c r="D834" t="s">
        <v>3140</v>
      </c>
      <c r="E834" t="s">
        <v>3141</v>
      </c>
      <c r="F834" t="s">
        <v>30</v>
      </c>
      <c r="G834" s="1">
        <v>46072</v>
      </c>
      <c r="H834" t="s">
        <v>22</v>
      </c>
      <c r="J834" t="s">
        <v>22</v>
      </c>
      <c r="M834" t="s">
        <v>92</v>
      </c>
      <c r="N834" t="s">
        <v>3142</v>
      </c>
      <c r="O834" t="s">
        <v>3143</v>
      </c>
      <c r="P834" t="s">
        <v>117</v>
      </c>
      <c r="Q834" s="6">
        <v>113908.24</v>
      </c>
      <c r="R834" t="s">
        <v>22</v>
      </c>
      <c r="S834">
        <v>0</v>
      </c>
      <c r="T834">
        <v>0</v>
      </c>
      <c r="U834" t="e">
        <f>_xlfn.XLOOKUP(A834,#REF!,#REF!)</f>
        <v>#REF!</v>
      </c>
    </row>
    <row r="835" spans="1:21" x14ac:dyDescent="0.2">
      <c r="A835" t="s">
        <v>3144</v>
      </c>
      <c r="C835" s="5" t="s">
        <v>71</v>
      </c>
      <c r="D835" t="s">
        <v>3145</v>
      </c>
      <c r="E835" t="s">
        <v>18692</v>
      </c>
      <c r="F835" t="s">
        <v>30</v>
      </c>
      <c r="G835" s="1">
        <v>45785</v>
      </c>
      <c r="H835" t="s">
        <v>30</v>
      </c>
      <c r="I835" s="1">
        <v>45897</v>
      </c>
      <c r="J835" t="s">
        <v>22</v>
      </c>
      <c r="M835" t="s">
        <v>207</v>
      </c>
      <c r="N835" t="s">
        <v>3146</v>
      </c>
      <c r="O835" t="s">
        <v>3147</v>
      </c>
      <c r="P835" t="s">
        <v>117</v>
      </c>
      <c r="Q835" s="6">
        <v>108261</v>
      </c>
      <c r="R835" t="s">
        <v>22</v>
      </c>
      <c r="S835">
        <v>0</v>
      </c>
      <c r="T835">
        <v>0</v>
      </c>
      <c r="U835" t="e">
        <f>_xlfn.XLOOKUP(A835,#REF!,#REF!)</f>
        <v>#REF!</v>
      </c>
    </row>
    <row r="836" spans="1:21" x14ac:dyDescent="0.2">
      <c r="A836" t="s">
        <v>3148</v>
      </c>
      <c r="C836" s="5" t="s">
        <v>71</v>
      </c>
      <c r="D836" t="s">
        <v>3149</v>
      </c>
      <c r="E836" t="s">
        <v>3150</v>
      </c>
      <c r="F836" t="s">
        <v>30</v>
      </c>
      <c r="G836" s="1">
        <v>45621</v>
      </c>
      <c r="H836" t="s">
        <v>30</v>
      </c>
      <c r="I836" s="1">
        <v>45838</v>
      </c>
      <c r="J836" t="s">
        <v>22</v>
      </c>
      <c r="M836" t="s">
        <v>207</v>
      </c>
      <c r="N836" t="s">
        <v>3151</v>
      </c>
      <c r="O836" t="s">
        <v>3152</v>
      </c>
      <c r="P836" t="s">
        <v>117</v>
      </c>
      <c r="Q836" s="6">
        <v>331548.79999999999</v>
      </c>
      <c r="R836" t="s">
        <v>22</v>
      </c>
      <c r="S836">
        <v>0</v>
      </c>
      <c r="T836">
        <v>0</v>
      </c>
      <c r="U836" t="e">
        <f>_xlfn.XLOOKUP(A836,#REF!,#REF!)</f>
        <v>#REF!</v>
      </c>
    </row>
    <row r="837" spans="1:21" x14ac:dyDescent="0.2">
      <c r="A837" t="s">
        <v>3153</v>
      </c>
      <c r="C837" s="5" t="s">
        <v>20</v>
      </c>
      <c r="D837" t="s">
        <v>1530</v>
      </c>
      <c r="E837" t="s">
        <v>18691</v>
      </c>
      <c r="F837" t="s">
        <v>30</v>
      </c>
      <c r="G837" s="1">
        <v>41856</v>
      </c>
      <c r="H837" t="s">
        <v>22</v>
      </c>
      <c r="J837" t="s">
        <v>22</v>
      </c>
      <c r="M837" t="s">
        <v>23</v>
      </c>
      <c r="N837" t="s">
        <v>3154</v>
      </c>
      <c r="O837" t="s">
        <v>3155</v>
      </c>
      <c r="P837" t="s">
        <v>26</v>
      </c>
      <c r="Q837" s="6">
        <v>0</v>
      </c>
      <c r="R837" t="s">
        <v>22</v>
      </c>
      <c r="S837">
        <v>0</v>
      </c>
      <c r="T837">
        <v>0</v>
      </c>
      <c r="U837" t="e">
        <f>_xlfn.XLOOKUP(A837,#REF!,#REF!)</f>
        <v>#REF!</v>
      </c>
    </row>
    <row r="838" spans="1:21" x14ac:dyDescent="0.2">
      <c r="A838" t="s">
        <v>3156</v>
      </c>
      <c r="B838" t="s">
        <v>3157</v>
      </c>
      <c r="C838" s="5" t="s">
        <v>71</v>
      </c>
      <c r="D838" t="s">
        <v>3158</v>
      </c>
      <c r="E838" t="s">
        <v>891</v>
      </c>
      <c r="F838" t="s">
        <v>30</v>
      </c>
      <c r="G838" s="1">
        <v>45982</v>
      </c>
      <c r="H838" t="s">
        <v>22</v>
      </c>
      <c r="J838" t="s">
        <v>22</v>
      </c>
      <c r="L838" s="1">
        <v>45967</v>
      </c>
      <c r="M838" t="s">
        <v>207</v>
      </c>
      <c r="N838" t="s">
        <v>3159</v>
      </c>
      <c r="O838" t="s">
        <v>3160</v>
      </c>
      <c r="P838" t="s">
        <v>117</v>
      </c>
      <c r="Q838" s="6">
        <v>422472.19</v>
      </c>
      <c r="R838" t="s">
        <v>22</v>
      </c>
      <c r="S838">
        <v>0</v>
      </c>
      <c r="T838">
        <v>0</v>
      </c>
      <c r="U838" t="e">
        <f>_xlfn.XLOOKUP(A838,#REF!,#REF!)</f>
        <v>#REF!</v>
      </c>
    </row>
    <row r="839" spans="1:21" x14ac:dyDescent="0.2">
      <c r="A839" t="s">
        <v>3161</v>
      </c>
      <c r="C839" s="5" t="s">
        <v>71</v>
      </c>
      <c r="D839" t="s">
        <v>3162</v>
      </c>
      <c r="E839" t="s">
        <v>2400</v>
      </c>
      <c r="F839" t="s">
        <v>30</v>
      </c>
      <c r="G839" s="1">
        <v>46072</v>
      </c>
      <c r="H839" t="s">
        <v>22</v>
      </c>
      <c r="J839" t="s">
        <v>22</v>
      </c>
      <c r="M839" t="s">
        <v>92</v>
      </c>
      <c r="N839" t="s">
        <v>1465</v>
      </c>
      <c r="O839" t="s">
        <v>1466</v>
      </c>
      <c r="P839" t="s">
        <v>117</v>
      </c>
      <c r="Q839" s="6">
        <v>79170.63</v>
      </c>
      <c r="R839" t="s">
        <v>22</v>
      </c>
      <c r="S839">
        <v>0</v>
      </c>
      <c r="T839">
        <v>0</v>
      </c>
      <c r="U839" t="e">
        <f>_xlfn.XLOOKUP(A839,#REF!,#REF!)</f>
        <v>#REF!</v>
      </c>
    </row>
    <row r="840" spans="1:21" x14ac:dyDescent="0.2">
      <c r="A840" t="s">
        <v>3163</v>
      </c>
      <c r="C840" s="5" t="s">
        <v>20</v>
      </c>
      <c r="D840" t="s">
        <v>1843</v>
      </c>
      <c r="E840" t="s">
        <v>899</v>
      </c>
      <c r="F840" t="s">
        <v>30</v>
      </c>
      <c r="G840" s="1">
        <v>40983</v>
      </c>
      <c r="H840" t="s">
        <v>22</v>
      </c>
      <c r="J840" t="s">
        <v>22</v>
      </c>
      <c r="M840" t="s">
        <v>23</v>
      </c>
      <c r="N840" t="s">
        <v>3164</v>
      </c>
      <c r="O840" t="s">
        <v>3165</v>
      </c>
      <c r="P840" t="s">
        <v>26</v>
      </c>
      <c r="Q840" s="6">
        <v>0</v>
      </c>
      <c r="R840" t="s">
        <v>22</v>
      </c>
      <c r="S840">
        <v>0</v>
      </c>
      <c r="T840">
        <v>0</v>
      </c>
      <c r="U840" t="e">
        <f>_xlfn.XLOOKUP(A840,#REF!,#REF!)</f>
        <v>#REF!</v>
      </c>
    </row>
    <row r="841" spans="1:21" x14ac:dyDescent="0.2">
      <c r="A841" t="s">
        <v>3166</v>
      </c>
      <c r="C841" s="5" t="s">
        <v>48</v>
      </c>
      <c r="D841" t="s">
        <v>1170</v>
      </c>
      <c r="E841" t="s">
        <v>19231</v>
      </c>
      <c r="F841" t="s">
        <v>22</v>
      </c>
      <c r="H841" t="s">
        <v>22</v>
      </c>
      <c r="J841" t="s">
        <v>22</v>
      </c>
      <c r="M841" t="s">
        <v>23</v>
      </c>
      <c r="N841" t="s">
        <v>3167</v>
      </c>
      <c r="O841" t="s">
        <v>3168</v>
      </c>
      <c r="P841" t="s">
        <v>26</v>
      </c>
      <c r="Q841" s="6">
        <v>0</v>
      </c>
      <c r="R841" t="s">
        <v>22</v>
      </c>
      <c r="S841">
        <v>0</v>
      </c>
      <c r="T841">
        <v>0</v>
      </c>
      <c r="U841" t="e">
        <f>_xlfn.XLOOKUP(A841,#REF!,#REF!)</f>
        <v>#REF!</v>
      </c>
    </row>
    <row r="842" spans="1:21" x14ac:dyDescent="0.2">
      <c r="A842" t="s">
        <v>3169</v>
      </c>
      <c r="C842" s="5" t="s">
        <v>279</v>
      </c>
      <c r="D842" t="s">
        <v>3170</v>
      </c>
      <c r="E842" t="s">
        <v>2022</v>
      </c>
      <c r="F842" t="s">
        <v>22</v>
      </c>
      <c r="H842" t="s">
        <v>22</v>
      </c>
      <c r="J842" t="s">
        <v>22</v>
      </c>
      <c r="M842" t="s">
        <v>114</v>
      </c>
      <c r="N842" t="s">
        <v>825</v>
      </c>
      <c r="O842" t="s">
        <v>826</v>
      </c>
      <c r="P842" t="s">
        <v>18712</v>
      </c>
      <c r="Q842" s="6">
        <v>51618.77</v>
      </c>
      <c r="R842" t="s">
        <v>22</v>
      </c>
      <c r="S842">
        <v>0</v>
      </c>
      <c r="T842">
        <v>0</v>
      </c>
      <c r="U842" t="e">
        <f>_xlfn.XLOOKUP(A842,#REF!,#REF!)</f>
        <v>#REF!</v>
      </c>
    </row>
    <row r="843" spans="1:21" x14ac:dyDescent="0.2">
      <c r="A843" t="s">
        <v>3171</v>
      </c>
      <c r="C843" s="5" t="s">
        <v>71</v>
      </c>
      <c r="D843" t="s">
        <v>3172</v>
      </c>
      <c r="E843" t="s">
        <v>1644</v>
      </c>
      <c r="F843" t="s">
        <v>22</v>
      </c>
      <c r="H843" t="s">
        <v>22</v>
      </c>
      <c r="J843" t="s">
        <v>22</v>
      </c>
      <c r="M843" t="s">
        <v>92</v>
      </c>
      <c r="N843" t="s">
        <v>3173</v>
      </c>
      <c r="O843" t="s">
        <v>3174</v>
      </c>
      <c r="P843" t="s">
        <v>18712</v>
      </c>
      <c r="Q843" s="6">
        <v>496188.65</v>
      </c>
      <c r="R843" t="s">
        <v>22</v>
      </c>
      <c r="S843">
        <v>0</v>
      </c>
      <c r="T843">
        <v>0</v>
      </c>
      <c r="U843" t="e">
        <f>_xlfn.XLOOKUP(A843,#REF!,#REF!)</f>
        <v>#REF!</v>
      </c>
    </row>
    <row r="844" spans="1:21" x14ac:dyDescent="0.2">
      <c r="A844" t="s">
        <v>3175</v>
      </c>
      <c r="B844" t="s">
        <v>3176</v>
      </c>
      <c r="C844" s="5" t="s">
        <v>71</v>
      </c>
      <c r="D844" t="s">
        <v>3177</v>
      </c>
      <c r="E844" t="s">
        <v>3178</v>
      </c>
      <c r="F844" t="s">
        <v>30</v>
      </c>
      <c r="G844" s="1">
        <v>45099</v>
      </c>
      <c r="H844" t="s">
        <v>30</v>
      </c>
      <c r="I844" s="1">
        <v>45321</v>
      </c>
      <c r="J844" t="s">
        <v>30</v>
      </c>
      <c r="K844" s="1">
        <v>45398</v>
      </c>
      <c r="L844" s="1">
        <v>45504</v>
      </c>
      <c r="M844" t="s">
        <v>42</v>
      </c>
      <c r="N844" t="s">
        <v>43</v>
      </c>
      <c r="O844" t="s">
        <v>44</v>
      </c>
      <c r="P844" t="s">
        <v>26</v>
      </c>
      <c r="Q844" s="6">
        <v>180731.77</v>
      </c>
      <c r="R844" t="s">
        <v>30</v>
      </c>
      <c r="S844">
        <v>0</v>
      </c>
      <c r="T844">
        <v>0</v>
      </c>
      <c r="U844" t="e">
        <f>_xlfn.XLOOKUP(A844,#REF!,#REF!)</f>
        <v>#REF!</v>
      </c>
    </row>
    <row r="845" spans="1:21" x14ac:dyDescent="0.2">
      <c r="A845" t="s">
        <v>3179</v>
      </c>
      <c r="C845" s="5" t="s">
        <v>48</v>
      </c>
      <c r="D845" t="s">
        <v>3180</v>
      </c>
      <c r="E845" t="s">
        <v>3181</v>
      </c>
      <c r="F845" t="s">
        <v>22</v>
      </c>
      <c r="H845" t="s">
        <v>22</v>
      </c>
      <c r="J845" t="s">
        <v>22</v>
      </c>
      <c r="M845" t="s">
        <v>23</v>
      </c>
      <c r="N845" t="s">
        <v>3182</v>
      </c>
      <c r="O845" t="s">
        <v>3183</v>
      </c>
      <c r="P845" t="s">
        <v>26</v>
      </c>
      <c r="Q845" s="6">
        <v>0</v>
      </c>
      <c r="R845" t="s">
        <v>30</v>
      </c>
      <c r="S845">
        <v>0</v>
      </c>
      <c r="T845">
        <v>0</v>
      </c>
      <c r="U845" t="e">
        <f>_xlfn.XLOOKUP(A845,#REF!,#REF!)</f>
        <v>#REF!</v>
      </c>
    </row>
    <row r="846" spans="1:21" x14ac:dyDescent="0.2">
      <c r="A846" t="s">
        <v>3184</v>
      </c>
      <c r="C846" s="5" t="s">
        <v>71</v>
      </c>
      <c r="D846" t="s">
        <v>3185</v>
      </c>
      <c r="E846" t="s">
        <v>2538</v>
      </c>
      <c r="F846" t="s">
        <v>30</v>
      </c>
      <c r="G846" s="1">
        <v>45825</v>
      </c>
      <c r="H846" t="s">
        <v>30</v>
      </c>
      <c r="I846" s="1">
        <v>45926</v>
      </c>
      <c r="J846" t="s">
        <v>22</v>
      </c>
      <c r="M846" t="s">
        <v>207</v>
      </c>
      <c r="N846" t="s">
        <v>3186</v>
      </c>
      <c r="O846" t="s">
        <v>3187</v>
      </c>
      <c r="P846" t="s">
        <v>210</v>
      </c>
      <c r="Q846" s="6">
        <v>291969.27</v>
      </c>
      <c r="R846" t="s">
        <v>22</v>
      </c>
      <c r="S846">
        <v>0</v>
      </c>
      <c r="T846">
        <v>0</v>
      </c>
      <c r="U846" t="e">
        <f>_xlfn.XLOOKUP(A846,#REF!,#REF!)</f>
        <v>#REF!</v>
      </c>
    </row>
    <row r="847" spans="1:21" x14ac:dyDescent="0.2">
      <c r="A847" t="s">
        <v>3188</v>
      </c>
      <c r="C847" s="5" t="s">
        <v>71</v>
      </c>
      <c r="D847" t="s">
        <v>3189</v>
      </c>
      <c r="E847" t="s">
        <v>922</v>
      </c>
      <c r="F847" t="s">
        <v>30</v>
      </c>
      <c r="G847" s="1">
        <v>45972</v>
      </c>
      <c r="H847" t="s">
        <v>22</v>
      </c>
      <c r="J847" t="s">
        <v>22</v>
      </c>
      <c r="M847" t="s">
        <v>207</v>
      </c>
      <c r="N847" t="s">
        <v>866</v>
      </c>
      <c r="O847" t="s">
        <v>867</v>
      </c>
      <c r="P847" t="s">
        <v>117</v>
      </c>
      <c r="Q847" s="6">
        <v>474311.65</v>
      </c>
      <c r="R847" t="s">
        <v>22</v>
      </c>
      <c r="S847">
        <v>0</v>
      </c>
      <c r="T847">
        <v>0</v>
      </c>
      <c r="U847" t="e">
        <f>_xlfn.XLOOKUP(A847,#REF!,#REF!)</f>
        <v>#REF!</v>
      </c>
    </row>
    <row r="848" spans="1:21" x14ac:dyDescent="0.2">
      <c r="A848" t="s">
        <v>3190</v>
      </c>
      <c r="C848" s="5" t="s">
        <v>48</v>
      </c>
      <c r="D848" t="s">
        <v>1646</v>
      </c>
      <c r="E848" t="s">
        <v>3191</v>
      </c>
      <c r="F848" t="s">
        <v>30</v>
      </c>
      <c r="G848" s="1">
        <v>40823</v>
      </c>
      <c r="H848" t="s">
        <v>22</v>
      </c>
      <c r="J848" t="s">
        <v>22</v>
      </c>
      <c r="M848" t="s">
        <v>23</v>
      </c>
      <c r="N848" t="s">
        <v>3192</v>
      </c>
      <c r="O848" t="s">
        <v>3193</v>
      </c>
      <c r="P848" t="s">
        <v>26</v>
      </c>
      <c r="Q848" s="6">
        <v>0</v>
      </c>
      <c r="R848" t="s">
        <v>22</v>
      </c>
      <c r="S848">
        <v>0</v>
      </c>
      <c r="T848">
        <v>0</v>
      </c>
      <c r="U848" t="e">
        <f>_xlfn.XLOOKUP(A848,#REF!,#REF!)</f>
        <v>#REF!</v>
      </c>
    </row>
    <row r="849" spans="1:21" x14ac:dyDescent="0.2">
      <c r="A849" t="s">
        <v>3194</v>
      </c>
      <c r="C849" s="5" t="s">
        <v>71</v>
      </c>
      <c r="D849" t="s">
        <v>3195</v>
      </c>
      <c r="E849" t="s">
        <v>1186</v>
      </c>
      <c r="F849" t="s">
        <v>30</v>
      </c>
      <c r="G849" s="1">
        <v>45562</v>
      </c>
      <c r="H849" t="s">
        <v>30</v>
      </c>
      <c r="I849" s="1">
        <v>45855</v>
      </c>
      <c r="J849" t="s">
        <v>30</v>
      </c>
      <c r="K849" s="1">
        <v>45873</v>
      </c>
      <c r="L849" s="1">
        <v>46087</v>
      </c>
      <c r="M849" t="s">
        <v>207</v>
      </c>
      <c r="N849" t="s">
        <v>3196</v>
      </c>
      <c r="O849" t="s">
        <v>3197</v>
      </c>
      <c r="P849" t="s">
        <v>117</v>
      </c>
      <c r="Q849" s="6">
        <v>192507.79</v>
      </c>
      <c r="R849" t="s">
        <v>22</v>
      </c>
      <c r="S849">
        <v>0</v>
      </c>
      <c r="T849">
        <v>0</v>
      </c>
      <c r="U849" t="e">
        <f>_xlfn.XLOOKUP(A849,#REF!,#REF!)</f>
        <v>#REF!</v>
      </c>
    </row>
    <row r="850" spans="1:21" x14ac:dyDescent="0.2">
      <c r="A850" t="s">
        <v>3198</v>
      </c>
      <c r="C850" s="5" t="s">
        <v>71</v>
      </c>
      <c r="D850" t="s">
        <v>3199</v>
      </c>
      <c r="E850" t="s">
        <v>400</v>
      </c>
      <c r="F850" t="s">
        <v>30</v>
      </c>
      <c r="G850" s="1">
        <v>45455</v>
      </c>
      <c r="H850" t="s">
        <v>22</v>
      </c>
      <c r="J850" t="s">
        <v>30</v>
      </c>
      <c r="K850" s="1">
        <v>45426</v>
      </c>
      <c r="L850" s="1">
        <v>45426</v>
      </c>
      <c r="M850" t="s">
        <v>42</v>
      </c>
      <c r="N850" t="s">
        <v>43</v>
      </c>
      <c r="O850" t="s">
        <v>44</v>
      </c>
      <c r="P850" t="s">
        <v>26</v>
      </c>
      <c r="Q850" s="6">
        <v>118543.84</v>
      </c>
      <c r="R850" t="s">
        <v>30</v>
      </c>
      <c r="S850">
        <v>0</v>
      </c>
      <c r="T850">
        <v>0</v>
      </c>
      <c r="U850" t="e">
        <f>_xlfn.XLOOKUP(A850,#REF!,#REF!)</f>
        <v>#REF!</v>
      </c>
    </row>
    <row r="851" spans="1:21" x14ac:dyDescent="0.2">
      <c r="A851" t="s">
        <v>3200</v>
      </c>
      <c r="C851" s="5" t="s">
        <v>71</v>
      </c>
      <c r="D851" t="s">
        <v>3201</v>
      </c>
      <c r="E851" t="s">
        <v>3202</v>
      </c>
      <c r="F851" t="s">
        <v>30</v>
      </c>
      <c r="G851" s="1">
        <v>45755</v>
      </c>
      <c r="H851" t="s">
        <v>30</v>
      </c>
      <c r="I851" s="1">
        <v>45993</v>
      </c>
      <c r="J851" t="s">
        <v>22</v>
      </c>
      <c r="M851" t="s">
        <v>207</v>
      </c>
      <c r="N851" t="s">
        <v>3203</v>
      </c>
      <c r="O851" t="s">
        <v>3204</v>
      </c>
      <c r="P851" t="s">
        <v>117</v>
      </c>
      <c r="Q851" s="6">
        <v>747748.68</v>
      </c>
      <c r="R851" t="s">
        <v>22</v>
      </c>
      <c r="S851">
        <v>0</v>
      </c>
      <c r="T851">
        <v>0</v>
      </c>
      <c r="U851" t="e">
        <f>_xlfn.XLOOKUP(A851,#REF!,#REF!)</f>
        <v>#REF!</v>
      </c>
    </row>
    <row r="852" spans="1:21" x14ac:dyDescent="0.2">
      <c r="A852" t="s">
        <v>3205</v>
      </c>
      <c r="C852" s="5" t="s">
        <v>71</v>
      </c>
      <c r="D852" t="s">
        <v>3206</v>
      </c>
      <c r="E852" t="s">
        <v>18693</v>
      </c>
      <c r="F852" t="s">
        <v>30</v>
      </c>
      <c r="G852" s="1">
        <v>44799</v>
      </c>
      <c r="H852" t="s">
        <v>30</v>
      </c>
      <c r="I852" s="1">
        <v>45048</v>
      </c>
      <c r="J852" t="s">
        <v>30</v>
      </c>
      <c r="K852" s="1">
        <v>45488</v>
      </c>
      <c r="L852" s="1">
        <v>45532</v>
      </c>
      <c r="M852" t="s">
        <v>42</v>
      </c>
      <c r="N852" t="s">
        <v>43</v>
      </c>
      <c r="O852" t="s">
        <v>44</v>
      </c>
      <c r="P852" t="s">
        <v>26</v>
      </c>
      <c r="Q852" s="6">
        <v>53929.65</v>
      </c>
      <c r="R852" t="s">
        <v>22</v>
      </c>
      <c r="S852">
        <v>0</v>
      </c>
      <c r="T852">
        <v>0</v>
      </c>
      <c r="U852" t="e">
        <f>_xlfn.XLOOKUP(A852,#REF!,#REF!)</f>
        <v>#REF!</v>
      </c>
    </row>
    <row r="853" spans="1:21" x14ac:dyDescent="0.2">
      <c r="A853" t="s">
        <v>3207</v>
      </c>
      <c r="C853" s="5" t="s">
        <v>71</v>
      </c>
      <c r="D853" t="s">
        <v>3208</v>
      </c>
      <c r="E853" t="s">
        <v>320</v>
      </c>
      <c r="F853" t="s">
        <v>22</v>
      </c>
      <c r="H853" t="s">
        <v>22</v>
      </c>
      <c r="J853" t="s">
        <v>30</v>
      </c>
      <c r="K853" s="1">
        <v>45217</v>
      </c>
      <c r="M853" t="s">
        <v>42</v>
      </c>
      <c r="N853" t="s">
        <v>43</v>
      </c>
      <c r="O853" t="s">
        <v>44</v>
      </c>
      <c r="P853" t="s">
        <v>26</v>
      </c>
      <c r="Q853" s="6">
        <v>737778.32</v>
      </c>
      <c r="R853" t="s">
        <v>22</v>
      </c>
      <c r="S853">
        <v>0</v>
      </c>
      <c r="T853">
        <v>0</v>
      </c>
      <c r="U853" t="e">
        <f>_xlfn.XLOOKUP(A853,#REF!,#REF!)</f>
        <v>#REF!</v>
      </c>
    </row>
    <row r="854" spans="1:21" x14ac:dyDescent="0.2">
      <c r="A854" t="s">
        <v>3209</v>
      </c>
      <c r="C854" s="5" t="s">
        <v>20</v>
      </c>
      <c r="D854" t="s">
        <v>3210</v>
      </c>
      <c r="E854" t="s">
        <v>18691</v>
      </c>
      <c r="F854" t="s">
        <v>30</v>
      </c>
      <c r="G854" s="1">
        <v>41388</v>
      </c>
      <c r="H854" t="s">
        <v>22</v>
      </c>
      <c r="J854" t="s">
        <v>22</v>
      </c>
      <c r="M854" t="s">
        <v>42</v>
      </c>
      <c r="N854" t="s">
        <v>3211</v>
      </c>
      <c r="O854" t="s">
        <v>3212</v>
      </c>
      <c r="P854" t="s">
        <v>26</v>
      </c>
      <c r="Q854" s="6">
        <v>0</v>
      </c>
      <c r="R854" t="s">
        <v>22</v>
      </c>
      <c r="S854">
        <v>0</v>
      </c>
      <c r="T854">
        <v>0</v>
      </c>
      <c r="U854" t="e">
        <f>_xlfn.XLOOKUP(A854,#REF!,#REF!)</f>
        <v>#REF!</v>
      </c>
    </row>
    <row r="855" spans="1:21" x14ac:dyDescent="0.2">
      <c r="A855" t="s">
        <v>3213</v>
      </c>
      <c r="C855" s="5" t="s">
        <v>48</v>
      </c>
      <c r="D855" t="s">
        <v>3214</v>
      </c>
      <c r="E855" t="s">
        <v>18691</v>
      </c>
      <c r="F855" t="s">
        <v>22</v>
      </c>
      <c r="H855" t="s">
        <v>22</v>
      </c>
      <c r="J855" t="s">
        <v>22</v>
      </c>
      <c r="M855" t="s">
        <v>23</v>
      </c>
      <c r="N855" t="s">
        <v>3215</v>
      </c>
      <c r="O855" t="s">
        <v>3216</v>
      </c>
      <c r="P855" t="s">
        <v>26</v>
      </c>
      <c r="Q855" s="6">
        <v>0</v>
      </c>
      <c r="R855" t="s">
        <v>22</v>
      </c>
      <c r="S855">
        <v>0</v>
      </c>
      <c r="T855">
        <v>0</v>
      </c>
      <c r="U855" t="e">
        <f>_xlfn.XLOOKUP(A855,#REF!,#REF!)</f>
        <v>#REF!</v>
      </c>
    </row>
    <row r="856" spans="1:21" x14ac:dyDescent="0.2">
      <c r="A856" t="s">
        <v>3217</v>
      </c>
      <c r="C856" s="5" t="s">
        <v>71</v>
      </c>
      <c r="D856" t="s">
        <v>3218</v>
      </c>
      <c r="E856" t="s">
        <v>18700</v>
      </c>
      <c r="F856" t="s">
        <v>30</v>
      </c>
      <c r="G856" s="1">
        <v>46007</v>
      </c>
      <c r="H856" t="s">
        <v>22</v>
      </c>
      <c r="J856" t="s">
        <v>22</v>
      </c>
      <c r="M856" t="s">
        <v>92</v>
      </c>
      <c r="N856" t="s">
        <v>1054</v>
      </c>
      <c r="O856" t="s">
        <v>1055</v>
      </c>
      <c r="P856" t="s">
        <v>117</v>
      </c>
      <c r="Q856" s="6">
        <v>137506.82999999999</v>
      </c>
      <c r="R856" t="s">
        <v>22</v>
      </c>
      <c r="S856">
        <v>0</v>
      </c>
      <c r="T856">
        <v>0</v>
      </c>
      <c r="U856" t="e">
        <f>_xlfn.XLOOKUP(A856,#REF!,#REF!)</f>
        <v>#REF!</v>
      </c>
    </row>
    <row r="857" spans="1:21" x14ac:dyDescent="0.2">
      <c r="A857" t="s">
        <v>3219</v>
      </c>
      <c r="B857" t="s">
        <v>3220</v>
      </c>
      <c r="C857" s="5" t="s">
        <v>71</v>
      </c>
      <c r="D857" t="s">
        <v>2947</v>
      </c>
      <c r="E857" t="s">
        <v>3221</v>
      </c>
      <c r="F857" t="s">
        <v>30</v>
      </c>
      <c r="G857" s="1">
        <v>45387</v>
      </c>
      <c r="H857" t="s">
        <v>30</v>
      </c>
      <c r="I857" s="1">
        <v>45538</v>
      </c>
      <c r="J857" t="s">
        <v>22</v>
      </c>
      <c r="M857" t="s">
        <v>207</v>
      </c>
      <c r="N857" t="s">
        <v>348</v>
      </c>
      <c r="O857" t="s">
        <v>349</v>
      </c>
      <c r="P857" t="s">
        <v>117</v>
      </c>
      <c r="Q857" s="6">
        <v>180897.13</v>
      </c>
      <c r="R857" t="s">
        <v>22</v>
      </c>
      <c r="S857">
        <v>0</v>
      </c>
      <c r="T857">
        <v>0</v>
      </c>
      <c r="U857" t="e">
        <f>_xlfn.XLOOKUP(A857,#REF!,#REF!)</f>
        <v>#REF!</v>
      </c>
    </row>
    <row r="858" spans="1:21" x14ac:dyDescent="0.2">
      <c r="A858" t="s">
        <v>3222</v>
      </c>
      <c r="C858" s="5" t="s">
        <v>48</v>
      </c>
      <c r="D858" t="s">
        <v>2307</v>
      </c>
      <c r="E858" t="s">
        <v>1742</v>
      </c>
      <c r="F858" t="s">
        <v>22</v>
      </c>
      <c r="H858" t="s">
        <v>22</v>
      </c>
      <c r="J858" t="s">
        <v>30</v>
      </c>
      <c r="K858" s="1">
        <v>42969</v>
      </c>
      <c r="M858" t="s">
        <v>23</v>
      </c>
      <c r="N858" t="s">
        <v>3223</v>
      </c>
      <c r="O858" t="s">
        <v>3224</v>
      </c>
      <c r="P858" t="s">
        <v>26</v>
      </c>
      <c r="Q858" s="6">
        <v>0</v>
      </c>
      <c r="R858" t="s">
        <v>30</v>
      </c>
      <c r="S858">
        <v>0</v>
      </c>
      <c r="T858">
        <v>0</v>
      </c>
      <c r="U858" t="e">
        <f>_xlfn.XLOOKUP(A858,#REF!,#REF!)</f>
        <v>#REF!</v>
      </c>
    </row>
    <row r="859" spans="1:21" x14ac:dyDescent="0.2">
      <c r="A859" t="s">
        <v>3225</v>
      </c>
      <c r="C859" s="5" t="s">
        <v>48</v>
      </c>
      <c r="D859" t="s">
        <v>3226</v>
      </c>
      <c r="E859" t="s">
        <v>18695</v>
      </c>
      <c r="F859" t="s">
        <v>30</v>
      </c>
      <c r="G859" s="1">
        <v>42338</v>
      </c>
      <c r="H859" t="s">
        <v>22</v>
      </c>
      <c r="J859" t="s">
        <v>30</v>
      </c>
      <c r="K859" s="1">
        <v>42961</v>
      </c>
      <c r="L859" s="1">
        <v>42339</v>
      </c>
      <c r="M859" t="s">
        <v>23</v>
      </c>
      <c r="N859" t="s">
        <v>3227</v>
      </c>
      <c r="O859" t="s">
        <v>3228</v>
      </c>
      <c r="P859" t="s">
        <v>26</v>
      </c>
      <c r="Q859" s="6">
        <v>8000</v>
      </c>
      <c r="R859" t="s">
        <v>22</v>
      </c>
      <c r="S859">
        <v>0</v>
      </c>
      <c r="T859">
        <v>0</v>
      </c>
      <c r="U859" t="e">
        <f>_xlfn.XLOOKUP(A859,#REF!,#REF!)</f>
        <v>#REF!</v>
      </c>
    </row>
    <row r="860" spans="1:21" x14ac:dyDescent="0.2">
      <c r="A860" t="s">
        <v>3229</v>
      </c>
      <c r="C860" s="5" t="s">
        <v>71</v>
      </c>
      <c r="D860" t="s">
        <v>3230</v>
      </c>
      <c r="E860" t="s">
        <v>418</v>
      </c>
      <c r="F860" t="s">
        <v>30</v>
      </c>
      <c r="G860" s="1">
        <v>46042</v>
      </c>
      <c r="H860" t="s">
        <v>22</v>
      </c>
      <c r="J860" t="s">
        <v>22</v>
      </c>
      <c r="M860" t="s">
        <v>207</v>
      </c>
      <c r="N860" t="s">
        <v>866</v>
      </c>
      <c r="O860" t="s">
        <v>867</v>
      </c>
      <c r="P860" t="s">
        <v>117</v>
      </c>
      <c r="Q860" s="6">
        <v>119448.78</v>
      </c>
      <c r="R860" t="s">
        <v>22</v>
      </c>
      <c r="S860">
        <v>0</v>
      </c>
      <c r="T860">
        <v>0</v>
      </c>
      <c r="U860" t="e">
        <f>_xlfn.XLOOKUP(A860,#REF!,#REF!)</f>
        <v>#REF!</v>
      </c>
    </row>
    <row r="861" spans="1:21" x14ac:dyDescent="0.2">
      <c r="A861" t="s">
        <v>3231</v>
      </c>
      <c r="C861" s="5" t="s">
        <v>48</v>
      </c>
      <c r="D861" t="s">
        <v>3232</v>
      </c>
      <c r="E861" t="s">
        <v>19274</v>
      </c>
      <c r="F861" t="s">
        <v>22</v>
      </c>
      <c r="H861" t="s">
        <v>22</v>
      </c>
      <c r="J861" t="s">
        <v>30</v>
      </c>
      <c r="K861" s="1">
        <v>41884</v>
      </c>
      <c r="M861" t="s">
        <v>42</v>
      </c>
      <c r="N861" t="s">
        <v>3233</v>
      </c>
      <c r="O861" t="s">
        <v>3234</v>
      </c>
      <c r="P861" t="s">
        <v>26</v>
      </c>
      <c r="Q861" s="6">
        <v>0</v>
      </c>
      <c r="R861" t="s">
        <v>30</v>
      </c>
      <c r="S861">
        <v>0</v>
      </c>
      <c r="T861">
        <v>0</v>
      </c>
      <c r="U861" t="e">
        <f>_xlfn.XLOOKUP(A861,#REF!,#REF!)</f>
        <v>#REF!</v>
      </c>
    </row>
    <row r="862" spans="1:21" x14ac:dyDescent="0.2">
      <c r="A862" t="s">
        <v>3235</v>
      </c>
      <c r="C862" s="5" t="s">
        <v>48</v>
      </c>
      <c r="D862" t="s">
        <v>3236</v>
      </c>
      <c r="E862" t="s">
        <v>18691</v>
      </c>
      <c r="F862" t="s">
        <v>30</v>
      </c>
      <c r="G862" s="1">
        <v>42102</v>
      </c>
      <c r="H862" t="s">
        <v>22</v>
      </c>
      <c r="J862" t="s">
        <v>30</v>
      </c>
      <c r="K862" s="1">
        <v>42601</v>
      </c>
      <c r="M862" t="s">
        <v>23</v>
      </c>
      <c r="N862" t="s">
        <v>3237</v>
      </c>
      <c r="O862" t="s">
        <v>3238</v>
      </c>
      <c r="P862" t="s">
        <v>26</v>
      </c>
      <c r="Q862" s="6">
        <v>0</v>
      </c>
      <c r="R862" t="s">
        <v>22</v>
      </c>
      <c r="S862">
        <v>0</v>
      </c>
      <c r="T862">
        <v>0</v>
      </c>
      <c r="U862" t="e">
        <f>_xlfn.XLOOKUP(A862,#REF!,#REF!)</f>
        <v>#REF!</v>
      </c>
    </row>
    <row r="863" spans="1:21" x14ac:dyDescent="0.2">
      <c r="A863" t="s">
        <v>3239</v>
      </c>
      <c r="C863" s="5" t="s">
        <v>71</v>
      </c>
      <c r="D863" t="s">
        <v>3240</v>
      </c>
      <c r="E863" t="s">
        <v>891</v>
      </c>
      <c r="F863" t="s">
        <v>30</v>
      </c>
      <c r="G863" s="1">
        <v>45958</v>
      </c>
      <c r="H863" t="s">
        <v>22</v>
      </c>
      <c r="J863" t="s">
        <v>22</v>
      </c>
      <c r="M863" t="s">
        <v>207</v>
      </c>
      <c r="N863" t="s">
        <v>3241</v>
      </c>
      <c r="O863" t="s">
        <v>3242</v>
      </c>
      <c r="P863" t="s">
        <v>210</v>
      </c>
      <c r="Q863" s="6">
        <v>91193.61</v>
      </c>
      <c r="R863" t="s">
        <v>22</v>
      </c>
      <c r="S863">
        <v>0</v>
      </c>
      <c r="T863">
        <v>0</v>
      </c>
      <c r="U863" t="e">
        <f>_xlfn.XLOOKUP(A863,#REF!,#REF!)</f>
        <v>#REF!</v>
      </c>
    </row>
    <row r="864" spans="1:21" x14ac:dyDescent="0.2">
      <c r="A864" t="s">
        <v>3243</v>
      </c>
      <c r="C864" s="5" t="s">
        <v>48</v>
      </c>
      <c r="D864" t="s">
        <v>3244</v>
      </c>
      <c r="E864" t="s">
        <v>18691</v>
      </c>
      <c r="F864" t="s">
        <v>30</v>
      </c>
      <c r="G864" s="1">
        <v>42299</v>
      </c>
      <c r="H864" t="s">
        <v>22</v>
      </c>
      <c r="J864" t="s">
        <v>22</v>
      </c>
      <c r="M864" t="s">
        <v>42</v>
      </c>
      <c r="N864" t="s">
        <v>3245</v>
      </c>
      <c r="O864" t="s">
        <v>3246</v>
      </c>
      <c r="P864" t="s">
        <v>26</v>
      </c>
      <c r="Q864" s="6">
        <v>0</v>
      </c>
      <c r="R864" t="s">
        <v>22</v>
      </c>
      <c r="S864">
        <v>0</v>
      </c>
      <c r="T864">
        <v>0</v>
      </c>
      <c r="U864" t="e">
        <f>_xlfn.XLOOKUP(A864,#REF!,#REF!)</f>
        <v>#REF!</v>
      </c>
    </row>
    <row r="865" spans="1:21" x14ac:dyDescent="0.2">
      <c r="A865" t="s">
        <v>3247</v>
      </c>
      <c r="C865" s="5" t="s">
        <v>71</v>
      </c>
      <c r="D865" t="s">
        <v>1623</v>
      </c>
      <c r="E865" t="s">
        <v>483</v>
      </c>
      <c r="F865" t="s">
        <v>30</v>
      </c>
      <c r="G865" s="1">
        <v>46106</v>
      </c>
      <c r="H865" t="s">
        <v>22</v>
      </c>
      <c r="J865" t="s">
        <v>22</v>
      </c>
      <c r="M865" t="s">
        <v>92</v>
      </c>
      <c r="N865" t="s">
        <v>3248</v>
      </c>
      <c r="O865" t="s">
        <v>3249</v>
      </c>
      <c r="P865" t="s">
        <v>117</v>
      </c>
      <c r="Q865" s="6">
        <v>301430.7</v>
      </c>
      <c r="R865" t="s">
        <v>22</v>
      </c>
      <c r="S865">
        <v>0</v>
      </c>
      <c r="T865">
        <v>0</v>
      </c>
      <c r="U865" t="e">
        <f>_xlfn.XLOOKUP(A865,#REF!,#REF!)</f>
        <v>#REF!</v>
      </c>
    </row>
    <row r="866" spans="1:21" x14ac:dyDescent="0.2">
      <c r="A866" t="s">
        <v>3250</v>
      </c>
      <c r="C866" s="5" t="s">
        <v>71</v>
      </c>
      <c r="D866" t="s">
        <v>3251</v>
      </c>
      <c r="E866" t="s">
        <v>19275</v>
      </c>
      <c r="F866" t="s">
        <v>30</v>
      </c>
      <c r="G866" s="1">
        <v>45793</v>
      </c>
      <c r="H866" t="s">
        <v>30</v>
      </c>
      <c r="I866" s="1">
        <v>45926</v>
      </c>
      <c r="J866" t="s">
        <v>22</v>
      </c>
      <c r="M866" t="s">
        <v>207</v>
      </c>
      <c r="N866" t="s">
        <v>1211</v>
      </c>
      <c r="O866" t="s">
        <v>1212</v>
      </c>
      <c r="P866" t="s">
        <v>117</v>
      </c>
      <c r="Q866" s="6">
        <v>181325.76</v>
      </c>
      <c r="R866" t="s">
        <v>22</v>
      </c>
      <c r="S866">
        <v>0</v>
      </c>
      <c r="T866">
        <v>0</v>
      </c>
      <c r="U866" t="e">
        <f>_xlfn.XLOOKUP(A866,#REF!,#REF!)</f>
        <v>#REF!</v>
      </c>
    </row>
    <row r="867" spans="1:21" x14ac:dyDescent="0.2">
      <c r="A867" t="s">
        <v>3252</v>
      </c>
      <c r="C867" s="5" t="s">
        <v>48</v>
      </c>
      <c r="D867" t="s">
        <v>3253</v>
      </c>
      <c r="E867" t="s">
        <v>18692</v>
      </c>
      <c r="F867" t="s">
        <v>22</v>
      </c>
      <c r="H867" t="s">
        <v>22</v>
      </c>
      <c r="J867" t="s">
        <v>22</v>
      </c>
      <c r="M867" t="s">
        <v>42</v>
      </c>
      <c r="N867" t="s">
        <v>3254</v>
      </c>
      <c r="O867" t="s">
        <v>3255</v>
      </c>
      <c r="P867" t="s">
        <v>26</v>
      </c>
      <c r="Q867" s="6">
        <v>0</v>
      </c>
      <c r="R867" t="s">
        <v>22</v>
      </c>
      <c r="S867">
        <v>0</v>
      </c>
      <c r="T867">
        <v>0</v>
      </c>
      <c r="U867" t="e">
        <f>_xlfn.XLOOKUP(A867,#REF!,#REF!)</f>
        <v>#REF!</v>
      </c>
    </row>
    <row r="868" spans="1:21" x14ac:dyDescent="0.2">
      <c r="A868" t="s">
        <v>3256</v>
      </c>
      <c r="C868" s="5" t="s">
        <v>71</v>
      </c>
      <c r="D868" t="s">
        <v>3257</v>
      </c>
      <c r="E868" t="s">
        <v>418</v>
      </c>
      <c r="F868" t="s">
        <v>30</v>
      </c>
      <c r="G868" s="1">
        <v>45762</v>
      </c>
      <c r="H868" t="s">
        <v>22</v>
      </c>
      <c r="J868" t="s">
        <v>30</v>
      </c>
      <c r="K868" s="1">
        <v>45707</v>
      </c>
      <c r="L868" s="1">
        <v>45707</v>
      </c>
      <c r="M868" t="s">
        <v>42</v>
      </c>
      <c r="N868" t="s">
        <v>43</v>
      </c>
      <c r="O868" t="s">
        <v>44</v>
      </c>
      <c r="P868" t="s">
        <v>26</v>
      </c>
      <c r="Q868" s="6">
        <v>57780.63</v>
      </c>
      <c r="R868" t="s">
        <v>30</v>
      </c>
      <c r="S868">
        <v>0</v>
      </c>
      <c r="T868">
        <v>0</v>
      </c>
      <c r="U868" t="e">
        <f>_xlfn.XLOOKUP(A868,#REF!,#REF!)</f>
        <v>#REF!</v>
      </c>
    </row>
    <row r="869" spans="1:21" x14ac:dyDescent="0.2">
      <c r="A869" t="s">
        <v>3258</v>
      </c>
      <c r="C869" s="5" t="s">
        <v>71</v>
      </c>
      <c r="D869" t="s">
        <v>3259</v>
      </c>
      <c r="E869" t="s">
        <v>891</v>
      </c>
      <c r="F869" t="s">
        <v>30</v>
      </c>
      <c r="G869" s="1">
        <v>45180</v>
      </c>
      <c r="H869" t="s">
        <v>30</v>
      </c>
      <c r="I869" s="1">
        <v>45275</v>
      </c>
      <c r="J869" t="s">
        <v>30</v>
      </c>
      <c r="K869" s="1">
        <v>45618</v>
      </c>
      <c r="L869" s="1">
        <v>45687</v>
      </c>
      <c r="M869" t="s">
        <v>42</v>
      </c>
      <c r="N869" t="s">
        <v>43</v>
      </c>
      <c r="O869" t="s">
        <v>44</v>
      </c>
      <c r="P869" t="s">
        <v>26</v>
      </c>
      <c r="Q869" s="6">
        <v>174714.71</v>
      </c>
      <c r="R869" t="s">
        <v>22</v>
      </c>
      <c r="S869">
        <v>0</v>
      </c>
      <c r="T869">
        <v>0</v>
      </c>
      <c r="U869" t="e">
        <f>_xlfn.XLOOKUP(A869,#REF!,#REF!)</f>
        <v>#REF!</v>
      </c>
    </row>
    <row r="870" spans="1:21" x14ac:dyDescent="0.2">
      <c r="A870" t="s">
        <v>3260</v>
      </c>
      <c r="C870" s="5" t="s">
        <v>20</v>
      </c>
      <c r="D870" t="s">
        <v>1327</v>
      </c>
      <c r="E870" t="s">
        <v>18691</v>
      </c>
      <c r="F870" t="s">
        <v>30</v>
      </c>
      <c r="G870" s="1">
        <v>43052</v>
      </c>
      <c r="H870" t="s">
        <v>22</v>
      </c>
      <c r="J870" t="s">
        <v>22</v>
      </c>
      <c r="M870" t="s">
        <v>23</v>
      </c>
      <c r="N870" t="s">
        <v>3261</v>
      </c>
      <c r="O870" t="s">
        <v>3262</v>
      </c>
      <c r="P870" t="s">
        <v>26</v>
      </c>
      <c r="Q870" s="6">
        <v>0</v>
      </c>
      <c r="R870" t="s">
        <v>22</v>
      </c>
      <c r="S870">
        <v>0</v>
      </c>
      <c r="T870">
        <v>0</v>
      </c>
      <c r="U870" t="e">
        <f>_xlfn.XLOOKUP(A870,#REF!,#REF!)</f>
        <v>#REF!</v>
      </c>
    </row>
    <row r="871" spans="1:21" x14ac:dyDescent="0.2">
      <c r="A871" t="s">
        <v>3263</v>
      </c>
      <c r="C871" s="5" t="s">
        <v>48</v>
      </c>
      <c r="D871" t="s">
        <v>228</v>
      </c>
      <c r="E871" t="s">
        <v>18693</v>
      </c>
      <c r="F871" t="s">
        <v>30</v>
      </c>
      <c r="G871" s="1">
        <v>42828</v>
      </c>
      <c r="H871" t="s">
        <v>22</v>
      </c>
      <c r="J871" t="s">
        <v>22</v>
      </c>
      <c r="M871" t="s">
        <v>23</v>
      </c>
      <c r="N871" t="s">
        <v>3264</v>
      </c>
      <c r="O871" t="s">
        <v>3265</v>
      </c>
      <c r="P871" t="s">
        <v>26</v>
      </c>
      <c r="Q871" s="6">
        <v>35000</v>
      </c>
      <c r="R871" t="s">
        <v>22</v>
      </c>
      <c r="S871">
        <v>0</v>
      </c>
      <c r="T871">
        <v>0</v>
      </c>
      <c r="U871" t="e">
        <f>_xlfn.XLOOKUP(A871,#REF!,#REF!)</f>
        <v>#REF!</v>
      </c>
    </row>
    <row r="872" spans="1:21" x14ac:dyDescent="0.2">
      <c r="A872" t="s">
        <v>3266</v>
      </c>
      <c r="C872" s="5" t="s">
        <v>48</v>
      </c>
      <c r="D872" t="s">
        <v>3267</v>
      </c>
      <c r="E872" t="s">
        <v>18691</v>
      </c>
      <c r="F872" t="s">
        <v>22</v>
      </c>
      <c r="H872" t="s">
        <v>22</v>
      </c>
      <c r="J872" t="s">
        <v>30</v>
      </c>
      <c r="K872" s="1">
        <v>42478</v>
      </c>
      <c r="M872" t="s">
        <v>23</v>
      </c>
      <c r="N872" t="s">
        <v>3268</v>
      </c>
      <c r="O872" t="s">
        <v>3269</v>
      </c>
      <c r="P872" t="s">
        <v>26</v>
      </c>
      <c r="Q872" s="6">
        <v>0</v>
      </c>
      <c r="R872" t="s">
        <v>30</v>
      </c>
      <c r="S872">
        <v>0</v>
      </c>
      <c r="T872">
        <v>0</v>
      </c>
      <c r="U872" t="e">
        <f>_xlfn.XLOOKUP(A872,#REF!,#REF!)</f>
        <v>#REF!</v>
      </c>
    </row>
    <row r="873" spans="1:21" x14ac:dyDescent="0.2">
      <c r="A873" t="s">
        <v>3270</v>
      </c>
      <c r="C873" s="5" t="s">
        <v>48</v>
      </c>
      <c r="D873" t="s">
        <v>3271</v>
      </c>
      <c r="E873" t="s">
        <v>1283</v>
      </c>
      <c r="F873" t="s">
        <v>30</v>
      </c>
      <c r="G873" s="1">
        <v>42417</v>
      </c>
      <c r="H873" t="s">
        <v>22</v>
      </c>
      <c r="J873" t="s">
        <v>30</v>
      </c>
      <c r="K873" s="1">
        <v>43557</v>
      </c>
      <c r="L873" s="1">
        <v>43588</v>
      </c>
      <c r="M873" t="s">
        <v>23</v>
      </c>
      <c r="N873" t="s">
        <v>3272</v>
      </c>
      <c r="O873" t="s">
        <v>3273</v>
      </c>
      <c r="P873" t="s">
        <v>26</v>
      </c>
      <c r="Q873" s="6">
        <v>10000</v>
      </c>
      <c r="R873" t="s">
        <v>22</v>
      </c>
      <c r="S873">
        <v>0</v>
      </c>
      <c r="T873">
        <v>0</v>
      </c>
      <c r="U873" t="e">
        <f>_xlfn.XLOOKUP(A873,#REF!,#REF!)</f>
        <v>#REF!</v>
      </c>
    </row>
    <row r="874" spans="1:21" x14ac:dyDescent="0.2">
      <c r="A874" t="s">
        <v>3274</v>
      </c>
      <c r="C874" s="5" t="s">
        <v>71</v>
      </c>
      <c r="D874" t="s">
        <v>2082</v>
      </c>
      <c r="E874" t="s">
        <v>2684</v>
      </c>
      <c r="F874" t="s">
        <v>30</v>
      </c>
      <c r="G874" s="1">
        <v>45439</v>
      </c>
      <c r="H874" t="s">
        <v>22</v>
      </c>
      <c r="J874" t="s">
        <v>30</v>
      </c>
      <c r="K874" s="1">
        <v>45387</v>
      </c>
      <c r="L874" s="1">
        <v>45387</v>
      </c>
      <c r="M874" t="s">
        <v>42</v>
      </c>
      <c r="N874" t="s">
        <v>43</v>
      </c>
      <c r="O874" t="s">
        <v>44</v>
      </c>
      <c r="P874" t="s">
        <v>26</v>
      </c>
      <c r="Q874" s="6">
        <v>57189.53</v>
      </c>
      <c r="R874" t="s">
        <v>30</v>
      </c>
      <c r="S874">
        <v>0</v>
      </c>
      <c r="T874">
        <v>0</v>
      </c>
      <c r="U874" t="e">
        <f>_xlfn.XLOOKUP(A874,#REF!,#REF!)</f>
        <v>#REF!</v>
      </c>
    </row>
    <row r="875" spans="1:21" x14ac:dyDescent="0.2">
      <c r="A875" t="s">
        <v>3275</v>
      </c>
      <c r="B875" t="s">
        <v>3276</v>
      </c>
      <c r="C875" s="5" t="s">
        <v>71</v>
      </c>
      <c r="D875" t="s">
        <v>3277</v>
      </c>
      <c r="E875" t="s">
        <v>891</v>
      </c>
      <c r="F875" t="s">
        <v>30</v>
      </c>
      <c r="G875" s="1">
        <v>46073</v>
      </c>
      <c r="H875" t="s">
        <v>22</v>
      </c>
      <c r="J875" t="s">
        <v>22</v>
      </c>
      <c r="M875" t="s">
        <v>92</v>
      </c>
      <c r="N875" t="s">
        <v>3278</v>
      </c>
      <c r="O875" t="s">
        <v>3279</v>
      </c>
      <c r="P875" t="s">
        <v>117</v>
      </c>
      <c r="Q875" s="6">
        <v>407998.64</v>
      </c>
      <c r="R875" t="s">
        <v>22</v>
      </c>
      <c r="S875">
        <v>0</v>
      </c>
      <c r="T875">
        <v>0</v>
      </c>
      <c r="U875" t="e">
        <f>_xlfn.XLOOKUP(A875,#REF!,#REF!)</f>
        <v>#REF!</v>
      </c>
    </row>
    <row r="876" spans="1:21" x14ac:dyDescent="0.2">
      <c r="A876" t="s">
        <v>3280</v>
      </c>
      <c r="C876" s="5" t="s">
        <v>48</v>
      </c>
      <c r="D876" t="s">
        <v>3281</v>
      </c>
      <c r="E876" t="s">
        <v>1283</v>
      </c>
      <c r="F876" t="s">
        <v>22</v>
      </c>
      <c r="H876" t="s">
        <v>22</v>
      </c>
      <c r="J876" t="s">
        <v>30</v>
      </c>
      <c r="K876" s="1">
        <v>42464</v>
      </c>
      <c r="M876" t="s">
        <v>23</v>
      </c>
      <c r="N876" t="s">
        <v>3282</v>
      </c>
      <c r="O876" t="s">
        <v>3283</v>
      </c>
      <c r="P876" t="s">
        <v>26</v>
      </c>
      <c r="Q876" s="6">
        <v>35000</v>
      </c>
      <c r="R876" t="s">
        <v>30</v>
      </c>
      <c r="S876">
        <v>0</v>
      </c>
      <c r="T876">
        <v>0</v>
      </c>
      <c r="U876" t="e">
        <f>_xlfn.XLOOKUP(A876,#REF!,#REF!)</f>
        <v>#REF!</v>
      </c>
    </row>
    <row r="877" spans="1:21" x14ac:dyDescent="0.2">
      <c r="A877" t="s">
        <v>3284</v>
      </c>
      <c r="C877" s="5" t="s">
        <v>48</v>
      </c>
      <c r="D877" t="s">
        <v>3285</v>
      </c>
      <c r="E877" t="s">
        <v>18693</v>
      </c>
      <c r="F877" t="s">
        <v>22</v>
      </c>
      <c r="H877" t="s">
        <v>22</v>
      </c>
      <c r="J877" t="s">
        <v>22</v>
      </c>
      <c r="M877" t="s">
        <v>42</v>
      </c>
      <c r="N877" t="s">
        <v>3286</v>
      </c>
      <c r="O877" t="s">
        <v>3287</v>
      </c>
      <c r="P877" t="s">
        <v>26</v>
      </c>
      <c r="Q877" s="6">
        <v>0</v>
      </c>
      <c r="R877" t="s">
        <v>30</v>
      </c>
      <c r="S877">
        <v>0</v>
      </c>
      <c r="T877">
        <v>0</v>
      </c>
      <c r="U877" t="e">
        <f>_xlfn.XLOOKUP(A877,#REF!,#REF!)</f>
        <v>#REF!</v>
      </c>
    </row>
    <row r="878" spans="1:21" x14ac:dyDescent="0.2">
      <c r="A878" t="s">
        <v>3288</v>
      </c>
      <c r="C878" s="5" t="s">
        <v>71</v>
      </c>
      <c r="D878" t="s">
        <v>3289</v>
      </c>
      <c r="E878" t="s">
        <v>3290</v>
      </c>
      <c r="F878" t="s">
        <v>22</v>
      </c>
      <c r="H878" t="s">
        <v>22</v>
      </c>
      <c r="J878" t="s">
        <v>22</v>
      </c>
      <c r="M878" t="s">
        <v>92</v>
      </c>
      <c r="N878" t="s">
        <v>1882</v>
      </c>
      <c r="O878" t="s">
        <v>1883</v>
      </c>
      <c r="P878" t="s">
        <v>18712</v>
      </c>
      <c r="Q878" s="6">
        <v>432404.3</v>
      </c>
      <c r="R878" t="s">
        <v>22</v>
      </c>
      <c r="S878">
        <v>0</v>
      </c>
      <c r="T878">
        <v>0</v>
      </c>
      <c r="U878" t="e">
        <f>_xlfn.XLOOKUP(A878,#REF!,#REF!)</f>
        <v>#REF!</v>
      </c>
    </row>
    <row r="879" spans="1:21" x14ac:dyDescent="0.2">
      <c r="A879" t="s">
        <v>3291</v>
      </c>
      <c r="C879" s="5" t="s">
        <v>48</v>
      </c>
      <c r="D879" t="s">
        <v>3292</v>
      </c>
      <c r="E879" t="s">
        <v>19276</v>
      </c>
      <c r="F879" t="s">
        <v>30</v>
      </c>
      <c r="G879" s="1">
        <v>41358</v>
      </c>
      <c r="H879" t="s">
        <v>30</v>
      </c>
      <c r="I879" s="1">
        <v>42488</v>
      </c>
      <c r="J879" t="s">
        <v>30</v>
      </c>
      <c r="K879" s="1">
        <v>42886</v>
      </c>
      <c r="L879" s="1">
        <v>42912</v>
      </c>
      <c r="M879" t="s">
        <v>42</v>
      </c>
      <c r="N879" t="s">
        <v>3293</v>
      </c>
      <c r="O879" t="s">
        <v>3294</v>
      </c>
      <c r="P879" t="s">
        <v>26</v>
      </c>
      <c r="Q879" s="6">
        <v>25000</v>
      </c>
      <c r="R879" t="s">
        <v>22</v>
      </c>
      <c r="S879">
        <v>0</v>
      </c>
      <c r="T879">
        <v>0</v>
      </c>
      <c r="U879" t="e">
        <f>_xlfn.XLOOKUP(A879,#REF!,#REF!)</f>
        <v>#REF!</v>
      </c>
    </row>
    <row r="880" spans="1:21" x14ac:dyDescent="0.2">
      <c r="A880" t="s">
        <v>3295</v>
      </c>
      <c r="C880" s="5" t="s">
        <v>71</v>
      </c>
      <c r="D880" t="s">
        <v>3296</v>
      </c>
      <c r="E880" t="s">
        <v>891</v>
      </c>
      <c r="F880" t="s">
        <v>30</v>
      </c>
      <c r="G880" s="1">
        <v>46076</v>
      </c>
      <c r="H880" t="s">
        <v>22</v>
      </c>
      <c r="J880" t="s">
        <v>22</v>
      </c>
      <c r="L880" s="1">
        <v>46062</v>
      </c>
      <c r="M880" t="s">
        <v>42</v>
      </c>
      <c r="N880" t="s">
        <v>43</v>
      </c>
      <c r="O880" t="s">
        <v>44</v>
      </c>
      <c r="P880" t="s">
        <v>26</v>
      </c>
      <c r="Q880" s="6">
        <v>263687.36</v>
      </c>
      <c r="R880" t="s">
        <v>30</v>
      </c>
      <c r="S880">
        <v>0</v>
      </c>
      <c r="T880">
        <v>0</v>
      </c>
      <c r="U880" t="e">
        <f>_xlfn.XLOOKUP(A880,#REF!,#REF!)</f>
        <v>#REF!</v>
      </c>
    </row>
    <row r="881" spans="1:21" x14ac:dyDescent="0.2">
      <c r="A881" t="s">
        <v>3297</v>
      </c>
      <c r="C881" s="5" t="s">
        <v>71</v>
      </c>
      <c r="D881" t="s">
        <v>3298</v>
      </c>
      <c r="E881" t="s">
        <v>3299</v>
      </c>
      <c r="F881" t="s">
        <v>30</v>
      </c>
      <c r="G881" s="1">
        <v>45678</v>
      </c>
      <c r="H881" t="s">
        <v>22</v>
      </c>
      <c r="J881" t="s">
        <v>30</v>
      </c>
      <c r="K881" s="1">
        <v>45715</v>
      </c>
      <c r="M881" t="s">
        <v>42</v>
      </c>
      <c r="N881" t="s">
        <v>3300</v>
      </c>
      <c r="O881" t="s">
        <v>3301</v>
      </c>
      <c r="P881" t="s">
        <v>26</v>
      </c>
      <c r="Q881" s="6">
        <v>101310.18</v>
      </c>
      <c r="R881" t="s">
        <v>30</v>
      </c>
      <c r="S881">
        <v>0</v>
      </c>
      <c r="T881">
        <v>0</v>
      </c>
      <c r="U881" t="e">
        <f>_xlfn.XLOOKUP(A881,#REF!,#REF!)</f>
        <v>#REF!</v>
      </c>
    </row>
    <row r="882" spans="1:21" x14ac:dyDescent="0.2">
      <c r="A882" t="s">
        <v>3302</v>
      </c>
      <c r="C882" s="5" t="s">
        <v>48</v>
      </c>
      <c r="D882" t="s">
        <v>3303</v>
      </c>
      <c r="E882" t="s">
        <v>1800</v>
      </c>
      <c r="F882" t="s">
        <v>22</v>
      </c>
      <c r="H882" t="s">
        <v>22</v>
      </c>
      <c r="J882" t="s">
        <v>30</v>
      </c>
      <c r="K882" s="1">
        <v>41926</v>
      </c>
      <c r="M882" t="s">
        <v>23</v>
      </c>
      <c r="N882" t="s">
        <v>3304</v>
      </c>
      <c r="O882" t="s">
        <v>3305</v>
      </c>
      <c r="P882" t="s">
        <v>26</v>
      </c>
      <c r="Q882" s="6">
        <v>0</v>
      </c>
      <c r="R882" t="s">
        <v>30</v>
      </c>
      <c r="S882">
        <v>0</v>
      </c>
      <c r="T882">
        <v>0</v>
      </c>
      <c r="U882" t="e">
        <f>_xlfn.XLOOKUP(A882,#REF!,#REF!)</f>
        <v>#REF!</v>
      </c>
    </row>
    <row r="883" spans="1:21" x14ac:dyDescent="0.2">
      <c r="A883" t="s">
        <v>3306</v>
      </c>
      <c r="C883" s="5" t="s">
        <v>71</v>
      </c>
      <c r="D883" t="s">
        <v>3307</v>
      </c>
      <c r="E883" t="s">
        <v>891</v>
      </c>
      <c r="F883" t="s">
        <v>30</v>
      </c>
      <c r="G883" s="1">
        <v>45107</v>
      </c>
      <c r="H883" t="s">
        <v>30</v>
      </c>
      <c r="I883" s="1">
        <v>45321</v>
      </c>
      <c r="J883" t="s">
        <v>30</v>
      </c>
      <c r="K883" s="1">
        <v>45434</v>
      </c>
      <c r="M883" t="s">
        <v>42</v>
      </c>
      <c r="N883" t="s">
        <v>43</v>
      </c>
      <c r="O883" t="s">
        <v>44</v>
      </c>
      <c r="P883" t="s">
        <v>26</v>
      </c>
      <c r="Q883" s="6">
        <v>122336.83</v>
      </c>
      <c r="R883" t="s">
        <v>22</v>
      </c>
      <c r="S883">
        <v>0</v>
      </c>
      <c r="T883">
        <v>0</v>
      </c>
      <c r="U883" t="e">
        <f>_xlfn.XLOOKUP(A883,#REF!,#REF!)</f>
        <v>#REF!</v>
      </c>
    </row>
    <row r="884" spans="1:21" x14ac:dyDescent="0.2">
      <c r="A884" t="s">
        <v>3308</v>
      </c>
      <c r="C884" s="5" t="s">
        <v>48</v>
      </c>
      <c r="D884" t="s">
        <v>3309</v>
      </c>
      <c r="E884" t="s">
        <v>19231</v>
      </c>
      <c r="F884" t="s">
        <v>30</v>
      </c>
      <c r="G884" s="1">
        <v>42284</v>
      </c>
      <c r="H884" t="s">
        <v>22</v>
      </c>
      <c r="J884" t="s">
        <v>22</v>
      </c>
      <c r="L884" s="1">
        <v>42816</v>
      </c>
      <c r="M884" t="s">
        <v>42</v>
      </c>
      <c r="N884" t="s">
        <v>582</v>
      </c>
      <c r="O884" t="s">
        <v>583</v>
      </c>
      <c r="P884" t="s">
        <v>26</v>
      </c>
      <c r="Q884" s="6">
        <v>0</v>
      </c>
      <c r="R884" t="s">
        <v>22</v>
      </c>
      <c r="S884">
        <v>0</v>
      </c>
      <c r="T884">
        <v>0</v>
      </c>
      <c r="U884" t="e">
        <f>_xlfn.XLOOKUP(A884,#REF!,#REF!)</f>
        <v>#REF!</v>
      </c>
    </row>
    <row r="885" spans="1:21" x14ac:dyDescent="0.2">
      <c r="A885" t="s">
        <v>3310</v>
      </c>
      <c r="B885" t="s">
        <v>3311</v>
      </c>
      <c r="C885" s="5" t="s">
        <v>71</v>
      </c>
      <c r="D885" t="s">
        <v>3312</v>
      </c>
      <c r="E885" t="s">
        <v>3313</v>
      </c>
      <c r="F885" t="s">
        <v>30</v>
      </c>
      <c r="G885" s="1">
        <v>45975</v>
      </c>
      <c r="H885" t="s">
        <v>22</v>
      </c>
      <c r="J885" t="s">
        <v>22</v>
      </c>
      <c r="M885" t="s">
        <v>207</v>
      </c>
      <c r="N885" t="s">
        <v>473</v>
      </c>
      <c r="O885" t="s">
        <v>474</v>
      </c>
      <c r="P885" t="s">
        <v>117</v>
      </c>
      <c r="Q885" s="6">
        <v>296123.09999999998</v>
      </c>
      <c r="R885" t="s">
        <v>22</v>
      </c>
      <c r="S885">
        <v>0</v>
      </c>
      <c r="T885">
        <v>0</v>
      </c>
      <c r="U885" t="e">
        <f>_xlfn.XLOOKUP(A885,#REF!,#REF!)</f>
        <v>#REF!</v>
      </c>
    </row>
    <row r="886" spans="1:21" x14ac:dyDescent="0.2">
      <c r="A886" t="s">
        <v>3314</v>
      </c>
      <c r="B886" t="s">
        <v>3315</v>
      </c>
      <c r="C886" s="5" t="s">
        <v>71</v>
      </c>
      <c r="D886" t="s">
        <v>3316</v>
      </c>
      <c r="E886" t="s">
        <v>233</v>
      </c>
      <c r="F886" t="s">
        <v>30</v>
      </c>
      <c r="G886" s="1">
        <v>45099</v>
      </c>
      <c r="H886" t="s">
        <v>30</v>
      </c>
      <c r="I886" s="1">
        <v>45191</v>
      </c>
      <c r="J886" t="s">
        <v>30</v>
      </c>
      <c r="K886" s="1">
        <v>45208</v>
      </c>
      <c r="L886" s="1">
        <v>45397</v>
      </c>
      <c r="M886" t="s">
        <v>42</v>
      </c>
      <c r="N886" t="s">
        <v>43</v>
      </c>
      <c r="O886" t="s">
        <v>44</v>
      </c>
      <c r="P886" t="s">
        <v>26</v>
      </c>
      <c r="Q886" s="6">
        <v>230011.59</v>
      </c>
      <c r="R886" t="s">
        <v>30</v>
      </c>
      <c r="S886">
        <v>0</v>
      </c>
      <c r="T886">
        <v>0</v>
      </c>
      <c r="U886" t="e">
        <f>_xlfn.XLOOKUP(A886,#REF!,#REF!)</f>
        <v>#REF!</v>
      </c>
    </row>
    <row r="887" spans="1:21" x14ac:dyDescent="0.2">
      <c r="A887" t="s">
        <v>3317</v>
      </c>
      <c r="C887" s="5" t="s">
        <v>48</v>
      </c>
      <c r="D887" t="s">
        <v>763</v>
      </c>
      <c r="E887" t="s">
        <v>19277</v>
      </c>
      <c r="F887" t="s">
        <v>30</v>
      </c>
      <c r="G887" s="1">
        <v>40458</v>
      </c>
      <c r="H887" t="s">
        <v>22</v>
      </c>
      <c r="J887" t="s">
        <v>22</v>
      </c>
      <c r="M887" t="s">
        <v>23</v>
      </c>
      <c r="N887" t="s">
        <v>3318</v>
      </c>
      <c r="O887" t="s">
        <v>3319</v>
      </c>
      <c r="P887" t="s">
        <v>26</v>
      </c>
      <c r="Q887" s="6">
        <v>0</v>
      </c>
      <c r="R887" t="s">
        <v>30</v>
      </c>
      <c r="S887">
        <v>0</v>
      </c>
      <c r="T887">
        <v>0</v>
      </c>
      <c r="U887" t="e">
        <f>_xlfn.XLOOKUP(A887,#REF!,#REF!)</f>
        <v>#REF!</v>
      </c>
    </row>
    <row r="888" spans="1:21" x14ac:dyDescent="0.2">
      <c r="A888" t="s">
        <v>3320</v>
      </c>
      <c r="C888" s="5" t="s">
        <v>71</v>
      </c>
      <c r="D888" t="s">
        <v>3321</v>
      </c>
      <c r="E888" t="s">
        <v>3322</v>
      </c>
      <c r="F888" t="s">
        <v>30</v>
      </c>
      <c r="G888" s="1">
        <v>45385</v>
      </c>
      <c r="H888" t="s">
        <v>30</v>
      </c>
      <c r="I888" s="1">
        <v>45601</v>
      </c>
      <c r="J888" t="s">
        <v>30</v>
      </c>
      <c r="K888" s="1">
        <v>45918</v>
      </c>
      <c r="L888" s="1">
        <v>45974</v>
      </c>
      <c r="M888" t="s">
        <v>207</v>
      </c>
      <c r="N888" t="s">
        <v>3323</v>
      </c>
      <c r="O888" t="s">
        <v>3324</v>
      </c>
      <c r="P888" t="s">
        <v>117</v>
      </c>
      <c r="Q888" s="6">
        <v>320326.94</v>
      </c>
      <c r="R888" t="s">
        <v>30</v>
      </c>
      <c r="S888">
        <v>0</v>
      </c>
      <c r="T888">
        <v>0</v>
      </c>
      <c r="U888" t="e">
        <f>_xlfn.XLOOKUP(A888,#REF!,#REF!)</f>
        <v>#REF!</v>
      </c>
    </row>
    <row r="889" spans="1:21" x14ac:dyDescent="0.2">
      <c r="A889" t="s">
        <v>1555</v>
      </c>
      <c r="B889" t="s">
        <v>1554</v>
      </c>
      <c r="C889" s="5" t="s">
        <v>71</v>
      </c>
      <c r="D889" t="s">
        <v>1556</v>
      </c>
      <c r="E889" t="s">
        <v>1557</v>
      </c>
      <c r="F889" t="s">
        <v>30</v>
      </c>
      <c r="G889" s="1">
        <v>45376</v>
      </c>
      <c r="H889" t="s">
        <v>30</v>
      </c>
      <c r="I889" s="1">
        <v>45541</v>
      </c>
      <c r="J889" t="s">
        <v>30</v>
      </c>
      <c r="K889" s="1">
        <v>45888</v>
      </c>
      <c r="L889" s="1">
        <v>46048</v>
      </c>
      <c r="M889" t="s">
        <v>207</v>
      </c>
      <c r="N889" t="s">
        <v>427</v>
      </c>
      <c r="O889" t="s">
        <v>428</v>
      </c>
      <c r="P889" t="s">
        <v>117</v>
      </c>
      <c r="Q889" s="6">
        <v>73784.78</v>
      </c>
      <c r="R889" t="s">
        <v>22</v>
      </c>
      <c r="S889">
        <v>0</v>
      </c>
      <c r="T889">
        <v>0</v>
      </c>
      <c r="U889" t="e">
        <f>_xlfn.XLOOKUP(A889,#REF!,#REF!)</f>
        <v>#REF!</v>
      </c>
    </row>
    <row r="890" spans="1:21" x14ac:dyDescent="0.2">
      <c r="A890" t="s">
        <v>3325</v>
      </c>
      <c r="C890" s="5" t="s">
        <v>20</v>
      </c>
      <c r="D890" t="s">
        <v>3326</v>
      </c>
      <c r="E890" t="s">
        <v>18691</v>
      </c>
      <c r="F890" t="s">
        <v>30</v>
      </c>
      <c r="G890" s="1">
        <v>42149</v>
      </c>
      <c r="H890" t="s">
        <v>22</v>
      </c>
      <c r="J890" t="s">
        <v>22</v>
      </c>
      <c r="M890" t="s">
        <v>23</v>
      </c>
      <c r="N890" t="s">
        <v>3327</v>
      </c>
      <c r="O890" t="s">
        <v>3328</v>
      </c>
      <c r="P890" t="s">
        <v>26</v>
      </c>
      <c r="Q890" s="6">
        <v>0</v>
      </c>
      <c r="R890" t="s">
        <v>30</v>
      </c>
      <c r="S890">
        <v>0</v>
      </c>
      <c r="T890">
        <v>0</v>
      </c>
      <c r="U890" t="e">
        <f>_xlfn.XLOOKUP(A890,#REF!,#REF!)</f>
        <v>#REF!</v>
      </c>
    </row>
    <row r="891" spans="1:21" x14ac:dyDescent="0.2">
      <c r="A891" t="s">
        <v>3329</v>
      </c>
      <c r="C891" s="5" t="s">
        <v>48</v>
      </c>
      <c r="D891" t="s">
        <v>3330</v>
      </c>
      <c r="E891" t="s">
        <v>18695</v>
      </c>
      <c r="F891" t="s">
        <v>30</v>
      </c>
      <c r="G891" s="1">
        <v>42881</v>
      </c>
      <c r="H891" t="s">
        <v>22</v>
      </c>
      <c r="J891" t="s">
        <v>30</v>
      </c>
      <c r="K891" s="1">
        <v>42810</v>
      </c>
      <c r="L891" s="1">
        <v>42940</v>
      </c>
      <c r="M891" t="s">
        <v>23</v>
      </c>
      <c r="N891" t="s">
        <v>3331</v>
      </c>
      <c r="O891" t="s">
        <v>3332</v>
      </c>
      <c r="P891" t="s">
        <v>26</v>
      </c>
      <c r="Q891" s="6">
        <v>0</v>
      </c>
      <c r="R891" t="s">
        <v>22</v>
      </c>
      <c r="S891">
        <v>0</v>
      </c>
      <c r="T891">
        <v>0</v>
      </c>
      <c r="U891" t="e">
        <f>_xlfn.XLOOKUP(A891,#REF!,#REF!)</f>
        <v>#REF!</v>
      </c>
    </row>
    <row r="892" spans="1:21" x14ac:dyDescent="0.2">
      <c r="A892" t="s">
        <v>3333</v>
      </c>
      <c r="C892" s="5" t="s">
        <v>71</v>
      </c>
      <c r="D892" t="s">
        <v>3334</v>
      </c>
      <c r="E892" t="s">
        <v>605</v>
      </c>
      <c r="F892" t="s">
        <v>30</v>
      </c>
      <c r="G892" s="1">
        <v>45484</v>
      </c>
      <c r="H892" t="s">
        <v>22</v>
      </c>
      <c r="J892" t="s">
        <v>30</v>
      </c>
      <c r="K892" s="1">
        <v>45498</v>
      </c>
      <c r="M892" t="s">
        <v>42</v>
      </c>
      <c r="N892" t="s">
        <v>43</v>
      </c>
      <c r="O892" t="s">
        <v>44</v>
      </c>
      <c r="P892" t="s">
        <v>26</v>
      </c>
      <c r="Q892" s="6">
        <v>937186.31</v>
      </c>
      <c r="R892" t="s">
        <v>22</v>
      </c>
      <c r="S892">
        <v>0</v>
      </c>
      <c r="T892">
        <v>0</v>
      </c>
      <c r="U892" t="e">
        <f>_xlfn.XLOOKUP(A892,#REF!,#REF!)</f>
        <v>#REF!</v>
      </c>
    </row>
    <row r="893" spans="1:21" x14ac:dyDescent="0.2">
      <c r="A893" t="s">
        <v>3335</v>
      </c>
      <c r="C893" s="5" t="s">
        <v>71</v>
      </c>
      <c r="D893" t="s">
        <v>3336</v>
      </c>
      <c r="E893" t="s">
        <v>891</v>
      </c>
      <c r="F893" t="s">
        <v>30</v>
      </c>
      <c r="G893" s="1">
        <v>45758</v>
      </c>
      <c r="H893" t="s">
        <v>22</v>
      </c>
      <c r="J893" t="s">
        <v>30</v>
      </c>
      <c r="K893" s="1">
        <v>45888</v>
      </c>
      <c r="L893" s="1">
        <v>45888</v>
      </c>
      <c r="M893" t="s">
        <v>92</v>
      </c>
      <c r="N893" t="s">
        <v>1998</v>
      </c>
      <c r="O893" t="s">
        <v>1999</v>
      </c>
      <c r="P893" t="s">
        <v>117</v>
      </c>
      <c r="Q893" s="6">
        <v>250829.36</v>
      </c>
      <c r="R893" t="s">
        <v>30</v>
      </c>
      <c r="S893">
        <v>0</v>
      </c>
      <c r="T893">
        <v>0</v>
      </c>
      <c r="U893" t="e">
        <f>_xlfn.XLOOKUP(A893,#REF!,#REF!)</f>
        <v>#REF!</v>
      </c>
    </row>
    <row r="894" spans="1:21" x14ac:dyDescent="0.2">
      <c r="A894" t="s">
        <v>3337</v>
      </c>
      <c r="C894" s="5" t="s">
        <v>48</v>
      </c>
      <c r="D894" t="s">
        <v>3338</v>
      </c>
      <c r="E894" t="s">
        <v>18691</v>
      </c>
      <c r="F894" t="s">
        <v>22</v>
      </c>
      <c r="H894" t="s">
        <v>22</v>
      </c>
      <c r="J894" t="s">
        <v>30</v>
      </c>
      <c r="K894" s="1">
        <v>41885</v>
      </c>
      <c r="M894" t="s">
        <v>23</v>
      </c>
      <c r="N894" t="s">
        <v>3339</v>
      </c>
      <c r="O894" t="s">
        <v>3340</v>
      </c>
      <c r="P894" t="s">
        <v>26</v>
      </c>
      <c r="Q894" s="6">
        <v>0</v>
      </c>
      <c r="R894" t="s">
        <v>30</v>
      </c>
      <c r="S894">
        <v>0</v>
      </c>
      <c r="T894">
        <v>0</v>
      </c>
      <c r="U894" t="e">
        <f>_xlfn.XLOOKUP(A894,#REF!,#REF!)</f>
        <v>#REF!</v>
      </c>
    </row>
    <row r="895" spans="1:21" x14ac:dyDescent="0.2">
      <c r="A895" t="s">
        <v>3341</v>
      </c>
      <c r="C895" s="5" t="s">
        <v>48</v>
      </c>
      <c r="D895" t="s">
        <v>2103</v>
      </c>
      <c r="E895" t="s">
        <v>18691</v>
      </c>
      <c r="F895" t="s">
        <v>22</v>
      </c>
      <c r="H895" t="s">
        <v>22</v>
      </c>
      <c r="J895" t="s">
        <v>22</v>
      </c>
      <c r="M895" t="s">
        <v>42</v>
      </c>
      <c r="N895" t="s">
        <v>3342</v>
      </c>
      <c r="O895" t="s">
        <v>3343</v>
      </c>
      <c r="P895" t="s">
        <v>26</v>
      </c>
      <c r="Q895" s="6">
        <v>0</v>
      </c>
      <c r="R895" t="s">
        <v>22</v>
      </c>
      <c r="S895">
        <v>0</v>
      </c>
      <c r="T895">
        <v>0</v>
      </c>
      <c r="U895" t="e">
        <f>_xlfn.XLOOKUP(A895,#REF!,#REF!)</f>
        <v>#REF!</v>
      </c>
    </row>
    <row r="896" spans="1:21" x14ac:dyDescent="0.2">
      <c r="A896" t="s">
        <v>3344</v>
      </c>
      <c r="C896" s="5" t="s">
        <v>71</v>
      </c>
      <c r="D896" t="s">
        <v>3345</v>
      </c>
      <c r="E896" t="s">
        <v>3346</v>
      </c>
      <c r="F896" t="s">
        <v>30</v>
      </c>
      <c r="G896" s="1">
        <v>45054</v>
      </c>
      <c r="H896" t="s">
        <v>30</v>
      </c>
      <c r="I896" s="1">
        <v>45274</v>
      </c>
      <c r="J896" t="s">
        <v>30</v>
      </c>
      <c r="K896" s="1">
        <v>45364</v>
      </c>
      <c r="L896" s="1">
        <v>45458</v>
      </c>
      <c r="M896" t="s">
        <v>42</v>
      </c>
      <c r="N896" t="s">
        <v>43</v>
      </c>
      <c r="O896" t="s">
        <v>44</v>
      </c>
      <c r="P896" t="s">
        <v>26</v>
      </c>
      <c r="Q896" s="6">
        <v>71511.44</v>
      </c>
      <c r="R896" t="s">
        <v>30</v>
      </c>
      <c r="S896">
        <v>0</v>
      </c>
      <c r="T896">
        <v>0</v>
      </c>
      <c r="U896" t="e">
        <f>_xlfn.XLOOKUP(A896,#REF!,#REF!)</f>
        <v>#REF!</v>
      </c>
    </row>
    <row r="897" spans="1:21" x14ac:dyDescent="0.2">
      <c r="A897" t="s">
        <v>3347</v>
      </c>
      <c r="C897" s="5" t="s">
        <v>71</v>
      </c>
      <c r="D897" t="s">
        <v>3348</v>
      </c>
      <c r="E897" t="s">
        <v>1364</v>
      </c>
      <c r="F897" t="s">
        <v>30</v>
      </c>
      <c r="G897" s="1">
        <v>45505</v>
      </c>
      <c r="H897" t="s">
        <v>30</v>
      </c>
      <c r="I897" s="1">
        <v>45716</v>
      </c>
      <c r="J897" t="s">
        <v>30</v>
      </c>
      <c r="K897" s="1">
        <v>45819</v>
      </c>
      <c r="L897" s="1">
        <v>45819</v>
      </c>
      <c r="M897" t="s">
        <v>42</v>
      </c>
      <c r="N897" t="s">
        <v>43</v>
      </c>
      <c r="O897" t="s">
        <v>44</v>
      </c>
      <c r="P897" t="s">
        <v>26</v>
      </c>
      <c r="Q897" s="6">
        <v>83395.25</v>
      </c>
      <c r="R897" t="s">
        <v>22</v>
      </c>
      <c r="S897">
        <v>0</v>
      </c>
      <c r="T897">
        <v>0</v>
      </c>
      <c r="U897" t="e">
        <f>_xlfn.XLOOKUP(A897,#REF!,#REF!)</f>
        <v>#REF!</v>
      </c>
    </row>
    <row r="898" spans="1:21" x14ac:dyDescent="0.2">
      <c r="A898" t="s">
        <v>3349</v>
      </c>
      <c r="C898" s="5" t="s">
        <v>48</v>
      </c>
      <c r="D898" t="s">
        <v>3350</v>
      </c>
      <c r="E898" t="s">
        <v>19278</v>
      </c>
      <c r="F898" t="s">
        <v>22</v>
      </c>
      <c r="H898" t="s">
        <v>22</v>
      </c>
      <c r="J898" t="s">
        <v>30</v>
      </c>
      <c r="K898" s="1">
        <v>41926</v>
      </c>
      <c r="M898" t="s">
        <v>42</v>
      </c>
      <c r="N898" t="s">
        <v>3351</v>
      </c>
      <c r="O898" t="s">
        <v>3352</v>
      </c>
      <c r="P898" t="s">
        <v>26</v>
      </c>
      <c r="Q898" s="6">
        <v>0</v>
      </c>
      <c r="R898" t="s">
        <v>30</v>
      </c>
      <c r="S898">
        <v>0</v>
      </c>
      <c r="T898">
        <v>0</v>
      </c>
      <c r="U898" t="e">
        <f>_xlfn.XLOOKUP(A898,#REF!,#REF!)</f>
        <v>#REF!</v>
      </c>
    </row>
    <row r="899" spans="1:21" x14ac:dyDescent="0.2">
      <c r="A899" t="s">
        <v>3353</v>
      </c>
      <c r="C899" s="5" t="s">
        <v>71</v>
      </c>
      <c r="D899" t="s">
        <v>3354</v>
      </c>
      <c r="E899" t="s">
        <v>922</v>
      </c>
      <c r="F899" t="s">
        <v>30</v>
      </c>
      <c r="G899" s="1">
        <v>45337</v>
      </c>
      <c r="H899" t="s">
        <v>30</v>
      </c>
      <c r="I899" s="1">
        <v>45429</v>
      </c>
      <c r="J899" t="s">
        <v>30</v>
      </c>
      <c r="K899" s="1">
        <v>45581</v>
      </c>
      <c r="L899" s="1">
        <v>45739</v>
      </c>
      <c r="M899" t="s">
        <v>42</v>
      </c>
      <c r="N899" t="s">
        <v>3355</v>
      </c>
      <c r="O899" t="s">
        <v>3356</v>
      </c>
      <c r="P899" t="s">
        <v>26</v>
      </c>
      <c r="Q899" s="6">
        <v>209433.9</v>
      </c>
      <c r="R899" t="s">
        <v>22</v>
      </c>
      <c r="S899">
        <v>0</v>
      </c>
      <c r="T899">
        <v>0</v>
      </c>
      <c r="U899" t="e">
        <f>_xlfn.XLOOKUP(A899,#REF!,#REF!)</f>
        <v>#REF!</v>
      </c>
    </row>
    <row r="900" spans="1:21" x14ac:dyDescent="0.2">
      <c r="A900" t="s">
        <v>3357</v>
      </c>
      <c r="C900" s="5" t="s">
        <v>48</v>
      </c>
      <c r="D900" t="s">
        <v>49</v>
      </c>
      <c r="E900" t="s">
        <v>18691</v>
      </c>
      <c r="F900" t="s">
        <v>22</v>
      </c>
      <c r="H900" t="s">
        <v>22</v>
      </c>
      <c r="J900" t="s">
        <v>22</v>
      </c>
      <c r="M900" t="s">
        <v>23</v>
      </c>
      <c r="N900" t="s">
        <v>3358</v>
      </c>
      <c r="O900" t="s">
        <v>3359</v>
      </c>
      <c r="P900" t="s">
        <v>26</v>
      </c>
      <c r="Q900" s="6">
        <v>0</v>
      </c>
      <c r="R900" t="s">
        <v>22</v>
      </c>
      <c r="S900">
        <v>0</v>
      </c>
      <c r="T900">
        <v>0</v>
      </c>
      <c r="U900" t="e">
        <f>_xlfn.XLOOKUP(A900,#REF!,#REF!)</f>
        <v>#REF!</v>
      </c>
    </row>
    <row r="901" spans="1:21" x14ac:dyDescent="0.2">
      <c r="A901" t="s">
        <v>3360</v>
      </c>
      <c r="C901" s="5" t="s">
        <v>48</v>
      </c>
      <c r="D901" t="s">
        <v>3361</v>
      </c>
      <c r="E901" t="s">
        <v>19279</v>
      </c>
      <c r="F901" t="s">
        <v>30</v>
      </c>
      <c r="G901" s="1">
        <v>42306</v>
      </c>
      <c r="H901" t="s">
        <v>22</v>
      </c>
      <c r="J901" t="s">
        <v>30</v>
      </c>
      <c r="K901" s="1">
        <v>42943</v>
      </c>
      <c r="L901" s="1">
        <v>42348</v>
      </c>
      <c r="M901" t="s">
        <v>23</v>
      </c>
      <c r="N901" t="s">
        <v>3362</v>
      </c>
      <c r="O901" t="s">
        <v>3363</v>
      </c>
      <c r="P901" t="s">
        <v>26</v>
      </c>
      <c r="Q901" s="6">
        <v>0</v>
      </c>
      <c r="R901" t="s">
        <v>22</v>
      </c>
      <c r="S901">
        <v>0</v>
      </c>
      <c r="T901">
        <v>0</v>
      </c>
      <c r="U901" t="e">
        <f>_xlfn.XLOOKUP(A901,#REF!,#REF!)</f>
        <v>#REF!</v>
      </c>
    </row>
    <row r="902" spans="1:21" x14ac:dyDescent="0.2">
      <c r="A902" t="s">
        <v>3364</v>
      </c>
      <c r="C902" s="5" t="s">
        <v>48</v>
      </c>
      <c r="D902" t="s">
        <v>3365</v>
      </c>
      <c r="E902" t="s">
        <v>19280</v>
      </c>
      <c r="F902" t="s">
        <v>30</v>
      </c>
      <c r="G902" s="1">
        <v>41971</v>
      </c>
      <c r="H902" t="s">
        <v>22</v>
      </c>
      <c r="J902" t="s">
        <v>30</v>
      </c>
      <c r="K902" s="1">
        <v>42857</v>
      </c>
      <c r="L902" s="1">
        <v>42866</v>
      </c>
      <c r="M902" t="s">
        <v>23</v>
      </c>
      <c r="N902" t="s">
        <v>3366</v>
      </c>
      <c r="O902" t="s">
        <v>3367</v>
      </c>
      <c r="P902" t="s">
        <v>26</v>
      </c>
      <c r="Q902" s="6">
        <v>30000</v>
      </c>
      <c r="R902" t="s">
        <v>22</v>
      </c>
      <c r="S902">
        <v>0</v>
      </c>
      <c r="T902">
        <v>0</v>
      </c>
      <c r="U902" t="e">
        <f>_xlfn.XLOOKUP(A902,#REF!,#REF!)</f>
        <v>#REF!</v>
      </c>
    </row>
    <row r="903" spans="1:21" x14ac:dyDescent="0.2">
      <c r="A903" t="s">
        <v>3368</v>
      </c>
      <c r="C903" s="5" t="s">
        <v>3369</v>
      </c>
      <c r="E903" t="s">
        <v>3370</v>
      </c>
      <c r="F903" t="s">
        <v>22</v>
      </c>
      <c r="H903" t="s">
        <v>22</v>
      </c>
      <c r="J903" t="s">
        <v>22</v>
      </c>
      <c r="M903" t="s">
        <v>42</v>
      </c>
      <c r="N903" t="s">
        <v>3371</v>
      </c>
      <c r="O903" t="s">
        <v>3372</v>
      </c>
      <c r="P903" t="s">
        <v>26</v>
      </c>
      <c r="Q903" s="6">
        <v>0</v>
      </c>
      <c r="R903" t="s">
        <v>22</v>
      </c>
      <c r="S903">
        <v>0</v>
      </c>
      <c r="T903">
        <v>0</v>
      </c>
      <c r="U903" t="e">
        <f>_xlfn.XLOOKUP(A903,#REF!,#REF!)</f>
        <v>#REF!</v>
      </c>
    </row>
    <row r="904" spans="1:21" x14ac:dyDescent="0.2">
      <c r="A904" t="s">
        <v>3373</v>
      </c>
      <c r="C904" s="5" t="s">
        <v>71</v>
      </c>
      <c r="D904" t="s">
        <v>3374</v>
      </c>
      <c r="E904" t="s">
        <v>605</v>
      </c>
      <c r="F904" t="s">
        <v>30</v>
      </c>
      <c r="G904" s="1">
        <v>45726</v>
      </c>
      <c r="H904" t="s">
        <v>30</v>
      </c>
      <c r="I904" s="1">
        <v>45868</v>
      </c>
      <c r="J904" t="s">
        <v>22</v>
      </c>
      <c r="M904" t="s">
        <v>207</v>
      </c>
      <c r="N904" t="s">
        <v>1211</v>
      </c>
      <c r="O904" t="s">
        <v>1212</v>
      </c>
      <c r="P904" t="s">
        <v>117</v>
      </c>
      <c r="Q904" s="6">
        <v>989356.37</v>
      </c>
      <c r="R904" t="s">
        <v>22</v>
      </c>
      <c r="S904">
        <v>0</v>
      </c>
      <c r="T904">
        <v>0</v>
      </c>
      <c r="U904" t="e">
        <f>_xlfn.XLOOKUP(A904,#REF!,#REF!)</f>
        <v>#REF!</v>
      </c>
    </row>
    <row r="905" spans="1:21" x14ac:dyDescent="0.2">
      <c r="A905" t="s">
        <v>3375</v>
      </c>
      <c r="C905" s="5" t="s">
        <v>71</v>
      </c>
      <c r="D905" t="s">
        <v>3376</v>
      </c>
      <c r="E905" t="s">
        <v>3377</v>
      </c>
      <c r="F905" t="s">
        <v>30</v>
      </c>
      <c r="G905" s="1">
        <v>46062</v>
      </c>
      <c r="H905" t="s">
        <v>22</v>
      </c>
      <c r="J905" t="s">
        <v>22</v>
      </c>
      <c r="M905" t="s">
        <v>92</v>
      </c>
      <c r="N905" t="s">
        <v>1465</v>
      </c>
      <c r="O905" t="s">
        <v>1466</v>
      </c>
      <c r="P905" t="s">
        <v>117</v>
      </c>
      <c r="Q905" s="6">
        <v>444510.36</v>
      </c>
      <c r="R905" t="s">
        <v>22</v>
      </c>
      <c r="S905">
        <v>0</v>
      </c>
      <c r="T905">
        <v>0</v>
      </c>
      <c r="U905" t="e">
        <f>_xlfn.XLOOKUP(A905,#REF!,#REF!)</f>
        <v>#REF!</v>
      </c>
    </row>
    <row r="906" spans="1:21" x14ac:dyDescent="0.2">
      <c r="A906" t="s">
        <v>3378</v>
      </c>
      <c r="C906" s="5" t="s">
        <v>48</v>
      </c>
      <c r="D906" t="s">
        <v>3379</v>
      </c>
      <c r="E906" t="s">
        <v>1614</v>
      </c>
      <c r="F906" t="s">
        <v>22</v>
      </c>
      <c r="H906" t="s">
        <v>22</v>
      </c>
      <c r="J906" t="s">
        <v>22</v>
      </c>
      <c r="M906" t="s">
        <v>23</v>
      </c>
      <c r="N906" t="s">
        <v>3380</v>
      </c>
      <c r="O906" t="s">
        <v>3381</v>
      </c>
      <c r="P906" t="s">
        <v>26</v>
      </c>
      <c r="Q906" s="6">
        <v>0</v>
      </c>
      <c r="R906" t="s">
        <v>22</v>
      </c>
      <c r="S906">
        <v>0</v>
      </c>
      <c r="T906">
        <v>0</v>
      </c>
      <c r="U906" t="e">
        <f>_xlfn.XLOOKUP(A906,#REF!,#REF!)</f>
        <v>#REF!</v>
      </c>
    </row>
    <row r="907" spans="1:21" x14ac:dyDescent="0.2">
      <c r="A907" t="s">
        <v>3382</v>
      </c>
      <c r="C907" s="5" t="s">
        <v>48</v>
      </c>
      <c r="D907" t="s">
        <v>1217</v>
      </c>
      <c r="E907" t="s">
        <v>3383</v>
      </c>
      <c r="F907" t="s">
        <v>30</v>
      </c>
      <c r="G907" s="1">
        <v>42124</v>
      </c>
      <c r="H907" t="s">
        <v>22</v>
      </c>
      <c r="J907" t="s">
        <v>30</v>
      </c>
      <c r="K907" s="1">
        <v>43181</v>
      </c>
      <c r="L907" s="1">
        <v>43214</v>
      </c>
      <c r="M907" t="s">
        <v>23</v>
      </c>
      <c r="N907" t="s">
        <v>3384</v>
      </c>
      <c r="O907" t="s">
        <v>3385</v>
      </c>
      <c r="P907" t="s">
        <v>26</v>
      </c>
      <c r="Q907" s="6">
        <v>30000</v>
      </c>
      <c r="R907" t="s">
        <v>22</v>
      </c>
      <c r="S907">
        <v>0</v>
      </c>
      <c r="T907">
        <v>0</v>
      </c>
      <c r="U907" t="e">
        <f>_xlfn.XLOOKUP(A907,#REF!,#REF!)</f>
        <v>#REF!</v>
      </c>
    </row>
    <row r="908" spans="1:21" x14ac:dyDescent="0.2">
      <c r="A908" t="s">
        <v>3386</v>
      </c>
      <c r="C908" s="5" t="s">
        <v>71</v>
      </c>
      <c r="D908" t="s">
        <v>3387</v>
      </c>
      <c r="E908" t="s">
        <v>233</v>
      </c>
      <c r="F908" t="s">
        <v>22</v>
      </c>
      <c r="H908" t="s">
        <v>22</v>
      </c>
      <c r="J908" t="s">
        <v>22</v>
      </c>
      <c r="M908" t="s">
        <v>92</v>
      </c>
      <c r="N908" t="s">
        <v>3076</v>
      </c>
      <c r="O908" t="s">
        <v>3077</v>
      </c>
      <c r="P908" t="s">
        <v>18712</v>
      </c>
      <c r="Q908" s="6">
        <v>474520.2</v>
      </c>
      <c r="R908" t="s">
        <v>22</v>
      </c>
      <c r="S908">
        <v>0</v>
      </c>
      <c r="T908">
        <v>0</v>
      </c>
      <c r="U908" t="e">
        <f>_xlfn.XLOOKUP(A908,#REF!,#REF!)</f>
        <v>#REF!</v>
      </c>
    </row>
    <row r="909" spans="1:21" x14ac:dyDescent="0.2">
      <c r="A909" t="s">
        <v>3388</v>
      </c>
      <c r="C909" s="5" t="s">
        <v>48</v>
      </c>
      <c r="D909" t="s">
        <v>3389</v>
      </c>
      <c r="E909" t="s">
        <v>18693</v>
      </c>
      <c r="F909" t="s">
        <v>22</v>
      </c>
      <c r="H909" t="s">
        <v>22</v>
      </c>
      <c r="J909" t="s">
        <v>22</v>
      </c>
      <c r="M909" t="s">
        <v>23</v>
      </c>
      <c r="N909" t="s">
        <v>3390</v>
      </c>
      <c r="O909" t="s">
        <v>3391</v>
      </c>
      <c r="P909" t="s">
        <v>26</v>
      </c>
      <c r="Q909" s="6">
        <v>0</v>
      </c>
      <c r="R909" t="s">
        <v>30</v>
      </c>
      <c r="S909">
        <v>0</v>
      </c>
      <c r="T909">
        <v>0</v>
      </c>
      <c r="U909" t="e">
        <f>_xlfn.XLOOKUP(A909,#REF!,#REF!)</f>
        <v>#REF!</v>
      </c>
    </row>
    <row r="910" spans="1:21" x14ac:dyDescent="0.2">
      <c r="A910" t="s">
        <v>3392</v>
      </c>
      <c r="B910" t="s">
        <v>3393</v>
      </c>
      <c r="C910" s="5" t="s">
        <v>71</v>
      </c>
      <c r="D910" t="s">
        <v>3394</v>
      </c>
      <c r="E910" t="s">
        <v>2614</v>
      </c>
      <c r="F910" t="s">
        <v>30</v>
      </c>
      <c r="G910" s="1">
        <v>45560</v>
      </c>
      <c r="H910" t="s">
        <v>22</v>
      </c>
      <c r="J910" t="s">
        <v>22</v>
      </c>
      <c r="L910" s="1">
        <v>45468</v>
      </c>
      <c r="M910" t="s">
        <v>42</v>
      </c>
      <c r="N910" t="s">
        <v>43</v>
      </c>
      <c r="O910" t="s">
        <v>44</v>
      </c>
      <c r="P910" t="s">
        <v>26</v>
      </c>
      <c r="Q910" s="6">
        <v>552137.37</v>
      </c>
      <c r="R910" t="s">
        <v>30</v>
      </c>
      <c r="S910">
        <v>0</v>
      </c>
      <c r="T910">
        <v>0</v>
      </c>
      <c r="U910" t="e">
        <f>_xlfn.XLOOKUP(A910,#REF!,#REF!)</f>
        <v>#REF!</v>
      </c>
    </row>
    <row r="911" spans="1:21" x14ac:dyDescent="0.2">
      <c r="A911" t="s">
        <v>3395</v>
      </c>
      <c r="C911" s="5" t="s">
        <v>71</v>
      </c>
      <c r="D911" t="s">
        <v>3396</v>
      </c>
      <c r="E911" t="s">
        <v>233</v>
      </c>
      <c r="F911" t="s">
        <v>30</v>
      </c>
      <c r="G911" s="1">
        <v>45793</v>
      </c>
      <c r="H911" t="s">
        <v>30</v>
      </c>
      <c r="I911" s="1">
        <v>45897</v>
      </c>
      <c r="J911" t="s">
        <v>22</v>
      </c>
      <c r="M911" t="s">
        <v>207</v>
      </c>
      <c r="N911" t="s">
        <v>1211</v>
      </c>
      <c r="O911" t="s">
        <v>1212</v>
      </c>
      <c r="P911" t="s">
        <v>117</v>
      </c>
      <c r="Q911" s="6">
        <v>567827.57999999996</v>
      </c>
      <c r="R911" t="s">
        <v>22</v>
      </c>
      <c r="S911">
        <v>0</v>
      </c>
      <c r="T911">
        <v>0</v>
      </c>
      <c r="U911" t="e">
        <f>_xlfn.XLOOKUP(A911,#REF!,#REF!)</f>
        <v>#REF!</v>
      </c>
    </row>
    <row r="912" spans="1:21" x14ac:dyDescent="0.2">
      <c r="A912" t="s">
        <v>3397</v>
      </c>
      <c r="C912" s="5" t="s">
        <v>48</v>
      </c>
      <c r="D912" t="s">
        <v>3398</v>
      </c>
      <c r="E912" t="s">
        <v>19281</v>
      </c>
      <c r="F912" t="s">
        <v>30</v>
      </c>
      <c r="G912" s="1">
        <v>42772</v>
      </c>
      <c r="H912" t="s">
        <v>22</v>
      </c>
      <c r="J912" t="s">
        <v>30</v>
      </c>
      <c r="K912" s="1">
        <v>43132</v>
      </c>
      <c r="M912" t="s">
        <v>23</v>
      </c>
      <c r="N912" t="s">
        <v>3399</v>
      </c>
      <c r="O912" t="s">
        <v>3400</v>
      </c>
      <c r="P912" t="s">
        <v>26</v>
      </c>
      <c r="Q912" s="6">
        <v>0</v>
      </c>
      <c r="R912" t="s">
        <v>30</v>
      </c>
      <c r="S912">
        <v>0</v>
      </c>
      <c r="T912">
        <v>0</v>
      </c>
      <c r="U912" t="e">
        <f>_xlfn.XLOOKUP(A912,#REF!,#REF!)</f>
        <v>#REF!</v>
      </c>
    </row>
    <row r="913" spans="1:21" x14ac:dyDescent="0.2">
      <c r="A913" t="s">
        <v>3401</v>
      </c>
      <c r="C913" s="5" t="s">
        <v>71</v>
      </c>
      <c r="D913" t="s">
        <v>3402</v>
      </c>
      <c r="E913" t="s">
        <v>3403</v>
      </c>
      <c r="F913" t="s">
        <v>30</v>
      </c>
      <c r="G913" s="1">
        <v>44385</v>
      </c>
      <c r="H913" t="s">
        <v>30</v>
      </c>
      <c r="I913" s="1">
        <v>44756</v>
      </c>
      <c r="J913" t="s">
        <v>30</v>
      </c>
      <c r="K913" s="1">
        <v>45064</v>
      </c>
      <c r="L913" s="1">
        <v>45259</v>
      </c>
      <c r="M913" t="s">
        <v>42</v>
      </c>
      <c r="N913" t="s">
        <v>43</v>
      </c>
      <c r="O913" t="s">
        <v>44</v>
      </c>
      <c r="P913" t="s">
        <v>26</v>
      </c>
      <c r="Q913" s="6">
        <v>206777.91</v>
      </c>
      <c r="R913" t="s">
        <v>22</v>
      </c>
      <c r="S913">
        <v>0</v>
      </c>
      <c r="T913">
        <v>0</v>
      </c>
      <c r="U913" t="e">
        <f>_xlfn.XLOOKUP(A913,#REF!,#REF!)</f>
        <v>#REF!</v>
      </c>
    </row>
    <row r="914" spans="1:21" x14ac:dyDescent="0.2">
      <c r="A914" t="s">
        <v>3404</v>
      </c>
      <c r="C914" s="5" t="s">
        <v>48</v>
      </c>
      <c r="D914" t="s">
        <v>1959</v>
      </c>
      <c r="E914" t="s">
        <v>19231</v>
      </c>
      <c r="F914" t="s">
        <v>30</v>
      </c>
      <c r="G914" s="1">
        <v>40956</v>
      </c>
      <c r="H914" t="s">
        <v>22</v>
      </c>
      <c r="J914" t="s">
        <v>22</v>
      </c>
      <c r="L914" s="1">
        <v>41682</v>
      </c>
      <c r="M914" t="s">
        <v>42</v>
      </c>
      <c r="N914" t="s">
        <v>3405</v>
      </c>
      <c r="O914" t="s">
        <v>3406</v>
      </c>
      <c r="P914" t="s">
        <v>26</v>
      </c>
      <c r="Q914" s="6">
        <v>0</v>
      </c>
      <c r="R914" t="s">
        <v>22</v>
      </c>
      <c r="S914">
        <v>0</v>
      </c>
      <c r="T914">
        <v>0</v>
      </c>
      <c r="U914" t="e">
        <f>_xlfn.XLOOKUP(A914,#REF!,#REF!)</f>
        <v>#REF!</v>
      </c>
    </row>
    <row r="915" spans="1:21" x14ac:dyDescent="0.2">
      <c r="A915" t="s">
        <v>3407</v>
      </c>
      <c r="C915" s="5" t="s">
        <v>71</v>
      </c>
      <c r="D915" t="s">
        <v>3408</v>
      </c>
      <c r="E915" t="s">
        <v>3409</v>
      </c>
      <c r="F915" t="s">
        <v>30</v>
      </c>
      <c r="G915" s="1">
        <v>43727</v>
      </c>
      <c r="H915" t="s">
        <v>30</v>
      </c>
      <c r="I915" s="1">
        <v>44370</v>
      </c>
      <c r="J915" t="s">
        <v>30</v>
      </c>
      <c r="K915" s="1">
        <v>43727</v>
      </c>
      <c r="L915" s="1">
        <v>43880</v>
      </c>
      <c r="M915" t="s">
        <v>207</v>
      </c>
      <c r="N915" t="s">
        <v>3410</v>
      </c>
      <c r="O915" t="s">
        <v>3411</v>
      </c>
      <c r="P915" t="s">
        <v>117</v>
      </c>
      <c r="Q915" s="6">
        <v>35000</v>
      </c>
      <c r="R915" t="s">
        <v>22</v>
      </c>
      <c r="S915">
        <v>0</v>
      </c>
      <c r="T915">
        <v>0</v>
      </c>
      <c r="U915" t="e">
        <f>_xlfn.XLOOKUP(A915,#REF!,#REF!)</f>
        <v>#REF!</v>
      </c>
    </row>
    <row r="916" spans="1:21" x14ac:dyDescent="0.2">
      <c r="A916" t="s">
        <v>3412</v>
      </c>
      <c r="B916" t="s">
        <v>3413</v>
      </c>
      <c r="C916" s="5" t="s">
        <v>71</v>
      </c>
      <c r="D916" t="s">
        <v>3414</v>
      </c>
      <c r="E916" t="s">
        <v>221</v>
      </c>
      <c r="F916" t="s">
        <v>30</v>
      </c>
      <c r="G916" s="1">
        <v>45457</v>
      </c>
      <c r="H916" t="s">
        <v>30</v>
      </c>
      <c r="I916" s="1">
        <v>45589</v>
      </c>
      <c r="J916" t="s">
        <v>22</v>
      </c>
      <c r="M916" t="s">
        <v>207</v>
      </c>
      <c r="N916" t="s">
        <v>348</v>
      </c>
      <c r="O916" t="s">
        <v>349</v>
      </c>
      <c r="P916" t="s">
        <v>117</v>
      </c>
      <c r="Q916" s="6">
        <v>510572.9</v>
      </c>
      <c r="R916" t="s">
        <v>22</v>
      </c>
      <c r="S916">
        <v>0</v>
      </c>
      <c r="T916">
        <v>0</v>
      </c>
      <c r="U916" t="e">
        <f>_xlfn.XLOOKUP(A916,#REF!,#REF!)</f>
        <v>#REF!</v>
      </c>
    </row>
    <row r="917" spans="1:21" x14ac:dyDescent="0.2">
      <c r="A917" t="s">
        <v>3415</v>
      </c>
      <c r="C917" s="5" t="s">
        <v>48</v>
      </c>
      <c r="D917" t="s">
        <v>3416</v>
      </c>
      <c r="E917" t="s">
        <v>3417</v>
      </c>
      <c r="F917" t="s">
        <v>30</v>
      </c>
      <c r="G917" s="1">
        <v>41015</v>
      </c>
      <c r="H917" t="s">
        <v>30</v>
      </c>
      <c r="I917" s="1">
        <v>41564</v>
      </c>
      <c r="J917" t="s">
        <v>30</v>
      </c>
      <c r="K917" s="1">
        <v>41582</v>
      </c>
      <c r="L917" s="1">
        <v>43270</v>
      </c>
      <c r="M917" t="s">
        <v>42</v>
      </c>
      <c r="N917" t="s">
        <v>3418</v>
      </c>
      <c r="O917" t="s">
        <v>3419</v>
      </c>
      <c r="P917" t="s">
        <v>26</v>
      </c>
      <c r="Q917" s="6">
        <v>25000</v>
      </c>
      <c r="R917" t="s">
        <v>22</v>
      </c>
      <c r="S917">
        <v>0</v>
      </c>
      <c r="T917">
        <v>0</v>
      </c>
      <c r="U917" t="e">
        <f>_xlfn.XLOOKUP(A917,#REF!,#REF!)</f>
        <v>#REF!</v>
      </c>
    </row>
    <row r="918" spans="1:21" x14ac:dyDescent="0.2">
      <c r="A918" t="s">
        <v>3420</v>
      </c>
      <c r="C918" s="5" t="s">
        <v>48</v>
      </c>
      <c r="D918" t="s">
        <v>3421</v>
      </c>
      <c r="E918" t="s">
        <v>829</v>
      </c>
      <c r="F918" t="s">
        <v>22</v>
      </c>
      <c r="H918" t="s">
        <v>22</v>
      </c>
      <c r="J918" t="s">
        <v>22</v>
      </c>
      <c r="M918" t="s">
        <v>23</v>
      </c>
      <c r="N918" t="s">
        <v>3422</v>
      </c>
      <c r="O918" t="s">
        <v>3423</v>
      </c>
      <c r="P918" t="s">
        <v>26</v>
      </c>
      <c r="Q918" s="6">
        <v>0</v>
      </c>
      <c r="R918" t="s">
        <v>22</v>
      </c>
      <c r="S918">
        <v>0</v>
      </c>
      <c r="T918">
        <v>0</v>
      </c>
      <c r="U918" t="e">
        <f>_xlfn.XLOOKUP(A918,#REF!,#REF!)</f>
        <v>#REF!</v>
      </c>
    </row>
    <row r="919" spans="1:21" x14ac:dyDescent="0.2">
      <c r="A919" t="s">
        <v>3424</v>
      </c>
      <c r="C919" s="5" t="s">
        <v>48</v>
      </c>
      <c r="D919" t="s">
        <v>3425</v>
      </c>
      <c r="E919" t="s">
        <v>18693</v>
      </c>
      <c r="F919" t="s">
        <v>30</v>
      </c>
      <c r="G919" s="1">
        <v>40934</v>
      </c>
      <c r="H919" t="s">
        <v>22</v>
      </c>
      <c r="J919" t="s">
        <v>22</v>
      </c>
      <c r="M919" t="s">
        <v>23</v>
      </c>
      <c r="N919" t="s">
        <v>3426</v>
      </c>
      <c r="O919" t="s">
        <v>3427</v>
      </c>
      <c r="P919" t="s">
        <v>26</v>
      </c>
      <c r="Q919" s="6">
        <v>0</v>
      </c>
      <c r="R919" t="s">
        <v>30</v>
      </c>
      <c r="S919">
        <v>0</v>
      </c>
      <c r="T919">
        <v>0</v>
      </c>
      <c r="U919" t="e">
        <f>_xlfn.XLOOKUP(A919,#REF!,#REF!)</f>
        <v>#REF!</v>
      </c>
    </row>
    <row r="920" spans="1:21" x14ac:dyDescent="0.2">
      <c r="A920" t="s">
        <v>3428</v>
      </c>
      <c r="C920" s="5" t="s">
        <v>71</v>
      </c>
      <c r="D920" t="s">
        <v>3429</v>
      </c>
      <c r="E920" t="s">
        <v>3430</v>
      </c>
      <c r="F920" t="s">
        <v>30</v>
      </c>
      <c r="G920" s="1">
        <v>45342</v>
      </c>
      <c r="H920" t="s">
        <v>30</v>
      </c>
      <c r="I920" s="1">
        <v>45504</v>
      </c>
      <c r="J920" t="s">
        <v>22</v>
      </c>
      <c r="M920" t="s">
        <v>207</v>
      </c>
      <c r="N920" t="s">
        <v>3431</v>
      </c>
      <c r="O920" t="s">
        <v>3432</v>
      </c>
      <c r="P920" t="s">
        <v>117</v>
      </c>
      <c r="Q920" s="6">
        <v>193236.34</v>
      </c>
      <c r="R920" t="s">
        <v>22</v>
      </c>
      <c r="S920">
        <v>0</v>
      </c>
      <c r="T920">
        <v>0</v>
      </c>
      <c r="U920" t="e">
        <f>_xlfn.XLOOKUP(A920,#REF!,#REF!)</f>
        <v>#REF!</v>
      </c>
    </row>
    <row r="921" spans="1:21" x14ac:dyDescent="0.2">
      <c r="A921" t="s">
        <v>3393</v>
      </c>
      <c r="C921" s="5" t="s">
        <v>71</v>
      </c>
      <c r="D921" t="s">
        <v>3394</v>
      </c>
      <c r="E921" t="s">
        <v>2614</v>
      </c>
      <c r="F921" t="s">
        <v>30</v>
      </c>
      <c r="G921" s="1">
        <v>45222</v>
      </c>
      <c r="H921" t="s">
        <v>22</v>
      </c>
      <c r="J921" t="s">
        <v>22</v>
      </c>
      <c r="M921" t="s">
        <v>42</v>
      </c>
      <c r="N921" t="s">
        <v>43</v>
      </c>
      <c r="O921" t="s">
        <v>44</v>
      </c>
      <c r="P921" t="s">
        <v>26</v>
      </c>
      <c r="Q921" s="6">
        <v>552137.37</v>
      </c>
      <c r="R921" t="s">
        <v>30</v>
      </c>
      <c r="S921">
        <v>0</v>
      </c>
      <c r="T921">
        <v>0</v>
      </c>
      <c r="U921" t="e">
        <f>_xlfn.XLOOKUP(A921,#REF!,#REF!)</f>
        <v>#REF!</v>
      </c>
    </row>
    <row r="922" spans="1:21" x14ac:dyDescent="0.2">
      <c r="A922" t="s">
        <v>3433</v>
      </c>
      <c r="C922" s="5" t="s">
        <v>48</v>
      </c>
      <c r="D922" t="s">
        <v>3434</v>
      </c>
      <c r="E922" t="s">
        <v>18695</v>
      </c>
      <c r="F922" t="s">
        <v>22</v>
      </c>
      <c r="H922" t="s">
        <v>22</v>
      </c>
      <c r="J922" t="s">
        <v>22</v>
      </c>
      <c r="M922" t="s">
        <v>42</v>
      </c>
      <c r="N922" t="s">
        <v>3435</v>
      </c>
      <c r="O922" t="s">
        <v>3436</v>
      </c>
      <c r="P922" t="s">
        <v>26</v>
      </c>
      <c r="Q922" s="6">
        <v>0</v>
      </c>
      <c r="R922" t="s">
        <v>30</v>
      </c>
      <c r="S922">
        <v>0</v>
      </c>
      <c r="T922">
        <v>0</v>
      </c>
      <c r="U922" t="e">
        <f>_xlfn.XLOOKUP(A922,#REF!,#REF!)</f>
        <v>#REF!</v>
      </c>
    </row>
    <row r="923" spans="1:21" x14ac:dyDescent="0.2">
      <c r="A923" t="s">
        <v>3437</v>
      </c>
      <c r="C923" s="5" t="s">
        <v>71</v>
      </c>
      <c r="D923" t="s">
        <v>993</v>
      </c>
      <c r="E923" t="s">
        <v>3438</v>
      </c>
      <c r="F923" t="s">
        <v>30</v>
      </c>
      <c r="G923" s="1">
        <v>44370</v>
      </c>
      <c r="H923" t="s">
        <v>30</v>
      </c>
      <c r="I923" s="1">
        <v>44868</v>
      </c>
      <c r="J923" t="s">
        <v>22</v>
      </c>
      <c r="M923" t="s">
        <v>207</v>
      </c>
      <c r="N923" t="s">
        <v>3439</v>
      </c>
      <c r="O923" t="s">
        <v>3440</v>
      </c>
      <c r="P923" t="s">
        <v>117</v>
      </c>
      <c r="Q923" s="6">
        <v>444788.14</v>
      </c>
      <c r="R923" t="s">
        <v>22</v>
      </c>
      <c r="S923">
        <v>0</v>
      </c>
      <c r="T923">
        <v>0</v>
      </c>
      <c r="U923" t="e">
        <f>_xlfn.XLOOKUP(A923,#REF!,#REF!)</f>
        <v>#REF!</v>
      </c>
    </row>
    <row r="924" spans="1:21" x14ac:dyDescent="0.2">
      <c r="A924" t="s">
        <v>3441</v>
      </c>
      <c r="C924" s="5" t="s">
        <v>71</v>
      </c>
      <c r="D924" t="s">
        <v>3442</v>
      </c>
      <c r="E924" t="s">
        <v>3443</v>
      </c>
      <c r="F924" t="s">
        <v>22</v>
      </c>
      <c r="H924" t="s">
        <v>22</v>
      </c>
      <c r="J924" t="s">
        <v>22</v>
      </c>
      <c r="M924" t="s">
        <v>92</v>
      </c>
      <c r="N924" t="s">
        <v>1054</v>
      </c>
      <c r="O924" t="s">
        <v>1055</v>
      </c>
      <c r="P924" t="s">
        <v>18712</v>
      </c>
      <c r="Q924" s="6">
        <v>288213.99</v>
      </c>
      <c r="R924" t="s">
        <v>22</v>
      </c>
      <c r="S924">
        <v>0</v>
      </c>
      <c r="T924">
        <v>0</v>
      </c>
      <c r="U924" t="e">
        <f>_xlfn.XLOOKUP(A924,#REF!,#REF!)</f>
        <v>#REF!</v>
      </c>
    </row>
    <row r="925" spans="1:21" x14ac:dyDescent="0.2">
      <c r="A925" t="s">
        <v>3444</v>
      </c>
      <c r="C925" s="5" t="s">
        <v>71</v>
      </c>
      <c r="D925" t="s">
        <v>3445</v>
      </c>
      <c r="E925" t="s">
        <v>3446</v>
      </c>
      <c r="F925" t="s">
        <v>30</v>
      </c>
      <c r="G925" s="1">
        <v>45814</v>
      </c>
      <c r="H925" t="s">
        <v>30</v>
      </c>
      <c r="I925" s="1">
        <v>46111</v>
      </c>
      <c r="J925" t="s">
        <v>22</v>
      </c>
      <c r="M925" t="s">
        <v>207</v>
      </c>
      <c r="N925" t="s">
        <v>3447</v>
      </c>
      <c r="O925" t="s">
        <v>3448</v>
      </c>
      <c r="P925" t="s">
        <v>117</v>
      </c>
      <c r="Q925" s="6">
        <v>649093.30000000005</v>
      </c>
      <c r="R925" t="s">
        <v>22</v>
      </c>
      <c r="S925">
        <v>0</v>
      </c>
      <c r="T925">
        <v>0</v>
      </c>
      <c r="U925" t="e">
        <f>_xlfn.XLOOKUP(A925,#REF!,#REF!)</f>
        <v>#REF!</v>
      </c>
    </row>
    <row r="926" spans="1:21" x14ac:dyDescent="0.2">
      <c r="A926" t="s">
        <v>3449</v>
      </c>
      <c r="C926" s="5" t="s">
        <v>48</v>
      </c>
      <c r="D926" t="s">
        <v>3450</v>
      </c>
      <c r="E926" t="s">
        <v>18692</v>
      </c>
      <c r="F926" t="s">
        <v>22</v>
      </c>
      <c r="H926" t="s">
        <v>30</v>
      </c>
      <c r="I926" s="1">
        <v>41886</v>
      </c>
      <c r="J926" t="s">
        <v>30</v>
      </c>
      <c r="K926" s="1">
        <v>41904</v>
      </c>
      <c r="M926" t="s">
        <v>23</v>
      </c>
      <c r="N926" t="s">
        <v>3451</v>
      </c>
      <c r="O926" t="s">
        <v>3452</v>
      </c>
      <c r="P926" t="s">
        <v>26</v>
      </c>
      <c r="Q926" s="6">
        <v>0</v>
      </c>
      <c r="R926" t="s">
        <v>22</v>
      </c>
      <c r="S926">
        <v>0</v>
      </c>
      <c r="T926">
        <v>0</v>
      </c>
      <c r="U926" t="e">
        <f>_xlfn.XLOOKUP(A926,#REF!,#REF!)</f>
        <v>#REF!</v>
      </c>
    </row>
    <row r="927" spans="1:21" x14ac:dyDescent="0.2">
      <c r="A927" t="s">
        <v>3453</v>
      </c>
      <c r="C927" s="5" t="s">
        <v>71</v>
      </c>
      <c r="D927" t="s">
        <v>3454</v>
      </c>
      <c r="E927" t="s">
        <v>18693</v>
      </c>
      <c r="F927" t="s">
        <v>30</v>
      </c>
      <c r="G927" s="1">
        <v>45481</v>
      </c>
      <c r="H927" t="s">
        <v>22</v>
      </c>
      <c r="J927" t="s">
        <v>30</v>
      </c>
      <c r="K927" s="1">
        <v>45448</v>
      </c>
      <c r="L927" s="1">
        <v>45448</v>
      </c>
      <c r="M927" t="s">
        <v>42</v>
      </c>
      <c r="N927" t="s">
        <v>3455</v>
      </c>
      <c r="O927" t="s">
        <v>3456</v>
      </c>
      <c r="P927" t="s">
        <v>26</v>
      </c>
      <c r="Q927" s="6">
        <v>158293.34</v>
      </c>
      <c r="R927" t="s">
        <v>30</v>
      </c>
      <c r="S927">
        <v>0</v>
      </c>
      <c r="T927">
        <v>0</v>
      </c>
      <c r="U927" t="e">
        <f>_xlfn.XLOOKUP(A927,#REF!,#REF!)</f>
        <v>#REF!</v>
      </c>
    </row>
    <row r="928" spans="1:21" x14ac:dyDescent="0.2">
      <c r="A928" t="s">
        <v>3457</v>
      </c>
      <c r="C928" s="5" t="s">
        <v>48</v>
      </c>
      <c r="D928" t="s">
        <v>3458</v>
      </c>
      <c r="E928" t="s">
        <v>3459</v>
      </c>
      <c r="F928" t="s">
        <v>22</v>
      </c>
      <c r="H928" t="s">
        <v>22</v>
      </c>
      <c r="J928" t="s">
        <v>30</v>
      </c>
      <c r="K928" s="1">
        <v>42061</v>
      </c>
      <c r="M928" t="s">
        <v>23</v>
      </c>
      <c r="N928" t="s">
        <v>3460</v>
      </c>
      <c r="O928" t="s">
        <v>3461</v>
      </c>
      <c r="P928" t="s">
        <v>26</v>
      </c>
      <c r="Q928" s="6">
        <v>0</v>
      </c>
      <c r="R928" t="s">
        <v>30</v>
      </c>
      <c r="S928">
        <v>0</v>
      </c>
      <c r="T928">
        <v>0</v>
      </c>
      <c r="U928" t="e">
        <f>_xlfn.XLOOKUP(A928,#REF!,#REF!)</f>
        <v>#REF!</v>
      </c>
    </row>
    <row r="929" spans="1:21" x14ac:dyDescent="0.2">
      <c r="A929" t="s">
        <v>3462</v>
      </c>
      <c r="B929" t="s">
        <v>3463</v>
      </c>
      <c r="C929" s="5" t="s">
        <v>71</v>
      </c>
      <c r="D929" t="s">
        <v>3464</v>
      </c>
      <c r="E929" t="s">
        <v>3465</v>
      </c>
      <c r="F929" t="s">
        <v>30</v>
      </c>
      <c r="G929" s="1">
        <v>44981</v>
      </c>
      <c r="H929" t="s">
        <v>30</v>
      </c>
      <c r="I929" s="1">
        <v>45028</v>
      </c>
      <c r="J929" t="s">
        <v>30</v>
      </c>
      <c r="K929" s="1">
        <v>45196</v>
      </c>
      <c r="M929" t="s">
        <v>42</v>
      </c>
      <c r="N929" t="s">
        <v>3466</v>
      </c>
      <c r="O929" t="s">
        <v>3467</v>
      </c>
      <c r="P929" t="s">
        <v>26</v>
      </c>
      <c r="Q929" s="6">
        <v>213953.67</v>
      </c>
      <c r="R929" t="s">
        <v>22</v>
      </c>
      <c r="S929">
        <v>0</v>
      </c>
      <c r="T929">
        <v>0</v>
      </c>
      <c r="U929" t="e">
        <f>_xlfn.XLOOKUP(A929,#REF!,#REF!)</f>
        <v>#REF!</v>
      </c>
    </row>
    <row r="930" spans="1:21" x14ac:dyDescent="0.2">
      <c r="A930" t="s">
        <v>3468</v>
      </c>
      <c r="C930" s="5" t="s">
        <v>48</v>
      </c>
      <c r="D930" t="s">
        <v>3469</v>
      </c>
      <c r="E930" t="s">
        <v>3470</v>
      </c>
      <c r="F930" t="s">
        <v>30</v>
      </c>
      <c r="G930" s="1">
        <v>40917</v>
      </c>
      <c r="H930" t="s">
        <v>22</v>
      </c>
      <c r="J930" t="s">
        <v>22</v>
      </c>
      <c r="M930" t="s">
        <v>42</v>
      </c>
      <c r="N930" t="s">
        <v>189</v>
      </c>
      <c r="O930" t="s">
        <v>190</v>
      </c>
      <c r="P930" t="s">
        <v>26</v>
      </c>
      <c r="Q930" s="6">
        <v>0</v>
      </c>
      <c r="R930" t="s">
        <v>22</v>
      </c>
      <c r="S930">
        <v>0</v>
      </c>
      <c r="T930">
        <v>0</v>
      </c>
      <c r="U930" t="e">
        <f>_xlfn.XLOOKUP(A930,#REF!,#REF!)</f>
        <v>#REF!</v>
      </c>
    </row>
    <row r="931" spans="1:21" x14ac:dyDescent="0.2">
      <c r="A931" t="s">
        <v>3471</v>
      </c>
      <c r="C931" s="5" t="s">
        <v>48</v>
      </c>
      <c r="D931" t="s">
        <v>3472</v>
      </c>
      <c r="E931" t="s">
        <v>19282</v>
      </c>
      <c r="F931" t="s">
        <v>30</v>
      </c>
      <c r="G931" s="1">
        <v>42270</v>
      </c>
      <c r="H931" t="s">
        <v>22</v>
      </c>
      <c r="J931" t="s">
        <v>30</v>
      </c>
      <c r="K931" s="1">
        <v>43580</v>
      </c>
      <c r="L931" s="1">
        <v>42618</v>
      </c>
      <c r="M931" t="s">
        <v>42</v>
      </c>
      <c r="N931" t="s">
        <v>3473</v>
      </c>
      <c r="O931" t="s">
        <v>3474</v>
      </c>
      <c r="P931" t="s">
        <v>26</v>
      </c>
      <c r="Q931" s="6">
        <v>0</v>
      </c>
      <c r="R931" t="s">
        <v>22</v>
      </c>
      <c r="S931">
        <v>0</v>
      </c>
      <c r="T931">
        <v>0</v>
      </c>
      <c r="U931" t="e">
        <f>_xlfn.XLOOKUP(A931,#REF!,#REF!)</f>
        <v>#REF!</v>
      </c>
    </row>
    <row r="932" spans="1:21" x14ac:dyDescent="0.2">
      <c r="A932" t="s">
        <v>3475</v>
      </c>
      <c r="C932" s="5" t="s">
        <v>20</v>
      </c>
      <c r="D932" t="s">
        <v>1965</v>
      </c>
      <c r="E932" t="s">
        <v>1800</v>
      </c>
      <c r="F932" t="s">
        <v>30</v>
      </c>
      <c r="G932" s="1">
        <v>41401</v>
      </c>
      <c r="H932" t="s">
        <v>22</v>
      </c>
      <c r="J932" t="s">
        <v>22</v>
      </c>
      <c r="M932" t="s">
        <v>42</v>
      </c>
      <c r="N932" t="s">
        <v>3476</v>
      </c>
      <c r="O932" t="s">
        <v>3477</v>
      </c>
      <c r="P932" t="s">
        <v>26</v>
      </c>
      <c r="Q932" s="6">
        <v>0</v>
      </c>
      <c r="R932" t="s">
        <v>22</v>
      </c>
      <c r="S932">
        <v>0</v>
      </c>
      <c r="T932">
        <v>0</v>
      </c>
      <c r="U932" t="e">
        <f>_xlfn.XLOOKUP(A932,#REF!,#REF!)</f>
        <v>#REF!</v>
      </c>
    </row>
    <row r="933" spans="1:21" x14ac:dyDescent="0.2">
      <c r="A933" t="s">
        <v>3478</v>
      </c>
      <c r="C933" s="5" t="s">
        <v>71</v>
      </c>
      <c r="D933" t="s">
        <v>3479</v>
      </c>
      <c r="E933" t="s">
        <v>3480</v>
      </c>
      <c r="F933" t="s">
        <v>30</v>
      </c>
      <c r="G933" s="1">
        <v>45814</v>
      </c>
      <c r="H933" t="s">
        <v>30</v>
      </c>
      <c r="I933" s="1">
        <v>45897</v>
      </c>
      <c r="J933" t="s">
        <v>30</v>
      </c>
      <c r="K933" s="1">
        <v>45944</v>
      </c>
      <c r="L933" s="1">
        <v>46038</v>
      </c>
      <c r="M933" t="s">
        <v>207</v>
      </c>
      <c r="N933" t="s">
        <v>1037</v>
      </c>
      <c r="O933" t="s">
        <v>1038</v>
      </c>
      <c r="P933" t="s">
        <v>117</v>
      </c>
      <c r="Q933" s="6">
        <v>585597.01</v>
      </c>
      <c r="R933" t="s">
        <v>22</v>
      </c>
      <c r="S933">
        <v>0</v>
      </c>
      <c r="T933">
        <v>0</v>
      </c>
      <c r="U933" t="e">
        <f>_xlfn.XLOOKUP(A933,#REF!,#REF!)</f>
        <v>#REF!</v>
      </c>
    </row>
    <row r="934" spans="1:21" x14ac:dyDescent="0.2">
      <c r="A934" t="s">
        <v>3481</v>
      </c>
      <c r="C934" s="5" t="s">
        <v>71</v>
      </c>
      <c r="D934" t="s">
        <v>3482</v>
      </c>
      <c r="E934" t="s">
        <v>2614</v>
      </c>
      <c r="F934" t="s">
        <v>30</v>
      </c>
      <c r="G934" s="1">
        <v>45492</v>
      </c>
      <c r="H934" t="s">
        <v>30</v>
      </c>
      <c r="I934" s="1">
        <v>45575</v>
      </c>
      <c r="J934" t="s">
        <v>30</v>
      </c>
      <c r="K934" s="1">
        <v>45750</v>
      </c>
      <c r="M934" t="s">
        <v>42</v>
      </c>
      <c r="N934" t="s">
        <v>1023</v>
      </c>
      <c r="O934" t="s">
        <v>1024</v>
      </c>
      <c r="P934" t="s">
        <v>26</v>
      </c>
      <c r="Q934" s="6">
        <v>508772.44</v>
      </c>
      <c r="R934" t="s">
        <v>22</v>
      </c>
      <c r="S934">
        <v>0</v>
      </c>
      <c r="T934">
        <v>0</v>
      </c>
      <c r="U934" t="e">
        <f>_xlfn.XLOOKUP(A934,#REF!,#REF!)</f>
        <v>#REF!</v>
      </c>
    </row>
    <row r="935" spans="1:21" x14ac:dyDescent="0.2">
      <c r="A935" t="s">
        <v>3483</v>
      </c>
      <c r="C935" s="5" t="s">
        <v>48</v>
      </c>
      <c r="D935" t="s">
        <v>3484</v>
      </c>
      <c r="E935" t="s">
        <v>3485</v>
      </c>
      <c r="F935" t="s">
        <v>22</v>
      </c>
      <c r="H935" t="s">
        <v>30</v>
      </c>
      <c r="I935" s="1">
        <v>41704</v>
      </c>
      <c r="J935" t="s">
        <v>30</v>
      </c>
      <c r="K935" s="1">
        <v>41715</v>
      </c>
      <c r="M935" t="s">
        <v>23</v>
      </c>
      <c r="N935" t="s">
        <v>3486</v>
      </c>
      <c r="O935" t="s">
        <v>3487</v>
      </c>
      <c r="P935" t="s">
        <v>26</v>
      </c>
      <c r="Q935" s="6">
        <v>0</v>
      </c>
      <c r="R935" t="s">
        <v>30</v>
      </c>
      <c r="S935">
        <v>0</v>
      </c>
      <c r="T935">
        <v>0</v>
      </c>
      <c r="U935" t="e">
        <f>_xlfn.XLOOKUP(A935,#REF!,#REF!)</f>
        <v>#REF!</v>
      </c>
    </row>
    <row r="936" spans="1:21" x14ac:dyDescent="0.2">
      <c r="A936" t="s">
        <v>3488</v>
      </c>
      <c r="C936" s="5" t="s">
        <v>71</v>
      </c>
      <c r="D936" t="s">
        <v>160</v>
      </c>
      <c r="E936" t="s">
        <v>161</v>
      </c>
      <c r="F936" t="s">
        <v>30</v>
      </c>
      <c r="G936" s="1">
        <v>43958</v>
      </c>
      <c r="H936" t="s">
        <v>22</v>
      </c>
      <c r="J936" t="s">
        <v>22</v>
      </c>
      <c r="L936" s="1">
        <v>43879</v>
      </c>
      <c r="M936" t="s">
        <v>42</v>
      </c>
      <c r="N936" t="s">
        <v>3489</v>
      </c>
      <c r="O936" t="s">
        <v>3490</v>
      </c>
      <c r="P936" t="s">
        <v>26</v>
      </c>
      <c r="Q936" s="6">
        <v>35000</v>
      </c>
      <c r="R936" t="s">
        <v>30</v>
      </c>
      <c r="S936">
        <v>0</v>
      </c>
      <c r="T936">
        <v>0</v>
      </c>
      <c r="U936" t="e">
        <f>_xlfn.XLOOKUP(A936,#REF!,#REF!)</f>
        <v>#REF!</v>
      </c>
    </row>
    <row r="937" spans="1:21" x14ac:dyDescent="0.2">
      <c r="A937" t="s">
        <v>3491</v>
      </c>
      <c r="B937" t="s">
        <v>3492</v>
      </c>
      <c r="C937" s="5" t="s">
        <v>71</v>
      </c>
      <c r="D937" t="s">
        <v>3493</v>
      </c>
      <c r="E937" t="s">
        <v>483</v>
      </c>
      <c r="F937" t="s">
        <v>30</v>
      </c>
      <c r="G937" s="1">
        <v>45483</v>
      </c>
      <c r="H937" t="s">
        <v>30</v>
      </c>
      <c r="I937" s="1">
        <v>45628</v>
      </c>
      <c r="J937" t="s">
        <v>22</v>
      </c>
      <c r="M937" t="s">
        <v>207</v>
      </c>
      <c r="N937" t="s">
        <v>3494</v>
      </c>
      <c r="O937" t="s">
        <v>3495</v>
      </c>
      <c r="P937" t="s">
        <v>117</v>
      </c>
      <c r="Q937" s="6">
        <v>185337.12</v>
      </c>
      <c r="R937" t="s">
        <v>22</v>
      </c>
      <c r="S937">
        <v>0</v>
      </c>
      <c r="T937">
        <v>0</v>
      </c>
      <c r="U937" t="e">
        <f>_xlfn.XLOOKUP(A937,#REF!,#REF!)</f>
        <v>#REF!</v>
      </c>
    </row>
    <row r="938" spans="1:21" x14ac:dyDescent="0.2">
      <c r="A938" t="s">
        <v>3496</v>
      </c>
      <c r="C938" s="5" t="s">
        <v>48</v>
      </c>
      <c r="D938" t="s">
        <v>3497</v>
      </c>
      <c r="E938" t="s">
        <v>18693</v>
      </c>
      <c r="F938" t="s">
        <v>22</v>
      </c>
      <c r="H938" t="s">
        <v>22</v>
      </c>
      <c r="J938" t="s">
        <v>30</v>
      </c>
      <c r="K938" s="1">
        <v>41967</v>
      </c>
      <c r="M938" t="s">
        <v>23</v>
      </c>
      <c r="N938" t="s">
        <v>3498</v>
      </c>
      <c r="O938" t="s">
        <v>3499</v>
      </c>
      <c r="P938" t="s">
        <v>26</v>
      </c>
      <c r="Q938" s="6">
        <v>0</v>
      </c>
      <c r="R938" t="s">
        <v>30</v>
      </c>
      <c r="S938">
        <v>0</v>
      </c>
      <c r="T938">
        <v>0</v>
      </c>
      <c r="U938" t="e">
        <f>_xlfn.XLOOKUP(A938,#REF!,#REF!)</f>
        <v>#REF!</v>
      </c>
    </row>
    <row r="939" spans="1:21" x14ac:dyDescent="0.2">
      <c r="A939" t="s">
        <v>3500</v>
      </c>
      <c r="C939" s="5" t="s">
        <v>48</v>
      </c>
      <c r="D939" t="s">
        <v>3501</v>
      </c>
      <c r="E939" t="s">
        <v>18693</v>
      </c>
      <c r="F939" t="s">
        <v>22</v>
      </c>
      <c r="H939" t="s">
        <v>22</v>
      </c>
      <c r="J939" t="s">
        <v>22</v>
      </c>
      <c r="M939" t="s">
        <v>42</v>
      </c>
      <c r="N939" t="s">
        <v>3502</v>
      </c>
      <c r="O939" t="s">
        <v>3503</v>
      </c>
      <c r="P939" t="s">
        <v>26</v>
      </c>
      <c r="Q939" s="6">
        <v>0</v>
      </c>
      <c r="R939" t="s">
        <v>22</v>
      </c>
      <c r="S939">
        <v>0</v>
      </c>
      <c r="T939">
        <v>0</v>
      </c>
      <c r="U939" t="e">
        <f>_xlfn.XLOOKUP(A939,#REF!,#REF!)</f>
        <v>#REF!</v>
      </c>
    </row>
    <row r="940" spans="1:21" x14ac:dyDescent="0.2">
      <c r="A940" t="s">
        <v>3504</v>
      </c>
      <c r="C940" s="5" t="s">
        <v>48</v>
      </c>
      <c r="D940" t="s">
        <v>3505</v>
      </c>
      <c r="E940" t="s">
        <v>1800</v>
      </c>
      <c r="F940" t="s">
        <v>22</v>
      </c>
      <c r="H940" t="s">
        <v>22</v>
      </c>
      <c r="J940" t="s">
        <v>22</v>
      </c>
      <c r="M940" t="s">
        <v>23</v>
      </c>
      <c r="N940" t="s">
        <v>3506</v>
      </c>
      <c r="O940" t="s">
        <v>3507</v>
      </c>
      <c r="P940" t="s">
        <v>26</v>
      </c>
      <c r="Q940" s="6">
        <v>0</v>
      </c>
      <c r="R940" t="s">
        <v>22</v>
      </c>
      <c r="S940">
        <v>0</v>
      </c>
      <c r="T940">
        <v>0</v>
      </c>
      <c r="U940" t="e">
        <f>_xlfn.XLOOKUP(A940,#REF!,#REF!)</f>
        <v>#REF!</v>
      </c>
    </row>
    <row r="941" spans="1:21" x14ac:dyDescent="0.2">
      <c r="A941" t="s">
        <v>3508</v>
      </c>
      <c r="C941" s="5" t="s">
        <v>71</v>
      </c>
      <c r="D941" t="s">
        <v>3509</v>
      </c>
      <c r="E941" t="s">
        <v>233</v>
      </c>
      <c r="F941" t="s">
        <v>30</v>
      </c>
      <c r="G941" s="1">
        <v>45734</v>
      </c>
      <c r="H941" t="s">
        <v>30</v>
      </c>
      <c r="I941" s="1">
        <v>46065</v>
      </c>
      <c r="J941" t="s">
        <v>22</v>
      </c>
      <c r="M941" t="s">
        <v>207</v>
      </c>
      <c r="N941" t="s">
        <v>3510</v>
      </c>
      <c r="O941" t="s">
        <v>3511</v>
      </c>
      <c r="P941" t="s">
        <v>117</v>
      </c>
      <c r="Q941" s="6">
        <v>968548.38</v>
      </c>
      <c r="R941" t="s">
        <v>22</v>
      </c>
      <c r="S941">
        <v>0</v>
      </c>
      <c r="T941">
        <v>0</v>
      </c>
      <c r="U941" t="e">
        <f>_xlfn.XLOOKUP(A941,#REF!,#REF!)</f>
        <v>#REF!</v>
      </c>
    </row>
    <row r="942" spans="1:21" x14ac:dyDescent="0.2">
      <c r="A942" t="s">
        <v>736</v>
      </c>
      <c r="C942" s="5" t="s">
        <v>20</v>
      </c>
      <c r="D942" t="s">
        <v>737</v>
      </c>
      <c r="E942" t="s">
        <v>899</v>
      </c>
      <c r="F942" t="s">
        <v>30</v>
      </c>
      <c r="G942" s="1">
        <v>41066</v>
      </c>
      <c r="H942" t="s">
        <v>22</v>
      </c>
      <c r="J942" t="s">
        <v>22</v>
      </c>
      <c r="L942" s="1">
        <v>41127</v>
      </c>
      <c r="M942" t="s">
        <v>23</v>
      </c>
      <c r="N942" t="s">
        <v>3512</v>
      </c>
      <c r="O942" t="s">
        <v>3513</v>
      </c>
      <c r="P942" t="s">
        <v>26</v>
      </c>
      <c r="Q942" s="6">
        <v>0</v>
      </c>
      <c r="R942" t="s">
        <v>22</v>
      </c>
      <c r="S942">
        <v>0</v>
      </c>
      <c r="T942">
        <v>0</v>
      </c>
      <c r="U942" t="e">
        <f>_xlfn.XLOOKUP(A942,#REF!,#REF!)</f>
        <v>#REF!</v>
      </c>
    </row>
    <row r="943" spans="1:21" x14ac:dyDescent="0.2">
      <c r="A943" t="s">
        <v>3514</v>
      </c>
      <c r="C943" s="5" t="s">
        <v>48</v>
      </c>
      <c r="D943" t="s">
        <v>1914</v>
      </c>
      <c r="E943" t="s">
        <v>3515</v>
      </c>
      <c r="F943" t="s">
        <v>22</v>
      </c>
      <c r="H943" t="s">
        <v>22</v>
      </c>
      <c r="J943" t="s">
        <v>22</v>
      </c>
      <c r="M943" t="s">
        <v>42</v>
      </c>
      <c r="N943" t="s">
        <v>3516</v>
      </c>
      <c r="O943" t="s">
        <v>3517</v>
      </c>
      <c r="P943" t="s">
        <v>26</v>
      </c>
      <c r="Q943" s="6">
        <v>0</v>
      </c>
      <c r="R943" t="s">
        <v>22</v>
      </c>
      <c r="S943">
        <v>0</v>
      </c>
      <c r="T943">
        <v>0</v>
      </c>
      <c r="U943" t="e">
        <f>_xlfn.XLOOKUP(A943,#REF!,#REF!)</f>
        <v>#REF!</v>
      </c>
    </row>
    <row r="944" spans="1:21" x14ac:dyDescent="0.2">
      <c r="A944" t="s">
        <v>3518</v>
      </c>
      <c r="C944" s="5" t="s">
        <v>48</v>
      </c>
      <c r="D944" t="s">
        <v>1026</v>
      </c>
      <c r="E944" t="s">
        <v>748</v>
      </c>
      <c r="F944" t="s">
        <v>30</v>
      </c>
      <c r="G944" s="1">
        <v>41101</v>
      </c>
      <c r="H944" t="s">
        <v>22</v>
      </c>
      <c r="J944" t="s">
        <v>30</v>
      </c>
      <c r="K944" s="1">
        <v>41788</v>
      </c>
      <c r="L944" s="1">
        <v>42909</v>
      </c>
      <c r="M944" t="s">
        <v>42</v>
      </c>
      <c r="N944" t="s">
        <v>3519</v>
      </c>
      <c r="O944" t="s">
        <v>3520</v>
      </c>
      <c r="P944" t="s">
        <v>26</v>
      </c>
      <c r="Q944" s="6">
        <v>0</v>
      </c>
      <c r="R944" t="s">
        <v>22</v>
      </c>
      <c r="S944">
        <v>0</v>
      </c>
      <c r="T944">
        <v>0</v>
      </c>
      <c r="U944" t="e">
        <f>_xlfn.XLOOKUP(A944,#REF!,#REF!)</f>
        <v>#REF!</v>
      </c>
    </row>
    <row r="945" spans="1:21" x14ac:dyDescent="0.2">
      <c r="A945" t="s">
        <v>3521</v>
      </c>
      <c r="C945" s="5" t="s">
        <v>71</v>
      </c>
      <c r="D945" t="s">
        <v>3522</v>
      </c>
      <c r="E945" t="s">
        <v>605</v>
      </c>
      <c r="F945" t="s">
        <v>30</v>
      </c>
      <c r="G945" s="1">
        <v>45343</v>
      </c>
      <c r="H945" t="s">
        <v>30</v>
      </c>
      <c r="I945" s="1">
        <v>45474</v>
      </c>
      <c r="J945" t="s">
        <v>30</v>
      </c>
      <c r="K945" s="1">
        <v>45698</v>
      </c>
      <c r="M945" t="s">
        <v>42</v>
      </c>
      <c r="N945" t="s">
        <v>3523</v>
      </c>
      <c r="O945" t="s">
        <v>3524</v>
      </c>
      <c r="P945" t="s">
        <v>26</v>
      </c>
      <c r="Q945" s="6">
        <v>838841.89</v>
      </c>
      <c r="R945" t="s">
        <v>22</v>
      </c>
      <c r="S945">
        <v>0</v>
      </c>
      <c r="T945">
        <v>0</v>
      </c>
      <c r="U945" t="e">
        <f>_xlfn.XLOOKUP(A945,#REF!,#REF!)</f>
        <v>#REF!</v>
      </c>
    </row>
    <row r="946" spans="1:21" x14ac:dyDescent="0.2">
      <c r="A946" t="s">
        <v>3525</v>
      </c>
      <c r="C946" s="5" t="s">
        <v>71</v>
      </c>
      <c r="D946" t="s">
        <v>3526</v>
      </c>
      <c r="E946" t="s">
        <v>19283</v>
      </c>
      <c r="F946" t="s">
        <v>30</v>
      </c>
      <c r="G946" s="1">
        <v>45910</v>
      </c>
      <c r="H946" t="s">
        <v>22</v>
      </c>
      <c r="J946" t="s">
        <v>22</v>
      </c>
      <c r="M946" t="s">
        <v>207</v>
      </c>
      <c r="N946" t="s">
        <v>912</v>
      </c>
      <c r="O946" t="s">
        <v>913</v>
      </c>
      <c r="P946" t="s">
        <v>210</v>
      </c>
      <c r="Q946" s="6">
        <v>68188.27</v>
      </c>
      <c r="R946" t="s">
        <v>22</v>
      </c>
      <c r="S946">
        <v>0</v>
      </c>
      <c r="T946">
        <v>0</v>
      </c>
      <c r="U946" t="e">
        <f>_xlfn.XLOOKUP(A946,#REF!,#REF!)</f>
        <v>#REF!</v>
      </c>
    </row>
    <row r="947" spans="1:21" x14ac:dyDescent="0.2">
      <c r="A947" t="s">
        <v>3527</v>
      </c>
      <c r="C947" s="5" t="s">
        <v>48</v>
      </c>
      <c r="D947" t="s">
        <v>3528</v>
      </c>
      <c r="E947" t="s">
        <v>1800</v>
      </c>
      <c r="F947" t="s">
        <v>30</v>
      </c>
      <c r="G947" s="1">
        <v>41107</v>
      </c>
      <c r="H947" t="s">
        <v>30</v>
      </c>
      <c r="I947" s="1">
        <v>42984</v>
      </c>
      <c r="J947" t="s">
        <v>30</v>
      </c>
      <c r="K947" s="1">
        <v>41379</v>
      </c>
      <c r="L947" s="1">
        <v>41613</v>
      </c>
      <c r="M947" t="s">
        <v>23</v>
      </c>
      <c r="N947" t="s">
        <v>3529</v>
      </c>
      <c r="O947" t="s">
        <v>3530</v>
      </c>
      <c r="P947" t="s">
        <v>26</v>
      </c>
      <c r="Q947" s="6">
        <v>0</v>
      </c>
      <c r="R947" t="s">
        <v>22</v>
      </c>
      <c r="S947">
        <v>0</v>
      </c>
      <c r="T947">
        <v>0</v>
      </c>
      <c r="U947" t="e">
        <f>_xlfn.XLOOKUP(A947,#REF!,#REF!)</f>
        <v>#REF!</v>
      </c>
    </row>
    <row r="948" spans="1:21" x14ac:dyDescent="0.2">
      <c r="A948" t="s">
        <v>3531</v>
      </c>
      <c r="C948" s="5" t="s">
        <v>48</v>
      </c>
      <c r="D948" t="s">
        <v>3532</v>
      </c>
      <c r="E948" t="s">
        <v>3533</v>
      </c>
      <c r="F948" t="s">
        <v>22</v>
      </c>
      <c r="H948" t="s">
        <v>22</v>
      </c>
      <c r="J948" t="s">
        <v>30</v>
      </c>
      <c r="K948" s="1">
        <v>42061</v>
      </c>
      <c r="M948" t="s">
        <v>23</v>
      </c>
      <c r="N948" t="s">
        <v>3534</v>
      </c>
      <c r="O948" t="s">
        <v>3535</v>
      </c>
      <c r="P948" t="s">
        <v>26</v>
      </c>
      <c r="Q948" s="6">
        <v>0</v>
      </c>
      <c r="R948" t="s">
        <v>30</v>
      </c>
      <c r="S948">
        <v>0</v>
      </c>
      <c r="T948">
        <v>0</v>
      </c>
      <c r="U948" t="e">
        <f>_xlfn.XLOOKUP(A948,#REF!,#REF!)</f>
        <v>#REF!</v>
      </c>
    </row>
    <row r="949" spans="1:21" x14ac:dyDescent="0.2">
      <c r="A949" t="s">
        <v>3536</v>
      </c>
      <c r="C949" s="5" t="s">
        <v>48</v>
      </c>
      <c r="D949" t="s">
        <v>3537</v>
      </c>
      <c r="E949" t="s">
        <v>18693</v>
      </c>
      <c r="F949" t="s">
        <v>22</v>
      </c>
      <c r="H949" t="s">
        <v>22</v>
      </c>
      <c r="J949" t="s">
        <v>22</v>
      </c>
      <c r="M949" t="s">
        <v>23</v>
      </c>
      <c r="N949" t="s">
        <v>3538</v>
      </c>
      <c r="O949" t="s">
        <v>3539</v>
      </c>
      <c r="P949" t="s">
        <v>26</v>
      </c>
      <c r="Q949" s="6">
        <v>0</v>
      </c>
      <c r="R949" t="s">
        <v>30</v>
      </c>
      <c r="S949">
        <v>0</v>
      </c>
      <c r="T949">
        <v>0</v>
      </c>
      <c r="U949" t="e">
        <f>_xlfn.XLOOKUP(A949,#REF!,#REF!)</f>
        <v>#REF!</v>
      </c>
    </row>
    <row r="950" spans="1:21" x14ac:dyDescent="0.2">
      <c r="A950" t="s">
        <v>3540</v>
      </c>
      <c r="C950" s="5" t="s">
        <v>71</v>
      </c>
      <c r="D950" t="s">
        <v>3541</v>
      </c>
      <c r="E950" t="s">
        <v>221</v>
      </c>
      <c r="F950" t="s">
        <v>22</v>
      </c>
      <c r="H950" t="s">
        <v>22</v>
      </c>
      <c r="J950" t="s">
        <v>30</v>
      </c>
      <c r="K950" s="1">
        <v>45236</v>
      </c>
      <c r="L950" s="1">
        <v>45321</v>
      </c>
      <c r="M950" t="s">
        <v>42</v>
      </c>
      <c r="N950" t="s">
        <v>3542</v>
      </c>
      <c r="O950" t="s">
        <v>3543</v>
      </c>
      <c r="P950" t="s">
        <v>26</v>
      </c>
      <c r="Q950" s="6">
        <v>283892.53999999998</v>
      </c>
      <c r="R950" t="s">
        <v>30</v>
      </c>
      <c r="S950">
        <v>0</v>
      </c>
      <c r="T950">
        <v>0</v>
      </c>
      <c r="U950" t="e">
        <f>_xlfn.XLOOKUP(A950,#REF!,#REF!)</f>
        <v>#REF!</v>
      </c>
    </row>
    <row r="951" spans="1:21" x14ac:dyDescent="0.2">
      <c r="A951" t="s">
        <v>3544</v>
      </c>
      <c r="C951" s="5" t="s">
        <v>71</v>
      </c>
      <c r="D951" t="s">
        <v>1887</v>
      </c>
      <c r="E951" t="s">
        <v>18692</v>
      </c>
      <c r="F951" t="s">
        <v>22</v>
      </c>
      <c r="H951" t="s">
        <v>22</v>
      </c>
      <c r="J951" t="s">
        <v>30</v>
      </c>
      <c r="K951" s="1">
        <v>44469</v>
      </c>
      <c r="L951" s="1">
        <v>44505</v>
      </c>
      <c r="M951" t="s">
        <v>42</v>
      </c>
      <c r="N951" t="s">
        <v>3545</v>
      </c>
      <c r="O951" t="s">
        <v>3546</v>
      </c>
      <c r="P951" t="s">
        <v>26</v>
      </c>
      <c r="Q951" s="6">
        <v>30000</v>
      </c>
      <c r="R951" t="s">
        <v>22</v>
      </c>
      <c r="S951">
        <v>0</v>
      </c>
      <c r="T951">
        <v>0</v>
      </c>
      <c r="U951" t="e">
        <f>_xlfn.XLOOKUP(A951,#REF!,#REF!)</f>
        <v>#REF!</v>
      </c>
    </row>
    <row r="952" spans="1:21" x14ac:dyDescent="0.2">
      <c r="A952" t="s">
        <v>3547</v>
      </c>
      <c r="B952" t="s">
        <v>3548</v>
      </c>
      <c r="C952" s="5" t="s">
        <v>71</v>
      </c>
      <c r="D952" t="s">
        <v>3549</v>
      </c>
      <c r="E952" t="s">
        <v>2538</v>
      </c>
      <c r="F952" t="s">
        <v>30</v>
      </c>
      <c r="G952" s="1">
        <v>45104</v>
      </c>
      <c r="H952" t="s">
        <v>30</v>
      </c>
      <c r="I952" s="1">
        <v>45370</v>
      </c>
      <c r="J952" t="s">
        <v>30</v>
      </c>
      <c r="K952" s="1">
        <v>45993</v>
      </c>
      <c r="L952" s="1">
        <v>45993</v>
      </c>
      <c r="M952" t="s">
        <v>207</v>
      </c>
      <c r="N952" t="s">
        <v>427</v>
      </c>
      <c r="O952" t="s">
        <v>428</v>
      </c>
      <c r="P952" t="s">
        <v>117</v>
      </c>
      <c r="Q952" s="6">
        <v>115724.13</v>
      </c>
      <c r="R952" t="s">
        <v>22</v>
      </c>
      <c r="S952">
        <v>0</v>
      </c>
      <c r="T952">
        <v>0</v>
      </c>
      <c r="U952" t="e">
        <f>_xlfn.XLOOKUP(A952,#REF!,#REF!)</f>
        <v>#REF!</v>
      </c>
    </row>
    <row r="953" spans="1:21" x14ac:dyDescent="0.2">
      <c r="A953" t="s">
        <v>3550</v>
      </c>
      <c r="C953" s="5" t="s">
        <v>71</v>
      </c>
      <c r="D953" t="s">
        <v>3551</v>
      </c>
      <c r="E953" t="s">
        <v>3552</v>
      </c>
      <c r="F953" t="s">
        <v>22</v>
      </c>
      <c r="H953" t="s">
        <v>22</v>
      </c>
      <c r="J953" t="s">
        <v>22</v>
      </c>
      <c r="M953" t="s">
        <v>92</v>
      </c>
      <c r="N953" t="s">
        <v>3553</v>
      </c>
      <c r="O953" t="s">
        <v>3554</v>
      </c>
      <c r="P953" t="s">
        <v>18712</v>
      </c>
      <c r="Q953" s="6">
        <v>197009.21</v>
      </c>
      <c r="R953" t="s">
        <v>22</v>
      </c>
      <c r="S953">
        <v>0</v>
      </c>
      <c r="T953">
        <v>0</v>
      </c>
      <c r="U953" t="e">
        <f>_xlfn.XLOOKUP(A953,#REF!,#REF!)</f>
        <v>#REF!</v>
      </c>
    </row>
    <row r="954" spans="1:21" x14ac:dyDescent="0.2">
      <c r="A954" t="s">
        <v>3555</v>
      </c>
      <c r="C954" s="5" t="s">
        <v>71</v>
      </c>
      <c r="D954" t="s">
        <v>3556</v>
      </c>
      <c r="E954" t="s">
        <v>926</v>
      </c>
      <c r="F954" t="s">
        <v>30</v>
      </c>
      <c r="G954" s="1">
        <v>45408</v>
      </c>
      <c r="H954" t="s">
        <v>30</v>
      </c>
      <c r="I954" s="1">
        <v>45538</v>
      </c>
      <c r="J954" t="s">
        <v>30</v>
      </c>
      <c r="K954" s="1">
        <v>45643</v>
      </c>
      <c r="L954" s="1">
        <v>45643</v>
      </c>
      <c r="M954" t="s">
        <v>42</v>
      </c>
      <c r="N954" t="s">
        <v>3557</v>
      </c>
      <c r="O954" t="s">
        <v>3558</v>
      </c>
      <c r="P954" t="s">
        <v>26</v>
      </c>
      <c r="Q954" s="6">
        <v>171125.09</v>
      </c>
      <c r="R954" t="s">
        <v>22</v>
      </c>
      <c r="S954">
        <v>0</v>
      </c>
      <c r="T954">
        <v>0</v>
      </c>
      <c r="U954" t="e">
        <f>_xlfn.XLOOKUP(A954,#REF!,#REF!)</f>
        <v>#REF!</v>
      </c>
    </row>
    <row r="955" spans="1:21" x14ac:dyDescent="0.2">
      <c r="A955" t="s">
        <v>3559</v>
      </c>
      <c r="C955" s="5" t="s">
        <v>48</v>
      </c>
      <c r="D955" t="s">
        <v>3560</v>
      </c>
      <c r="E955" t="s">
        <v>18693</v>
      </c>
      <c r="F955" t="s">
        <v>22</v>
      </c>
      <c r="H955" t="s">
        <v>22</v>
      </c>
      <c r="J955" t="s">
        <v>30</v>
      </c>
      <c r="K955" s="1">
        <v>41948</v>
      </c>
      <c r="M955" t="s">
        <v>42</v>
      </c>
      <c r="N955" t="s">
        <v>3561</v>
      </c>
      <c r="O955" t="s">
        <v>3562</v>
      </c>
      <c r="P955" t="s">
        <v>26</v>
      </c>
      <c r="Q955" s="6">
        <v>0</v>
      </c>
      <c r="R955" t="s">
        <v>30</v>
      </c>
      <c r="S955">
        <v>0</v>
      </c>
      <c r="T955">
        <v>0</v>
      </c>
      <c r="U955" t="e">
        <f>_xlfn.XLOOKUP(A955,#REF!,#REF!)</f>
        <v>#REF!</v>
      </c>
    </row>
    <row r="956" spans="1:21" x14ac:dyDescent="0.2">
      <c r="A956" t="s">
        <v>3563</v>
      </c>
      <c r="C956" s="5" t="s">
        <v>48</v>
      </c>
      <c r="E956" t="s">
        <v>19284</v>
      </c>
      <c r="F956" t="s">
        <v>30</v>
      </c>
      <c r="G956" s="1">
        <v>42396</v>
      </c>
      <c r="H956" t="s">
        <v>30</v>
      </c>
      <c r="I956" s="1">
        <v>43321</v>
      </c>
      <c r="J956" t="s">
        <v>30</v>
      </c>
      <c r="K956" s="1">
        <v>43343</v>
      </c>
      <c r="M956" t="s">
        <v>23</v>
      </c>
      <c r="N956" t="s">
        <v>3564</v>
      </c>
      <c r="O956" t="s">
        <v>3565</v>
      </c>
      <c r="P956" t="s">
        <v>26</v>
      </c>
      <c r="Q956" s="6">
        <v>0</v>
      </c>
      <c r="R956" t="s">
        <v>22</v>
      </c>
      <c r="S956">
        <v>0</v>
      </c>
      <c r="T956">
        <v>0</v>
      </c>
      <c r="U956" t="e">
        <f>_xlfn.XLOOKUP(A956,#REF!,#REF!)</f>
        <v>#REF!</v>
      </c>
    </row>
    <row r="957" spans="1:21" x14ac:dyDescent="0.2">
      <c r="A957" t="s">
        <v>3566</v>
      </c>
      <c r="C957" s="5" t="s">
        <v>48</v>
      </c>
      <c r="D957" t="s">
        <v>3226</v>
      </c>
      <c r="E957" t="s">
        <v>18691</v>
      </c>
      <c r="F957" t="s">
        <v>30</v>
      </c>
      <c r="G957" s="1">
        <v>41236</v>
      </c>
      <c r="H957" t="s">
        <v>30</v>
      </c>
      <c r="I957" s="1">
        <v>43265</v>
      </c>
      <c r="J957" t="s">
        <v>30</v>
      </c>
      <c r="K957" s="1">
        <v>43349</v>
      </c>
      <c r="M957" t="s">
        <v>42</v>
      </c>
      <c r="N957" t="s">
        <v>3567</v>
      </c>
      <c r="O957" t="s">
        <v>3568</v>
      </c>
      <c r="P957" t="s">
        <v>26</v>
      </c>
      <c r="Q957" s="6">
        <v>25000</v>
      </c>
      <c r="R957" t="s">
        <v>22</v>
      </c>
      <c r="S957">
        <v>0</v>
      </c>
      <c r="T957">
        <v>0</v>
      </c>
      <c r="U957" t="e">
        <f>_xlfn.XLOOKUP(A957,#REF!,#REF!)</f>
        <v>#REF!</v>
      </c>
    </row>
    <row r="958" spans="1:21" x14ac:dyDescent="0.2">
      <c r="A958" t="s">
        <v>3569</v>
      </c>
      <c r="C958" s="5" t="s">
        <v>71</v>
      </c>
      <c r="D958" t="s">
        <v>3570</v>
      </c>
      <c r="E958" t="s">
        <v>3571</v>
      </c>
      <c r="F958" t="s">
        <v>30</v>
      </c>
      <c r="G958" s="1">
        <v>45138</v>
      </c>
      <c r="H958" t="s">
        <v>30</v>
      </c>
      <c r="I958" s="1">
        <v>45517</v>
      </c>
      <c r="J958" t="s">
        <v>22</v>
      </c>
      <c r="M958" t="s">
        <v>207</v>
      </c>
      <c r="N958" t="s">
        <v>473</v>
      </c>
      <c r="O958" t="s">
        <v>474</v>
      </c>
      <c r="P958" t="s">
        <v>117</v>
      </c>
      <c r="Q958" s="6">
        <v>181117.99</v>
      </c>
      <c r="R958" t="s">
        <v>22</v>
      </c>
      <c r="S958">
        <v>0</v>
      </c>
      <c r="T958">
        <v>0</v>
      </c>
      <c r="U958" t="e">
        <f>_xlfn.XLOOKUP(A958,#REF!,#REF!)</f>
        <v>#REF!</v>
      </c>
    </row>
    <row r="959" spans="1:21" x14ac:dyDescent="0.2">
      <c r="A959" t="s">
        <v>3572</v>
      </c>
      <c r="C959" s="5" t="s">
        <v>71</v>
      </c>
      <c r="D959" t="s">
        <v>3573</v>
      </c>
      <c r="E959" t="s">
        <v>3574</v>
      </c>
      <c r="F959" t="s">
        <v>30</v>
      </c>
      <c r="G959" s="1">
        <v>46091</v>
      </c>
      <c r="H959" t="s">
        <v>22</v>
      </c>
      <c r="J959" t="s">
        <v>22</v>
      </c>
      <c r="M959" t="s">
        <v>92</v>
      </c>
      <c r="N959" t="s">
        <v>2925</v>
      </c>
      <c r="O959" t="s">
        <v>2926</v>
      </c>
      <c r="P959" t="s">
        <v>117</v>
      </c>
      <c r="Q959" s="6">
        <v>437965.22</v>
      </c>
      <c r="R959" t="s">
        <v>22</v>
      </c>
      <c r="S959">
        <v>0</v>
      </c>
      <c r="T959">
        <v>0</v>
      </c>
      <c r="U959" t="e">
        <f>_xlfn.XLOOKUP(A959,#REF!,#REF!)</f>
        <v>#REF!</v>
      </c>
    </row>
    <row r="960" spans="1:21" x14ac:dyDescent="0.2">
      <c r="A960" t="s">
        <v>3575</v>
      </c>
      <c r="C960" s="5" t="s">
        <v>48</v>
      </c>
      <c r="D960" t="s">
        <v>3576</v>
      </c>
      <c r="E960" t="s">
        <v>19231</v>
      </c>
      <c r="F960" t="s">
        <v>30</v>
      </c>
      <c r="G960" s="1">
        <v>41656</v>
      </c>
      <c r="H960" t="s">
        <v>22</v>
      </c>
      <c r="J960" t="s">
        <v>30</v>
      </c>
      <c r="K960" s="1">
        <v>43159</v>
      </c>
      <c r="L960" s="1">
        <v>43301</v>
      </c>
      <c r="M960" t="s">
        <v>42</v>
      </c>
      <c r="N960" t="s">
        <v>3577</v>
      </c>
      <c r="O960" t="s">
        <v>3578</v>
      </c>
      <c r="P960" t="s">
        <v>26</v>
      </c>
      <c r="Q960" s="6">
        <v>0</v>
      </c>
      <c r="R960" t="s">
        <v>22</v>
      </c>
      <c r="S960">
        <v>0</v>
      </c>
      <c r="T960">
        <v>0</v>
      </c>
      <c r="U960" t="e">
        <f>_xlfn.XLOOKUP(A960,#REF!,#REF!)</f>
        <v>#REF!</v>
      </c>
    </row>
    <row r="961" spans="1:21" x14ac:dyDescent="0.2">
      <c r="A961" t="s">
        <v>3579</v>
      </c>
      <c r="C961" s="5" t="s">
        <v>20</v>
      </c>
      <c r="D961" t="s">
        <v>3580</v>
      </c>
      <c r="E961" t="s">
        <v>3581</v>
      </c>
      <c r="F961" t="s">
        <v>22</v>
      </c>
      <c r="H961" t="s">
        <v>22</v>
      </c>
      <c r="J961" t="s">
        <v>22</v>
      </c>
      <c r="M961" t="s">
        <v>23</v>
      </c>
      <c r="N961" t="s">
        <v>3582</v>
      </c>
      <c r="O961" t="s">
        <v>3583</v>
      </c>
      <c r="P961" t="s">
        <v>26</v>
      </c>
      <c r="Q961" s="6">
        <v>0</v>
      </c>
      <c r="R961" t="s">
        <v>22</v>
      </c>
      <c r="S961">
        <v>0</v>
      </c>
      <c r="T961">
        <v>0</v>
      </c>
      <c r="U961" t="e">
        <f>_xlfn.XLOOKUP(A961,#REF!,#REF!)</f>
        <v>#REF!</v>
      </c>
    </row>
    <row r="962" spans="1:21" x14ac:dyDescent="0.2">
      <c r="A962" t="s">
        <v>3584</v>
      </c>
      <c r="C962" s="5" t="s">
        <v>48</v>
      </c>
      <c r="D962" t="s">
        <v>3585</v>
      </c>
      <c r="E962" t="s">
        <v>18691</v>
      </c>
      <c r="F962" t="s">
        <v>30</v>
      </c>
      <c r="G962" s="1">
        <v>41190</v>
      </c>
      <c r="H962" t="s">
        <v>30</v>
      </c>
      <c r="I962" s="1">
        <v>42152</v>
      </c>
      <c r="J962" t="s">
        <v>30</v>
      </c>
      <c r="K962" s="1">
        <v>43510</v>
      </c>
      <c r="M962" t="s">
        <v>23</v>
      </c>
      <c r="N962" t="s">
        <v>3586</v>
      </c>
      <c r="O962" t="s">
        <v>3587</v>
      </c>
      <c r="P962" t="s">
        <v>26</v>
      </c>
      <c r="Q962" s="6">
        <v>0</v>
      </c>
      <c r="R962" t="s">
        <v>22</v>
      </c>
      <c r="S962">
        <v>0</v>
      </c>
      <c r="T962">
        <v>0</v>
      </c>
      <c r="U962" t="e">
        <f>_xlfn.XLOOKUP(A962,#REF!,#REF!)</f>
        <v>#REF!</v>
      </c>
    </row>
    <row r="963" spans="1:21" x14ac:dyDescent="0.2">
      <c r="A963" t="s">
        <v>3588</v>
      </c>
      <c r="C963" s="5" t="s">
        <v>48</v>
      </c>
      <c r="D963" t="s">
        <v>3589</v>
      </c>
      <c r="E963" t="s">
        <v>3590</v>
      </c>
      <c r="F963" t="s">
        <v>22</v>
      </c>
      <c r="H963" t="s">
        <v>22</v>
      </c>
      <c r="J963" t="s">
        <v>22</v>
      </c>
      <c r="M963" t="s">
        <v>23</v>
      </c>
      <c r="N963" t="s">
        <v>3591</v>
      </c>
      <c r="O963" t="s">
        <v>3592</v>
      </c>
      <c r="P963" t="s">
        <v>26</v>
      </c>
      <c r="Q963" s="6">
        <v>0</v>
      </c>
      <c r="R963" t="s">
        <v>22</v>
      </c>
      <c r="S963">
        <v>0</v>
      </c>
      <c r="T963">
        <v>0</v>
      </c>
      <c r="U963" t="e">
        <f>_xlfn.XLOOKUP(A963,#REF!,#REF!)</f>
        <v>#REF!</v>
      </c>
    </row>
    <row r="964" spans="1:21" x14ac:dyDescent="0.2">
      <c r="A964" t="s">
        <v>3593</v>
      </c>
      <c r="C964" s="5" t="s">
        <v>48</v>
      </c>
      <c r="E964" t="s">
        <v>3594</v>
      </c>
      <c r="F964" t="s">
        <v>22</v>
      </c>
      <c r="H964" t="s">
        <v>22</v>
      </c>
      <c r="J964" t="s">
        <v>22</v>
      </c>
      <c r="M964" t="s">
        <v>23</v>
      </c>
      <c r="N964" t="s">
        <v>3595</v>
      </c>
      <c r="O964" t="s">
        <v>3596</v>
      </c>
      <c r="P964" t="s">
        <v>26</v>
      </c>
      <c r="Q964" s="6">
        <v>0</v>
      </c>
      <c r="R964" t="s">
        <v>22</v>
      </c>
      <c r="S964">
        <v>0</v>
      </c>
      <c r="T964">
        <v>0</v>
      </c>
      <c r="U964" t="e">
        <f>_xlfn.XLOOKUP(A964,#REF!,#REF!)</f>
        <v>#REF!</v>
      </c>
    </row>
    <row r="965" spans="1:21" x14ac:dyDescent="0.2">
      <c r="A965" t="s">
        <v>3597</v>
      </c>
      <c r="C965" s="5" t="s">
        <v>71</v>
      </c>
      <c r="D965" t="s">
        <v>3598</v>
      </c>
      <c r="E965" t="s">
        <v>19221</v>
      </c>
      <c r="F965" t="s">
        <v>30</v>
      </c>
      <c r="G965" s="1">
        <v>43867</v>
      </c>
      <c r="H965" t="s">
        <v>30</v>
      </c>
      <c r="I965" s="1">
        <v>44308</v>
      </c>
      <c r="J965" t="s">
        <v>22</v>
      </c>
      <c r="L965" s="1">
        <v>45440</v>
      </c>
      <c r="M965" t="s">
        <v>42</v>
      </c>
      <c r="N965" t="s">
        <v>3599</v>
      </c>
      <c r="O965" t="s">
        <v>3600</v>
      </c>
      <c r="P965" t="s">
        <v>26</v>
      </c>
      <c r="Q965" s="6">
        <v>30000</v>
      </c>
      <c r="R965" t="s">
        <v>30</v>
      </c>
      <c r="S965">
        <v>0</v>
      </c>
      <c r="T965">
        <v>0</v>
      </c>
      <c r="U965" t="e">
        <f>_xlfn.XLOOKUP(A965,#REF!,#REF!)</f>
        <v>#REF!</v>
      </c>
    </row>
    <row r="966" spans="1:21" x14ac:dyDescent="0.2">
      <c r="A966" t="s">
        <v>3601</v>
      </c>
      <c r="C966" s="5" t="s">
        <v>48</v>
      </c>
      <c r="D966" t="s">
        <v>2415</v>
      </c>
      <c r="E966" t="s">
        <v>18691</v>
      </c>
      <c r="F966" t="s">
        <v>22</v>
      </c>
      <c r="H966" t="s">
        <v>22</v>
      </c>
      <c r="J966" t="s">
        <v>22</v>
      </c>
      <c r="M966" t="s">
        <v>23</v>
      </c>
      <c r="N966" t="s">
        <v>3602</v>
      </c>
      <c r="O966" t="s">
        <v>3603</v>
      </c>
      <c r="P966" t="s">
        <v>26</v>
      </c>
      <c r="Q966" s="6">
        <v>0</v>
      </c>
      <c r="R966" t="s">
        <v>22</v>
      </c>
      <c r="S966">
        <v>0</v>
      </c>
      <c r="T966">
        <v>0</v>
      </c>
      <c r="U966" t="e">
        <f>_xlfn.XLOOKUP(A966,#REF!,#REF!)</f>
        <v>#REF!</v>
      </c>
    </row>
    <row r="967" spans="1:21" x14ac:dyDescent="0.2">
      <c r="A967" t="s">
        <v>3604</v>
      </c>
      <c r="C967" s="5" t="s">
        <v>106</v>
      </c>
      <c r="D967" t="s">
        <v>763</v>
      </c>
      <c r="E967" t="s">
        <v>362</v>
      </c>
      <c r="F967" t="s">
        <v>22</v>
      </c>
      <c r="H967" t="s">
        <v>22</v>
      </c>
      <c r="J967" t="s">
        <v>22</v>
      </c>
      <c r="M967" t="s">
        <v>42</v>
      </c>
      <c r="N967" t="s">
        <v>3605</v>
      </c>
      <c r="O967" t="s">
        <v>3606</v>
      </c>
      <c r="P967" t="s">
        <v>26</v>
      </c>
      <c r="Q967" s="6">
        <v>0</v>
      </c>
      <c r="R967" t="s">
        <v>22</v>
      </c>
      <c r="S967">
        <v>0</v>
      </c>
      <c r="T967">
        <v>0</v>
      </c>
      <c r="U967" t="e">
        <f>_xlfn.XLOOKUP(A967,#REF!,#REF!)</f>
        <v>#REF!</v>
      </c>
    </row>
    <row r="968" spans="1:21" x14ac:dyDescent="0.2">
      <c r="A968" t="s">
        <v>3607</v>
      </c>
      <c r="C968" s="5" t="s">
        <v>106</v>
      </c>
      <c r="D968" t="s">
        <v>763</v>
      </c>
      <c r="E968" t="s">
        <v>18692</v>
      </c>
      <c r="F968" t="s">
        <v>22</v>
      </c>
      <c r="H968" t="s">
        <v>22</v>
      </c>
      <c r="J968" t="s">
        <v>22</v>
      </c>
      <c r="M968" t="s">
        <v>42</v>
      </c>
      <c r="N968" t="s">
        <v>3608</v>
      </c>
      <c r="O968" t="s">
        <v>3609</v>
      </c>
      <c r="P968" t="s">
        <v>26</v>
      </c>
      <c r="Q968" s="6">
        <v>0</v>
      </c>
      <c r="R968" t="s">
        <v>22</v>
      </c>
      <c r="S968">
        <v>0</v>
      </c>
      <c r="T968">
        <v>0</v>
      </c>
      <c r="U968" t="e">
        <f>_xlfn.XLOOKUP(A968,#REF!,#REF!)</f>
        <v>#REF!</v>
      </c>
    </row>
    <row r="969" spans="1:21" x14ac:dyDescent="0.2">
      <c r="A969" t="s">
        <v>3610</v>
      </c>
      <c r="C969" s="5" t="s">
        <v>106</v>
      </c>
      <c r="D969" t="s">
        <v>1570</v>
      </c>
      <c r="E969" t="s">
        <v>3611</v>
      </c>
      <c r="F969" t="s">
        <v>22</v>
      </c>
      <c r="H969" t="s">
        <v>22</v>
      </c>
      <c r="J969" t="s">
        <v>22</v>
      </c>
      <c r="M969" t="s">
        <v>42</v>
      </c>
      <c r="N969" t="s">
        <v>3612</v>
      </c>
      <c r="O969" t="s">
        <v>3613</v>
      </c>
      <c r="P969" t="s">
        <v>26</v>
      </c>
      <c r="Q969" s="6">
        <v>0</v>
      </c>
      <c r="R969" t="s">
        <v>22</v>
      </c>
      <c r="S969">
        <v>0</v>
      </c>
      <c r="T969">
        <v>0</v>
      </c>
      <c r="U969" t="e">
        <f>_xlfn.XLOOKUP(A969,#REF!,#REF!)</f>
        <v>#REF!</v>
      </c>
    </row>
    <row r="970" spans="1:21" x14ac:dyDescent="0.2">
      <c r="A970" t="s">
        <v>3614</v>
      </c>
      <c r="C970" s="5" t="s">
        <v>48</v>
      </c>
      <c r="D970" t="s">
        <v>3615</v>
      </c>
      <c r="E970" t="s">
        <v>19216</v>
      </c>
      <c r="F970" t="s">
        <v>30</v>
      </c>
      <c r="G970" s="1">
        <v>41949</v>
      </c>
      <c r="H970" t="s">
        <v>22</v>
      </c>
      <c r="J970" t="s">
        <v>22</v>
      </c>
      <c r="M970" t="s">
        <v>23</v>
      </c>
      <c r="N970" t="s">
        <v>3616</v>
      </c>
      <c r="O970" t="s">
        <v>3617</v>
      </c>
      <c r="P970" t="s">
        <v>26</v>
      </c>
      <c r="Q970" s="6">
        <v>0</v>
      </c>
      <c r="R970" t="s">
        <v>22</v>
      </c>
      <c r="S970">
        <v>0</v>
      </c>
      <c r="T970">
        <v>0</v>
      </c>
      <c r="U970" t="e">
        <f>_xlfn.XLOOKUP(A970,#REF!,#REF!)</f>
        <v>#REF!</v>
      </c>
    </row>
    <row r="971" spans="1:21" x14ac:dyDescent="0.2">
      <c r="A971" t="s">
        <v>3618</v>
      </c>
      <c r="C971" s="5" t="s">
        <v>48</v>
      </c>
      <c r="D971" t="s">
        <v>3619</v>
      </c>
      <c r="E971" t="s">
        <v>3620</v>
      </c>
      <c r="F971" t="s">
        <v>22</v>
      </c>
      <c r="H971" t="s">
        <v>22</v>
      </c>
      <c r="J971" t="s">
        <v>30</v>
      </c>
      <c r="K971" s="1">
        <v>42191</v>
      </c>
      <c r="M971" t="s">
        <v>42</v>
      </c>
      <c r="N971" t="s">
        <v>3621</v>
      </c>
      <c r="O971" t="s">
        <v>3622</v>
      </c>
      <c r="P971" t="s">
        <v>26</v>
      </c>
      <c r="Q971" s="6">
        <v>0</v>
      </c>
      <c r="R971" t="s">
        <v>30</v>
      </c>
      <c r="S971">
        <v>0</v>
      </c>
      <c r="T971">
        <v>0</v>
      </c>
      <c r="U971" t="e">
        <f>_xlfn.XLOOKUP(A971,#REF!,#REF!)</f>
        <v>#REF!</v>
      </c>
    </row>
    <row r="972" spans="1:21" x14ac:dyDescent="0.2">
      <c r="A972" t="s">
        <v>3623</v>
      </c>
      <c r="C972" s="5" t="s">
        <v>71</v>
      </c>
      <c r="D972" t="s">
        <v>3624</v>
      </c>
      <c r="E972" t="s">
        <v>2350</v>
      </c>
      <c r="F972" t="s">
        <v>30</v>
      </c>
      <c r="G972" s="1">
        <v>43922</v>
      </c>
      <c r="H972" t="s">
        <v>30</v>
      </c>
      <c r="I972" s="1">
        <v>42551</v>
      </c>
      <c r="J972" t="s">
        <v>22</v>
      </c>
      <c r="L972" s="1">
        <v>43796</v>
      </c>
      <c r="M972" t="s">
        <v>92</v>
      </c>
      <c r="N972" t="s">
        <v>43</v>
      </c>
      <c r="O972" t="s">
        <v>44</v>
      </c>
      <c r="P972" t="s">
        <v>117</v>
      </c>
      <c r="Q972" s="6">
        <v>30000</v>
      </c>
      <c r="R972" t="s">
        <v>22</v>
      </c>
      <c r="S972">
        <v>0</v>
      </c>
      <c r="T972">
        <v>0</v>
      </c>
      <c r="U972" t="e">
        <f>_xlfn.XLOOKUP(A972,#REF!,#REF!)</f>
        <v>#REF!</v>
      </c>
    </row>
    <row r="973" spans="1:21" x14ac:dyDescent="0.2">
      <c r="A973" t="s">
        <v>3625</v>
      </c>
      <c r="C973" s="5" t="s">
        <v>48</v>
      </c>
      <c r="D973" t="s">
        <v>3626</v>
      </c>
      <c r="E973" t="s">
        <v>19285</v>
      </c>
      <c r="F973" t="s">
        <v>30</v>
      </c>
      <c r="G973" s="1">
        <v>42283</v>
      </c>
      <c r="H973" t="s">
        <v>22</v>
      </c>
      <c r="J973" t="s">
        <v>30</v>
      </c>
      <c r="K973" s="1">
        <v>43207</v>
      </c>
      <c r="M973" t="s">
        <v>23</v>
      </c>
      <c r="N973" t="s">
        <v>3627</v>
      </c>
      <c r="O973" t="s">
        <v>3628</v>
      </c>
      <c r="P973" t="s">
        <v>26</v>
      </c>
      <c r="Q973" s="6">
        <v>0</v>
      </c>
      <c r="R973" t="s">
        <v>22</v>
      </c>
      <c r="S973">
        <v>0</v>
      </c>
      <c r="T973">
        <v>0</v>
      </c>
      <c r="U973" t="e">
        <f>_xlfn.XLOOKUP(A973,#REF!,#REF!)</f>
        <v>#REF!</v>
      </c>
    </row>
    <row r="974" spans="1:21" x14ac:dyDescent="0.2">
      <c r="A974" t="s">
        <v>3629</v>
      </c>
      <c r="C974" s="5" t="s">
        <v>48</v>
      </c>
      <c r="D974" t="s">
        <v>3326</v>
      </c>
      <c r="E974" t="s">
        <v>19286</v>
      </c>
      <c r="F974" t="s">
        <v>30</v>
      </c>
      <c r="G974" s="1">
        <v>42137</v>
      </c>
      <c r="H974" t="s">
        <v>22</v>
      </c>
      <c r="J974" t="s">
        <v>30</v>
      </c>
      <c r="K974" s="1">
        <v>42510</v>
      </c>
      <c r="M974" t="s">
        <v>23</v>
      </c>
      <c r="N974" t="s">
        <v>3630</v>
      </c>
      <c r="O974" t="s">
        <v>3631</v>
      </c>
      <c r="P974" t="s">
        <v>26</v>
      </c>
      <c r="Q974" s="6">
        <v>0</v>
      </c>
      <c r="R974" t="s">
        <v>22</v>
      </c>
      <c r="S974">
        <v>0</v>
      </c>
      <c r="T974">
        <v>0</v>
      </c>
      <c r="U974" t="e">
        <f>_xlfn.XLOOKUP(A974,#REF!,#REF!)</f>
        <v>#REF!</v>
      </c>
    </row>
    <row r="975" spans="1:21" x14ac:dyDescent="0.2">
      <c r="A975" t="s">
        <v>3632</v>
      </c>
      <c r="C975" s="5" t="s">
        <v>71</v>
      </c>
      <c r="D975" t="s">
        <v>3633</v>
      </c>
      <c r="E975" t="s">
        <v>483</v>
      </c>
      <c r="F975" t="s">
        <v>30</v>
      </c>
      <c r="G975" s="1">
        <v>45548</v>
      </c>
      <c r="H975" t="s">
        <v>30</v>
      </c>
      <c r="I975" s="1">
        <v>45705</v>
      </c>
      <c r="J975" t="s">
        <v>30</v>
      </c>
      <c r="K975" s="1">
        <v>46087</v>
      </c>
      <c r="L975" s="1">
        <v>46087</v>
      </c>
      <c r="M975" t="s">
        <v>207</v>
      </c>
      <c r="N975" t="s">
        <v>3634</v>
      </c>
      <c r="O975" t="s">
        <v>3635</v>
      </c>
      <c r="P975" t="s">
        <v>117</v>
      </c>
      <c r="Q975" s="6">
        <v>198271.09</v>
      </c>
      <c r="R975" t="s">
        <v>22</v>
      </c>
      <c r="S975">
        <v>0</v>
      </c>
      <c r="T975">
        <v>0</v>
      </c>
      <c r="U975" t="e">
        <f>_xlfn.XLOOKUP(A975,#REF!,#REF!)</f>
        <v>#REF!</v>
      </c>
    </row>
    <row r="976" spans="1:21" x14ac:dyDescent="0.2">
      <c r="A976" t="s">
        <v>3636</v>
      </c>
      <c r="C976" s="5" t="s">
        <v>48</v>
      </c>
      <c r="D976" t="s">
        <v>3637</v>
      </c>
      <c r="E976" t="s">
        <v>18691</v>
      </c>
      <c r="F976" t="s">
        <v>22</v>
      </c>
      <c r="H976" t="s">
        <v>22</v>
      </c>
      <c r="J976" t="s">
        <v>30</v>
      </c>
      <c r="K976" s="1">
        <v>41918</v>
      </c>
      <c r="M976" t="s">
        <v>42</v>
      </c>
      <c r="N976" t="s">
        <v>3638</v>
      </c>
      <c r="O976" t="s">
        <v>3639</v>
      </c>
      <c r="P976" t="s">
        <v>26</v>
      </c>
      <c r="Q976" s="6">
        <v>0</v>
      </c>
      <c r="R976" t="s">
        <v>30</v>
      </c>
      <c r="S976">
        <v>0</v>
      </c>
      <c r="T976">
        <v>0</v>
      </c>
      <c r="U976" t="e">
        <f>_xlfn.XLOOKUP(A976,#REF!,#REF!)</f>
        <v>#REF!</v>
      </c>
    </row>
    <row r="977" spans="1:21" x14ac:dyDescent="0.2">
      <c r="A977" t="s">
        <v>3640</v>
      </c>
      <c r="C977" s="5" t="s">
        <v>48</v>
      </c>
      <c r="D977" t="s">
        <v>3641</v>
      </c>
      <c r="E977" t="s">
        <v>19263</v>
      </c>
      <c r="F977" t="s">
        <v>30</v>
      </c>
      <c r="G977" s="1">
        <v>40665</v>
      </c>
      <c r="H977" t="s">
        <v>22</v>
      </c>
      <c r="J977" t="s">
        <v>22</v>
      </c>
      <c r="M977" t="s">
        <v>23</v>
      </c>
      <c r="N977" t="s">
        <v>3642</v>
      </c>
      <c r="O977" t="s">
        <v>3643</v>
      </c>
      <c r="P977" t="s">
        <v>26</v>
      </c>
      <c r="Q977" s="6">
        <v>0</v>
      </c>
      <c r="R977" t="s">
        <v>22</v>
      </c>
      <c r="S977">
        <v>0</v>
      </c>
      <c r="T977">
        <v>0</v>
      </c>
      <c r="U977" t="e">
        <f>_xlfn.XLOOKUP(A977,#REF!,#REF!)</f>
        <v>#REF!</v>
      </c>
    </row>
    <row r="978" spans="1:21" x14ac:dyDescent="0.2">
      <c r="A978" t="s">
        <v>3644</v>
      </c>
      <c r="C978" s="5" t="s">
        <v>48</v>
      </c>
      <c r="D978" t="s">
        <v>3645</v>
      </c>
      <c r="E978" t="s">
        <v>19287</v>
      </c>
      <c r="F978" t="s">
        <v>30</v>
      </c>
      <c r="G978" s="1">
        <v>40508</v>
      </c>
      <c r="H978" t="s">
        <v>22</v>
      </c>
      <c r="J978" t="s">
        <v>22</v>
      </c>
      <c r="M978" t="s">
        <v>23</v>
      </c>
      <c r="N978" t="s">
        <v>3646</v>
      </c>
      <c r="O978" t="s">
        <v>3647</v>
      </c>
      <c r="P978" t="s">
        <v>26</v>
      </c>
      <c r="Q978" s="6">
        <v>0</v>
      </c>
      <c r="R978" t="s">
        <v>30</v>
      </c>
      <c r="S978">
        <v>0</v>
      </c>
      <c r="T978">
        <v>0</v>
      </c>
      <c r="U978" t="e">
        <f>_xlfn.XLOOKUP(A978,#REF!,#REF!)</f>
        <v>#REF!</v>
      </c>
    </row>
    <row r="979" spans="1:21" x14ac:dyDescent="0.2">
      <c r="A979" t="s">
        <v>3648</v>
      </c>
      <c r="C979" s="5" t="s">
        <v>48</v>
      </c>
      <c r="D979" t="s">
        <v>3649</v>
      </c>
      <c r="E979" t="s">
        <v>19288</v>
      </c>
      <c r="F979" t="s">
        <v>22</v>
      </c>
      <c r="H979" t="s">
        <v>22</v>
      </c>
      <c r="J979" t="s">
        <v>30</v>
      </c>
      <c r="K979" s="1">
        <v>43146</v>
      </c>
      <c r="M979" t="s">
        <v>23</v>
      </c>
      <c r="N979" t="s">
        <v>3650</v>
      </c>
      <c r="O979" t="s">
        <v>3651</v>
      </c>
      <c r="P979" t="s">
        <v>26</v>
      </c>
      <c r="Q979" s="6">
        <v>0</v>
      </c>
      <c r="R979" t="s">
        <v>22</v>
      </c>
      <c r="S979">
        <v>0</v>
      </c>
      <c r="T979">
        <v>0</v>
      </c>
      <c r="U979" t="e">
        <f>_xlfn.XLOOKUP(A979,#REF!,#REF!)</f>
        <v>#REF!</v>
      </c>
    </row>
    <row r="980" spans="1:21" x14ac:dyDescent="0.2">
      <c r="A980" t="s">
        <v>3652</v>
      </c>
      <c r="C980" s="5" t="s">
        <v>48</v>
      </c>
      <c r="D980" t="s">
        <v>3653</v>
      </c>
      <c r="E980" t="s">
        <v>18691</v>
      </c>
      <c r="F980" t="s">
        <v>30</v>
      </c>
      <c r="G980" s="1">
        <v>42263</v>
      </c>
      <c r="H980" t="s">
        <v>22</v>
      </c>
      <c r="J980" t="s">
        <v>30</v>
      </c>
      <c r="K980" s="1">
        <v>42564</v>
      </c>
      <c r="M980" t="s">
        <v>23</v>
      </c>
      <c r="N980" t="s">
        <v>3654</v>
      </c>
      <c r="O980" t="s">
        <v>3655</v>
      </c>
      <c r="P980" t="s">
        <v>26</v>
      </c>
      <c r="Q980" s="6">
        <v>0</v>
      </c>
      <c r="R980" t="s">
        <v>22</v>
      </c>
      <c r="S980">
        <v>0</v>
      </c>
      <c r="T980">
        <v>0</v>
      </c>
      <c r="U980" t="e">
        <f>_xlfn.XLOOKUP(A980,#REF!,#REF!)</f>
        <v>#REF!</v>
      </c>
    </row>
    <row r="981" spans="1:21" x14ac:dyDescent="0.2">
      <c r="A981" t="s">
        <v>3656</v>
      </c>
      <c r="C981" s="5" t="s">
        <v>48</v>
      </c>
      <c r="D981" t="s">
        <v>3657</v>
      </c>
      <c r="E981" t="s">
        <v>226</v>
      </c>
      <c r="F981" t="s">
        <v>30</v>
      </c>
      <c r="G981" s="1">
        <v>42149</v>
      </c>
      <c r="H981" t="s">
        <v>22</v>
      </c>
      <c r="J981" t="s">
        <v>22</v>
      </c>
      <c r="M981" t="s">
        <v>23</v>
      </c>
      <c r="N981" t="s">
        <v>3658</v>
      </c>
      <c r="O981" t="s">
        <v>3659</v>
      </c>
      <c r="P981" t="s">
        <v>26</v>
      </c>
      <c r="Q981" s="6">
        <v>0</v>
      </c>
      <c r="R981" t="s">
        <v>22</v>
      </c>
      <c r="S981">
        <v>0</v>
      </c>
      <c r="T981">
        <v>0</v>
      </c>
      <c r="U981" t="e">
        <f>_xlfn.XLOOKUP(A981,#REF!,#REF!)</f>
        <v>#REF!</v>
      </c>
    </row>
    <row r="982" spans="1:21" x14ac:dyDescent="0.2">
      <c r="A982" t="s">
        <v>3660</v>
      </c>
      <c r="B982" t="s">
        <v>3661</v>
      </c>
      <c r="C982" s="5" t="s">
        <v>71</v>
      </c>
      <c r="D982" t="s">
        <v>3662</v>
      </c>
      <c r="E982" t="s">
        <v>418</v>
      </c>
      <c r="F982" t="s">
        <v>30</v>
      </c>
      <c r="G982" s="1">
        <v>45439</v>
      </c>
      <c r="H982" t="s">
        <v>30</v>
      </c>
      <c r="I982" s="1">
        <v>45607</v>
      </c>
      <c r="J982" t="s">
        <v>30</v>
      </c>
      <c r="K982" s="1">
        <v>45707</v>
      </c>
      <c r="M982" t="s">
        <v>42</v>
      </c>
      <c r="N982" t="s">
        <v>43</v>
      </c>
      <c r="O982" t="s">
        <v>44</v>
      </c>
      <c r="P982" t="s">
        <v>26</v>
      </c>
      <c r="Q982" s="6">
        <v>83347.759999999995</v>
      </c>
      <c r="R982" t="s">
        <v>22</v>
      </c>
      <c r="S982">
        <v>0</v>
      </c>
      <c r="T982">
        <v>0</v>
      </c>
      <c r="U982" t="e">
        <f>_xlfn.XLOOKUP(A982,#REF!,#REF!)</f>
        <v>#REF!</v>
      </c>
    </row>
    <row r="983" spans="1:21" x14ac:dyDescent="0.2">
      <c r="A983" t="s">
        <v>3663</v>
      </c>
      <c r="C983" s="5" t="s">
        <v>48</v>
      </c>
      <c r="D983" t="s">
        <v>3664</v>
      </c>
      <c r="E983" t="s">
        <v>18693</v>
      </c>
      <c r="F983" t="s">
        <v>22</v>
      </c>
      <c r="H983" t="s">
        <v>22</v>
      </c>
      <c r="J983" t="s">
        <v>22</v>
      </c>
      <c r="M983" t="s">
        <v>42</v>
      </c>
      <c r="N983" t="s">
        <v>3665</v>
      </c>
      <c r="O983" t="s">
        <v>3666</v>
      </c>
      <c r="P983" t="s">
        <v>26</v>
      </c>
      <c r="Q983" s="6">
        <v>0</v>
      </c>
      <c r="R983" t="s">
        <v>30</v>
      </c>
      <c r="S983">
        <v>0</v>
      </c>
      <c r="T983">
        <v>0</v>
      </c>
      <c r="U983" t="e">
        <f>_xlfn.XLOOKUP(A983,#REF!,#REF!)</f>
        <v>#REF!</v>
      </c>
    </row>
    <row r="984" spans="1:21" x14ac:dyDescent="0.2">
      <c r="A984" t="s">
        <v>3667</v>
      </c>
      <c r="C984" s="5" t="s">
        <v>48</v>
      </c>
      <c r="D984" t="s">
        <v>3580</v>
      </c>
      <c r="E984" t="s">
        <v>3668</v>
      </c>
      <c r="F984" t="s">
        <v>30</v>
      </c>
      <c r="G984" s="1">
        <v>42137</v>
      </c>
      <c r="H984" t="s">
        <v>22</v>
      </c>
      <c r="J984" t="s">
        <v>30</v>
      </c>
      <c r="K984" s="1">
        <v>42283</v>
      </c>
      <c r="L984" s="1">
        <v>42326</v>
      </c>
      <c r="M984" t="s">
        <v>42</v>
      </c>
      <c r="N984" t="s">
        <v>3669</v>
      </c>
      <c r="O984" t="s">
        <v>3670</v>
      </c>
      <c r="P984" t="s">
        <v>26</v>
      </c>
      <c r="Q984" s="6">
        <v>30000</v>
      </c>
      <c r="R984" t="s">
        <v>22</v>
      </c>
      <c r="S984">
        <v>0</v>
      </c>
      <c r="T984">
        <v>0</v>
      </c>
      <c r="U984" t="e">
        <f>_xlfn.XLOOKUP(A984,#REF!,#REF!)</f>
        <v>#REF!</v>
      </c>
    </row>
    <row r="985" spans="1:21" x14ac:dyDescent="0.2">
      <c r="A985" t="s">
        <v>3671</v>
      </c>
      <c r="C985" s="5" t="s">
        <v>71</v>
      </c>
      <c r="D985" t="s">
        <v>3672</v>
      </c>
      <c r="E985" t="s">
        <v>891</v>
      </c>
      <c r="F985" t="s">
        <v>30</v>
      </c>
      <c r="G985" s="1">
        <v>45856</v>
      </c>
      <c r="H985" t="s">
        <v>30</v>
      </c>
      <c r="I985" s="1">
        <v>45946</v>
      </c>
      <c r="J985" t="s">
        <v>22</v>
      </c>
      <c r="M985" t="s">
        <v>207</v>
      </c>
      <c r="N985" t="s">
        <v>1211</v>
      </c>
      <c r="O985" t="s">
        <v>1212</v>
      </c>
      <c r="P985" t="s">
        <v>117</v>
      </c>
      <c r="Q985" s="6">
        <v>527311.42000000004</v>
      </c>
      <c r="R985" t="s">
        <v>22</v>
      </c>
      <c r="S985">
        <v>0</v>
      </c>
      <c r="T985">
        <v>0</v>
      </c>
      <c r="U985" t="e">
        <f>_xlfn.XLOOKUP(A985,#REF!,#REF!)</f>
        <v>#REF!</v>
      </c>
    </row>
    <row r="986" spans="1:21" x14ac:dyDescent="0.2">
      <c r="A986" t="s">
        <v>3673</v>
      </c>
      <c r="C986" s="5" t="s">
        <v>71</v>
      </c>
      <c r="D986" t="s">
        <v>3674</v>
      </c>
      <c r="E986" t="s">
        <v>3552</v>
      </c>
      <c r="F986" t="s">
        <v>30</v>
      </c>
      <c r="G986" s="1">
        <v>45791</v>
      </c>
      <c r="H986" t="s">
        <v>30</v>
      </c>
      <c r="I986" s="1">
        <v>45978</v>
      </c>
      <c r="J986" t="s">
        <v>22</v>
      </c>
      <c r="M986" t="s">
        <v>207</v>
      </c>
      <c r="N986" t="s">
        <v>3675</v>
      </c>
      <c r="O986" t="s">
        <v>3676</v>
      </c>
      <c r="P986" t="s">
        <v>117</v>
      </c>
      <c r="Q986" s="6">
        <v>406554.53</v>
      </c>
      <c r="R986" t="s">
        <v>22</v>
      </c>
      <c r="S986">
        <v>0</v>
      </c>
      <c r="T986">
        <v>0</v>
      </c>
      <c r="U986" t="e">
        <f>_xlfn.XLOOKUP(A986,#REF!,#REF!)</f>
        <v>#REF!</v>
      </c>
    </row>
    <row r="987" spans="1:21" x14ac:dyDescent="0.2">
      <c r="A987" t="s">
        <v>3677</v>
      </c>
      <c r="C987" s="5" t="s">
        <v>20</v>
      </c>
      <c r="D987" t="s">
        <v>2912</v>
      </c>
      <c r="E987" t="s">
        <v>18693</v>
      </c>
      <c r="F987" t="s">
        <v>30</v>
      </c>
      <c r="G987" s="1">
        <v>41836</v>
      </c>
      <c r="H987" t="s">
        <v>22</v>
      </c>
      <c r="J987" t="s">
        <v>30</v>
      </c>
      <c r="K987" s="1">
        <v>42415</v>
      </c>
      <c r="L987" s="1">
        <v>42425</v>
      </c>
      <c r="M987" t="s">
        <v>23</v>
      </c>
      <c r="N987" t="s">
        <v>3678</v>
      </c>
      <c r="O987" t="s">
        <v>3679</v>
      </c>
      <c r="P987" t="s">
        <v>26</v>
      </c>
      <c r="Q987" s="6">
        <v>0</v>
      </c>
      <c r="R987" t="s">
        <v>22</v>
      </c>
      <c r="S987">
        <v>0</v>
      </c>
      <c r="T987">
        <v>0</v>
      </c>
      <c r="U987" t="e">
        <f>_xlfn.XLOOKUP(A987,#REF!,#REF!)</f>
        <v>#REF!</v>
      </c>
    </row>
    <row r="988" spans="1:21" x14ac:dyDescent="0.2">
      <c r="A988" t="s">
        <v>3680</v>
      </c>
      <c r="C988" s="5" t="s">
        <v>20</v>
      </c>
      <c r="D988" t="s">
        <v>3681</v>
      </c>
      <c r="E988" t="s">
        <v>18692</v>
      </c>
      <c r="F988" t="s">
        <v>30</v>
      </c>
      <c r="G988" s="1">
        <v>41053</v>
      </c>
      <c r="H988" t="s">
        <v>22</v>
      </c>
      <c r="J988" t="s">
        <v>22</v>
      </c>
      <c r="M988" t="s">
        <v>42</v>
      </c>
      <c r="N988" t="s">
        <v>3682</v>
      </c>
      <c r="O988" t="s">
        <v>3683</v>
      </c>
      <c r="P988" t="s">
        <v>26</v>
      </c>
      <c r="Q988" s="6">
        <v>0</v>
      </c>
      <c r="R988" t="s">
        <v>30</v>
      </c>
      <c r="S988">
        <v>0</v>
      </c>
      <c r="T988">
        <v>0</v>
      </c>
      <c r="U988" t="e">
        <f>_xlfn.XLOOKUP(A988,#REF!,#REF!)</f>
        <v>#REF!</v>
      </c>
    </row>
    <row r="989" spans="1:21" x14ac:dyDescent="0.2">
      <c r="A989" t="s">
        <v>3684</v>
      </c>
      <c r="C989" s="5" t="s">
        <v>71</v>
      </c>
      <c r="D989" t="s">
        <v>3685</v>
      </c>
      <c r="E989" t="s">
        <v>233</v>
      </c>
      <c r="F989" t="s">
        <v>30</v>
      </c>
      <c r="G989" s="1">
        <v>45219</v>
      </c>
      <c r="H989" t="s">
        <v>30</v>
      </c>
      <c r="I989" s="1">
        <v>45348</v>
      </c>
      <c r="J989" t="s">
        <v>30</v>
      </c>
      <c r="K989" s="1">
        <v>45715</v>
      </c>
      <c r="L989" s="1">
        <v>45771</v>
      </c>
      <c r="M989" t="s">
        <v>42</v>
      </c>
      <c r="N989" t="s">
        <v>3137</v>
      </c>
      <c r="O989" t="s">
        <v>3138</v>
      </c>
      <c r="P989" t="s">
        <v>26</v>
      </c>
      <c r="Q989" s="6">
        <v>363936.23</v>
      </c>
      <c r="R989" t="s">
        <v>22</v>
      </c>
      <c r="S989">
        <v>0</v>
      </c>
      <c r="T989">
        <v>0</v>
      </c>
      <c r="U989" t="e">
        <f>_xlfn.XLOOKUP(A989,#REF!,#REF!)</f>
        <v>#REF!</v>
      </c>
    </row>
    <row r="990" spans="1:21" x14ac:dyDescent="0.2">
      <c r="A990" t="s">
        <v>3686</v>
      </c>
      <c r="C990" s="5" t="s">
        <v>71</v>
      </c>
      <c r="D990" t="s">
        <v>3687</v>
      </c>
      <c r="E990" t="s">
        <v>2538</v>
      </c>
      <c r="F990" t="s">
        <v>30</v>
      </c>
      <c r="G990" s="1">
        <v>45261</v>
      </c>
      <c r="H990" t="s">
        <v>30</v>
      </c>
      <c r="I990" s="1">
        <v>45341</v>
      </c>
      <c r="J990" t="s">
        <v>30</v>
      </c>
      <c r="K990" s="1">
        <v>45356</v>
      </c>
      <c r="M990" t="s">
        <v>42</v>
      </c>
      <c r="N990" t="s">
        <v>3688</v>
      </c>
      <c r="O990" t="s">
        <v>3689</v>
      </c>
      <c r="P990" t="s">
        <v>26</v>
      </c>
      <c r="Q990" s="6">
        <v>100979.85</v>
      </c>
      <c r="R990" t="s">
        <v>22</v>
      </c>
      <c r="S990">
        <v>0</v>
      </c>
      <c r="T990">
        <v>0</v>
      </c>
      <c r="U990" t="e">
        <f>_xlfn.XLOOKUP(A990,#REF!,#REF!)</f>
        <v>#REF!</v>
      </c>
    </row>
    <row r="991" spans="1:21" x14ac:dyDescent="0.2">
      <c r="A991" t="s">
        <v>3690</v>
      </c>
      <c r="C991" s="5" t="s">
        <v>71</v>
      </c>
      <c r="D991" t="s">
        <v>3691</v>
      </c>
      <c r="E991" t="s">
        <v>891</v>
      </c>
      <c r="F991" t="s">
        <v>30</v>
      </c>
      <c r="G991" s="1">
        <v>45775</v>
      </c>
      <c r="H991" t="s">
        <v>30</v>
      </c>
      <c r="I991" s="1">
        <v>45940</v>
      </c>
      <c r="J991" t="s">
        <v>22</v>
      </c>
      <c r="M991" t="s">
        <v>207</v>
      </c>
      <c r="N991" t="s">
        <v>3692</v>
      </c>
      <c r="O991" t="s">
        <v>3693</v>
      </c>
      <c r="P991" t="s">
        <v>210</v>
      </c>
      <c r="Q991" s="6">
        <v>1131074.9099999999</v>
      </c>
      <c r="R991" t="s">
        <v>22</v>
      </c>
      <c r="S991">
        <v>0</v>
      </c>
      <c r="T991">
        <v>0</v>
      </c>
      <c r="U991" t="e">
        <f>_xlfn.XLOOKUP(A991,#REF!,#REF!)</f>
        <v>#REF!</v>
      </c>
    </row>
    <row r="992" spans="1:21" x14ac:dyDescent="0.2">
      <c r="A992" t="s">
        <v>3694</v>
      </c>
      <c r="C992" s="5" t="s">
        <v>48</v>
      </c>
      <c r="D992" t="s">
        <v>3695</v>
      </c>
      <c r="E992" t="s">
        <v>18692</v>
      </c>
      <c r="F992" t="s">
        <v>30</v>
      </c>
      <c r="G992" s="1">
        <v>41565</v>
      </c>
      <c r="H992" t="s">
        <v>22</v>
      </c>
      <c r="J992" t="s">
        <v>30</v>
      </c>
      <c r="K992" s="1">
        <v>42100</v>
      </c>
      <c r="L992" s="1">
        <v>43083</v>
      </c>
      <c r="M992" t="s">
        <v>23</v>
      </c>
      <c r="N992" t="s">
        <v>582</v>
      </c>
      <c r="O992" t="s">
        <v>583</v>
      </c>
      <c r="P992" t="s">
        <v>26</v>
      </c>
      <c r="Q992" s="6">
        <v>0</v>
      </c>
      <c r="R992" t="s">
        <v>22</v>
      </c>
      <c r="S992">
        <v>0</v>
      </c>
      <c r="T992">
        <v>0</v>
      </c>
      <c r="U992" t="e">
        <f>_xlfn.XLOOKUP(A992,#REF!,#REF!)</f>
        <v>#REF!</v>
      </c>
    </row>
    <row r="993" spans="1:21" x14ac:dyDescent="0.2">
      <c r="A993" t="s">
        <v>3696</v>
      </c>
      <c r="C993" s="5" t="s">
        <v>71</v>
      </c>
      <c r="D993" t="s">
        <v>3697</v>
      </c>
      <c r="E993" t="s">
        <v>221</v>
      </c>
      <c r="F993" t="s">
        <v>30</v>
      </c>
      <c r="G993" s="1">
        <v>45708</v>
      </c>
      <c r="H993" t="s">
        <v>30</v>
      </c>
      <c r="I993" s="1">
        <v>45826</v>
      </c>
      <c r="J993" t="s">
        <v>30</v>
      </c>
      <c r="K993" s="1">
        <v>45847</v>
      </c>
      <c r="L993" s="1">
        <v>45937</v>
      </c>
      <c r="M993" t="s">
        <v>207</v>
      </c>
      <c r="N993" t="s">
        <v>825</v>
      </c>
      <c r="O993" t="s">
        <v>826</v>
      </c>
      <c r="P993" t="s">
        <v>117</v>
      </c>
      <c r="Q993" s="6">
        <v>614904.36</v>
      </c>
      <c r="R993" t="s">
        <v>22</v>
      </c>
      <c r="S993">
        <v>0</v>
      </c>
      <c r="T993">
        <v>0</v>
      </c>
      <c r="U993" t="e">
        <f>_xlfn.XLOOKUP(A993,#REF!,#REF!)</f>
        <v>#REF!</v>
      </c>
    </row>
    <row r="994" spans="1:21" x14ac:dyDescent="0.2">
      <c r="A994" t="s">
        <v>3698</v>
      </c>
      <c r="C994" s="5" t="s">
        <v>71</v>
      </c>
      <c r="D994" t="s">
        <v>3699</v>
      </c>
      <c r="E994" t="s">
        <v>19289</v>
      </c>
      <c r="F994" t="s">
        <v>30</v>
      </c>
      <c r="G994" s="1">
        <v>45950</v>
      </c>
      <c r="H994" t="s">
        <v>30</v>
      </c>
      <c r="I994" s="1">
        <v>46077</v>
      </c>
      <c r="J994" t="s">
        <v>22</v>
      </c>
      <c r="M994" t="s">
        <v>207</v>
      </c>
      <c r="N994" t="s">
        <v>3700</v>
      </c>
      <c r="O994" t="s">
        <v>3701</v>
      </c>
      <c r="P994" t="s">
        <v>117</v>
      </c>
      <c r="Q994" s="6">
        <v>91714.57</v>
      </c>
      <c r="R994" t="s">
        <v>22</v>
      </c>
      <c r="S994">
        <v>0</v>
      </c>
      <c r="T994">
        <v>0</v>
      </c>
      <c r="U994" t="e">
        <f>_xlfn.XLOOKUP(A994,#REF!,#REF!)</f>
        <v>#REF!</v>
      </c>
    </row>
    <row r="995" spans="1:21" x14ac:dyDescent="0.2">
      <c r="A995" t="s">
        <v>3702</v>
      </c>
      <c r="C995" s="5" t="s">
        <v>48</v>
      </c>
      <c r="D995" t="s">
        <v>3703</v>
      </c>
      <c r="E995" t="s">
        <v>18691</v>
      </c>
      <c r="F995" t="s">
        <v>22</v>
      </c>
      <c r="H995" t="s">
        <v>22</v>
      </c>
      <c r="J995" t="s">
        <v>30</v>
      </c>
      <c r="K995" s="1">
        <v>41900</v>
      </c>
      <c r="M995" t="s">
        <v>23</v>
      </c>
      <c r="N995" t="s">
        <v>3704</v>
      </c>
      <c r="O995" t="s">
        <v>3705</v>
      </c>
      <c r="P995" t="s">
        <v>26</v>
      </c>
      <c r="Q995" s="6">
        <v>0</v>
      </c>
      <c r="R995" t="s">
        <v>30</v>
      </c>
      <c r="S995">
        <v>0</v>
      </c>
      <c r="T995">
        <v>0</v>
      </c>
      <c r="U995" t="e">
        <f>_xlfn.XLOOKUP(A995,#REF!,#REF!)</f>
        <v>#REF!</v>
      </c>
    </row>
    <row r="996" spans="1:21" x14ac:dyDescent="0.2">
      <c r="A996" t="s">
        <v>3706</v>
      </c>
      <c r="C996" s="5" t="s">
        <v>48</v>
      </c>
      <c r="D996" t="s">
        <v>3707</v>
      </c>
      <c r="E996" t="s">
        <v>18692</v>
      </c>
      <c r="F996" t="s">
        <v>30</v>
      </c>
      <c r="G996" s="1">
        <v>40745</v>
      </c>
      <c r="H996" t="s">
        <v>22</v>
      </c>
      <c r="J996" t="s">
        <v>22</v>
      </c>
      <c r="M996" t="s">
        <v>42</v>
      </c>
      <c r="N996" t="s">
        <v>3708</v>
      </c>
      <c r="O996" t="s">
        <v>3709</v>
      </c>
      <c r="P996" t="s">
        <v>26</v>
      </c>
      <c r="Q996" s="6">
        <v>0</v>
      </c>
      <c r="R996" t="s">
        <v>22</v>
      </c>
      <c r="S996">
        <v>0</v>
      </c>
      <c r="T996">
        <v>0</v>
      </c>
      <c r="U996" t="e">
        <f>_xlfn.XLOOKUP(A996,#REF!,#REF!)</f>
        <v>#REF!</v>
      </c>
    </row>
    <row r="997" spans="1:21" x14ac:dyDescent="0.2">
      <c r="A997" t="s">
        <v>3710</v>
      </c>
      <c r="C997" s="5" t="s">
        <v>20</v>
      </c>
      <c r="D997" t="s">
        <v>3711</v>
      </c>
      <c r="E997" t="s">
        <v>18692</v>
      </c>
      <c r="F997" t="s">
        <v>30</v>
      </c>
      <c r="G997" s="1">
        <v>41404</v>
      </c>
      <c r="H997" t="s">
        <v>22</v>
      </c>
      <c r="J997" t="s">
        <v>22</v>
      </c>
      <c r="M997" t="s">
        <v>42</v>
      </c>
      <c r="N997" t="s">
        <v>3712</v>
      </c>
      <c r="O997" t="s">
        <v>3713</v>
      </c>
      <c r="P997" t="s">
        <v>26</v>
      </c>
      <c r="Q997" s="6">
        <v>0</v>
      </c>
      <c r="R997" t="s">
        <v>22</v>
      </c>
      <c r="S997">
        <v>0</v>
      </c>
      <c r="T997">
        <v>0</v>
      </c>
      <c r="U997" t="e">
        <f>_xlfn.XLOOKUP(A997,#REF!,#REF!)</f>
        <v>#REF!</v>
      </c>
    </row>
    <row r="998" spans="1:21" x14ac:dyDescent="0.2">
      <c r="A998" t="s">
        <v>3714</v>
      </c>
      <c r="B998" t="s">
        <v>3715</v>
      </c>
      <c r="C998" s="5" t="s">
        <v>71</v>
      </c>
      <c r="D998" t="s">
        <v>3716</v>
      </c>
      <c r="E998" t="s">
        <v>233</v>
      </c>
      <c r="F998" t="s">
        <v>30</v>
      </c>
      <c r="G998" s="1">
        <v>45058</v>
      </c>
      <c r="H998" t="s">
        <v>30</v>
      </c>
      <c r="I998" s="1">
        <v>45173</v>
      </c>
      <c r="J998" t="s">
        <v>30</v>
      </c>
      <c r="K998" s="1">
        <v>45398</v>
      </c>
      <c r="M998" t="s">
        <v>42</v>
      </c>
      <c r="N998" t="s">
        <v>43</v>
      </c>
      <c r="O998" t="s">
        <v>44</v>
      </c>
      <c r="P998" t="s">
        <v>26</v>
      </c>
      <c r="Q998" s="6">
        <v>65986.8</v>
      </c>
      <c r="R998" t="s">
        <v>22</v>
      </c>
      <c r="S998">
        <v>0</v>
      </c>
      <c r="T998">
        <v>0</v>
      </c>
      <c r="U998" t="e">
        <f>_xlfn.XLOOKUP(A998,#REF!,#REF!)</f>
        <v>#REF!</v>
      </c>
    </row>
    <row r="999" spans="1:21" x14ac:dyDescent="0.2">
      <c r="A999" t="s">
        <v>3717</v>
      </c>
      <c r="C999" s="5" t="s">
        <v>106</v>
      </c>
      <c r="D999" t="s">
        <v>763</v>
      </c>
      <c r="E999" t="s">
        <v>3718</v>
      </c>
      <c r="F999" t="s">
        <v>22</v>
      </c>
      <c r="H999" t="s">
        <v>22</v>
      </c>
      <c r="J999" t="s">
        <v>22</v>
      </c>
      <c r="M999" t="s">
        <v>42</v>
      </c>
      <c r="N999" t="s">
        <v>3719</v>
      </c>
      <c r="O999" t="s">
        <v>3720</v>
      </c>
      <c r="P999" t="s">
        <v>26</v>
      </c>
      <c r="Q999" s="6">
        <v>0</v>
      </c>
      <c r="R999" t="s">
        <v>22</v>
      </c>
      <c r="S999">
        <v>0</v>
      </c>
      <c r="T999">
        <v>0</v>
      </c>
      <c r="U999" t="e">
        <f>_xlfn.XLOOKUP(A999,#REF!,#REF!)</f>
        <v>#REF!</v>
      </c>
    </row>
    <row r="1000" spans="1:21" x14ac:dyDescent="0.2">
      <c r="A1000" t="s">
        <v>3721</v>
      </c>
      <c r="C1000" s="5" t="s">
        <v>71</v>
      </c>
      <c r="D1000" t="s">
        <v>3722</v>
      </c>
      <c r="E1000" t="s">
        <v>3723</v>
      </c>
      <c r="F1000" t="s">
        <v>30</v>
      </c>
      <c r="G1000" s="1">
        <v>45198</v>
      </c>
      <c r="H1000" t="s">
        <v>30</v>
      </c>
      <c r="I1000" s="1">
        <v>45407</v>
      </c>
      <c r="J1000" t="s">
        <v>30</v>
      </c>
      <c r="K1000" s="1">
        <v>45475</v>
      </c>
      <c r="L1000" s="1">
        <v>45534</v>
      </c>
      <c r="M1000" t="s">
        <v>42</v>
      </c>
      <c r="N1000" t="s">
        <v>43</v>
      </c>
      <c r="O1000" t="s">
        <v>44</v>
      </c>
      <c r="P1000" t="s">
        <v>26</v>
      </c>
      <c r="Q1000" s="6">
        <v>178631.59</v>
      </c>
      <c r="R1000" t="s">
        <v>30</v>
      </c>
      <c r="S1000">
        <v>0</v>
      </c>
      <c r="T1000">
        <v>0</v>
      </c>
      <c r="U1000" t="e">
        <f>_xlfn.XLOOKUP(A1000,#REF!,#REF!)</f>
        <v>#REF!</v>
      </c>
    </row>
    <row r="1001" spans="1:21" x14ac:dyDescent="0.2">
      <c r="A1001" t="s">
        <v>3724</v>
      </c>
      <c r="B1001" t="s">
        <v>3725</v>
      </c>
      <c r="C1001" s="5" t="s">
        <v>71</v>
      </c>
      <c r="D1001" t="s">
        <v>3726</v>
      </c>
      <c r="E1001" t="s">
        <v>605</v>
      </c>
      <c r="F1001" t="s">
        <v>30</v>
      </c>
      <c r="G1001" s="1">
        <v>45692</v>
      </c>
      <c r="H1001" t="s">
        <v>30</v>
      </c>
      <c r="I1001" s="1">
        <v>45834</v>
      </c>
      <c r="J1001" t="s">
        <v>30</v>
      </c>
      <c r="K1001" s="1">
        <v>45932</v>
      </c>
      <c r="M1001" t="s">
        <v>42</v>
      </c>
      <c r="N1001" t="s">
        <v>825</v>
      </c>
      <c r="O1001" t="s">
        <v>826</v>
      </c>
      <c r="P1001" t="s">
        <v>26</v>
      </c>
      <c r="Q1001" s="6">
        <v>606915.19999999995</v>
      </c>
      <c r="R1001" t="s">
        <v>22</v>
      </c>
      <c r="S1001">
        <v>0</v>
      </c>
      <c r="T1001">
        <v>0</v>
      </c>
      <c r="U1001" t="e">
        <f>_xlfn.XLOOKUP(A1001,#REF!,#REF!)</f>
        <v>#REF!</v>
      </c>
    </row>
    <row r="1002" spans="1:21" x14ac:dyDescent="0.2">
      <c r="A1002" t="s">
        <v>3727</v>
      </c>
      <c r="C1002" s="5" t="s">
        <v>48</v>
      </c>
      <c r="D1002" t="s">
        <v>3728</v>
      </c>
      <c r="E1002" t="s">
        <v>18692</v>
      </c>
      <c r="F1002" t="s">
        <v>30</v>
      </c>
      <c r="G1002" s="1">
        <v>41145</v>
      </c>
      <c r="H1002" t="s">
        <v>30</v>
      </c>
      <c r="I1002" s="1">
        <v>41865</v>
      </c>
      <c r="J1002" t="s">
        <v>30</v>
      </c>
      <c r="K1002" s="1">
        <v>41883</v>
      </c>
      <c r="L1002" s="1">
        <v>41992</v>
      </c>
      <c r="M1002" t="s">
        <v>42</v>
      </c>
      <c r="N1002" t="s">
        <v>3729</v>
      </c>
      <c r="O1002" t="s">
        <v>3730</v>
      </c>
      <c r="P1002" t="s">
        <v>26</v>
      </c>
      <c r="Q1002" s="6">
        <v>0</v>
      </c>
      <c r="R1002" t="s">
        <v>22</v>
      </c>
      <c r="S1002">
        <v>0</v>
      </c>
      <c r="T1002">
        <v>0</v>
      </c>
      <c r="U1002" t="e">
        <f>_xlfn.XLOOKUP(A1002,#REF!,#REF!)</f>
        <v>#REF!</v>
      </c>
    </row>
    <row r="1003" spans="1:21" x14ac:dyDescent="0.2">
      <c r="A1003" t="s">
        <v>3731</v>
      </c>
      <c r="C1003" s="5" t="s">
        <v>71</v>
      </c>
      <c r="D1003" t="s">
        <v>3732</v>
      </c>
      <c r="E1003" t="s">
        <v>233</v>
      </c>
      <c r="F1003" t="s">
        <v>30</v>
      </c>
      <c r="G1003" s="1">
        <v>45091</v>
      </c>
      <c r="H1003" t="s">
        <v>30</v>
      </c>
      <c r="I1003" s="1">
        <v>45412</v>
      </c>
      <c r="J1003" t="s">
        <v>22</v>
      </c>
      <c r="M1003" t="s">
        <v>207</v>
      </c>
      <c r="N1003" t="s">
        <v>792</v>
      </c>
      <c r="O1003" t="s">
        <v>793</v>
      </c>
      <c r="P1003" t="s">
        <v>117</v>
      </c>
      <c r="Q1003" s="6">
        <v>124450.34</v>
      </c>
      <c r="R1003" t="s">
        <v>22</v>
      </c>
      <c r="S1003">
        <v>0</v>
      </c>
      <c r="T1003">
        <v>0</v>
      </c>
      <c r="U1003" t="e">
        <f>_xlfn.XLOOKUP(A1003,#REF!,#REF!)</f>
        <v>#REF!</v>
      </c>
    </row>
    <row r="1004" spans="1:21" x14ac:dyDescent="0.2">
      <c r="A1004" t="s">
        <v>3733</v>
      </c>
      <c r="C1004" s="5" t="s">
        <v>71</v>
      </c>
      <c r="D1004" t="s">
        <v>3208</v>
      </c>
      <c r="E1004" t="s">
        <v>320</v>
      </c>
      <c r="F1004" t="s">
        <v>30</v>
      </c>
      <c r="G1004" s="1">
        <v>45516</v>
      </c>
      <c r="H1004" t="s">
        <v>30</v>
      </c>
      <c r="I1004" s="1">
        <v>45692</v>
      </c>
      <c r="J1004" t="s">
        <v>22</v>
      </c>
      <c r="M1004" t="s">
        <v>207</v>
      </c>
      <c r="N1004" t="s">
        <v>1211</v>
      </c>
      <c r="O1004" t="s">
        <v>1212</v>
      </c>
      <c r="P1004" t="s">
        <v>210</v>
      </c>
      <c r="Q1004" s="6">
        <v>589209.21</v>
      </c>
      <c r="R1004" t="s">
        <v>22</v>
      </c>
      <c r="S1004">
        <v>0</v>
      </c>
      <c r="T1004">
        <v>0</v>
      </c>
      <c r="U1004" t="e">
        <f>_xlfn.XLOOKUP(A1004,#REF!,#REF!)</f>
        <v>#REF!</v>
      </c>
    </row>
    <row r="1005" spans="1:21" x14ac:dyDescent="0.2">
      <c r="A1005" t="s">
        <v>3734</v>
      </c>
      <c r="C1005" s="5" t="s">
        <v>20</v>
      </c>
      <c r="D1005" t="s">
        <v>3735</v>
      </c>
      <c r="E1005" t="s">
        <v>18691</v>
      </c>
      <c r="F1005" t="s">
        <v>30</v>
      </c>
      <c r="G1005" s="1">
        <v>41774</v>
      </c>
      <c r="H1005" t="s">
        <v>22</v>
      </c>
      <c r="J1005" t="s">
        <v>22</v>
      </c>
      <c r="M1005" t="s">
        <v>42</v>
      </c>
      <c r="N1005" t="s">
        <v>3736</v>
      </c>
      <c r="O1005" t="s">
        <v>3737</v>
      </c>
      <c r="P1005" t="s">
        <v>26</v>
      </c>
      <c r="Q1005" s="6">
        <v>0</v>
      </c>
      <c r="R1005" t="s">
        <v>22</v>
      </c>
      <c r="S1005">
        <v>0</v>
      </c>
      <c r="T1005">
        <v>0</v>
      </c>
      <c r="U1005" t="e">
        <f>_xlfn.XLOOKUP(A1005,#REF!,#REF!)</f>
        <v>#REF!</v>
      </c>
    </row>
    <row r="1006" spans="1:21" x14ac:dyDescent="0.2">
      <c r="A1006" t="s">
        <v>3738</v>
      </c>
      <c r="C1006" s="5" t="s">
        <v>71</v>
      </c>
      <c r="D1006" t="s">
        <v>3739</v>
      </c>
      <c r="E1006" t="s">
        <v>233</v>
      </c>
      <c r="F1006" t="s">
        <v>30</v>
      </c>
      <c r="G1006" s="1">
        <v>45681</v>
      </c>
      <c r="H1006" t="s">
        <v>30</v>
      </c>
      <c r="I1006" s="1">
        <v>45799</v>
      </c>
      <c r="J1006" t="s">
        <v>22</v>
      </c>
      <c r="M1006" t="s">
        <v>207</v>
      </c>
      <c r="N1006" t="s">
        <v>1211</v>
      </c>
      <c r="O1006" t="s">
        <v>1212</v>
      </c>
      <c r="P1006" t="s">
        <v>117</v>
      </c>
      <c r="Q1006" s="6">
        <v>295371.46000000002</v>
      </c>
      <c r="R1006" t="s">
        <v>22</v>
      </c>
      <c r="S1006">
        <v>0</v>
      </c>
      <c r="T1006">
        <v>0</v>
      </c>
      <c r="U1006" t="e">
        <f>_xlfn.XLOOKUP(A1006,#REF!,#REF!)</f>
        <v>#REF!</v>
      </c>
    </row>
    <row r="1007" spans="1:21" x14ac:dyDescent="0.2">
      <c r="A1007" t="s">
        <v>3740</v>
      </c>
      <c r="C1007" s="5" t="s">
        <v>71</v>
      </c>
      <c r="D1007" t="s">
        <v>3741</v>
      </c>
      <c r="E1007" t="s">
        <v>3742</v>
      </c>
      <c r="F1007" t="s">
        <v>30</v>
      </c>
      <c r="G1007" s="1">
        <v>45411</v>
      </c>
      <c r="H1007" t="s">
        <v>30</v>
      </c>
      <c r="I1007" s="1">
        <v>45516</v>
      </c>
      <c r="J1007" t="s">
        <v>30</v>
      </c>
      <c r="K1007" s="1">
        <v>45824</v>
      </c>
      <c r="L1007" s="1">
        <v>45936</v>
      </c>
      <c r="M1007" t="s">
        <v>207</v>
      </c>
      <c r="N1007" t="s">
        <v>3743</v>
      </c>
      <c r="O1007" t="s">
        <v>3744</v>
      </c>
      <c r="P1007" t="s">
        <v>117</v>
      </c>
      <c r="Q1007" s="6">
        <v>269586.38</v>
      </c>
      <c r="R1007" t="s">
        <v>22</v>
      </c>
      <c r="S1007">
        <v>0</v>
      </c>
      <c r="T1007">
        <v>0</v>
      </c>
      <c r="U1007" t="e">
        <f>_xlfn.XLOOKUP(A1007,#REF!,#REF!)</f>
        <v>#REF!</v>
      </c>
    </row>
    <row r="1008" spans="1:21" x14ac:dyDescent="0.2">
      <c r="A1008" t="s">
        <v>3745</v>
      </c>
      <c r="C1008" s="5" t="s">
        <v>48</v>
      </c>
      <c r="D1008" t="s">
        <v>2583</v>
      </c>
      <c r="E1008" t="s">
        <v>18693</v>
      </c>
      <c r="F1008" t="s">
        <v>22</v>
      </c>
      <c r="H1008" t="s">
        <v>22</v>
      </c>
      <c r="J1008" t="s">
        <v>22</v>
      </c>
      <c r="M1008" t="s">
        <v>42</v>
      </c>
      <c r="N1008" t="s">
        <v>3746</v>
      </c>
      <c r="O1008" t="s">
        <v>3747</v>
      </c>
      <c r="P1008" t="s">
        <v>26</v>
      </c>
      <c r="Q1008" s="6">
        <v>0</v>
      </c>
      <c r="R1008" t="s">
        <v>30</v>
      </c>
      <c r="S1008">
        <v>0</v>
      </c>
      <c r="T1008">
        <v>0</v>
      </c>
      <c r="U1008" t="e">
        <f>_xlfn.XLOOKUP(A1008,#REF!,#REF!)</f>
        <v>#REF!</v>
      </c>
    </row>
    <row r="1009" spans="1:21" x14ac:dyDescent="0.2">
      <c r="A1009" t="s">
        <v>3748</v>
      </c>
      <c r="C1009" s="5" t="s">
        <v>20</v>
      </c>
      <c r="D1009" t="s">
        <v>824</v>
      </c>
      <c r="E1009" t="s">
        <v>18692</v>
      </c>
      <c r="F1009" t="s">
        <v>22</v>
      </c>
      <c r="H1009" t="s">
        <v>22</v>
      </c>
      <c r="J1009" t="s">
        <v>22</v>
      </c>
      <c r="M1009" t="s">
        <v>42</v>
      </c>
      <c r="N1009" t="s">
        <v>3749</v>
      </c>
      <c r="O1009" t="s">
        <v>3750</v>
      </c>
      <c r="P1009" t="s">
        <v>26</v>
      </c>
      <c r="Q1009" s="6">
        <v>0</v>
      </c>
      <c r="R1009" t="s">
        <v>22</v>
      </c>
      <c r="S1009">
        <v>0</v>
      </c>
      <c r="T1009">
        <v>0</v>
      </c>
      <c r="U1009" t="e">
        <f>_xlfn.XLOOKUP(A1009,#REF!,#REF!)</f>
        <v>#REF!</v>
      </c>
    </row>
    <row r="1010" spans="1:21" x14ac:dyDescent="0.2">
      <c r="A1010" t="s">
        <v>3751</v>
      </c>
      <c r="C1010" s="5" t="s">
        <v>71</v>
      </c>
      <c r="D1010" t="s">
        <v>3752</v>
      </c>
      <c r="E1010" t="s">
        <v>891</v>
      </c>
      <c r="F1010" t="s">
        <v>30</v>
      </c>
      <c r="G1010" s="1">
        <v>45820</v>
      </c>
      <c r="H1010" t="s">
        <v>30</v>
      </c>
      <c r="I1010" s="1">
        <v>45918</v>
      </c>
      <c r="J1010" t="s">
        <v>30</v>
      </c>
      <c r="K1010" s="1">
        <v>46085</v>
      </c>
      <c r="L1010" s="1">
        <v>46111</v>
      </c>
      <c r="M1010" t="s">
        <v>207</v>
      </c>
      <c r="N1010" t="s">
        <v>3753</v>
      </c>
      <c r="O1010" t="s">
        <v>3754</v>
      </c>
      <c r="P1010" t="s">
        <v>117</v>
      </c>
      <c r="Q1010" s="6">
        <v>229255.93</v>
      </c>
      <c r="R1010" t="s">
        <v>22</v>
      </c>
      <c r="S1010">
        <v>0</v>
      </c>
      <c r="T1010">
        <v>0</v>
      </c>
      <c r="U1010" t="e">
        <f>_xlfn.XLOOKUP(A1010,#REF!,#REF!)</f>
        <v>#REF!</v>
      </c>
    </row>
    <row r="1011" spans="1:21" x14ac:dyDescent="0.2">
      <c r="A1011" t="s">
        <v>3755</v>
      </c>
      <c r="C1011" s="5" t="s">
        <v>71</v>
      </c>
      <c r="D1011" t="s">
        <v>3756</v>
      </c>
      <c r="E1011" t="s">
        <v>1303</v>
      </c>
      <c r="F1011" t="s">
        <v>22</v>
      </c>
      <c r="H1011" t="s">
        <v>22</v>
      </c>
      <c r="J1011" t="s">
        <v>22</v>
      </c>
      <c r="M1011" t="s">
        <v>92</v>
      </c>
      <c r="N1011" t="s">
        <v>427</v>
      </c>
      <c r="O1011" t="s">
        <v>428</v>
      </c>
      <c r="P1011" t="s">
        <v>18712</v>
      </c>
      <c r="Q1011" s="6">
        <v>312754.23</v>
      </c>
      <c r="R1011" t="s">
        <v>22</v>
      </c>
      <c r="S1011">
        <v>0</v>
      </c>
      <c r="T1011">
        <v>0</v>
      </c>
      <c r="U1011" t="e">
        <f>_xlfn.XLOOKUP(A1011,#REF!,#REF!)</f>
        <v>#REF!</v>
      </c>
    </row>
    <row r="1012" spans="1:21" x14ac:dyDescent="0.2">
      <c r="A1012" t="s">
        <v>3757</v>
      </c>
      <c r="C1012" s="5" t="s">
        <v>71</v>
      </c>
      <c r="D1012" t="s">
        <v>3758</v>
      </c>
      <c r="E1012" t="s">
        <v>3759</v>
      </c>
      <c r="F1012" t="s">
        <v>30</v>
      </c>
      <c r="G1012" s="1">
        <v>46056</v>
      </c>
      <c r="H1012" t="s">
        <v>22</v>
      </c>
      <c r="J1012" t="s">
        <v>30</v>
      </c>
      <c r="K1012" s="1">
        <v>46076</v>
      </c>
      <c r="M1012" t="s">
        <v>42</v>
      </c>
      <c r="N1012" t="s">
        <v>3760</v>
      </c>
      <c r="O1012" t="s">
        <v>3761</v>
      </c>
      <c r="P1012" t="s">
        <v>26</v>
      </c>
      <c r="Q1012" s="6">
        <v>139834.12</v>
      </c>
      <c r="R1012" t="s">
        <v>22</v>
      </c>
      <c r="S1012">
        <v>0</v>
      </c>
      <c r="T1012">
        <v>0</v>
      </c>
      <c r="U1012" t="e">
        <f>_xlfn.XLOOKUP(A1012,#REF!,#REF!)</f>
        <v>#REF!</v>
      </c>
    </row>
    <row r="1013" spans="1:21" x14ac:dyDescent="0.2">
      <c r="A1013" t="s">
        <v>3762</v>
      </c>
      <c r="C1013" s="5" t="s">
        <v>71</v>
      </c>
      <c r="D1013" t="s">
        <v>3763</v>
      </c>
      <c r="E1013" t="s">
        <v>3764</v>
      </c>
      <c r="F1013" t="s">
        <v>30</v>
      </c>
      <c r="G1013" s="1">
        <v>45798</v>
      </c>
      <c r="H1013" t="s">
        <v>22</v>
      </c>
      <c r="J1013" t="s">
        <v>22</v>
      </c>
      <c r="M1013" t="s">
        <v>207</v>
      </c>
      <c r="N1013" t="s">
        <v>1668</v>
      </c>
      <c r="O1013" t="s">
        <v>1669</v>
      </c>
      <c r="P1013" t="s">
        <v>117</v>
      </c>
      <c r="Q1013" s="6">
        <v>914362.73</v>
      </c>
      <c r="R1013" t="s">
        <v>22</v>
      </c>
      <c r="S1013">
        <v>0</v>
      </c>
      <c r="T1013">
        <v>0</v>
      </c>
      <c r="U1013" t="e">
        <f>_xlfn.XLOOKUP(A1013,#REF!,#REF!)</f>
        <v>#REF!</v>
      </c>
    </row>
    <row r="1014" spans="1:21" x14ac:dyDescent="0.2">
      <c r="A1014" t="s">
        <v>3765</v>
      </c>
      <c r="C1014" s="5" t="s">
        <v>48</v>
      </c>
      <c r="D1014" t="s">
        <v>3766</v>
      </c>
      <c r="E1014" t="s">
        <v>1283</v>
      </c>
      <c r="F1014" t="s">
        <v>30</v>
      </c>
      <c r="G1014" s="1">
        <v>42397</v>
      </c>
      <c r="H1014" t="s">
        <v>22</v>
      </c>
      <c r="J1014" t="s">
        <v>30</v>
      </c>
      <c r="K1014" s="1">
        <v>43238</v>
      </c>
      <c r="L1014" s="1">
        <v>43301</v>
      </c>
      <c r="M1014" t="s">
        <v>23</v>
      </c>
      <c r="N1014" t="s">
        <v>3767</v>
      </c>
      <c r="O1014" t="s">
        <v>3768</v>
      </c>
      <c r="P1014" t="s">
        <v>26</v>
      </c>
      <c r="Q1014" s="6">
        <v>0</v>
      </c>
      <c r="R1014" t="s">
        <v>30</v>
      </c>
      <c r="S1014">
        <v>0</v>
      </c>
      <c r="T1014">
        <v>0</v>
      </c>
      <c r="U1014" t="e">
        <f>_xlfn.XLOOKUP(A1014,#REF!,#REF!)</f>
        <v>#REF!</v>
      </c>
    </row>
    <row r="1015" spans="1:21" x14ac:dyDescent="0.2">
      <c r="A1015" t="s">
        <v>3769</v>
      </c>
      <c r="C1015" s="5" t="s">
        <v>48</v>
      </c>
      <c r="D1015" t="s">
        <v>3770</v>
      </c>
      <c r="E1015" t="s">
        <v>18693</v>
      </c>
      <c r="F1015" t="s">
        <v>22</v>
      </c>
      <c r="H1015" t="s">
        <v>22</v>
      </c>
      <c r="J1015" t="s">
        <v>30</v>
      </c>
      <c r="K1015" s="1">
        <v>42440</v>
      </c>
      <c r="M1015" t="s">
        <v>23</v>
      </c>
      <c r="N1015" t="s">
        <v>3771</v>
      </c>
      <c r="O1015" t="s">
        <v>3772</v>
      </c>
      <c r="P1015" t="s">
        <v>26</v>
      </c>
      <c r="Q1015" s="6">
        <v>0</v>
      </c>
      <c r="R1015" t="s">
        <v>30</v>
      </c>
      <c r="S1015">
        <v>0</v>
      </c>
      <c r="T1015">
        <v>0</v>
      </c>
      <c r="U1015" t="e">
        <f>_xlfn.XLOOKUP(A1015,#REF!,#REF!)</f>
        <v>#REF!</v>
      </c>
    </row>
    <row r="1016" spans="1:21" x14ac:dyDescent="0.2">
      <c r="A1016" t="s">
        <v>3773</v>
      </c>
      <c r="C1016" s="5" t="s">
        <v>48</v>
      </c>
      <c r="D1016" t="s">
        <v>3774</v>
      </c>
      <c r="E1016" t="s">
        <v>18692</v>
      </c>
      <c r="F1016" t="s">
        <v>30</v>
      </c>
      <c r="G1016" s="1">
        <v>42312</v>
      </c>
      <c r="H1016" t="s">
        <v>22</v>
      </c>
      <c r="J1016" t="s">
        <v>30</v>
      </c>
      <c r="K1016" s="1">
        <v>42914</v>
      </c>
      <c r="M1016" t="s">
        <v>23</v>
      </c>
      <c r="N1016" t="s">
        <v>3264</v>
      </c>
      <c r="O1016" t="s">
        <v>3265</v>
      </c>
      <c r="P1016" t="s">
        <v>26</v>
      </c>
      <c r="Q1016" s="6">
        <v>30000</v>
      </c>
      <c r="R1016" t="s">
        <v>22</v>
      </c>
      <c r="S1016">
        <v>0</v>
      </c>
      <c r="T1016">
        <v>0</v>
      </c>
      <c r="U1016" t="e">
        <f>_xlfn.XLOOKUP(A1016,#REF!,#REF!)</f>
        <v>#REF!</v>
      </c>
    </row>
    <row r="1017" spans="1:21" x14ac:dyDescent="0.2">
      <c r="A1017" t="s">
        <v>3775</v>
      </c>
      <c r="C1017" s="5" t="s">
        <v>48</v>
      </c>
      <c r="D1017" t="s">
        <v>2694</v>
      </c>
      <c r="E1017" t="s">
        <v>3776</v>
      </c>
      <c r="F1017" t="s">
        <v>30</v>
      </c>
      <c r="G1017" s="1">
        <v>41498</v>
      </c>
      <c r="H1017" t="s">
        <v>22</v>
      </c>
      <c r="J1017" t="s">
        <v>30</v>
      </c>
      <c r="K1017" s="1">
        <v>41659</v>
      </c>
      <c r="L1017" s="1">
        <v>42065</v>
      </c>
      <c r="M1017" t="s">
        <v>23</v>
      </c>
      <c r="N1017" t="s">
        <v>582</v>
      </c>
      <c r="O1017" t="s">
        <v>583</v>
      </c>
      <c r="P1017" t="s">
        <v>26</v>
      </c>
      <c r="Q1017" s="6">
        <v>0</v>
      </c>
      <c r="R1017" t="s">
        <v>30</v>
      </c>
      <c r="S1017">
        <v>0</v>
      </c>
      <c r="T1017">
        <v>0</v>
      </c>
      <c r="U1017" t="e">
        <f>_xlfn.XLOOKUP(A1017,#REF!,#REF!)</f>
        <v>#REF!</v>
      </c>
    </row>
    <row r="1018" spans="1:21" x14ac:dyDescent="0.2">
      <c r="A1018" t="s">
        <v>3777</v>
      </c>
      <c r="C1018" s="5" t="s">
        <v>71</v>
      </c>
      <c r="D1018" t="s">
        <v>3778</v>
      </c>
      <c r="E1018" t="s">
        <v>3779</v>
      </c>
      <c r="F1018" t="s">
        <v>30</v>
      </c>
      <c r="G1018" s="1">
        <v>45807</v>
      </c>
      <c r="H1018" t="s">
        <v>30</v>
      </c>
      <c r="I1018" s="1">
        <v>45910</v>
      </c>
      <c r="J1018" t="s">
        <v>22</v>
      </c>
      <c r="M1018" t="s">
        <v>207</v>
      </c>
      <c r="N1018" t="s">
        <v>879</v>
      </c>
      <c r="O1018" t="s">
        <v>880</v>
      </c>
      <c r="P1018" t="s">
        <v>117</v>
      </c>
      <c r="Q1018" s="6">
        <v>102760.64</v>
      </c>
      <c r="R1018" t="s">
        <v>22</v>
      </c>
      <c r="S1018">
        <v>0</v>
      </c>
      <c r="T1018">
        <v>0</v>
      </c>
      <c r="U1018" t="e">
        <f>_xlfn.XLOOKUP(A1018,#REF!,#REF!)</f>
        <v>#REF!</v>
      </c>
    </row>
    <row r="1019" spans="1:21" x14ac:dyDescent="0.2">
      <c r="A1019" t="s">
        <v>3780</v>
      </c>
      <c r="B1019" t="s">
        <v>3781</v>
      </c>
      <c r="C1019" s="5" t="s">
        <v>71</v>
      </c>
      <c r="D1019" t="s">
        <v>3782</v>
      </c>
      <c r="E1019" t="s">
        <v>233</v>
      </c>
      <c r="F1019" t="s">
        <v>30</v>
      </c>
      <c r="G1019" s="1">
        <v>45051</v>
      </c>
      <c r="H1019" t="s">
        <v>30</v>
      </c>
      <c r="I1019" s="1">
        <v>45273</v>
      </c>
      <c r="J1019" t="s">
        <v>30</v>
      </c>
      <c r="K1019" s="1">
        <v>45480</v>
      </c>
      <c r="L1019" s="1">
        <v>45480</v>
      </c>
      <c r="M1019" t="s">
        <v>42</v>
      </c>
      <c r="N1019" t="s">
        <v>43</v>
      </c>
      <c r="O1019" t="s">
        <v>44</v>
      </c>
      <c r="P1019" t="s">
        <v>26</v>
      </c>
      <c r="Q1019" s="6">
        <v>166135.54999999999</v>
      </c>
      <c r="R1019" t="s">
        <v>22</v>
      </c>
      <c r="S1019">
        <v>0</v>
      </c>
      <c r="T1019">
        <v>0</v>
      </c>
      <c r="U1019" t="e">
        <f>_xlfn.XLOOKUP(A1019,#REF!,#REF!)</f>
        <v>#REF!</v>
      </c>
    </row>
    <row r="1020" spans="1:21" x14ac:dyDescent="0.2">
      <c r="A1020" t="s">
        <v>3783</v>
      </c>
      <c r="C1020" s="5" t="s">
        <v>279</v>
      </c>
      <c r="D1020" t="s">
        <v>3784</v>
      </c>
      <c r="E1020" t="s">
        <v>3785</v>
      </c>
      <c r="F1020" t="s">
        <v>30</v>
      </c>
      <c r="G1020" s="1">
        <v>45519</v>
      </c>
      <c r="H1020" t="s">
        <v>30</v>
      </c>
      <c r="I1020" s="1">
        <v>45643</v>
      </c>
      <c r="J1020" t="s">
        <v>30</v>
      </c>
      <c r="K1020" s="1">
        <v>45749</v>
      </c>
      <c r="L1020" s="1">
        <v>45966</v>
      </c>
      <c r="M1020" t="s">
        <v>42</v>
      </c>
      <c r="N1020" t="s">
        <v>3786</v>
      </c>
      <c r="O1020" t="s">
        <v>3787</v>
      </c>
      <c r="P1020" t="s">
        <v>26</v>
      </c>
      <c r="Q1020" s="6">
        <v>49554.32</v>
      </c>
      <c r="R1020" t="s">
        <v>30</v>
      </c>
      <c r="S1020">
        <v>0</v>
      </c>
      <c r="T1020">
        <v>0</v>
      </c>
      <c r="U1020" t="e">
        <f>_xlfn.XLOOKUP(A1020,#REF!,#REF!)</f>
        <v>#REF!</v>
      </c>
    </row>
    <row r="1021" spans="1:21" x14ac:dyDescent="0.2">
      <c r="A1021" t="s">
        <v>3788</v>
      </c>
      <c r="C1021" s="5" t="s">
        <v>48</v>
      </c>
      <c r="D1021" t="s">
        <v>3789</v>
      </c>
      <c r="E1021" t="s">
        <v>19263</v>
      </c>
      <c r="F1021" t="s">
        <v>30</v>
      </c>
      <c r="G1021" s="1">
        <v>40529</v>
      </c>
      <c r="H1021" t="s">
        <v>22</v>
      </c>
      <c r="J1021" t="s">
        <v>22</v>
      </c>
      <c r="M1021" t="s">
        <v>23</v>
      </c>
      <c r="N1021" t="s">
        <v>3790</v>
      </c>
      <c r="O1021" t="s">
        <v>3791</v>
      </c>
      <c r="P1021" t="s">
        <v>26</v>
      </c>
      <c r="Q1021" s="6">
        <v>0</v>
      </c>
      <c r="R1021" t="s">
        <v>22</v>
      </c>
      <c r="S1021">
        <v>0</v>
      </c>
      <c r="T1021">
        <v>0</v>
      </c>
      <c r="U1021" t="e">
        <f>_xlfn.XLOOKUP(A1021,#REF!,#REF!)</f>
        <v>#REF!</v>
      </c>
    </row>
    <row r="1022" spans="1:21" x14ac:dyDescent="0.2">
      <c r="A1022" t="s">
        <v>3792</v>
      </c>
      <c r="C1022" s="5" t="s">
        <v>71</v>
      </c>
      <c r="D1022" t="s">
        <v>3793</v>
      </c>
      <c r="E1022" t="s">
        <v>3794</v>
      </c>
      <c r="F1022" t="s">
        <v>30</v>
      </c>
      <c r="G1022" s="1">
        <v>45861</v>
      </c>
      <c r="H1022" t="s">
        <v>22</v>
      </c>
      <c r="J1022" t="s">
        <v>22</v>
      </c>
      <c r="M1022" t="s">
        <v>207</v>
      </c>
      <c r="N1022" t="s">
        <v>3795</v>
      </c>
      <c r="O1022" t="s">
        <v>3796</v>
      </c>
      <c r="P1022" t="s">
        <v>117</v>
      </c>
      <c r="Q1022" s="6">
        <v>476354.15</v>
      </c>
      <c r="R1022" t="s">
        <v>22</v>
      </c>
      <c r="S1022">
        <v>0</v>
      </c>
      <c r="T1022">
        <v>0</v>
      </c>
      <c r="U1022" t="e">
        <f>_xlfn.XLOOKUP(A1022,#REF!,#REF!)</f>
        <v>#REF!</v>
      </c>
    </row>
    <row r="1023" spans="1:21" x14ac:dyDescent="0.2">
      <c r="A1023" t="s">
        <v>3797</v>
      </c>
      <c r="C1023" s="5" t="s">
        <v>71</v>
      </c>
      <c r="D1023" t="s">
        <v>3798</v>
      </c>
      <c r="E1023" t="s">
        <v>2538</v>
      </c>
      <c r="F1023" t="s">
        <v>30</v>
      </c>
      <c r="G1023" s="1">
        <v>45401</v>
      </c>
      <c r="H1023" t="s">
        <v>30</v>
      </c>
      <c r="I1023" s="1">
        <v>45601</v>
      </c>
      <c r="J1023" t="s">
        <v>22</v>
      </c>
      <c r="M1023" t="s">
        <v>207</v>
      </c>
      <c r="N1023" t="s">
        <v>1211</v>
      </c>
      <c r="O1023" t="s">
        <v>1212</v>
      </c>
      <c r="P1023" t="s">
        <v>117</v>
      </c>
      <c r="Q1023" s="6">
        <v>169168.59</v>
      </c>
      <c r="R1023" t="s">
        <v>22</v>
      </c>
      <c r="S1023">
        <v>0</v>
      </c>
      <c r="T1023">
        <v>0</v>
      </c>
      <c r="U1023" t="e">
        <f>_xlfn.XLOOKUP(A1023,#REF!,#REF!)</f>
        <v>#REF!</v>
      </c>
    </row>
    <row r="1024" spans="1:21" x14ac:dyDescent="0.2">
      <c r="A1024" t="s">
        <v>3799</v>
      </c>
      <c r="C1024" s="5" t="s">
        <v>48</v>
      </c>
      <c r="D1024" t="s">
        <v>3800</v>
      </c>
      <c r="E1024" t="s">
        <v>3801</v>
      </c>
      <c r="F1024" t="s">
        <v>30</v>
      </c>
      <c r="G1024" s="1">
        <v>40441</v>
      </c>
      <c r="H1024" t="s">
        <v>22</v>
      </c>
      <c r="J1024" t="s">
        <v>22</v>
      </c>
      <c r="L1024" s="1">
        <v>41614</v>
      </c>
      <c r="M1024" t="s">
        <v>23</v>
      </c>
      <c r="N1024" t="s">
        <v>3802</v>
      </c>
      <c r="O1024" t="s">
        <v>3803</v>
      </c>
      <c r="P1024" t="s">
        <v>26</v>
      </c>
      <c r="Q1024" s="6">
        <v>25000</v>
      </c>
      <c r="R1024" t="s">
        <v>22</v>
      </c>
      <c r="S1024">
        <v>0</v>
      </c>
      <c r="T1024">
        <v>0</v>
      </c>
      <c r="U1024" t="e">
        <f>_xlfn.XLOOKUP(A1024,#REF!,#REF!)</f>
        <v>#REF!</v>
      </c>
    </row>
    <row r="1025" spans="1:21" x14ac:dyDescent="0.2">
      <c r="A1025" t="s">
        <v>3804</v>
      </c>
      <c r="B1025" t="s">
        <v>3805</v>
      </c>
      <c r="C1025" s="5" t="s">
        <v>48</v>
      </c>
      <c r="D1025" t="s">
        <v>3806</v>
      </c>
      <c r="E1025" t="s">
        <v>18691</v>
      </c>
      <c r="F1025" t="s">
        <v>30</v>
      </c>
      <c r="G1025" s="1">
        <v>41936</v>
      </c>
      <c r="H1025" t="s">
        <v>30</v>
      </c>
      <c r="I1025" s="1">
        <v>43566</v>
      </c>
      <c r="J1025" t="s">
        <v>30</v>
      </c>
      <c r="K1025" s="1">
        <v>43599</v>
      </c>
      <c r="M1025" t="s">
        <v>23</v>
      </c>
      <c r="N1025" t="s">
        <v>3807</v>
      </c>
      <c r="O1025" t="s">
        <v>3808</v>
      </c>
      <c r="P1025" t="s">
        <v>26</v>
      </c>
      <c r="Q1025" s="6">
        <v>30000</v>
      </c>
      <c r="R1025" t="s">
        <v>22</v>
      </c>
      <c r="S1025">
        <v>0</v>
      </c>
      <c r="T1025">
        <v>0</v>
      </c>
      <c r="U1025" t="e">
        <f>_xlfn.XLOOKUP(A1025,#REF!,#REF!)</f>
        <v>#REF!</v>
      </c>
    </row>
    <row r="1026" spans="1:21" x14ac:dyDescent="0.2">
      <c r="A1026" t="s">
        <v>3809</v>
      </c>
      <c r="C1026" s="5" t="s">
        <v>106</v>
      </c>
      <c r="D1026" t="s">
        <v>1570</v>
      </c>
      <c r="E1026" t="s">
        <v>3810</v>
      </c>
      <c r="F1026" t="s">
        <v>22</v>
      </c>
      <c r="H1026" t="s">
        <v>22</v>
      </c>
      <c r="J1026" t="s">
        <v>22</v>
      </c>
      <c r="M1026" t="s">
        <v>42</v>
      </c>
      <c r="N1026" t="s">
        <v>3811</v>
      </c>
      <c r="O1026" t="s">
        <v>3812</v>
      </c>
      <c r="P1026" t="s">
        <v>26</v>
      </c>
      <c r="Q1026" s="6">
        <v>0</v>
      </c>
      <c r="R1026" t="s">
        <v>22</v>
      </c>
      <c r="S1026">
        <v>0</v>
      </c>
      <c r="T1026">
        <v>0</v>
      </c>
      <c r="U1026" t="e">
        <f>_xlfn.XLOOKUP(A1026,#REF!,#REF!)</f>
        <v>#REF!</v>
      </c>
    </row>
    <row r="1027" spans="1:21" x14ac:dyDescent="0.2">
      <c r="A1027" t="s">
        <v>3813</v>
      </c>
      <c r="C1027" s="5" t="s">
        <v>71</v>
      </c>
      <c r="D1027" t="s">
        <v>3814</v>
      </c>
      <c r="E1027" t="s">
        <v>926</v>
      </c>
      <c r="F1027" t="s">
        <v>30</v>
      </c>
      <c r="G1027" s="1">
        <v>45933</v>
      </c>
      <c r="H1027" t="s">
        <v>22</v>
      </c>
      <c r="J1027" t="s">
        <v>22</v>
      </c>
      <c r="M1027" t="s">
        <v>207</v>
      </c>
      <c r="N1027" t="s">
        <v>912</v>
      </c>
      <c r="O1027" t="s">
        <v>913</v>
      </c>
      <c r="P1027" t="s">
        <v>117</v>
      </c>
      <c r="Q1027" s="6">
        <v>152851.04999999999</v>
      </c>
      <c r="R1027" t="s">
        <v>22</v>
      </c>
      <c r="S1027">
        <v>0</v>
      </c>
      <c r="T1027">
        <v>0</v>
      </c>
      <c r="U1027" t="e">
        <f>_xlfn.XLOOKUP(A1027,#REF!,#REF!)</f>
        <v>#REF!</v>
      </c>
    </row>
    <row r="1028" spans="1:21" x14ac:dyDescent="0.2">
      <c r="A1028" t="s">
        <v>3815</v>
      </c>
      <c r="C1028" s="5" t="s">
        <v>48</v>
      </c>
      <c r="D1028" t="s">
        <v>3816</v>
      </c>
      <c r="E1028" t="s">
        <v>18691</v>
      </c>
      <c r="F1028" t="s">
        <v>30</v>
      </c>
      <c r="G1028" s="1">
        <v>42024</v>
      </c>
      <c r="H1028" t="s">
        <v>22</v>
      </c>
      <c r="J1028" t="s">
        <v>22</v>
      </c>
      <c r="M1028" t="s">
        <v>23</v>
      </c>
      <c r="N1028" t="s">
        <v>3817</v>
      </c>
      <c r="O1028" t="s">
        <v>3818</v>
      </c>
      <c r="P1028" t="s">
        <v>26</v>
      </c>
      <c r="Q1028" s="6">
        <v>0</v>
      </c>
      <c r="R1028" t="s">
        <v>22</v>
      </c>
      <c r="S1028">
        <v>0</v>
      </c>
      <c r="T1028">
        <v>0</v>
      </c>
      <c r="U1028" t="e">
        <f>_xlfn.XLOOKUP(A1028,#REF!,#REF!)</f>
        <v>#REF!</v>
      </c>
    </row>
    <row r="1029" spans="1:21" x14ac:dyDescent="0.2">
      <c r="A1029" t="s">
        <v>3819</v>
      </c>
      <c r="C1029" s="5" t="s">
        <v>20</v>
      </c>
      <c r="D1029" t="s">
        <v>3820</v>
      </c>
      <c r="E1029" t="s">
        <v>18692</v>
      </c>
      <c r="F1029" t="s">
        <v>30</v>
      </c>
      <c r="G1029" s="1">
        <v>41831</v>
      </c>
      <c r="H1029" t="s">
        <v>22</v>
      </c>
      <c r="J1029" t="s">
        <v>22</v>
      </c>
      <c r="M1029" t="s">
        <v>23</v>
      </c>
      <c r="N1029" t="s">
        <v>3821</v>
      </c>
      <c r="O1029" t="s">
        <v>3822</v>
      </c>
      <c r="P1029" t="s">
        <v>26</v>
      </c>
      <c r="Q1029" s="6">
        <v>0</v>
      </c>
      <c r="R1029" t="s">
        <v>22</v>
      </c>
      <c r="S1029">
        <v>0</v>
      </c>
      <c r="T1029">
        <v>0</v>
      </c>
      <c r="U1029" t="e">
        <f>_xlfn.XLOOKUP(A1029,#REF!,#REF!)</f>
        <v>#REF!</v>
      </c>
    </row>
    <row r="1030" spans="1:21" x14ac:dyDescent="0.2">
      <c r="A1030" t="s">
        <v>3823</v>
      </c>
      <c r="C1030" s="5" t="s">
        <v>71</v>
      </c>
      <c r="D1030" t="s">
        <v>3824</v>
      </c>
      <c r="E1030" t="s">
        <v>1644</v>
      </c>
      <c r="F1030" t="s">
        <v>22</v>
      </c>
      <c r="H1030" t="s">
        <v>22</v>
      </c>
      <c r="J1030" t="s">
        <v>22</v>
      </c>
      <c r="M1030" t="s">
        <v>92</v>
      </c>
      <c r="N1030" t="s">
        <v>250</v>
      </c>
      <c r="O1030" t="s">
        <v>251</v>
      </c>
      <c r="P1030" t="s">
        <v>18712</v>
      </c>
      <c r="Q1030" s="6">
        <v>449136.73</v>
      </c>
      <c r="R1030" t="s">
        <v>22</v>
      </c>
      <c r="S1030">
        <v>0</v>
      </c>
      <c r="T1030">
        <v>0</v>
      </c>
      <c r="U1030" t="e">
        <f>_xlfn.XLOOKUP(A1030,#REF!,#REF!)</f>
        <v>#REF!</v>
      </c>
    </row>
    <row r="1031" spans="1:21" x14ac:dyDescent="0.2">
      <c r="A1031" t="s">
        <v>3825</v>
      </c>
      <c r="C1031" s="5" t="s">
        <v>48</v>
      </c>
      <c r="D1031" t="s">
        <v>3826</v>
      </c>
      <c r="E1031" t="s">
        <v>3827</v>
      </c>
      <c r="F1031" t="s">
        <v>30</v>
      </c>
      <c r="G1031" s="1">
        <v>40693</v>
      </c>
      <c r="H1031" t="s">
        <v>22</v>
      </c>
      <c r="J1031" t="s">
        <v>30</v>
      </c>
      <c r="K1031" s="1">
        <v>41612</v>
      </c>
      <c r="M1031" t="s">
        <v>23</v>
      </c>
      <c r="N1031" t="s">
        <v>3828</v>
      </c>
      <c r="O1031" t="s">
        <v>3829</v>
      </c>
      <c r="P1031" t="s">
        <v>26</v>
      </c>
      <c r="Q1031" s="6">
        <v>0</v>
      </c>
      <c r="R1031" t="s">
        <v>22</v>
      </c>
      <c r="S1031">
        <v>0</v>
      </c>
      <c r="T1031">
        <v>0</v>
      </c>
      <c r="U1031" t="e">
        <f>_xlfn.XLOOKUP(A1031,#REF!,#REF!)</f>
        <v>#REF!</v>
      </c>
    </row>
    <row r="1032" spans="1:21" x14ac:dyDescent="0.2">
      <c r="A1032" t="s">
        <v>3830</v>
      </c>
      <c r="C1032" s="5" t="s">
        <v>48</v>
      </c>
      <c r="D1032" t="s">
        <v>1969</v>
      </c>
      <c r="E1032" t="s">
        <v>19231</v>
      </c>
      <c r="F1032" t="s">
        <v>30</v>
      </c>
      <c r="G1032" s="1">
        <v>41618</v>
      </c>
      <c r="H1032" t="s">
        <v>22</v>
      </c>
      <c r="J1032" t="s">
        <v>22</v>
      </c>
      <c r="M1032" t="s">
        <v>42</v>
      </c>
      <c r="N1032" t="s">
        <v>3831</v>
      </c>
      <c r="O1032" t="s">
        <v>3832</v>
      </c>
      <c r="P1032" t="s">
        <v>26</v>
      </c>
      <c r="Q1032" s="6">
        <v>0</v>
      </c>
      <c r="R1032" t="s">
        <v>22</v>
      </c>
      <c r="S1032">
        <v>0</v>
      </c>
      <c r="T1032">
        <v>0</v>
      </c>
      <c r="U1032" t="e">
        <f>_xlfn.XLOOKUP(A1032,#REF!,#REF!)</f>
        <v>#REF!</v>
      </c>
    </row>
    <row r="1033" spans="1:21" x14ac:dyDescent="0.2">
      <c r="A1033" t="s">
        <v>3833</v>
      </c>
      <c r="C1033" s="5" t="s">
        <v>48</v>
      </c>
      <c r="D1033" t="s">
        <v>3834</v>
      </c>
      <c r="E1033" t="s">
        <v>1800</v>
      </c>
      <c r="F1033" t="s">
        <v>22</v>
      </c>
      <c r="H1033" t="s">
        <v>22</v>
      </c>
      <c r="J1033" t="s">
        <v>30</v>
      </c>
      <c r="K1033" s="1">
        <v>42151</v>
      </c>
      <c r="M1033" t="s">
        <v>23</v>
      </c>
      <c r="N1033" t="s">
        <v>3835</v>
      </c>
      <c r="O1033" t="s">
        <v>3836</v>
      </c>
      <c r="P1033" t="s">
        <v>26</v>
      </c>
      <c r="Q1033" s="6">
        <v>0</v>
      </c>
      <c r="R1033" t="s">
        <v>30</v>
      </c>
      <c r="S1033">
        <v>0</v>
      </c>
      <c r="T1033">
        <v>0</v>
      </c>
      <c r="U1033" t="e">
        <f>_xlfn.XLOOKUP(A1033,#REF!,#REF!)</f>
        <v>#REF!</v>
      </c>
    </row>
    <row r="1034" spans="1:21" x14ac:dyDescent="0.2">
      <c r="A1034" t="s">
        <v>3837</v>
      </c>
      <c r="B1034" t="s">
        <v>3838</v>
      </c>
      <c r="C1034" s="5" t="s">
        <v>71</v>
      </c>
      <c r="D1034" t="s">
        <v>3839</v>
      </c>
      <c r="E1034" t="s">
        <v>2684</v>
      </c>
      <c r="F1034" t="s">
        <v>22</v>
      </c>
      <c r="H1034" t="s">
        <v>22</v>
      </c>
      <c r="J1034" t="s">
        <v>30</v>
      </c>
      <c r="K1034" s="1">
        <v>45415</v>
      </c>
      <c r="M1034" t="s">
        <v>42</v>
      </c>
      <c r="N1034" t="s">
        <v>43</v>
      </c>
      <c r="O1034" t="s">
        <v>44</v>
      </c>
      <c r="P1034" t="s">
        <v>26</v>
      </c>
      <c r="Q1034" s="6">
        <v>61187</v>
      </c>
      <c r="R1034" t="s">
        <v>30</v>
      </c>
      <c r="S1034">
        <v>0</v>
      </c>
      <c r="T1034">
        <v>0</v>
      </c>
      <c r="U1034" t="e">
        <f>_xlfn.XLOOKUP(A1034,#REF!,#REF!)</f>
        <v>#REF!</v>
      </c>
    </row>
    <row r="1035" spans="1:21" x14ac:dyDescent="0.2">
      <c r="A1035" t="s">
        <v>3840</v>
      </c>
      <c r="C1035" s="5" t="s">
        <v>48</v>
      </c>
      <c r="D1035" t="s">
        <v>3841</v>
      </c>
      <c r="E1035" t="s">
        <v>3842</v>
      </c>
      <c r="F1035" t="s">
        <v>22</v>
      </c>
      <c r="H1035" t="s">
        <v>22</v>
      </c>
      <c r="J1035" t="s">
        <v>22</v>
      </c>
      <c r="M1035" t="s">
        <v>23</v>
      </c>
      <c r="N1035" t="s">
        <v>3843</v>
      </c>
      <c r="O1035" t="s">
        <v>3844</v>
      </c>
      <c r="P1035" t="s">
        <v>26</v>
      </c>
      <c r="Q1035" s="6">
        <v>0</v>
      </c>
      <c r="R1035" t="s">
        <v>30</v>
      </c>
      <c r="S1035">
        <v>0</v>
      </c>
      <c r="T1035">
        <v>0</v>
      </c>
      <c r="U1035" t="e">
        <f>_xlfn.XLOOKUP(A1035,#REF!,#REF!)</f>
        <v>#REF!</v>
      </c>
    </row>
    <row r="1036" spans="1:21" x14ac:dyDescent="0.2">
      <c r="A1036" t="s">
        <v>3845</v>
      </c>
      <c r="C1036" s="5" t="s">
        <v>48</v>
      </c>
      <c r="D1036" t="s">
        <v>3846</v>
      </c>
      <c r="E1036" t="s">
        <v>18693</v>
      </c>
      <c r="F1036" t="s">
        <v>22</v>
      </c>
      <c r="H1036" t="s">
        <v>22</v>
      </c>
      <c r="J1036" t="s">
        <v>22</v>
      </c>
      <c r="M1036" t="s">
        <v>42</v>
      </c>
      <c r="N1036" t="s">
        <v>3847</v>
      </c>
      <c r="O1036" t="s">
        <v>3848</v>
      </c>
      <c r="P1036" t="s">
        <v>26</v>
      </c>
      <c r="Q1036" s="6">
        <v>0</v>
      </c>
      <c r="R1036" t="s">
        <v>30</v>
      </c>
      <c r="S1036">
        <v>0</v>
      </c>
      <c r="T1036">
        <v>0</v>
      </c>
      <c r="U1036" t="e">
        <f>_xlfn.XLOOKUP(A1036,#REF!,#REF!)</f>
        <v>#REF!</v>
      </c>
    </row>
    <row r="1037" spans="1:21" x14ac:dyDescent="0.2">
      <c r="A1037" t="s">
        <v>3849</v>
      </c>
      <c r="B1037" t="s">
        <v>3850</v>
      </c>
      <c r="C1037" s="5" t="s">
        <v>71</v>
      </c>
      <c r="D1037" t="s">
        <v>3851</v>
      </c>
      <c r="E1037" t="s">
        <v>233</v>
      </c>
      <c r="F1037" t="s">
        <v>30</v>
      </c>
      <c r="G1037" s="1">
        <v>45065</v>
      </c>
      <c r="H1037" t="s">
        <v>30</v>
      </c>
      <c r="I1037" s="1">
        <v>45370</v>
      </c>
      <c r="J1037" t="s">
        <v>30</v>
      </c>
      <c r="K1037" s="1">
        <v>45435</v>
      </c>
      <c r="M1037" t="s">
        <v>42</v>
      </c>
      <c r="N1037" t="s">
        <v>825</v>
      </c>
      <c r="O1037" t="s">
        <v>826</v>
      </c>
      <c r="P1037" t="s">
        <v>26</v>
      </c>
      <c r="Q1037" s="6">
        <v>99215.61</v>
      </c>
      <c r="R1037" t="s">
        <v>22</v>
      </c>
      <c r="S1037">
        <v>0</v>
      </c>
      <c r="T1037">
        <v>0</v>
      </c>
      <c r="U1037" t="e">
        <f>_xlfn.XLOOKUP(A1037,#REF!,#REF!)</f>
        <v>#REF!</v>
      </c>
    </row>
    <row r="1038" spans="1:21" x14ac:dyDescent="0.2">
      <c r="A1038" t="s">
        <v>3852</v>
      </c>
      <c r="C1038" s="5" t="s">
        <v>48</v>
      </c>
      <c r="D1038" t="s">
        <v>620</v>
      </c>
      <c r="E1038" t="s">
        <v>19290</v>
      </c>
      <c r="F1038" t="s">
        <v>30</v>
      </c>
      <c r="G1038" s="1">
        <v>41565</v>
      </c>
      <c r="H1038" t="s">
        <v>22</v>
      </c>
      <c r="J1038" t="s">
        <v>30</v>
      </c>
      <c r="K1038" s="1">
        <v>41673</v>
      </c>
      <c r="L1038" s="1">
        <v>41688</v>
      </c>
      <c r="M1038" t="s">
        <v>42</v>
      </c>
      <c r="N1038" t="s">
        <v>3853</v>
      </c>
      <c r="O1038" t="s">
        <v>3854</v>
      </c>
      <c r="P1038" t="s">
        <v>26</v>
      </c>
      <c r="Q1038" s="6">
        <v>0</v>
      </c>
      <c r="R1038" t="s">
        <v>22</v>
      </c>
      <c r="S1038">
        <v>0</v>
      </c>
      <c r="T1038">
        <v>0</v>
      </c>
      <c r="U1038" t="e">
        <f>_xlfn.XLOOKUP(A1038,#REF!,#REF!)</f>
        <v>#REF!</v>
      </c>
    </row>
    <row r="1039" spans="1:21" x14ac:dyDescent="0.2">
      <c r="A1039" t="s">
        <v>3855</v>
      </c>
      <c r="C1039" s="5" t="s">
        <v>106</v>
      </c>
      <c r="D1039" t="s">
        <v>726</v>
      </c>
      <c r="E1039" t="s">
        <v>169</v>
      </c>
      <c r="F1039" t="s">
        <v>22</v>
      </c>
      <c r="H1039" t="s">
        <v>22</v>
      </c>
      <c r="J1039" t="s">
        <v>22</v>
      </c>
      <c r="M1039" t="s">
        <v>42</v>
      </c>
      <c r="N1039" t="s">
        <v>3856</v>
      </c>
      <c r="O1039" t="s">
        <v>3857</v>
      </c>
      <c r="P1039" t="s">
        <v>26</v>
      </c>
      <c r="Q1039" s="6">
        <v>0</v>
      </c>
      <c r="R1039" t="s">
        <v>22</v>
      </c>
      <c r="S1039">
        <v>0</v>
      </c>
      <c r="T1039">
        <v>0</v>
      </c>
      <c r="U1039" t="e">
        <f>_xlfn.XLOOKUP(A1039,#REF!,#REF!)</f>
        <v>#REF!</v>
      </c>
    </row>
    <row r="1040" spans="1:21" x14ac:dyDescent="0.2">
      <c r="A1040" t="s">
        <v>3858</v>
      </c>
      <c r="C1040" s="5" t="s">
        <v>48</v>
      </c>
      <c r="D1040" t="s">
        <v>3859</v>
      </c>
      <c r="E1040" t="s">
        <v>3860</v>
      </c>
      <c r="F1040" t="s">
        <v>22</v>
      </c>
      <c r="H1040" t="s">
        <v>22</v>
      </c>
      <c r="J1040" t="s">
        <v>22</v>
      </c>
      <c r="M1040" t="s">
        <v>42</v>
      </c>
      <c r="N1040" t="s">
        <v>3861</v>
      </c>
      <c r="O1040" t="s">
        <v>3862</v>
      </c>
      <c r="P1040" t="s">
        <v>26</v>
      </c>
      <c r="Q1040" s="6">
        <v>0</v>
      </c>
      <c r="R1040" t="s">
        <v>22</v>
      </c>
      <c r="S1040">
        <v>0</v>
      </c>
      <c r="T1040">
        <v>0</v>
      </c>
      <c r="U1040" t="e">
        <f>_xlfn.XLOOKUP(A1040,#REF!,#REF!)</f>
        <v>#REF!</v>
      </c>
    </row>
    <row r="1041" spans="1:21" x14ac:dyDescent="0.2">
      <c r="A1041" t="s">
        <v>3863</v>
      </c>
      <c r="C1041" s="5" t="s">
        <v>48</v>
      </c>
      <c r="D1041" t="s">
        <v>3864</v>
      </c>
      <c r="E1041" t="s">
        <v>3865</v>
      </c>
      <c r="F1041" t="s">
        <v>22</v>
      </c>
      <c r="H1041" t="s">
        <v>22</v>
      </c>
      <c r="J1041" t="s">
        <v>22</v>
      </c>
      <c r="M1041" t="s">
        <v>23</v>
      </c>
      <c r="N1041" t="s">
        <v>3866</v>
      </c>
      <c r="O1041" t="s">
        <v>3867</v>
      </c>
      <c r="P1041" t="s">
        <v>26</v>
      </c>
      <c r="Q1041" s="6">
        <v>0</v>
      </c>
      <c r="R1041" t="s">
        <v>22</v>
      </c>
      <c r="S1041">
        <v>0</v>
      </c>
      <c r="T1041">
        <v>0</v>
      </c>
      <c r="U1041" t="e">
        <f>_xlfn.XLOOKUP(A1041,#REF!,#REF!)</f>
        <v>#REF!</v>
      </c>
    </row>
    <row r="1042" spans="1:21" x14ac:dyDescent="0.2">
      <c r="A1042" t="s">
        <v>3868</v>
      </c>
      <c r="C1042" s="5" t="s">
        <v>48</v>
      </c>
      <c r="D1042" t="s">
        <v>1245</v>
      </c>
      <c r="E1042" t="s">
        <v>3869</v>
      </c>
      <c r="F1042" t="s">
        <v>22</v>
      </c>
      <c r="H1042" t="s">
        <v>22</v>
      </c>
      <c r="J1042" t="s">
        <v>22</v>
      </c>
      <c r="M1042" t="s">
        <v>23</v>
      </c>
      <c r="N1042" t="s">
        <v>3870</v>
      </c>
      <c r="O1042" t="s">
        <v>3871</v>
      </c>
      <c r="P1042" t="s">
        <v>26</v>
      </c>
      <c r="Q1042" s="6">
        <v>0</v>
      </c>
      <c r="R1042" t="s">
        <v>22</v>
      </c>
      <c r="S1042">
        <v>0</v>
      </c>
      <c r="T1042">
        <v>0</v>
      </c>
      <c r="U1042" t="e">
        <f>_xlfn.XLOOKUP(A1042,#REF!,#REF!)</f>
        <v>#REF!</v>
      </c>
    </row>
    <row r="1043" spans="1:21" x14ac:dyDescent="0.2">
      <c r="A1043" t="s">
        <v>3872</v>
      </c>
      <c r="C1043" s="5" t="s">
        <v>71</v>
      </c>
      <c r="D1043" t="s">
        <v>3873</v>
      </c>
      <c r="E1043" t="s">
        <v>3874</v>
      </c>
      <c r="F1043" t="s">
        <v>30</v>
      </c>
      <c r="G1043" s="1">
        <v>45791</v>
      </c>
      <c r="H1043" t="s">
        <v>30</v>
      </c>
      <c r="I1043" s="1">
        <v>45855</v>
      </c>
      <c r="J1043" t="s">
        <v>22</v>
      </c>
      <c r="M1043" t="s">
        <v>207</v>
      </c>
      <c r="N1043" t="s">
        <v>3875</v>
      </c>
      <c r="O1043" t="s">
        <v>3876</v>
      </c>
      <c r="P1043" t="s">
        <v>117</v>
      </c>
      <c r="Q1043" s="6">
        <v>638272.14</v>
      </c>
      <c r="R1043" t="s">
        <v>22</v>
      </c>
      <c r="S1043">
        <v>0</v>
      </c>
      <c r="T1043">
        <v>0</v>
      </c>
      <c r="U1043" t="e">
        <f>_xlfn.XLOOKUP(A1043,#REF!,#REF!)</f>
        <v>#REF!</v>
      </c>
    </row>
    <row r="1044" spans="1:21" x14ac:dyDescent="0.2">
      <c r="A1044" t="s">
        <v>3877</v>
      </c>
      <c r="C1044" s="5" t="s">
        <v>48</v>
      </c>
      <c r="D1044" t="s">
        <v>3878</v>
      </c>
      <c r="E1044" t="s">
        <v>18691</v>
      </c>
      <c r="F1044" t="s">
        <v>22</v>
      </c>
      <c r="H1044" t="s">
        <v>22</v>
      </c>
      <c r="J1044" t="s">
        <v>30</v>
      </c>
      <c r="K1044" s="1">
        <v>42073</v>
      </c>
      <c r="M1044" t="s">
        <v>23</v>
      </c>
      <c r="N1044" t="s">
        <v>3879</v>
      </c>
      <c r="O1044" t="s">
        <v>3880</v>
      </c>
      <c r="P1044" t="s">
        <v>26</v>
      </c>
      <c r="Q1044" s="6">
        <v>0</v>
      </c>
      <c r="R1044" t="s">
        <v>30</v>
      </c>
      <c r="S1044">
        <v>0</v>
      </c>
      <c r="T1044">
        <v>0</v>
      </c>
      <c r="U1044" t="e">
        <f>_xlfn.XLOOKUP(A1044,#REF!,#REF!)</f>
        <v>#REF!</v>
      </c>
    </row>
    <row r="1045" spans="1:21" x14ac:dyDescent="0.2">
      <c r="A1045" t="s">
        <v>3881</v>
      </c>
      <c r="C1045" s="5" t="s">
        <v>71</v>
      </c>
      <c r="D1045" t="s">
        <v>3882</v>
      </c>
      <c r="E1045" t="s">
        <v>3883</v>
      </c>
      <c r="F1045" t="s">
        <v>22</v>
      </c>
      <c r="H1045" t="s">
        <v>22</v>
      </c>
      <c r="J1045" t="s">
        <v>22</v>
      </c>
      <c r="M1045" t="s">
        <v>92</v>
      </c>
      <c r="N1045" t="s">
        <v>3884</v>
      </c>
      <c r="O1045" t="s">
        <v>3885</v>
      </c>
      <c r="P1045" t="s">
        <v>18712</v>
      </c>
      <c r="Q1045" s="6">
        <v>385043.97</v>
      </c>
      <c r="R1045" t="s">
        <v>22</v>
      </c>
      <c r="S1045">
        <v>0</v>
      </c>
      <c r="T1045">
        <v>0</v>
      </c>
      <c r="U1045" t="e">
        <f>_xlfn.XLOOKUP(A1045,#REF!,#REF!)</f>
        <v>#REF!</v>
      </c>
    </row>
    <row r="1046" spans="1:21" x14ac:dyDescent="0.2">
      <c r="A1046" t="s">
        <v>3886</v>
      </c>
      <c r="C1046" s="5" t="s">
        <v>20</v>
      </c>
      <c r="D1046" t="s">
        <v>3887</v>
      </c>
      <c r="E1046" t="s">
        <v>18693</v>
      </c>
      <c r="F1046" t="s">
        <v>30</v>
      </c>
      <c r="G1046" s="1">
        <v>41827</v>
      </c>
      <c r="H1046" t="s">
        <v>22</v>
      </c>
      <c r="J1046" t="s">
        <v>22</v>
      </c>
      <c r="L1046" s="1">
        <v>42405</v>
      </c>
      <c r="M1046" t="s">
        <v>42</v>
      </c>
      <c r="N1046" t="s">
        <v>3888</v>
      </c>
      <c r="O1046" t="s">
        <v>3889</v>
      </c>
      <c r="P1046" t="s">
        <v>26</v>
      </c>
      <c r="Q1046" s="6">
        <v>0</v>
      </c>
      <c r="R1046" t="s">
        <v>22</v>
      </c>
      <c r="S1046">
        <v>0</v>
      </c>
      <c r="T1046">
        <v>0</v>
      </c>
      <c r="U1046" t="e">
        <f>_xlfn.XLOOKUP(A1046,#REF!,#REF!)</f>
        <v>#REF!</v>
      </c>
    </row>
    <row r="1047" spans="1:21" x14ac:dyDescent="0.2">
      <c r="A1047" t="s">
        <v>3890</v>
      </c>
      <c r="C1047" s="5" t="s">
        <v>48</v>
      </c>
      <c r="D1047" t="s">
        <v>2349</v>
      </c>
      <c r="E1047" t="s">
        <v>2350</v>
      </c>
      <c r="F1047" t="s">
        <v>22</v>
      </c>
      <c r="H1047" t="s">
        <v>22</v>
      </c>
      <c r="J1047" t="s">
        <v>22</v>
      </c>
      <c r="M1047" t="s">
        <v>23</v>
      </c>
      <c r="N1047" t="s">
        <v>3891</v>
      </c>
      <c r="O1047" t="s">
        <v>3892</v>
      </c>
      <c r="P1047" t="s">
        <v>26</v>
      </c>
      <c r="Q1047" s="6">
        <v>0</v>
      </c>
      <c r="R1047" t="s">
        <v>22</v>
      </c>
      <c r="S1047">
        <v>0</v>
      </c>
      <c r="T1047">
        <v>0</v>
      </c>
      <c r="U1047" t="e">
        <f>_xlfn.XLOOKUP(A1047,#REF!,#REF!)</f>
        <v>#REF!</v>
      </c>
    </row>
    <row r="1048" spans="1:21" x14ac:dyDescent="0.2">
      <c r="A1048" t="s">
        <v>3893</v>
      </c>
      <c r="C1048" s="5" t="s">
        <v>48</v>
      </c>
      <c r="D1048" t="s">
        <v>3894</v>
      </c>
      <c r="E1048" t="s">
        <v>1591</v>
      </c>
      <c r="F1048" t="s">
        <v>22</v>
      </c>
      <c r="H1048" t="s">
        <v>22</v>
      </c>
      <c r="J1048" t="s">
        <v>22</v>
      </c>
      <c r="M1048" t="s">
        <v>42</v>
      </c>
      <c r="N1048" t="s">
        <v>3895</v>
      </c>
      <c r="O1048" t="s">
        <v>3896</v>
      </c>
      <c r="P1048" t="s">
        <v>26</v>
      </c>
      <c r="Q1048" s="6">
        <v>0</v>
      </c>
      <c r="R1048" t="s">
        <v>22</v>
      </c>
      <c r="S1048">
        <v>0</v>
      </c>
      <c r="T1048">
        <v>0</v>
      </c>
      <c r="U1048" t="e">
        <f>_xlfn.XLOOKUP(A1048,#REF!,#REF!)</f>
        <v>#REF!</v>
      </c>
    </row>
    <row r="1049" spans="1:21" x14ac:dyDescent="0.2">
      <c r="A1049" t="s">
        <v>3897</v>
      </c>
      <c r="C1049" s="5" t="s">
        <v>48</v>
      </c>
      <c r="D1049" t="s">
        <v>3898</v>
      </c>
      <c r="E1049" t="s">
        <v>3899</v>
      </c>
      <c r="F1049" t="s">
        <v>30</v>
      </c>
      <c r="G1049" s="1">
        <v>40767</v>
      </c>
      <c r="H1049" t="s">
        <v>22</v>
      </c>
      <c r="J1049" t="s">
        <v>30</v>
      </c>
      <c r="K1049" s="1">
        <v>41509</v>
      </c>
      <c r="L1049" s="1">
        <v>42430</v>
      </c>
      <c r="M1049" t="s">
        <v>23</v>
      </c>
      <c r="N1049" t="s">
        <v>3900</v>
      </c>
      <c r="O1049" t="s">
        <v>3901</v>
      </c>
      <c r="P1049" t="s">
        <v>26</v>
      </c>
      <c r="Q1049" s="6">
        <v>0</v>
      </c>
      <c r="R1049" t="s">
        <v>22</v>
      </c>
      <c r="S1049">
        <v>0</v>
      </c>
      <c r="T1049">
        <v>0</v>
      </c>
      <c r="U1049" t="e">
        <f>_xlfn.XLOOKUP(A1049,#REF!,#REF!)</f>
        <v>#REF!</v>
      </c>
    </row>
    <row r="1050" spans="1:21" x14ac:dyDescent="0.2">
      <c r="A1050" t="s">
        <v>3902</v>
      </c>
      <c r="C1050" s="5" t="s">
        <v>71</v>
      </c>
      <c r="D1050" t="s">
        <v>2465</v>
      </c>
      <c r="E1050" t="s">
        <v>233</v>
      </c>
      <c r="F1050" t="s">
        <v>22</v>
      </c>
      <c r="H1050" t="s">
        <v>22</v>
      </c>
      <c r="J1050" t="s">
        <v>30</v>
      </c>
      <c r="K1050" s="1">
        <v>44987</v>
      </c>
      <c r="M1050" t="s">
        <v>42</v>
      </c>
      <c r="N1050" t="s">
        <v>3903</v>
      </c>
      <c r="O1050" t="s">
        <v>3904</v>
      </c>
      <c r="P1050" t="s">
        <v>26</v>
      </c>
      <c r="Q1050" s="6">
        <v>508813.73</v>
      </c>
      <c r="R1050" t="s">
        <v>22</v>
      </c>
      <c r="S1050">
        <v>0</v>
      </c>
      <c r="T1050">
        <v>0</v>
      </c>
      <c r="U1050" t="e">
        <f>_xlfn.XLOOKUP(A1050,#REF!,#REF!)</f>
        <v>#REF!</v>
      </c>
    </row>
    <row r="1051" spans="1:21" x14ac:dyDescent="0.2">
      <c r="A1051" t="s">
        <v>3905</v>
      </c>
      <c r="C1051" s="5" t="s">
        <v>48</v>
      </c>
      <c r="D1051" t="s">
        <v>3906</v>
      </c>
      <c r="E1051" t="s">
        <v>19291</v>
      </c>
      <c r="F1051" t="s">
        <v>30</v>
      </c>
      <c r="G1051" s="1">
        <v>42783</v>
      </c>
      <c r="H1051" t="s">
        <v>22</v>
      </c>
      <c r="J1051" t="s">
        <v>30</v>
      </c>
      <c r="K1051" s="1">
        <v>42775</v>
      </c>
      <c r="L1051" s="1">
        <v>42783</v>
      </c>
      <c r="M1051" t="s">
        <v>23</v>
      </c>
      <c r="N1051" t="s">
        <v>3907</v>
      </c>
      <c r="O1051" t="s">
        <v>3908</v>
      </c>
      <c r="P1051" t="s">
        <v>26</v>
      </c>
      <c r="Q1051" s="6">
        <v>30000</v>
      </c>
      <c r="R1051" t="s">
        <v>22</v>
      </c>
      <c r="S1051">
        <v>0</v>
      </c>
      <c r="T1051">
        <v>0</v>
      </c>
      <c r="U1051" t="e">
        <f>_xlfn.XLOOKUP(A1051,#REF!,#REF!)</f>
        <v>#REF!</v>
      </c>
    </row>
    <row r="1052" spans="1:21" x14ac:dyDescent="0.2">
      <c r="A1052" t="s">
        <v>3909</v>
      </c>
      <c r="C1052" s="5" t="s">
        <v>48</v>
      </c>
      <c r="D1052" t="s">
        <v>3910</v>
      </c>
      <c r="E1052" t="s">
        <v>18691</v>
      </c>
      <c r="F1052" t="s">
        <v>22</v>
      </c>
      <c r="H1052" t="s">
        <v>22</v>
      </c>
      <c r="J1052" t="s">
        <v>22</v>
      </c>
      <c r="M1052" t="s">
        <v>23</v>
      </c>
      <c r="N1052" t="s">
        <v>3911</v>
      </c>
      <c r="O1052" t="s">
        <v>3912</v>
      </c>
      <c r="P1052" t="s">
        <v>26</v>
      </c>
      <c r="Q1052" s="6">
        <v>0</v>
      </c>
      <c r="R1052" t="s">
        <v>22</v>
      </c>
      <c r="S1052">
        <v>0</v>
      </c>
      <c r="T1052">
        <v>0</v>
      </c>
      <c r="U1052" t="e">
        <f>_xlfn.XLOOKUP(A1052,#REF!,#REF!)</f>
        <v>#REF!</v>
      </c>
    </row>
    <row r="1053" spans="1:21" x14ac:dyDescent="0.2">
      <c r="A1053" t="s">
        <v>3913</v>
      </c>
      <c r="C1053" s="5" t="s">
        <v>71</v>
      </c>
      <c r="D1053" t="s">
        <v>3914</v>
      </c>
      <c r="E1053" t="s">
        <v>443</v>
      </c>
      <c r="F1053" t="s">
        <v>30</v>
      </c>
      <c r="G1053" s="1">
        <v>45664</v>
      </c>
      <c r="H1053" t="s">
        <v>22</v>
      </c>
      <c r="J1053" t="s">
        <v>22</v>
      </c>
      <c r="L1053" s="1">
        <v>45594</v>
      </c>
      <c r="M1053" t="s">
        <v>42</v>
      </c>
      <c r="N1053" t="s">
        <v>43</v>
      </c>
      <c r="O1053" t="s">
        <v>44</v>
      </c>
      <c r="P1053" t="s">
        <v>26</v>
      </c>
      <c r="Q1053" s="6">
        <v>210163.32</v>
      </c>
      <c r="R1053" t="s">
        <v>30</v>
      </c>
      <c r="S1053">
        <v>0</v>
      </c>
      <c r="T1053">
        <v>0</v>
      </c>
      <c r="U1053" t="e">
        <f>_xlfn.XLOOKUP(A1053,#REF!,#REF!)</f>
        <v>#REF!</v>
      </c>
    </row>
    <row r="1054" spans="1:21" x14ac:dyDescent="0.2">
      <c r="A1054" t="s">
        <v>3915</v>
      </c>
      <c r="C1054" s="5" t="s">
        <v>48</v>
      </c>
      <c r="D1054" t="s">
        <v>3916</v>
      </c>
      <c r="E1054" t="s">
        <v>18691</v>
      </c>
      <c r="F1054" t="s">
        <v>30</v>
      </c>
      <c r="G1054" s="1">
        <v>41879</v>
      </c>
      <c r="H1054" t="s">
        <v>22</v>
      </c>
      <c r="J1054" t="s">
        <v>30</v>
      </c>
      <c r="K1054" s="1">
        <v>41962</v>
      </c>
      <c r="L1054" s="1">
        <v>42276</v>
      </c>
      <c r="M1054" t="s">
        <v>42</v>
      </c>
      <c r="N1054" t="s">
        <v>3917</v>
      </c>
      <c r="O1054" t="s">
        <v>3918</v>
      </c>
      <c r="P1054" t="s">
        <v>26</v>
      </c>
      <c r="Q1054" s="6">
        <v>0</v>
      </c>
      <c r="R1054" t="s">
        <v>22</v>
      </c>
      <c r="S1054">
        <v>0</v>
      </c>
      <c r="T1054">
        <v>0</v>
      </c>
      <c r="U1054" t="e">
        <f>_xlfn.XLOOKUP(A1054,#REF!,#REF!)</f>
        <v>#REF!</v>
      </c>
    </row>
    <row r="1055" spans="1:21" x14ac:dyDescent="0.2">
      <c r="A1055" t="s">
        <v>3919</v>
      </c>
      <c r="C1055" s="5" t="s">
        <v>48</v>
      </c>
      <c r="D1055" t="s">
        <v>3920</v>
      </c>
      <c r="E1055" t="s">
        <v>18693</v>
      </c>
      <c r="F1055" t="s">
        <v>30</v>
      </c>
      <c r="G1055" s="1">
        <v>42356</v>
      </c>
      <c r="H1055" t="s">
        <v>22</v>
      </c>
      <c r="J1055" t="s">
        <v>30</v>
      </c>
      <c r="K1055" s="1">
        <v>42977</v>
      </c>
      <c r="L1055" s="1">
        <v>43262</v>
      </c>
      <c r="M1055" t="s">
        <v>23</v>
      </c>
      <c r="N1055" t="s">
        <v>3921</v>
      </c>
      <c r="O1055" t="s">
        <v>3922</v>
      </c>
      <c r="P1055" t="s">
        <v>26</v>
      </c>
      <c r="Q1055" s="6">
        <v>0</v>
      </c>
      <c r="R1055" t="s">
        <v>30</v>
      </c>
      <c r="S1055">
        <v>0</v>
      </c>
      <c r="T1055">
        <v>0</v>
      </c>
      <c r="U1055" t="e">
        <f>_xlfn.XLOOKUP(A1055,#REF!,#REF!)</f>
        <v>#REF!</v>
      </c>
    </row>
    <row r="1056" spans="1:21" x14ac:dyDescent="0.2">
      <c r="A1056" t="s">
        <v>3923</v>
      </c>
      <c r="C1056" s="5" t="s">
        <v>71</v>
      </c>
      <c r="D1056" t="s">
        <v>3924</v>
      </c>
      <c r="E1056" t="s">
        <v>233</v>
      </c>
      <c r="F1056" t="s">
        <v>30</v>
      </c>
      <c r="G1056" s="1">
        <v>45072</v>
      </c>
      <c r="H1056" t="s">
        <v>30</v>
      </c>
      <c r="I1056" s="1">
        <v>45191</v>
      </c>
      <c r="J1056" t="s">
        <v>22</v>
      </c>
      <c r="M1056" t="s">
        <v>207</v>
      </c>
      <c r="N1056" t="s">
        <v>3925</v>
      </c>
      <c r="O1056" t="s">
        <v>3926</v>
      </c>
      <c r="P1056" t="s">
        <v>117</v>
      </c>
      <c r="Q1056" s="6">
        <v>146570.84</v>
      </c>
      <c r="R1056" t="s">
        <v>22</v>
      </c>
      <c r="S1056">
        <v>0</v>
      </c>
      <c r="T1056">
        <v>0</v>
      </c>
      <c r="U1056" t="e">
        <f>_xlfn.XLOOKUP(A1056,#REF!,#REF!)</f>
        <v>#REF!</v>
      </c>
    </row>
    <row r="1057" spans="1:21" x14ac:dyDescent="0.2">
      <c r="A1057" t="s">
        <v>3927</v>
      </c>
      <c r="C1057" s="5" t="s">
        <v>48</v>
      </c>
      <c r="D1057" t="s">
        <v>3820</v>
      </c>
      <c r="E1057" t="s">
        <v>18692</v>
      </c>
      <c r="F1057" t="s">
        <v>30</v>
      </c>
      <c r="G1057" s="1">
        <v>41691</v>
      </c>
      <c r="H1057" t="s">
        <v>30</v>
      </c>
      <c r="I1057" s="1">
        <v>43006</v>
      </c>
      <c r="J1057" t="s">
        <v>30</v>
      </c>
      <c r="K1057" s="1">
        <v>43031</v>
      </c>
      <c r="M1057" t="s">
        <v>23</v>
      </c>
      <c r="N1057" t="s">
        <v>582</v>
      </c>
      <c r="O1057" t="s">
        <v>583</v>
      </c>
      <c r="P1057" t="s">
        <v>26</v>
      </c>
      <c r="Q1057" s="6">
        <v>0</v>
      </c>
      <c r="R1057" t="s">
        <v>22</v>
      </c>
      <c r="S1057">
        <v>0</v>
      </c>
      <c r="T1057">
        <v>0</v>
      </c>
      <c r="U1057" t="e">
        <f>_xlfn.XLOOKUP(A1057,#REF!,#REF!)</f>
        <v>#REF!</v>
      </c>
    </row>
    <row r="1058" spans="1:21" x14ac:dyDescent="0.2">
      <c r="A1058" t="s">
        <v>3928</v>
      </c>
      <c r="C1058" s="5" t="s">
        <v>20</v>
      </c>
      <c r="D1058" t="s">
        <v>3226</v>
      </c>
      <c r="E1058" t="s">
        <v>18691</v>
      </c>
      <c r="F1058" t="s">
        <v>22</v>
      </c>
      <c r="H1058" t="s">
        <v>22</v>
      </c>
      <c r="J1058" t="s">
        <v>22</v>
      </c>
      <c r="M1058" t="s">
        <v>42</v>
      </c>
      <c r="N1058" t="s">
        <v>3929</v>
      </c>
      <c r="O1058" t="s">
        <v>3930</v>
      </c>
      <c r="P1058" t="s">
        <v>26</v>
      </c>
      <c r="Q1058" s="6">
        <v>0</v>
      </c>
      <c r="R1058" t="s">
        <v>22</v>
      </c>
      <c r="S1058">
        <v>0</v>
      </c>
      <c r="T1058">
        <v>0</v>
      </c>
      <c r="U1058" t="e">
        <f>_xlfn.XLOOKUP(A1058,#REF!,#REF!)</f>
        <v>#REF!</v>
      </c>
    </row>
    <row r="1059" spans="1:21" x14ac:dyDescent="0.2">
      <c r="A1059" t="s">
        <v>3931</v>
      </c>
      <c r="C1059" s="5" t="s">
        <v>48</v>
      </c>
      <c r="E1059" t="s">
        <v>19292</v>
      </c>
      <c r="F1059" t="s">
        <v>30</v>
      </c>
      <c r="G1059" s="1">
        <v>42479</v>
      </c>
      <c r="H1059" t="s">
        <v>22</v>
      </c>
      <c r="J1059" t="s">
        <v>22</v>
      </c>
      <c r="M1059" t="s">
        <v>23</v>
      </c>
      <c r="N1059" t="s">
        <v>3932</v>
      </c>
      <c r="O1059" t="s">
        <v>3933</v>
      </c>
      <c r="P1059" t="s">
        <v>26</v>
      </c>
      <c r="Q1059" s="6">
        <v>0</v>
      </c>
      <c r="R1059" t="s">
        <v>22</v>
      </c>
      <c r="S1059">
        <v>0</v>
      </c>
      <c r="T1059">
        <v>0</v>
      </c>
      <c r="U1059" t="e">
        <f>_xlfn.XLOOKUP(A1059,#REF!,#REF!)</f>
        <v>#REF!</v>
      </c>
    </row>
    <row r="1060" spans="1:21" x14ac:dyDescent="0.2">
      <c r="A1060" t="s">
        <v>3934</v>
      </c>
      <c r="C1060" s="5" t="s">
        <v>48</v>
      </c>
      <c r="D1060" t="s">
        <v>3935</v>
      </c>
      <c r="E1060" t="s">
        <v>18693</v>
      </c>
      <c r="F1060" t="s">
        <v>30</v>
      </c>
      <c r="G1060" s="1">
        <v>40753</v>
      </c>
      <c r="H1060" t="s">
        <v>30</v>
      </c>
      <c r="I1060" s="1">
        <v>42348</v>
      </c>
      <c r="J1060" t="s">
        <v>30</v>
      </c>
      <c r="K1060" s="1">
        <v>42436</v>
      </c>
      <c r="M1060" t="s">
        <v>23</v>
      </c>
      <c r="N1060" t="s">
        <v>3936</v>
      </c>
      <c r="O1060" t="s">
        <v>3937</v>
      </c>
      <c r="P1060" t="s">
        <v>26</v>
      </c>
      <c r="Q1060" s="6">
        <v>0</v>
      </c>
      <c r="R1060" t="s">
        <v>22</v>
      </c>
      <c r="S1060">
        <v>0</v>
      </c>
      <c r="T1060">
        <v>0</v>
      </c>
      <c r="U1060" t="e">
        <f>_xlfn.XLOOKUP(A1060,#REF!,#REF!)</f>
        <v>#REF!</v>
      </c>
    </row>
    <row r="1061" spans="1:21" x14ac:dyDescent="0.2">
      <c r="A1061" t="s">
        <v>3938</v>
      </c>
      <c r="C1061" s="5" t="s">
        <v>279</v>
      </c>
      <c r="D1061" t="s">
        <v>3939</v>
      </c>
      <c r="E1061" t="s">
        <v>2924</v>
      </c>
      <c r="F1061" t="s">
        <v>30</v>
      </c>
      <c r="G1061" s="1">
        <v>45464</v>
      </c>
      <c r="H1061" t="s">
        <v>30</v>
      </c>
      <c r="I1061" s="1">
        <v>45532</v>
      </c>
      <c r="J1061" t="s">
        <v>22</v>
      </c>
      <c r="M1061" t="s">
        <v>207</v>
      </c>
      <c r="N1061" t="s">
        <v>3940</v>
      </c>
      <c r="O1061" t="s">
        <v>3941</v>
      </c>
      <c r="P1061" t="s">
        <v>117</v>
      </c>
      <c r="Q1061" s="6">
        <v>40519.82</v>
      </c>
      <c r="R1061" t="s">
        <v>22</v>
      </c>
      <c r="S1061">
        <v>0</v>
      </c>
      <c r="T1061">
        <v>0</v>
      </c>
      <c r="U1061" t="e">
        <f>_xlfn.XLOOKUP(A1061,#REF!,#REF!)</f>
        <v>#REF!</v>
      </c>
    </row>
    <row r="1062" spans="1:21" x14ac:dyDescent="0.2">
      <c r="A1062" t="s">
        <v>3942</v>
      </c>
      <c r="C1062" s="5" t="s">
        <v>71</v>
      </c>
      <c r="D1062" t="s">
        <v>3943</v>
      </c>
      <c r="E1062" t="s">
        <v>19293</v>
      </c>
      <c r="F1062" t="s">
        <v>30</v>
      </c>
      <c r="G1062" s="1">
        <v>44182</v>
      </c>
      <c r="H1062" t="s">
        <v>22</v>
      </c>
      <c r="J1062" t="s">
        <v>30</v>
      </c>
      <c r="K1062" s="1">
        <v>44355</v>
      </c>
      <c r="M1062" t="s">
        <v>42</v>
      </c>
      <c r="N1062" t="s">
        <v>3944</v>
      </c>
      <c r="O1062" t="s">
        <v>3945</v>
      </c>
      <c r="P1062" t="s">
        <v>26</v>
      </c>
      <c r="Q1062" s="6">
        <v>30000</v>
      </c>
      <c r="R1062" t="s">
        <v>22</v>
      </c>
      <c r="S1062">
        <v>0</v>
      </c>
      <c r="T1062">
        <v>0</v>
      </c>
      <c r="U1062" t="e">
        <f>_xlfn.XLOOKUP(A1062,#REF!,#REF!)</f>
        <v>#REF!</v>
      </c>
    </row>
    <row r="1063" spans="1:21" x14ac:dyDescent="0.2">
      <c r="A1063" t="s">
        <v>3946</v>
      </c>
      <c r="B1063" t="s">
        <v>3947</v>
      </c>
      <c r="C1063" s="5" t="s">
        <v>71</v>
      </c>
      <c r="D1063" t="s">
        <v>3948</v>
      </c>
      <c r="E1063" t="s">
        <v>233</v>
      </c>
      <c r="F1063" t="s">
        <v>30</v>
      </c>
      <c r="G1063" s="1">
        <v>45021</v>
      </c>
      <c r="H1063" t="s">
        <v>30</v>
      </c>
      <c r="I1063" s="1">
        <v>45111</v>
      </c>
      <c r="J1063" t="s">
        <v>30</v>
      </c>
      <c r="K1063" s="1">
        <v>45583</v>
      </c>
      <c r="L1063" s="1">
        <v>45789</v>
      </c>
      <c r="M1063" t="s">
        <v>207</v>
      </c>
      <c r="N1063" t="s">
        <v>3949</v>
      </c>
      <c r="O1063" t="s">
        <v>3950</v>
      </c>
      <c r="P1063" t="s">
        <v>117</v>
      </c>
      <c r="Q1063" s="6">
        <v>219047.16</v>
      </c>
      <c r="R1063" t="s">
        <v>22</v>
      </c>
      <c r="S1063">
        <v>0</v>
      </c>
      <c r="T1063">
        <v>0</v>
      </c>
      <c r="U1063" t="e">
        <f>_xlfn.XLOOKUP(A1063,#REF!,#REF!)</f>
        <v>#REF!</v>
      </c>
    </row>
    <row r="1064" spans="1:21" x14ac:dyDescent="0.2">
      <c r="A1064" t="s">
        <v>3951</v>
      </c>
      <c r="C1064" s="5" t="s">
        <v>20</v>
      </c>
      <c r="E1064" t="s">
        <v>19294</v>
      </c>
      <c r="F1064" t="s">
        <v>30</v>
      </c>
      <c r="G1064" s="1">
        <v>41982</v>
      </c>
      <c r="H1064" t="s">
        <v>22</v>
      </c>
      <c r="J1064" t="s">
        <v>22</v>
      </c>
      <c r="M1064" t="s">
        <v>42</v>
      </c>
      <c r="N1064" t="s">
        <v>3952</v>
      </c>
      <c r="O1064" t="s">
        <v>3953</v>
      </c>
      <c r="P1064" t="s">
        <v>26</v>
      </c>
      <c r="Q1064" s="6">
        <v>0</v>
      </c>
      <c r="R1064" t="s">
        <v>22</v>
      </c>
      <c r="S1064">
        <v>0</v>
      </c>
      <c r="T1064">
        <v>0</v>
      </c>
      <c r="U1064" t="e">
        <f>_xlfn.XLOOKUP(A1064,#REF!,#REF!)</f>
        <v>#REF!</v>
      </c>
    </row>
    <row r="1065" spans="1:21" x14ac:dyDescent="0.2">
      <c r="A1065" t="s">
        <v>3954</v>
      </c>
      <c r="C1065" s="5" t="s">
        <v>71</v>
      </c>
      <c r="D1065" t="s">
        <v>3955</v>
      </c>
      <c r="E1065" t="s">
        <v>3956</v>
      </c>
      <c r="F1065" t="s">
        <v>30</v>
      </c>
      <c r="G1065" s="1">
        <v>45054</v>
      </c>
      <c r="H1065" t="s">
        <v>30</v>
      </c>
      <c r="I1065" s="1">
        <v>45156</v>
      </c>
      <c r="J1065" t="s">
        <v>30</v>
      </c>
      <c r="K1065" s="1">
        <v>45239</v>
      </c>
      <c r="L1065" s="1">
        <v>45405</v>
      </c>
      <c r="M1065" t="s">
        <v>42</v>
      </c>
      <c r="N1065" t="s">
        <v>43</v>
      </c>
      <c r="O1065" t="s">
        <v>44</v>
      </c>
      <c r="P1065" t="s">
        <v>26</v>
      </c>
      <c r="Q1065" s="6">
        <v>153200.9</v>
      </c>
      <c r="R1065" t="s">
        <v>30</v>
      </c>
      <c r="S1065">
        <v>0</v>
      </c>
      <c r="T1065">
        <v>0</v>
      </c>
      <c r="U1065" t="e">
        <f>_xlfn.XLOOKUP(A1065,#REF!,#REF!)</f>
        <v>#REF!</v>
      </c>
    </row>
    <row r="1066" spans="1:21" x14ac:dyDescent="0.2">
      <c r="A1066" t="s">
        <v>3957</v>
      </c>
      <c r="C1066" s="5" t="s">
        <v>48</v>
      </c>
      <c r="D1066" t="s">
        <v>3958</v>
      </c>
      <c r="E1066" t="s">
        <v>3959</v>
      </c>
      <c r="F1066" t="s">
        <v>30</v>
      </c>
      <c r="G1066" s="1">
        <v>42879</v>
      </c>
      <c r="H1066" t="s">
        <v>30</v>
      </c>
      <c r="I1066" s="1">
        <v>42796</v>
      </c>
      <c r="J1066" t="s">
        <v>30</v>
      </c>
      <c r="K1066" s="1">
        <v>42277</v>
      </c>
      <c r="M1066" t="s">
        <v>23</v>
      </c>
      <c r="N1066" t="s">
        <v>3960</v>
      </c>
      <c r="O1066" t="s">
        <v>3961</v>
      </c>
      <c r="P1066" t="s">
        <v>26</v>
      </c>
      <c r="Q1066" s="6">
        <v>0</v>
      </c>
      <c r="R1066" t="s">
        <v>30</v>
      </c>
      <c r="S1066">
        <v>0</v>
      </c>
      <c r="T1066">
        <v>0</v>
      </c>
      <c r="U1066" t="e">
        <f>_xlfn.XLOOKUP(A1066,#REF!,#REF!)</f>
        <v>#REF!</v>
      </c>
    </row>
    <row r="1067" spans="1:21" x14ac:dyDescent="0.2">
      <c r="A1067" t="s">
        <v>3962</v>
      </c>
      <c r="C1067" s="5" t="s">
        <v>48</v>
      </c>
      <c r="D1067" t="s">
        <v>3963</v>
      </c>
      <c r="E1067" t="s">
        <v>19216</v>
      </c>
      <c r="F1067" t="s">
        <v>30</v>
      </c>
      <c r="G1067" s="1">
        <v>41508</v>
      </c>
      <c r="H1067" t="s">
        <v>22</v>
      </c>
      <c r="J1067" t="s">
        <v>22</v>
      </c>
      <c r="M1067" t="s">
        <v>42</v>
      </c>
      <c r="N1067" t="s">
        <v>3964</v>
      </c>
      <c r="O1067" t="s">
        <v>3965</v>
      </c>
      <c r="P1067" t="s">
        <v>26</v>
      </c>
      <c r="Q1067" s="6">
        <v>0</v>
      </c>
      <c r="R1067" t="s">
        <v>22</v>
      </c>
      <c r="S1067">
        <v>0</v>
      </c>
      <c r="T1067">
        <v>0</v>
      </c>
      <c r="U1067" t="e">
        <f>_xlfn.XLOOKUP(A1067,#REF!,#REF!)</f>
        <v>#REF!</v>
      </c>
    </row>
    <row r="1068" spans="1:21" x14ac:dyDescent="0.2">
      <c r="A1068" t="s">
        <v>3966</v>
      </c>
      <c r="C1068" s="5" t="s">
        <v>48</v>
      </c>
      <c r="D1068" t="s">
        <v>3967</v>
      </c>
      <c r="E1068" t="s">
        <v>3430</v>
      </c>
      <c r="F1068" t="s">
        <v>22</v>
      </c>
      <c r="H1068" t="s">
        <v>22</v>
      </c>
      <c r="J1068" t="s">
        <v>30</v>
      </c>
      <c r="K1068" s="1">
        <v>42278</v>
      </c>
      <c r="M1068" t="s">
        <v>23</v>
      </c>
      <c r="N1068" t="s">
        <v>3968</v>
      </c>
      <c r="O1068" t="s">
        <v>3969</v>
      </c>
      <c r="P1068" t="s">
        <v>26</v>
      </c>
      <c r="Q1068" s="6">
        <v>0</v>
      </c>
      <c r="R1068" t="s">
        <v>30</v>
      </c>
      <c r="S1068">
        <v>0</v>
      </c>
      <c r="T1068">
        <v>0</v>
      </c>
      <c r="U1068" t="e">
        <f>_xlfn.XLOOKUP(A1068,#REF!,#REF!)</f>
        <v>#REF!</v>
      </c>
    </row>
    <row r="1069" spans="1:21" x14ac:dyDescent="0.2">
      <c r="A1069" t="s">
        <v>3970</v>
      </c>
      <c r="C1069" s="5" t="s">
        <v>71</v>
      </c>
      <c r="D1069" t="s">
        <v>3971</v>
      </c>
      <c r="E1069" t="s">
        <v>19216</v>
      </c>
      <c r="F1069" t="s">
        <v>30</v>
      </c>
      <c r="G1069" s="1">
        <v>44020</v>
      </c>
      <c r="H1069" t="s">
        <v>30</v>
      </c>
      <c r="I1069" s="1">
        <v>44264</v>
      </c>
      <c r="J1069" t="s">
        <v>30</v>
      </c>
      <c r="K1069" s="1">
        <v>43600</v>
      </c>
      <c r="L1069" s="1">
        <v>43811</v>
      </c>
      <c r="M1069" t="s">
        <v>42</v>
      </c>
      <c r="N1069" t="s">
        <v>43</v>
      </c>
      <c r="O1069" t="s">
        <v>44</v>
      </c>
      <c r="P1069" t="s">
        <v>26</v>
      </c>
      <c r="Q1069" s="6">
        <v>30000</v>
      </c>
      <c r="R1069" t="s">
        <v>22</v>
      </c>
      <c r="S1069">
        <v>0</v>
      </c>
      <c r="T1069">
        <v>0</v>
      </c>
      <c r="U1069" t="e">
        <f>_xlfn.XLOOKUP(A1069,#REF!,#REF!)</f>
        <v>#REF!</v>
      </c>
    </row>
    <row r="1070" spans="1:21" x14ac:dyDescent="0.2">
      <c r="A1070" t="s">
        <v>3972</v>
      </c>
      <c r="C1070" s="5" t="s">
        <v>20</v>
      </c>
      <c r="D1070" t="s">
        <v>3973</v>
      </c>
      <c r="E1070" t="s">
        <v>19295</v>
      </c>
      <c r="F1070" t="s">
        <v>30</v>
      </c>
      <c r="G1070" s="1">
        <v>41414</v>
      </c>
      <c r="H1070" t="s">
        <v>22</v>
      </c>
      <c r="J1070" t="s">
        <v>22</v>
      </c>
      <c r="L1070" s="1">
        <v>41626</v>
      </c>
      <c r="M1070" t="s">
        <v>23</v>
      </c>
      <c r="N1070" t="s">
        <v>3974</v>
      </c>
      <c r="O1070" t="s">
        <v>3975</v>
      </c>
      <c r="P1070" t="s">
        <v>26</v>
      </c>
      <c r="Q1070" s="6">
        <v>0</v>
      </c>
      <c r="R1070" t="s">
        <v>22</v>
      </c>
      <c r="S1070">
        <v>0</v>
      </c>
      <c r="T1070">
        <v>0</v>
      </c>
      <c r="U1070" t="e">
        <f>_xlfn.XLOOKUP(A1070,#REF!,#REF!)</f>
        <v>#REF!</v>
      </c>
    </row>
    <row r="1071" spans="1:21" x14ac:dyDescent="0.2">
      <c r="A1071" t="s">
        <v>3976</v>
      </c>
      <c r="C1071" s="5" t="s">
        <v>20</v>
      </c>
      <c r="D1071" t="s">
        <v>2152</v>
      </c>
      <c r="E1071" t="s">
        <v>1591</v>
      </c>
      <c r="F1071" t="s">
        <v>30</v>
      </c>
      <c r="G1071" s="1">
        <v>41471</v>
      </c>
      <c r="H1071" t="s">
        <v>22</v>
      </c>
      <c r="J1071" t="s">
        <v>22</v>
      </c>
      <c r="M1071" t="s">
        <v>23</v>
      </c>
      <c r="N1071" t="s">
        <v>3977</v>
      </c>
      <c r="O1071" t="s">
        <v>3978</v>
      </c>
      <c r="P1071" t="s">
        <v>26</v>
      </c>
      <c r="Q1071" s="6">
        <v>0</v>
      </c>
      <c r="R1071" t="s">
        <v>22</v>
      </c>
      <c r="S1071">
        <v>0</v>
      </c>
      <c r="T1071">
        <v>0</v>
      </c>
      <c r="U1071" t="e">
        <f>_xlfn.XLOOKUP(A1071,#REF!,#REF!)</f>
        <v>#REF!</v>
      </c>
    </row>
    <row r="1072" spans="1:21" x14ac:dyDescent="0.2">
      <c r="A1072" t="s">
        <v>3979</v>
      </c>
      <c r="C1072" s="5" t="s">
        <v>48</v>
      </c>
      <c r="D1072" t="s">
        <v>3980</v>
      </c>
      <c r="E1072" t="s">
        <v>19296</v>
      </c>
      <c r="F1072" t="s">
        <v>30</v>
      </c>
      <c r="G1072" s="1">
        <v>42496</v>
      </c>
      <c r="H1072" t="s">
        <v>22</v>
      </c>
      <c r="J1072" t="s">
        <v>30</v>
      </c>
      <c r="K1072" s="1">
        <v>42870</v>
      </c>
      <c r="M1072" t="s">
        <v>42</v>
      </c>
      <c r="N1072" t="s">
        <v>3981</v>
      </c>
      <c r="O1072" t="s">
        <v>3982</v>
      </c>
      <c r="P1072" t="s">
        <v>26</v>
      </c>
      <c r="Q1072" s="6">
        <v>30000</v>
      </c>
      <c r="R1072" t="s">
        <v>22</v>
      </c>
      <c r="S1072">
        <v>0</v>
      </c>
      <c r="T1072">
        <v>0</v>
      </c>
      <c r="U1072" t="e">
        <f>_xlfn.XLOOKUP(A1072,#REF!,#REF!)</f>
        <v>#REF!</v>
      </c>
    </row>
    <row r="1073" spans="1:21" x14ac:dyDescent="0.2">
      <c r="A1073" t="s">
        <v>3983</v>
      </c>
      <c r="C1073" s="5" t="s">
        <v>48</v>
      </c>
      <c r="D1073" t="s">
        <v>1799</v>
      </c>
      <c r="E1073" t="s">
        <v>1800</v>
      </c>
      <c r="F1073" t="s">
        <v>22</v>
      </c>
      <c r="H1073" t="s">
        <v>22</v>
      </c>
      <c r="J1073" t="s">
        <v>30</v>
      </c>
      <c r="K1073" s="1">
        <v>41843</v>
      </c>
      <c r="M1073" t="s">
        <v>42</v>
      </c>
      <c r="N1073" t="s">
        <v>3984</v>
      </c>
      <c r="O1073" t="s">
        <v>3985</v>
      </c>
      <c r="P1073" t="s">
        <v>26</v>
      </c>
      <c r="Q1073" s="6">
        <v>0</v>
      </c>
      <c r="R1073" t="s">
        <v>30</v>
      </c>
      <c r="S1073">
        <v>0</v>
      </c>
      <c r="T1073">
        <v>0</v>
      </c>
      <c r="U1073" t="e">
        <f>_xlfn.XLOOKUP(A1073,#REF!,#REF!)</f>
        <v>#REF!</v>
      </c>
    </row>
    <row r="1074" spans="1:21" x14ac:dyDescent="0.2">
      <c r="A1074" t="s">
        <v>3986</v>
      </c>
      <c r="C1074" s="5" t="s">
        <v>71</v>
      </c>
      <c r="D1074" t="s">
        <v>3987</v>
      </c>
      <c r="E1074" t="s">
        <v>1036</v>
      </c>
      <c r="F1074" t="s">
        <v>30</v>
      </c>
      <c r="G1074" s="1">
        <v>46093</v>
      </c>
      <c r="H1074" t="s">
        <v>22</v>
      </c>
      <c r="J1074" t="s">
        <v>22</v>
      </c>
      <c r="M1074" t="s">
        <v>92</v>
      </c>
      <c r="N1074" t="s">
        <v>1165</v>
      </c>
      <c r="O1074" t="s">
        <v>1166</v>
      </c>
      <c r="P1074" t="s">
        <v>117</v>
      </c>
      <c r="Q1074" s="6">
        <v>348694.43</v>
      </c>
      <c r="R1074" t="s">
        <v>22</v>
      </c>
      <c r="S1074">
        <v>0</v>
      </c>
      <c r="T1074">
        <v>0</v>
      </c>
      <c r="U1074" t="e">
        <f>_xlfn.XLOOKUP(A1074,#REF!,#REF!)</f>
        <v>#REF!</v>
      </c>
    </row>
    <row r="1075" spans="1:21" x14ac:dyDescent="0.2">
      <c r="A1075" t="s">
        <v>3988</v>
      </c>
      <c r="C1075" s="5" t="s">
        <v>48</v>
      </c>
      <c r="D1075" t="s">
        <v>3989</v>
      </c>
      <c r="E1075" t="s">
        <v>3990</v>
      </c>
      <c r="F1075" t="s">
        <v>22</v>
      </c>
      <c r="H1075" t="s">
        <v>22</v>
      </c>
      <c r="J1075" t="s">
        <v>22</v>
      </c>
      <c r="M1075" t="s">
        <v>23</v>
      </c>
      <c r="N1075" t="s">
        <v>3991</v>
      </c>
      <c r="O1075" t="s">
        <v>3992</v>
      </c>
      <c r="P1075" t="s">
        <v>26</v>
      </c>
      <c r="Q1075" s="6">
        <v>0</v>
      </c>
      <c r="R1075" t="s">
        <v>22</v>
      </c>
      <c r="S1075">
        <v>0</v>
      </c>
      <c r="T1075">
        <v>0</v>
      </c>
      <c r="U1075" t="e">
        <f>_xlfn.XLOOKUP(A1075,#REF!,#REF!)</f>
        <v>#REF!</v>
      </c>
    </row>
    <row r="1076" spans="1:21" x14ac:dyDescent="0.2">
      <c r="A1076" t="s">
        <v>3993</v>
      </c>
      <c r="C1076" s="5" t="s">
        <v>48</v>
      </c>
      <c r="D1076" t="s">
        <v>3994</v>
      </c>
      <c r="E1076" t="s">
        <v>18691</v>
      </c>
      <c r="F1076" t="s">
        <v>30</v>
      </c>
      <c r="G1076" s="1">
        <v>42573</v>
      </c>
      <c r="H1076" t="s">
        <v>22</v>
      </c>
      <c r="J1076" t="s">
        <v>30</v>
      </c>
      <c r="K1076" s="1">
        <v>43031</v>
      </c>
      <c r="L1076" s="1">
        <v>43083</v>
      </c>
      <c r="M1076" t="s">
        <v>23</v>
      </c>
      <c r="N1076" t="s">
        <v>3995</v>
      </c>
      <c r="O1076" t="s">
        <v>3996</v>
      </c>
      <c r="P1076" t="s">
        <v>26</v>
      </c>
      <c r="Q1076" s="6">
        <v>35000</v>
      </c>
      <c r="R1076" t="s">
        <v>22</v>
      </c>
      <c r="S1076">
        <v>0</v>
      </c>
      <c r="T1076">
        <v>0</v>
      </c>
      <c r="U1076" t="e">
        <f>_xlfn.XLOOKUP(A1076,#REF!,#REF!)</f>
        <v>#REF!</v>
      </c>
    </row>
    <row r="1077" spans="1:21" x14ac:dyDescent="0.2">
      <c r="A1077" t="s">
        <v>3997</v>
      </c>
      <c r="C1077" s="5" t="s">
        <v>71</v>
      </c>
      <c r="D1077" t="s">
        <v>3998</v>
      </c>
      <c r="E1077" t="s">
        <v>3999</v>
      </c>
      <c r="F1077" t="s">
        <v>30</v>
      </c>
      <c r="G1077" s="1">
        <v>45219</v>
      </c>
      <c r="H1077" t="s">
        <v>30</v>
      </c>
      <c r="I1077" s="1">
        <v>45398</v>
      </c>
      <c r="J1077" t="s">
        <v>30</v>
      </c>
      <c r="K1077" s="1">
        <v>45420</v>
      </c>
      <c r="M1077" t="s">
        <v>42</v>
      </c>
      <c r="N1077" t="s">
        <v>4000</v>
      </c>
      <c r="O1077" t="s">
        <v>4001</v>
      </c>
      <c r="P1077" t="s">
        <v>26</v>
      </c>
      <c r="Q1077" s="6">
        <v>68817.7</v>
      </c>
      <c r="R1077" t="s">
        <v>22</v>
      </c>
      <c r="S1077">
        <v>0</v>
      </c>
      <c r="T1077">
        <v>0</v>
      </c>
      <c r="U1077" t="e">
        <f>_xlfn.XLOOKUP(A1077,#REF!,#REF!)</f>
        <v>#REF!</v>
      </c>
    </row>
    <row r="1078" spans="1:21" x14ac:dyDescent="0.2">
      <c r="A1078" t="s">
        <v>4002</v>
      </c>
      <c r="C1078" s="5" t="s">
        <v>71</v>
      </c>
      <c r="E1078" t="s">
        <v>19297</v>
      </c>
      <c r="F1078" t="s">
        <v>22</v>
      </c>
      <c r="H1078" t="s">
        <v>22</v>
      </c>
      <c r="J1078" t="s">
        <v>22</v>
      </c>
      <c r="M1078" t="s">
        <v>92</v>
      </c>
      <c r="P1078" t="s">
        <v>18712</v>
      </c>
      <c r="Q1078" s="6">
        <v>1224035.32</v>
      </c>
      <c r="R1078" t="s">
        <v>22</v>
      </c>
      <c r="S1078">
        <v>0</v>
      </c>
      <c r="T1078">
        <v>0</v>
      </c>
      <c r="U1078" t="e">
        <f>_xlfn.XLOOKUP(A1078,#REF!,#REF!)</f>
        <v>#REF!</v>
      </c>
    </row>
    <row r="1079" spans="1:21" x14ac:dyDescent="0.2">
      <c r="A1079" t="s">
        <v>4003</v>
      </c>
      <c r="C1079" s="5" t="s">
        <v>48</v>
      </c>
      <c r="D1079" t="s">
        <v>4004</v>
      </c>
      <c r="E1079" t="s">
        <v>19298</v>
      </c>
      <c r="F1079" t="s">
        <v>30</v>
      </c>
      <c r="G1079" s="1">
        <v>42269</v>
      </c>
      <c r="H1079" t="s">
        <v>30</v>
      </c>
      <c r="I1079" s="1">
        <v>42887</v>
      </c>
      <c r="J1079" t="s">
        <v>30</v>
      </c>
      <c r="K1079" s="1">
        <v>42912</v>
      </c>
      <c r="L1079" s="1">
        <v>42926</v>
      </c>
      <c r="M1079" t="s">
        <v>42</v>
      </c>
      <c r="N1079" t="s">
        <v>4005</v>
      </c>
      <c r="O1079" t="s">
        <v>4006</v>
      </c>
      <c r="P1079" t="s">
        <v>26</v>
      </c>
      <c r="Q1079" s="6">
        <v>30000</v>
      </c>
      <c r="R1079" t="s">
        <v>22</v>
      </c>
      <c r="S1079">
        <v>0</v>
      </c>
      <c r="T1079">
        <v>0</v>
      </c>
      <c r="U1079" t="e">
        <f>_xlfn.XLOOKUP(A1079,#REF!,#REF!)</f>
        <v>#REF!</v>
      </c>
    </row>
    <row r="1080" spans="1:21" x14ac:dyDescent="0.2">
      <c r="A1080" t="s">
        <v>4007</v>
      </c>
      <c r="C1080" s="5" t="s">
        <v>48</v>
      </c>
      <c r="D1080" t="s">
        <v>2529</v>
      </c>
      <c r="E1080" t="s">
        <v>19299</v>
      </c>
      <c r="F1080" t="s">
        <v>30</v>
      </c>
      <c r="G1080" s="1">
        <v>41465</v>
      </c>
      <c r="H1080" t="s">
        <v>30</v>
      </c>
      <c r="I1080" s="1">
        <v>42236</v>
      </c>
      <c r="J1080" t="s">
        <v>30</v>
      </c>
      <c r="K1080" s="1">
        <v>43066</v>
      </c>
      <c r="L1080" s="1">
        <v>43083</v>
      </c>
      <c r="M1080" t="s">
        <v>42</v>
      </c>
      <c r="N1080" t="s">
        <v>4008</v>
      </c>
      <c r="O1080" t="s">
        <v>4009</v>
      </c>
      <c r="P1080" t="s">
        <v>26</v>
      </c>
      <c r="Q1080" s="6">
        <v>25000</v>
      </c>
      <c r="R1080" t="s">
        <v>22</v>
      </c>
      <c r="S1080">
        <v>0</v>
      </c>
      <c r="T1080">
        <v>0</v>
      </c>
      <c r="U1080" t="e">
        <f>_xlfn.XLOOKUP(A1080,#REF!,#REF!)</f>
        <v>#REF!</v>
      </c>
    </row>
    <row r="1081" spans="1:21" x14ac:dyDescent="0.2">
      <c r="A1081" t="s">
        <v>4010</v>
      </c>
      <c r="C1081" s="5" t="s">
        <v>71</v>
      </c>
      <c r="D1081" t="s">
        <v>4011</v>
      </c>
      <c r="E1081" t="s">
        <v>161</v>
      </c>
      <c r="F1081" t="s">
        <v>30</v>
      </c>
      <c r="G1081" s="1">
        <v>43754</v>
      </c>
      <c r="H1081" t="s">
        <v>30</v>
      </c>
      <c r="I1081" s="1">
        <v>42614</v>
      </c>
      <c r="J1081" t="s">
        <v>30</v>
      </c>
      <c r="K1081" s="1">
        <v>42642</v>
      </c>
      <c r="L1081" s="1">
        <v>43621</v>
      </c>
      <c r="M1081" t="s">
        <v>42</v>
      </c>
      <c r="N1081" t="s">
        <v>43</v>
      </c>
      <c r="O1081" t="s">
        <v>44</v>
      </c>
      <c r="P1081" t="s">
        <v>26</v>
      </c>
      <c r="Q1081" s="6">
        <v>30000</v>
      </c>
      <c r="R1081" t="s">
        <v>22</v>
      </c>
      <c r="S1081">
        <v>0</v>
      </c>
      <c r="T1081">
        <v>0</v>
      </c>
      <c r="U1081" t="e">
        <f>_xlfn.XLOOKUP(A1081,#REF!,#REF!)</f>
        <v>#REF!</v>
      </c>
    </row>
    <row r="1082" spans="1:21" x14ac:dyDescent="0.2">
      <c r="A1082" t="s">
        <v>4012</v>
      </c>
      <c r="C1082" s="5" t="s">
        <v>71</v>
      </c>
      <c r="D1082" t="s">
        <v>4013</v>
      </c>
      <c r="E1082" t="s">
        <v>233</v>
      </c>
      <c r="F1082" t="s">
        <v>30</v>
      </c>
      <c r="G1082" s="1">
        <v>46038</v>
      </c>
      <c r="H1082" t="s">
        <v>22</v>
      </c>
      <c r="J1082" t="s">
        <v>22</v>
      </c>
      <c r="M1082" t="s">
        <v>92</v>
      </c>
      <c r="N1082" t="s">
        <v>1032</v>
      </c>
      <c r="O1082" t="s">
        <v>1033</v>
      </c>
      <c r="P1082" t="s">
        <v>210</v>
      </c>
      <c r="Q1082" s="6">
        <v>335835.59</v>
      </c>
      <c r="R1082" t="s">
        <v>22</v>
      </c>
      <c r="S1082">
        <v>0</v>
      </c>
      <c r="T1082">
        <v>0</v>
      </c>
      <c r="U1082" t="e">
        <f>_xlfn.XLOOKUP(A1082,#REF!,#REF!)</f>
        <v>#REF!</v>
      </c>
    </row>
    <row r="1083" spans="1:21" x14ac:dyDescent="0.2">
      <c r="A1083" t="s">
        <v>4014</v>
      </c>
      <c r="C1083" s="5" t="s">
        <v>48</v>
      </c>
      <c r="D1083" t="s">
        <v>3580</v>
      </c>
      <c r="E1083" t="s">
        <v>4015</v>
      </c>
      <c r="F1083" t="s">
        <v>22</v>
      </c>
      <c r="H1083" t="s">
        <v>22</v>
      </c>
      <c r="J1083" t="s">
        <v>22</v>
      </c>
      <c r="M1083" t="s">
        <v>23</v>
      </c>
      <c r="N1083" t="s">
        <v>4016</v>
      </c>
      <c r="O1083" t="s">
        <v>4017</v>
      </c>
      <c r="P1083" t="s">
        <v>26</v>
      </c>
      <c r="Q1083" s="6">
        <v>0</v>
      </c>
      <c r="R1083" t="s">
        <v>22</v>
      </c>
      <c r="S1083">
        <v>0</v>
      </c>
      <c r="T1083">
        <v>0</v>
      </c>
      <c r="U1083" t="e">
        <f>_xlfn.XLOOKUP(A1083,#REF!,#REF!)</f>
        <v>#REF!</v>
      </c>
    </row>
    <row r="1084" spans="1:21" x14ac:dyDescent="0.2">
      <c r="A1084" t="s">
        <v>4018</v>
      </c>
      <c r="C1084" s="5" t="s">
        <v>48</v>
      </c>
      <c r="D1084" t="s">
        <v>4019</v>
      </c>
      <c r="E1084" t="s">
        <v>18691</v>
      </c>
      <c r="F1084" t="s">
        <v>30</v>
      </c>
      <c r="G1084" s="1">
        <v>42398</v>
      </c>
      <c r="H1084" t="s">
        <v>22</v>
      </c>
      <c r="J1084" t="s">
        <v>22</v>
      </c>
      <c r="M1084" t="s">
        <v>23</v>
      </c>
      <c r="N1084" t="s">
        <v>4020</v>
      </c>
      <c r="O1084" t="s">
        <v>4021</v>
      </c>
      <c r="P1084" t="s">
        <v>26</v>
      </c>
      <c r="Q1084" s="6">
        <v>0</v>
      </c>
      <c r="R1084" t="s">
        <v>22</v>
      </c>
      <c r="S1084">
        <v>0</v>
      </c>
      <c r="T1084">
        <v>0</v>
      </c>
      <c r="U1084" t="e">
        <f>_xlfn.XLOOKUP(A1084,#REF!,#REF!)</f>
        <v>#REF!</v>
      </c>
    </row>
    <row r="1085" spans="1:21" x14ac:dyDescent="0.2">
      <c r="A1085" t="s">
        <v>4022</v>
      </c>
      <c r="C1085" s="5" t="s">
        <v>20</v>
      </c>
      <c r="D1085" t="s">
        <v>4023</v>
      </c>
      <c r="E1085" t="s">
        <v>18691</v>
      </c>
      <c r="F1085" t="s">
        <v>30</v>
      </c>
      <c r="G1085" s="1">
        <v>41057</v>
      </c>
      <c r="H1085" t="s">
        <v>22</v>
      </c>
      <c r="J1085" t="s">
        <v>22</v>
      </c>
      <c r="M1085" t="s">
        <v>23</v>
      </c>
      <c r="N1085" t="s">
        <v>4024</v>
      </c>
      <c r="O1085" t="s">
        <v>4025</v>
      </c>
      <c r="P1085" t="s">
        <v>26</v>
      </c>
      <c r="Q1085" s="6">
        <v>0</v>
      </c>
      <c r="R1085" t="s">
        <v>22</v>
      </c>
      <c r="S1085">
        <v>0</v>
      </c>
      <c r="T1085">
        <v>0</v>
      </c>
      <c r="U1085" t="e">
        <f>_xlfn.XLOOKUP(A1085,#REF!,#REF!)</f>
        <v>#REF!</v>
      </c>
    </row>
    <row r="1086" spans="1:21" x14ac:dyDescent="0.2">
      <c r="A1086" t="s">
        <v>4026</v>
      </c>
      <c r="C1086" s="5" t="s">
        <v>71</v>
      </c>
      <c r="D1086" t="s">
        <v>4027</v>
      </c>
      <c r="E1086" t="s">
        <v>233</v>
      </c>
      <c r="F1086" t="s">
        <v>30</v>
      </c>
      <c r="G1086" s="1">
        <v>45065</v>
      </c>
      <c r="H1086" t="s">
        <v>22</v>
      </c>
      <c r="J1086" t="s">
        <v>30</v>
      </c>
      <c r="K1086" s="1">
        <v>45082</v>
      </c>
      <c r="L1086" s="1">
        <v>45254</v>
      </c>
      <c r="M1086" t="s">
        <v>42</v>
      </c>
      <c r="N1086" t="s">
        <v>43</v>
      </c>
      <c r="O1086" t="s">
        <v>44</v>
      </c>
      <c r="P1086" t="s">
        <v>26</v>
      </c>
      <c r="Q1086" s="6">
        <v>143816.54999999999</v>
      </c>
      <c r="R1086" t="s">
        <v>30</v>
      </c>
      <c r="S1086">
        <v>0</v>
      </c>
      <c r="T1086">
        <v>0</v>
      </c>
      <c r="U1086" t="e">
        <f>_xlfn.XLOOKUP(A1086,#REF!,#REF!)</f>
        <v>#REF!</v>
      </c>
    </row>
    <row r="1087" spans="1:21" x14ac:dyDescent="0.2">
      <c r="A1087" t="s">
        <v>4028</v>
      </c>
      <c r="C1087" s="5" t="s">
        <v>48</v>
      </c>
      <c r="D1087" t="s">
        <v>4029</v>
      </c>
      <c r="E1087" t="s">
        <v>19300</v>
      </c>
      <c r="F1087" t="s">
        <v>30</v>
      </c>
      <c r="G1087" s="1">
        <v>42941</v>
      </c>
      <c r="H1087" t="s">
        <v>30</v>
      </c>
      <c r="I1087" s="1">
        <v>43356</v>
      </c>
      <c r="J1087" t="s">
        <v>30</v>
      </c>
      <c r="K1087" s="1">
        <v>43378</v>
      </c>
      <c r="L1087" s="1">
        <v>43384</v>
      </c>
      <c r="M1087" t="s">
        <v>23</v>
      </c>
      <c r="N1087" t="s">
        <v>4030</v>
      </c>
      <c r="O1087" t="s">
        <v>4031</v>
      </c>
      <c r="P1087" t="s">
        <v>26</v>
      </c>
      <c r="Q1087" s="6">
        <v>30000</v>
      </c>
      <c r="R1087" t="s">
        <v>22</v>
      </c>
      <c r="S1087">
        <v>0</v>
      </c>
      <c r="T1087">
        <v>0</v>
      </c>
      <c r="U1087" t="e">
        <f>_xlfn.XLOOKUP(A1087,#REF!,#REF!)</f>
        <v>#REF!</v>
      </c>
    </row>
    <row r="1088" spans="1:21" x14ac:dyDescent="0.2">
      <c r="A1088" t="s">
        <v>4032</v>
      </c>
      <c r="C1088" s="5" t="s">
        <v>48</v>
      </c>
      <c r="D1088" t="s">
        <v>4033</v>
      </c>
      <c r="E1088" t="s">
        <v>18693</v>
      </c>
      <c r="F1088" t="s">
        <v>22</v>
      </c>
      <c r="H1088" t="s">
        <v>22</v>
      </c>
      <c r="J1088" t="s">
        <v>30</v>
      </c>
      <c r="K1088" s="1">
        <v>41869</v>
      </c>
      <c r="M1088" t="s">
        <v>23</v>
      </c>
      <c r="N1088" t="s">
        <v>4034</v>
      </c>
      <c r="O1088" t="s">
        <v>4035</v>
      </c>
      <c r="P1088" t="s">
        <v>26</v>
      </c>
      <c r="Q1088" s="6">
        <v>0</v>
      </c>
      <c r="R1088" t="s">
        <v>30</v>
      </c>
      <c r="S1088">
        <v>0</v>
      </c>
      <c r="T1088">
        <v>0</v>
      </c>
      <c r="U1088" t="e">
        <f>_xlfn.XLOOKUP(A1088,#REF!,#REF!)</f>
        <v>#REF!</v>
      </c>
    </row>
    <row r="1089" spans="1:21" x14ac:dyDescent="0.2">
      <c r="A1089" t="s">
        <v>4036</v>
      </c>
      <c r="C1089" s="5" t="s">
        <v>71</v>
      </c>
      <c r="D1089" t="s">
        <v>4037</v>
      </c>
      <c r="E1089" t="s">
        <v>418</v>
      </c>
      <c r="F1089" t="s">
        <v>30</v>
      </c>
      <c r="G1089" s="1">
        <v>45915</v>
      </c>
      <c r="H1089" t="s">
        <v>22</v>
      </c>
      <c r="J1089" t="s">
        <v>22</v>
      </c>
      <c r="M1089" t="s">
        <v>207</v>
      </c>
      <c r="N1089" t="s">
        <v>2601</v>
      </c>
      <c r="O1089" t="s">
        <v>2602</v>
      </c>
      <c r="P1089" t="s">
        <v>117</v>
      </c>
      <c r="Q1089" s="6">
        <v>80083.520000000004</v>
      </c>
      <c r="R1089" t="s">
        <v>22</v>
      </c>
      <c r="S1089">
        <v>0</v>
      </c>
      <c r="T1089">
        <v>0</v>
      </c>
      <c r="U1089" t="e">
        <f>_xlfn.XLOOKUP(A1089,#REF!,#REF!)</f>
        <v>#REF!</v>
      </c>
    </row>
    <row r="1090" spans="1:21" x14ac:dyDescent="0.2">
      <c r="A1090" t="s">
        <v>4038</v>
      </c>
      <c r="C1090" s="5" t="s">
        <v>71</v>
      </c>
      <c r="D1090" t="s">
        <v>3882</v>
      </c>
      <c r="E1090" t="s">
        <v>3571</v>
      </c>
      <c r="F1090" t="s">
        <v>30</v>
      </c>
      <c r="G1090" s="1">
        <v>45951</v>
      </c>
      <c r="H1090" t="s">
        <v>30</v>
      </c>
      <c r="I1090" s="1">
        <v>45608</v>
      </c>
      <c r="J1090" t="s">
        <v>30</v>
      </c>
      <c r="K1090" s="1">
        <v>45688</v>
      </c>
      <c r="L1090" s="1">
        <v>45847</v>
      </c>
      <c r="M1090" t="s">
        <v>42</v>
      </c>
      <c r="N1090" t="s">
        <v>43</v>
      </c>
      <c r="O1090" t="s">
        <v>44</v>
      </c>
      <c r="P1090" t="s">
        <v>26</v>
      </c>
      <c r="Q1090" s="6">
        <v>450637.93</v>
      </c>
      <c r="R1090" t="s">
        <v>30</v>
      </c>
      <c r="S1090">
        <v>0</v>
      </c>
      <c r="T1090">
        <v>0</v>
      </c>
      <c r="U1090" t="e">
        <f>_xlfn.XLOOKUP(A1090,#REF!,#REF!)</f>
        <v>#REF!</v>
      </c>
    </row>
    <row r="1091" spans="1:21" x14ac:dyDescent="0.2">
      <c r="A1091" t="s">
        <v>4039</v>
      </c>
      <c r="C1091" s="5" t="s">
        <v>48</v>
      </c>
      <c r="D1091" t="s">
        <v>4040</v>
      </c>
      <c r="E1091" t="s">
        <v>18692</v>
      </c>
      <c r="F1091" t="s">
        <v>30</v>
      </c>
      <c r="G1091" s="1">
        <v>42279</v>
      </c>
      <c r="H1091" t="s">
        <v>22</v>
      </c>
      <c r="J1091" t="s">
        <v>30</v>
      </c>
      <c r="K1091" s="1">
        <v>42818</v>
      </c>
      <c r="L1091" s="1">
        <v>42828</v>
      </c>
      <c r="M1091" t="s">
        <v>23</v>
      </c>
      <c r="N1091" t="s">
        <v>4041</v>
      </c>
      <c r="O1091" t="s">
        <v>4042</v>
      </c>
      <c r="P1091" t="s">
        <v>26</v>
      </c>
      <c r="Q1091" s="6">
        <v>35000</v>
      </c>
      <c r="R1091" t="s">
        <v>22</v>
      </c>
      <c r="S1091">
        <v>0</v>
      </c>
      <c r="T1091">
        <v>0</v>
      </c>
      <c r="U1091" t="e">
        <f>_xlfn.XLOOKUP(A1091,#REF!,#REF!)</f>
        <v>#REF!</v>
      </c>
    </row>
    <row r="1092" spans="1:21" x14ac:dyDescent="0.2">
      <c r="A1092" t="s">
        <v>4043</v>
      </c>
      <c r="C1092" s="5" t="s">
        <v>71</v>
      </c>
      <c r="D1092" t="s">
        <v>4044</v>
      </c>
      <c r="E1092" t="s">
        <v>4045</v>
      </c>
      <c r="F1092" t="s">
        <v>30</v>
      </c>
      <c r="G1092" s="1">
        <v>46083</v>
      </c>
      <c r="H1092" t="s">
        <v>22</v>
      </c>
      <c r="J1092" t="s">
        <v>22</v>
      </c>
      <c r="L1092" s="1">
        <v>45966</v>
      </c>
      <c r="M1092" t="s">
        <v>42</v>
      </c>
      <c r="N1092" t="s">
        <v>43</v>
      </c>
      <c r="O1092" t="s">
        <v>44</v>
      </c>
      <c r="P1092" t="s">
        <v>26</v>
      </c>
      <c r="Q1092" s="6">
        <v>276303.51</v>
      </c>
      <c r="R1092" t="s">
        <v>30</v>
      </c>
      <c r="S1092">
        <v>0</v>
      </c>
      <c r="T1092">
        <v>0</v>
      </c>
      <c r="U1092" t="e">
        <f>_xlfn.XLOOKUP(A1092,#REF!,#REF!)</f>
        <v>#REF!</v>
      </c>
    </row>
    <row r="1093" spans="1:21" x14ac:dyDescent="0.2">
      <c r="A1093" t="s">
        <v>4046</v>
      </c>
      <c r="C1093" s="5" t="s">
        <v>48</v>
      </c>
      <c r="D1093" t="s">
        <v>2477</v>
      </c>
      <c r="E1093" t="s">
        <v>18691</v>
      </c>
      <c r="F1093" t="s">
        <v>30</v>
      </c>
      <c r="G1093" s="1">
        <v>40791</v>
      </c>
      <c r="H1093" t="s">
        <v>22</v>
      </c>
      <c r="J1093" t="s">
        <v>22</v>
      </c>
      <c r="L1093" s="1">
        <v>41725</v>
      </c>
      <c r="M1093" t="s">
        <v>42</v>
      </c>
      <c r="N1093" t="s">
        <v>4047</v>
      </c>
      <c r="O1093" t="s">
        <v>4048</v>
      </c>
      <c r="P1093" t="s">
        <v>26</v>
      </c>
      <c r="Q1093" s="6">
        <v>0</v>
      </c>
      <c r="R1093" t="s">
        <v>30</v>
      </c>
      <c r="S1093">
        <v>0</v>
      </c>
      <c r="T1093">
        <v>0</v>
      </c>
      <c r="U1093" t="e">
        <f>_xlfn.XLOOKUP(A1093,#REF!,#REF!)</f>
        <v>#REF!</v>
      </c>
    </row>
    <row r="1094" spans="1:21" x14ac:dyDescent="0.2">
      <c r="A1094" t="s">
        <v>4049</v>
      </c>
      <c r="C1094" s="5" t="s">
        <v>71</v>
      </c>
      <c r="D1094" t="s">
        <v>4050</v>
      </c>
      <c r="E1094" t="s">
        <v>4051</v>
      </c>
      <c r="F1094" t="s">
        <v>22</v>
      </c>
      <c r="H1094" t="s">
        <v>22</v>
      </c>
      <c r="J1094" t="s">
        <v>22</v>
      </c>
      <c r="M1094" t="s">
        <v>92</v>
      </c>
      <c r="N1094" t="s">
        <v>2745</v>
      </c>
      <c r="O1094" t="s">
        <v>2746</v>
      </c>
      <c r="P1094" t="s">
        <v>18712</v>
      </c>
      <c r="Q1094" s="6">
        <v>562871.63</v>
      </c>
      <c r="R1094" t="s">
        <v>22</v>
      </c>
      <c r="S1094">
        <v>0</v>
      </c>
      <c r="T1094">
        <v>0</v>
      </c>
      <c r="U1094" t="e">
        <f>_xlfn.XLOOKUP(A1094,#REF!,#REF!)</f>
        <v>#REF!</v>
      </c>
    </row>
    <row r="1095" spans="1:21" x14ac:dyDescent="0.2">
      <c r="A1095" t="s">
        <v>4052</v>
      </c>
      <c r="C1095" s="5" t="s">
        <v>71</v>
      </c>
      <c r="D1095" t="s">
        <v>4053</v>
      </c>
      <c r="E1095" t="s">
        <v>320</v>
      </c>
      <c r="F1095" t="s">
        <v>30</v>
      </c>
      <c r="G1095" s="1">
        <v>45395</v>
      </c>
      <c r="H1095" t="s">
        <v>30</v>
      </c>
      <c r="I1095" s="1">
        <v>45623</v>
      </c>
      <c r="J1095" t="s">
        <v>22</v>
      </c>
      <c r="M1095" t="s">
        <v>207</v>
      </c>
      <c r="N1095" t="s">
        <v>238</v>
      </c>
      <c r="O1095" t="s">
        <v>239</v>
      </c>
      <c r="P1095" t="s">
        <v>210</v>
      </c>
      <c r="Q1095" s="6">
        <v>370332.1</v>
      </c>
      <c r="R1095" t="s">
        <v>22</v>
      </c>
      <c r="S1095">
        <v>0</v>
      </c>
      <c r="T1095">
        <v>0</v>
      </c>
      <c r="U1095" t="e">
        <f>_xlfn.XLOOKUP(A1095,#REF!,#REF!)</f>
        <v>#REF!</v>
      </c>
    </row>
    <row r="1096" spans="1:21" x14ac:dyDescent="0.2">
      <c r="A1096" t="s">
        <v>4054</v>
      </c>
      <c r="C1096" s="5" t="s">
        <v>48</v>
      </c>
      <c r="D1096" t="s">
        <v>4055</v>
      </c>
      <c r="E1096" t="s">
        <v>19222</v>
      </c>
      <c r="F1096" t="s">
        <v>30</v>
      </c>
      <c r="G1096" s="1">
        <v>41957</v>
      </c>
      <c r="H1096" t="s">
        <v>22</v>
      </c>
      <c r="J1096" t="s">
        <v>30</v>
      </c>
      <c r="K1096" s="1">
        <v>42424</v>
      </c>
      <c r="L1096" s="1">
        <v>42445</v>
      </c>
      <c r="M1096" t="s">
        <v>42</v>
      </c>
      <c r="N1096" t="s">
        <v>4056</v>
      </c>
      <c r="O1096" t="s">
        <v>4057</v>
      </c>
      <c r="P1096" t="s">
        <v>26</v>
      </c>
      <c r="Q1096" s="6">
        <v>30000</v>
      </c>
      <c r="R1096" t="s">
        <v>22</v>
      </c>
      <c r="S1096">
        <v>0</v>
      </c>
      <c r="T1096">
        <v>0</v>
      </c>
      <c r="U1096" t="e">
        <f>_xlfn.XLOOKUP(A1096,#REF!,#REF!)</f>
        <v>#REF!</v>
      </c>
    </row>
    <row r="1097" spans="1:21" x14ac:dyDescent="0.2">
      <c r="A1097" t="s">
        <v>4058</v>
      </c>
      <c r="C1097" s="5" t="s">
        <v>48</v>
      </c>
      <c r="D1097" t="s">
        <v>4059</v>
      </c>
      <c r="E1097" t="s">
        <v>18691</v>
      </c>
      <c r="F1097" t="s">
        <v>30</v>
      </c>
      <c r="G1097" s="1">
        <v>41977</v>
      </c>
      <c r="H1097" t="s">
        <v>22</v>
      </c>
      <c r="J1097" t="s">
        <v>30</v>
      </c>
      <c r="K1097" s="1">
        <v>42457</v>
      </c>
      <c r="M1097" t="s">
        <v>42</v>
      </c>
      <c r="N1097" t="s">
        <v>4060</v>
      </c>
      <c r="O1097" t="s">
        <v>4061</v>
      </c>
      <c r="P1097" t="s">
        <v>26</v>
      </c>
      <c r="Q1097" s="6">
        <v>0</v>
      </c>
      <c r="R1097" t="s">
        <v>22</v>
      </c>
      <c r="S1097">
        <v>0</v>
      </c>
      <c r="T1097">
        <v>0</v>
      </c>
      <c r="U1097" t="e">
        <f>_xlfn.XLOOKUP(A1097,#REF!,#REF!)</f>
        <v>#REF!</v>
      </c>
    </row>
    <row r="1098" spans="1:21" x14ac:dyDescent="0.2">
      <c r="A1098" t="s">
        <v>4062</v>
      </c>
      <c r="C1098" s="5" t="s">
        <v>48</v>
      </c>
      <c r="D1098" t="s">
        <v>4063</v>
      </c>
      <c r="E1098" t="s">
        <v>19301</v>
      </c>
      <c r="F1098" t="s">
        <v>30</v>
      </c>
      <c r="G1098" s="1">
        <v>42457</v>
      </c>
      <c r="H1098" t="s">
        <v>30</v>
      </c>
      <c r="I1098" s="1">
        <v>44902</v>
      </c>
      <c r="J1098" t="s">
        <v>30</v>
      </c>
      <c r="K1098" s="1">
        <v>44973</v>
      </c>
      <c r="M1098" t="s">
        <v>23</v>
      </c>
      <c r="N1098" t="s">
        <v>4064</v>
      </c>
      <c r="O1098" t="s">
        <v>4065</v>
      </c>
      <c r="P1098" t="s">
        <v>26</v>
      </c>
      <c r="Q1098" s="6">
        <v>30000</v>
      </c>
      <c r="R1098" t="s">
        <v>22</v>
      </c>
      <c r="S1098">
        <v>0</v>
      </c>
      <c r="T1098">
        <v>0</v>
      </c>
      <c r="U1098" t="e">
        <f>_xlfn.XLOOKUP(A1098,#REF!,#REF!)</f>
        <v>#REF!</v>
      </c>
    </row>
    <row r="1099" spans="1:21" x14ac:dyDescent="0.2">
      <c r="A1099" t="s">
        <v>4066</v>
      </c>
      <c r="C1099" s="5" t="s">
        <v>20</v>
      </c>
      <c r="D1099" t="s">
        <v>1570</v>
      </c>
      <c r="E1099" t="s">
        <v>4067</v>
      </c>
      <c r="F1099" t="s">
        <v>22</v>
      </c>
      <c r="H1099" t="s">
        <v>22</v>
      </c>
      <c r="J1099" t="s">
        <v>22</v>
      </c>
      <c r="M1099" t="s">
        <v>42</v>
      </c>
      <c r="N1099" t="s">
        <v>4068</v>
      </c>
      <c r="O1099" t="s">
        <v>4069</v>
      </c>
      <c r="P1099" t="s">
        <v>26</v>
      </c>
      <c r="Q1099" s="6">
        <v>0</v>
      </c>
      <c r="R1099" t="s">
        <v>22</v>
      </c>
      <c r="S1099">
        <v>0</v>
      </c>
      <c r="T1099">
        <v>0</v>
      </c>
      <c r="U1099" t="e">
        <f>_xlfn.XLOOKUP(A1099,#REF!,#REF!)</f>
        <v>#REF!</v>
      </c>
    </row>
    <row r="1100" spans="1:21" x14ac:dyDescent="0.2">
      <c r="A1100" t="s">
        <v>4070</v>
      </c>
      <c r="C1100" s="5" t="s">
        <v>48</v>
      </c>
      <c r="D1100" t="s">
        <v>160</v>
      </c>
      <c r="E1100" t="s">
        <v>161</v>
      </c>
      <c r="F1100" t="s">
        <v>22</v>
      </c>
      <c r="H1100" t="s">
        <v>22</v>
      </c>
      <c r="J1100" t="s">
        <v>22</v>
      </c>
      <c r="M1100" t="s">
        <v>42</v>
      </c>
      <c r="N1100" t="s">
        <v>4071</v>
      </c>
      <c r="O1100" t="s">
        <v>4072</v>
      </c>
      <c r="P1100" t="s">
        <v>26</v>
      </c>
      <c r="Q1100" s="6">
        <v>0</v>
      </c>
      <c r="R1100" t="s">
        <v>22</v>
      </c>
      <c r="S1100">
        <v>0</v>
      </c>
      <c r="T1100">
        <v>0</v>
      </c>
      <c r="U1100" t="e">
        <f>_xlfn.XLOOKUP(A1100,#REF!,#REF!)</f>
        <v>#REF!</v>
      </c>
    </row>
    <row r="1101" spans="1:21" x14ac:dyDescent="0.2">
      <c r="A1101" t="s">
        <v>4073</v>
      </c>
      <c r="C1101" s="5" t="s">
        <v>48</v>
      </c>
      <c r="D1101" t="s">
        <v>4074</v>
      </c>
      <c r="E1101" t="s">
        <v>4075</v>
      </c>
      <c r="F1101" t="s">
        <v>30</v>
      </c>
      <c r="G1101" s="1">
        <v>43363</v>
      </c>
      <c r="H1101" t="s">
        <v>30</v>
      </c>
      <c r="I1101" s="1">
        <v>43328</v>
      </c>
      <c r="J1101" t="s">
        <v>30</v>
      </c>
      <c r="K1101" s="1">
        <v>43353</v>
      </c>
      <c r="L1101" s="1">
        <v>43363</v>
      </c>
      <c r="M1101" t="s">
        <v>42</v>
      </c>
      <c r="N1101" t="s">
        <v>4076</v>
      </c>
      <c r="O1101" t="s">
        <v>4077</v>
      </c>
      <c r="P1101" t="s">
        <v>26</v>
      </c>
      <c r="Q1101" s="6">
        <v>30000</v>
      </c>
      <c r="R1101" t="s">
        <v>22</v>
      </c>
      <c r="S1101">
        <v>0</v>
      </c>
      <c r="T1101">
        <v>0</v>
      </c>
      <c r="U1101" t="e">
        <f>_xlfn.XLOOKUP(A1101,#REF!,#REF!)</f>
        <v>#REF!</v>
      </c>
    </row>
    <row r="1102" spans="1:21" x14ac:dyDescent="0.2">
      <c r="A1102" t="s">
        <v>4078</v>
      </c>
      <c r="C1102" s="5" t="s">
        <v>48</v>
      </c>
      <c r="D1102" t="s">
        <v>4079</v>
      </c>
      <c r="E1102" t="s">
        <v>18691</v>
      </c>
      <c r="F1102" t="s">
        <v>30</v>
      </c>
      <c r="G1102" s="1">
        <v>41242</v>
      </c>
      <c r="H1102" t="s">
        <v>30</v>
      </c>
      <c r="I1102" s="1">
        <v>42299</v>
      </c>
      <c r="J1102" t="s">
        <v>30</v>
      </c>
      <c r="K1102" s="1">
        <v>42325</v>
      </c>
      <c r="L1102" s="1">
        <v>42424</v>
      </c>
      <c r="M1102" t="s">
        <v>23</v>
      </c>
      <c r="N1102" t="s">
        <v>4080</v>
      </c>
      <c r="O1102" t="s">
        <v>4081</v>
      </c>
      <c r="P1102" t="s">
        <v>26</v>
      </c>
      <c r="Q1102" s="6">
        <v>25000</v>
      </c>
      <c r="R1102" t="s">
        <v>22</v>
      </c>
      <c r="S1102">
        <v>0</v>
      </c>
      <c r="T1102">
        <v>0</v>
      </c>
      <c r="U1102" t="e">
        <f>_xlfn.XLOOKUP(A1102,#REF!,#REF!)</f>
        <v>#REF!</v>
      </c>
    </row>
    <row r="1103" spans="1:21" x14ac:dyDescent="0.2">
      <c r="A1103" t="s">
        <v>4082</v>
      </c>
      <c r="C1103" s="5" t="s">
        <v>71</v>
      </c>
      <c r="D1103" t="s">
        <v>4083</v>
      </c>
      <c r="E1103" t="s">
        <v>4084</v>
      </c>
      <c r="F1103" t="s">
        <v>30</v>
      </c>
      <c r="G1103" s="1">
        <v>45411</v>
      </c>
      <c r="H1103" t="s">
        <v>30</v>
      </c>
      <c r="I1103" s="1">
        <v>45483</v>
      </c>
      <c r="J1103" t="s">
        <v>30</v>
      </c>
      <c r="K1103" s="1">
        <v>45595</v>
      </c>
      <c r="M1103" t="s">
        <v>42</v>
      </c>
      <c r="N1103" t="s">
        <v>43</v>
      </c>
      <c r="O1103" t="s">
        <v>44</v>
      </c>
      <c r="P1103" t="s">
        <v>26</v>
      </c>
      <c r="Q1103" s="6">
        <v>185443.79</v>
      </c>
      <c r="R1103" t="s">
        <v>22</v>
      </c>
      <c r="S1103">
        <v>0</v>
      </c>
      <c r="T1103">
        <v>0</v>
      </c>
      <c r="U1103" t="e">
        <f>_xlfn.XLOOKUP(A1103,#REF!,#REF!)</f>
        <v>#REF!</v>
      </c>
    </row>
    <row r="1104" spans="1:21" x14ac:dyDescent="0.2">
      <c r="A1104" t="s">
        <v>4085</v>
      </c>
      <c r="C1104" s="5" t="s">
        <v>48</v>
      </c>
      <c r="D1104" t="s">
        <v>4086</v>
      </c>
      <c r="E1104" t="s">
        <v>18693</v>
      </c>
      <c r="F1104" t="s">
        <v>30</v>
      </c>
      <c r="G1104" s="1">
        <v>42039</v>
      </c>
      <c r="H1104" t="s">
        <v>22</v>
      </c>
      <c r="J1104" t="s">
        <v>22</v>
      </c>
      <c r="M1104" t="s">
        <v>23</v>
      </c>
      <c r="N1104" t="s">
        <v>4087</v>
      </c>
      <c r="O1104" t="s">
        <v>4088</v>
      </c>
      <c r="P1104" t="s">
        <v>26</v>
      </c>
      <c r="Q1104" s="6">
        <v>0</v>
      </c>
      <c r="R1104" t="s">
        <v>22</v>
      </c>
      <c r="S1104">
        <v>0</v>
      </c>
      <c r="T1104">
        <v>0</v>
      </c>
      <c r="U1104" t="e">
        <f>_xlfn.XLOOKUP(A1104,#REF!,#REF!)</f>
        <v>#REF!</v>
      </c>
    </row>
    <row r="1105" spans="1:21" x14ac:dyDescent="0.2">
      <c r="A1105" t="s">
        <v>4089</v>
      </c>
      <c r="C1105" s="5" t="s">
        <v>71</v>
      </c>
      <c r="D1105" t="s">
        <v>4090</v>
      </c>
      <c r="E1105" t="s">
        <v>18692</v>
      </c>
      <c r="F1105" t="s">
        <v>30</v>
      </c>
      <c r="G1105" s="1">
        <v>43984</v>
      </c>
      <c r="H1105" t="s">
        <v>30</v>
      </c>
      <c r="I1105" s="1">
        <v>44476</v>
      </c>
      <c r="J1105" t="s">
        <v>30</v>
      </c>
      <c r="K1105" s="1">
        <v>43172</v>
      </c>
      <c r="L1105" s="1">
        <v>43984</v>
      </c>
      <c r="M1105" t="s">
        <v>42</v>
      </c>
      <c r="N1105" t="s">
        <v>43</v>
      </c>
      <c r="O1105" t="s">
        <v>44</v>
      </c>
      <c r="P1105" t="s">
        <v>26</v>
      </c>
      <c r="Q1105" s="6">
        <v>30000</v>
      </c>
      <c r="R1105" t="s">
        <v>22</v>
      </c>
      <c r="S1105">
        <v>0</v>
      </c>
      <c r="T1105">
        <v>0</v>
      </c>
      <c r="U1105" t="e">
        <f>_xlfn.XLOOKUP(A1105,#REF!,#REF!)</f>
        <v>#REF!</v>
      </c>
    </row>
    <row r="1106" spans="1:21" x14ac:dyDescent="0.2">
      <c r="A1106" t="s">
        <v>4091</v>
      </c>
      <c r="C1106" s="5" t="s">
        <v>48</v>
      </c>
      <c r="D1106" t="s">
        <v>4092</v>
      </c>
      <c r="E1106" t="s">
        <v>19302</v>
      </c>
      <c r="F1106" t="s">
        <v>30</v>
      </c>
      <c r="G1106" s="1">
        <v>41799</v>
      </c>
      <c r="H1106" t="s">
        <v>30</v>
      </c>
      <c r="I1106" s="1">
        <v>42502</v>
      </c>
      <c r="J1106" t="s">
        <v>30</v>
      </c>
      <c r="K1106" s="1">
        <v>42530</v>
      </c>
      <c r="M1106" t="s">
        <v>42</v>
      </c>
      <c r="N1106" t="s">
        <v>4093</v>
      </c>
      <c r="O1106" t="s">
        <v>4094</v>
      </c>
      <c r="P1106" t="s">
        <v>26</v>
      </c>
      <c r="Q1106" s="6">
        <v>0</v>
      </c>
      <c r="R1106" t="s">
        <v>22</v>
      </c>
      <c r="S1106">
        <v>0</v>
      </c>
      <c r="T1106">
        <v>0</v>
      </c>
      <c r="U1106" t="e">
        <f>_xlfn.XLOOKUP(A1106,#REF!,#REF!)</f>
        <v>#REF!</v>
      </c>
    </row>
    <row r="1107" spans="1:21" x14ac:dyDescent="0.2">
      <c r="A1107" t="s">
        <v>4095</v>
      </c>
      <c r="C1107" s="5" t="s">
        <v>71</v>
      </c>
      <c r="D1107" t="s">
        <v>4096</v>
      </c>
      <c r="E1107" t="s">
        <v>320</v>
      </c>
      <c r="F1107" t="s">
        <v>30</v>
      </c>
      <c r="G1107" s="1">
        <v>45348</v>
      </c>
      <c r="H1107" t="s">
        <v>22</v>
      </c>
      <c r="J1107" t="s">
        <v>22</v>
      </c>
      <c r="M1107" t="s">
        <v>42</v>
      </c>
      <c r="N1107" t="s">
        <v>4097</v>
      </c>
      <c r="O1107" t="s">
        <v>4098</v>
      </c>
      <c r="P1107" t="s">
        <v>26</v>
      </c>
      <c r="Q1107" s="6">
        <v>656130.62</v>
      </c>
      <c r="R1107" t="s">
        <v>30</v>
      </c>
      <c r="S1107">
        <v>0</v>
      </c>
      <c r="T1107">
        <v>0</v>
      </c>
      <c r="U1107" t="e">
        <f>_xlfn.XLOOKUP(A1107,#REF!,#REF!)</f>
        <v>#REF!</v>
      </c>
    </row>
    <row r="1108" spans="1:21" x14ac:dyDescent="0.2">
      <c r="A1108" t="s">
        <v>4099</v>
      </c>
      <c r="C1108" s="5" t="s">
        <v>71</v>
      </c>
      <c r="D1108" t="s">
        <v>4100</v>
      </c>
      <c r="E1108" t="s">
        <v>4101</v>
      </c>
      <c r="F1108" t="s">
        <v>22</v>
      </c>
      <c r="H1108" t="s">
        <v>22</v>
      </c>
      <c r="J1108" t="s">
        <v>30</v>
      </c>
      <c r="K1108" s="1">
        <v>45520</v>
      </c>
      <c r="L1108" s="1">
        <v>45958</v>
      </c>
      <c r="M1108" t="s">
        <v>92</v>
      </c>
      <c r="N1108" t="s">
        <v>4102</v>
      </c>
      <c r="O1108" t="s">
        <v>4103</v>
      </c>
      <c r="P1108" t="s">
        <v>18712</v>
      </c>
      <c r="Q1108" s="6">
        <v>454414.51</v>
      </c>
      <c r="R1108" t="s">
        <v>30</v>
      </c>
      <c r="S1108">
        <v>0</v>
      </c>
      <c r="T1108">
        <v>0</v>
      </c>
      <c r="U1108" t="e">
        <f>_xlfn.XLOOKUP(A1108,#REF!,#REF!)</f>
        <v>#REF!</v>
      </c>
    </row>
    <row r="1109" spans="1:21" x14ac:dyDescent="0.2">
      <c r="A1109" t="s">
        <v>4104</v>
      </c>
      <c r="C1109" s="5" t="s">
        <v>71</v>
      </c>
      <c r="D1109" t="s">
        <v>4105</v>
      </c>
      <c r="E1109" t="s">
        <v>233</v>
      </c>
      <c r="F1109" t="s">
        <v>30</v>
      </c>
      <c r="G1109" s="1">
        <v>45439</v>
      </c>
      <c r="H1109" t="s">
        <v>22</v>
      </c>
      <c r="J1109" t="s">
        <v>30</v>
      </c>
      <c r="K1109" s="1">
        <v>45467</v>
      </c>
      <c r="L1109" s="1">
        <v>45602</v>
      </c>
      <c r="M1109" t="s">
        <v>42</v>
      </c>
      <c r="N1109" t="s">
        <v>43</v>
      </c>
      <c r="O1109" t="s">
        <v>44</v>
      </c>
      <c r="P1109" t="s">
        <v>26</v>
      </c>
      <c r="Q1109" s="6">
        <v>279411.95</v>
      </c>
      <c r="R1109" t="s">
        <v>30</v>
      </c>
      <c r="S1109">
        <v>0</v>
      </c>
      <c r="T1109">
        <v>0</v>
      </c>
      <c r="U1109" t="e">
        <f>_xlfn.XLOOKUP(A1109,#REF!,#REF!)</f>
        <v>#REF!</v>
      </c>
    </row>
    <row r="1110" spans="1:21" x14ac:dyDescent="0.2">
      <c r="A1110" t="s">
        <v>4106</v>
      </c>
      <c r="C1110" s="5" t="s">
        <v>48</v>
      </c>
      <c r="D1110" t="s">
        <v>1205</v>
      </c>
      <c r="E1110" t="s">
        <v>4107</v>
      </c>
      <c r="F1110" t="s">
        <v>22</v>
      </c>
      <c r="H1110" t="s">
        <v>22</v>
      </c>
      <c r="J1110" t="s">
        <v>22</v>
      </c>
      <c r="L1110" s="1">
        <v>41176</v>
      </c>
      <c r="M1110" t="s">
        <v>23</v>
      </c>
      <c r="N1110" t="s">
        <v>4108</v>
      </c>
      <c r="O1110" t="s">
        <v>4109</v>
      </c>
      <c r="P1110" t="s">
        <v>26</v>
      </c>
      <c r="Q1110" s="6">
        <v>0</v>
      </c>
      <c r="R1110" t="s">
        <v>22</v>
      </c>
      <c r="S1110">
        <v>0</v>
      </c>
      <c r="T1110">
        <v>0</v>
      </c>
      <c r="U1110" t="e">
        <f>_xlfn.XLOOKUP(A1110,#REF!,#REF!)</f>
        <v>#REF!</v>
      </c>
    </row>
    <row r="1111" spans="1:21" x14ac:dyDescent="0.2">
      <c r="A1111" t="s">
        <v>4110</v>
      </c>
      <c r="C1111" s="5" t="s">
        <v>48</v>
      </c>
      <c r="D1111" t="s">
        <v>3774</v>
      </c>
      <c r="E1111" t="s">
        <v>18693</v>
      </c>
      <c r="F1111" t="s">
        <v>22</v>
      </c>
      <c r="H1111" t="s">
        <v>22</v>
      </c>
      <c r="J1111" t="s">
        <v>30</v>
      </c>
      <c r="K1111" s="1">
        <v>41982</v>
      </c>
      <c r="M1111" t="s">
        <v>23</v>
      </c>
      <c r="N1111" t="s">
        <v>4111</v>
      </c>
      <c r="O1111" t="s">
        <v>4112</v>
      </c>
      <c r="P1111" t="s">
        <v>26</v>
      </c>
      <c r="Q1111" s="6">
        <v>0</v>
      </c>
      <c r="R1111" t="s">
        <v>30</v>
      </c>
      <c r="S1111">
        <v>0</v>
      </c>
      <c r="T1111">
        <v>0</v>
      </c>
      <c r="U1111" t="e">
        <f>_xlfn.XLOOKUP(A1111,#REF!,#REF!)</f>
        <v>#REF!</v>
      </c>
    </row>
    <row r="1112" spans="1:21" x14ac:dyDescent="0.2">
      <c r="A1112" t="s">
        <v>4113</v>
      </c>
      <c r="C1112" s="5" t="s">
        <v>48</v>
      </c>
      <c r="D1112" t="s">
        <v>4114</v>
      </c>
      <c r="E1112" t="s">
        <v>18691</v>
      </c>
      <c r="F1112" t="s">
        <v>30</v>
      </c>
      <c r="G1112" s="1">
        <v>42461</v>
      </c>
      <c r="H1112" t="s">
        <v>22</v>
      </c>
      <c r="J1112" t="s">
        <v>22</v>
      </c>
      <c r="M1112" t="s">
        <v>23</v>
      </c>
      <c r="N1112" t="s">
        <v>4115</v>
      </c>
      <c r="O1112" t="s">
        <v>4116</v>
      </c>
      <c r="P1112" t="s">
        <v>26</v>
      </c>
      <c r="Q1112" s="6">
        <v>0</v>
      </c>
      <c r="R1112" t="s">
        <v>22</v>
      </c>
      <c r="S1112">
        <v>0</v>
      </c>
      <c r="T1112">
        <v>0</v>
      </c>
      <c r="U1112" t="e">
        <f>_xlfn.XLOOKUP(A1112,#REF!,#REF!)</f>
        <v>#REF!</v>
      </c>
    </row>
    <row r="1113" spans="1:21" x14ac:dyDescent="0.2">
      <c r="A1113" t="s">
        <v>4117</v>
      </c>
      <c r="C1113" s="5" t="s">
        <v>20</v>
      </c>
      <c r="D1113" t="s">
        <v>4118</v>
      </c>
      <c r="E1113" t="s">
        <v>1800</v>
      </c>
      <c r="F1113" t="s">
        <v>30</v>
      </c>
      <c r="G1113" s="1">
        <v>42263</v>
      </c>
      <c r="H1113" t="s">
        <v>22</v>
      </c>
      <c r="J1113" t="s">
        <v>22</v>
      </c>
      <c r="M1113" t="s">
        <v>23</v>
      </c>
      <c r="N1113" t="s">
        <v>4119</v>
      </c>
      <c r="O1113" t="s">
        <v>4120</v>
      </c>
      <c r="P1113" t="s">
        <v>26</v>
      </c>
      <c r="Q1113" s="6">
        <v>0</v>
      </c>
      <c r="R1113" t="s">
        <v>22</v>
      </c>
      <c r="S1113">
        <v>0</v>
      </c>
      <c r="T1113">
        <v>0</v>
      </c>
      <c r="U1113" t="e">
        <f>_xlfn.XLOOKUP(A1113,#REF!,#REF!)</f>
        <v>#REF!</v>
      </c>
    </row>
    <row r="1114" spans="1:21" x14ac:dyDescent="0.2">
      <c r="A1114" t="s">
        <v>4121</v>
      </c>
      <c r="C1114" s="5" t="s">
        <v>20</v>
      </c>
      <c r="D1114" t="s">
        <v>4122</v>
      </c>
      <c r="E1114" t="s">
        <v>4123</v>
      </c>
      <c r="F1114" t="s">
        <v>30</v>
      </c>
      <c r="G1114" s="1">
        <v>41409</v>
      </c>
      <c r="H1114" t="s">
        <v>22</v>
      </c>
      <c r="J1114" t="s">
        <v>22</v>
      </c>
      <c r="L1114" s="1">
        <v>42964</v>
      </c>
      <c r="M1114" t="s">
        <v>23</v>
      </c>
      <c r="N1114" t="s">
        <v>4124</v>
      </c>
      <c r="O1114" t="s">
        <v>4125</v>
      </c>
      <c r="P1114" t="s">
        <v>26</v>
      </c>
      <c r="Q1114" s="6">
        <v>0</v>
      </c>
      <c r="R1114" t="s">
        <v>30</v>
      </c>
      <c r="S1114">
        <v>0</v>
      </c>
      <c r="T1114">
        <v>0</v>
      </c>
      <c r="U1114" t="e">
        <f>_xlfn.XLOOKUP(A1114,#REF!,#REF!)</f>
        <v>#REF!</v>
      </c>
    </row>
    <row r="1115" spans="1:21" x14ac:dyDescent="0.2">
      <c r="A1115" t="s">
        <v>4126</v>
      </c>
      <c r="B1115" t="s">
        <v>4127</v>
      </c>
      <c r="C1115" s="5" t="s">
        <v>279</v>
      </c>
      <c r="D1115" t="s">
        <v>4128</v>
      </c>
      <c r="E1115" t="s">
        <v>418</v>
      </c>
      <c r="F1115" t="s">
        <v>30</v>
      </c>
      <c r="G1115" s="1">
        <v>45105</v>
      </c>
      <c r="H1115" t="s">
        <v>30</v>
      </c>
      <c r="I1115" s="1">
        <v>45251</v>
      </c>
      <c r="J1115" t="s">
        <v>30</v>
      </c>
      <c r="K1115" s="1">
        <v>45327</v>
      </c>
      <c r="L1115" s="1">
        <v>45464</v>
      </c>
      <c r="M1115" t="s">
        <v>42</v>
      </c>
      <c r="N1115" t="s">
        <v>43</v>
      </c>
      <c r="O1115" t="s">
        <v>44</v>
      </c>
      <c r="P1115" t="s">
        <v>26</v>
      </c>
      <c r="Q1115" s="6">
        <v>22925.69</v>
      </c>
      <c r="R1115" t="s">
        <v>30</v>
      </c>
      <c r="S1115">
        <v>0</v>
      </c>
      <c r="T1115">
        <v>0</v>
      </c>
      <c r="U1115" t="e">
        <f>_xlfn.XLOOKUP(A1115,#REF!,#REF!)</f>
        <v>#REF!</v>
      </c>
    </row>
    <row r="1116" spans="1:21" x14ac:dyDescent="0.2">
      <c r="A1116" t="s">
        <v>4129</v>
      </c>
      <c r="C1116" s="5" t="s">
        <v>71</v>
      </c>
      <c r="D1116" t="s">
        <v>4130</v>
      </c>
      <c r="E1116" t="s">
        <v>1314</v>
      </c>
      <c r="F1116" t="s">
        <v>30</v>
      </c>
      <c r="G1116" s="1">
        <v>43957</v>
      </c>
      <c r="H1116" t="s">
        <v>30</v>
      </c>
      <c r="I1116" s="1">
        <v>44119</v>
      </c>
      <c r="J1116" t="s">
        <v>30</v>
      </c>
      <c r="K1116" s="1">
        <v>43969</v>
      </c>
      <c r="M1116" t="s">
        <v>42</v>
      </c>
      <c r="N1116" t="s">
        <v>4131</v>
      </c>
      <c r="O1116" t="s">
        <v>4132</v>
      </c>
      <c r="P1116" t="s">
        <v>26</v>
      </c>
      <c r="Q1116" s="6">
        <v>353662.66</v>
      </c>
      <c r="R1116" t="s">
        <v>22</v>
      </c>
      <c r="S1116">
        <v>0</v>
      </c>
      <c r="T1116">
        <v>0</v>
      </c>
      <c r="U1116" t="e">
        <f>_xlfn.XLOOKUP(A1116,#REF!,#REF!)</f>
        <v>#REF!</v>
      </c>
    </row>
    <row r="1117" spans="1:21" x14ac:dyDescent="0.2">
      <c r="A1117" t="s">
        <v>4133</v>
      </c>
      <c r="C1117" s="5" t="s">
        <v>106</v>
      </c>
      <c r="D1117" t="s">
        <v>3935</v>
      </c>
      <c r="E1117" t="s">
        <v>18693</v>
      </c>
      <c r="F1117" t="s">
        <v>22</v>
      </c>
      <c r="H1117" t="s">
        <v>22</v>
      </c>
      <c r="J1117" t="s">
        <v>22</v>
      </c>
      <c r="M1117" t="s">
        <v>42</v>
      </c>
      <c r="N1117" t="s">
        <v>4134</v>
      </c>
      <c r="O1117" t="s">
        <v>4135</v>
      </c>
      <c r="P1117" t="s">
        <v>26</v>
      </c>
      <c r="Q1117" s="6">
        <v>0</v>
      </c>
      <c r="R1117" t="s">
        <v>22</v>
      </c>
      <c r="S1117">
        <v>0</v>
      </c>
      <c r="T1117">
        <v>0</v>
      </c>
      <c r="U1117" t="e">
        <f>_xlfn.XLOOKUP(A1117,#REF!,#REF!)</f>
        <v>#REF!</v>
      </c>
    </row>
    <row r="1118" spans="1:21" x14ac:dyDescent="0.2">
      <c r="A1118" t="s">
        <v>4136</v>
      </c>
      <c r="C1118" s="5" t="s">
        <v>48</v>
      </c>
      <c r="D1118" t="s">
        <v>4137</v>
      </c>
      <c r="E1118" t="s">
        <v>18691</v>
      </c>
      <c r="F1118" t="s">
        <v>30</v>
      </c>
      <c r="G1118" s="1">
        <v>42529</v>
      </c>
      <c r="H1118" t="s">
        <v>22</v>
      </c>
      <c r="J1118" t="s">
        <v>22</v>
      </c>
      <c r="M1118" t="s">
        <v>42</v>
      </c>
      <c r="N1118" t="s">
        <v>4138</v>
      </c>
      <c r="O1118" t="s">
        <v>4139</v>
      </c>
      <c r="P1118" t="s">
        <v>26</v>
      </c>
      <c r="Q1118" s="6">
        <v>0</v>
      </c>
      <c r="R1118" t="s">
        <v>22</v>
      </c>
      <c r="S1118">
        <v>0</v>
      </c>
      <c r="T1118">
        <v>0</v>
      </c>
      <c r="U1118" t="e">
        <f>_xlfn.XLOOKUP(A1118,#REF!,#REF!)</f>
        <v>#REF!</v>
      </c>
    </row>
    <row r="1119" spans="1:21" x14ac:dyDescent="0.2">
      <c r="A1119" t="s">
        <v>4140</v>
      </c>
      <c r="C1119" s="5" t="s">
        <v>20</v>
      </c>
      <c r="D1119" t="s">
        <v>3585</v>
      </c>
      <c r="E1119" t="s">
        <v>18691</v>
      </c>
      <c r="F1119" t="s">
        <v>30</v>
      </c>
      <c r="G1119" s="1">
        <v>41498</v>
      </c>
      <c r="H1119" t="s">
        <v>22</v>
      </c>
      <c r="J1119" t="s">
        <v>22</v>
      </c>
      <c r="M1119" t="s">
        <v>23</v>
      </c>
      <c r="N1119" t="s">
        <v>4141</v>
      </c>
      <c r="O1119" t="s">
        <v>4142</v>
      </c>
      <c r="P1119" t="s">
        <v>26</v>
      </c>
      <c r="Q1119" s="6">
        <v>0</v>
      </c>
      <c r="R1119" t="s">
        <v>22</v>
      </c>
      <c r="S1119">
        <v>0</v>
      </c>
      <c r="T1119">
        <v>0</v>
      </c>
      <c r="U1119" t="e">
        <f>_xlfn.XLOOKUP(A1119,#REF!,#REF!)</f>
        <v>#REF!</v>
      </c>
    </row>
    <row r="1120" spans="1:21" x14ac:dyDescent="0.2">
      <c r="A1120" t="s">
        <v>4143</v>
      </c>
      <c r="C1120" s="5" t="s">
        <v>48</v>
      </c>
      <c r="D1120" t="s">
        <v>4144</v>
      </c>
      <c r="E1120" t="s">
        <v>19303</v>
      </c>
      <c r="F1120" t="s">
        <v>30</v>
      </c>
      <c r="G1120" s="1">
        <v>41185</v>
      </c>
      <c r="H1120" t="s">
        <v>22</v>
      </c>
      <c r="J1120" t="s">
        <v>30</v>
      </c>
      <c r="K1120" s="1">
        <v>41864</v>
      </c>
      <c r="M1120" t="s">
        <v>23</v>
      </c>
      <c r="N1120" t="s">
        <v>4145</v>
      </c>
      <c r="O1120" t="s">
        <v>4146</v>
      </c>
      <c r="P1120" t="s">
        <v>26</v>
      </c>
      <c r="Q1120" s="6">
        <v>0</v>
      </c>
      <c r="R1120" t="s">
        <v>22</v>
      </c>
      <c r="S1120">
        <v>0</v>
      </c>
      <c r="T1120">
        <v>0</v>
      </c>
      <c r="U1120" t="e">
        <f>_xlfn.XLOOKUP(A1120,#REF!,#REF!)</f>
        <v>#REF!</v>
      </c>
    </row>
    <row r="1121" spans="1:21" x14ac:dyDescent="0.2">
      <c r="A1121" t="s">
        <v>4147</v>
      </c>
      <c r="C1121" s="5" t="s">
        <v>71</v>
      </c>
      <c r="D1121" t="s">
        <v>4148</v>
      </c>
      <c r="E1121" t="s">
        <v>4149</v>
      </c>
      <c r="F1121" t="s">
        <v>30</v>
      </c>
      <c r="G1121" s="1">
        <v>45470</v>
      </c>
      <c r="H1121" t="s">
        <v>30</v>
      </c>
      <c r="I1121" s="1">
        <v>45614</v>
      </c>
      <c r="J1121" t="s">
        <v>30</v>
      </c>
      <c r="K1121" s="1">
        <v>45687</v>
      </c>
      <c r="L1121" s="1">
        <v>45749</v>
      </c>
      <c r="M1121" t="s">
        <v>42</v>
      </c>
      <c r="N1121" t="s">
        <v>43</v>
      </c>
      <c r="O1121" t="s">
        <v>44</v>
      </c>
      <c r="P1121" t="s">
        <v>26</v>
      </c>
      <c r="Q1121" s="6">
        <v>78224.55</v>
      </c>
      <c r="R1121" t="s">
        <v>30</v>
      </c>
      <c r="S1121">
        <v>0</v>
      </c>
      <c r="T1121">
        <v>0</v>
      </c>
      <c r="U1121" t="e">
        <f>_xlfn.XLOOKUP(A1121,#REF!,#REF!)</f>
        <v>#REF!</v>
      </c>
    </row>
    <row r="1122" spans="1:21" x14ac:dyDescent="0.2">
      <c r="A1122" t="s">
        <v>4150</v>
      </c>
      <c r="C1122" s="5" t="s">
        <v>20</v>
      </c>
      <c r="D1122" t="s">
        <v>4151</v>
      </c>
      <c r="E1122" t="s">
        <v>18692</v>
      </c>
      <c r="F1122" t="s">
        <v>22</v>
      </c>
      <c r="H1122" t="s">
        <v>22</v>
      </c>
      <c r="J1122" t="s">
        <v>22</v>
      </c>
      <c r="M1122" t="s">
        <v>23</v>
      </c>
      <c r="N1122" t="s">
        <v>4152</v>
      </c>
      <c r="O1122" t="s">
        <v>4153</v>
      </c>
      <c r="P1122" t="s">
        <v>26</v>
      </c>
      <c r="Q1122" s="6">
        <v>0</v>
      </c>
      <c r="R1122" t="s">
        <v>22</v>
      </c>
      <c r="S1122">
        <v>0</v>
      </c>
      <c r="T1122">
        <v>0</v>
      </c>
      <c r="U1122" t="e">
        <f>_xlfn.XLOOKUP(A1122,#REF!,#REF!)</f>
        <v>#REF!</v>
      </c>
    </row>
    <row r="1123" spans="1:21" x14ac:dyDescent="0.2">
      <c r="A1123" t="s">
        <v>4154</v>
      </c>
      <c r="C1123" s="5" t="s">
        <v>71</v>
      </c>
      <c r="D1123" t="s">
        <v>4155</v>
      </c>
      <c r="E1123" t="s">
        <v>4156</v>
      </c>
      <c r="F1123" t="s">
        <v>30</v>
      </c>
      <c r="G1123" s="1">
        <v>45417</v>
      </c>
      <c r="H1123" t="s">
        <v>30</v>
      </c>
      <c r="I1123" s="1">
        <v>45705</v>
      </c>
      <c r="J1123" t="s">
        <v>30</v>
      </c>
      <c r="K1123" s="1">
        <v>45938</v>
      </c>
      <c r="L1123" s="1">
        <v>45938</v>
      </c>
      <c r="M1123" t="s">
        <v>42</v>
      </c>
      <c r="N1123" t="s">
        <v>43</v>
      </c>
      <c r="O1123" t="s">
        <v>44</v>
      </c>
      <c r="P1123" t="s">
        <v>26</v>
      </c>
      <c r="Q1123" s="6">
        <v>450086.45</v>
      </c>
      <c r="R1123" t="s">
        <v>22</v>
      </c>
      <c r="S1123">
        <v>0</v>
      </c>
      <c r="T1123">
        <v>0</v>
      </c>
      <c r="U1123" t="e">
        <f>_xlfn.XLOOKUP(A1123,#REF!,#REF!)</f>
        <v>#REF!</v>
      </c>
    </row>
    <row r="1124" spans="1:21" x14ac:dyDescent="0.2">
      <c r="A1124" t="s">
        <v>4157</v>
      </c>
      <c r="C1124" s="5" t="s">
        <v>71</v>
      </c>
      <c r="D1124" t="s">
        <v>4158</v>
      </c>
      <c r="E1124" t="s">
        <v>2953</v>
      </c>
      <c r="F1124" t="s">
        <v>30</v>
      </c>
      <c r="G1124" s="1">
        <v>46099</v>
      </c>
      <c r="H1124" t="s">
        <v>22</v>
      </c>
      <c r="J1124" t="s">
        <v>22</v>
      </c>
      <c r="M1124" t="s">
        <v>92</v>
      </c>
      <c r="N1124" t="s">
        <v>1238</v>
      </c>
      <c r="O1124" t="s">
        <v>1239</v>
      </c>
      <c r="P1124" t="s">
        <v>117</v>
      </c>
      <c r="Q1124" s="6">
        <v>495251.18</v>
      </c>
      <c r="R1124" t="s">
        <v>22</v>
      </c>
      <c r="S1124">
        <v>0</v>
      </c>
      <c r="T1124">
        <v>0</v>
      </c>
      <c r="U1124" t="e">
        <f>_xlfn.XLOOKUP(A1124,#REF!,#REF!)</f>
        <v>#REF!</v>
      </c>
    </row>
    <row r="1125" spans="1:21" x14ac:dyDescent="0.2">
      <c r="A1125" t="s">
        <v>4159</v>
      </c>
      <c r="C1125" s="5" t="s">
        <v>48</v>
      </c>
      <c r="E1125" t="s">
        <v>19304</v>
      </c>
      <c r="F1125" t="s">
        <v>30</v>
      </c>
      <c r="G1125" s="1">
        <v>42558</v>
      </c>
      <c r="H1125" t="s">
        <v>22</v>
      </c>
      <c r="J1125" t="s">
        <v>22</v>
      </c>
      <c r="M1125" t="s">
        <v>23</v>
      </c>
      <c r="N1125" t="s">
        <v>4160</v>
      </c>
      <c r="O1125" t="s">
        <v>4161</v>
      </c>
      <c r="P1125" t="s">
        <v>26</v>
      </c>
      <c r="Q1125" s="6">
        <v>0</v>
      </c>
      <c r="R1125" t="s">
        <v>22</v>
      </c>
      <c r="S1125">
        <v>0</v>
      </c>
      <c r="T1125">
        <v>0</v>
      </c>
      <c r="U1125" t="e">
        <f>_xlfn.XLOOKUP(A1125,#REF!,#REF!)</f>
        <v>#REF!</v>
      </c>
    </row>
    <row r="1126" spans="1:21" x14ac:dyDescent="0.2">
      <c r="A1126" t="s">
        <v>4162</v>
      </c>
      <c r="C1126" s="5" t="s">
        <v>48</v>
      </c>
      <c r="D1126" t="s">
        <v>138</v>
      </c>
      <c r="E1126" t="s">
        <v>19216</v>
      </c>
      <c r="F1126" t="s">
        <v>30</v>
      </c>
      <c r="G1126" s="1">
        <v>42235</v>
      </c>
      <c r="H1126" t="s">
        <v>22</v>
      </c>
      <c r="J1126" t="s">
        <v>22</v>
      </c>
      <c r="M1126" t="s">
        <v>23</v>
      </c>
      <c r="N1126" t="s">
        <v>4163</v>
      </c>
      <c r="O1126" t="s">
        <v>4164</v>
      </c>
      <c r="P1126" t="s">
        <v>26</v>
      </c>
      <c r="Q1126" s="6">
        <v>30000</v>
      </c>
      <c r="R1126" t="s">
        <v>22</v>
      </c>
      <c r="S1126">
        <v>0</v>
      </c>
      <c r="T1126">
        <v>0</v>
      </c>
      <c r="U1126" t="e">
        <f>_xlfn.XLOOKUP(A1126,#REF!,#REF!)</f>
        <v>#REF!</v>
      </c>
    </row>
    <row r="1127" spans="1:21" x14ac:dyDescent="0.2">
      <c r="A1127" t="s">
        <v>4165</v>
      </c>
      <c r="B1127" t="s">
        <v>4166</v>
      </c>
      <c r="C1127" s="5" t="s">
        <v>71</v>
      </c>
      <c r="D1127" t="s">
        <v>4167</v>
      </c>
      <c r="E1127" t="s">
        <v>233</v>
      </c>
      <c r="F1127" t="s">
        <v>30</v>
      </c>
      <c r="G1127" s="1">
        <v>45409</v>
      </c>
      <c r="H1127" t="s">
        <v>30</v>
      </c>
      <c r="I1127" s="1">
        <v>45492</v>
      </c>
      <c r="J1127" t="s">
        <v>22</v>
      </c>
      <c r="M1127" t="s">
        <v>207</v>
      </c>
      <c r="N1127" t="s">
        <v>4168</v>
      </c>
      <c r="O1127" t="s">
        <v>4169</v>
      </c>
      <c r="P1127" t="s">
        <v>117</v>
      </c>
      <c r="Q1127" s="6">
        <v>149866.28</v>
      </c>
      <c r="R1127" t="s">
        <v>22</v>
      </c>
      <c r="S1127">
        <v>0</v>
      </c>
      <c r="T1127">
        <v>0</v>
      </c>
      <c r="U1127" t="e">
        <f>_xlfn.XLOOKUP(A1127,#REF!,#REF!)</f>
        <v>#REF!</v>
      </c>
    </row>
    <row r="1128" spans="1:21" x14ac:dyDescent="0.2">
      <c r="A1128" t="s">
        <v>4170</v>
      </c>
      <c r="C1128" s="5" t="s">
        <v>48</v>
      </c>
      <c r="D1128" t="s">
        <v>4171</v>
      </c>
      <c r="E1128" t="s">
        <v>120</v>
      </c>
      <c r="F1128" t="s">
        <v>30</v>
      </c>
      <c r="G1128" s="1">
        <v>42419</v>
      </c>
      <c r="H1128" t="s">
        <v>30</v>
      </c>
      <c r="I1128" s="1">
        <v>43433</v>
      </c>
      <c r="J1128" t="s">
        <v>30</v>
      </c>
      <c r="K1128" s="1">
        <v>43500</v>
      </c>
      <c r="M1128" t="s">
        <v>23</v>
      </c>
      <c r="N1128" t="s">
        <v>4172</v>
      </c>
      <c r="O1128" t="s">
        <v>4173</v>
      </c>
      <c r="P1128" t="s">
        <v>26</v>
      </c>
      <c r="Q1128" s="6">
        <v>35000</v>
      </c>
      <c r="R1128" t="s">
        <v>22</v>
      </c>
      <c r="S1128">
        <v>0</v>
      </c>
      <c r="T1128">
        <v>0</v>
      </c>
      <c r="U1128" t="e">
        <f>_xlfn.XLOOKUP(A1128,#REF!,#REF!)</f>
        <v>#REF!</v>
      </c>
    </row>
    <row r="1129" spans="1:21" x14ac:dyDescent="0.2">
      <c r="A1129" t="s">
        <v>4174</v>
      </c>
      <c r="C1129" s="5" t="s">
        <v>20</v>
      </c>
      <c r="D1129" t="s">
        <v>4175</v>
      </c>
      <c r="E1129" t="s">
        <v>1591</v>
      </c>
      <c r="F1129" t="s">
        <v>30</v>
      </c>
      <c r="G1129" s="1">
        <v>41834</v>
      </c>
      <c r="H1129" t="s">
        <v>22</v>
      </c>
      <c r="J1129" t="s">
        <v>22</v>
      </c>
      <c r="M1129" t="s">
        <v>42</v>
      </c>
      <c r="N1129" t="s">
        <v>4176</v>
      </c>
      <c r="O1129" t="s">
        <v>4177</v>
      </c>
      <c r="P1129" t="s">
        <v>26</v>
      </c>
      <c r="Q1129" s="6">
        <v>0</v>
      </c>
      <c r="R1129" t="s">
        <v>22</v>
      </c>
      <c r="S1129">
        <v>0</v>
      </c>
      <c r="T1129">
        <v>0</v>
      </c>
      <c r="U1129" t="e">
        <f>_xlfn.XLOOKUP(A1129,#REF!,#REF!)</f>
        <v>#REF!</v>
      </c>
    </row>
    <row r="1130" spans="1:21" x14ac:dyDescent="0.2">
      <c r="A1130" t="s">
        <v>4178</v>
      </c>
      <c r="C1130" s="5" t="s">
        <v>48</v>
      </c>
      <c r="D1130" t="s">
        <v>4179</v>
      </c>
      <c r="E1130" t="s">
        <v>18693</v>
      </c>
      <c r="F1130" t="s">
        <v>30</v>
      </c>
      <c r="G1130" s="1">
        <v>40995</v>
      </c>
      <c r="H1130" t="s">
        <v>22</v>
      </c>
      <c r="J1130" t="s">
        <v>22</v>
      </c>
      <c r="M1130" t="s">
        <v>42</v>
      </c>
      <c r="N1130" t="s">
        <v>4180</v>
      </c>
      <c r="O1130" t="s">
        <v>4181</v>
      </c>
      <c r="P1130" t="s">
        <v>26</v>
      </c>
      <c r="Q1130" s="6">
        <v>0</v>
      </c>
      <c r="R1130" t="s">
        <v>30</v>
      </c>
      <c r="S1130">
        <v>0</v>
      </c>
      <c r="T1130">
        <v>0</v>
      </c>
      <c r="U1130" t="e">
        <f>_xlfn.XLOOKUP(A1130,#REF!,#REF!)</f>
        <v>#REF!</v>
      </c>
    </row>
    <row r="1131" spans="1:21" x14ac:dyDescent="0.2">
      <c r="A1131" t="s">
        <v>4182</v>
      </c>
      <c r="C1131" s="5" t="s">
        <v>71</v>
      </c>
      <c r="D1131" t="s">
        <v>4183</v>
      </c>
      <c r="E1131" t="s">
        <v>4184</v>
      </c>
      <c r="F1131" t="s">
        <v>22</v>
      </c>
      <c r="H1131" t="s">
        <v>22</v>
      </c>
      <c r="J1131" t="s">
        <v>22</v>
      </c>
      <c r="M1131" t="s">
        <v>92</v>
      </c>
      <c r="N1131" t="s">
        <v>1037</v>
      </c>
      <c r="O1131" t="s">
        <v>1038</v>
      </c>
      <c r="P1131" t="s">
        <v>18712</v>
      </c>
      <c r="Q1131" s="6">
        <v>743497.33</v>
      </c>
      <c r="R1131" t="s">
        <v>22</v>
      </c>
      <c r="S1131">
        <v>0</v>
      </c>
      <c r="T1131">
        <v>0</v>
      </c>
      <c r="U1131" t="e">
        <f>_xlfn.XLOOKUP(A1131,#REF!,#REF!)</f>
        <v>#REF!</v>
      </c>
    </row>
    <row r="1132" spans="1:21" x14ac:dyDescent="0.2">
      <c r="A1132" t="s">
        <v>4185</v>
      </c>
      <c r="C1132" s="5" t="s">
        <v>48</v>
      </c>
      <c r="D1132" t="s">
        <v>4186</v>
      </c>
      <c r="E1132" t="s">
        <v>4187</v>
      </c>
      <c r="F1132" t="s">
        <v>30</v>
      </c>
      <c r="G1132" s="1">
        <v>41558</v>
      </c>
      <c r="H1132" t="s">
        <v>30</v>
      </c>
      <c r="I1132" s="1">
        <v>42327</v>
      </c>
      <c r="J1132" t="s">
        <v>30</v>
      </c>
      <c r="K1132" s="1">
        <v>42345</v>
      </c>
      <c r="L1132" s="1">
        <v>42513</v>
      </c>
      <c r="M1132" t="s">
        <v>42</v>
      </c>
      <c r="N1132" t="s">
        <v>4188</v>
      </c>
      <c r="O1132" t="s">
        <v>4189</v>
      </c>
      <c r="P1132" t="s">
        <v>26</v>
      </c>
      <c r="Q1132" s="6">
        <v>25000</v>
      </c>
      <c r="R1132" t="s">
        <v>22</v>
      </c>
      <c r="S1132">
        <v>0</v>
      </c>
      <c r="T1132">
        <v>0</v>
      </c>
      <c r="U1132" t="e">
        <f>_xlfn.XLOOKUP(A1132,#REF!,#REF!)</f>
        <v>#REF!</v>
      </c>
    </row>
    <row r="1133" spans="1:21" x14ac:dyDescent="0.2">
      <c r="A1133" t="s">
        <v>4190</v>
      </c>
      <c r="C1133" s="5" t="s">
        <v>71</v>
      </c>
      <c r="D1133" t="s">
        <v>4191</v>
      </c>
      <c r="E1133" t="s">
        <v>4192</v>
      </c>
      <c r="F1133" t="s">
        <v>22</v>
      </c>
      <c r="H1133" t="s">
        <v>22</v>
      </c>
      <c r="J1133" t="s">
        <v>22</v>
      </c>
      <c r="M1133" t="s">
        <v>92</v>
      </c>
      <c r="N1133" t="s">
        <v>4193</v>
      </c>
      <c r="O1133" t="s">
        <v>4194</v>
      </c>
      <c r="P1133" t="s">
        <v>18712</v>
      </c>
      <c r="Q1133" s="6">
        <v>427300.23</v>
      </c>
      <c r="R1133" t="s">
        <v>22</v>
      </c>
      <c r="S1133">
        <v>0</v>
      </c>
      <c r="T1133">
        <v>0</v>
      </c>
      <c r="U1133" t="e">
        <f>_xlfn.XLOOKUP(A1133,#REF!,#REF!)</f>
        <v>#REF!</v>
      </c>
    </row>
    <row r="1134" spans="1:21" x14ac:dyDescent="0.2">
      <c r="A1134" t="s">
        <v>4195</v>
      </c>
      <c r="C1134" s="5" t="s">
        <v>71</v>
      </c>
      <c r="D1134" t="s">
        <v>4196</v>
      </c>
      <c r="E1134" t="s">
        <v>233</v>
      </c>
      <c r="F1134" t="s">
        <v>30</v>
      </c>
      <c r="G1134" s="1">
        <v>45749</v>
      </c>
      <c r="H1134" t="s">
        <v>22</v>
      </c>
      <c r="J1134" t="s">
        <v>22</v>
      </c>
      <c r="L1134" s="1">
        <v>45729</v>
      </c>
      <c r="M1134" t="s">
        <v>42</v>
      </c>
      <c r="N1134" t="s">
        <v>43</v>
      </c>
      <c r="O1134" t="s">
        <v>44</v>
      </c>
      <c r="P1134" t="s">
        <v>26</v>
      </c>
      <c r="Q1134" s="6">
        <v>269309.69</v>
      </c>
      <c r="R1134" t="s">
        <v>30</v>
      </c>
      <c r="S1134">
        <v>0</v>
      </c>
      <c r="T1134">
        <v>0</v>
      </c>
      <c r="U1134" t="e">
        <f>_xlfn.XLOOKUP(A1134,#REF!,#REF!)</f>
        <v>#REF!</v>
      </c>
    </row>
    <row r="1135" spans="1:21" x14ac:dyDescent="0.2">
      <c r="A1135" t="s">
        <v>2752</v>
      </c>
      <c r="B1135" t="s">
        <v>2751</v>
      </c>
      <c r="C1135" s="5" t="s">
        <v>71</v>
      </c>
      <c r="D1135" t="s">
        <v>2753</v>
      </c>
      <c r="E1135" t="s">
        <v>4197</v>
      </c>
      <c r="F1135" t="s">
        <v>22</v>
      </c>
      <c r="H1135" t="s">
        <v>22</v>
      </c>
      <c r="J1135" t="s">
        <v>22</v>
      </c>
      <c r="M1135" t="s">
        <v>92</v>
      </c>
      <c r="N1135" t="s">
        <v>3076</v>
      </c>
      <c r="O1135" t="s">
        <v>3077</v>
      </c>
      <c r="P1135" t="s">
        <v>18712</v>
      </c>
      <c r="Q1135" s="6">
        <v>187131.74</v>
      </c>
      <c r="R1135" t="s">
        <v>22</v>
      </c>
      <c r="S1135">
        <v>0</v>
      </c>
      <c r="T1135">
        <v>0</v>
      </c>
      <c r="U1135" t="e">
        <f>_xlfn.XLOOKUP(A1135,#REF!,#REF!)</f>
        <v>#REF!</v>
      </c>
    </row>
    <row r="1136" spans="1:21" x14ac:dyDescent="0.2">
      <c r="A1136" t="s">
        <v>4198</v>
      </c>
      <c r="C1136" s="5" t="s">
        <v>20</v>
      </c>
      <c r="D1136" t="s">
        <v>3943</v>
      </c>
      <c r="E1136" t="s">
        <v>19216</v>
      </c>
      <c r="F1136" t="s">
        <v>30</v>
      </c>
      <c r="G1136" s="1">
        <v>42292</v>
      </c>
      <c r="H1136" t="s">
        <v>22</v>
      </c>
      <c r="J1136" t="s">
        <v>22</v>
      </c>
      <c r="L1136" s="1">
        <v>42863</v>
      </c>
      <c r="M1136" t="s">
        <v>23</v>
      </c>
      <c r="N1136" t="s">
        <v>4199</v>
      </c>
      <c r="O1136" t="s">
        <v>4200</v>
      </c>
      <c r="P1136" t="s">
        <v>26</v>
      </c>
      <c r="Q1136" s="6">
        <v>0</v>
      </c>
      <c r="R1136" t="s">
        <v>30</v>
      </c>
      <c r="S1136">
        <v>0</v>
      </c>
      <c r="T1136">
        <v>0</v>
      </c>
      <c r="U1136" t="e">
        <f>_xlfn.XLOOKUP(A1136,#REF!,#REF!)</f>
        <v>#REF!</v>
      </c>
    </row>
    <row r="1137" spans="1:21" x14ac:dyDescent="0.2">
      <c r="A1137" t="s">
        <v>4201</v>
      </c>
      <c r="C1137" s="5" t="s">
        <v>48</v>
      </c>
      <c r="D1137" t="s">
        <v>3210</v>
      </c>
      <c r="E1137" t="s">
        <v>18691</v>
      </c>
      <c r="F1137" t="s">
        <v>30</v>
      </c>
      <c r="G1137" s="1">
        <v>41296</v>
      </c>
      <c r="H1137" t="s">
        <v>22</v>
      </c>
      <c r="J1137" t="s">
        <v>30</v>
      </c>
      <c r="K1137" s="1">
        <v>41583</v>
      </c>
      <c r="M1137" t="s">
        <v>42</v>
      </c>
      <c r="N1137" t="s">
        <v>4202</v>
      </c>
      <c r="O1137" t="s">
        <v>4203</v>
      </c>
      <c r="P1137" t="s">
        <v>26</v>
      </c>
      <c r="Q1137" s="6">
        <v>0</v>
      </c>
      <c r="R1137" t="s">
        <v>22</v>
      </c>
      <c r="S1137">
        <v>0</v>
      </c>
      <c r="T1137">
        <v>0</v>
      </c>
      <c r="U1137" t="e">
        <f>_xlfn.XLOOKUP(A1137,#REF!,#REF!)</f>
        <v>#REF!</v>
      </c>
    </row>
    <row r="1138" spans="1:21" x14ac:dyDescent="0.2">
      <c r="A1138" t="s">
        <v>4204</v>
      </c>
      <c r="C1138" s="5" t="s">
        <v>71</v>
      </c>
      <c r="D1138" t="s">
        <v>4205</v>
      </c>
      <c r="E1138" t="s">
        <v>233</v>
      </c>
      <c r="F1138" t="s">
        <v>30</v>
      </c>
      <c r="G1138" s="1">
        <v>45805</v>
      </c>
      <c r="H1138" t="s">
        <v>30</v>
      </c>
      <c r="I1138" s="1">
        <v>45926</v>
      </c>
      <c r="J1138" t="s">
        <v>30</v>
      </c>
      <c r="K1138" s="1">
        <v>45944</v>
      </c>
      <c r="L1138" s="1">
        <v>46037</v>
      </c>
      <c r="M1138" t="s">
        <v>207</v>
      </c>
      <c r="N1138" t="s">
        <v>4206</v>
      </c>
      <c r="O1138" t="s">
        <v>4207</v>
      </c>
      <c r="P1138" t="s">
        <v>117</v>
      </c>
      <c r="Q1138" s="6">
        <v>159360.82</v>
      </c>
      <c r="R1138" t="s">
        <v>30</v>
      </c>
      <c r="S1138">
        <v>0</v>
      </c>
      <c r="T1138">
        <v>0</v>
      </c>
      <c r="U1138" t="e">
        <f>_xlfn.XLOOKUP(A1138,#REF!,#REF!)</f>
        <v>#REF!</v>
      </c>
    </row>
    <row r="1139" spans="1:21" x14ac:dyDescent="0.2">
      <c r="A1139" t="s">
        <v>4208</v>
      </c>
      <c r="C1139" s="5" t="s">
        <v>71</v>
      </c>
      <c r="D1139" t="s">
        <v>4209</v>
      </c>
      <c r="E1139" t="s">
        <v>694</v>
      </c>
      <c r="F1139" t="s">
        <v>22</v>
      </c>
      <c r="H1139" t="s">
        <v>22</v>
      </c>
      <c r="J1139" t="s">
        <v>22</v>
      </c>
      <c r="M1139" t="s">
        <v>92</v>
      </c>
      <c r="N1139" t="s">
        <v>3692</v>
      </c>
      <c r="O1139" t="s">
        <v>3693</v>
      </c>
      <c r="P1139" t="s">
        <v>18712</v>
      </c>
      <c r="Q1139" s="6">
        <v>186070.23</v>
      </c>
      <c r="R1139" t="s">
        <v>22</v>
      </c>
      <c r="S1139">
        <v>0</v>
      </c>
      <c r="T1139">
        <v>0</v>
      </c>
      <c r="U1139" t="e">
        <f>_xlfn.XLOOKUP(A1139,#REF!,#REF!)</f>
        <v>#REF!</v>
      </c>
    </row>
    <row r="1140" spans="1:21" x14ac:dyDescent="0.2">
      <c r="A1140" t="s">
        <v>4210</v>
      </c>
      <c r="B1140" t="s">
        <v>4211</v>
      </c>
      <c r="C1140" s="5" t="s">
        <v>71</v>
      </c>
      <c r="D1140" t="s">
        <v>4212</v>
      </c>
      <c r="E1140" t="s">
        <v>233</v>
      </c>
      <c r="F1140" t="s">
        <v>30</v>
      </c>
      <c r="G1140" s="1">
        <v>45030</v>
      </c>
      <c r="H1140" t="s">
        <v>30</v>
      </c>
      <c r="I1140" s="1">
        <v>45225</v>
      </c>
      <c r="J1140" t="s">
        <v>30</v>
      </c>
      <c r="K1140" s="1">
        <v>45583</v>
      </c>
      <c r="L1140" s="1">
        <v>45583</v>
      </c>
      <c r="M1140" t="s">
        <v>42</v>
      </c>
      <c r="N1140" t="s">
        <v>43</v>
      </c>
      <c r="O1140" t="s">
        <v>44</v>
      </c>
      <c r="P1140" t="s">
        <v>26</v>
      </c>
      <c r="Q1140" s="6">
        <v>218201.75</v>
      </c>
      <c r="R1140" t="s">
        <v>22</v>
      </c>
      <c r="S1140">
        <v>0</v>
      </c>
      <c r="T1140">
        <v>0</v>
      </c>
      <c r="U1140" t="e">
        <f>_xlfn.XLOOKUP(A1140,#REF!,#REF!)</f>
        <v>#REF!</v>
      </c>
    </row>
    <row r="1141" spans="1:21" x14ac:dyDescent="0.2">
      <c r="A1141" t="s">
        <v>4213</v>
      </c>
      <c r="C1141" s="5" t="s">
        <v>48</v>
      </c>
      <c r="D1141" t="s">
        <v>4214</v>
      </c>
      <c r="E1141" t="s">
        <v>19305</v>
      </c>
      <c r="F1141" t="s">
        <v>30</v>
      </c>
      <c r="G1141" s="1">
        <v>41697</v>
      </c>
      <c r="H1141" t="s">
        <v>30</v>
      </c>
      <c r="I1141" s="1">
        <v>42530</v>
      </c>
      <c r="J1141" t="s">
        <v>30</v>
      </c>
      <c r="K1141" s="1">
        <v>42552</v>
      </c>
      <c r="L1141" s="1">
        <v>42656</v>
      </c>
      <c r="M1141" t="s">
        <v>42</v>
      </c>
      <c r="N1141" t="s">
        <v>4215</v>
      </c>
      <c r="O1141" t="s">
        <v>4216</v>
      </c>
      <c r="P1141" t="s">
        <v>26</v>
      </c>
      <c r="Q1141" s="6">
        <v>30000</v>
      </c>
      <c r="R1141" t="s">
        <v>22</v>
      </c>
      <c r="S1141">
        <v>0</v>
      </c>
      <c r="T1141">
        <v>0</v>
      </c>
      <c r="U1141" t="e">
        <f>_xlfn.XLOOKUP(A1141,#REF!,#REF!)</f>
        <v>#REF!</v>
      </c>
    </row>
    <row r="1142" spans="1:21" x14ac:dyDescent="0.2">
      <c r="A1142" t="s">
        <v>4217</v>
      </c>
      <c r="C1142" s="5" t="s">
        <v>20</v>
      </c>
      <c r="D1142" t="s">
        <v>1000</v>
      </c>
      <c r="E1142" t="s">
        <v>18691</v>
      </c>
      <c r="F1142" t="s">
        <v>30</v>
      </c>
      <c r="G1142" s="1">
        <v>41060</v>
      </c>
      <c r="H1142" t="s">
        <v>22</v>
      </c>
      <c r="J1142" t="s">
        <v>22</v>
      </c>
      <c r="M1142" t="s">
        <v>23</v>
      </c>
      <c r="N1142" t="s">
        <v>4218</v>
      </c>
      <c r="O1142" t="s">
        <v>4219</v>
      </c>
      <c r="P1142" t="s">
        <v>26</v>
      </c>
      <c r="Q1142" s="6">
        <v>0</v>
      </c>
      <c r="R1142" t="s">
        <v>22</v>
      </c>
      <c r="S1142">
        <v>0</v>
      </c>
      <c r="T1142">
        <v>0</v>
      </c>
      <c r="U1142" t="e">
        <f>_xlfn.XLOOKUP(A1142,#REF!,#REF!)</f>
        <v>#REF!</v>
      </c>
    </row>
    <row r="1143" spans="1:21" x14ac:dyDescent="0.2">
      <c r="A1143" t="s">
        <v>4220</v>
      </c>
      <c r="C1143" s="5" t="s">
        <v>48</v>
      </c>
      <c r="D1143" t="s">
        <v>4221</v>
      </c>
      <c r="E1143" t="s">
        <v>4222</v>
      </c>
      <c r="F1143" t="s">
        <v>30</v>
      </c>
      <c r="G1143" s="1">
        <v>40968</v>
      </c>
      <c r="H1143" t="s">
        <v>22</v>
      </c>
      <c r="J1143" t="s">
        <v>22</v>
      </c>
      <c r="M1143" t="s">
        <v>23</v>
      </c>
      <c r="N1143" t="s">
        <v>4223</v>
      </c>
      <c r="O1143" t="s">
        <v>4224</v>
      </c>
      <c r="P1143" t="s">
        <v>26</v>
      </c>
      <c r="Q1143" s="6">
        <v>0</v>
      </c>
      <c r="R1143" t="s">
        <v>30</v>
      </c>
      <c r="S1143">
        <v>0</v>
      </c>
      <c r="T1143">
        <v>0</v>
      </c>
      <c r="U1143" t="e">
        <f>_xlfn.XLOOKUP(A1143,#REF!,#REF!)</f>
        <v>#REF!</v>
      </c>
    </row>
    <row r="1144" spans="1:21" x14ac:dyDescent="0.2">
      <c r="A1144" t="s">
        <v>4225</v>
      </c>
      <c r="C1144" s="5" t="s">
        <v>48</v>
      </c>
      <c r="D1144" t="s">
        <v>2755</v>
      </c>
      <c r="E1144" t="s">
        <v>18691</v>
      </c>
      <c r="F1144" t="s">
        <v>30</v>
      </c>
      <c r="G1144" s="1">
        <v>41292</v>
      </c>
      <c r="H1144" t="s">
        <v>30</v>
      </c>
      <c r="I1144" s="1">
        <v>42075</v>
      </c>
      <c r="J1144" t="s">
        <v>30</v>
      </c>
      <c r="K1144" s="1">
        <v>42156</v>
      </c>
      <c r="M1144" t="s">
        <v>23</v>
      </c>
      <c r="N1144" t="s">
        <v>4226</v>
      </c>
      <c r="O1144" t="s">
        <v>4227</v>
      </c>
      <c r="P1144" t="s">
        <v>26</v>
      </c>
      <c r="Q1144" s="6">
        <v>0</v>
      </c>
      <c r="R1144" t="s">
        <v>22</v>
      </c>
      <c r="S1144">
        <v>0</v>
      </c>
      <c r="T1144">
        <v>0</v>
      </c>
      <c r="U1144" t="e">
        <f>_xlfn.XLOOKUP(A1144,#REF!,#REF!)</f>
        <v>#REF!</v>
      </c>
    </row>
    <row r="1145" spans="1:21" x14ac:dyDescent="0.2">
      <c r="A1145" t="s">
        <v>4228</v>
      </c>
      <c r="C1145" s="5" t="s">
        <v>71</v>
      </c>
      <c r="D1145" t="s">
        <v>4229</v>
      </c>
      <c r="E1145" t="s">
        <v>233</v>
      </c>
      <c r="F1145" t="s">
        <v>30</v>
      </c>
      <c r="G1145" s="1">
        <v>46108</v>
      </c>
      <c r="H1145" t="s">
        <v>22</v>
      </c>
      <c r="J1145" t="s">
        <v>22</v>
      </c>
      <c r="M1145" t="s">
        <v>92</v>
      </c>
      <c r="N1145" t="s">
        <v>879</v>
      </c>
      <c r="O1145" t="s">
        <v>880</v>
      </c>
      <c r="P1145" t="s">
        <v>117</v>
      </c>
      <c r="Q1145" s="6">
        <v>102961.77</v>
      </c>
      <c r="R1145" t="s">
        <v>22</v>
      </c>
      <c r="S1145">
        <v>0</v>
      </c>
      <c r="T1145">
        <v>0</v>
      </c>
      <c r="U1145" t="e">
        <f>_xlfn.XLOOKUP(A1145,#REF!,#REF!)</f>
        <v>#REF!</v>
      </c>
    </row>
    <row r="1146" spans="1:21" x14ac:dyDescent="0.2">
      <c r="A1146" t="s">
        <v>4230</v>
      </c>
      <c r="C1146" s="5" t="s">
        <v>48</v>
      </c>
      <c r="D1146" t="s">
        <v>4231</v>
      </c>
      <c r="E1146" t="s">
        <v>184</v>
      </c>
      <c r="F1146" t="s">
        <v>30</v>
      </c>
      <c r="G1146" s="1">
        <v>40518</v>
      </c>
      <c r="H1146" t="s">
        <v>30</v>
      </c>
      <c r="I1146" s="1">
        <v>41626</v>
      </c>
      <c r="J1146" t="s">
        <v>30</v>
      </c>
      <c r="K1146" s="1">
        <v>41687</v>
      </c>
      <c r="L1146" s="1">
        <v>40752</v>
      </c>
      <c r="M1146" t="s">
        <v>23</v>
      </c>
      <c r="N1146" t="s">
        <v>4232</v>
      </c>
      <c r="O1146" t="s">
        <v>4233</v>
      </c>
      <c r="P1146" t="s">
        <v>26</v>
      </c>
      <c r="Q1146" s="6">
        <v>0</v>
      </c>
      <c r="R1146" t="s">
        <v>22</v>
      </c>
      <c r="S1146">
        <v>0</v>
      </c>
      <c r="T1146">
        <v>0</v>
      </c>
      <c r="U1146" t="e">
        <f>_xlfn.XLOOKUP(A1146,#REF!,#REF!)</f>
        <v>#REF!</v>
      </c>
    </row>
    <row r="1147" spans="1:21" x14ac:dyDescent="0.2">
      <c r="A1147" t="s">
        <v>4234</v>
      </c>
      <c r="C1147" s="5" t="s">
        <v>48</v>
      </c>
      <c r="D1147" t="s">
        <v>4235</v>
      </c>
      <c r="E1147" t="s">
        <v>18692</v>
      </c>
      <c r="F1147" t="s">
        <v>30</v>
      </c>
      <c r="G1147" s="1">
        <v>41950</v>
      </c>
      <c r="H1147" t="s">
        <v>22</v>
      </c>
      <c r="J1147" t="s">
        <v>30</v>
      </c>
      <c r="K1147" s="1">
        <v>42433</v>
      </c>
      <c r="L1147" s="1">
        <v>42443</v>
      </c>
      <c r="M1147" t="s">
        <v>42</v>
      </c>
      <c r="N1147" t="s">
        <v>4236</v>
      </c>
      <c r="O1147" t="s">
        <v>4237</v>
      </c>
      <c r="P1147" t="s">
        <v>26</v>
      </c>
      <c r="Q1147" s="6">
        <v>30000</v>
      </c>
      <c r="R1147" t="s">
        <v>22</v>
      </c>
      <c r="S1147">
        <v>0</v>
      </c>
      <c r="T1147">
        <v>0</v>
      </c>
      <c r="U1147" t="e">
        <f>_xlfn.XLOOKUP(A1147,#REF!,#REF!)</f>
        <v>#REF!</v>
      </c>
    </row>
    <row r="1148" spans="1:21" x14ac:dyDescent="0.2">
      <c r="A1148" t="s">
        <v>4238</v>
      </c>
      <c r="C1148" s="5" t="s">
        <v>71</v>
      </c>
      <c r="D1148" t="s">
        <v>4239</v>
      </c>
      <c r="E1148" t="s">
        <v>922</v>
      </c>
      <c r="F1148" t="s">
        <v>22</v>
      </c>
      <c r="H1148" t="s">
        <v>22</v>
      </c>
      <c r="J1148" t="s">
        <v>22</v>
      </c>
      <c r="M1148" t="s">
        <v>92</v>
      </c>
      <c r="N1148" t="s">
        <v>4240</v>
      </c>
      <c r="O1148" t="s">
        <v>4241</v>
      </c>
      <c r="P1148" t="s">
        <v>18712</v>
      </c>
      <c r="Q1148" s="6">
        <v>404110.98</v>
      </c>
      <c r="R1148" t="s">
        <v>22</v>
      </c>
      <c r="S1148">
        <v>0</v>
      </c>
      <c r="T1148">
        <v>0</v>
      </c>
      <c r="U1148" t="e">
        <f>_xlfn.XLOOKUP(A1148,#REF!,#REF!)</f>
        <v>#REF!</v>
      </c>
    </row>
    <row r="1149" spans="1:21" x14ac:dyDescent="0.2">
      <c r="A1149" t="s">
        <v>4242</v>
      </c>
      <c r="C1149" s="5" t="s">
        <v>71</v>
      </c>
      <c r="D1149" t="s">
        <v>4243</v>
      </c>
      <c r="E1149" t="s">
        <v>233</v>
      </c>
      <c r="F1149" t="s">
        <v>30</v>
      </c>
      <c r="G1149" s="1">
        <v>45427</v>
      </c>
      <c r="H1149" t="s">
        <v>30</v>
      </c>
      <c r="I1149" s="1">
        <v>45569</v>
      </c>
      <c r="J1149" t="s">
        <v>22</v>
      </c>
      <c r="M1149" t="s">
        <v>207</v>
      </c>
      <c r="N1149" t="s">
        <v>1211</v>
      </c>
      <c r="O1149" t="s">
        <v>1212</v>
      </c>
      <c r="P1149" t="s">
        <v>117</v>
      </c>
      <c r="Q1149" s="6">
        <v>198710.58</v>
      </c>
      <c r="R1149" t="s">
        <v>22</v>
      </c>
      <c r="S1149">
        <v>0</v>
      </c>
      <c r="T1149">
        <v>0</v>
      </c>
      <c r="U1149" t="e">
        <f>_xlfn.XLOOKUP(A1149,#REF!,#REF!)</f>
        <v>#REF!</v>
      </c>
    </row>
    <row r="1150" spans="1:21" x14ac:dyDescent="0.2">
      <c r="A1150" t="s">
        <v>4244</v>
      </c>
      <c r="C1150" s="5" t="s">
        <v>48</v>
      </c>
      <c r="D1150" t="s">
        <v>4245</v>
      </c>
      <c r="E1150" t="s">
        <v>18691</v>
      </c>
      <c r="F1150" t="s">
        <v>30</v>
      </c>
      <c r="G1150" s="1">
        <v>41654</v>
      </c>
      <c r="H1150" t="s">
        <v>22</v>
      </c>
      <c r="J1150" t="s">
        <v>30</v>
      </c>
      <c r="K1150" s="1">
        <v>42334</v>
      </c>
      <c r="L1150" s="1">
        <v>42353</v>
      </c>
      <c r="M1150" t="s">
        <v>23</v>
      </c>
      <c r="N1150" t="s">
        <v>189</v>
      </c>
      <c r="O1150" t="s">
        <v>190</v>
      </c>
      <c r="P1150" t="s">
        <v>26</v>
      </c>
      <c r="Q1150" s="6">
        <v>25000</v>
      </c>
      <c r="R1150" t="s">
        <v>22</v>
      </c>
      <c r="S1150">
        <v>0</v>
      </c>
      <c r="T1150">
        <v>0</v>
      </c>
      <c r="U1150" t="e">
        <f>_xlfn.XLOOKUP(A1150,#REF!,#REF!)</f>
        <v>#REF!</v>
      </c>
    </row>
    <row r="1151" spans="1:21" x14ac:dyDescent="0.2">
      <c r="A1151" t="s">
        <v>4246</v>
      </c>
      <c r="C1151" s="5" t="s">
        <v>71</v>
      </c>
      <c r="D1151" t="s">
        <v>4247</v>
      </c>
      <c r="E1151" t="s">
        <v>233</v>
      </c>
      <c r="F1151" t="s">
        <v>30</v>
      </c>
      <c r="G1151" s="1">
        <v>45513</v>
      </c>
      <c r="H1151" t="s">
        <v>30</v>
      </c>
      <c r="I1151" s="1">
        <v>45600</v>
      </c>
      <c r="J1151" t="s">
        <v>22</v>
      </c>
      <c r="M1151" t="s">
        <v>207</v>
      </c>
      <c r="N1151" t="s">
        <v>348</v>
      </c>
      <c r="O1151" t="s">
        <v>349</v>
      </c>
      <c r="P1151" t="s">
        <v>117</v>
      </c>
      <c r="Q1151" s="6">
        <v>112653.83</v>
      </c>
      <c r="R1151" t="s">
        <v>22</v>
      </c>
      <c r="S1151">
        <v>0</v>
      </c>
      <c r="T1151">
        <v>0</v>
      </c>
      <c r="U1151" t="e">
        <f>_xlfn.XLOOKUP(A1151,#REF!,#REF!)</f>
        <v>#REF!</v>
      </c>
    </row>
    <row r="1152" spans="1:21" x14ac:dyDescent="0.2">
      <c r="A1152" t="s">
        <v>4248</v>
      </c>
      <c r="C1152" s="5" t="s">
        <v>71</v>
      </c>
      <c r="D1152" t="s">
        <v>4249</v>
      </c>
      <c r="E1152" t="s">
        <v>483</v>
      </c>
      <c r="F1152" t="s">
        <v>30</v>
      </c>
      <c r="G1152" s="1">
        <v>45868</v>
      </c>
      <c r="H1152" t="s">
        <v>22</v>
      </c>
      <c r="J1152" t="s">
        <v>30</v>
      </c>
      <c r="K1152" s="1">
        <v>45699</v>
      </c>
      <c r="L1152" s="1">
        <v>45699</v>
      </c>
      <c r="M1152" t="s">
        <v>42</v>
      </c>
      <c r="N1152" t="s">
        <v>4250</v>
      </c>
      <c r="O1152" t="s">
        <v>4251</v>
      </c>
      <c r="P1152" t="s">
        <v>26</v>
      </c>
      <c r="Q1152" s="6">
        <v>473352.75</v>
      </c>
      <c r="R1152" t="s">
        <v>30</v>
      </c>
      <c r="S1152">
        <v>0</v>
      </c>
      <c r="T1152">
        <v>0</v>
      </c>
      <c r="U1152" t="e">
        <f>_xlfn.XLOOKUP(A1152,#REF!,#REF!)</f>
        <v>#REF!</v>
      </c>
    </row>
    <row r="1153" spans="1:21" x14ac:dyDescent="0.2">
      <c r="A1153" t="s">
        <v>4252</v>
      </c>
      <c r="C1153" s="5" t="s">
        <v>71</v>
      </c>
      <c r="D1153" t="s">
        <v>1052</v>
      </c>
      <c r="E1153" t="s">
        <v>2614</v>
      </c>
      <c r="F1153" t="s">
        <v>22</v>
      </c>
      <c r="H1153" t="s">
        <v>22</v>
      </c>
      <c r="J1153" t="s">
        <v>22</v>
      </c>
      <c r="M1153" t="s">
        <v>42</v>
      </c>
      <c r="N1153" t="s">
        <v>43</v>
      </c>
      <c r="O1153" t="s">
        <v>44</v>
      </c>
      <c r="P1153" t="s">
        <v>26</v>
      </c>
      <c r="Q1153" s="6">
        <v>849285.14</v>
      </c>
      <c r="R1153" t="s">
        <v>30</v>
      </c>
      <c r="S1153">
        <v>0</v>
      </c>
      <c r="T1153">
        <v>0</v>
      </c>
      <c r="U1153" t="e">
        <f>_xlfn.XLOOKUP(A1153,#REF!,#REF!)</f>
        <v>#REF!</v>
      </c>
    </row>
    <row r="1154" spans="1:21" x14ac:dyDescent="0.2">
      <c r="A1154" t="s">
        <v>4253</v>
      </c>
      <c r="C1154" s="5" t="s">
        <v>124</v>
      </c>
      <c r="D1154" t="s">
        <v>1052</v>
      </c>
      <c r="E1154" t="s">
        <v>2614</v>
      </c>
      <c r="F1154" t="s">
        <v>22</v>
      </c>
      <c r="H1154" t="s">
        <v>22</v>
      </c>
      <c r="J1154" t="s">
        <v>22</v>
      </c>
      <c r="M1154" t="s">
        <v>42</v>
      </c>
      <c r="N1154" t="s">
        <v>646</v>
      </c>
      <c r="O1154" t="s">
        <v>647</v>
      </c>
      <c r="P1154" t="s">
        <v>26</v>
      </c>
      <c r="Q1154" s="6">
        <v>849285.14</v>
      </c>
      <c r="R1154" t="s">
        <v>22</v>
      </c>
      <c r="S1154">
        <v>0</v>
      </c>
      <c r="T1154">
        <v>0</v>
      </c>
      <c r="U1154" t="e">
        <f>_xlfn.XLOOKUP(A1154,#REF!,#REF!)</f>
        <v>#REF!</v>
      </c>
    </row>
    <row r="1155" spans="1:21" x14ac:dyDescent="0.2">
      <c r="A1155" t="s">
        <v>4254</v>
      </c>
      <c r="B1155" t="s">
        <v>4255</v>
      </c>
      <c r="C1155" s="5" t="s">
        <v>71</v>
      </c>
      <c r="D1155" t="s">
        <v>4256</v>
      </c>
      <c r="E1155" t="s">
        <v>233</v>
      </c>
      <c r="F1155" t="s">
        <v>30</v>
      </c>
      <c r="G1155" s="1">
        <v>45513</v>
      </c>
      <c r="H1155" t="s">
        <v>30</v>
      </c>
      <c r="I1155" s="1">
        <v>45624</v>
      </c>
      <c r="J1155" t="s">
        <v>22</v>
      </c>
      <c r="M1155" t="s">
        <v>207</v>
      </c>
      <c r="N1155" t="s">
        <v>4257</v>
      </c>
      <c r="O1155" t="s">
        <v>4258</v>
      </c>
      <c r="P1155" t="s">
        <v>117</v>
      </c>
      <c r="Q1155" s="6">
        <v>254194.32</v>
      </c>
      <c r="R1155" t="s">
        <v>22</v>
      </c>
      <c r="S1155">
        <v>0</v>
      </c>
      <c r="T1155">
        <v>0</v>
      </c>
      <c r="U1155" t="e">
        <f>_xlfn.XLOOKUP(A1155,#REF!,#REF!)</f>
        <v>#REF!</v>
      </c>
    </row>
    <row r="1156" spans="1:21" x14ac:dyDescent="0.2">
      <c r="A1156" t="s">
        <v>4259</v>
      </c>
      <c r="C1156" s="5" t="s">
        <v>71</v>
      </c>
      <c r="D1156" t="s">
        <v>4260</v>
      </c>
      <c r="E1156" t="s">
        <v>18700</v>
      </c>
      <c r="F1156" t="s">
        <v>30</v>
      </c>
      <c r="G1156" s="1">
        <v>45702</v>
      </c>
      <c r="H1156" t="s">
        <v>30</v>
      </c>
      <c r="I1156" s="1">
        <v>46010</v>
      </c>
      <c r="J1156" t="s">
        <v>22</v>
      </c>
      <c r="M1156" t="s">
        <v>207</v>
      </c>
      <c r="N1156" t="s">
        <v>3753</v>
      </c>
      <c r="O1156" t="s">
        <v>3754</v>
      </c>
      <c r="P1156" t="s">
        <v>117</v>
      </c>
      <c r="Q1156" s="6">
        <v>523424.61</v>
      </c>
      <c r="R1156" t="s">
        <v>22</v>
      </c>
      <c r="S1156">
        <v>0</v>
      </c>
      <c r="T1156">
        <v>0</v>
      </c>
      <c r="U1156" t="e">
        <f>_xlfn.XLOOKUP(A1156,#REF!,#REF!)</f>
        <v>#REF!</v>
      </c>
    </row>
    <row r="1157" spans="1:21" x14ac:dyDescent="0.2">
      <c r="A1157" t="s">
        <v>4261</v>
      </c>
      <c r="C1157" s="5" t="s">
        <v>71</v>
      </c>
      <c r="D1157" t="s">
        <v>4262</v>
      </c>
      <c r="E1157" t="s">
        <v>4263</v>
      </c>
      <c r="F1157" t="s">
        <v>30</v>
      </c>
      <c r="G1157" s="1">
        <v>46119</v>
      </c>
      <c r="H1157" t="s">
        <v>22</v>
      </c>
      <c r="J1157" t="s">
        <v>30</v>
      </c>
      <c r="K1157" s="1">
        <v>46119</v>
      </c>
      <c r="M1157" t="s">
        <v>42</v>
      </c>
      <c r="N1157" t="s">
        <v>2898</v>
      </c>
      <c r="O1157" t="s">
        <v>2899</v>
      </c>
      <c r="P1157" t="s">
        <v>26</v>
      </c>
      <c r="Q1157" s="6">
        <v>153787.57</v>
      </c>
      <c r="R1157" t="s">
        <v>30</v>
      </c>
      <c r="S1157">
        <v>0</v>
      </c>
      <c r="T1157">
        <v>0</v>
      </c>
      <c r="U1157" t="e">
        <f>_xlfn.XLOOKUP(A1157,#REF!,#REF!)</f>
        <v>#REF!</v>
      </c>
    </row>
    <row r="1158" spans="1:21" x14ac:dyDescent="0.2">
      <c r="A1158" t="s">
        <v>4264</v>
      </c>
      <c r="C1158" s="5" t="s">
        <v>71</v>
      </c>
      <c r="D1158" t="s">
        <v>4265</v>
      </c>
      <c r="E1158" t="s">
        <v>19306</v>
      </c>
      <c r="F1158" t="s">
        <v>30</v>
      </c>
      <c r="G1158" s="1">
        <v>46086</v>
      </c>
      <c r="H1158" t="s">
        <v>22</v>
      </c>
      <c r="J1158" t="s">
        <v>30</v>
      </c>
      <c r="K1158" s="1">
        <v>46104</v>
      </c>
      <c r="M1158" t="s">
        <v>42</v>
      </c>
      <c r="N1158" t="s">
        <v>4266</v>
      </c>
      <c r="O1158" t="s">
        <v>4267</v>
      </c>
      <c r="P1158" t="s">
        <v>26</v>
      </c>
      <c r="Q1158" s="6">
        <v>118419.78</v>
      </c>
      <c r="R1158" t="s">
        <v>30</v>
      </c>
      <c r="S1158">
        <v>0</v>
      </c>
      <c r="T1158">
        <v>0</v>
      </c>
      <c r="U1158" t="e">
        <f>_xlfn.XLOOKUP(A1158,#REF!,#REF!)</f>
        <v>#REF!</v>
      </c>
    </row>
    <row r="1159" spans="1:21" x14ac:dyDescent="0.2">
      <c r="A1159" t="s">
        <v>4268</v>
      </c>
      <c r="C1159" s="5" t="s">
        <v>48</v>
      </c>
      <c r="D1159" t="s">
        <v>4269</v>
      </c>
      <c r="E1159" t="s">
        <v>19307</v>
      </c>
      <c r="F1159" t="s">
        <v>22</v>
      </c>
      <c r="H1159" t="s">
        <v>22</v>
      </c>
      <c r="J1159" t="s">
        <v>30</v>
      </c>
      <c r="K1159" s="1">
        <v>42419</v>
      </c>
      <c r="M1159" t="s">
        <v>23</v>
      </c>
      <c r="N1159" t="s">
        <v>4270</v>
      </c>
      <c r="O1159" t="s">
        <v>4271</v>
      </c>
      <c r="P1159" t="s">
        <v>26</v>
      </c>
      <c r="Q1159" s="6">
        <v>0</v>
      </c>
      <c r="R1159" t="s">
        <v>30</v>
      </c>
      <c r="S1159">
        <v>0</v>
      </c>
      <c r="T1159">
        <v>0</v>
      </c>
      <c r="U1159" t="e">
        <f>_xlfn.XLOOKUP(A1159,#REF!,#REF!)</f>
        <v>#REF!</v>
      </c>
    </row>
    <row r="1160" spans="1:21" x14ac:dyDescent="0.2">
      <c r="A1160" t="s">
        <v>4272</v>
      </c>
      <c r="C1160" s="5" t="s">
        <v>71</v>
      </c>
      <c r="D1160" t="s">
        <v>4273</v>
      </c>
      <c r="E1160" t="s">
        <v>19231</v>
      </c>
      <c r="F1160" t="s">
        <v>30</v>
      </c>
      <c r="G1160" s="1">
        <v>43403</v>
      </c>
      <c r="H1160" t="s">
        <v>22</v>
      </c>
      <c r="J1160" t="s">
        <v>22</v>
      </c>
      <c r="L1160" s="1">
        <v>44306</v>
      </c>
      <c r="M1160" t="s">
        <v>42</v>
      </c>
      <c r="N1160" t="s">
        <v>43</v>
      </c>
      <c r="O1160" t="s">
        <v>44</v>
      </c>
      <c r="P1160" t="s">
        <v>26</v>
      </c>
      <c r="Q1160" s="6">
        <v>25000</v>
      </c>
      <c r="R1160" t="s">
        <v>22</v>
      </c>
      <c r="S1160">
        <v>0</v>
      </c>
      <c r="T1160">
        <v>0</v>
      </c>
      <c r="U1160" t="e">
        <f>_xlfn.XLOOKUP(A1160,#REF!,#REF!)</f>
        <v>#REF!</v>
      </c>
    </row>
    <row r="1161" spans="1:21" x14ac:dyDescent="0.2">
      <c r="A1161" t="s">
        <v>4274</v>
      </c>
      <c r="C1161" s="5" t="s">
        <v>71</v>
      </c>
      <c r="D1161" t="s">
        <v>4275</v>
      </c>
      <c r="E1161" t="s">
        <v>320</v>
      </c>
      <c r="F1161" t="s">
        <v>30</v>
      </c>
      <c r="G1161" s="1">
        <v>45428</v>
      </c>
      <c r="H1161" t="s">
        <v>30</v>
      </c>
      <c r="I1161" s="1">
        <v>45527</v>
      </c>
      <c r="J1161" t="s">
        <v>22</v>
      </c>
      <c r="M1161" t="s">
        <v>207</v>
      </c>
      <c r="N1161" t="s">
        <v>348</v>
      </c>
      <c r="O1161" t="s">
        <v>349</v>
      </c>
      <c r="P1161" t="s">
        <v>117</v>
      </c>
      <c r="Q1161" s="6">
        <v>140013.51</v>
      </c>
      <c r="R1161" t="s">
        <v>22</v>
      </c>
      <c r="S1161">
        <v>0</v>
      </c>
      <c r="T1161">
        <v>0</v>
      </c>
      <c r="U1161" t="e">
        <f>_xlfn.XLOOKUP(A1161,#REF!,#REF!)</f>
        <v>#REF!</v>
      </c>
    </row>
    <row r="1162" spans="1:21" x14ac:dyDescent="0.2">
      <c r="A1162" t="s">
        <v>4276</v>
      </c>
      <c r="C1162" s="5" t="s">
        <v>48</v>
      </c>
      <c r="D1162" t="s">
        <v>2761</v>
      </c>
      <c r="E1162" t="s">
        <v>19308</v>
      </c>
      <c r="F1162" t="s">
        <v>30</v>
      </c>
      <c r="G1162" s="1">
        <v>41208</v>
      </c>
      <c r="H1162" t="s">
        <v>22</v>
      </c>
      <c r="J1162" t="s">
        <v>30</v>
      </c>
      <c r="K1162" s="1">
        <v>42044</v>
      </c>
      <c r="L1162" s="1">
        <v>42138</v>
      </c>
      <c r="M1162" t="s">
        <v>23</v>
      </c>
      <c r="N1162" t="s">
        <v>4277</v>
      </c>
      <c r="O1162" t="s">
        <v>4278</v>
      </c>
      <c r="P1162" t="s">
        <v>26</v>
      </c>
      <c r="Q1162" s="6">
        <v>0</v>
      </c>
      <c r="R1162" t="s">
        <v>22</v>
      </c>
      <c r="S1162">
        <v>0</v>
      </c>
      <c r="T1162">
        <v>0</v>
      </c>
      <c r="U1162" t="e">
        <f>_xlfn.XLOOKUP(A1162,#REF!,#REF!)</f>
        <v>#REF!</v>
      </c>
    </row>
    <row r="1163" spans="1:21" x14ac:dyDescent="0.2">
      <c r="A1163" t="s">
        <v>4279</v>
      </c>
      <c r="C1163" s="5" t="s">
        <v>48</v>
      </c>
      <c r="D1163" t="s">
        <v>4280</v>
      </c>
      <c r="E1163" t="s">
        <v>19309</v>
      </c>
      <c r="F1163" t="s">
        <v>30</v>
      </c>
      <c r="G1163" s="1">
        <v>42041</v>
      </c>
      <c r="H1163" t="s">
        <v>22</v>
      </c>
      <c r="J1163" t="s">
        <v>30</v>
      </c>
      <c r="K1163" s="1">
        <v>41971</v>
      </c>
      <c r="L1163" s="1">
        <v>43217</v>
      </c>
      <c r="M1163" t="s">
        <v>42</v>
      </c>
      <c r="N1163" t="s">
        <v>189</v>
      </c>
      <c r="O1163" t="s">
        <v>190</v>
      </c>
      <c r="P1163" t="s">
        <v>26</v>
      </c>
      <c r="Q1163" s="6">
        <v>30000</v>
      </c>
      <c r="R1163" t="s">
        <v>30</v>
      </c>
      <c r="S1163">
        <v>0</v>
      </c>
      <c r="T1163">
        <v>0</v>
      </c>
      <c r="U1163" t="e">
        <f>_xlfn.XLOOKUP(A1163,#REF!,#REF!)</f>
        <v>#REF!</v>
      </c>
    </row>
    <row r="1164" spans="1:21" x14ac:dyDescent="0.2">
      <c r="A1164" t="s">
        <v>4281</v>
      </c>
      <c r="C1164" s="5" t="s">
        <v>20</v>
      </c>
      <c r="D1164" t="s">
        <v>4282</v>
      </c>
      <c r="E1164" t="s">
        <v>1283</v>
      </c>
      <c r="F1164" t="s">
        <v>30</v>
      </c>
      <c r="G1164" s="1">
        <v>42558</v>
      </c>
      <c r="H1164" t="s">
        <v>22</v>
      </c>
      <c r="J1164" t="s">
        <v>22</v>
      </c>
      <c r="L1164" s="1">
        <v>41834</v>
      </c>
      <c r="M1164" t="s">
        <v>23</v>
      </c>
      <c r="N1164" t="s">
        <v>4283</v>
      </c>
      <c r="O1164" t="s">
        <v>4284</v>
      </c>
      <c r="P1164" t="s">
        <v>26</v>
      </c>
      <c r="Q1164" s="6">
        <v>0</v>
      </c>
      <c r="R1164" t="s">
        <v>30</v>
      </c>
      <c r="S1164">
        <v>0</v>
      </c>
      <c r="T1164">
        <v>0</v>
      </c>
      <c r="U1164" t="e">
        <f>_xlfn.XLOOKUP(A1164,#REF!,#REF!)</f>
        <v>#REF!</v>
      </c>
    </row>
    <row r="1165" spans="1:21" x14ac:dyDescent="0.2">
      <c r="A1165" t="s">
        <v>4285</v>
      </c>
      <c r="C1165" s="5" t="s">
        <v>48</v>
      </c>
      <c r="D1165" t="s">
        <v>4286</v>
      </c>
      <c r="E1165" t="s">
        <v>19216</v>
      </c>
      <c r="F1165" t="s">
        <v>30</v>
      </c>
      <c r="G1165" s="1">
        <v>42104</v>
      </c>
      <c r="H1165" t="s">
        <v>30</v>
      </c>
      <c r="I1165" s="1">
        <v>42873</v>
      </c>
      <c r="J1165" t="s">
        <v>30</v>
      </c>
      <c r="K1165" s="1">
        <v>42895</v>
      </c>
      <c r="L1165" s="1">
        <v>42906</v>
      </c>
      <c r="M1165" t="s">
        <v>23</v>
      </c>
      <c r="N1165" t="s">
        <v>4287</v>
      </c>
      <c r="O1165" t="s">
        <v>4288</v>
      </c>
      <c r="P1165" t="s">
        <v>26</v>
      </c>
      <c r="Q1165" s="6">
        <v>30000</v>
      </c>
      <c r="R1165" t="s">
        <v>22</v>
      </c>
      <c r="S1165">
        <v>0</v>
      </c>
      <c r="T1165">
        <v>0</v>
      </c>
      <c r="U1165" t="e">
        <f>_xlfn.XLOOKUP(A1165,#REF!,#REF!)</f>
        <v>#REF!</v>
      </c>
    </row>
    <row r="1166" spans="1:21" x14ac:dyDescent="0.2">
      <c r="A1166" t="s">
        <v>4289</v>
      </c>
      <c r="B1166" t="s">
        <v>4290</v>
      </c>
      <c r="C1166" s="5" t="s">
        <v>71</v>
      </c>
      <c r="D1166" t="s">
        <v>4291</v>
      </c>
      <c r="E1166" t="s">
        <v>2924</v>
      </c>
      <c r="F1166" t="s">
        <v>22</v>
      </c>
      <c r="H1166" t="s">
        <v>22</v>
      </c>
      <c r="J1166" t="s">
        <v>22</v>
      </c>
      <c r="M1166" t="s">
        <v>92</v>
      </c>
      <c r="N1166" t="s">
        <v>825</v>
      </c>
      <c r="O1166" t="s">
        <v>826</v>
      </c>
      <c r="P1166" t="s">
        <v>210</v>
      </c>
      <c r="Q1166" s="6">
        <v>479225</v>
      </c>
      <c r="R1166" t="s">
        <v>22</v>
      </c>
      <c r="S1166">
        <v>0</v>
      </c>
      <c r="T1166">
        <v>0</v>
      </c>
      <c r="U1166" t="e">
        <f>_xlfn.XLOOKUP(A1166,#REF!,#REF!)</f>
        <v>#REF!</v>
      </c>
    </row>
    <row r="1167" spans="1:21" x14ac:dyDescent="0.2">
      <c r="A1167" t="s">
        <v>4292</v>
      </c>
      <c r="C1167" s="5" t="s">
        <v>48</v>
      </c>
      <c r="D1167" t="s">
        <v>4293</v>
      </c>
      <c r="E1167" t="s">
        <v>4294</v>
      </c>
      <c r="F1167" t="s">
        <v>30</v>
      </c>
      <c r="G1167" s="1">
        <v>40963</v>
      </c>
      <c r="H1167" t="s">
        <v>22</v>
      </c>
      <c r="J1167" t="s">
        <v>30</v>
      </c>
      <c r="K1167" s="1">
        <v>41751</v>
      </c>
      <c r="M1167" t="s">
        <v>23</v>
      </c>
      <c r="N1167" t="s">
        <v>93</v>
      </c>
      <c r="O1167" t="s">
        <v>94</v>
      </c>
      <c r="P1167" t="s">
        <v>26</v>
      </c>
      <c r="Q1167" s="6">
        <v>0</v>
      </c>
      <c r="R1167" t="s">
        <v>22</v>
      </c>
      <c r="S1167">
        <v>0</v>
      </c>
      <c r="T1167">
        <v>0</v>
      </c>
      <c r="U1167" t="e">
        <f>_xlfn.XLOOKUP(A1167,#REF!,#REF!)</f>
        <v>#REF!</v>
      </c>
    </row>
    <row r="1168" spans="1:21" x14ac:dyDescent="0.2">
      <c r="A1168" t="s">
        <v>4295</v>
      </c>
      <c r="C1168" s="5" t="s">
        <v>71</v>
      </c>
      <c r="D1168" t="s">
        <v>4296</v>
      </c>
      <c r="E1168" t="s">
        <v>233</v>
      </c>
      <c r="F1168" t="s">
        <v>22</v>
      </c>
      <c r="H1168" t="s">
        <v>22</v>
      </c>
      <c r="J1168" t="s">
        <v>22</v>
      </c>
      <c r="M1168" t="s">
        <v>92</v>
      </c>
      <c r="N1168" t="s">
        <v>1037</v>
      </c>
      <c r="O1168" t="s">
        <v>1038</v>
      </c>
      <c r="P1168" t="s">
        <v>18712</v>
      </c>
      <c r="Q1168" s="6">
        <v>427916.63</v>
      </c>
      <c r="R1168" t="s">
        <v>22</v>
      </c>
      <c r="S1168">
        <v>0</v>
      </c>
      <c r="T1168">
        <v>0</v>
      </c>
      <c r="U1168" t="e">
        <f>_xlfn.XLOOKUP(A1168,#REF!,#REF!)</f>
        <v>#REF!</v>
      </c>
    </row>
    <row r="1169" spans="1:21" x14ac:dyDescent="0.2">
      <c r="A1169" t="s">
        <v>4297</v>
      </c>
      <c r="C1169" s="5" t="s">
        <v>71</v>
      </c>
      <c r="D1169" t="s">
        <v>4298</v>
      </c>
      <c r="E1169" t="s">
        <v>4299</v>
      </c>
      <c r="F1169" t="s">
        <v>30</v>
      </c>
      <c r="G1169" s="1">
        <v>45754</v>
      </c>
      <c r="H1169" t="s">
        <v>30</v>
      </c>
      <c r="I1169" s="1">
        <v>46010</v>
      </c>
      <c r="J1169" t="s">
        <v>22</v>
      </c>
      <c r="M1169" t="s">
        <v>207</v>
      </c>
      <c r="N1169" t="s">
        <v>1238</v>
      </c>
      <c r="O1169" t="s">
        <v>1239</v>
      </c>
      <c r="P1169" t="s">
        <v>117</v>
      </c>
      <c r="Q1169" s="6">
        <v>620888.62</v>
      </c>
      <c r="R1169" t="s">
        <v>22</v>
      </c>
      <c r="S1169">
        <v>0</v>
      </c>
      <c r="T1169">
        <v>0</v>
      </c>
      <c r="U1169" t="e">
        <f>_xlfn.XLOOKUP(A1169,#REF!,#REF!)</f>
        <v>#REF!</v>
      </c>
    </row>
    <row r="1170" spans="1:21" x14ac:dyDescent="0.2">
      <c r="A1170" t="s">
        <v>4300</v>
      </c>
      <c r="C1170" s="5" t="s">
        <v>48</v>
      </c>
      <c r="D1170" t="s">
        <v>4301</v>
      </c>
      <c r="E1170" t="s">
        <v>1283</v>
      </c>
      <c r="F1170" t="s">
        <v>30</v>
      </c>
      <c r="G1170" s="1">
        <v>40413</v>
      </c>
      <c r="H1170" t="s">
        <v>22</v>
      </c>
      <c r="J1170" t="s">
        <v>30</v>
      </c>
      <c r="K1170" s="1">
        <v>41759</v>
      </c>
      <c r="L1170" s="1">
        <v>41792</v>
      </c>
      <c r="M1170" t="s">
        <v>23</v>
      </c>
      <c r="N1170" t="s">
        <v>4302</v>
      </c>
      <c r="O1170" t="s">
        <v>4303</v>
      </c>
      <c r="P1170" t="s">
        <v>26</v>
      </c>
      <c r="Q1170" s="6">
        <v>0</v>
      </c>
      <c r="R1170" t="s">
        <v>22</v>
      </c>
      <c r="S1170">
        <v>0</v>
      </c>
      <c r="T1170">
        <v>0</v>
      </c>
      <c r="U1170" t="e">
        <f>_xlfn.XLOOKUP(A1170,#REF!,#REF!)</f>
        <v>#REF!</v>
      </c>
    </row>
    <row r="1171" spans="1:21" x14ac:dyDescent="0.2">
      <c r="A1171" t="s">
        <v>4304</v>
      </c>
      <c r="C1171" s="5" t="s">
        <v>48</v>
      </c>
      <c r="D1171" t="s">
        <v>632</v>
      </c>
      <c r="E1171" t="s">
        <v>19310</v>
      </c>
      <c r="F1171" t="s">
        <v>22</v>
      </c>
      <c r="H1171" t="s">
        <v>22</v>
      </c>
      <c r="J1171" t="s">
        <v>22</v>
      </c>
      <c r="M1171" t="s">
        <v>42</v>
      </c>
      <c r="N1171" t="s">
        <v>4305</v>
      </c>
      <c r="O1171" t="s">
        <v>4306</v>
      </c>
      <c r="P1171" t="s">
        <v>26</v>
      </c>
      <c r="Q1171" s="6">
        <v>0</v>
      </c>
      <c r="R1171" t="s">
        <v>30</v>
      </c>
      <c r="S1171">
        <v>0</v>
      </c>
      <c r="T1171">
        <v>0</v>
      </c>
      <c r="U1171" t="e">
        <f>_xlfn.XLOOKUP(A1171,#REF!,#REF!)</f>
        <v>#REF!</v>
      </c>
    </row>
    <row r="1172" spans="1:21" x14ac:dyDescent="0.2">
      <c r="A1172" t="s">
        <v>4307</v>
      </c>
      <c r="C1172" s="5" t="s">
        <v>279</v>
      </c>
      <c r="D1172" t="s">
        <v>4308</v>
      </c>
      <c r="E1172" t="s">
        <v>418</v>
      </c>
      <c r="F1172" t="s">
        <v>30</v>
      </c>
      <c r="G1172" s="1">
        <v>45734</v>
      </c>
      <c r="H1172" t="s">
        <v>22</v>
      </c>
      <c r="J1172" t="s">
        <v>30</v>
      </c>
      <c r="K1172" s="1">
        <v>45705</v>
      </c>
      <c r="M1172" t="s">
        <v>42</v>
      </c>
      <c r="N1172" t="s">
        <v>43</v>
      </c>
      <c r="O1172" t="s">
        <v>44</v>
      </c>
      <c r="P1172" t="s">
        <v>26</v>
      </c>
      <c r="Q1172" s="6">
        <v>26487.93</v>
      </c>
      <c r="R1172" t="s">
        <v>30</v>
      </c>
      <c r="S1172">
        <v>0</v>
      </c>
      <c r="T1172">
        <v>0</v>
      </c>
      <c r="U1172" t="e">
        <f>_xlfn.XLOOKUP(A1172,#REF!,#REF!)</f>
        <v>#REF!</v>
      </c>
    </row>
    <row r="1173" spans="1:21" x14ac:dyDescent="0.2">
      <c r="A1173" t="s">
        <v>4309</v>
      </c>
      <c r="C1173" s="5" t="s">
        <v>71</v>
      </c>
      <c r="D1173" t="s">
        <v>4310</v>
      </c>
      <c r="E1173" t="s">
        <v>4045</v>
      </c>
      <c r="F1173" t="s">
        <v>30</v>
      </c>
      <c r="G1173" s="1">
        <v>46051</v>
      </c>
      <c r="H1173" t="s">
        <v>22</v>
      </c>
      <c r="J1173" t="s">
        <v>22</v>
      </c>
      <c r="M1173" t="s">
        <v>42</v>
      </c>
      <c r="N1173" t="s">
        <v>68</v>
      </c>
      <c r="O1173" t="s">
        <v>69</v>
      </c>
      <c r="P1173" t="s">
        <v>26</v>
      </c>
      <c r="Q1173" s="6">
        <v>245340.51</v>
      </c>
      <c r="R1173" t="s">
        <v>30</v>
      </c>
      <c r="S1173">
        <v>0</v>
      </c>
      <c r="T1173">
        <v>0</v>
      </c>
      <c r="U1173" t="e">
        <f>_xlfn.XLOOKUP(A1173,#REF!,#REF!)</f>
        <v>#REF!</v>
      </c>
    </row>
    <row r="1174" spans="1:21" x14ac:dyDescent="0.2">
      <c r="A1174" t="s">
        <v>4311</v>
      </c>
      <c r="C1174" s="5" t="s">
        <v>48</v>
      </c>
      <c r="D1174" t="s">
        <v>2995</v>
      </c>
      <c r="E1174" t="s">
        <v>19219</v>
      </c>
      <c r="F1174" t="s">
        <v>30</v>
      </c>
      <c r="G1174" s="1">
        <v>40932</v>
      </c>
      <c r="H1174" t="s">
        <v>22</v>
      </c>
      <c r="J1174" t="s">
        <v>22</v>
      </c>
      <c r="M1174" t="s">
        <v>23</v>
      </c>
      <c r="N1174" t="s">
        <v>4312</v>
      </c>
      <c r="O1174" t="s">
        <v>4313</v>
      </c>
      <c r="P1174" t="s">
        <v>26</v>
      </c>
      <c r="Q1174" s="6">
        <v>0</v>
      </c>
      <c r="R1174" t="s">
        <v>22</v>
      </c>
      <c r="S1174">
        <v>0</v>
      </c>
      <c r="T1174">
        <v>0</v>
      </c>
      <c r="U1174" t="e">
        <f>_xlfn.XLOOKUP(A1174,#REF!,#REF!)</f>
        <v>#REF!</v>
      </c>
    </row>
    <row r="1175" spans="1:21" x14ac:dyDescent="0.2">
      <c r="A1175" t="s">
        <v>4314</v>
      </c>
      <c r="C1175" s="5" t="s">
        <v>48</v>
      </c>
      <c r="D1175" t="s">
        <v>4315</v>
      </c>
      <c r="E1175" t="s">
        <v>19311</v>
      </c>
      <c r="F1175" t="s">
        <v>30</v>
      </c>
      <c r="G1175" s="1">
        <v>42941</v>
      </c>
      <c r="H1175" t="s">
        <v>22</v>
      </c>
      <c r="J1175" t="s">
        <v>30</v>
      </c>
      <c r="K1175" s="1">
        <v>43699</v>
      </c>
      <c r="L1175" s="1">
        <v>43714</v>
      </c>
      <c r="M1175" t="s">
        <v>23</v>
      </c>
      <c r="N1175" t="s">
        <v>4316</v>
      </c>
      <c r="O1175" t="s">
        <v>4317</v>
      </c>
      <c r="P1175" t="s">
        <v>26</v>
      </c>
      <c r="Q1175" s="6">
        <v>30000</v>
      </c>
      <c r="R1175" t="s">
        <v>22</v>
      </c>
      <c r="S1175">
        <v>0</v>
      </c>
      <c r="T1175">
        <v>0</v>
      </c>
      <c r="U1175" t="e">
        <f>_xlfn.XLOOKUP(A1175,#REF!,#REF!)</f>
        <v>#REF!</v>
      </c>
    </row>
    <row r="1176" spans="1:21" x14ac:dyDescent="0.2">
      <c r="A1176" t="s">
        <v>178</v>
      </c>
      <c r="B1176" t="s">
        <v>177</v>
      </c>
      <c r="C1176" s="5" t="s">
        <v>20</v>
      </c>
      <c r="D1176" t="s">
        <v>179</v>
      </c>
      <c r="E1176" t="s">
        <v>18693</v>
      </c>
      <c r="F1176" t="s">
        <v>30</v>
      </c>
      <c r="G1176" s="1">
        <v>43236</v>
      </c>
      <c r="H1176" t="s">
        <v>22</v>
      </c>
      <c r="J1176" t="s">
        <v>22</v>
      </c>
      <c r="M1176" t="s">
        <v>42</v>
      </c>
      <c r="N1176" t="s">
        <v>4318</v>
      </c>
      <c r="O1176" t="s">
        <v>4319</v>
      </c>
      <c r="P1176" t="s">
        <v>26</v>
      </c>
      <c r="Q1176" s="6">
        <v>0</v>
      </c>
      <c r="R1176" t="s">
        <v>22</v>
      </c>
      <c r="S1176">
        <v>0</v>
      </c>
      <c r="T1176">
        <v>0</v>
      </c>
      <c r="U1176" t="e">
        <f>_xlfn.XLOOKUP(A1176,#REF!,#REF!)</f>
        <v>#REF!</v>
      </c>
    </row>
    <row r="1177" spans="1:21" x14ac:dyDescent="0.2">
      <c r="A1177" t="s">
        <v>4320</v>
      </c>
      <c r="C1177" s="5" t="s">
        <v>71</v>
      </c>
      <c r="D1177" t="s">
        <v>4321</v>
      </c>
      <c r="E1177" t="s">
        <v>1036</v>
      </c>
      <c r="F1177" t="s">
        <v>22</v>
      </c>
      <c r="H1177" t="s">
        <v>22</v>
      </c>
      <c r="J1177" t="s">
        <v>30</v>
      </c>
      <c r="K1177" s="1">
        <v>45931</v>
      </c>
      <c r="M1177" t="s">
        <v>92</v>
      </c>
      <c r="N1177" t="s">
        <v>43</v>
      </c>
      <c r="O1177" t="s">
        <v>44</v>
      </c>
      <c r="P1177" t="s">
        <v>18712</v>
      </c>
      <c r="Q1177" s="6">
        <v>363261.45</v>
      </c>
      <c r="R1177" t="s">
        <v>22</v>
      </c>
      <c r="S1177">
        <v>0</v>
      </c>
      <c r="T1177">
        <v>0</v>
      </c>
      <c r="U1177" t="e">
        <f>_xlfn.XLOOKUP(A1177,#REF!,#REF!)</f>
        <v>#REF!</v>
      </c>
    </row>
    <row r="1178" spans="1:21" x14ac:dyDescent="0.2">
      <c r="A1178" t="s">
        <v>4322</v>
      </c>
      <c r="C1178" s="5" t="s">
        <v>71</v>
      </c>
      <c r="D1178" t="s">
        <v>4323</v>
      </c>
      <c r="E1178" t="s">
        <v>4324</v>
      </c>
      <c r="F1178" t="s">
        <v>30</v>
      </c>
      <c r="G1178" s="1">
        <v>46106</v>
      </c>
      <c r="H1178" t="s">
        <v>22</v>
      </c>
      <c r="J1178" t="s">
        <v>22</v>
      </c>
      <c r="M1178" t="s">
        <v>92</v>
      </c>
      <c r="N1178" t="s">
        <v>2925</v>
      </c>
      <c r="O1178" t="s">
        <v>2926</v>
      </c>
      <c r="P1178" t="s">
        <v>117</v>
      </c>
      <c r="Q1178" s="6">
        <v>141493.91</v>
      </c>
      <c r="R1178" t="s">
        <v>22</v>
      </c>
      <c r="S1178">
        <v>0</v>
      </c>
      <c r="T1178">
        <v>0</v>
      </c>
      <c r="U1178" t="e">
        <f>_xlfn.XLOOKUP(A1178,#REF!,#REF!)</f>
        <v>#REF!</v>
      </c>
    </row>
    <row r="1179" spans="1:21" x14ac:dyDescent="0.2">
      <c r="A1179" t="s">
        <v>4325</v>
      </c>
      <c r="B1179" t="s">
        <v>4326</v>
      </c>
      <c r="C1179" s="5" t="s">
        <v>71</v>
      </c>
      <c r="D1179" t="s">
        <v>4327</v>
      </c>
      <c r="E1179" t="s">
        <v>233</v>
      </c>
      <c r="F1179" t="s">
        <v>30</v>
      </c>
      <c r="G1179" s="1">
        <v>45407</v>
      </c>
      <c r="H1179" t="s">
        <v>30</v>
      </c>
      <c r="I1179" s="1">
        <v>45502</v>
      </c>
      <c r="J1179" t="s">
        <v>22</v>
      </c>
      <c r="M1179" t="s">
        <v>207</v>
      </c>
      <c r="N1179" t="s">
        <v>1907</v>
      </c>
      <c r="O1179" t="s">
        <v>1908</v>
      </c>
      <c r="P1179" t="s">
        <v>117</v>
      </c>
      <c r="Q1179" s="6">
        <v>158043.68</v>
      </c>
      <c r="R1179" t="s">
        <v>22</v>
      </c>
      <c r="S1179">
        <v>0</v>
      </c>
      <c r="T1179">
        <v>0</v>
      </c>
      <c r="U1179" t="e">
        <f>_xlfn.XLOOKUP(A1179,#REF!,#REF!)</f>
        <v>#REF!</v>
      </c>
    </row>
    <row r="1180" spans="1:21" x14ac:dyDescent="0.2">
      <c r="A1180" t="s">
        <v>4328</v>
      </c>
      <c r="C1180" s="5" t="s">
        <v>48</v>
      </c>
      <c r="D1180" t="s">
        <v>4329</v>
      </c>
      <c r="E1180" t="s">
        <v>1314</v>
      </c>
      <c r="F1180" t="s">
        <v>30</v>
      </c>
      <c r="G1180" s="1">
        <v>42270</v>
      </c>
      <c r="H1180" t="s">
        <v>22</v>
      </c>
      <c r="J1180" t="s">
        <v>30</v>
      </c>
      <c r="K1180" s="1">
        <v>42892</v>
      </c>
      <c r="L1180" s="1">
        <v>42951</v>
      </c>
      <c r="M1180" t="s">
        <v>23</v>
      </c>
      <c r="N1180" t="s">
        <v>4330</v>
      </c>
      <c r="O1180" t="s">
        <v>4331</v>
      </c>
      <c r="P1180" t="s">
        <v>26</v>
      </c>
      <c r="Q1180" s="6">
        <v>30000</v>
      </c>
      <c r="R1180" t="s">
        <v>22</v>
      </c>
      <c r="S1180">
        <v>0</v>
      </c>
      <c r="T1180">
        <v>0</v>
      </c>
      <c r="U1180" t="e">
        <f>_xlfn.XLOOKUP(A1180,#REF!,#REF!)</f>
        <v>#REF!</v>
      </c>
    </row>
    <row r="1181" spans="1:21" x14ac:dyDescent="0.2">
      <c r="A1181" t="s">
        <v>4332</v>
      </c>
      <c r="C1181" s="5" t="s">
        <v>48</v>
      </c>
      <c r="D1181" t="s">
        <v>4333</v>
      </c>
      <c r="E1181" t="s">
        <v>143</v>
      </c>
      <c r="F1181" t="s">
        <v>22</v>
      </c>
      <c r="H1181" t="s">
        <v>22</v>
      </c>
      <c r="J1181" t="s">
        <v>30</v>
      </c>
      <c r="K1181" s="1">
        <v>42402</v>
      </c>
      <c r="M1181" t="s">
        <v>42</v>
      </c>
      <c r="N1181" t="s">
        <v>4334</v>
      </c>
      <c r="O1181" t="s">
        <v>4335</v>
      </c>
      <c r="P1181" t="s">
        <v>26</v>
      </c>
      <c r="Q1181" s="6">
        <v>0</v>
      </c>
      <c r="R1181" t="s">
        <v>30</v>
      </c>
      <c r="S1181">
        <v>0</v>
      </c>
      <c r="T1181">
        <v>0</v>
      </c>
      <c r="U1181" t="e">
        <f>_xlfn.XLOOKUP(A1181,#REF!,#REF!)</f>
        <v>#REF!</v>
      </c>
    </row>
    <row r="1182" spans="1:21" x14ac:dyDescent="0.2">
      <c r="A1182" t="s">
        <v>4336</v>
      </c>
      <c r="C1182" s="5" t="s">
        <v>48</v>
      </c>
      <c r="D1182" t="s">
        <v>4337</v>
      </c>
      <c r="E1182" t="s">
        <v>4338</v>
      </c>
      <c r="F1182" t="s">
        <v>22</v>
      </c>
      <c r="H1182" t="s">
        <v>22</v>
      </c>
      <c r="J1182" t="s">
        <v>22</v>
      </c>
      <c r="M1182" t="s">
        <v>23</v>
      </c>
      <c r="N1182" t="s">
        <v>4339</v>
      </c>
      <c r="O1182" t="s">
        <v>4340</v>
      </c>
      <c r="P1182" t="s">
        <v>26</v>
      </c>
      <c r="Q1182" s="6">
        <v>0</v>
      </c>
      <c r="R1182" t="s">
        <v>22</v>
      </c>
      <c r="S1182">
        <v>0</v>
      </c>
      <c r="T1182">
        <v>0</v>
      </c>
      <c r="U1182" t="e">
        <f>_xlfn.XLOOKUP(A1182,#REF!,#REF!)</f>
        <v>#REF!</v>
      </c>
    </row>
    <row r="1183" spans="1:21" x14ac:dyDescent="0.2">
      <c r="A1183" t="s">
        <v>4341</v>
      </c>
      <c r="C1183" s="5" t="s">
        <v>71</v>
      </c>
      <c r="D1183" t="s">
        <v>1698</v>
      </c>
      <c r="E1183" t="s">
        <v>891</v>
      </c>
      <c r="F1183" t="s">
        <v>22</v>
      </c>
      <c r="H1183" t="s">
        <v>22</v>
      </c>
      <c r="J1183" t="s">
        <v>22</v>
      </c>
      <c r="M1183" t="s">
        <v>42</v>
      </c>
      <c r="N1183" t="s">
        <v>4342</v>
      </c>
      <c r="O1183" t="s">
        <v>4343</v>
      </c>
      <c r="P1183" t="s">
        <v>26</v>
      </c>
      <c r="Q1183" s="6">
        <v>223549.24</v>
      </c>
      <c r="R1183" t="s">
        <v>30</v>
      </c>
      <c r="S1183">
        <v>0</v>
      </c>
      <c r="T1183">
        <v>0</v>
      </c>
      <c r="U1183" t="e">
        <f>_xlfn.XLOOKUP(A1183,#REF!,#REF!)</f>
        <v>#REF!</v>
      </c>
    </row>
    <row r="1184" spans="1:21" x14ac:dyDescent="0.2">
      <c r="A1184" t="s">
        <v>4344</v>
      </c>
      <c r="C1184" s="5" t="s">
        <v>71</v>
      </c>
      <c r="D1184" t="s">
        <v>4345</v>
      </c>
      <c r="E1184" t="s">
        <v>233</v>
      </c>
      <c r="F1184" t="s">
        <v>30</v>
      </c>
      <c r="G1184" s="1">
        <v>45727</v>
      </c>
      <c r="H1184" t="s">
        <v>22</v>
      </c>
      <c r="J1184" t="s">
        <v>22</v>
      </c>
      <c r="L1184" s="1">
        <v>45692</v>
      </c>
      <c r="M1184" t="s">
        <v>42</v>
      </c>
      <c r="N1184" t="s">
        <v>4346</v>
      </c>
      <c r="O1184" t="s">
        <v>4347</v>
      </c>
      <c r="P1184" t="s">
        <v>26</v>
      </c>
      <c r="Q1184" s="6">
        <v>151092.95000000001</v>
      </c>
      <c r="R1184" t="s">
        <v>30</v>
      </c>
      <c r="S1184">
        <v>0</v>
      </c>
      <c r="T1184">
        <v>0</v>
      </c>
      <c r="U1184" t="e">
        <f>_xlfn.XLOOKUP(A1184,#REF!,#REF!)</f>
        <v>#REF!</v>
      </c>
    </row>
    <row r="1185" spans="1:21" x14ac:dyDescent="0.2">
      <c r="A1185" t="s">
        <v>4348</v>
      </c>
      <c r="C1185" s="5" t="s">
        <v>71</v>
      </c>
      <c r="D1185" t="s">
        <v>471</v>
      </c>
      <c r="E1185" t="s">
        <v>472</v>
      </c>
      <c r="F1185" t="s">
        <v>22</v>
      </c>
      <c r="H1185" t="s">
        <v>22</v>
      </c>
      <c r="J1185" t="s">
        <v>22</v>
      </c>
      <c r="M1185" t="s">
        <v>42</v>
      </c>
      <c r="N1185" t="s">
        <v>4349</v>
      </c>
      <c r="O1185" t="s">
        <v>4350</v>
      </c>
      <c r="P1185" t="s">
        <v>26</v>
      </c>
      <c r="Q1185" s="6">
        <v>656353.64</v>
      </c>
      <c r="R1185" t="s">
        <v>22</v>
      </c>
      <c r="S1185">
        <v>0</v>
      </c>
      <c r="T1185">
        <v>0</v>
      </c>
      <c r="U1185" t="e">
        <f>_xlfn.XLOOKUP(A1185,#REF!,#REF!)</f>
        <v>#REF!</v>
      </c>
    </row>
    <row r="1186" spans="1:21" x14ac:dyDescent="0.2">
      <c r="A1186" t="s">
        <v>4351</v>
      </c>
      <c r="C1186" s="5" t="s">
        <v>48</v>
      </c>
      <c r="D1186" t="s">
        <v>4352</v>
      </c>
      <c r="E1186" t="s">
        <v>143</v>
      </c>
      <c r="F1186" t="s">
        <v>22</v>
      </c>
      <c r="H1186" t="s">
        <v>22</v>
      </c>
      <c r="J1186" t="s">
        <v>30</v>
      </c>
      <c r="K1186" s="1">
        <v>42292</v>
      </c>
      <c r="M1186" t="s">
        <v>23</v>
      </c>
      <c r="N1186" t="s">
        <v>4353</v>
      </c>
      <c r="O1186" t="s">
        <v>4354</v>
      </c>
      <c r="P1186" t="s">
        <v>26</v>
      </c>
      <c r="Q1186" s="6">
        <v>0</v>
      </c>
      <c r="R1186" t="s">
        <v>30</v>
      </c>
      <c r="S1186">
        <v>0</v>
      </c>
      <c r="T1186">
        <v>0</v>
      </c>
      <c r="U1186" t="e">
        <f>_xlfn.XLOOKUP(A1186,#REF!,#REF!)</f>
        <v>#REF!</v>
      </c>
    </row>
    <row r="1187" spans="1:21" x14ac:dyDescent="0.2">
      <c r="A1187" t="s">
        <v>4355</v>
      </c>
      <c r="C1187" s="5" t="s">
        <v>279</v>
      </c>
      <c r="D1187" t="s">
        <v>4356</v>
      </c>
      <c r="E1187" t="s">
        <v>694</v>
      </c>
      <c r="F1187" t="s">
        <v>22</v>
      </c>
      <c r="H1187" t="s">
        <v>22</v>
      </c>
      <c r="J1187" t="s">
        <v>30</v>
      </c>
      <c r="K1187" s="1">
        <v>45989</v>
      </c>
      <c r="M1187" t="s">
        <v>42</v>
      </c>
      <c r="N1187" t="s">
        <v>4357</v>
      </c>
      <c r="O1187" t="s">
        <v>4358</v>
      </c>
      <c r="P1187" t="s">
        <v>26</v>
      </c>
      <c r="Q1187" s="6">
        <v>56025.55</v>
      </c>
      <c r="R1187" t="s">
        <v>22</v>
      </c>
      <c r="S1187">
        <v>0</v>
      </c>
      <c r="T1187">
        <v>0</v>
      </c>
      <c r="U1187" t="e">
        <f>_xlfn.XLOOKUP(A1187,#REF!,#REF!)</f>
        <v>#REF!</v>
      </c>
    </row>
    <row r="1188" spans="1:21" x14ac:dyDescent="0.2">
      <c r="A1188" t="s">
        <v>4359</v>
      </c>
      <c r="C1188" s="5" t="s">
        <v>48</v>
      </c>
      <c r="D1188" t="s">
        <v>4360</v>
      </c>
      <c r="E1188" t="s">
        <v>19312</v>
      </c>
      <c r="F1188" t="s">
        <v>22</v>
      </c>
      <c r="H1188" t="s">
        <v>22</v>
      </c>
      <c r="J1188" t="s">
        <v>22</v>
      </c>
      <c r="M1188" t="s">
        <v>23</v>
      </c>
      <c r="N1188" t="s">
        <v>4361</v>
      </c>
      <c r="O1188" t="s">
        <v>4362</v>
      </c>
      <c r="P1188" t="s">
        <v>26</v>
      </c>
      <c r="Q1188" s="6">
        <v>0</v>
      </c>
      <c r="R1188" t="s">
        <v>30</v>
      </c>
      <c r="S1188">
        <v>0</v>
      </c>
      <c r="T1188">
        <v>0</v>
      </c>
      <c r="U1188" t="e">
        <f>_xlfn.XLOOKUP(A1188,#REF!,#REF!)</f>
        <v>#REF!</v>
      </c>
    </row>
    <row r="1189" spans="1:21" x14ac:dyDescent="0.2">
      <c r="A1189" t="s">
        <v>4363</v>
      </c>
      <c r="C1189" s="5" t="s">
        <v>71</v>
      </c>
      <c r="D1189" t="s">
        <v>4364</v>
      </c>
      <c r="E1189" t="s">
        <v>694</v>
      </c>
      <c r="F1189" t="s">
        <v>30</v>
      </c>
      <c r="G1189" s="1">
        <v>45747</v>
      </c>
      <c r="H1189" t="s">
        <v>30</v>
      </c>
      <c r="I1189" s="1">
        <v>45896</v>
      </c>
      <c r="J1189" t="s">
        <v>30</v>
      </c>
      <c r="K1189" s="1">
        <v>45957</v>
      </c>
      <c r="L1189" s="1">
        <v>46061</v>
      </c>
      <c r="M1189" t="s">
        <v>207</v>
      </c>
      <c r="N1189" t="s">
        <v>4365</v>
      </c>
      <c r="O1189" t="s">
        <v>4366</v>
      </c>
      <c r="P1189" t="s">
        <v>117</v>
      </c>
      <c r="Q1189" s="6">
        <v>230797.64</v>
      </c>
      <c r="R1189" t="s">
        <v>30</v>
      </c>
      <c r="S1189">
        <v>0</v>
      </c>
      <c r="T1189">
        <v>0</v>
      </c>
      <c r="U1189" t="e">
        <f>_xlfn.XLOOKUP(A1189,#REF!,#REF!)</f>
        <v>#REF!</v>
      </c>
    </row>
    <row r="1190" spans="1:21" x14ac:dyDescent="0.2">
      <c r="A1190" t="s">
        <v>4367</v>
      </c>
      <c r="C1190" s="5" t="s">
        <v>71</v>
      </c>
      <c r="D1190" t="s">
        <v>4368</v>
      </c>
      <c r="E1190" t="s">
        <v>483</v>
      </c>
      <c r="F1190" t="s">
        <v>30</v>
      </c>
      <c r="G1190" s="1">
        <v>45750</v>
      </c>
      <c r="H1190" t="s">
        <v>22</v>
      </c>
      <c r="J1190" t="s">
        <v>30</v>
      </c>
      <c r="K1190" s="1">
        <v>45751</v>
      </c>
      <c r="L1190" s="1">
        <v>45751</v>
      </c>
      <c r="M1190" t="s">
        <v>42</v>
      </c>
      <c r="N1190" t="s">
        <v>484</v>
      </c>
      <c r="O1190" t="s">
        <v>485</v>
      </c>
      <c r="P1190" t="s">
        <v>26</v>
      </c>
      <c r="Q1190" s="6">
        <v>371893.1</v>
      </c>
      <c r="R1190" t="s">
        <v>30</v>
      </c>
      <c r="S1190">
        <v>0</v>
      </c>
      <c r="T1190">
        <v>0</v>
      </c>
      <c r="U1190" t="e">
        <f>_xlfn.XLOOKUP(A1190,#REF!,#REF!)</f>
        <v>#REF!</v>
      </c>
    </row>
    <row r="1191" spans="1:21" x14ac:dyDescent="0.2">
      <c r="A1191" t="s">
        <v>4369</v>
      </c>
      <c r="C1191" s="5" t="s">
        <v>71</v>
      </c>
      <c r="D1191" t="s">
        <v>4370</v>
      </c>
      <c r="E1191" t="s">
        <v>233</v>
      </c>
      <c r="F1191" t="s">
        <v>30</v>
      </c>
      <c r="G1191" s="1">
        <v>45484</v>
      </c>
      <c r="H1191" t="s">
        <v>30</v>
      </c>
      <c r="I1191" s="1">
        <v>45628</v>
      </c>
      <c r="J1191" t="s">
        <v>30</v>
      </c>
      <c r="K1191" s="1">
        <v>45749</v>
      </c>
      <c r="L1191" s="1">
        <v>45811</v>
      </c>
      <c r="M1191" t="s">
        <v>207</v>
      </c>
      <c r="N1191" t="s">
        <v>208</v>
      </c>
      <c r="O1191" t="s">
        <v>209</v>
      </c>
      <c r="P1191" t="s">
        <v>117</v>
      </c>
      <c r="Q1191" s="6">
        <v>115553.88</v>
      </c>
      <c r="R1191" t="s">
        <v>22</v>
      </c>
      <c r="S1191">
        <v>0</v>
      </c>
      <c r="T1191">
        <v>0</v>
      </c>
      <c r="U1191" t="e">
        <f>_xlfn.XLOOKUP(A1191,#REF!,#REF!)</f>
        <v>#REF!</v>
      </c>
    </row>
    <row r="1192" spans="1:21" x14ac:dyDescent="0.2">
      <c r="A1192" t="s">
        <v>4371</v>
      </c>
      <c r="C1192" s="5" t="s">
        <v>71</v>
      </c>
      <c r="D1192" t="s">
        <v>975</v>
      </c>
      <c r="E1192" t="s">
        <v>976</v>
      </c>
      <c r="F1192" t="s">
        <v>30</v>
      </c>
      <c r="G1192" s="1">
        <v>45321</v>
      </c>
      <c r="H1192" t="s">
        <v>22</v>
      </c>
      <c r="J1192" t="s">
        <v>30</v>
      </c>
      <c r="K1192" s="1">
        <v>45338</v>
      </c>
      <c r="M1192" t="s">
        <v>42</v>
      </c>
      <c r="N1192" t="s">
        <v>4372</v>
      </c>
      <c r="O1192" t="s">
        <v>4373</v>
      </c>
      <c r="P1192" t="s">
        <v>26</v>
      </c>
      <c r="Q1192" s="6">
        <v>890953.77</v>
      </c>
      <c r="R1192" t="s">
        <v>22</v>
      </c>
      <c r="S1192">
        <v>0</v>
      </c>
      <c r="T1192">
        <v>0</v>
      </c>
      <c r="U1192" t="e">
        <f>_xlfn.XLOOKUP(A1192,#REF!,#REF!)</f>
        <v>#REF!</v>
      </c>
    </row>
    <row r="1193" spans="1:21" x14ac:dyDescent="0.2">
      <c r="A1193" t="s">
        <v>4374</v>
      </c>
      <c r="C1193" s="5" t="s">
        <v>48</v>
      </c>
      <c r="D1193" t="s">
        <v>4375</v>
      </c>
      <c r="E1193" t="s">
        <v>19313</v>
      </c>
      <c r="F1193" t="s">
        <v>30</v>
      </c>
      <c r="G1193" s="1">
        <v>41677</v>
      </c>
      <c r="H1193" t="s">
        <v>30</v>
      </c>
      <c r="I1193" s="1">
        <v>43545</v>
      </c>
      <c r="J1193" t="s">
        <v>30</v>
      </c>
      <c r="K1193" s="1">
        <v>43567</v>
      </c>
      <c r="L1193" s="1">
        <v>43693</v>
      </c>
      <c r="M1193" t="s">
        <v>42</v>
      </c>
      <c r="N1193" t="s">
        <v>4376</v>
      </c>
      <c r="O1193" t="s">
        <v>4377</v>
      </c>
      <c r="P1193" t="s">
        <v>26</v>
      </c>
      <c r="Q1193" s="6">
        <v>25000</v>
      </c>
      <c r="R1193" t="s">
        <v>22</v>
      </c>
      <c r="S1193">
        <v>0</v>
      </c>
      <c r="T1193">
        <v>0</v>
      </c>
      <c r="U1193" t="e">
        <f>_xlfn.XLOOKUP(A1193,#REF!,#REF!)</f>
        <v>#REF!</v>
      </c>
    </row>
    <row r="1194" spans="1:21" x14ac:dyDescent="0.2">
      <c r="A1194" t="s">
        <v>4378</v>
      </c>
      <c r="C1194" s="5" t="s">
        <v>48</v>
      </c>
      <c r="D1194" t="s">
        <v>4379</v>
      </c>
      <c r="E1194" t="s">
        <v>18693</v>
      </c>
      <c r="F1194" t="s">
        <v>22</v>
      </c>
      <c r="H1194" t="s">
        <v>22</v>
      </c>
      <c r="J1194" t="s">
        <v>22</v>
      </c>
      <c r="M1194" t="s">
        <v>42</v>
      </c>
      <c r="N1194" t="s">
        <v>4380</v>
      </c>
      <c r="O1194" t="s">
        <v>4381</v>
      </c>
      <c r="P1194" t="s">
        <v>26</v>
      </c>
      <c r="Q1194" s="6">
        <v>0</v>
      </c>
      <c r="R1194" t="s">
        <v>30</v>
      </c>
      <c r="S1194">
        <v>0</v>
      </c>
      <c r="T1194">
        <v>0</v>
      </c>
      <c r="U1194" t="e">
        <f>_xlfn.XLOOKUP(A1194,#REF!,#REF!)</f>
        <v>#REF!</v>
      </c>
    </row>
    <row r="1195" spans="1:21" x14ac:dyDescent="0.2">
      <c r="A1195" t="s">
        <v>4382</v>
      </c>
      <c r="C1195" s="5" t="s">
        <v>20</v>
      </c>
      <c r="D1195" t="s">
        <v>4383</v>
      </c>
      <c r="E1195" t="s">
        <v>18691</v>
      </c>
      <c r="F1195" t="s">
        <v>30</v>
      </c>
      <c r="G1195" s="1">
        <v>41501</v>
      </c>
      <c r="H1195" t="s">
        <v>22</v>
      </c>
      <c r="J1195" t="s">
        <v>22</v>
      </c>
      <c r="M1195" t="s">
        <v>23</v>
      </c>
      <c r="N1195" t="s">
        <v>4384</v>
      </c>
      <c r="O1195" t="s">
        <v>4385</v>
      </c>
      <c r="P1195" t="s">
        <v>26</v>
      </c>
      <c r="Q1195" s="6">
        <v>0</v>
      </c>
      <c r="R1195" t="s">
        <v>22</v>
      </c>
      <c r="S1195">
        <v>0</v>
      </c>
      <c r="T1195">
        <v>0</v>
      </c>
      <c r="U1195" t="e">
        <f>_xlfn.XLOOKUP(A1195,#REF!,#REF!)</f>
        <v>#REF!</v>
      </c>
    </row>
    <row r="1196" spans="1:21" x14ac:dyDescent="0.2">
      <c r="A1196" t="s">
        <v>4386</v>
      </c>
      <c r="C1196" s="5" t="s">
        <v>20</v>
      </c>
      <c r="D1196" t="s">
        <v>4092</v>
      </c>
      <c r="E1196" t="s">
        <v>18693</v>
      </c>
      <c r="F1196" t="s">
        <v>30</v>
      </c>
      <c r="G1196" s="1">
        <v>41822</v>
      </c>
      <c r="H1196" t="s">
        <v>22</v>
      </c>
      <c r="J1196" t="s">
        <v>22</v>
      </c>
      <c r="M1196" t="s">
        <v>42</v>
      </c>
      <c r="N1196" t="s">
        <v>4387</v>
      </c>
      <c r="O1196" t="s">
        <v>4388</v>
      </c>
      <c r="P1196" t="s">
        <v>26</v>
      </c>
      <c r="Q1196" s="6">
        <v>0</v>
      </c>
      <c r="R1196" t="s">
        <v>22</v>
      </c>
      <c r="S1196">
        <v>0</v>
      </c>
      <c r="T1196">
        <v>0</v>
      </c>
      <c r="U1196" t="e">
        <f>_xlfn.XLOOKUP(A1196,#REF!,#REF!)</f>
        <v>#REF!</v>
      </c>
    </row>
    <row r="1197" spans="1:21" x14ac:dyDescent="0.2">
      <c r="A1197" t="s">
        <v>4389</v>
      </c>
      <c r="C1197" s="5" t="s">
        <v>48</v>
      </c>
      <c r="D1197" t="s">
        <v>4390</v>
      </c>
      <c r="E1197" t="s">
        <v>18691</v>
      </c>
      <c r="F1197" t="s">
        <v>22</v>
      </c>
      <c r="H1197" t="s">
        <v>22</v>
      </c>
      <c r="J1197" t="s">
        <v>22</v>
      </c>
      <c r="M1197" t="s">
        <v>23</v>
      </c>
      <c r="N1197" t="s">
        <v>4391</v>
      </c>
      <c r="O1197" t="s">
        <v>4392</v>
      </c>
      <c r="P1197" t="s">
        <v>26</v>
      </c>
      <c r="Q1197" s="6">
        <v>0</v>
      </c>
      <c r="R1197" t="s">
        <v>30</v>
      </c>
      <c r="S1197">
        <v>0</v>
      </c>
      <c r="T1197">
        <v>0</v>
      </c>
      <c r="U1197" t="e">
        <f>_xlfn.XLOOKUP(A1197,#REF!,#REF!)</f>
        <v>#REF!</v>
      </c>
    </row>
    <row r="1198" spans="1:21" x14ac:dyDescent="0.2">
      <c r="A1198" t="s">
        <v>4393</v>
      </c>
      <c r="C1198" s="5" t="s">
        <v>48</v>
      </c>
      <c r="D1198" t="s">
        <v>2579</v>
      </c>
      <c r="E1198" t="s">
        <v>829</v>
      </c>
      <c r="F1198" t="s">
        <v>30</v>
      </c>
      <c r="G1198" s="1">
        <v>40759</v>
      </c>
      <c r="H1198" t="s">
        <v>30</v>
      </c>
      <c r="I1198" s="1">
        <v>42432</v>
      </c>
      <c r="J1198" t="s">
        <v>30</v>
      </c>
      <c r="K1198" s="1">
        <v>42528</v>
      </c>
      <c r="L1198" s="1">
        <v>41243</v>
      </c>
      <c r="M1198" t="s">
        <v>23</v>
      </c>
      <c r="N1198" t="s">
        <v>4394</v>
      </c>
      <c r="O1198" t="s">
        <v>4395</v>
      </c>
      <c r="P1198" t="s">
        <v>26</v>
      </c>
      <c r="Q1198" s="6">
        <v>0</v>
      </c>
      <c r="R1198" t="s">
        <v>22</v>
      </c>
      <c r="S1198">
        <v>0</v>
      </c>
      <c r="T1198">
        <v>0</v>
      </c>
      <c r="U1198" t="e">
        <f>_xlfn.XLOOKUP(A1198,#REF!,#REF!)</f>
        <v>#REF!</v>
      </c>
    </row>
    <row r="1199" spans="1:21" x14ac:dyDescent="0.2">
      <c r="A1199" t="s">
        <v>4396</v>
      </c>
      <c r="C1199" s="5" t="s">
        <v>48</v>
      </c>
      <c r="D1199" t="s">
        <v>4397</v>
      </c>
      <c r="E1199" t="s">
        <v>4398</v>
      </c>
      <c r="F1199" t="s">
        <v>30</v>
      </c>
      <c r="G1199" s="1">
        <v>42412</v>
      </c>
      <c r="H1199" t="s">
        <v>22</v>
      </c>
      <c r="J1199" t="s">
        <v>30</v>
      </c>
      <c r="K1199" s="1">
        <v>43280</v>
      </c>
      <c r="L1199" s="1">
        <v>43340</v>
      </c>
      <c r="M1199" t="s">
        <v>23</v>
      </c>
      <c r="N1199" t="s">
        <v>4399</v>
      </c>
      <c r="O1199" t="s">
        <v>4400</v>
      </c>
      <c r="P1199" t="s">
        <v>26</v>
      </c>
      <c r="Q1199" s="6">
        <v>35000</v>
      </c>
      <c r="R1199" t="s">
        <v>22</v>
      </c>
      <c r="S1199">
        <v>0</v>
      </c>
      <c r="T1199">
        <v>0</v>
      </c>
      <c r="U1199" t="e">
        <f>_xlfn.XLOOKUP(A1199,#REF!,#REF!)</f>
        <v>#REF!</v>
      </c>
    </row>
    <row r="1200" spans="1:21" x14ac:dyDescent="0.2">
      <c r="A1200" t="s">
        <v>4401</v>
      </c>
      <c r="C1200" s="5" t="s">
        <v>20</v>
      </c>
      <c r="D1200" t="s">
        <v>4402</v>
      </c>
      <c r="E1200" t="s">
        <v>18691</v>
      </c>
      <c r="F1200" t="s">
        <v>30</v>
      </c>
      <c r="G1200" s="1">
        <v>41086</v>
      </c>
      <c r="H1200" t="s">
        <v>22</v>
      </c>
      <c r="J1200" t="s">
        <v>22</v>
      </c>
      <c r="M1200" t="s">
        <v>42</v>
      </c>
      <c r="N1200" t="s">
        <v>4403</v>
      </c>
      <c r="O1200" t="s">
        <v>4404</v>
      </c>
      <c r="P1200" t="s">
        <v>26</v>
      </c>
      <c r="Q1200" s="6">
        <v>0</v>
      </c>
      <c r="R1200" t="s">
        <v>22</v>
      </c>
      <c r="S1200">
        <v>0</v>
      </c>
      <c r="T1200">
        <v>0</v>
      </c>
      <c r="U1200" t="e">
        <f>_xlfn.XLOOKUP(A1200,#REF!,#REF!)</f>
        <v>#REF!</v>
      </c>
    </row>
    <row r="1201" spans="1:21" x14ac:dyDescent="0.2">
      <c r="A1201" t="s">
        <v>4405</v>
      </c>
      <c r="C1201" s="5" t="s">
        <v>71</v>
      </c>
      <c r="D1201" t="s">
        <v>4406</v>
      </c>
      <c r="E1201" t="s">
        <v>4407</v>
      </c>
      <c r="F1201" t="s">
        <v>22</v>
      </c>
      <c r="H1201" t="s">
        <v>22</v>
      </c>
      <c r="J1201" t="s">
        <v>22</v>
      </c>
      <c r="M1201" t="s">
        <v>92</v>
      </c>
      <c r="N1201" t="s">
        <v>4408</v>
      </c>
      <c r="O1201" t="s">
        <v>4409</v>
      </c>
      <c r="P1201" t="s">
        <v>18712</v>
      </c>
      <c r="Q1201" s="6">
        <v>60832.72</v>
      </c>
      <c r="R1201" t="s">
        <v>22</v>
      </c>
      <c r="S1201">
        <v>0</v>
      </c>
      <c r="T1201">
        <v>0</v>
      </c>
      <c r="U1201" t="e">
        <f>_xlfn.XLOOKUP(A1201,#REF!,#REF!)</f>
        <v>#REF!</v>
      </c>
    </row>
    <row r="1202" spans="1:21" x14ac:dyDescent="0.2">
      <c r="A1202" t="s">
        <v>4410</v>
      </c>
      <c r="C1202" s="5" t="s">
        <v>48</v>
      </c>
      <c r="D1202" t="s">
        <v>4411</v>
      </c>
      <c r="E1202" t="s">
        <v>533</v>
      </c>
      <c r="F1202" t="s">
        <v>22</v>
      </c>
      <c r="H1202" t="s">
        <v>22</v>
      </c>
      <c r="J1202" t="s">
        <v>30</v>
      </c>
      <c r="K1202" s="1">
        <v>42340</v>
      </c>
      <c r="M1202" t="s">
        <v>23</v>
      </c>
      <c r="N1202" t="s">
        <v>4412</v>
      </c>
      <c r="O1202" t="s">
        <v>4413</v>
      </c>
      <c r="P1202" t="s">
        <v>26</v>
      </c>
      <c r="Q1202" s="6">
        <v>0</v>
      </c>
      <c r="R1202" t="s">
        <v>30</v>
      </c>
      <c r="S1202">
        <v>0</v>
      </c>
      <c r="T1202">
        <v>0</v>
      </c>
      <c r="U1202" t="e">
        <f>_xlfn.XLOOKUP(A1202,#REF!,#REF!)</f>
        <v>#REF!</v>
      </c>
    </row>
    <row r="1203" spans="1:21" x14ac:dyDescent="0.2">
      <c r="A1203" t="s">
        <v>4414</v>
      </c>
      <c r="C1203" s="5" t="s">
        <v>71</v>
      </c>
      <c r="D1203" t="s">
        <v>4415</v>
      </c>
      <c r="E1203" t="s">
        <v>4416</v>
      </c>
      <c r="F1203" t="s">
        <v>22</v>
      </c>
      <c r="H1203" t="s">
        <v>22</v>
      </c>
      <c r="J1203" t="s">
        <v>22</v>
      </c>
      <c r="M1203" t="s">
        <v>92</v>
      </c>
      <c r="N1203" t="s">
        <v>4417</v>
      </c>
      <c r="O1203" t="s">
        <v>4418</v>
      </c>
      <c r="P1203" t="s">
        <v>18712</v>
      </c>
      <c r="Q1203" s="6">
        <v>130531.32</v>
      </c>
      <c r="R1203" t="s">
        <v>22</v>
      </c>
      <c r="S1203">
        <v>0</v>
      </c>
      <c r="T1203">
        <v>0</v>
      </c>
      <c r="U1203" t="e">
        <f>_xlfn.XLOOKUP(A1203,#REF!,#REF!)</f>
        <v>#REF!</v>
      </c>
    </row>
    <row r="1204" spans="1:21" x14ac:dyDescent="0.2">
      <c r="A1204" t="s">
        <v>4419</v>
      </c>
      <c r="C1204" s="5" t="s">
        <v>20</v>
      </c>
      <c r="D1204" t="s">
        <v>1910</v>
      </c>
      <c r="E1204" t="s">
        <v>226</v>
      </c>
      <c r="F1204" t="s">
        <v>30</v>
      </c>
      <c r="G1204" s="1">
        <v>42215</v>
      </c>
      <c r="H1204" t="s">
        <v>22</v>
      </c>
      <c r="J1204" t="s">
        <v>30</v>
      </c>
      <c r="K1204" s="1">
        <v>42188</v>
      </c>
      <c r="L1204" s="1">
        <v>42251</v>
      </c>
      <c r="M1204" t="s">
        <v>23</v>
      </c>
      <c r="N1204" t="s">
        <v>4420</v>
      </c>
      <c r="O1204" t="s">
        <v>4421</v>
      </c>
      <c r="P1204" t="s">
        <v>26</v>
      </c>
      <c r="Q1204" s="6">
        <v>0</v>
      </c>
      <c r="R1204" t="s">
        <v>22</v>
      </c>
      <c r="S1204">
        <v>0</v>
      </c>
      <c r="T1204">
        <v>0</v>
      </c>
      <c r="U1204" t="e">
        <f>_xlfn.XLOOKUP(A1204,#REF!,#REF!)</f>
        <v>#REF!</v>
      </c>
    </row>
    <row r="1205" spans="1:21" x14ac:dyDescent="0.2">
      <c r="A1205" t="s">
        <v>4422</v>
      </c>
      <c r="C1205" s="5" t="s">
        <v>48</v>
      </c>
      <c r="D1205" t="s">
        <v>2690</v>
      </c>
      <c r="E1205" t="s">
        <v>19314</v>
      </c>
      <c r="F1205" t="s">
        <v>22</v>
      </c>
      <c r="H1205" t="s">
        <v>22</v>
      </c>
      <c r="J1205" t="s">
        <v>22</v>
      </c>
      <c r="M1205" t="s">
        <v>42</v>
      </c>
      <c r="N1205" t="s">
        <v>4423</v>
      </c>
      <c r="O1205" t="s">
        <v>4424</v>
      </c>
      <c r="P1205" t="s">
        <v>26</v>
      </c>
      <c r="Q1205" s="6">
        <v>0</v>
      </c>
      <c r="R1205" t="s">
        <v>22</v>
      </c>
      <c r="S1205">
        <v>0</v>
      </c>
      <c r="T1205">
        <v>0</v>
      </c>
      <c r="U1205" t="e">
        <f>_xlfn.XLOOKUP(A1205,#REF!,#REF!)</f>
        <v>#REF!</v>
      </c>
    </row>
    <row r="1206" spans="1:21" x14ac:dyDescent="0.2">
      <c r="A1206" t="s">
        <v>4425</v>
      </c>
      <c r="C1206" s="5" t="s">
        <v>48</v>
      </c>
      <c r="D1206" t="s">
        <v>4426</v>
      </c>
      <c r="E1206" t="s">
        <v>18692</v>
      </c>
      <c r="F1206" t="s">
        <v>30</v>
      </c>
      <c r="G1206" s="1">
        <v>42388</v>
      </c>
      <c r="H1206" t="s">
        <v>22</v>
      </c>
      <c r="J1206" t="s">
        <v>30</v>
      </c>
      <c r="K1206" s="1">
        <v>42878</v>
      </c>
      <c r="M1206" t="s">
        <v>23</v>
      </c>
      <c r="N1206" t="s">
        <v>4427</v>
      </c>
      <c r="O1206" t="s">
        <v>4428</v>
      </c>
      <c r="P1206" t="s">
        <v>26</v>
      </c>
      <c r="Q1206" s="6">
        <v>0</v>
      </c>
      <c r="R1206" t="s">
        <v>22</v>
      </c>
      <c r="S1206">
        <v>0</v>
      </c>
      <c r="T1206">
        <v>0</v>
      </c>
      <c r="U1206" t="e">
        <f>_xlfn.XLOOKUP(A1206,#REF!,#REF!)</f>
        <v>#REF!</v>
      </c>
    </row>
    <row r="1207" spans="1:21" x14ac:dyDescent="0.2">
      <c r="A1207" t="s">
        <v>4429</v>
      </c>
      <c r="B1207" t="s">
        <v>4430</v>
      </c>
      <c r="C1207" s="5" t="s">
        <v>71</v>
      </c>
      <c r="D1207" t="s">
        <v>4431</v>
      </c>
      <c r="E1207" t="s">
        <v>1186</v>
      </c>
      <c r="F1207" t="s">
        <v>30</v>
      </c>
      <c r="G1207" s="1">
        <v>45537</v>
      </c>
      <c r="H1207" t="s">
        <v>30</v>
      </c>
      <c r="I1207" s="1">
        <v>45835</v>
      </c>
      <c r="J1207" t="s">
        <v>30</v>
      </c>
      <c r="K1207" s="1">
        <v>45910</v>
      </c>
      <c r="M1207" t="s">
        <v>42</v>
      </c>
      <c r="N1207" t="s">
        <v>43</v>
      </c>
      <c r="O1207" t="s">
        <v>44</v>
      </c>
      <c r="P1207" t="s">
        <v>26</v>
      </c>
      <c r="Q1207" s="6">
        <v>563712.73</v>
      </c>
      <c r="R1207" t="s">
        <v>22</v>
      </c>
      <c r="S1207">
        <v>0</v>
      </c>
      <c r="T1207">
        <v>0</v>
      </c>
      <c r="U1207" t="e">
        <f>_xlfn.XLOOKUP(A1207,#REF!,#REF!)</f>
        <v>#REF!</v>
      </c>
    </row>
    <row r="1208" spans="1:21" x14ac:dyDescent="0.2">
      <c r="A1208" t="s">
        <v>4432</v>
      </c>
      <c r="C1208" s="5" t="s">
        <v>71</v>
      </c>
      <c r="D1208" t="s">
        <v>4433</v>
      </c>
      <c r="E1208" t="s">
        <v>233</v>
      </c>
      <c r="F1208" t="s">
        <v>22</v>
      </c>
      <c r="H1208" t="s">
        <v>22</v>
      </c>
      <c r="J1208" t="s">
        <v>22</v>
      </c>
      <c r="M1208" t="s">
        <v>92</v>
      </c>
      <c r="N1208" t="s">
        <v>4434</v>
      </c>
      <c r="O1208" t="s">
        <v>4435</v>
      </c>
      <c r="P1208" t="s">
        <v>18712</v>
      </c>
      <c r="Q1208" s="6">
        <v>498480.43</v>
      </c>
      <c r="R1208" t="s">
        <v>22</v>
      </c>
      <c r="S1208">
        <v>0</v>
      </c>
      <c r="T1208">
        <v>0</v>
      </c>
      <c r="U1208" t="e">
        <f>_xlfn.XLOOKUP(A1208,#REF!,#REF!)</f>
        <v>#REF!</v>
      </c>
    </row>
    <row r="1209" spans="1:21" x14ac:dyDescent="0.2">
      <c r="A1209" t="s">
        <v>4436</v>
      </c>
      <c r="C1209" s="5" t="s">
        <v>48</v>
      </c>
      <c r="D1209" t="s">
        <v>4437</v>
      </c>
      <c r="E1209" t="s">
        <v>18692</v>
      </c>
      <c r="F1209" t="s">
        <v>30</v>
      </c>
      <c r="G1209" s="1">
        <v>42464</v>
      </c>
      <c r="H1209" t="s">
        <v>22</v>
      </c>
      <c r="J1209" t="s">
        <v>30</v>
      </c>
      <c r="K1209" s="1">
        <v>43373</v>
      </c>
      <c r="M1209" t="s">
        <v>23</v>
      </c>
      <c r="N1209" t="s">
        <v>4438</v>
      </c>
      <c r="O1209" t="s">
        <v>4439</v>
      </c>
      <c r="P1209" t="s">
        <v>26</v>
      </c>
      <c r="Q1209" s="6">
        <v>35000</v>
      </c>
      <c r="R1209" t="s">
        <v>22</v>
      </c>
      <c r="S1209">
        <v>0</v>
      </c>
      <c r="T1209">
        <v>0</v>
      </c>
      <c r="U1209" t="e">
        <f>_xlfn.XLOOKUP(A1209,#REF!,#REF!)</f>
        <v>#REF!</v>
      </c>
    </row>
    <row r="1210" spans="1:21" x14ac:dyDescent="0.2">
      <c r="A1210" t="s">
        <v>4440</v>
      </c>
      <c r="C1210" s="5" t="s">
        <v>106</v>
      </c>
      <c r="E1210" t="s">
        <v>4441</v>
      </c>
      <c r="F1210" t="s">
        <v>22</v>
      </c>
      <c r="H1210" t="s">
        <v>22</v>
      </c>
      <c r="J1210" t="s">
        <v>22</v>
      </c>
      <c r="M1210" t="s">
        <v>42</v>
      </c>
      <c r="N1210" t="s">
        <v>4442</v>
      </c>
      <c r="O1210" t="s">
        <v>4443</v>
      </c>
      <c r="P1210" t="s">
        <v>26</v>
      </c>
      <c r="Q1210" s="6">
        <v>0</v>
      </c>
      <c r="R1210" t="s">
        <v>22</v>
      </c>
      <c r="S1210">
        <v>0</v>
      </c>
      <c r="T1210">
        <v>0</v>
      </c>
      <c r="U1210" t="e">
        <f>_xlfn.XLOOKUP(A1210,#REF!,#REF!)</f>
        <v>#REF!</v>
      </c>
    </row>
    <row r="1211" spans="1:21" x14ac:dyDescent="0.2">
      <c r="A1211" t="s">
        <v>4444</v>
      </c>
      <c r="C1211" s="5" t="s">
        <v>48</v>
      </c>
      <c r="D1211" t="s">
        <v>4445</v>
      </c>
      <c r="E1211" t="s">
        <v>18691</v>
      </c>
      <c r="F1211" t="s">
        <v>22</v>
      </c>
      <c r="H1211" t="s">
        <v>22</v>
      </c>
      <c r="J1211" t="s">
        <v>30</v>
      </c>
      <c r="K1211" s="1">
        <v>42450</v>
      </c>
      <c r="M1211" t="s">
        <v>23</v>
      </c>
      <c r="N1211" t="s">
        <v>4446</v>
      </c>
      <c r="O1211" t="s">
        <v>4447</v>
      </c>
      <c r="P1211" t="s">
        <v>26</v>
      </c>
      <c r="Q1211" s="6">
        <v>0</v>
      </c>
      <c r="R1211" t="s">
        <v>30</v>
      </c>
      <c r="S1211">
        <v>0</v>
      </c>
      <c r="T1211">
        <v>0</v>
      </c>
      <c r="U1211" t="e">
        <f>_xlfn.XLOOKUP(A1211,#REF!,#REF!)</f>
        <v>#REF!</v>
      </c>
    </row>
    <row r="1212" spans="1:21" x14ac:dyDescent="0.2">
      <c r="A1212" t="s">
        <v>4448</v>
      </c>
      <c r="C1212" s="5" t="s">
        <v>48</v>
      </c>
      <c r="D1212" t="s">
        <v>4449</v>
      </c>
      <c r="E1212" t="s">
        <v>18693</v>
      </c>
      <c r="F1212" t="s">
        <v>22</v>
      </c>
      <c r="H1212" t="s">
        <v>22</v>
      </c>
      <c r="J1212" t="s">
        <v>22</v>
      </c>
      <c r="M1212" t="s">
        <v>23</v>
      </c>
      <c r="N1212" t="s">
        <v>4450</v>
      </c>
      <c r="O1212" t="s">
        <v>4451</v>
      </c>
      <c r="P1212" t="s">
        <v>26</v>
      </c>
      <c r="Q1212" s="6">
        <v>0</v>
      </c>
      <c r="R1212" t="s">
        <v>30</v>
      </c>
      <c r="S1212">
        <v>0</v>
      </c>
      <c r="T1212">
        <v>0</v>
      </c>
      <c r="U1212" t="e">
        <f>_xlfn.XLOOKUP(A1212,#REF!,#REF!)</f>
        <v>#REF!</v>
      </c>
    </row>
    <row r="1213" spans="1:21" x14ac:dyDescent="0.2">
      <c r="A1213" t="s">
        <v>4452</v>
      </c>
      <c r="C1213" s="5" t="s">
        <v>48</v>
      </c>
      <c r="D1213" t="s">
        <v>4453</v>
      </c>
      <c r="E1213" t="s">
        <v>4454</v>
      </c>
      <c r="F1213" t="s">
        <v>22</v>
      </c>
      <c r="H1213" t="s">
        <v>22</v>
      </c>
      <c r="J1213" t="s">
        <v>30</v>
      </c>
      <c r="K1213" s="1">
        <v>42898</v>
      </c>
      <c r="M1213" t="s">
        <v>23</v>
      </c>
      <c r="N1213" t="s">
        <v>4455</v>
      </c>
      <c r="O1213" t="s">
        <v>4456</v>
      </c>
      <c r="P1213" t="s">
        <v>26</v>
      </c>
      <c r="Q1213" s="6">
        <v>0</v>
      </c>
      <c r="R1213" t="s">
        <v>30</v>
      </c>
      <c r="S1213">
        <v>0</v>
      </c>
      <c r="T1213">
        <v>0</v>
      </c>
      <c r="U1213" t="e">
        <f>_xlfn.XLOOKUP(A1213,#REF!,#REF!)</f>
        <v>#REF!</v>
      </c>
    </row>
    <row r="1214" spans="1:21" x14ac:dyDescent="0.2">
      <c r="A1214" t="s">
        <v>4457</v>
      </c>
      <c r="C1214" s="5" t="s">
        <v>48</v>
      </c>
      <c r="D1214" t="s">
        <v>4458</v>
      </c>
      <c r="E1214" t="s">
        <v>19315</v>
      </c>
      <c r="F1214" t="s">
        <v>22</v>
      </c>
      <c r="H1214" t="s">
        <v>22</v>
      </c>
      <c r="J1214" t="s">
        <v>22</v>
      </c>
      <c r="M1214" t="s">
        <v>23</v>
      </c>
      <c r="N1214" t="s">
        <v>4459</v>
      </c>
      <c r="O1214" t="s">
        <v>4460</v>
      </c>
      <c r="P1214" t="s">
        <v>26</v>
      </c>
      <c r="Q1214" s="6">
        <v>0</v>
      </c>
      <c r="R1214" t="s">
        <v>30</v>
      </c>
      <c r="S1214">
        <v>0</v>
      </c>
      <c r="T1214">
        <v>0</v>
      </c>
      <c r="U1214" t="e">
        <f>_xlfn.XLOOKUP(A1214,#REF!,#REF!)</f>
        <v>#REF!</v>
      </c>
    </row>
    <row r="1215" spans="1:21" x14ac:dyDescent="0.2">
      <c r="A1215" t="s">
        <v>4461</v>
      </c>
      <c r="B1215" t="s">
        <v>4462</v>
      </c>
      <c r="C1215" s="5" t="s">
        <v>71</v>
      </c>
      <c r="D1215" t="s">
        <v>4463</v>
      </c>
      <c r="E1215" t="s">
        <v>1186</v>
      </c>
      <c r="F1215" t="s">
        <v>30</v>
      </c>
      <c r="G1215" s="1">
        <v>45750</v>
      </c>
      <c r="H1215" t="s">
        <v>30</v>
      </c>
      <c r="I1215" s="1">
        <v>45870</v>
      </c>
      <c r="J1215" t="s">
        <v>30</v>
      </c>
      <c r="K1215" s="1">
        <v>46085</v>
      </c>
      <c r="M1215" t="s">
        <v>207</v>
      </c>
      <c r="N1215" t="s">
        <v>4464</v>
      </c>
      <c r="O1215" t="s">
        <v>4465</v>
      </c>
      <c r="P1215" t="s">
        <v>117</v>
      </c>
      <c r="Q1215" s="6">
        <v>273140.65999999997</v>
      </c>
      <c r="R1215" t="s">
        <v>22</v>
      </c>
      <c r="S1215">
        <v>0</v>
      </c>
      <c r="T1215">
        <v>0</v>
      </c>
      <c r="U1215" t="e">
        <f>_xlfn.XLOOKUP(A1215,#REF!,#REF!)</f>
        <v>#REF!</v>
      </c>
    </row>
    <row r="1216" spans="1:21" x14ac:dyDescent="0.2">
      <c r="A1216" t="s">
        <v>4466</v>
      </c>
      <c r="C1216" s="5" t="s">
        <v>48</v>
      </c>
      <c r="D1216" t="s">
        <v>3421</v>
      </c>
      <c r="E1216" t="s">
        <v>829</v>
      </c>
      <c r="F1216" t="s">
        <v>22</v>
      </c>
      <c r="H1216" t="s">
        <v>22</v>
      </c>
      <c r="J1216" t="s">
        <v>22</v>
      </c>
      <c r="M1216" t="s">
        <v>23</v>
      </c>
      <c r="N1216" t="s">
        <v>4467</v>
      </c>
      <c r="O1216" t="s">
        <v>4468</v>
      </c>
      <c r="P1216" t="s">
        <v>26</v>
      </c>
      <c r="Q1216" s="6">
        <v>0</v>
      </c>
      <c r="R1216" t="s">
        <v>22</v>
      </c>
      <c r="S1216">
        <v>0</v>
      </c>
      <c r="T1216">
        <v>0</v>
      </c>
      <c r="U1216" t="e">
        <f>_xlfn.XLOOKUP(A1216,#REF!,#REF!)</f>
        <v>#REF!</v>
      </c>
    </row>
    <row r="1217" spans="1:21" x14ac:dyDescent="0.2">
      <c r="A1217" t="s">
        <v>4469</v>
      </c>
      <c r="C1217" s="5" t="s">
        <v>48</v>
      </c>
      <c r="D1217" t="s">
        <v>2103</v>
      </c>
      <c r="E1217" t="s">
        <v>18691</v>
      </c>
      <c r="F1217" t="s">
        <v>22</v>
      </c>
      <c r="H1217" t="s">
        <v>22</v>
      </c>
      <c r="J1217" t="s">
        <v>22</v>
      </c>
      <c r="M1217" t="s">
        <v>42</v>
      </c>
      <c r="N1217" t="s">
        <v>4470</v>
      </c>
      <c r="O1217" t="s">
        <v>4471</v>
      </c>
      <c r="P1217" t="s">
        <v>26</v>
      </c>
      <c r="Q1217" s="6">
        <v>0</v>
      </c>
      <c r="R1217" t="s">
        <v>30</v>
      </c>
      <c r="S1217">
        <v>0</v>
      </c>
      <c r="T1217">
        <v>0</v>
      </c>
      <c r="U1217" t="e">
        <f>_xlfn.XLOOKUP(A1217,#REF!,#REF!)</f>
        <v>#REF!</v>
      </c>
    </row>
    <row r="1218" spans="1:21" x14ac:dyDescent="0.2">
      <c r="A1218" t="s">
        <v>4472</v>
      </c>
      <c r="C1218" s="5" t="s">
        <v>71</v>
      </c>
      <c r="D1218" t="s">
        <v>4473</v>
      </c>
      <c r="E1218" t="s">
        <v>233</v>
      </c>
      <c r="F1218" t="s">
        <v>30</v>
      </c>
      <c r="G1218" s="1">
        <v>45499</v>
      </c>
      <c r="H1218" t="s">
        <v>30</v>
      </c>
      <c r="I1218" s="1">
        <v>45625</v>
      </c>
      <c r="J1218" t="s">
        <v>30</v>
      </c>
      <c r="K1218" s="1">
        <v>45729</v>
      </c>
      <c r="L1218" s="1">
        <v>45856</v>
      </c>
      <c r="M1218" t="s">
        <v>42</v>
      </c>
      <c r="N1218" t="s">
        <v>43</v>
      </c>
      <c r="O1218" t="s">
        <v>44</v>
      </c>
      <c r="P1218" t="s">
        <v>26</v>
      </c>
      <c r="Q1218" s="6">
        <v>166059.87</v>
      </c>
      <c r="R1218" t="s">
        <v>30</v>
      </c>
      <c r="S1218">
        <v>0</v>
      </c>
      <c r="T1218">
        <v>0</v>
      </c>
      <c r="U1218" t="e">
        <f>_xlfn.XLOOKUP(A1218,#REF!,#REF!)</f>
        <v>#REF!</v>
      </c>
    </row>
    <row r="1219" spans="1:21" x14ac:dyDescent="0.2">
      <c r="A1219" t="s">
        <v>4474</v>
      </c>
      <c r="C1219" s="5" t="s">
        <v>48</v>
      </c>
      <c r="D1219" t="s">
        <v>4122</v>
      </c>
      <c r="E1219" t="s">
        <v>4123</v>
      </c>
      <c r="F1219" t="s">
        <v>30</v>
      </c>
      <c r="G1219" s="1">
        <v>40465</v>
      </c>
      <c r="H1219" t="s">
        <v>30</v>
      </c>
      <c r="I1219" s="1">
        <v>42719</v>
      </c>
      <c r="J1219" t="s">
        <v>30</v>
      </c>
      <c r="K1219" s="1">
        <v>42765</v>
      </c>
      <c r="M1219" t="s">
        <v>23</v>
      </c>
      <c r="N1219" t="s">
        <v>4475</v>
      </c>
      <c r="O1219" t="s">
        <v>4476</v>
      </c>
      <c r="P1219" t="s">
        <v>26</v>
      </c>
      <c r="Q1219" s="6">
        <v>25000</v>
      </c>
      <c r="R1219" t="s">
        <v>22</v>
      </c>
      <c r="S1219">
        <v>0</v>
      </c>
      <c r="T1219">
        <v>0</v>
      </c>
      <c r="U1219" t="e">
        <f>_xlfn.XLOOKUP(A1219,#REF!,#REF!)</f>
        <v>#REF!</v>
      </c>
    </row>
    <row r="1220" spans="1:21" x14ac:dyDescent="0.2">
      <c r="A1220" t="s">
        <v>4477</v>
      </c>
      <c r="C1220" s="5" t="s">
        <v>48</v>
      </c>
      <c r="D1220" t="s">
        <v>134</v>
      </c>
      <c r="E1220" t="s">
        <v>19231</v>
      </c>
      <c r="F1220" t="s">
        <v>30</v>
      </c>
      <c r="G1220" s="1">
        <v>41509</v>
      </c>
      <c r="H1220" t="s">
        <v>30</v>
      </c>
      <c r="I1220" s="1">
        <v>42586</v>
      </c>
      <c r="J1220" t="s">
        <v>30</v>
      </c>
      <c r="K1220" s="1">
        <v>42611</v>
      </c>
      <c r="L1220" s="1">
        <v>42755</v>
      </c>
      <c r="M1220" t="s">
        <v>42</v>
      </c>
      <c r="N1220" t="s">
        <v>4478</v>
      </c>
      <c r="O1220" t="s">
        <v>4479</v>
      </c>
      <c r="P1220" t="s">
        <v>26</v>
      </c>
      <c r="Q1220" s="6">
        <v>25000</v>
      </c>
      <c r="R1220" t="s">
        <v>22</v>
      </c>
      <c r="S1220">
        <v>0</v>
      </c>
      <c r="T1220">
        <v>0</v>
      </c>
      <c r="U1220" t="e">
        <f>_xlfn.XLOOKUP(A1220,#REF!,#REF!)</f>
        <v>#REF!</v>
      </c>
    </row>
    <row r="1221" spans="1:21" x14ac:dyDescent="0.2">
      <c r="A1221" t="s">
        <v>4480</v>
      </c>
      <c r="C1221" s="5" t="s">
        <v>48</v>
      </c>
      <c r="D1221" t="s">
        <v>4023</v>
      </c>
      <c r="E1221" t="s">
        <v>18691</v>
      </c>
      <c r="F1221" t="s">
        <v>30</v>
      </c>
      <c r="G1221" s="1">
        <v>40830</v>
      </c>
      <c r="H1221" t="s">
        <v>22</v>
      </c>
      <c r="J1221" t="s">
        <v>22</v>
      </c>
      <c r="M1221" t="s">
        <v>23</v>
      </c>
      <c r="N1221" t="s">
        <v>4481</v>
      </c>
      <c r="O1221" t="s">
        <v>4482</v>
      </c>
      <c r="P1221" t="s">
        <v>26</v>
      </c>
      <c r="Q1221" s="6">
        <v>0</v>
      </c>
      <c r="R1221" t="s">
        <v>22</v>
      </c>
      <c r="S1221">
        <v>0</v>
      </c>
      <c r="T1221">
        <v>0</v>
      </c>
      <c r="U1221" t="e">
        <f>_xlfn.XLOOKUP(A1221,#REF!,#REF!)</f>
        <v>#REF!</v>
      </c>
    </row>
    <row r="1222" spans="1:21" x14ac:dyDescent="0.2">
      <c r="A1222" t="s">
        <v>4483</v>
      </c>
      <c r="C1222" s="5" t="s">
        <v>20</v>
      </c>
      <c r="D1222" t="s">
        <v>4484</v>
      </c>
      <c r="E1222" t="s">
        <v>2962</v>
      </c>
      <c r="F1222" t="s">
        <v>30</v>
      </c>
      <c r="G1222" s="1">
        <v>42716</v>
      </c>
      <c r="H1222" t="s">
        <v>22</v>
      </c>
      <c r="J1222" t="s">
        <v>22</v>
      </c>
      <c r="L1222" s="1">
        <v>42608</v>
      </c>
      <c r="M1222" t="s">
        <v>42</v>
      </c>
      <c r="N1222" t="s">
        <v>4485</v>
      </c>
      <c r="O1222" t="s">
        <v>4486</v>
      </c>
      <c r="P1222" t="s">
        <v>26</v>
      </c>
      <c r="Q1222" s="6">
        <v>0</v>
      </c>
      <c r="R1222" t="s">
        <v>30</v>
      </c>
      <c r="S1222">
        <v>0</v>
      </c>
      <c r="T1222">
        <v>0</v>
      </c>
      <c r="U1222" t="e">
        <f>_xlfn.XLOOKUP(A1222,#REF!,#REF!)</f>
        <v>#REF!</v>
      </c>
    </row>
    <row r="1223" spans="1:21" x14ac:dyDescent="0.2">
      <c r="A1223" t="s">
        <v>4487</v>
      </c>
      <c r="C1223" s="5" t="s">
        <v>48</v>
      </c>
      <c r="D1223" t="s">
        <v>4449</v>
      </c>
      <c r="E1223" t="s">
        <v>143</v>
      </c>
      <c r="F1223" t="s">
        <v>30</v>
      </c>
      <c r="G1223" s="1">
        <v>41926</v>
      </c>
      <c r="H1223" t="s">
        <v>22</v>
      </c>
      <c r="J1223" t="s">
        <v>30</v>
      </c>
      <c r="K1223" s="1">
        <v>42436</v>
      </c>
      <c r="L1223" s="1">
        <v>42464</v>
      </c>
      <c r="M1223" t="s">
        <v>23</v>
      </c>
      <c r="N1223" t="s">
        <v>4488</v>
      </c>
      <c r="O1223" t="s">
        <v>4489</v>
      </c>
      <c r="P1223" t="s">
        <v>26</v>
      </c>
      <c r="Q1223" s="6">
        <v>30000</v>
      </c>
      <c r="R1223" t="s">
        <v>22</v>
      </c>
      <c r="S1223">
        <v>0</v>
      </c>
      <c r="T1223">
        <v>0</v>
      </c>
      <c r="U1223" t="e">
        <f>_xlfn.XLOOKUP(A1223,#REF!,#REF!)</f>
        <v>#REF!</v>
      </c>
    </row>
    <row r="1224" spans="1:21" x14ac:dyDescent="0.2">
      <c r="A1224" t="s">
        <v>4490</v>
      </c>
      <c r="C1224" s="5" t="s">
        <v>48</v>
      </c>
      <c r="D1224" t="s">
        <v>4491</v>
      </c>
      <c r="E1224" t="s">
        <v>19216</v>
      </c>
      <c r="F1224" t="s">
        <v>22</v>
      </c>
      <c r="H1224" t="s">
        <v>22</v>
      </c>
      <c r="J1224" t="s">
        <v>30</v>
      </c>
      <c r="K1224" s="1">
        <v>41960</v>
      </c>
      <c r="M1224" t="s">
        <v>23</v>
      </c>
      <c r="N1224" t="s">
        <v>4492</v>
      </c>
      <c r="O1224" t="s">
        <v>4493</v>
      </c>
      <c r="P1224" t="s">
        <v>26</v>
      </c>
      <c r="Q1224" s="6">
        <v>0</v>
      </c>
      <c r="R1224" t="s">
        <v>30</v>
      </c>
      <c r="S1224">
        <v>0</v>
      </c>
      <c r="T1224">
        <v>0</v>
      </c>
      <c r="U1224" t="e">
        <f>_xlfn.XLOOKUP(A1224,#REF!,#REF!)</f>
        <v>#REF!</v>
      </c>
    </row>
    <row r="1225" spans="1:21" x14ac:dyDescent="0.2">
      <c r="A1225" t="s">
        <v>4494</v>
      </c>
      <c r="C1225" s="5" t="s">
        <v>71</v>
      </c>
      <c r="D1225" t="s">
        <v>4495</v>
      </c>
      <c r="E1225" t="s">
        <v>18691</v>
      </c>
      <c r="F1225" t="s">
        <v>30</v>
      </c>
      <c r="G1225" s="1">
        <v>43712</v>
      </c>
      <c r="H1225" t="s">
        <v>22</v>
      </c>
      <c r="J1225" t="s">
        <v>30</v>
      </c>
      <c r="K1225" s="1">
        <v>43431</v>
      </c>
      <c r="L1225" s="1">
        <v>43607</v>
      </c>
      <c r="M1225" t="s">
        <v>42</v>
      </c>
      <c r="N1225" t="s">
        <v>4496</v>
      </c>
      <c r="O1225" t="s">
        <v>4497</v>
      </c>
      <c r="P1225" t="s">
        <v>26</v>
      </c>
      <c r="Q1225" s="6">
        <v>35000</v>
      </c>
      <c r="R1225" t="s">
        <v>22</v>
      </c>
      <c r="S1225">
        <v>0</v>
      </c>
      <c r="T1225">
        <v>0</v>
      </c>
      <c r="U1225" t="e">
        <f>_xlfn.XLOOKUP(A1225,#REF!,#REF!)</f>
        <v>#REF!</v>
      </c>
    </row>
    <row r="1226" spans="1:21" x14ac:dyDescent="0.2">
      <c r="A1226" t="s">
        <v>4498</v>
      </c>
      <c r="C1226" s="5" t="s">
        <v>2419</v>
      </c>
      <c r="D1226" t="s">
        <v>1097</v>
      </c>
      <c r="E1226" t="s">
        <v>19316</v>
      </c>
      <c r="F1226" t="s">
        <v>22</v>
      </c>
      <c r="H1226" t="s">
        <v>22</v>
      </c>
      <c r="J1226" t="s">
        <v>22</v>
      </c>
      <c r="M1226" t="s">
        <v>23</v>
      </c>
      <c r="N1226" t="s">
        <v>4499</v>
      </c>
      <c r="O1226" t="s">
        <v>4500</v>
      </c>
      <c r="P1226" t="s">
        <v>26</v>
      </c>
      <c r="Q1226" s="6">
        <v>0</v>
      </c>
      <c r="R1226" t="s">
        <v>22</v>
      </c>
      <c r="S1226">
        <v>0</v>
      </c>
      <c r="T1226">
        <v>0</v>
      </c>
      <c r="U1226" t="e">
        <f>_xlfn.XLOOKUP(A1226,#REF!,#REF!)</f>
        <v>#REF!</v>
      </c>
    </row>
    <row r="1227" spans="1:21" x14ac:dyDescent="0.2">
      <c r="A1227" t="s">
        <v>4501</v>
      </c>
      <c r="C1227" s="5" t="s">
        <v>20</v>
      </c>
      <c r="D1227" t="s">
        <v>4502</v>
      </c>
      <c r="E1227" t="s">
        <v>18692</v>
      </c>
      <c r="F1227" t="s">
        <v>22</v>
      </c>
      <c r="H1227" t="s">
        <v>22</v>
      </c>
      <c r="J1227" t="s">
        <v>22</v>
      </c>
      <c r="M1227" t="s">
        <v>23</v>
      </c>
      <c r="N1227" t="s">
        <v>4503</v>
      </c>
      <c r="O1227" t="s">
        <v>4504</v>
      </c>
      <c r="P1227" t="s">
        <v>26</v>
      </c>
      <c r="Q1227" s="6">
        <v>0</v>
      </c>
      <c r="R1227" t="s">
        <v>22</v>
      </c>
      <c r="S1227">
        <v>0</v>
      </c>
      <c r="T1227">
        <v>0</v>
      </c>
      <c r="U1227" t="e">
        <f>_xlfn.XLOOKUP(A1227,#REF!,#REF!)</f>
        <v>#REF!</v>
      </c>
    </row>
    <row r="1228" spans="1:21" x14ac:dyDescent="0.2">
      <c r="A1228" t="s">
        <v>4505</v>
      </c>
      <c r="C1228" s="5" t="s">
        <v>48</v>
      </c>
      <c r="D1228" t="s">
        <v>4506</v>
      </c>
      <c r="E1228" t="s">
        <v>18691</v>
      </c>
      <c r="F1228" t="s">
        <v>30</v>
      </c>
      <c r="G1228" s="1">
        <v>42356</v>
      </c>
      <c r="H1228" t="s">
        <v>22</v>
      </c>
      <c r="J1228" t="s">
        <v>22</v>
      </c>
      <c r="M1228" t="s">
        <v>23</v>
      </c>
      <c r="N1228" t="s">
        <v>4507</v>
      </c>
      <c r="O1228" t="s">
        <v>4508</v>
      </c>
      <c r="P1228" t="s">
        <v>26</v>
      </c>
      <c r="Q1228" s="6">
        <v>0</v>
      </c>
      <c r="R1228" t="s">
        <v>22</v>
      </c>
      <c r="S1228">
        <v>0</v>
      </c>
      <c r="T1228">
        <v>0</v>
      </c>
      <c r="U1228" t="e">
        <f>_xlfn.XLOOKUP(A1228,#REF!,#REF!)</f>
        <v>#REF!</v>
      </c>
    </row>
    <row r="1229" spans="1:21" x14ac:dyDescent="0.2">
      <c r="A1229" t="s">
        <v>4509</v>
      </c>
      <c r="C1229" s="5" t="s">
        <v>48</v>
      </c>
      <c r="D1229" t="s">
        <v>4510</v>
      </c>
      <c r="E1229" t="s">
        <v>18693</v>
      </c>
      <c r="F1229" t="s">
        <v>22</v>
      </c>
      <c r="H1229" t="s">
        <v>22</v>
      </c>
      <c r="J1229" t="s">
        <v>22</v>
      </c>
      <c r="M1229" t="s">
        <v>23</v>
      </c>
      <c r="N1229" t="s">
        <v>4511</v>
      </c>
      <c r="O1229" t="s">
        <v>4512</v>
      </c>
      <c r="P1229" t="s">
        <v>26</v>
      </c>
      <c r="Q1229" s="6">
        <v>0</v>
      </c>
      <c r="R1229" t="s">
        <v>22</v>
      </c>
      <c r="S1229">
        <v>0</v>
      </c>
      <c r="T1229">
        <v>0</v>
      </c>
      <c r="U1229" t="e">
        <f>_xlfn.XLOOKUP(A1229,#REF!,#REF!)</f>
        <v>#REF!</v>
      </c>
    </row>
    <row r="1230" spans="1:21" x14ac:dyDescent="0.2">
      <c r="A1230" t="s">
        <v>4513</v>
      </c>
      <c r="C1230" s="5" t="s">
        <v>48</v>
      </c>
      <c r="D1230" t="s">
        <v>4514</v>
      </c>
      <c r="E1230" t="s">
        <v>18691</v>
      </c>
      <c r="F1230" t="s">
        <v>30</v>
      </c>
      <c r="G1230" s="1">
        <v>42611</v>
      </c>
      <c r="H1230" t="s">
        <v>22</v>
      </c>
      <c r="J1230" t="s">
        <v>30</v>
      </c>
      <c r="K1230" s="1">
        <v>42457</v>
      </c>
      <c r="L1230" s="1">
        <v>42930</v>
      </c>
      <c r="M1230" t="s">
        <v>23</v>
      </c>
      <c r="N1230" t="s">
        <v>4515</v>
      </c>
      <c r="O1230" t="s">
        <v>4516</v>
      </c>
      <c r="P1230" t="s">
        <v>26</v>
      </c>
      <c r="Q1230" s="6">
        <v>30000</v>
      </c>
      <c r="R1230" t="s">
        <v>22</v>
      </c>
      <c r="S1230">
        <v>0</v>
      </c>
      <c r="T1230">
        <v>0</v>
      </c>
      <c r="U1230" t="e">
        <f>_xlfn.XLOOKUP(A1230,#REF!,#REF!)</f>
        <v>#REF!</v>
      </c>
    </row>
    <row r="1231" spans="1:21" x14ac:dyDescent="0.2">
      <c r="A1231" t="s">
        <v>4517</v>
      </c>
      <c r="C1231" s="5" t="s">
        <v>20</v>
      </c>
      <c r="D1231" t="s">
        <v>4502</v>
      </c>
      <c r="E1231" t="s">
        <v>18692</v>
      </c>
      <c r="F1231" t="s">
        <v>30</v>
      </c>
      <c r="G1231" s="1">
        <v>41081</v>
      </c>
      <c r="H1231" t="s">
        <v>22</v>
      </c>
      <c r="J1231" t="s">
        <v>22</v>
      </c>
      <c r="M1231" t="s">
        <v>42</v>
      </c>
      <c r="N1231" t="s">
        <v>4518</v>
      </c>
      <c r="O1231" t="s">
        <v>4519</v>
      </c>
      <c r="P1231" t="s">
        <v>26</v>
      </c>
      <c r="Q1231" s="6">
        <v>0</v>
      </c>
      <c r="R1231" t="s">
        <v>30</v>
      </c>
      <c r="S1231">
        <v>0</v>
      </c>
      <c r="T1231">
        <v>0</v>
      </c>
      <c r="U1231" t="e">
        <f>_xlfn.XLOOKUP(A1231,#REF!,#REF!)</f>
        <v>#REF!</v>
      </c>
    </row>
    <row r="1232" spans="1:21" x14ac:dyDescent="0.2">
      <c r="A1232" t="s">
        <v>4520</v>
      </c>
      <c r="C1232" s="5" t="s">
        <v>48</v>
      </c>
      <c r="D1232" t="s">
        <v>4510</v>
      </c>
      <c r="E1232" t="s">
        <v>4521</v>
      </c>
      <c r="F1232" t="s">
        <v>22</v>
      </c>
      <c r="H1232" t="s">
        <v>22</v>
      </c>
      <c r="J1232" t="s">
        <v>22</v>
      </c>
      <c r="M1232" t="s">
        <v>42</v>
      </c>
      <c r="N1232" t="s">
        <v>4522</v>
      </c>
      <c r="O1232" t="s">
        <v>4523</v>
      </c>
      <c r="P1232" t="s">
        <v>26</v>
      </c>
      <c r="Q1232" s="6">
        <v>0</v>
      </c>
      <c r="R1232" t="s">
        <v>22</v>
      </c>
      <c r="S1232">
        <v>0</v>
      </c>
      <c r="T1232">
        <v>0</v>
      </c>
      <c r="U1232" t="e">
        <f>_xlfn.XLOOKUP(A1232,#REF!,#REF!)</f>
        <v>#REF!</v>
      </c>
    </row>
    <row r="1233" spans="1:21" x14ac:dyDescent="0.2">
      <c r="A1233" t="s">
        <v>4524</v>
      </c>
      <c r="C1233" s="5" t="s">
        <v>106</v>
      </c>
      <c r="D1233" t="s">
        <v>3681</v>
      </c>
      <c r="E1233" t="s">
        <v>18692</v>
      </c>
      <c r="F1233" t="s">
        <v>22</v>
      </c>
      <c r="H1233" t="s">
        <v>22</v>
      </c>
      <c r="J1233" t="s">
        <v>22</v>
      </c>
      <c r="M1233" t="s">
        <v>42</v>
      </c>
      <c r="N1233" t="s">
        <v>3719</v>
      </c>
      <c r="O1233" t="s">
        <v>3720</v>
      </c>
      <c r="P1233" t="s">
        <v>26</v>
      </c>
      <c r="Q1233" s="6">
        <v>0</v>
      </c>
      <c r="R1233" t="s">
        <v>22</v>
      </c>
      <c r="S1233">
        <v>0</v>
      </c>
      <c r="T1233">
        <v>0</v>
      </c>
      <c r="U1233" t="e">
        <f>_xlfn.XLOOKUP(A1233,#REF!,#REF!)</f>
        <v>#REF!</v>
      </c>
    </row>
    <row r="1234" spans="1:21" x14ac:dyDescent="0.2">
      <c r="A1234" t="s">
        <v>4525</v>
      </c>
      <c r="B1234" t="s">
        <v>4526</v>
      </c>
      <c r="C1234" s="5" t="s">
        <v>71</v>
      </c>
      <c r="D1234" t="s">
        <v>4527</v>
      </c>
      <c r="E1234" t="s">
        <v>19218</v>
      </c>
      <c r="F1234" t="s">
        <v>30</v>
      </c>
      <c r="G1234" s="1">
        <v>45944</v>
      </c>
      <c r="H1234" t="s">
        <v>22</v>
      </c>
      <c r="J1234" t="s">
        <v>30</v>
      </c>
      <c r="K1234" s="1">
        <v>45945</v>
      </c>
      <c r="L1234" s="1">
        <v>45945</v>
      </c>
      <c r="M1234" t="s">
        <v>42</v>
      </c>
      <c r="N1234" t="s">
        <v>68</v>
      </c>
      <c r="O1234" t="s">
        <v>69</v>
      </c>
      <c r="P1234" t="s">
        <v>26</v>
      </c>
      <c r="Q1234" s="6">
        <v>1151848.56</v>
      </c>
      <c r="R1234" t="s">
        <v>30</v>
      </c>
      <c r="S1234">
        <v>0</v>
      </c>
      <c r="T1234">
        <v>0</v>
      </c>
      <c r="U1234" t="e">
        <f>_xlfn.XLOOKUP(A1234,#REF!,#REF!)</f>
        <v>#REF!</v>
      </c>
    </row>
    <row r="1235" spans="1:21" x14ac:dyDescent="0.2">
      <c r="A1235" t="s">
        <v>4526</v>
      </c>
      <c r="B1235" t="s">
        <v>4525</v>
      </c>
      <c r="C1235" s="5" t="s">
        <v>71</v>
      </c>
      <c r="D1235" t="s">
        <v>4527</v>
      </c>
      <c r="E1235" t="s">
        <v>19218</v>
      </c>
      <c r="F1235" t="s">
        <v>30</v>
      </c>
      <c r="G1235" s="1">
        <v>45944</v>
      </c>
      <c r="H1235" t="s">
        <v>22</v>
      </c>
      <c r="J1235" t="s">
        <v>30</v>
      </c>
      <c r="K1235" s="1">
        <v>45945</v>
      </c>
      <c r="L1235" s="1">
        <v>45945</v>
      </c>
      <c r="M1235" t="s">
        <v>42</v>
      </c>
      <c r="N1235" t="s">
        <v>4528</v>
      </c>
      <c r="O1235" t="s">
        <v>4529</v>
      </c>
      <c r="P1235" t="s">
        <v>26</v>
      </c>
      <c r="Q1235" s="6">
        <v>444000</v>
      </c>
      <c r="R1235" t="s">
        <v>30</v>
      </c>
      <c r="S1235">
        <v>0</v>
      </c>
      <c r="T1235">
        <v>0</v>
      </c>
      <c r="U1235" t="e">
        <f>_xlfn.XLOOKUP(A1235,#REF!,#REF!)</f>
        <v>#REF!</v>
      </c>
    </row>
    <row r="1236" spans="1:21" x14ac:dyDescent="0.2">
      <c r="A1236" t="s">
        <v>4530</v>
      </c>
      <c r="C1236" s="5" t="s">
        <v>20</v>
      </c>
      <c r="D1236" t="s">
        <v>4531</v>
      </c>
      <c r="E1236" t="s">
        <v>18691</v>
      </c>
      <c r="F1236" t="s">
        <v>30</v>
      </c>
      <c r="G1236" s="1">
        <v>42431</v>
      </c>
      <c r="H1236" t="s">
        <v>22</v>
      </c>
      <c r="J1236" t="s">
        <v>22</v>
      </c>
      <c r="M1236" t="s">
        <v>23</v>
      </c>
      <c r="N1236" t="s">
        <v>4532</v>
      </c>
      <c r="O1236" t="s">
        <v>4533</v>
      </c>
      <c r="P1236" t="s">
        <v>26</v>
      </c>
      <c r="Q1236" s="6">
        <v>0</v>
      </c>
      <c r="R1236" t="s">
        <v>22</v>
      </c>
      <c r="S1236">
        <v>0</v>
      </c>
      <c r="T1236">
        <v>0</v>
      </c>
      <c r="U1236" t="e">
        <f>_xlfn.XLOOKUP(A1236,#REF!,#REF!)</f>
        <v>#REF!</v>
      </c>
    </row>
    <row r="1237" spans="1:21" x14ac:dyDescent="0.2">
      <c r="A1237" t="s">
        <v>4534</v>
      </c>
      <c r="C1237" s="5" t="s">
        <v>48</v>
      </c>
      <c r="D1237" t="s">
        <v>4535</v>
      </c>
      <c r="E1237" t="s">
        <v>18691</v>
      </c>
      <c r="F1237" t="s">
        <v>30</v>
      </c>
      <c r="G1237" s="1">
        <v>41894</v>
      </c>
      <c r="H1237" t="s">
        <v>30</v>
      </c>
      <c r="I1237" s="1">
        <v>42299</v>
      </c>
      <c r="J1237" t="s">
        <v>30</v>
      </c>
      <c r="K1237" s="1">
        <v>42317</v>
      </c>
      <c r="M1237" t="s">
        <v>42</v>
      </c>
      <c r="N1237" t="s">
        <v>4536</v>
      </c>
      <c r="O1237" t="s">
        <v>4537</v>
      </c>
      <c r="P1237" t="s">
        <v>26</v>
      </c>
      <c r="Q1237" s="6">
        <v>0</v>
      </c>
      <c r="R1237" t="s">
        <v>22</v>
      </c>
      <c r="S1237">
        <v>0</v>
      </c>
      <c r="T1237">
        <v>0</v>
      </c>
      <c r="U1237" t="e">
        <f>_xlfn.XLOOKUP(A1237,#REF!,#REF!)</f>
        <v>#REF!</v>
      </c>
    </row>
    <row r="1238" spans="1:21" x14ac:dyDescent="0.2">
      <c r="A1238" t="s">
        <v>4538</v>
      </c>
      <c r="C1238" s="5" t="s">
        <v>71</v>
      </c>
      <c r="D1238" t="s">
        <v>4539</v>
      </c>
      <c r="E1238" t="s">
        <v>1303</v>
      </c>
      <c r="F1238" t="s">
        <v>22</v>
      </c>
      <c r="H1238" t="s">
        <v>22</v>
      </c>
      <c r="J1238" t="s">
        <v>22</v>
      </c>
      <c r="M1238" t="s">
        <v>92</v>
      </c>
      <c r="N1238" t="s">
        <v>4540</v>
      </c>
      <c r="O1238" t="s">
        <v>4541</v>
      </c>
      <c r="P1238" t="s">
        <v>18712</v>
      </c>
      <c r="Q1238" s="6">
        <v>748055.66</v>
      </c>
      <c r="R1238" t="s">
        <v>22</v>
      </c>
      <c r="S1238">
        <v>0</v>
      </c>
      <c r="T1238">
        <v>0</v>
      </c>
      <c r="U1238" t="e">
        <f>_xlfn.XLOOKUP(A1238,#REF!,#REF!)</f>
        <v>#REF!</v>
      </c>
    </row>
    <row r="1239" spans="1:21" x14ac:dyDescent="0.2">
      <c r="A1239" t="s">
        <v>4542</v>
      </c>
      <c r="C1239" s="5" t="s">
        <v>48</v>
      </c>
      <c r="D1239" t="s">
        <v>4543</v>
      </c>
      <c r="E1239" t="s">
        <v>19231</v>
      </c>
      <c r="F1239" t="s">
        <v>30</v>
      </c>
      <c r="G1239" s="1">
        <v>42128</v>
      </c>
      <c r="H1239" t="s">
        <v>22</v>
      </c>
      <c r="J1239" t="s">
        <v>30</v>
      </c>
      <c r="K1239" s="1">
        <v>43342</v>
      </c>
      <c r="M1239" t="s">
        <v>42</v>
      </c>
      <c r="N1239" t="s">
        <v>4544</v>
      </c>
      <c r="O1239" t="s">
        <v>4545</v>
      </c>
      <c r="P1239" t="s">
        <v>26</v>
      </c>
      <c r="Q1239" s="6">
        <v>0</v>
      </c>
      <c r="R1239" t="s">
        <v>22</v>
      </c>
      <c r="S1239">
        <v>0</v>
      </c>
      <c r="T1239">
        <v>0</v>
      </c>
      <c r="U1239" t="e">
        <f>_xlfn.XLOOKUP(A1239,#REF!,#REF!)</f>
        <v>#REF!</v>
      </c>
    </row>
    <row r="1240" spans="1:21" x14ac:dyDescent="0.2">
      <c r="A1240" t="s">
        <v>4546</v>
      </c>
      <c r="C1240" s="5" t="s">
        <v>48</v>
      </c>
      <c r="D1240" t="s">
        <v>179</v>
      </c>
      <c r="E1240" t="s">
        <v>19216</v>
      </c>
      <c r="F1240" t="s">
        <v>22</v>
      </c>
      <c r="H1240" t="s">
        <v>22</v>
      </c>
      <c r="J1240" t="s">
        <v>22</v>
      </c>
      <c r="M1240" t="s">
        <v>42</v>
      </c>
      <c r="N1240" t="s">
        <v>4547</v>
      </c>
      <c r="O1240" t="s">
        <v>4548</v>
      </c>
      <c r="P1240" t="s">
        <v>26</v>
      </c>
      <c r="Q1240" s="6">
        <v>0</v>
      </c>
      <c r="R1240" t="s">
        <v>22</v>
      </c>
      <c r="S1240">
        <v>0</v>
      </c>
      <c r="T1240">
        <v>0</v>
      </c>
      <c r="U1240" t="e">
        <f>_xlfn.XLOOKUP(A1240,#REF!,#REF!)</f>
        <v>#REF!</v>
      </c>
    </row>
    <row r="1241" spans="1:21" x14ac:dyDescent="0.2">
      <c r="A1241" t="s">
        <v>4549</v>
      </c>
      <c r="C1241" s="5" t="s">
        <v>71</v>
      </c>
      <c r="D1241" t="s">
        <v>4550</v>
      </c>
      <c r="E1241" t="s">
        <v>4551</v>
      </c>
      <c r="F1241" t="s">
        <v>22</v>
      </c>
      <c r="H1241" t="s">
        <v>22</v>
      </c>
      <c r="J1241" t="s">
        <v>22</v>
      </c>
      <c r="M1241" t="s">
        <v>92</v>
      </c>
      <c r="N1241" t="s">
        <v>407</v>
      </c>
      <c r="O1241" t="s">
        <v>408</v>
      </c>
      <c r="P1241" t="s">
        <v>18712</v>
      </c>
      <c r="Q1241" s="6">
        <v>737253.93</v>
      </c>
      <c r="R1241" t="s">
        <v>22</v>
      </c>
      <c r="S1241">
        <v>0</v>
      </c>
      <c r="T1241">
        <v>0</v>
      </c>
      <c r="U1241" t="e">
        <f>_xlfn.XLOOKUP(A1241,#REF!,#REF!)</f>
        <v>#REF!</v>
      </c>
    </row>
    <row r="1242" spans="1:21" x14ac:dyDescent="0.2">
      <c r="A1242" t="s">
        <v>4552</v>
      </c>
      <c r="C1242" s="5" t="s">
        <v>48</v>
      </c>
      <c r="D1242" t="s">
        <v>1895</v>
      </c>
      <c r="E1242" t="s">
        <v>19227</v>
      </c>
      <c r="F1242" t="s">
        <v>30</v>
      </c>
      <c r="G1242" s="1">
        <v>41345</v>
      </c>
      <c r="H1242" t="s">
        <v>22</v>
      </c>
      <c r="J1242" t="s">
        <v>22</v>
      </c>
      <c r="M1242" t="s">
        <v>23</v>
      </c>
      <c r="N1242" t="s">
        <v>4553</v>
      </c>
      <c r="O1242" t="s">
        <v>4554</v>
      </c>
      <c r="P1242" t="s">
        <v>26</v>
      </c>
      <c r="Q1242" s="6">
        <v>0</v>
      </c>
      <c r="R1242" t="s">
        <v>22</v>
      </c>
      <c r="S1242">
        <v>0</v>
      </c>
      <c r="T1242">
        <v>0</v>
      </c>
      <c r="U1242" t="e">
        <f>_xlfn.XLOOKUP(A1242,#REF!,#REF!)</f>
        <v>#REF!</v>
      </c>
    </row>
    <row r="1243" spans="1:21" x14ac:dyDescent="0.2">
      <c r="A1243" t="s">
        <v>4555</v>
      </c>
      <c r="C1243" s="5" t="s">
        <v>48</v>
      </c>
      <c r="D1243" t="s">
        <v>4556</v>
      </c>
      <c r="E1243" t="s">
        <v>19317</v>
      </c>
      <c r="F1243" t="s">
        <v>22</v>
      </c>
      <c r="H1243" t="s">
        <v>22</v>
      </c>
      <c r="J1243" t="s">
        <v>30</v>
      </c>
      <c r="K1243" s="1">
        <v>42181</v>
      </c>
      <c r="M1243" t="s">
        <v>23</v>
      </c>
      <c r="N1243" t="s">
        <v>4557</v>
      </c>
      <c r="O1243" t="s">
        <v>4558</v>
      </c>
      <c r="P1243" t="s">
        <v>26</v>
      </c>
      <c r="Q1243" s="6">
        <v>0</v>
      </c>
      <c r="R1243" t="s">
        <v>30</v>
      </c>
      <c r="S1243">
        <v>0</v>
      </c>
      <c r="T1243">
        <v>0</v>
      </c>
      <c r="U1243" t="e">
        <f>_xlfn.XLOOKUP(A1243,#REF!,#REF!)</f>
        <v>#REF!</v>
      </c>
    </row>
    <row r="1244" spans="1:21" x14ac:dyDescent="0.2">
      <c r="A1244" t="s">
        <v>4559</v>
      </c>
      <c r="C1244" s="5" t="s">
        <v>71</v>
      </c>
      <c r="D1244" t="s">
        <v>4560</v>
      </c>
      <c r="E1244" t="s">
        <v>1325</v>
      </c>
      <c r="F1244" t="s">
        <v>30</v>
      </c>
      <c r="G1244" s="1">
        <v>45320</v>
      </c>
      <c r="H1244" t="s">
        <v>30</v>
      </c>
      <c r="I1244" s="1">
        <v>45474</v>
      </c>
      <c r="J1244" t="s">
        <v>22</v>
      </c>
      <c r="M1244" t="s">
        <v>207</v>
      </c>
      <c r="N1244" t="s">
        <v>1211</v>
      </c>
      <c r="O1244" t="s">
        <v>1212</v>
      </c>
      <c r="P1244" t="s">
        <v>117</v>
      </c>
      <c r="Q1244" s="6">
        <v>89690.32</v>
      </c>
      <c r="R1244" t="s">
        <v>22</v>
      </c>
      <c r="S1244">
        <v>0</v>
      </c>
      <c r="T1244">
        <v>0</v>
      </c>
      <c r="U1244" t="e">
        <f>_xlfn.XLOOKUP(A1244,#REF!,#REF!)</f>
        <v>#REF!</v>
      </c>
    </row>
    <row r="1245" spans="1:21" x14ac:dyDescent="0.2">
      <c r="A1245" t="s">
        <v>4561</v>
      </c>
      <c r="C1245" s="5" t="s">
        <v>71</v>
      </c>
      <c r="D1245" t="s">
        <v>4562</v>
      </c>
      <c r="E1245" t="s">
        <v>891</v>
      </c>
      <c r="F1245" t="s">
        <v>22</v>
      </c>
      <c r="H1245" t="s">
        <v>22</v>
      </c>
      <c r="J1245" t="s">
        <v>22</v>
      </c>
      <c r="M1245" t="s">
        <v>92</v>
      </c>
      <c r="N1245" t="s">
        <v>3278</v>
      </c>
      <c r="O1245" t="s">
        <v>3279</v>
      </c>
      <c r="P1245" t="s">
        <v>18712</v>
      </c>
      <c r="Q1245" s="6">
        <v>289109.07</v>
      </c>
      <c r="R1245" t="s">
        <v>22</v>
      </c>
      <c r="S1245">
        <v>0</v>
      </c>
      <c r="T1245">
        <v>0</v>
      </c>
      <c r="U1245" t="e">
        <f>_xlfn.XLOOKUP(A1245,#REF!,#REF!)</f>
        <v>#REF!</v>
      </c>
    </row>
    <row r="1246" spans="1:21" x14ac:dyDescent="0.2">
      <c r="A1246" t="s">
        <v>4563</v>
      </c>
      <c r="C1246" s="5" t="s">
        <v>48</v>
      </c>
      <c r="D1246" t="s">
        <v>4564</v>
      </c>
      <c r="E1246" t="s">
        <v>19216</v>
      </c>
      <c r="F1246" t="s">
        <v>22</v>
      </c>
      <c r="H1246" t="s">
        <v>22</v>
      </c>
      <c r="J1246" t="s">
        <v>22</v>
      </c>
      <c r="L1246" s="1">
        <v>41183</v>
      </c>
      <c r="M1246" t="s">
        <v>23</v>
      </c>
      <c r="N1246" t="s">
        <v>4565</v>
      </c>
      <c r="O1246" t="s">
        <v>4566</v>
      </c>
      <c r="P1246" t="s">
        <v>26</v>
      </c>
      <c r="Q1246" s="6">
        <v>0</v>
      </c>
      <c r="R1246" t="s">
        <v>30</v>
      </c>
      <c r="S1246">
        <v>0</v>
      </c>
      <c r="T1246">
        <v>0</v>
      </c>
      <c r="U1246" t="e">
        <f>_xlfn.XLOOKUP(A1246,#REF!,#REF!)</f>
        <v>#REF!</v>
      </c>
    </row>
    <row r="1247" spans="1:21" x14ac:dyDescent="0.2">
      <c r="A1247" t="s">
        <v>4567</v>
      </c>
      <c r="C1247" s="5" t="s">
        <v>48</v>
      </c>
      <c r="D1247" t="s">
        <v>4568</v>
      </c>
      <c r="E1247" t="s">
        <v>19231</v>
      </c>
      <c r="F1247" t="s">
        <v>30</v>
      </c>
      <c r="G1247" s="1">
        <v>40777</v>
      </c>
      <c r="H1247" t="s">
        <v>22</v>
      </c>
      <c r="J1247" t="s">
        <v>22</v>
      </c>
      <c r="M1247" t="s">
        <v>42</v>
      </c>
      <c r="N1247" t="s">
        <v>4569</v>
      </c>
      <c r="O1247" t="s">
        <v>4570</v>
      </c>
      <c r="P1247" t="s">
        <v>26</v>
      </c>
      <c r="Q1247" s="6">
        <v>0</v>
      </c>
      <c r="R1247" t="s">
        <v>22</v>
      </c>
      <c r="S1247">
        <v>0</v>
      </c>
      <c r="T1247">
        <v>0</v>
      </c>
      <c r="U1247" t="e">
        <f>_xlfn.XLOOKUP(A1247,#REF!,#REF!)</f>
        <v>#REF!</v>
      </c>
    </row>
    <row r="1248" spans="1:21" x14ac:dyDescent="0.2">
      <c r="A1248" t="s">
        <v>4571</v>
      </c>
      <c r="C1248" s="5" t="s">
        <v>71</v>
      </c>
      <c r="D1248" t="s">
        <v>4572</v>
      </c>
      <c r="E1248" t="s">
        <v>1069</v>
      </c>
      <c r="F1248" t="s">
        <v>30</v>
      </c>
      <c r="G1248" s="1">
        <v>45965</v>
      </c>
      <c r="H1248" t="s">
        <v>22</v>
      </c>
      <c r="J1248" t="s">
        <v>22</v>
      </c>
      <c r="M1248" t="s">
        <v>207</v>
      </c>
      <c r="N1248" t="s">
        <v>4573</v>
      </c>
      <c r="O1248" t="s">
        <v>4574</v>
      </c>
      <c r="P1248" t="s">
        <v>117</v>
      </c>
      <c r="Q1248" s="6">
        <v>732780.77</v>
      </c>
      <c r="R1248" t="s">
        <v>22</v>
      </c>
      <c r="S1248">
        <v>0</v>
      </c>
      <c r="T1248">
        <v>0</v>
      </c>
      <c r="U1248" t="e">
        <f>_xlfn.XLOOKUP(A1248,#REF!,#REF!)</f>
        <v>#REF!</v>
      </c>
    </row>
    <row r="1249" spans="1:21" x14ac:dyDescent="0.2">
      <c r="A1249" t="s">
        <v>4575</v>
      </c>
      <c r="C1249" s="5" t="s">
        <v>71</v>
      </c>
      <c r="D1249" t="s">
        <v>220</v>
      </c>
      <c r="E1249" t="s">
        <v>221</v>
      </c>
      <c r="F1249" t="s">
        <v>30</v>
      </c>
      <c r="G1249" s="1">
        <v>45279</v>
      </c>
      <c r="H1249" t="s">
        <v>22</v>
      </c>
      <c r="J1249" t="s">
        <v>30</v>
      </c>
      <c r="K1249" s="1">
        <v>45324</v>
      </c>
      <c r="M1249" t="s">
        <v>42</v>
      </c>
      <c r="N1249" t="s">
        <v>43</v>
      </c>
      <c r="O1249" t="s">
        <v>44</v>
      </c>
      <c r="P1249" t="s">
        <v>26</v>
      </c>
      <c r="Q1249" s="6">
        <v>136488.19</v>
      </c>
      <c r="R1249" t="s">
        <v>22</v>
      </c>
      <c r="S1249">
        <v>0</v>
      </c>
      <c r="T1249">
        <v>0</v>
      </c>
      <c r="U1249" t="e">
        <f>_xlfn.XLOOKUP(A1249,#REF!,#REF!)</f>
        <v>#REF!</v>
      </c>
    </row>
    <row r="1250" spans="1:21" x14ac:dyDescent="0.2">
      <c r="A1250" t="s">
        <v>4576</v>
      </c>
      <c r="B1250" t="s">
        <v>4577</v>
      </c>
      <c r="C1250" s="5" t="s">
        <v>71</v>
      </c>
      <c r="D1250" t="s">
        <v>4578</v>
      </c>
      <c r="E1250" t="s">
        <v>19293</v>
      </c>
      <c r="F1250" t="s">
        <v>30</v>
      </c>
      <c r="G1250" s="1">
        <v>43957</v>
      </c>
      <c r="H1250" t="s">
        <v>30</v>
      </c>
      <c r="I1250" s="1">
        <v>44115</v>
      </c>
      <c r="J1250" t="s">
        <v>30</v>
      </c>
      <c r="K1250" s="1">
        <v>43805</v>
      </c>
      <c r="L1250" s="1">
        <v>43812</v>
      </c>
      <c r="M1250" t="s">
        <v>92</v>
      </c>
      <c r="N1250" t="s">
        <v>4579</v>
      </c>
      <c r="O1250" t="s">
        <v>4580</v>
      </c>
      <c r="P1250" t="s">
        <v>117</v>
      </c>
      <c r="Q1250" s="6">
        <v>30000</v>
      </c>
      <c r="R1250" t="s">
        <v>22</v>
      </c>
      <c r="S1250">
        <v>0</v>
      </c>
      <c r="T1250">
        <v>0</v>
      </c>
      <c r="U1250" t="e">
        <f>_xlfn.XLOOKUP(A1250,#REF!,#REF!)</f>
        <v>#REF!</v>
      </c>
    </row>
    <row r="1251" spans="1:21" x14ac:dyDescent="0.2">
      <c r="A1251" t="s">
        <v>4581</v>
      </c>
      <c r="C1251" s="5" t="s">
        <v>48</v>
      </c>
      <c r="D1251" t="s">
        <v>4582</v>
      </c>
      <c r="E1251" t="s">
        <v>1283</v>
      </c>
      <c r="F1251" t="s">
        <v>22</v>
      </c>
      <c r="H1251" t="s">
        <v>22</v>
      </c>
      <c r="J1251" t="s">
        <v>30</v>
      </c>
      <c r="K1251" s="1">
        <v>42186</v>
      </c>
      <c r="M1251" t="s">
        <v>42</v>
      </c>
      <c r="N1251" t="s">
        <v>4583</v>
      </c>
      <c r="O1251" t="s">
        <v>4584</v>
      </c>
      <c r="P1251" t="s">
        <v>26</v>
      </c>
      <c r="Q1251" s="6">
        <v>0</v>
      </c>
      <c r="R1251" t="s">
        <v>30</v>
      </c>
      <c r="S1251">
        <v>0</v>
      </c>
      <c r="T1251">
        <v>0</v>
      </c>
      <c r="U1251" t="e">
        <f>_xlfn.XLOOKUP(A1251,#REF!,#REF!)</f>
        <v>#REF!</v>
      </c>
    </row>
    <row r="1252" spans="1:21" x14ac:dyDescent="0.2">
      <c r="A1252" t="s">
        <v>4585</v>
      </c>
      <c r="C1252" s="5" t="s">
        <v>48</v>
      </c>
      <c r="D1252" t="s">
        <v>4586</v>
      </c>
      <c r="E1252" t="s">
        <v>18691</v>
      </c>
      <c r="F1252" t="s">
        <v>22</v>
      </c>
      <c r="H1252" t="s">
        <v>22</v>
      </c>
      <c r="J1252" t="s">
        <v>30</v>
      </c>
      <c r="K1252" s="1">
        <v>42843</v>
      </c>
      <c r="M1252" t="s">
        <v>23</v>
      </c>
      <c r="N1252" t="s">
        <v>4587</v>
      </c>
      <c r="O1252" t="s">
        <v>4588</v>
      </c>
      <c r="P1252" t="s">
        <v>26</v>
      </c>
      <c r="Q1252" s="6">
        <v>0</v>
      </c>
      <c r="R1252" t="s">
        <v>30</v>
      </c>
      <c r="S1252">
        <v>0</v>
      </c>
      <c r="T1252">
        <v>0</v>
      </c>
      <c r="U1252" t="e">
        <f>_xlfn.XLOOKUP(A1252,#REF!,#REF!)</f>
        <v>#REF!</v>
      </c>
    </row>
    <row r="1253" spans="1:21" x14ac:dyDescent="0.2">
      <c r="A1253" t="s">
        <v>4589</v>
      </c>
      <c r="C1253" s="5" t="s">
        <v>48</v>
      </c>
      <c r="D1253" t="s">
        <v>4590</v>
      </c>
      <c r="E1253" t="s">
        <v>18691</v>
      </c>
      <c r="F1253" t="s">
        <v>22</v>
      </c>
      <c r="H1253" t="s">
        <v>22</v>
      </c>
      <c r="J1253" t="s">
        <v>22</v>
      </c>
      <c r="M1253" t="s">
        <v>42</v>
      </c>
      <c r="N1253" t="s">
        <v>4591</v>
      </c>
      <c r="O1253" t="s">
        <v>4592</v>
      </c>
      <c r="P1253" t="s">
        <v>26</v>
      </c>
      <c r="Q1253" s="6">
        <v>0</v>
      </c>
      <c r="R1253" t="s">
        <v>22</v>
      </c>
      <c r="S1253">
        <v>0</v>
      </c>
      <c r="T1253">
        <v>0</v>
      </c>
      <c r="U1253" t="e">
        <f>_xlfn.XLOOKUP(A1253,#REF!,#REF!)</f>
        <v>#REF!</v>
      </c>
    </row>
    <row r="1254" spans="1:21" x14ac:dyDescent="0.2">
      <c r="A1254" t="s">
        <v>4593</v>
      </c>
      <c r="C1254" s="5" t="s">
        <v>71</v>
      </c>
      <c r="D1254" t="s">
        <v>4594</v>
      </c>
      <c r="E1254" t="s">
        <v>19227</v>
      </c>
      <c r="F1254" t="s">
        <v>30</v>
      </c>
      <c r="G1254" s="1">
        <v>44876</v>
      </c>
      <c r="H1254" t="s">
        <v>22</v>
      </c>
      <c r="J1254" t="s">
        <v>30</v>
      </c>
      <c r="K1254" s="1">
        <v>44469</v>
      </c>
      <c r="L1254" s="1">
        <v>44876</v>
      </c>
      <c r="M1254" t="s">
        <v>42</v>
      </c>
      <c r="N1254" t="s">
        <v>4595</v>
      </c>
      <c r="O1254" t="s">
        <v>4596</v>
      </c>
      <c r="P1254" t="s">
        <v>26</v>
      </c>
      <c r="Q1254" s="6">
        <v>30000</v>
      </c>
      <c r="R1254" t="s">
        <v>22</v>
      </c>
      <c r="S1254">
        <v>0</v>
      </c>
      <c r="T1254">
        <v>0</v>
      </c>
      <c r="U1254" t="e">
        <f>_xlfn.XLOOKUP(A1254,#REF!,#REF!)</f>
        <v>#REF!</v>
      </c>
    </row>
    <row r="1255" spans="1:21" x14ac:dyDescent="0.2">
      <c r="A1255" t="s">
        <v>4597</v>
      </c>
      <c r="C1255" s="5" t="s">
        <v>71</v>
      </c>
      <c r="D1255" t="s">
        <v>4598</v>
      </c>
      <c r="E1255" t="s">
        <v>891</v>
      </c>
      <c r="F1255" t="s">
        <v>30</v>
      </c>
      <c r="G1255" s="1">
        <v>45910</v>
      </c>
      <c r="H1255" t="s">
        <v>30</v>
      </c>
      <c r="I1255" s="1">
        <v>46029</v>
      </c>
      <c r="J1255" t="s">
        <v>22</v>
      </c>
      <c r="M1255" t="s">
        <v>207</v>
      </c>
      <c r="N1255" t="s">
        <v>4599</v>
      </c>
      <c r="O1255" t="s">
        <v>4600</v>
      </c>
      <c r="P1255" t="s">
        <v>210</v>
      </c>
      <c r="Q1255" s="6">
        <v>139322.84</v>
      </c>
      <c r="R1255" t="s">
        <v>22</v>
      </c>
      <c r="S1255">
        <v>0</v>
      </c>
      <c r="T1255">
        <v>0</v>
      </c>
      <c r="U1255" t="e">
        <f>_xlfn.XLOOKUP(A1255,#REF!,#REF!)</f>
        <v>#REF!</v>
      </c>
    </row>
    <row r="1256" spans="1:21" x14ac:dyDescent="0.2">
      <c r="A1256" t="s">
        <v>4601</v>
      </c>
      <c r="C1256" s="5" t="s">
        <v>20</v>
      </c>
      <c r="D1256" t="s">
        <v>3935</v>
      </c>
      <c r="E1256" t="s">
        <v>18693</v>
      </c>
      <c r="F1256" t="s">
        <v>30</v>
      </c>
      <c r="G1256" s="1">
        <v>41038</v>
      </c>
      <c r="H1256" t="s">
        <v>22</v>
      </c>
      <c r="J1256" t="s">
        <v>22</v>
      </c>
      <c r="M1256" t="s">
        <v>23</v>
      </c>
      <c r="N1256" t="s">
        <v>4602</v>
      </c>
      <c r="O1256" t="s">
        <v>4603</v>
      </c>
      <c r="P1256" t="s">
        <v>26</v>
      </c>
      <c r="Q1256" s="6">
        <v>0</v>
      </c>
      <c r="R1256" t="s">
        <v>22</v>
      </c>
      <c r="S1256">
        <v>0</v>
      </c>
      <c r="T1256">
        <v>0</v>
      </c>
      <c r="U1256" t="e">
        <f>_xlfn.XLOOKUP(A1256,#REF!,#REF!)</f>
        <v>#REF!</v>
      </c>
    </row>
    <row r="1257" spans="1:21" x14ac:dyDescent="0.2">
      <c r="A1257" t="s">
        <v>4604</v>
      </c>
      <c r="C1257" s="5" t="s">
        <v>20</v>
      </c>
      <c r="D1257" t="s">
        <v>2290</v>
      </c>
      <c r="E1257" t="s">
        <v>18693</v>
      </c>
      <c r="F1257" t="s">
        <v>30</v>
      </c>
      <c r="G1257" s="1">
        <v>41089</v>
      </c>
      <c r="H1257" t="s">
        <v>22</v>
      </c>
      <c r="J1257" t="s">
        <v>22</v>
      </c>
      <c r="M1257" t="s">
        <v>42</v>
      </c>
      <c r="N1257" t="s">
        <v>4605</v>
      </c>
      <c r="O1257" t="s">
        <v>4606</v>
      </c>
      <c r="P1257" t="s">
        <v>26</v>
      </c>
      <c r="Q1257" s="6">
        <v>0</v>
      </c>
      <c r="R1257" t="s">
        <v>30</v>
      </c>
      <c r="S1257">
        <v>0</v>
      </c>
      <c r="T1257">
        <v>0</v>
      </c>
      <c r="U1257" t="e">
        <f>_xlfn.XLOOKUP(A1257,#REF!,#REF!)</f>
        <v>#REF!</v>
      </c>
    </row>
    <row r="1258" spans="1:21" x14ac:dyDescent="0.2">
      <c r="A1258" t="s">
        <v>4607</v>
      </c>
      <c r="B1258" t="s">
        <v>4608</v>
      </c>
      <c r="C1258" s="5" t="s">
        <v>48</v>
      </c>
      <c r="E1258" t="s">
        <v>19318</v>
      </c>
      <c r="F1258" t="s">
        <v>30</v>
      </c>
      <c r="G1258" s="1">
        <v>42558</v>
      </c>
      <c r="H1258" t="s">
        <v>22</v>
      </c>
      <c r="J1258" t="s">
        <v>22</v>
      </c>
      <c r="M1258" t="s">
        <v>23</v>
      </c>
      <c r="N1258" t="s">
        <v>4609</v>
      </c>
      <c r="O1258" t="s">
        <v>4610</v>
      </c>
      <c r="P1258" t="s">
        <v>26</v>
      </c>
      <c r="Q1258" s="6">
        <v>0</v>
      </c>
      <c r="R1258" t="s">
        <v>22</v>
      </c>
      <c r="S1258">
        <v>0</v>
      </c>
      <c r="T1258">
        <v>0</v>
      </c>
      <c r="U1258" t="e">
        <f>_xlfn.XLOOKUP(A1258,#REF!,#REF!)</f>
        <v>#REF!</v>
      </c>
    </row>
    <row r="1259" spans="1:21" x14ac:dyDescent="0.2">
      <c r="A1259" t="s">
        <v>4611</v>
      </c>
      <c r="B1259" t="s">
        <v>4612</v>
      </c>
      <c r="C1259" s="5" t="s">
        <v>48</v>
      </c>
      <c r="D1259" t="s">
        <v>4613</v>
      </c>
      <c r="E1259" t="s">
        <v>4614</v>
      </c>
      <c r="F1259" t="s">
        <v>30</v>
      </c>
      <c r="G1259" s="1">
        <v>42783</v>
      </c>
      <c r="H1259" t="s">
        <v>22</v>
      </c>
      <c r="J1259" t="s">
        <v>30</v>
      </c>
      <c r="K1259" s="1">
        <v>43640</v>
      </c>
      <c r="L1259" s="1">
        <v>43675</v>
      </c>
      <c r="M1259" t="s">
        <v>23</v>
      </c>
      <c r="N1259" t="s">
        <v>4615</v>
      </c>
      <c r="O1259" t="s">
        <v>4616</v>
      </c>
      <c r="P1259" t="s">
        <v>26</v>
      </c>
      <c r="Q1259" s="6">
        <v>35000</v>
      </c>
      <c r="R1259" t="s">
        <v>22</v>
      </c>
      <c r="S1259">
        <v>0</v>
      </c>
      <c r="T1259">
        <v>0</v>
      </c>
      <c r="U1259" t="e">
        <f>_xlfn.XLOOKUP(A1259,#REF!,#REF!)</f>
        <v>#REF!</v>
      </c>
    </row>
    <row r="1260" spans="1:21" x14ac:dyDescent="0.2">
      <c r="A1260" t="s">
        <v>4617</v>
      </c>
      <c r="C1260" s="5" t="s">
        <v>71</v>
      </c>
      <c r="D1260" t="s">
        <v>4618</v>
      </c>
      <c r="E1260" t="s">
        <v>4619</v>
      </c>
      <c r="F1260" t="s">
        <v>30</v>
      </c>
      <c r="G1260" s="1">
        <v>46094</v>
      </c>
      <c r="H1260" t="s">
        <v>22</v>
      </c>
      <c r="J1260" t="s">
        <v>22</v>
      </c>
      <c r="M1260" t="s">
        <v>92</v>
      </c>
      <c r="N1260" t="s">
        <v>4620</v>
      </c>
      <c r="O1260" t="s">
        <v>4621</v>
      </c>
      <c r="P1260" t="s">
        <v>117</v>
      </c>
      <c r="Q1260" s="6">
        <v>351041.42</v>
      </c>
      <c r="R1260" t="s">
        <v>22</v>
      </c>
      <c r="S1260">
        <v>0</v>
      </c>
      <c r="T1260">
        <v>0</v>
      </c>
      <c r="U1260" t="e">
        <f>_xlfn.XLOOKUP(A1260,#REF!,#REF!)</f>
        <v>#REF!</v>
      </c>
    </row>
    <row r="1261" spans="1:21" x14ac:dyDescent="0.2">
      <c r="A1261" t="s">
        <v>4622</v>
      </c>
      <c r="C1261" s="5" t="s">
        <v>71</v>
      </c>
      <c r="D1261" t="s">
        <v>4623</v>
      </c>
      <c r="E1261" t="s">
        <v>694</v>
      </c>
      <c r="F1261" t="s">
        <v>30</v>
      </c>
      <c r="G1261" s="1">
        <v>45980</v>
      </c>
      <c r="H1261" t="s">
        <v>22</v>
      </c>
      <c r="J1261" t="s">
        <v>22</v>
      </c>
      <c r="M1261" t="s">
        <v>207</v>
      </c>
      <c r="N1261" t="s">
        <v>2745</v>
      </c>
      <c r="O1261" t="s">
        <v>2746</v>
      </c>
      <c r="P1261" t="s">
        <v>117</v>
      </c>
      <c r="Q1261" s="6">
        <v>602515.89</v>
      </c>
      <c r="R1261" t="s">
        <v>22</v>
      </c>
      <c r="S1261">
        <v>0</v>
      </c>
      <c r="T1261">
        <v>0</v>
      </c>
      <c r="U1261" t="e">
        <f>_xlfn.XLOOKUP(A1261,#REF!,#REF!)</f>
        <v>#REF!</v>
      </c>
    </row>
    <row r="1262" spans="1:21" x14ac:dyDescent="0.2">
      <c r="A1262" t="s">
        <v>4624</v>
      </c>
      <c r="C1262" s="5" t="s">
        <v>39</v>
      </c>
      <c r="D1262" t="s">
        <v>4625</v>
      </c>
      <c r="E1262" t="s">
        <v>18691</v>
      </c>
      <c r="F1262" t="s">
        <v>22</v>
      </c>
      <c r="H1262" t="s">
        <v>22</v>
      </c>
      <c r="J1262" t="s">
        <v>22</v>
      </c>
      <c r="M1262" t="s">
        <v>23</v>
      </c>
      <c r="N1262" t="s">
        <v>4626</v>
      </c>
      <c r="O1262" t="s">
        <v>4627</v>
      </c>
      <c r="P1262" t="s">
        <v>26</v>
      </c>
      <c r="Q1262" s="6">
        <v>25000</v>
      </c>
      <c r="R1262" t="s">
        <v>22</v>
      </c>
      <c r="S1262">
        <v>0</v>
      </c>
      <c r="T1262">
        <v>0</v>
      </c>
      <c r="U1262" t="e">
        <f>_xlfn.XLOOKUP(A1262,#REF!,#REF!)</f>
        <v>#REF!</v>
      </c>
    </row>
    <row r="1263" spans="1:21" x14ac:dyDescent="0.2">
      <c r="A1263" t="s">
        <v>4628</v>
      </c>
      <c r="C1263" s="5" t="s">
        <v>2419</v>
      </c>
      <c r="D1263" t="s">
        <v>147</v>
      </c>
      <c r="E1263" t="s">
        <v>18691</v>
      </c>
      <c r="F1263" t="s">
        <v>22</v>
      </c>
      <c r="H1263" t="s">
        <v>22</v>
      </c>
      <c r="J1263" t="s">
        <v>22</v>
      </c>
      <c r="M1263" t="s">
        <v>23</v>
      </c>
      <c r="N1263" t="s">
        <v>4629</v>
      </c>
      <c r="O1263" t="s">
        <v>4630</v>
      </c>
      <c r="P1263" t="s">
        <v>26</v>
      </c>
      <c r="Q1263" s="6">
        <v>0</v>
      </c>
      <c r="R1263" t="s">
        <v>22</v>
      </c>
      <c r="S1263">
        <v>0</v>
      </c>
      <c r="T1263">
        <v>0</v>
      </c>
      <c r="U1263" t="e">
        <f>_xlfn.XLOOKUP(A1263,#REF!,#REF!)</f>
        <v>#REF!</v>
      </c>
    </row>
    <row r="1264" spans="1:21" x14ac:dyDescent="0.2">
      <c r="A1264" t="s">
        <v>4631</v>
      </c>
      <c r="C1264" s="5" t="s">
        <v>48</v>
      </c>
      <c r="D1264" t="s">
        <v>4632</v>
      </c>
      <c r="E1264" t="s">
        <v>1591</v>
      </c>
      <c r="F1264" t="s">
        <v>30</v>
      </c>
      <c r="G1264" s="1">
        <v>42495</v>
      </c>
      <c r="H1264" t="s">
        <v>22</v>
      </c>
      <c r="J1264" t="s">
        <v>22</v>
      </c>
      <c r="M1264" t="s">
        <v>23</v>
      </c>
      <c r="N1264" t="s">
        <v>4633</v>
      </c>
      <c r="O1264" t="s">
        <v>4634</v>
      </c>
      <c r="P1264" t="s">
        <v>26</v>
      </c>
      <c r="Q1264" s="6">
        <v>0</v>
      </c>
      <c r="R1264" t="s">
        <v>22</v>
      </c>
      <c r="S1264">
        <v>0</v>
      </c>
      <c r="T1264">
        <v>0</v>
      </c>
      <c r="U1264" t="e">
        <f>_xlfn.XLOOKUP(A1264,#REF!,#REF!)</f>
        <v>#REF!</v>
      </c>
    </row>
    <row r="1265" spans="1:21" x14ac:dyDescent="0.2">
      <c r="A1265" t="s">
        <v>4635</v>
      </c>
      <c r="C1265" s="5" t="s">
        <v>48</v>
      </c>
      <c r="D1265" t="s">
        <v>4636</v>
      </c>
      <c r="E1265" t="s">
        <v>18692</v>
      </c>
      <c r="F1265" t="s">
        <v>30</v>
      </c>
      <c r="G1265" s="1">
        <v>40787</v>
      </c>
      <c r="H1265" t="s">
        <v>22</v>
      </c>
      <c r="J1265" t="s">
        <v>22</v>
      </c>
      <c r="M1265" t="s">
        <v>23</v>
      </c>
      <c r="N1265" t="s">
        <v>4637</v>
      </c>
      <c r="O1265" t="s">
        <v>4638</v>
      </c>
      <c r="P1265" t="s">
        <v>26</v>
      </c>
      <c r="Q1265" s="6">
        <v>0</v>
      </c>
      <c r="R1265" t="s">
        <v>22</v>
      </c>
      <c r="S1265">
        <v>0</v>
      </c>
      <c r="T1265">
        <v>0</v>
      </c>
      <c r="U1265" t="e">
        <f>_xlfn.XLOOKUP(A1265,#REF!,#REF!)</f>
        <v>#REF!</v>
      </c>
    </row>
    <row r="1266" spans="1:21" x14ac:dyDescent="0.2">
      <c r="A1266" t="s">
        <v>4639</v>
      </c>
      <c r="C1266" s="5" t="s">
        <v>20</v>
      </c>
      <c r="D1266" t="s">
        <v>4086</v>
      </c>
      <c r="E1266" t="s">
        <v>18693</v>
      </c>
      <c r="F1266" t="s">
        <v>30</v>
      </c>
      <c r="G1266" s="1">
        <v>42291</v>
      </c>
      <c r="H1266" t="s">
        <v>22</v>
      </c>
      <c r="J1266" t="s">
        <v>22</v>
      </c>
      <c r="M1266" t="s">
        <v>23</v>
      </c>
      <c r="N1266" t="s">
        <v>4640</v>
      </c>
      <c r="O1266" t="s">
        <v>4641</v>
      </c>
      <c r="P1266" t="s">
        <v>26</v>
      </c>
      <c r="Q1266" s="6">
        <v>0</v>
      </c>
      <c r="R1266" t="s">
        <v>22</v>
      </c>
      <c r="S1266">
        <v>0</v>
      </c>
      <c r="T1266">
        <v>0</v>
      </c>
      <c r="U1266" t="e">
        <f>_xlfn.XLOOKUP(A1266,#REF!,#REF!)</f>
        <v>#REF!</v>
      </c>
    </row>
    <row r="1267" spans="1:21" x14ac:dyDescent="0.2">
      <c r="A1267" t="s">
        <v>4642</v>
      </c>
      <c r="C1267" s="5" t="s">
        <v>71</v>
      </c>
      <c r="D1267" t="s">
        <v>4643</v>
      </c>
      <c r="E1267" t="s">
        <v>891</v>
      </c>
      <c r="F1267" t="s">
        <v>22</v>
      </c>
      <c r="H1267" t="s">
        <v>22</v>
      </c>
      <c r="J1267" t="s">
        <v>22</v>
      </c>
      <c r="M1267" t="s">
        <v>92</v>
      </c>
      <c r="N1267" t="s">
        <v>879</v>
      </c>
      <c r="O1267" t="s">
        <v>880</v>
      </c>
      <c r="P1267" t="s">
        <v>18712</v>
      </c>
      <c r="Q1267" s="6">
        <v>303469.96999999997</v>
      </c>
      <c r="R1267" t="s">
        <v>22</v>
      </c>
      <c r="S1267">
        <v>0</v>
      </c>
      <c r="T1267">
        <v>0</v>
      </c>
      <c r="U1267" t="e">
        <f>_xlfn.XLOOKUP(A1267,#REF!,#REF!)</f>
        <v>#REF!</v>
      </c>
    </row>
    <row r="1268" spans="1:21" x14ac:dyDescent="0.2">
      <c r="A1268" t="s">
        <v>4644</v>
      </c>
      <c r="C1268" s="5" t="s">
        <v>48</v>
      </c>
      <c r="D1268" t="s">
        <v>2916</v>
      </c>
      <c r="E1268" t="s">
        <v>19231</v>
      </c>
      <c r="F1268" t="s">
        <v>30</v>
      </c>
      <c r="G1268" s="1">
        <v>40829</v>
      </c>
      <c r="H1268" t="s">
        <v>22</v>
      </c>
      <c r="J1268" t="s">
        <v>30</v>
      </c>
      <c r="K1268" s="1">
        <v>42298</v>
      </c>
      <c r="L1268" s="1">
        <v>42597</v>
      </c>
      <c r="M1268" t="s">
        <v>23</v>
      </c>
      <c r="N1268" t="s">
        <v>4645</v>
      </c>
      <c r="O1268" t="s">
        <v>4646</v>
      </c>
      <c r="P1268" t="s">
        <v>26</v>
      </c>
      <c r="Q1268" s="6">
        <v>0</v>
      </c>
      <c r="R1268" t="s">
        <v>22</v>
      </c>
      <c r="S1268">
        <v>0</v>
      </c>
      <c r="T1268">
        <v>0</v>
      </c>
      <c r="U1268" t="e">
        <f>_xlfn.XLOOKUP(A1268,#REF!,#REF!)</f>
        <v>#REF!</v>
      </c>
    </row>
    <row r="1269" spans="1:21" x14ac:dyDescent="0.2">
      <c r="A1269" t="s">
        <v>4647</v>
      </c>
      <c r="C1269" s="5" t="s">
        <v>48</v>
      </c>
      <c r="D1269" t="s">
        <v>4648</v>
      </c>
      <c r="E1269" t="s">
        <v>143</v>
      </c>
      <c r="F1269" t="s">
        <v>22</v>
      </c>
      <c r="H1269" t="s">
        <v>22</v>
      </c>
      <c r="J1269" t="s">
        <v>30</v>
      </c>
      <c r="K1269" s="1">
        <v>42479</v>
      </c>
      <c r="M1269" t="s">
        <v>23</v>
      </c>
      <c r="N1269" t="s">
        <v>4649</v>
      </c>
      <c r="O1269" t="s">
        <v>4650</v>
      </c>
      <c r="P1269" t="s">
        <v>26</v>
      </c>
      <c r="Q1269" s="6">
        <v>0</v>
      </c>
      <c r="R1269" t="s">
        <v>30</v>
      </c>
      <c r="S1269">
        <v>0</v>
      </c>
      <c r="T1269">
        <v>0</v>
      </c>
      <c r="U1269" t="e">
        <f>_xlfn.XLOOKUP(A1269,#REF!,#REF!)</f>
        <v>#REF!</v>
      </c>
    </row>
    <row r="1270" spans="1:21" x14ac:dyDescent="0.2">
      <c r="A1270" t="s">
        <v>4651</v>
      </c>
      <c r="C1270" s="5" t="s">
        <v>48</v>
      </c>
      <c r="D1270" t="s">
        <v>4652</v>
      </c>
      <c r="E1270" t="s">
        <v>19219</v>
      </c>
      <c r="F1270" t="s">
        <v>30</v>
      </c>
      <c r="G1270" s="1">
        <v>40892</v>
      </c>
      <c r="H1270" t="s">
        <v>22</v>
      </c>
      <c r="J1270" t="s">
        <v>30</v>
      </c>
      <c r="K1270" s="1">
        <v>42119</v>
      </c>
      <c r="M1270" t="s">
        <v>42</v>
      </c>
      <c r="N1270" t="s">
        <v>4653</v>
      </c>
      <c r="O1270" t="s">
        <v>4654</v>
      </c>
      <c r="P1270" t="s">
        <v>26</v>
      </c>
      <c r="Q1270" s="6">
        <v>0</v>
      </c>
      <c r="R1270" t="s">
        <v>22</v>
      </c>
      <c r="S1270">
        <v>0</v>
      </c>
      <c r="T1270">
        <v>0</v>
      </c>
      <c r="U1270" t="e">
        <f>_xlfn.XLOOKUP(A1270,#REF!,#REF!)</f>
        <v>#REF!</v>
      </c>
    </row>
    <row r="1271" spans="1:21" x14ac:dyDescent="0.2">
      <c r="A1271" t="s">
        <v>4655</v>
      </c>
      <c r="C1271" s="5" t="s">
        <v>48</v>
      </c>
      <c r="D1271" t="s">
        <v>4656</v>
      </c>
      <c r="E1271" t="s">
        <v>4657</v>
      </c>
      <c r="F1271" t="s">
        <v>30</v>
      </c>
      <c r="G1271" s="1">
        <v>41124</v>
      </c>
      <c r="H1271" t="s">
        <v>22</v>
      </c>
      <c r="J1271" t="s">
        <v>22</v>
      </c>
      <c r="M1271" t="s">
        <v>42</v>
      </c>
      <c r="N1271" t="s">
        <v>4658</v>
      </c>
      <c r="O1271" t="s">
        <v>4659</v>
      </c>
      <c r="P1271" t="s">
        <v>26</v>
      </c>
      <c r="Q1271" s="6">
        <v>0</v>
      </c>
      <c r="R1271" t="s">
        <v>22</v>
      </c>
      <c r="S1271">
        <v>0</v>
      </c>
      <c r="T1271">
        <v>0</v>
      </c>
      <c r="U1271" t="e">
        <f>_xlfn.XLOOKUP(A1271,#REF!,#REF!)</f>
        <v>#REF!</v>
      </c>
    </row>
    <row r="1272" spans="1:21" x14ac:dyDescent="0.2">
      <c r="A1272" t="s">
        <v>4660</v>
      </c>
      <c r="B1272" t="s">
        <v>4661</v>
      </c>
      <c r="C1272" s="5" t="s">
        <v>71</v>
      </c>
      <c r="D1272" t="s">
        <v>2782</v>
      </c>
      <c r="E1272" t="s">
        <v>18695</v>
      </c>
      <c r="F1272" t="s">
        <v>30</v>
      </c>
      <c r="G1272" s="1">
        <v>43992</v>
      </c>
      <c r="H1272" t="s">
        <v>30</v>
      </c>
      <c r="I1272" s="1">
        <v>44301</v>
      </c>
      <c r="J1272" t="s">
        <v>22</v>
      </c>
      <c r="L1272" s="1">
        <v>43908</v>
      </c>
      <c r="M1272" t="s">
        <v>42</v>
      </c>
      <c r="N1272" t="s">
        <v>4662</v>
      </c>
      <c r="O1272" t="s">
        <v>4663</v>
      </c>
      <c r="P1272" t="s">
        <v>26</v>
      </c>
      <c r="Q1272" s="6">
        <v>35000</v>
      </c>
      <c r="R1272" t="s">
        <v>22</v>
      </c>
      <c r="S1272">
        <v>0</v>
      </c>
      <c r="T1272">
        <v>0</v>
      </c>
      <c r="U1272" t="e">
        <f>_xlfn.XLOOKUP(A1272,#REF!,#REF!)</f>
        <v>#REF!</v>
      </c>
    </row>
    <row r="1273" spans="1:21" x14ac:dyDescent="0.2">
      <c r="A1273" t="s">
        <v>4664</v>
      </c>
      <c r="C1273" s="5" t="s">
        <v>48</v>
      </c>
      <c r="D1273" t="s">
        <v>4531</v>
      </c>
      <c r="E1273" t="s">
        <v>18691</v>
      </c>
      <c r="F1273" t="s">
        <v>30</v>
      </c>
      <c r="G1273" s="1">
        <v>41799</v>
      </c>
      <c r="H1273" t="s">
        <v>22</v>
      </c>
      <c r="J1273" t="s">
        <v>22</v>
      </c>
      <c r="M1273" t="s">
        <v>23</v>
      </c>
      <c r="N1273" t="s">
        <v>4665</v>
      </c>
      <c r="O1273" t="s">
        <v>4666</v>
      </c>
      <c r="P1273" t="s">
        <v>26</v>
      </c>
      <c r="Q1273" s="6">
        <v>0</v>
      </c>
      <c r="R1273" t="s">
        <v>22</v>
      </c>
      <c r="S1273">
        <v>0</v>
      </c>
      <c r="T1273">
        <v>0</v>
      </c>
      <c r="U1273" t="e">
        <f>_xlfn.XLOOKUP(A1273,#REF!,#REF!)</f>
        <v>#REF!</v>
      </c>
    </row>
    <row r="1274" spans="1:21" x14ac:dyDescent="0.2">
      <c r="A1274" t="s">
        <v>4667</v>
      </c>
      <c r="C1274" s="5" t="s">
        <v>20</v>
      </c>
      <c r="D1274" t="s">
        <v>543</v>
      </c>
      <c r="E1274" t="s">
        <v>4668</v>
      </c>
      <c r="F1274" t="s">
        <v>30</v>
      </c>
      <c r="G1274" s="1">
        <v>41173</v>
      </c>
      <c r="H1274" t="s">
        <v>22</v>
      </c>
      <c r="J1274" t="s">
        <v>22</v>
      </c>
      <c r="M1274" t="s">
        <v>42</v>
      </c>
      <c r="N1274" t="s">
        <v>4669</v>
      </c>
      <c r="O1274" t="s">
        <v>4670</v>
      </c>
      <c r="P1274" t="s">
        <v>26</v>
      </c>
      <c r="Q1274" s="6">
        <v>0</v>
      </c>
      <c r="R1274" t="s">
        <v>30</v>
      </c>
      <c r="S1274">
        <v>0</v>
      </c>
      <c r="T1274">
        <v>0</v>
      </c>
      <c r="U1274" t="e">
        <f>_xlfn.XLOOKUP(A1274,#REF!,#REF!)</f>
        <v>#REF!</v>
      </c>
    </row>
    <row r="1275" spans="1:21" x14ac:dyDescent="0.2">
      <c r="A1275" t="s">
        <v>4671</v>
      </c>
      <c r="C1275" s="5" t="s">
        <v>20</v>
      </c>
      <c r="D1275" t="s">
        <v>2443</v>
      </c>
      <c r="E1275" t="s">
        <v>18691</v>
      </c>
      <c r="F1275" t="s">
        <v>30</v>
      </c>
      <c r="G1275" s="1">
        <v>42381</v>
      </c>
      <c r="H1275" t="s">
        <v>22</v>
      </c>
      <c r="J1275" t="s">
        <v>22</v>
      </c>
      <c r="M1275" t="s">
        <v>23</v>
      </c>
      <c r="N1275" t="s">
        <v>4672</v>
      </c>
      <c r="O1275" t="s">
        <v>4673</v>
      </c>
      <c r="P1275" t="s">
        <v>26</v>
      </c>
      <c r="Q1275" s="6">
        <v>0</v>
      </c>
      <c r="R1275" t="s">
        <v>22</v>
      </c>
      <c r="S1275">
        <v>0</v>
      </c>
      <c r="T1275">
        <v>0</v>
      </c>
      <c r="U1275" t="e">
        <f>_xlfn.XLOOKUP(A1275,#REF!,#REF!)</f>
        <v>#REF!</v>
      </c>
    </row>
    <row r="1276" spans="1:21" x14ac:dyDescent="0.2">
      <c r="A1276" t="s">
        <v>4674</v>
      </c>
      <c r="C1276" s="5" t="s">
        <v>48</v>
      </c>
      <c r="D1276" t="s">
        <v>4675</v>
      </c>
      <c r="E1276" t="s">
        <v>19231</v>
      </c>
      <c r="F1276" t="s">
        <v>30</v>
      </c>
      <c r="G1276" s="1">
        <v>41169</v>
      </c>
      <c r="H1276" t="s">
        <v>22</v>
      </c>
      <c r="J1276" t="s">
        <v>22</v>
      </c>
      <c r="M1276" t="s">
        <v>42</v>
      </c>
      <c r="N1276" t="s">
        <v>4676</v>
      </c>
      <c r="O1276" t="s">
        <v>4677</v>
      </c>
      <c r="P1276" t="s">
        <v>26</v>
      </c>
      <c r="Q1276" s="6">
        <v>0</v>
      </c>
      <c r="R1276" t="s">
        <v>22</v>
      </c>
      <c r="S1276">
        <v>0</v>
      </c>
      <c r="T1276">
        <v>0</v>
      </c>
      <c r="U1276" t="e">
        <f>_xlfn.XLOOKUP(A1276,#REF!,#REF!)</f>
        <v>#REF!</v>
      </c>
    </row>
    <row r="1277" spans="1:21" x14ac:dyDescent="0.2">
      <c r="A1277" t="s">
        <v>4678</v>
      </c>
      <c r="C1277" s="5" t="s">
        <v>48</v>
      </c>
      <c r="D1277" t="s">
        <v>4679</v>
      </c>
      <c r="E1277" t="s">
        <v>18692</v>
      </c>
      <c r="F1277" t="s">
        <v>30</v>
      </c>
      <c r="G1277" s="1">
        <v>42941</v>
      </c>
      <c r="H1277" t="s">
        <v>22</v>
      </c>
      <c r="J1277" t="s">
        <v>22</v>
      </c>
      <c r="M1277" t="s">
        <v>23</v>
      </c>
      <c r="N1277" t="s">
        <v>4680</v>
      </c>
      <c r="O1277" t="s">
        <v>4681</v>
      </c>
      <c r="P1277" t="s">
        <v>26</v>
      </c>
      <c r="Q1277" s="6">
        <v>35000</v>
      </c>
      <c r="R1277" t="s">
        <v>22</v>
      </c>
      <c r="S1277">
        <v>0</v>
      </c>
      <c r="T1277">
        <v>0</v>
      </c>
      <c r="U1277" t="e">
        <f>_xlfn.XLOOKUP(A1277,#REF!,#REF!)</f>
        <v>#REF!</v>
      </c>
    </row>
    <row r="1278" spans="1:21" x14ac:dyDescent="0.2">
      <c r="A1278" t="s">
        <v>4682</v>
      </c>
      <c r="C1278" s="5" t="s">
        <v>20</v>
      </c>
      <c r="D1278" t="s">
        <v>4683</v>
      </c>
      <c r="E1278" t="s">
        <v>184</v>
      </c>
      <c r="F1278" t="s">
        <v>30</v>
      </c>
      <c r="G1278" s="1">
        <v>41134</v>
      </c>
      <c r="H1278" t="s">
        <v>22</v>
      </c>
      <c r="J1278" t="s">
        <v>22</v>
      </c>
      <c r="M1278" t="s">
        <v>23</v>
      </c>
      <c r="N1278" t="s">
        <v>4684</v>
      </c>
      <c r="O1278" t="s">
        <v>4685</v>
      </c>
      <c r="P1278" t="s">
        <v>26</v>
      </c>
      <c r="Q1278" s="6">
        <v>0</v>
      </c>
      <c r="R1278" t="s">
        <v>22</v>
      </c>
      <c r="S1278">
        <v>0</v>
      </c>
      <c r="T1278">
        <v>0</v>
      </c>
      <c r="U1278" t="e">
        <f>_xlfn.XLOOKUP(A1278,#REF!,#REF!)</f>
        <v>#REF!</v>
      </c>
    </row>
    <row r="1279" spans="1:21" x14ac:dyDescent="0.2">
      <c r="A1279" t="s">
        <v>4686</v>
      </c>
      <c r="C1279" s="5" t="s">
        <v>20</v>
      </c>
      <c r="D1279" t="s">
        <v>4144</v>
      </c>
      <c r="E1279" t="s">
        <v>4687</v>
      </c>
      <c r="F1279" t="s">
        <v>30</v>
      </c>
      <c r="G1279" s="1">
        <v>41439</v>
      </c>
      <c r="H1279" t="s">
        <v>22</v>
      </c>
      <c r="J1279" t="s">
        <v>22</v>
      </c>
      <c r="M1279" t="s">
        <v>42</v>
      </c>
      <c r="N1279" t="s">
        <v>4688</v>
      </c>
      <c r="O1279" t="s">
        <v>4689</v>
      </c>
      <c r="P1279" t="s">
        <v>26</v>
      </c>
      <c r="Q1279" s="6">
        <v>0</v>
      </c>
      <c r="R1279" t="s">
        <v>22</v>
      </c>
      <c r="S1279">
        <v>0</v>
      </c>
      <c r="T1279">
        <v>0</v>
      </c>
      <c r="U1279" t="e">
        <f>_xlfn.XLOOKUP(A1279,#REF!,#REF!)</f>
        <v>#REF!</v>
      </c>
    </row>
    <row r="1280" spans="1:21" x14ac:dyDescent="0.2">
      <c r="A1280" t="s">
        <v>4690</v>
      </c>
      <c r="C1280" s="5" t="s">
        <v>48</v>
      </c>
      <c r="D1280" t="s">
        <v>4691</v>
      </c>
      <c r="E1280" t="s">
        <v>18692</v>
      </c>
      <c r="F1280" t="s">
        <v>30</v>
      </c>
      <c r="G1280" s="1">
        <v>40584</v>
      </c>
      <c r="H1280" t="s">
        <v>22</v>
      </c>
      <c r="J1280" t="s">
        <v>22</v>
      </c>
      <c r="M1280" t="s">
        <v>23</v>
      </c>
      <c r="N1280" t="s">
        <v>4692</v>
      </c>
      <c r="O1280" t="s">
        <v>4693</v>
      </c>
      <c r="P1280" t="s">
        <v>26</v>
      </c>
      <c r="Q1280" s="6">
        <v>0</v>
      </c>
      <c r="R1280" t="s">
        <v>22</v>
      </c>
      <c r="S1280">
        <v>0</v>
      </c>
      <c r="T1280">
        <v>0</v>
      </c>
      <c r="U1280" t="e">
        <f>_xlfn.XLOOKUP(A1280,#REF!,#REF!)</f>
        <v>#REF!</v>
      </c>
    </row>
    <row r="1281" spans="1:21" x14ac:dyDescent="0.2">
      <c r="A1281" t="s">
        <v>4694</v>
      </c>
      <c r="C1281" s="5" t="s">
        <v>48</v>
      </c>
      <c r="D1281" t="s">
        <v>4695</v>
      </c>
      <c r="E1281" t="s">
        <v>4696</v>
      </c>
      <c r="F1281" t="s">
        <v>30</v>
      </c>
      <c r="G1281" s="1">
        <v>40494</v>
      </c>
      <c r="H1281" t="s">
        <v>30</v>
      </c>
      <c r="I1281" s="1">
        <v>41564</v>
      </c>
      <c r="J1281" t="s">
        <v>30</v>
      </c>
      <c r="K1281" s="1">
        <v>41582</v>
      </c>
      <c r="L1281" s="1">
        <v>41659</v>
      </c>
      <c r="M1281" t="s">
        <v>23</v>
      </c>
      <c r="N1281" t="s">
        <v>4697</v>
      </c>
      <c r="O1281" t="s">
        <v>4698</v>
      </c>
      <c r="P1281" t="s">
        <v>26</v>
      </c>
      <c r="Q1281" s="6">
        <v>0</v>
      </c>
      <c r="R1281" t="s">
        <v>22</v>
      </c>
      <c r="S1281">
        <v>0</v>
      </c>
      <c r="T1281">
        <v>0</v>
      </c>
      <c r="U1281" t="e">
        <f>_xlfn.XLOOKUP(A1281,#REF!,#REF!)</f>
        <v>#REF!</v>
      </c>
    </row>
    <row r="1282" spans="1:21" x14ac:dyDescent="0.2">
      <c r="A1282" t="s">
        <v>4699</v>
      </c>
      <c r="C1282" s="5" t="s">
        <v>71</v>
      </c>
      <c r="D1282" t="s">
        <v>4700</v>
      </c>
      <c r="E1282" t="s">
        <v>18692</v>
      </c>
      <c r="F1282" t="s">
        <v>22</v>
      </c>
      <c r="H1282" t="s">
        <v>22</v>
      </c>
      <c r="J1282" t="s">
        <v>30</v>
      </c>
      <c r="K1282" s="1">
        <v>41878</v>
      </c>
      <c r="M1282" t="s">
        <v>92</v>
      </c>
      <c r="N1282" t="s">
        <v>2925</v>
      </c>
      <c r="O1282" t="s">
        <v>2926</v>
      </c>
      <c r="P1282" t="s">
        <v>18712</v>
      </c>
      <c r="Q1282" s="6">
        <v>70000</v>
      </c>
      <c r="R1282" t="s">
        <v>22</v>
      </c>
      <c r="S1282">
        <v>0</v>
      </c>
      <c r="T1282">
        <v>0</v>
      </c>
      <c r="U1282" t="e">
        <f>_xlfn.XLOOKUP(A1282,#REF!,#REF!)</f>
        <v>#REF!</v>
      </c>
    </row>
    <row r="1283" spans="1:21" x14ac:dyDescent="0.2">
      <c r="A1283" t="s">
        <v>4701</v>
      </c>
      <c r="C1283" s="5" t="s">
        <v>48</v>
      </c>
      <c r="D1283" t="s">
        <v>4702</v>
      </c>
      <c r="E1283" t="s">
        <v>18691</v>
      </c>
      <c r="F1283" t="s">
        <v>30</v>
      </c>
      <c r="G1283" s="1">
        <v>42586</v>
      </c>
      <c r="H1283" t="s">
        <v>22</v>
      </c>
      <c r="J1283" t="s">
        <v>22</v>
      </c>
      <c r="M1283" t="s">
        <v>42</v>
      </c>
      <c r="N1283" t="s">
        <v>4703</v>
      </c>
      <c r="O1283" t="s">
        <v>4704</v>
      </c>
      <c r="P1283" t="s">
        <v>26</v>
      </c>
      <c r="Q1283" s="6">
        <v>0</v>
      </c>
      <c r="R1283" t="s">
        <v>22</v>
      </c>
      <c r="S1283">
        <v>0</v>
      </c>
      <c r="T1283">
        <v>0</v>
      </c>
      <c r="U1283" t="e">
        <f>_xlfn.XLOOKUP(A1283,#REF!,#REF!)</f>
        <v>#REF!</v>
      </c>
    </row>
    <row r="1284" spans="1:21" x14ac:dyDescent="0.2">
      <c r="A1284" t="s">
        <v>4705</v>
      </c>
      <c r="C1284" s="5" t="s">
        <v>20</v>
      </c>
      <c r="D1284" t="s">
        <v>795</v>
      </c>
      <c r="E1284" t="s">
        <v>4706</v>
      </c>
      <c r="F1284" t="s">
        <v>30</v>
      </c>
      <c r="G1284" s="1">
        <v>41453</v>
      </c>
      <c r="H1284" t="s">
        <v>22</v>
      </c>
      <c r="J1284" t="s">
        <v>22</v>
      </c>
      <c r="M1284" t="s">
        <v>42</v>
      </c>
      <c r="N1284" t="s">
        <v>4707</v>
      </c>
      <c r="O1284" t="s">
        <v>4708</v>
      </c>
      <c r="P1284" t="s">
        <v>26</v>
      </c>
      <c r="Q1284" s="6">
        <v>0</v>
      </c>
      <c r="R1284" t="s">
        <v>22</v>
      </c>
      <c r="S1284">
        <v>0</v>
      </c>
      <c r="T1284">
        <v>0</v>
      </c>
      <c r="U1284" t="e">
        <f>_xlfn.XLOOKUP(A1284,#REF!,#REF!)</f>
        <v>#REF!</v>
      </c>
    </row>
    <row r="1285" spans="1:21" x14ac:dyDescent="0.2">
      <c r="A1285" t="s">
        <v>4709</v>
      </c>
      <c r="C1285" s="5" t="s">
        <v>48</v>
      </c>
      <c r="D1285" t="s">
        <v>4710</v>
      </c>
      <c r="E1285" t="s">
        <v>18691</v>
      </c>
      <c r="F1285" t="s">
        <v>30</v>
      </c>
      <c r="G1285" s="1">
        <v>41619</v>
      </c>
      <c r="H1285" t="s">
        <v>22</v>
      </c>
      <c r="J1285" t="s">
        <v>30</v>
      </c>
      <c r="K1285" s="1">
        <v>41919</v>
      </c>
      <c r="L1285" s="1">
        <v>41825</v>
      </c>
      <c r="M1285" t="s">
        <v>42</v>
      </c>
      <c r="N1285" t="s">
        <v>4711</v>
      </c>
      <c r="O1285" t="s">
        <v>4712</v>
      </c>
      <c r="P1285" t="s">
        <v>26</v>
      </c>
      <c r="Q1285" s="6">
        <v>0</v>
      </c>
      <c r="R1285" t="s">
        <v>22</v>
      </c>
      <c r="S1285">
        <v>0</v>
      </c>
      <c r="T1285">
        <v>0</v>
      </c>
      <c r="U1285" t="e">
        <f>_xlfn.XLOOKUP(A1285,#REF!,#REF!)</f>
        <v>#REF!</v>
      </c>
    </row>
    <row r="1286" spans="1:21" x14ac:dyDescent="0.2">
      <c r="A1286" t="s">
        <v>4713</v>
      </c>
      <c r="C1286" s="5" t="s">
        <v>48</v>
      </c>
      <c r="D1286" t="s">
        <v>3735</v>
      </c>
      <c r="E1286" t="s">
        <v>18691</v>
      </c>
      <c r="F1286" t="s">
        <v>30</v>
      </c>
      <c r="G1286" s="1">
        <v>41768</v>
      </c>
      <c r="H1286" t="s">
        <v>22</v>
      </c>
      <c r="J1286" t="s">
        <v>30</v>
      </c>
      <c r="K1286" s="1">
        <v>41933</v>
      </c>
      <c r="L1286" s="1">
        <v>42121</v>
      </c>
      <c r="M1286" t="s">
        <v>42</v>
      </c>
      <c r="N1286" t="s">
        <v>4714</v>
      </c>
      <c r="O1286" t="s">
        <v>4715</v>
      </c>
      <c r="P1286" t="s">
        <v>26</v>
      </c>
      <c r="Q1286" s="6">
        <v>0</v>
      </c>
      <c r="R1286" t="s">
        <v>22</v>
      </c>
      <c r="S1286">
        <v>0</v>
      </c>
      <c r="T1286">
        <v>0</v>
      </c>
      <c r="U1286" t="e">
        <f>_xlfn.XLOOKUP(A1286,#REF!,#REF!)</f>
        <v>#REF!</v>
      </c>
    </row>
    <row r="1287" spans="1:21" x14ac:dyDescent="0.2">
      <c r="A1287" t="s">
        <v>4716</v>
      </c>
      <c r="C1287" s="5" t="s">
        <v>48</v>
      </c>
      <c r="D1287" t="s">
        <v>4717</v>
      </c>
      <c r="E1287" t="s">
        <v>19319</v>
      </c>
      <c r="F1287" t="s">
        <v>30</v>
      </c>
      <c r="G1287" s="1">
        <v>42325</v>
      </c>
      <c r="H1287" t="s">
        <v>30</v>
      </c>
      <c r="I1287" s="1">
        <v>43230</v>
      </c>
      <c r="J1287" t="s">
        <v>30</v>
      </c>
      <c r="K1287" s="1">
        <v>43318</v>
      </c>
      <c r="M1287" t="s">
        <v>23</v>
      </c>
      <c r="N1287" t="s">
        <v>582</v>
      </c>
      <c r="O1287" t="s">
        <v>583</v>
      </c>
      <c r="P1287" t="s">
        <v>26</v>
      </c>
      <c r="Q1287" s="6">
        <v>0</v>
      </c>
      <c r="R1287" t="s">
        <v>22</v>
      </c>
      <c r="S1287">
        <v>0</v>
      </c>
      <c r="T1287">
        <v>0</v>
      </c>
      <c r="U1287" t="e">
        <f>_xlfn.XLOOKUP(A1287,#REF!,#REF!)</f>
        <v>#REF!</v>
      </c>
    </row>
    <row r="1288" spans="1:21" x14ac:dyDescent="0.2">
      <c r="A1288" t="s">
        <v>4718</v>
      </c>
      <c r="C1288" s="5" t="s">
        <v>48</v>
      </c>
      <c r="D1288" t="s">
        <v>4719</v>
      </c>
      <c r="E1288" t="s">
        <v>18691</v>
      </c>
      <c r="F1288" t="s">
        <v>22</v>
      </c>
      <c r="H1288" t="s">
        <v>22</v>
      </c>
      <c r="J1288" t="s">
        <v>30</v>
      </c>
      <c r="K1288" s="1">
        <v>42451</v>
      </c>
      <c r="M1288" t="s">
        <v>23</v>
      </c>
      <c r="N1288" t="s">
        <v>4720</v>
      </c>
      <c r="O1288" t="s">
        <v>4721</v>
      </c>
      <c r="P1288" t="s">
        <v>26</v>
      </c>
      <c r="Q1288" s="6">
        <v>0</v>
      </c>
      <c r="R1288" t="s">
        <v>30</v>
      </c>
      <c r="S1288">
        <v>0</v>
      </c>
      <c r="T1288">
        <v>0</v>
      </c>
      <c r="U1288" t="e">
        <f>_xlfn.XLOOKUP(A1288,#REF!,#REF!)</f>
        <v>#REF!</v>
      </c>
    </row>
    <row r="1289" spans="1:21" x14ac:dyDescent="0.2">
      <c r="A1289" t="s">
        <v>4722</v>
      </c>
      <c r="C1289" s="5" t="s">
        <v>48</v>
      </c>
      <c r="D1289" t="s">
        <v>147</v>
      </c>
      <c r="E1289" t="s">
        <v>18691</v>
      </c>
      <c r="F1289" t="s">
        <v>30</v>
      </c>
      <c r="G1289" s="1">
        <v>41390</v>
      </c>
      <c r="H1289" t="s">
        <v>30</v>
      </c>
      <c r="I1289" s="1">
        <v>42068</v>
      </c>
      <c r="J1289" t="s">
        <v>30</v>
      </c>
      <c r="K1289" s="1">
        <v>42080</v>
      </c>
      <c r="L1289" s="1">
        <v>41479</v>
      </c>
      <c r="M1289" t="s">
        <v>23</v>
      </c>
      <c r="N1289" t="s">
        <v>4723</v>
      </c>
      <c r="O1289" t="s">
        <v>4724</v>
      </c>
      <c r="P1289" t="s">
        <v>26</v>
      </c>
      <c r="Q1289" s="6">
        <v>0</v>
      </c>
      <c r="R1289" t="s">
        <v>22</v>
      </c>
      <c r="S1289">
        <v>0</v>
      </c>
      <c r="T1289">
        <v>0</v>
      </c>
      <c r="U1289" t="e">
        <f>_xlfn.XLOOKUP(A1289,#REF!,#REF!)</f>
        <v>#REF!</v>
      </c>
    </row>
    <row r="1290" spans="1:21" x14ac:dyDescent="0.2">
      <c r="A1290" t="s">
        <v>4725</v>
      </c>
      <c r="C1290" s="5" t="s">
        <v>48</v>
      </c>
      <c r="D1290" t="s">
        <v>4726</v>
      </c>
      <c r="E1290" t="s">
        <v>19221</v>
      </c>
      <c r="F1290" t="s">
        <v>30</v>
      </c>
      <c r="G1290" s="1">
        <v>42503</v>
      </c>
      <c r="H1290" t="s">
        <v>22</v>
      </c>
      <c r="J1290" t="s">
        <v>30</v>
      </c>
      <c r="K1290" s="1">
        <v>42839</v>
      </c>
      <c r="L1290" s="1">
        <v>42914</v>
      </c>
      <c r="M1290" t="s">
        <v>23</v>
      </c>
      <c r="N1290" t="s">
        <v>4727</v>
      </c>
      <c r="O1290" t="s">
        <v>4728</v>
      </c>
      <c r="P1290" t="s">
        <v>26</v>
      </c>
      <c r="Q1290" s="6">
        <v>30000</v>
      </c>
      <c r="R1290" t="s">
        <v>22</v>
      </c>
      <c r="S1290">
        <v>0</v>
      </c>
      <c r="T1290">
        <v>0</v>
      </c>
      <c r="U1290" t="e">
        <f>_xlfn.XLOOKUP(A1290,#REF!,#REF!)</f>
        <v>#REF!</v>
      </c>
    </row>
    <row r="1291" spans="1:21" x14ac:dyDescent="0.2">
      <c r="A1291" t="s">
        <v>4729</v>
      </c>
      <c r="C1291" s="5" t="s">
        <v>2419</v>
      </c>
      <c r="D1291" t="s">
        <v>4730</v>
      </c>
      <c r="E1291" t="s">
        <v>18691</v>
      </c>
      <c r="F1291" t="s">
        <v>22</v>
      </c>
      <c r="H1291" t="s">
        <v>22</v>
      </c>
      <c r="J1291" t="s">
        <v>22</v>
      </c>
      <c r="M1291" t="s">
        <v>42</v>
      </c>
      <c r="N1291" t="s">
        <v>4731</v>
      </c>
      <c r="O1291" t="s">
        <v>4732</v>
      </c>
      <c r="P1291" t="s">
        <v>26</v>
      </c>
      <c r="Q1291" s="6">
        <v>0</v>
      </c>
      <c r="R1291" t="s">
        <v>22</v>
      </c>
      <c r="S1291">
        <v>0</v>
      </c>
      <c r="T1291">
        <v>0</v>
      </c>
      <c r="U1291" t="e">
        <f>_xlfn.XLOOKUP(A1291,#REF!,#REF!)</f>
        <v>#REF!</v>
      </c>
    </row>
    <row r="1292" spans="1:21" x14ac:dyDescent="0.2">
      <c r="A1292" t="s">
        <v>4733</v>
      </c>
      <c r="C1292" s="5" t="s">
        <v>20</v>
      </c>
      <c r="D1292" t="s">
        <v>2525</v>
      </c>
      <c r="E1292" t="s">
        <v>226</v>
      </c>
      <c r="F1292" t="s">
        <v>30</v>
      </c>
      <c r="G1292" s="1">
        <v>42277</v>
      </c>
      <c r="H1292" t="s">
        <v>22</v>
      </c>
      <c r="J1292" t="s">
        <v>22</v>
      </c>
      <c r="M1292" t="s">
        <v>42</v>
      </c>
      <c r="N1292" t="s">
        <v>4734</v>
      </c>
      <c r="O1292" t="s">
        <v>4735</v>
      </c>
      <c r="P1292" t="s">
        <v>26</v>
      </c>
      <c r="Q1292" s="6">
        <v>0</v>
      </c>
      <c r="R1292" t="s">
        <v>22</v>
      </c>
      <c r="S1292">
        <v>0</v>
      </c>
      <c r="T1292">
        <v>0</v>
      </c>
      <c r="U1292" t="e">
        <f>_xlfn.XLOOKUP(A1292,#REF!,#REF!)</f>
        <v>#REF!</v>
      </c>
    </row>
    <row r="1293" spans="1:21" x14ac:dyDescent="0.2">
      <c r="A1293" t="s">
        <v>4736</v>
      </c>
      <c r="C1293" s="5" t="s">
        <v>48</v>
      </c>
      <c r="D1293" t="s">
        <v>4737</v>
      </c>
      <c r="E1293" t="s">
        <v>4738</v>
      </c>
      <c r="F1293" t="s">
        <v>30</v>
      </c>
      <c r="G1293" s="1">
        <v>42327</v>
      </c>
      <c r="H1293" t="s">
        <v>22</v>
      </c>
      <c r="J1293" t="s">
        <v>30</v>
      </c>
      <c r="K1293" s="1">
        <v>43516</v>
      </c>
      <c r="M1293" t="s">
        <v>23</v>
      </c>
      <c r="N1293" t="s">
        <v>4739</v>
      </c>
      <c r="O1293" t="s">
        <v>4740</v>
      </c>
      <c r="P1293" t="s">
        <v>26</v>
      </c>
      <c r="Q1293" s="6">
        <v>35000</v>
      </c>
      <c r="R1293" t="s">
        <v>22</v>
      </c>
      <c r="S1293">
        <v>0</v>
      </c>
      <c r="T1293">
        <v>0</v>
      </c>
      <c r="U1293" t="e">
        <f>_xlfn.XLOOKUP(A1293,#REF!,#REF!)</f>
        <v>#REF!</v>
      </c>
    </row>
    <row r="1294" spans="1:21" x14ac:dyDescent="0.2">
      <c r="A1294" t="s">
        <v>4741</v>
      </c>
      <c r="C1294" s="5" t="s">
        <v>20</v>
      </c>
      <c r="D1294" t="s">
        <v>4742</v>
      </c>
      <c r="E1294" t="s">
        <v>4222</v>
      </c>
      <c r="F1294" t="s">
        <v>30</v>
      </c>
      <c r="G1294" s="1">
        <v>41443</v>
      </c>
      <c r="H1294" t="s">
        <v>22</v>
      </c>
      <c r="J1294" t="s">
        <v>22</v>
      </c>
      <c r="M1294" t="s">
        <v>23</v>
      </c>
      <c r="N1294" t="s">
        <v>4743</v>
      </c>
      <c r="O1294" t="s">
        <v>4744</v>
      </c>
      <c r="P1294" t="s">
        <v>26</v>
      </c>
      <c r="Q1294" s="6">
        <v>0</v>
      </c>
      <c r="R1294" t="s">
        <v>22</v>
      </c>
      <c r="S1294">
        <v>0</v>
      </c>
      <c r="T1294">
        <v>0</v>
      </c>
      <c r="U1294" t="e">
        <f>_xlfn.XLOOKUP(A1294,#REF!,#REF!)</f>
        <v>#REF!</v>
      </c>
    </row>
    <row r="1295" spans="1:21" x14ac:dyDescent="0.2">
      <c r="A1295" t="s">
        <v>4745</v>
      </c>
      <c r="C1295" s="5" t="s">
        <v>71</v>
      </c>
      <c r="D1295" t="s">
        <v>4746</v>
      </c>
      <c r="E1295" t="s">
        <v>233</v>
      </c>
      <c r="F1295" t="s">
        <v>30</v>
      </c>
      <c r="G1295" s="1">
        <v>45919</v>
      </c>
      <c r="H1295" t="s">
        <v>30</v>
      </c>
      <c r="I1295" s="1">
        <v>46059</v>
      </c>
      <c r="J1295" t="s">
        <v>22</v>
      </c>
      <c r="M1295" t="s">
        <v>207</v>
      </c>
      <c r="N1295" t="s">
        <v>1813</v>
      </c>
      <c r="O1295" t="s">
        <v>1814</v>
      </c>
      <c r="P1295" t="s">
        <v>117</v>
      </c>
      <c r="Q1295" s="6">
        <v>563084.1</v>
      </c>
      <c r="R1295" t="s">
        <v>22</v>
      </c>
      <c r="S1295">
        <v>0</v>
      </c>
      <c r="T1295">
        <v>0</v>
      </c>
      <c r="U1295" t="e">
        <f>_xlfn.XLOOKUP(A1295,#REF!,#REF!)</f>
        <v>#REF!</v>
      </c>
    </row>
    <row r="1296" spans="1:21" x14ac:dyDescent="0.2">
      <c r="A1296" t="s">
        <v>4747</v>
      </c>
      <c r="C1296" s="5" t="s">
        <v>48</v>
      </c>
      <c r="D1296" t="s">
        <v>4748</v>
      </c>
      <c r="E1296" t="s">
        <v>19216</v>
      </c>
      <c r="F1296" t="s">
        <v>30</v>
      </c>
      <c r="G1296" s="1">
        <v>41841</v>
      </c>
      <c r="H1296" t="s">
        <v>30</v>
      </c>
      <c r="I1296" s="1">
        <v>42852</v>
      </c>
      <c r="J1296" t="s">
        <v>30</v>
      </c>
      <c r="K1296" s="1">
        <v>42877</v>
      </c>
      <c r="L1296" s="1">
        <v>42948</v>
      </c>
      <c r="M1296" t="s">
        <v>42</v>
      </c>
      <c r="N1296" t="s">
        <v>4749</v>
      </c>
      <c r="O1296" t="s">
        <v>4750</v>
      </c>
      <c r="P1296" t="s">
        <v>26</v>
      </c>
      <c r="Q1296" s="6">
        <v>0</v>
      </c>
      <c r="R1296" t="s">
        <v>22</v>
      </c>
      <c r="S1296">
        <v>0</v>
      </c>
      <c r="T1296">
        <v>0</v>
      </c>
      <c r="U1296" t="e">
        <f>_xlfn.XLOOKUP(A1296,#REF!,#REF!)</f>
        <v>#REF!</v>
      </c>
    </row>
    <row r="1297" spans="1:21" x14ac:dyDescent="0.2">
      <c r="A1297" t="s">
        <v>4751</v>
      </c>
      <c r="C1297" s="5" t="s">
        <v>20</v>
      </c>
      <c r="D1297" t="s">
        <v>3576</v>
      </c>
      <c r="E1297" t="s">
        <v>18691</v>
      </c>
      <c r="F1297" t="s">
        <v>30</v>
      </c>
      <c r="G1297" s="1">
        <v>41842</v>
      </c>
      <c r="H1297" t="s">
        <v>22</v>
      </c>
      <c r="J1297" t="s">
        <v>22</v>
      </c>
      <c r="M1297" t="s">
        <v>23</v>
      </c>
      <c r="N1297" t="s">
        <v>4752</v>
      </c>
      <c r="O1297" t="s">
        <v>4753</v>
      </c>
      <c r="P1297" t="s">
        <v>26</v>
      </c>
      <c r="Q1297" s="6">
        <v>0</v>
      </c>
      <c r="R1297" t="s">
        <v>22</v>
      </c>
      <c r="S1297">
        <v>0</v>
      </c>
      <c r="T1297">
        <v>0</v>
      </c>
      <c r="U1297" t="e">
        <f>_xlfn.XLOOKUP(A1297,#REF!,#REF!)</f>
        <v>#REF!</v>
      </c>
    </row>
    <row r="1298" spans="1:21" x14ac:dyDescent="0.2">
      <c r="A1298" t="s">
        <v>4754</v>
      </c>
      <c r="C1298" s="5" t="s">
        <v>20</v>
      </c>
      <c r="D1298" t="s">
        <v>4755</v>
      </c>
      <c r="E1298" t="s">
        <v>18693</v>
      </c>
      <c r="F1298" t="s">
        <v>30</v>
      </c>
      <c r="G1298" s="1">
        <v>41886</v>
      </c>
      <c r="H1298" t="s">
        <v>22</v>
      </c>
      <c r="J1298" t="s">
        <v>22</v>
      </c>
      <c r="M1298" t="s">
        <v>23</v>
      </c>
      <c r="N1298" t="s">
        <v>4756</v>
      </c>
      <c r="O1298" t="s">
        <v>4757</v>
      </c>
      <c r="P1298" t="s">
        <v>26</v>
      </c>
      <c r="Q1298" s="6">
        <v>0</v>
      </c>
      <c r="R1298" t="s">
        <v>22</v>
      </c>
      <c r="S1298">
        <v>0</v>
      </c>
      <c r="T1298">
        <v>0</v>
      </c>
      <c r="U1298" t="e">
        <f>_xlfn.XLOOKUP(A1298,#REF!,#REF!)</f>
        <v>#REF!</v>
      </c>
    </row>
    <row r="1299" spans="1:21" x14ac:dyDescent="0.2">
      <c r="A1299" t="s">
        <v>4758</v>
      </c>
      <c r="C1299" s="5" t="s">
        <v>48</v>
      </c>
      <c r="D1299" t="s">
        <v>4759</v>
      </c>
      <c r="E1299" t="s">
        <v>18691</v>
      </c>
      <c r="F1299" t="s">
        <v>30</v>
      </c>
      <c r="G1299" s="1">
        <v>41512</v>
      </c>
      <c r="H1299" t="s">
        <v>22</v>
      </c>
      <c r="J1299" t="s">
        <v>22</v>
      </c>
      <c r="M1299" t="s">
        <v>23</v>
      </c>
      <c r="N1299" t="s">
        <v>4760</v>
      </c>
      <c r="O1299" t="s">
        <v>4761</v>
      </c>
      <c r="P1299" t="s">
        <v>26</v>
      </c>
      <c r="Q1299" s="6">
        <v>0</v>
      </c>
      <c r="R1299" t="s">
        <v>22</v>
      </c>
      <c r="S1299">
        <v>0</v>
      </c>
      <c r="T1299">
        <v>0</v>
      </c>
      <c r="U1299" t="e">
        <f>_xlfn.XLOOKUP(A1299,#REF!,#REF!)</f>
        <v>#REF!</v>
      </c>
    </row>
    <row r="1300" spans="1:21" x14ac:dyDescent="0.2">
      <c r="A1300" t="s">
        <v>4762</v>
      </c>
      <c r="C1300" s="5" t="s">
        <v>71</v>
      </c>
      <c r="D1300" t="s">
        <v>4763</v>
      </c>
      <c r="E1300" t="s">
        <v>4764</v>
      </c>
      <c r="F1300" t="s">
        <v>30</v>
      </c>
      <c r="G1300" s="1">
        <v>45883</v>
      </c>
      <c r="H1300" t="s">
        <v>22</v>
      </c>
      <c r="J1300" t="s">
        <v>22</v>
      </c>
      <c r="M1300" t="s">
        <v>207</v>
      </c>
      <c r="N1300" t="s">
        <v>4765</v>
      </c>
      <c r="O1300" t="s">
        <v>4766</v>
      </c>
      <c r="P1300" t="s">
        <v>117</v>
      </c>
      <c r="Q1300" s="6">
        <v>104501.42</v>
      </c>
      <c r="R1300" t="s">
        <v>22</v>
      </c>
      <c r="S1300">
        <v>0</v>
      </c>
      <c r="T1300">
        <v>0</v>
      </c>
      <c r="U1300" t="e">
        <f>_xlfn.XLOOKUP(A1300,#REF!,#REF!)</f>
        <v>#REF!</v>
      </c>
    </row>
    <row r="1301" spans="1:21" x14ac:dyDescent="0.2">
      <c r="A1301" t="s">
        <v>4767</v>
      </c>
      <c r="C1301" s="5" t="s">
        <v>48</v>
      </c>
      <c r="D1301" t="s">
        <v>4768</v>
      </c>
      <c r="E1301" t="s">
        <v>18693</v>
      </c>
      <c r="F1301" t="s">
        <v>22</v>
      </c>
      <c r="H1301" t="s">
        <v>22</v>
      </c>
      <c r="J1301" t="s">
        <v>30</v>
      </c>
      <c r="K1301" s="1">
        <v>42303</v>
      </c>
      <c r="M1301" t="s">
        <v>23</v>
      </c>
      <c r="N1301" t="s">
        <v>4769</v>
      </c>
      <c r="O1301" t="s">
        <v>4770</v>
      </c>
      <c r="P1301" t="s">
        <v>26</v>
      </c>
      <c r="Q1301" s="6">
        <v>0</v>
      </c>
      <c r="R1301" t="s">
        <v>30</v>
      </c>
      <c r="S1301">
        <v>0</v>
      </c>
      <c r="T1301">
        <v>0</v>
      </c>
      <c r="U1301" t="e">
        <f>_xlfn.XLOOKUP(A1301,#REF!,#REF!)</f>
        <v>#REF!</v>
      </c>
    </row>
    <row r="1302" spans="1:21" x14ac:dyDescent="0.2">
      <c r="A1302" t="s">
        <v>4771</v>
      </c>
      <c r="C1302" s="5" t="s">
        <v>71</v>
      </c>
      <c r="D1302" t="s">
        <v>4772</v>
      </c>
      <c r="E1302" t="s">
        <v>4773</v>
      </c>
      <c r="F1302" t="s">
        <v>22</v>
      </c>
      <c r="H1302" t="s">
        <v>22</v>
      </c>
      <c r="J1302" t="s">
        <v>22</v>
      </c>
      <c r="M1302" t="s">
        <v>92</v>
      </c>
      <c r="N1302" t="s">
        <v>4774</v>
      </c>
      <c r="O1302" t="s">
        <v>4775</v>
      </c>
      <c r="P1302" t="s">
        <v>18712</v>
      </c>
      <c r="Q1302" s="6">
        <v>363941.43</v>
      </c>
      <c r="R1302" t="s">
        <v>22</v>
      </c>
      <c r="S1302">
        <v>0</v>
      </c>
      <c r="T1302">
        <v>0</v>
      </c>
      <c r="U1302" t="e">
        <f>_xlfn.XLOOKUP(A1302,#REF!,#REF!)</f>
        <v>#REF!</v>
      </c>
    </row>
    <row r="1303" spans="1:21" x14ac:dyDescent="0.2">
      <c r="A1303" t="s">
        <v>4776</v>
      </c>
      <c r="C1303" s="5" t="s">
        <v>48</v>
      </c>
      <c r="D1303" t="s">
        <v>275</v>
      </c>
      <c r="E1303" t="s">
        <v>19320</v>
      </c>
      <c r="F1303" t="s">
        <v>22</v>
      </c>
      <c r="H1303" t="s">
        <v>22</v>
      </c>
      <c r="J1303" t="s">
        <v>22</v>
      </c>
      <c r="M1303" t="s">
        <v>42</v>
      </c>
      <c r="N1303" t="s">
        <v>4777</v>
      </c>
      <c r="O1303" t="s">
        <v>4778</v>
      </c>
      <c r="P1303" t="s">
        <v>26</v>
      </c>
      <c r="Q1303" s="6">
        <v>0</v>
      </c>
      <c r="R1303" t="s">
        <v>30</v>
      </c>
      <c r="S1303">
        <v>0</v>
      </c>
      <c r="T1303">
        <v>0</v>
      </c>
      <c r="U1303" t="e">
        <f>_xlfn.XLOOKUP(A1303,#REF!,#REF!)</f>
        <v>#REF!</v>
      </c>
    </row>
    <row r="1304" spans="1:21" x14ac:dyDescent="0.2">
      <c r="A1304" t="s">
        <v>4779</v>
      </c>
      <c r="C1304" s="5" t="s">
        <v>48</v>
      </c>
      <c r="D1304" t="s">
        <v>4118</v>
      </c>
      <c r="E1304" t="s">
        <v>1800</v>
      </c>
      <c r="F1304" t="s">
        <v>30</v>
      </c>
      <c r="G1304" s="1">
        <v>41946</v>
      </c>
      <c r="H1304" t="s">
        <v>22</v>
      </c>
      <c r="J1304" t="s">
        <v>30</v>
      </c>
      <c r="K1304" s="1">
        <v>41954</v>
      </c>
      <c r="L1304" s="1">
        <v>43616</v>
      </c>
      <c r="M1304" t="s">
        <v>23</v>
      </c>
      <c r="N1304" t="s">
        <v>4780</v>
      </c>
      <c r="O1304" t="s">
        <v>4781</v>
      </c>
      <c r="P1304" t="s">
        <v>26</v>
      </c>
      <c r="Q1304" s="6">
        <v>30000</v>
      </c>
      <c r="R1304" t="s">
        <v>22</v>
      </c>
      <c r="S1304">
        <v>0</v>
      </c>
      <c r="T1304">
        <v>0</v>
      </c>
      <c r="U1304" t="e">
        <f>_xlfn.XLOOKUP(A1304,#REF!,#REF!)</f>
        <v>#REF!</v>
      </c>
    </row>
    <row r="1305" spans="1:21" x14ac:dyDescent="0.2">
      <c r="A1305" t="s">
        <v>4782</v>
      </c>
      <c r="C1305" s="5" t="s">
        <v>48</v>
      </c>
      <c r="D1305" t="s">
        <v>4783</v>
      </c>
      <c r="E1305" t="s">
        <v>18693</v>
      </c>
      <c r="F1305" t="s">
        <v>22</v>
      </c>
      <c r="H1305" t="s">
        <v>22</v>
      </c>
      <c r="J1305" t="s">
        <v>22</v>
      </c>
      <c r="M1305" t="s">
        <v>42</v>
      </c>
      <c r="N1305" t="s">
        <v>4784</v>
      </c>
      <c r="O1305" t="s">
        <v>4785</v>
      </c>
      <c r="P1305" t="s">
        <v>26</v>
      </c>
      <c r="Q1305" s="6">
        <v>0</v>
      </c>
      <c r="R1305" t="s">
        <v>30</v>
      </c>
      <c r="S1305">
        <v>0</v>
      </c>
      <c r="T1305">
        <v>0</v>
      </c>
      <c r="U1305" t="e">
        <f>_xlfn.XLOOKUP(A1305,#REF!,#REF!)</f>
        <v>#REF!</v>
      </c>
    </row>
    <row r="1306" spans="1:21" x14ac:dyDescent="0.2">
      <c r="A1306" t="s">
        <v>4786</v>
      </c>
      <c r="C1306" s="5" t="s">
        <v>279</v>
      </c>
      <c r="D1306" t="s">
        <v>4787</v>
      </c>
      <c r="E1306" t="s">
        <v>418</v>
      </c>
      <c r="F1306" t="s">
        <v>30</v>
      </c>
      <c r="G1306" s="1">
        <v>45632</v>
      </c>
      <c r="H1306" t="s">
        <v>22</v>
      </c>
      <c r="J1306" t="s">
        <v>22</v>
      </c>
      <c r="L1306" s="1">
        <v>45642</v>
      </c>
      <c r="M1306" t="s">
        <v>42</v>
      </c>
      <c r="N1306" t="s">
        <v>4788</v>
      </c>
      <c r="O1306" t="s">
        <v>4789</v>
      </c>
      <c r="P1306" t="s">
        <v>26</v>
      </c>
      <c r="Q1306" s="6">
        <v>48161.75</v>
      </c>
      <c r="R1306" t="s">
        <v>30</v>
      </c>
      <c r="S1306">
        <v>0</v>
      </c>
      <c r="T1306">
        <v>0</v>
      </c>
      <c r="U1306" t="e">
        <f>_xlfn.XLOOKUP(A1306,#REF!,#REF!)</f>
        <v>#REF!</v>
      </c>
    </row>
    <row r="1307" spans="1:21" x14ac:dyDescent="0.2">
      <c r="A1307" t="s">
        <v>4790</v>
      </c>
      <c r="C1307" s="5" t="s">
        <v>48</v>
      </c>
      <c r="D1307" t="s">
        <v>4791</v>
      </c>
      <c r="E1307" t="s">
        <v>4792</v>
      </c>
      <c r="F1307" t="s">
        <v>22</v>
      </c>
      <c r="H1307" t="s">
        <v>22</v>
      </c>
      <c r="J1307" t="s">
        <v>30</v>
      </c>
      <c r="K1307" s="1">
        <v>42250</v>
      </c>
      <c r="M1307" t="s">
        <v>23</v>
      </c>
      <c r="N1307" t="s">
        <v>4793</v>
      </c>
      <c r="O1307" t="s">
        <v>4794</v>
      </c>
      <c r="P1307" t="s">
        <v>26</v>
      </c>
      <c r="Q1307" s="6">
        <v>0</v>
      </c>
      <c r="R1307" t="s">
        <v>30</v>
      </c>
      <c r="S1307">
        <v>0</v>
      </c>
      <c r="T1307">
        <v>0</v>
      </c>
      <c r="U1307" t="e">
        <f>_xlfn.XLOOKUP(A1307,#REF!,#REF!)</f>
        <v>#REF!</v>
      </c>
    </row>
    <row r="1308" spans="1:21" x14ac:dyDescent="0.2">
      <c r="A1308" t="s">
        <v>4795</v>
      </c>
      <c r="C1308" s="5" t="s">
        <v>48</v>
      </c>
      <c r="D1308" t="s">
        <v>4796</v>
      </c>
      <c r="E1308" t="s">
        <v>19321</v>
      </c>
      <c r="F1308" t="s">
        <v>30</v>
      </c>
      <c r="G1308" s="1">
        <v>41918</v>
      </c>
      <c r="H1308" t="s">
        <v>22</v>
      </c>
      <c r="J1308" t="s">
        <v>30</v>
      </c>
      <c r="K1308" s="1">
        <v>42291</v>
      </c>
      <c r="L1308" s="1">
        <v>42327</v>
      </c>
      <c r="M1308" t="s">
        <v>23</v>
      </c>
      <c r="N1308" t="s">
        <v>4797</v>
      </c>
      <c r="O1308" t="s">
        <v>4798</v>
      </c>
      <c r="P1308" t="s">
        <v>26</v>
      </c>
      <c r="Q1308" s="6">
        <v>30000</v>
      </c>
      <c r="R1308" t="s">
        <v>22</v>
      </c>
      <c r="S1308">
        <v>0</v>
      </c>
      <c r="T1308">
        <v>0</v>
      </c>
      <c r="U1308" t="e">
        <f>_xlfn.XLOOKUP(A1308,#REF!,#REF!)</f>
        <v>#REF!</v>
      </c>
    </row>
    <row r="1309" spans="1:21" x14ac:dyDescent="0.2">
      <c r="A1309" t="s">
        <v>4799</v>
      </c>
      <c r="C1309" s="5" t="s">
        <v>71</v>
      </c>
      <c r="D1309" t="s">
        <v>4618</v>
      </c>
      <c r="E1309" t="s">
        <v>3039</v>
      </c>
      <c r="F1309" t="s">
        <v>22</v>
      </c>
      <c r="H1309" t="s">
        <v>22</v>
      </c>
      <c r="J1309" t="s">
        <v>22</v>
      </c>
      <c r="M1309" t="s">
        <v>92</v>
      </c>
      <c r="N1309" t="s">
        <v>4800</v>
      </c>
      <c r="O1309" t="s">
        <v>4801</v>
      </c>
      <c r="P1309" t="s">
        <v>18712</v>
      </c>
      <c r="Q1309" s="6">
        <v>541372.85</v>
      </c>
      <c r="R1309" t="s">
        <v>22</v>
      </c>
      <c r="S1309">
        <v>0</v>
      </c>
      <c r="T1309">
        <v>0</v>
      </c>
      <c r="U1309" t="e">
        <f>_xlfn.XLOOKUP(A1309,#REF!,#REF!)</f>
        <v>#REF!</v>
      </c>
    </row>
    <row r="1310" spans="1:21" x14ac:dyDescent="0.2">
      <c r="A1310" t="s">
        <v>4802</v>
      </c>
      <c r="C1310" s="5" t="s">
        <v>48</v>
      </c>
      <c r="D1310" t="s">
        <v>4803</v>
      </c>
      <c r="E1310" t="s">
        <v>184</v>
      </c>
      <c r="F1310" t="s">
        <v>30</v>
      </c>
      <c r="G1310" s="1">
        <v>40631</v>
      </c>
      <c r="H1310" t="s">
        <v>30</v>
      </c>
      <c r="I1310" s="1">
        <v>41872</v>
      </c>
      <c r="J1310" t="s">
        <v>30</v>
      </c>
      <c r="K1310" s="1">
        <v>41890</v>
      </c>
      <c r="L1310" s="1">
        <v>41072</v>
      </c>
      <c r="M1310" t="s">
        <v>23</v>
      </c>
      <c r="N1310" t="s">
        <v>4804</v>
      </c>
      <c r="O1310" t="s">
        <v>4805</v>
      </c>
      <c r="P1310" t="s">
        <v>26</v>
      </c>
      <c r="Q1310" s="6">
        <v>0</v>
      </c>
      <c r="R1310" t="s">
        <v>22</v>
      </c>
      <c r="S1310">
        <v>0</v>
      </c>
      <c r="T1310">
        <v>0</v>
      </c>
      <c r="U1310" t="e">
        <f>_xlfn.XLOOKUP(A1310,#REF!,#REF!)</f>
        <v>#REF!</v>
      </c>
    </row>
    <row r="1311" spans="1:21" x14ac:dyDescent="0.2">
      <c r="A1311" t="s">
        <v>4806</v>
      </c>
      <c r="C1311" s="5" t="s">
        <v>48</v>
      </c>
      <c r="D1311" t="s">
        <v>873</v>
      </c>
      <c r="E1311" t="s">
        <v>18692</v>
      </c>
      <c r="F1311" t="s">
        <v>30</v>
      </c>
      <c r="G1311" s="1">
        <v>40772</v>
      </c>
      <c r="H1311" t="s">
        <v>30</v>
      </c>
      <c r="I1311" s="1">
        <v>41817</v>
      </c>
      <c r="J1311" t="s">
        <v>30</v>
      </c>
      <c r="K1311" s="1">
        <v>41869</v>
      </c>
      <c r="L1311" s="1">
        <v>41941</v>
      </c>
      <c r="M1311" t="s">
        <v>23</v>
      </c>
      <c r="N1311" t="s">
        <v>4807</v>
      </c>
      <c r="O1311" t="s">
        <v>4808</v>
      </c>
      <c r="P1311" t="s">
        <v>26</v>
      </c>
      <c r="Q1311" s="6">
        <v>0</v>
      </c>
      <c r="R1311" t="s">
        <v>22</v>
      </c>
      <c r="S1311">
        <v>0</v>
      </c>
      <c r="T1311">
        <v>0</v>
      </c>
      <c r="U1311" t="e">
        <f>_xlfn.XLOOKUP(A1311,#REF!,#REF!)</f>
        <v>#REF!</v>
      </c>
    </row>
    <row r="1312" spans="1:21" x14ac:dyDescent="0.2">
      <c r="A1312" t="s">
        <v>4809</v>
      </c>
      <c r="C1312" s="5" t="s">
        <v>48</v>
      </c>
      <c r="D1312" t="s">
        <v>4810</v>
      </c>
      <c r="E1312" t="s">
        <v>1283</v>
      </c>
      <c r="F1312" t="s">
        <v>30</v>
      </c>
      <c r="G1312" s="1">
        <v>40802</v>
      </c>
      <c r="H1312" t="s">
        <v>22</v>
      </c>
      <c r="J1312" t="s">
        <v>30</v>
      </c>
      <c r="K1312" s="1">
        <v>41543</v>
      </c>
      <c r="L1312" s="1">
        <v>41108</v>
      </c>
      <c r="M1312" t="s">
        <v>23</v>
      </c>
      <c r="N1312" t="s">
        <v>4811</v>
      </c>
      <c r="O1312" t="s">
        <v>4812</v>
      </c>
      <c r="P1312" t="s">
        <v>26</v>
      </c>
      <c r="Q1312" s="6">
        <v>0</v>
      </c>
      <c r="R1312" t="s">
        <v>22</v>
      </c>
      <c r="S1312">
        <v>0</v>
      </c>
      <c r="T1312">
        <v>0</v>
      </c>
      <c r="U1312" t="e">
        <f>_xlfn.XLOOKUP(A1312,#REF!,#REF!)</f>
        <v>#REF!</v>
      </c>
    </row>
    <row r="1313" spans="1:21" x14ac:dyDescent="0.2">
      <c r="A1313" t="s">
        <v>4813</v>
      </c>
      <c r="C1313" s="5" t="s">
        <v>71</v>
      </c>
      <c r="D1313" t="s">
        <v>4814</v>
      </c>
      <c r="E1313" t="s">
        <v>18700</v>
      </c>
      <c r="F1313" t="s">
        <v>30</v>
      </c>
      <c r="G1313" s="1">
        <v>45902</v>
      </c>
      <c r="H1313" t="s">
        <v>30</v>
      </c>
      <c r="I1313" s="1">
        <v>46008</v>
      </c>
      <c r="J1313" t="s">
        <v>22</v>
      </c>
      <c r="M1313" t="s">
        <v>207</v>
      </c>
      <c r="N1313" t="s">
        <v>4815</v>
      </c>
      <c r="O1313" t="s">
        <v>4816</v>
      </c>
      <c r="P1313" t="s">
        <v>117</v>
      </c>
      <c r="Q1313" s="6">
        <v>203468.88</v>
      </c>
      <c r="R1313" t="s">
        <v>22</v>
      </c>
      <c r="S1313">
        <v>0</v>
      </c>
      <c r="T1313">
        <v>0</v>
      </c>
      <c r="U1313" t="e">
        <f>_xlfn.XLOOKUP(A1313,#REF!,#REF!)</f>
        <v>#REF!</v>
      </c>
    </row>
    <row r="1314" spans="1:21" x14ac:dyDescent="0.2">
      <c r="A1314" t="s">
        <v>4817</v>
      </c>
      <c r="C1314" s="5" t="s">
        <v>124</v>
      </c>
      <c r="D1314" t="s">
        <v>1052</v>
      </c>
      <c r="E1314" t="s">
        <v>2614</v>
      </c>
      <c r="F1314" t="s">
        <v>22</v>
      </c>
      <c r="H1314" t="s">
        <v>22</v>
      </c>
      <c r="J1314" t="s">
        <v>22</v>
      </c>
      <c r="M1314" t="s">
        <v>42</v>
      </c>
      <c r="N1314" t="s">
        <v>43</v>
      </c>
      <c r="O1314" t="s">
        <v>44</v>
      </c>
      <c r="P1314" t="s">
        <v>26</v>
      </c>
      <c r="Q1314" s="6">
        <v>849285.14</v>
      </c>
      <c r="R1314" t="s">
        <v>22</v>
      </c>
      <c r="S1314">
        <v>0</v>
      </c>
      <c r="T1314">
        <v>0</v>
      </c>
      <c r="U1314" t="e">
        <f>_xlfn.XLOOKUP(A1314,#REF!,#REF!)</f>
        <v>#REF!</v>
      </c>
    </row>
    <row r="1315" spans="1:21" x14ac:dyDescent="0.2">
      <c r="A1315" t="s">
        <v>4818</v>
      </c>
      <c r="C1315" s="5" t="s">
        <v>48</v>
      </c>
      <c r="D1315" t="s">
        <v>4819</v>
      </c>
      <c r="E1315" t="s">
        <v>19322</v>
      </c>
      <c r="F1315" t="s">
        <v>22</v>
      </c>
      <c r="H1315" t="s">
        <v>22</v>
      </c>
      <c r="J1315" t="s">
        <v>30</v>
      </c>
      <c r="K1315" s="1">
        <v>42038</v>
      </c>
      <c r="M1315" t="s">
        <v>23</v>
      </c>
      <c r="N1315" t="s">
        <v>4820</v>
      </c>
      <c r="O1315" t="s">
        <v>4821</v>
      </c>
      <c r="P1315" t="s">
        <v>26</v>
      </c>
      <c r="Q1315" s="6">
        <v>0</v>
      </c>
      <c r="R1315" t="s">
        <v>30</v>
      </c>
      <c r="S1315">
        <v>0</v>
      </c>
      <c r="T1315">
        <v>0</v>
      </c>
      <c r="U1315" t="e">
        <f>_xlfn.XLOOKUP(A1315,#REF!,#REF!)</f>
        <v>#REF!</v>
      </c>
    </row>
    <row r="1316" spans="1:21" x14ac:dyDescent="0.2">
      <c r="A1316" t="s">
        <v>4822</v>
      </c>
      <c r="C1316" s="5" t="s">
        <v>48</v>
      </c>
      <c r="D1316" t="s">
        <v>4823</v>
      </c>
      <c r="E1316" t="s">
        <v>19323</v>
      </c>
      <c r="F1316" t="s">
        <v>30</v>
      </c>
      <c r="G1316" s="1">
        <v>41458</v>
      </c>
      <c r="H1316" t="s">
        <v>30</v>
      </c>
      <c r="I1316" s="1">
        <v>42061</v>
      </c>
      <c r="J1316" t="s">
        <v>30</v>
      </c>
      <c r="K1316" s="1">
        <v>42128</v>
      </c>
      <c r="L1316" s="1">
        <v>42851</v>
      </c>
      <c r="M1316" t="s">
        <v>42</v>
      </c>
      <c r="N1316" t="s">
        <v>582</v>
      </c>
      <c r="O1316" t="s">
        <v>583</v>
      </c>
      <c r="P1316" t="s">
        <v>26</v>
      </c>
      <c r="Q1316" s="6">
        <v>0</v>
      </c>
      <c r="R1316" t="s">
        <v>22</v>
      </c>
      <c r="S1316">
        <v>0</v>
      </c>
      <c r="T1316">
        <v>0</v>
      </c>
      <c r="U1316" t="e">
        <f>_xlfn.XLOOKUP(A1316,#REF!,#REF!)</f>
        <v>#REF!</v>
      </c>
    </row>
    <row r="1317" spans="1:21" x14ac:dyDescent="0.2">
      <c r="A1317" t="s">
        <v>4824</v>
      </c>
      <c r="C1317" s="5" t="s">
        <v>71</v>
      </c>
      <c r="D1317" t="s">
        <v>4825</v>
      </c>
      <c r="E1317" t="s">
        <v>233</v>
      </c>
      <c r="F1317" t="s">
        <v>30</v>
      </c>
      <c r="G1317" s="1">
        <v>45817</v>
      </c>
      <c r="H1317" t="s">
        <v>22</v>
      </c>
      <c r="J1317" t="s">
        <v>22</v>
      </c>
      <c r="M1317" t="s">
        <v>207</v>
      </c>
      <c r="N1317" t="s">
        <v>912</v>
      </c>
      <c r="O1317" t="s">
        <v>913</v>
      </c>
      <c r="P1317" t="s">
        <v>117</v>
      </c>
      <c r="Q1317" s="6">
        <v>619782.47</v>
      </c>
      <c r="R1317" t="s">
        <v>22</v>
      </c>
      <c r="S1317">
        <v>0</v>
      </c>
      <c r="T1317">
        <v>0</v>
      </c>
      <c r="U1317" t="e">
        <f>_xlfn.XLOOKUP(A1317,#REF!,#REF!)</f>
        <v>#REF!</v>
      </c>
    </row>
    <row r="1318" spans="1:21" x14ac:dyDescent="0.2">
      <c r="A1318" t="s">
        <v>4826</v>
      </c>
      <c r="C1318" s="5" t="s">
        <v>71</v>
      </c>
      <c r="D1318" t="s">
        <v>4827</v>
      </c>
      <c r="E1318" t="s">
        <v>891</v>
      </c>
      <c r="F1318" t="s">
        <v>22</v>
      </c>
      <c r="H1318" t="s">
        <v>22</v>
      </c>
      <c r="J1318" t="s">
        <v>22</v>
      </c>
      <c r="M1318" t="s">
        <v>92</v>
      </c>
      <c r="N1318" t="s">
        <v>1013</v>
      </c>
      <c r="O1318" t="s">
        <v>1014</v>
      </c>
      <c r="P1318" t="s">
        <v>18712</v>
      </c>
      <c r="Q1318" s="6">
        <v>298022.21000000002</v>
      </c>
      <c r="R1318" t="s">
        <v>22</v>
      </c>
      <c r="S1318">
        <v>0</v>
      </c>
      <c r="T1318">
        <v>0</v>
      </c>
      <c r="U1318" t="e">
        <f>_xlfn.XLOOKUP(A1318,#REF!,#REF!)</f>
        <v>#REF!</v>
      </c>
    </row>
    <row r="1319" spans="1:21" x14ac:dyDescent="0.2">
      <c r="A1319" t="s">
        <v>4828</v>
      </c>
      <c r="C1319" s="5" t="s">
        <v>48</v>
      </c>
      <c r="E1319" t="s">
        <v>4829</v>
      </c>
      <c r="F1319" t="s">
        <v>22</v>
      </c>
      <c r="H1319" t="s">
        <v>22</v>
      </c>
      <c r="J1319" t="s">
        <v>22</v>
      </c>
      <c r="M1319" t="s">
        <v>23</v>
      </c>
      <c r="N1319" t="s">
        <v>4830</v>
      </c>
      <c r="O1319" t="s">
        <v>4831</v>
      </c>
      <c r="P1319" t="s">
        <v>26</v>
      </c>
      <c r="Q1319" s="6">
        <v>0</v>
      </c>
      <c r="R1319" t="s">
        <v>22</v>
      </c>
      <c r="S1319">
        <v>0</v>
      </c>
      <c r="T1319">
        <v>0</v>
      </c>
      <c r="U1319" t="e">
        <f>_xlfn.XLOOKUP(A1319,#REF!,#REF!)</f>
        <v>#REF!</v>
      </c>
    </row>
    <row r="1320" spans="1:21" x14ac:dyDescent="0.2">
      <c r="A1320" t="s">
        <v>4832</v>
      </c>
      <c r="C1320" s="5" t="s">
        <v>48</v>
      </c>
      <c r="D1320" t="s">
        <v>4833</v>
      </c>
      <c r="E1320" t="s">
        <v>19324</v>
      </c>
      <c r="F1320" t="s">
        <v>22</v>
      </c>
      <c r="H1320" t="s">
        <v>22</v>
      </c>
      <c r="J1320" t="s">
        <v>22</v>
      </c>
      <c r="M1320" t="s">
        <v>42</v>
      </c>
      <c r="N1320" t="s">
        <v>4834</v>
      </c>
      <c r="O1320" t="s">
        <v>4835</v>
      </c>
      <c r="P1320" t="s">
        <v>26</v>
      </c>
      <c r="Q1320" s="6">
        <v>0</v>
      </c>
      <c r="R1320" t="s">
        <v>30</v>
      </c>
      <c r="S1320">
        <v>0</v>
      </c>
      <c r="T1320">
        <v>0</v>
      </c>
      <c r="U1320" t="e">
        <f>_xlfn.XLOOKUP(A1320,#REF!,#REF!)</f>
        <v>#REF!</v>
      </c>
    </row>
    <row r="1321" spans="1:21" x14ac:dyDescent="0.2">
      <c r="A1321" t="s">
        <v>4836</v>
      </c>
      <c r="C1321" s="5" t="s">
        <v>48</v>
      </c>
      <c r="D1321" t="s">
        <v>4837</v>
      </c>
      <c r="E1321" t="s">
        <v>18691</v>
      </c>
      <c r="F1321" t="s">
        <v>22</v>
      </c>
      <c r="H1321" t="s">
        <v>22</v>
      </c>
      <c r="J1321" t="s">
        <v>22</v>
      </c>
      <c r="M1321" t="s">
        <v>23</v>
      </c>
      <c r="N1321" t="s">
        <v>4838</v>
      </c>
      <c r="O1321" t="s">
        <v>4839</v>
      </c>
      <c r="P1321" t="s">
        <v>26</v>
      </c>
      <c r="Q1321" s="6">
        <v>0</v>
      </c>
      <c r="R1321" t="s">
        <v>30</v>
      </c>
      <c r="S1321">
        <v>0</v>
      </c>
      <c r="T1321">
        <v>0</v>
      </c>
      <c r="U1321" t="e">
        <f>_xlfn.XLOOKUP(A1321,#REF!,#REF!)</f>
        <v>#REF!</v>
      </c>
    </row>
    <row r="1322" spans="1:21" x14ac:dyDescent="0.2">
      <c r="A1322" t="s">
        <v>4840</v>
      </c>
      <c r="C1322" s="5" t="s">
        <v>48</v>
      </c>
      <c r="D1322" t="s">
        <v>4841</v>
      </c>
      <c r="E1322" t="s">
        <v>19325</v>
      </c>
      <c r="F1322" t="s">
        <v>30</v>
      </c>
      <c r="G1322" s="1">
        <v>42058</v>
      </c>
      <c r="H1322" t="s">
        <v>22</v>
      </c>
      <c r="J1322" t="s">
        <v>30</v>
      </c>
      <c r="K1322" s="1">
        <v>43214</v>
      </c>
      <c r="L1322" s="1">
        <v>43234</v>
      </c>
      <c r="M1322" t="s">
        <v>23</v>
      </c>
      <c r="N1322" t="s">
        <v>4842</v>
      </c>
      <c r="O1322" t="s">
        <v>4843</v>
      </c>
      <c r="P1322" t="s">
        <v>26</v>
      </c>
      <c r="Q1322" s="6">
        <v>30000</v>
      </c>
      <c r="R1322" t="s">
        <v>22</v>
      </c>
      <c r="S1322">
        <v>0</v>
      </c>
      <c r="T1322">
        <v>0</v>
      </c>
      <c r="U1322" t="e">
        <f>_xlfn.XLOOKUP(A1322,#REF!,#REF!)</f>
        <v>#REF!</v>
      </c>
    </row>
    <row r="1323" spans="1:21" x14ac:dyDescent="0.2">
      <c r="A1323" t="s">
        <v>4844</v>
      </c>
      <c r="C1323" s="5" t="s">
        <v>71</v>
      </c>
      <c r="D1323" t="s">
        <v>4845</v>
      </c>
      <c r="E1323" t="s">
        <v>4846</v>
      </c>
      <c r="F1323" t="s">
        <v>30</v>
      </c>
      <c r="G1323" s="1">
        <v>45985</v>
      </c>
      <c r="H1323" t="s">
        <v>22</v>
      </c>
      <c r="J1323" t="s">
        <v>22</v>
      </c>
      <c r="M1323" t="s">
        <v>207</v>
      </c>
      <c r="N1323" t="s">
        <v>866</v>
      </c>
      <c r="O1323" t="s">
        <v>867</v>
      </c>
      <c r="P1323" t="s">
        <v>117</v>
      </c>
      <c r="Q1323" s="6">
        <v>110669.61</v>
      </c>
      <c r="R1323" t="s">
        <v>22</v>
      </c>
      <c r="S1323">
        <v>0</v>
      </c>
      <c r="T1323">
        <v>0</v>
      </c>
      <c r="U1323" t="e">
        <f>_xlfn.XLOOKUP(A1323,#REF!,#REF!)</f>
        <v>#REF!</v>
      </c>
    </row>
    <row r="1324" spans="1:21" x14ac:dyDescent="0.2">
      <c r="A1324" t="s">
        <v>4847</v>
      </c>
      <c r="C1324" s="5" t="s">
        <v>48</v>
      </c>
      <c r="E1324" t="s">
        <v>19326</v>
      </c>
      <c r="F1324" t="s">
        <v>22</v>
      </c>
      <c r="H1324" t="s">
        <v>22</v>
      </c>
      <c r="J1324" t="s">
        <v>30</v>
      </c>
      <c r="K1324" s="1">
        <v>42663</v>
      </c>
      <c r="M1324" t="s">
        <v>23</v>
      </c>
      <c r="N1324" t="s">
        <v>4848</v>
      </c>
      <c r="O1324" t="s">
        <v>4849</v>
      </c>
      <c r="P1324" t="s">
        <v>26</v>
      </c>
      <c r="Q1324" s="6">
        <v>0</v>
      </c>
      <c r="R1324" t="s">
        <v>30</v>
      </c>
      <c r="S1324">
        <v>0</v>
      </c>
      <c r="T1324">
        <v>0</v>
      </c>
      <c r="U1324" t="e">
        <f>_xlfn.XLOOKUP(A1324,#REF!,#REF!)</f>
        <v>#REF!</v>
      </c>
    </row>
    <row r="1325" spans="1:21" x14ac:dyDescent="0.2">
      <c r="A1325" t="s">
        <v>4850</v>
      </c>
      <c r="C1325" s="5" t="s">
        <v>20</v>
      </c>
      <c r="D1325" t="s">
        <v>3416</v>
      </c>
      <c r="E1325" t="s">
        <v>1283</v>
      </c>
      <c r="F1325" t="s">
        <v>30</v>
      </c>
      <c r="G1325" s="1">
        <v>41254</v>
      </c>
      <c r="H1325" t="s">
        <v>30</v>
      </c>
      <c r="I1325" s="1">
        <v>41789</v>
      </c>
      <c r="J1325" t="s">
        <v>22</v>
      </c>
      <c r="M1325" t="s">
        <v>23</v>
      </c>
      <c r="N1325" t="s">
        <v>4851</v>
      </c>
      <c r="O1325" t="s">
        <v>4852</v>
      </c>
      <c r="P1325" t="s">
        <v>26</v>
      </c>
      <c r="Q1325" s="6">
        <v>0</v>
      </c>
      <c r="R1325" t="s">
        <v>22</v>
      </c>
      <c r="S1325">
        <v>0</v>
      </c>
      <c r="T1325">
        <v>0</v>
      </c>
      <c r="U1325" t="e">
        <f>_xlfn.XLOOKUP(A1325,#REF!,#REF!)</f>
        <v>#REF!</v>
      </c>
    </row>
    <row r="1326" spans="1:21" x14ac:dyDescent="0.2">
      <c r="A1326" t="s">
        <v>4853</v>
      </c>
      <c r="C1326" s="5" t="s">
        <v>48</v>
      </c>
      <c r="D1326" t="s">
        <v>4854</v>
      </c>
      <c r="E1326" t="s">
        <v>18693</v>
      </c>
      <c r="F1326" t="s">
        <v>30</v>
      </c>
      <c r="G1326" s="1">
        <v>41204</v>
      </c>
      <c r="H1326" t="s">
        <v>22</v>
      </c>
      <c r="J1326" t="s">
        <v>22</v>
      </c>
      <c r="M1326" t="s">
        <v>23</v>
      </c>
      <c r="N1326" t="s">
        <v>4855</v>
      </c>
      <c r="O1326" t="s">
        <v>4856</v>
      </c>
      <c r="P1326" t="s">
        <v>26</v>
      </c>
      <c r="Q1326" s="6">
        <v>0</v>
      </c>
      <c r="R1326" t="s">
        <v>30</v>
      </c>
      <c r="S1326">
        <v>0</v>
      </c>
      <c r="T1326">
        <v>0</v>
      </c>
      <c r="U1326" t="e">
        <f>_xlfn.XLOOKUP(A1326,#REF!,#REF!)</f>
        <v>#REF!</v>
      </c>
    </row>
    <row r="1327" spans="1:21" x14ac:dyDescent="0.2">
      <c r="A1327" t="s">
        <v>4857</v>
      </c>
      <c r="C1327" s="5" t="s">
        <v>48</v>
      </c>
      <c r="D1327" t="s">
        <v>1671</v>
      </c>
      <c r="E1327" t="s">
        <v>1672</v>
      </c>
      <c r="F1327" t="s">
        <v>30</v>
      </c>
      <c r="G1327" s="1">
        <v>41523</v>
      </c>
      <c r="H1327" t="s">
        <v>30</v>
      </c>
      <c r="I1327" s="1">
        <v>42271</v>
      </c>
      <c r="J1327" t="s">
        <v>30</v>
      </c>
      <c r="K1327" s="1">
        <v>42293</v>
      </c>
      <c r="M1327" t="s">
        <v>23</v>
      </c>
      <c r="N1327" t="s">
        <v>4858</v>
      </c>
      <c r="O1327" t="s">
        <v>4859</v>
      </c>
      <c r="P1327" t="s">
        <v>26</v>
      </c>
      <c r="Q1327" s="6">
        <v>0</v>
      </c>
      <c r="R1327" t="s">
        <v>22</v>
      </c>
      <c r="S1327">
        <v>0</v>
      </c>
      <c r="T1327">
        <v>0</v>
      </c>
      <c r="U1327" t="e">
        <f>_xlfn.XLOOKUP(A1327,#REF!,#REF!)</f>
        <v>#REF!</v>
      </c>
    </row>
    <row r="1328" spans="1:21" x14ac:dyDescent="0.2">
      <c r="A1328" t="s">
        <v>4860</v>
      </c>
      <c r="C1328" s="5" t="s">
        <v>71</v>
      </c>
      <c r="D1328" t="s">
        <v>4861</v>
      </c>
      <c r="E1328" t="s">
        <v>233</v>
      </c>
      <c r="F1328" t="s">
        <v>30</v>
      </c>
      <c r="G1328" s="1">
        <v>46082</v>
      </c>
      <c r="H1328" t="s">
        <v>22</v>
      </c>
      <c r="J1328" t="s">
        <v>22</v>
      </c>
      <c r="M1328" t="s">
        <v>92</v>
      </c>
      <c r="N1328" t="s">
        <v>1238</v>
      </c>
      <c r="O1328" t="s">
        <v>1239</v>
      </c>
      <c r="P1328" t="s">
        <v>210</v>
      </c>
      <c r="Q1328" s="6">
        <v>98162.32</v>
      </c>
      <c r="R1328" t="s">
        <v>22</v>
      </c>
      <c r="S1328">
        <v>0</v>
      </c>
      <c r="T1328">
        <v>0</v>
      </c>
      <c r="U1328" t="e">
        <f>_xlfn.XLOOKUP(A1328,#REF!,#REF!)</f>
        <v>#REF!</v>
      </c>
    </row>
    <row r="1329" spans="1:21" x14ac:dyDescent="0.2">
      <c r="A1329" t="s">
        <v>4862</v>
      </c>
      <c r="C1329" s="5" t="s">
        <v>48</v>
      </c>
      <c r="E1329" t="s">
        <v>4863</v>
      </c>
      <c r="F1329" t="s">
        <v>30</v>
      </c>
      <c r="G1329" s="1">
        <v>41110</v>
      </c>
      <c r="H1329" t="s">
        <v>22</v>
      </c>
      <c r="J1329" t="s">
        <v>30</v>
      </c>
      <c r="K1329" s="1">
        <v>41810</v>
      </c>
      <c r="L1329" s="1">
        <v>41890</v>
      </c>
      <c r="M1329" t="s">
        <v>23</v>
      </c>
      <c r="N1329" t="s">
        <v>4864</v>
      </c>
      <c r="O1329" t="s">
        <v>4865</v>
      </c>
      <c r="P1329" t="s">
        <v>26</v>
      </c>
      <c r="Q1329" s="6">
        <v>0</v>
      </c>
      <c r="R1329" t="s">
        <v>22</v>
      </c>
      <c r="S1329">
        <v>0</v>
      </c>
      <c r="T1329">
        <v>0</v>
      </c>
      <c r="U1329" t="e">
        <f>_xlfn.XLOOKUP(A1329,#REF!,#REF!)</f>
        <v>#REF!</v>
      </c>
    </row>
    <row r="1330" spans="1:21" x14ac:dyDescent="0.2">
      <c r="A1330" t="s">
        <v>4866</v>
      </c>
      <c r="C1330" s="5" t="s">
        <v>71</v>
      </c>
      <c r="D1330" t="s">
        <v>4867</v>
      </c>
      <c r="E1330" t="s">
        <v>492</v>
      </c>
      <c r="F1330" t="s">
        <v>30</v>
      </c>
      <c r="G1330" s="1">
        <v>44029</v>
      </c>
      <c r="H1330" t="s">
        <v>22</v>
      </c>
      <c r="J1330" t="s">
        <v>22</v>
      </c>
      <c r="L1330" s="1">
        <v>43567</v>
      </c>
      <c r="M1330" t="s">
        <v>42</v>
      </c>
      <c r="N1330" t="s">
        <v>1734</v>
      </c>
      <c r="O1330" t="s">
        <v>1735</v>
      </c>
      <c r="P1330" t="s">
        <v>26</v>
      </c>
      <c r="Q1330" s="6">
        <v>35000</v>
      </c>
      <c r="R1330" t="s">
        <v>22</v>
      </c>
      <c r="S1330">
        <v>0</v>
      </c>
      <c r="T1330">
        <v>0</v>
      </c>
      <c r="U1330" t="e">
        <f>_xlfn.XLOOKUP(A1330,#REF!,#REF!)</f>
        <v>#REF!</v>
      </c>
    </row>
    <row r="1331" spans="1:21" x14ac:dyDescent="0.2">
      <c r="A1331" t="s">
        <v>4868</v>
      </c>
      <c r="C1331" s="5" t="s">
        <v>48</v>
      </c>
      <c r="D1331" t="s">
        <v>4869</v>
      </c>
      <c r="E1331" t="s">
        <v>19231</v>
      </c>
      <c r="F1331" t="s">
        <v>30</v>
      </c>
      <c r="G1331" s="1">
        <v>40730</v>
      </c>
      <c r="H1331" t="s">
        <v>30</v>
      </c>
      <c r="I1331" s="1">
        <v>42418</v>
      </c>
      <c r="J1331" t="s">
        <v>30</v>
      </c>
      <c r="K1331" s="1">
        <v>42439</v>
      </c>
      <c r="M1331" t="s">
        <v>42</v>
      </c>
      <c r="N1331" t="s">
        <v>4870</v>
      </c>
      <c r="O1331" t="s">
        <v>4871</v>
      </c>
      <c r="P1331" t="s">
        <v>26</v>
      </c>
      <c r="Q1331" s="6">
        <v>0</v>
      </c>
      <c r="R1331" t="s">
        <v>22</v>
      </c>
      <c r="S1331">
        <v>0</v>
      </c>
      <c r="T1331">
        <v>0</v>
      </c>
      <c r="U1331" t="e">
        <f>_xlfn.XLOOKUP(A1331,#REF!,#REF!)</f>
        <v>#REF!</v>
      </c>
    </row>
    <row r="1332" spans="1:21" x14ac:dyDescent="0.2">
      <c r="A1332" t="s">
        <v>4872</v>
      </c>
      <c r="C1332" s="5" t="s">
        <v>48</v>
      </c>
      <c r="D1332" t="s">
        <v>1426</v>
      </c>
      <c r="E1332" t="s">
        <v>18691</v>
      </c>
      <c r="F1332" t="s">
        <v>30</v>
      </c>
      <c r="G1332" s="1">
        <v>41488</v>
      </c>
      <c r="H1332" t="s">
        <v>22</v>
      </c>
      <c r="J1332" t="s">
        <v>22</v>
      </c>
      <c r="M1332" t="s">
        <v>42</v>
      </c>
      <c r="N1332" t="s">
        <v>4873</v>
      </c>
      <c r="O1332" t="s">
        <v>4874</v>
      </c>
      <c r="P1332" t="s">
        <v>26</v>
      </c>
      <c r="Q1332" s="6">
        <v>0</v>
      </c>
      <c r="R1332" t="s">
        <v>22</v>
      </c>
      <c r="S1332">
        <v>0</v>
      </c>
      <c r="T1332">
        <v>0</v>
      </c>
      <c r="U1332" t="e">
        <f>_xlfn.XLOOKUP(A1332,#REF!,#REF!)</f>
        <v>#REF!</v>
      </c>
    </row>
    <row r="1333" spans="1:21" x14ac:dyDescent="0.2">
      <c r="A1333" t="s">
        <v>4875</v>
      </c>
      <c r="C1333" s="5" t="s">
        <v>48</v>
      </c>
      <c r="D1333" t="s">
        <v>4876</v>
      </c>
      <c r="E1333" t="s">
        <v>4877</v>
      </c>
      <c r="F1333" t="s">
        <v>22</v>
      </c>
      <c r="H1333" t="s">
        <v>22</v>
      </c>
      <c r="J1333" t="s">
        <v>22</v>
      </c>
      <c r="M1333" t="s">
        <v>23</v>
      </c>
      <c r="N1333" t="s">
        <v>4878</v>
      </c>
      <c r="O1333" t="s">
        <v>4879</v>
      </c>
      <c r="P1333" t="s">
        <v>26</v>
      </c>
      <c r="Q1333" s="6">
        <v>0</v>
      </c>
      <c r="R1333" t="s">
        <v>22</v>
      </c>
      <c r="S1333">
        <v>0</v>
      </c>
      <c r="T1333">
        <v>0</v>
      </c>
      <c r="U1333" t="e">
        <f>_xlfn.XLOOKUP(A1333,#REF!,#REF!)</f>
        <v>#REF!</v>
      </c>
    </row>
    <row r="1334" spans="1:21" x14ac:dyDescent="0.2">
      <c r="A1334" t="s">
        <v>4880</v>
      </c>
      <c r="C1334" s="5" t="s">
        <v>71</v>
      </c>
      <c r="D1334" t="s">
        <v>4881</v>
      </c>
      <c r="E1334" t="s">
        <v>926</v>
      </c>
      <c r="F1334" t="s">
        <v>30</v>
      </c>
      <c r="G1334" s="1">
        <v>45888</v>
      </c>
      <c r="H1334" t="s">
        <v>30</v>
      </c>
      <c r="I1334" s="1">
        <v>45960</v>
      </c>
      <c r="J1334" t="s">
        <v>22</v>
      </c>
      <c r="M1334" t="s">
        <v>207</v>
      </c>
      <c r="N1334" t="s">
        <v>1211</v>
      </c>
      <c r="O1334" t="s">
        <v>1212</v>
      </c>
      <c r="P1334" t="s">
        <v>117</v>
      </c>
      <c r="Q1334" s="6">
        <v>511755.14</v>
      </c>
      <c r="R1334" t="s">
        <v>22</v>
      </c>
      <c r="S1334">
        <v>0</v>
      </c>
      <c r="T1334">
        <v>0</v>
      </c>
      <c r="U1334" t="e">
        <f>_xlfn.XLOOKUP(A1334,#REF!,#REF!)</f>
        <v>#REF!</v>
      </c>
    </row>
    <row r="1335" spans="1:21" x14ac:dyDescent="0.2">
      <c r="A1335" t="s">
        <v>4882</v>
      </c>
      <c r="C1335" s="5" t="s">
        <v>48</v>
      </c>
      <c r="D1335" t="s">
        <v>4883</v>
      </c>
      <c r="E1335" t="s">
        <v>19231</v>
      </c>
      <c r="F1335" t="s">
        <v>22</v>
      </c>
      <c r="H1335" t="s">
        <v>22</v>
      </c>
      <c r="J1335" t="s">
        <v>22</v>
      </c>
      <c r="M1335" t="s">
        <v>23</v>
      </c>
      <c r="N1335" t="s">
        <v>4884</v>
      </c>
      <c r="O1335" t="s">
        <v>4885</v>
      </c>
      <c r="P1335" t="s">
        <v>26</v>
      </c>
      <c r="Q1335" s="6">
        <v>0</v>
      </c>
      <c r="R1335" t="s">
        <v>30</v>
      </c>
      <c r="S1335">
        <v>0</v>
      </c>
      <c r="T1335">
        <v>0</v>
      </c>
      <c r="U1335" t="e">
        <f>_xlfn.XLOOKUP(A1335,#REF!,#REF!)</f>
        <v>#REF!</v>
      </c>
    </row>
    <row r="1336" spans="1:21" x14ac:dyDescent="0.2">
      <c r="A1336" t="s">
        <v>4886</v>
      </c>
      <c r="C1336" s="5" t="s">
        <v>4887</v>
      </c>
      <c r="D1336" t="s">
        <v>4888</v>
      </c>
      <c r="E1336" t="s">
        <v>4889</v>
      </c>
      <c r="F1336" t="s">
        <v>30</v>
      </c>
      <c r="G1336" s="1">
        <v>40002</v>
      </c>
      <c r="H1336" t="s">
        <v>22</v>
      </c>
      <c r="J1336" t="s">
        <v>30</v>
      </c>
      <c r="K1336" s="1">
        <v>40014</v>
      </c>
      <c r="M1336" t="s">
        <v>42</v>
      </c>
      <c r="N1336" t="s">
        <v>4890</v>
      </c>
      <c r="O1336" t="s">
        <v>4891</v>
      </c>
      <c r="P1336" t="s">
        <v>26</v>
      </c>
      <c r="Q1336" s="6">
        <v>0</v>
      </c>
      <c r="R1336" t="s">
        <v>22</v>
      </c>
      <c r="S1336">
        <v>0</v>
      </c>
      <c r="T1336">
        <v>0</v>
      </c>
      <c r="U1336" t="e">
        <f>_xlfn.XLOOKUP(A1336,#REF!,#REF!)</f>
        <v>#REF!</v>
      </c>
    </row>
    <row r="1337" spans="1:21" x14ac:dyDescent="0.2">
      <c r="A1337" t="s">
        <v>4892</v>
      </c>
      <c r="C1337" s="5" t="s">
        <v>48</v>
      </c>
      <c r="D1337" t="s">
        <v>1064</v>
      </c>
      <c r="E1337" t="s">
        <v>18691</v>
      </c>
      <c r="F1337" t="s">
        <v>30</v>
      </c>
      <c r="G1337" s="1">
        <v>41604</v>
      </c>
      <c r="H1337" t="s">
        <v>22</v>
      </c>
      <c r="J1337" t="s">
        <v>30</v>
      </c>
      <c r="K1337" s="1">
        <v>41773</v>
      </c>
      <c r="M1337" t="s">
        <v>23</v>
      </c>
      <c r="N1337" t="s">
        <v>4893</v>
      </c>
      <c r="O1337" t="s">
        <v>4894</v>
      </c>
      <c r="P1337" t="s">
        <v>26</v>
      </c>
      <c r="Q1337" s="6">
        <v>0</v>
      </c>
      <c r="R1337" t="s">
        <v>22</v>
      </c>
      <c r="S1337">
        <v>0</v>
      </c>
      <c r="T1337">
        <v>0</v>
      </c>
      <c r="U1337" t="e">
        <f>_xlfn.XLOOKUP(A1337,#REF!,#REF!)</f>
        <v>#REF!</v>
      </c>
    </row>
    <row r="1338" spans="1:21" x14ac:dyDescent="0.2">
      <c r="A1338" t="s">
        <v>4895</v>
      </c>
      <c r="C1338" s="5" t="s">
        <v>20</v>
      </c>
      <c r="D1338" t="s">
        <v>3031</v>
      </c>
      <c r="E1338" t="s">
        <v>4896</v>
      </c>
      <c r="F1338" t="s">
        <v>30</v>
      </c>
      <c r="G1338" s="1">
        <v>41101</v>
      </c>
      <c r="H1338" t="s">
        <v>22</v>
      </c>
      <c r="J1338" t="s">
        <v>22</v>
      </c>
      <c r="L1338" s="1">
        <v>41330</v>
      </c>
      <c r="M1338" t="s">
        <v>42</v>
      </c>
      <c r="N1338" t="s">
        <v>4897</v>
      </c>
      <c r="O1338" t="s">
        <v>4898</v>
      </c>
      <c r="P1338" t="s">
        <v>26</v>
      </c>
      <c r="Q1338" s="6">
        <v>0</v>
      </c>
      <c r="R1338" t="s">
        <v>22</v>
      </c>
      <c r="S1338">
        <v>0</v>
      </c>
      <c r="T1338">
        <v>0</v>
      </c>
      <c r="U1338" t="e">
        <f>_xlfn.XLOOKUP(A1338,#REF!,#REF!)</f>
        <v>#REF!</v>
      </c>
    </row>
    <row r="1339" spans="1:21" x14ac:dyDescent="0.2">
      <c r="A1339" t="s">
        <v>4899</v>
      </c>
      <c r="C1339" s="5" t="s">
        <v>71</v>
      </c>
      <c r="D1339" t="s">
        <v>4900</v>
      </c>
      <c r="E1339" t="s">
        <v>18692</v>
      </c>
      <c r="F1339" t="s">
        <v>30</v>
      </c>
      <c r="G1339" s="1">
        <v>44350</v>
      </c>
      <c r="H1339" t="s">
        <v>30</v>
      </c>
      <c r="I1339" s="1">
        <v>45338</v>
      </c>
      <c r="J1339" t="s">
        <v>22</v>
      </c>
      <c r="L1339" s="1">
        <v>44350</v>
      </c>
      <c r="M1339" t="s">
        <v>42</v>
      </c>
      <c r="N1339" t="s">
        <v>4901</v>
      </c>
      <c r="O1339" t="s">
        <v>4902</v>
      </c>
      <c r="P1339" t="s">
        <v>26</v>
      </c>
      <c r="Q1339" s="6">
        <v>35000</v>
      </c>
      <c r="R1339" t="s">
        <v>22</v>
      </c>
      <c r="S1339">
        <v>0</v>
      </c>
      <c r="T1339">
        <v>0</v>
      </c>
      <c r="U1339" t="e">
        <f>_xlfn.XLOOKUP(A1339,#REF!,#REF!)</f>
        <v>#REF!</v>
      </c>
    </row>
    <row r="1340" spans="1:21" x14ac:dyDescent="0.2">
      <c r="A1340" t="s">
        <v>4903</v>
      </c>
      <c r="C1340" s="5" t="s">
        <v>48</v>
      </c>
      <c r="D1340" t="s">
        <v>4904</v>
      </c>
      <c r="E1340" t="s">
        <v>18691</v>
      </c>
      <c r="F1340" t="s">
        <v>30</v>
      </c>
      <c r="G1340" s="1">
        <v>41058</v>
      </c>
      <c r="H1340" t="s">
        <v>22</v>
      </c>
      <c r="J1340" t="s">
        <v>30</v>
      </c>
      <c r="K1340" s="1">
        <v>41555</v>
      </c>
      <c r="L1340" s="1">
        <v>41582</v>
      </c>
      <c r="M1340" t="s">
        <v>23</v>
      </c>
      <c r="N1340" t="s">
        <v>4905</v>
      </c>
      <c r="O1340" t="s">
        <v>4906</v>
      </c>
      <c r="P1340" t="s">
        <v>26</v>
      </c>
      <c r="Q1340" s="6">
        <v>0</v>
      </c>
      <c r="R1340" t="s">
        <v>22</v>
      </c>
      <c r="S1340">
        <v>0</v>
      </c>
      <c r="T1340">
        <v>0</v>
      </c>
      <c r="U1340" t="e">
        <f>_xlfn.XLOOKUP(A1340,#REF!,#REF!)</f>
        <v>#REF!</v>
      </c>
    </row>
    <row r="1341" spans="1:21" x14ac:dyDescent="0.2">
      <c r="A1341" t="s">
        <v>4907</v>
      </c>
      <c r="C1341" s="5" t="s">
        <v>48</v>
      </c>
      <c r="D1341" t="s">
        <v>4908</v>
      </c>
      <c r="E1341" t="s">
        <v>18692</v>
      </c>
      <c r="F1341" t="s">
        <v>30</v>
      </c>
      <c r="G1341" s="1">
        <v>40646</v>
      </c>
      <c r="H1341" t="s">
        <v>22</v>
      </c>
      <c r="J1341" t="s">
        <v>22</v>
      </c>
      <c r="M1341" t="s">
        <v>23</v>
      </c>
      <c r="N1341" t="s">
        <v>4909</v>
      </c>
      <c r="O1341" t="s">
        <v>4910</v>
      </c>
      <c r="P1341" t="s">
        <v>26</v>
      </c>
      <c r="Q1341" s="6">
        <v>0</v>
      </c>
      <c r="R1341" t="s">
        <v>30</v>
      </c>
      <c r="S1341">
        <v>0</v>
      </c>
      <c r="T1341">
        <v>0</v>
      </c>
      <c r="U1341" t="e">
        <f>_xlfn.XLOOKUP(A1341,#REF!,#REF!)</f>
        <v>#REF!</v>
      </c>
    </row>
    <row r="1342" spans="1:21" x14ac:dyDescent="0.2">
      <c r="A1342" t="s">
        <v>4911</v>
      </c>
      <c r="C1342" s="5" t="s">
        <v>48</v>
      </c>
      <c r="D1342" t="s">
        <v>4912</v>
      </c>
      <c r="E1342" t="s">
        <v>18691</v>
      </c>
      <c r="F1342" t="s">
        <v>22</v>
      </c>
      <c r="H1342" t="s">
        <v>22</v>
      </c>
      <c r="J1342" t="s">
        <v>30</v>
      </c>
      <c r="K1342" s="1">
        <v>42629</v>
      </c>
      <c r="M1342" t="s">
        <v>23</v>
      </c>
      <c r="N1342" t="s">
        <v>4913</v>
      </c>
      <c r="O1342" t="s">
        <v>4914</v>
      </c>
      <c r="P1342" t="s">
        <v>26</v>
      </c>
      <c r="Q1342" s="6">
        <v>0</v>
      </c>
      <c r="R1342" t="s">
        <v>30</v>
      </c>
      <c r="S1342">
        <v>0</v>
      </c>
      <c r="T1342">
        <v>0</v>
      </c>
      <c r="U1342" t="e">
        <f>_xlfn.XLOOKUP(A1342,#REF!,#REF!)</f>
        <v>#REF!</v>
      </c>
    </row>
    <row r="1343" spans="1:21" x14ac:dyDescent="0.2">
      <c r="A1343" t="s">
        <v>4915</v>
      </c>
      <c r="C1343" s="5" t="s">
        <v>106</v>
      </c>
      <c r="D1343" t="s">
        <v>4916</v>
      </c>
      <c r="E1343" t="s">
        <v>2645</v>
      </c>
      <c r="F1343" t="s">
        <v>22</v>
      </c>
      <c r="H1343" t="s">
        <v>22</v>
      </c>
      <c r="J1343" t="s">
        <v>22</v>
      </c>
      <c r="M1343" t="s">
        <v>23</v>
      </c>
      <c r="N1343" t="s">
        <v>4917</v>
      </c>
      <c r="O1343" t="s">
        <v>4918</v>
      </c>
      <c r="P1343" t="s">
        <v>26</v>
      </c>
      <c r="Q1343" s="6">
        <v>0</v>
      </c>
      <c r="R1343" t="s">
        <v>22</v>
      </c>
      <c r="S1343">
        <v>0</v>
      </c>
      <c r="T1343">
        <v>0</v>
      </c>
      <c r="U1343" t="e">
        <f>_xlfn.XLOOKUP(A1343,#REF!,#REF!)</f>
        <v>#REF!</v>
      </c>
    </row>
    <row r="1344" spans="1:21" x14ac:dyDescent="0.2">
      <c r="A1344" t="s">
        <v>4919</v>
      </c>
      <c r="C1344" s="5" t="s">
        <v>48</v>
      </c>
      <c r="D1344" t="s">
        <v>4920</v>
      </c>
      <c r="E1344" t="s">
        <v>19327</v>
      </c>
      <c r="F1344" t="s">
        <v>22</v>
      </c>
      <c r="H1344" t="s">
        <v>22</v>
      </c>
      <c r="J1344" t="s">
        <v>22</v>
      </c>
      <c r="M1344" t="s">
        <v>42</v>
      </c>
      <c r="N1344" t="s">
        <v>4921</v>
      </c>
      <c r="O1344" t="s">
        <v>4922</v>
      </c>
      <c r="P1344" t="s">
        <v>26</v>
      </c>
      <c r="Q1344" s="6">
        <v>0</v>
      </c>
      <c r="R1344" t="s">
        <v>30</v>
      </c>
      <c r="S1344">
        <v>0</v>
      </c>
      <c r="T1344">
        <v>0</v>
      </c>
      <c r="U1344" t="e">
        <f>_xlfn.XLOOKUP(A1344,#REF!,#REF!)</f>
        <v>#REF!</v>
      </c>
    </row>
    <row r="1345" spans="1:21" x14ac:dyDescent="0.2">
      <c r="A1345" t="s">
        <v>4923</v>
      </c>
      <c r="C1345" s="5" t="s">
        <v>48</v>
      </c>
      <c r="D1345" t="s">
        <v>4924</v>
      </c>
      <c r="E1345" t="s">
        <v>18691</v>
      </c>
      <c r="F1345" t="s">
        <v>22</v>
      </c>
      <c r="H1345" t="s">
        <v>22</v>
      </c>
      <c r="J1345" t="s">
        <v>22</v>
      </c>
      <c r="M1345" t="s">
        <v>23</v>
      </c>
      <c r="N1345" t="s">
        <v>4925</v>
      </c>
      <c r="O1345" t="s">
        <v>4926</v>
      </c>
      <c r="P1345" t="s">
        <v>26</v>
      </c>
      <c r="Q1345" s="6">
        <v>0</v>
      </c>
      <c r="R1345" t="s">
        <v>22</v>
      </c>
      <c r="S1345">
        <v>0</v>
      </c>
      <c r="T1345">
        <v>0</v>
      </c>
      <c r="U1345" t="e">
        <f>_xlfn.XLOOKUP(A1345,#REF!,#REF!)</f>
        <v>#REF!</v>
      </c>
    </row>
    <row r="1346" spans="1:21" x14ac:dyDescent="0.2">
      <c r="A1346" t="s">
        <v>4927</v>
      </c>
      <c r="C1346" s="5" t="s">
        <v>48</v>
      </c>
      <c r="D1346" t="s">
        <v>4928</v>
      </c>
      <c r="E1346" t="s">
        <v>19328</v>
      </c>
      <c r="F1346" t="s">
        <v>30</v>
      </c>
      <c r="G1346" s="1">
        <v>40745</v>
      </c>
      <c r="H1346" t="s">
        <v>30</v>
      </c>
      <c r="I1346" s="1">
        <v>42271</v>
      </c>
      <c r="J1346" t="s">
        <v>30</v>
      </c>
      <c r="K1346" s="1">
        <v>42311</v>
      </c>
      <c r="L1346" s="1">
        <v>42548</v>
      </c>
      <c r="M1346" t="s">
        <v>42</v>
      </c>
      <c r="N1346" t="s">
        <v>4929</v>
      </c>
      <c r="O1346" t="s">
        <v>4930</v>
      </c>
      <c r="P1346" t="s">
        <v>26</v>
      </c>
      <c r="Q1346" s="6">
        <v>25000</v>
      </c>
      <c r="R1346" t="s">
        <v>22</v>
      </c>
      <c r="S1346">
        <v>0</v>
      </c>
      <c r="T1346">
        <v>0</v>
      </c>
      <c r="U1346" t="e">
        <f>_xlfn.XLOOKUP(A1346,#REF!,#REF!)</f>
        <v>#REF!</v>
      </c>
    </row>
    <row r="1347" spans="1:21" x14ac:dyDescent="0.2">
      <c r="A1347" t="s">
        <v>4931</v>
      </c>
      <c r="C1347" s="5" t="s">
        <v>71</v>
      </c>
      <c r="D1347" t="s">
        <v>4932</v>
      </c>
      <c r="E1347" t="s">
        <v>4933</v>
      </c>
      <c r="F1347" t="s">
        <v>30</v>
      </c>
      <c r="G1347" s="1">
        <v>45734</v>
      </c>
      <c r="H1347" t="s">
        <v>30</v>
      </c>
      <c r="I1347" s="1">
        <v>45840</v>
      </c>
      <c r="J1347" t="s">
        <v>22</v>
      </c>
      <c r="M1347" t="s">
        <v>207</v>
      </c>
      <c r="N1347" t="s">
        <v>4934</v>
      </c>
      <c r="O1347" t="s">
        <v>4935</v>
      </c>
      <c r="P1347" t="s">
        <v>117</v>
      </c>
      <c r="Q1347" s="6">
        <v>705278.46</v>
      </c>
      <c r="R1347" t="s">
        <v>22</v>
      </c>
      <c r="S1347">
        <v>0</v>
      </c>
      <c r="T1347">
        <v>0</v>
      </c>
      <c r="U1347" t="e">
        <f>_xlfn.XLOOKUP(A1347,#REF!,#REF!)</f>
        <v>#REF!</v>
      </c>
    </row>
    <row r="1348" spans="1:21" x14ac:dyDescent="0.2">
      <c r="A1348" t="s">
        <v>4936</v>
      </c>
      <c r="C1348" s="5" t="s">
        <v>20</v>
      </c>
      <c r="E1348" t="s">
        <v>19329</v>
      </c>
      <c r="F1348" t="s">
        <v>30</v>
      </c>
      <c r="G1348" s="1">
        <v>42222</v>
      </c>
      <c r="H1348" t="s">
        <v>22</v>
      </c>
      <c r="J1348" t="s">
        <v>22</v>
      </c>
      <c r="M1348" t="s">
        <v>23</v>
      </c>
      <c r="N1348" t="s">
        <v>4937</v>
      </c>
      <c r="O1348" t="s">
        <v>4938</v>
      </c>
      <c r="P1348" t="s">
        <v>26</v>
      </c>
      <c r="Q1348" s="6">
        <v>0</v>
      </c>
      <c r="R1348" t="s">
        <v>22</v>
      </c>
      <c r="S1348">
        <v>0</v>
      </c>
      <c r="T1348">
        <v>0</v>
      </c>
      <c r="U1348" t="e">
        <f>_xlfn.XLOOKUP(A1348,#REF!,#REF!)</f>
        <v>#REF!</v>
      </c>
    </row>
    <row r="1349" spans="1:21" x14ac:dyDescent="0.2">
      <c r="A1349" t="s">
        <v>4939</v>
      </c>
      <c r="C1349" s="5" t="s">
        <v>71</v>
      </c>
      <c r="D1349" t="s">
        <v>4940</v>
      </c>
      <c r="E1349" t="s">
        <v>19230</v>
      </c>
      <c r="F1349" t="s">
        <v>22</v>
      </c>
      <c r="H1349" t="s">
        <v>22</v>
      </c>
      <c r="J1349" t="s">
        <v>22</v>
      </c>
      <c r="M1349" t="s">
        <v>92</v>
      </c>
      <c r="N1349" t="s">
        <v>4941</v>
      </c>
      <c r="O1349" t="s">
        <v>4942</v>
      </c>
      <c r="P1349" t="s">
        <v>18712</v>
      </c>
      <c r="Q1349" s="6">
        <v>209122.18</v>
      </c>
      <c r="R1349" t="s">
        <v>22</v>
      </c>
      <c r="S1349">
        <v>0</v>
      </c>
      <c r="T1349">
        <v>0</v>
      </c>
      <c r="U1349" t="e">
        <f>_xlfn.XLOOKUP(A1349,#REF!,#REF!)</f>
        <v>#REF!</v>
      </c>
    </row>
    <row r="1350" spans="1:21" x14ac:dyDescent="0.2">
      <c r="A1350" t="s">
        <v>4943</v>
      </c>
      <c r="C1350" s="5" t="s">
        <v>20</v>
      </c>
      <c r="D1350" t="s">
        <v>4944</v>
      </c>
      <c r="E1350" t="s">
        <v>18691</v>
      </c>
      <c r="F1350" t="s">
        <v>30</v>
      </c>
      <c r="G1350" s="1">
        <v>42256</v>
      </c>
      <c r="H1350" t="s">
        <v>22</v>
      </c>
      <c r="J1350" t="s">
        <v>22</v>
      </c>
      <c r="M1350" t="s">
        <v>23</v>
      </c>
      <c r="N1350" t="s">
        <v>4945</v>
      </c>
      <c r="O1350" t="s">
        <v>4946</v>
      </c>
      <c r="P1350" t="s">
        <v>26</v>
      </c>
      <c r="Q1350" s="6">
        <v>0</v>
      </c>
      <c r="R1350" t="s">
        <v>22</v>
      </c>
      <c r="S1350">
        <v>0</v>
      </c>
      <c r="T1350">
        <v>0</v>
      </c>
      <c r="U1350" t="e">
        <f>_xlfn.XLOOKUP(A1350,#REF!,#REF!)</f>
        <v>#REF!</v>
      </c>
    </row>
    <row r="1351" spans="1:21" x14ac:dyDescent="0.2">
      <c r="A1351" t="s">
        <v>4947</v>
      </c>
      <c r="C1351" s="5" t="s">
        <v>48</v>
      </c>
      <c r="D1351" t="s">
        <v>4948</v>
      </c>
      <c r="E1351" t="s">
        <v>18691</v>
      </c>
      <c r="F1351" t="s">
        <v>30</v>
      </c>
      <c r="G1351" s="1">
        <v>42461</v>
      </c>
      <c r="H1351" t="s">
        <v>22</v>
      </c>
      <c r="J1351" t="s">
        <v>22</v>
      </c>
      <c r="M1351" t="s">
        <v>23</v>
      </c>
      <c r="N1351" t="s">
        <v>4949</v>
      </c>
      <c r="O1351" t="s">
        <v>4950</v>
      </c>
      <c r="P1351" t="s">
        <v>26</v>
      </c>
      <c r="Q1351" s="6">
        <v>0</v>
      </c>
      <c r="R1351" t="s">
        <v>22</v>
      </c>
      <c r="S1351">
        <v>0</v>
      </c>
      <c r="T1351">
        <v>0</v>
      </c>
      <c r="U1351" t="e">
        <f>_xlfn.XLOOKUP(A1351,#REF!,#REF!)</f>
        <v>#REF!</v>
      </c>
    </row>
    <row r="1352" spans="1:21" x14ac:dyDescent="0.2">
      <c r="A1352" t="s">
        <v>4951</v>
      </c>
      <c r="C1352" s="5" t="s">
        <v>71</v>
      </c>
      <c r="D1352" t="s">
        <v>4952</v>
      </c>
      <c r="E1352" t="s">
        <v>4953</v>
      </c>
      <c r="F1352" t="s">
        <v>22</v>
      </c>
      <c r="H1352" t="s">
        <v>22</v>
      </c>
      <c r="J1352" t="s">
        <v>22</v>
      </c>
      <c r="M1352" t="s">
        <v>92</v>
      </c>
      <c r="N1352" t="s">
        <v>538</v>
      </c>
      <c r="O1352" t="s">
        <v>539</v>
      </c>
      <c r="P1352" t="s">
        <v>18712</v>
      </c>
      <c r="Q1352" s="6">
        <v>197841.39</v>
      </c>
      <c r="R1352" t="s">
        <v>22</v>
      </c>
      <c r="S1352">
        <v>0</v>
      </c>
      <c r="T1352">
        <v>0</v>
      </c>
      <c r="U1352" t="e">
        <f>_xlfn.XLOOKUP(A1352,#REF!,#REF!)</f>
        <v>#REF!</v>
      </c>
    </row>
    <row r="1353" spans="1:21" x14ac:dyDescent="0.2">
      <c r="A1353" t="s">
        <v>4954</v>
      </c>
      <c r="C1353" s="5" t="s">
        <v>48</v>
      </c>
      <c r="D1353" t="s">
        <v>1048</v>
      </c>
      <c r="E1353" t="s">
        <v>19330</v>
      </c>
      <c r="F1353" t="s">
        <v>30</v>
      </c>
      <c r="G1353" s="1">
        <v>41222</v>
      </c>
      <c r="H1353" t="s">
        <v>22</v>
      </c>
      <c r="J1353" t="s">
        <v>22</v>
      </c>
      <c r="M1353" t="s">
        <v>23</v>
      </c>
      <c r="N1353" t="s">
        <v>4955</v>
      </c>
      <c r="O1353" t="s">
        <v>4956</v>
      </c>
      <c r="P1353" t="s">
        <v>26</v>
      </c>
      <c r="Q1353" s="6">
        <v>0</v>
      </c>
      <c r="R1353" t="s">
        <v>22</v>
      </c>
      <c r="S1353">
        <v>0</v>
      </c>
      <c r="T1353">
        <v>0</v>
      </c>
      <c r="U1353" t="e">
        <f>_xlfn.XLOOKUP(A1353,#REF!,#REF!)</f>
        <v>#REF!</v>
      </c>
    </row>
    <row r="1354" spans="1:21" x14ac:dyDescent="0.2">
      <c r="A1354" t="s">
        <v>4957</v>
      </c>
      <c r="C1354" s="5" t="s">
        <v>71</v>
      </c>
      <c r="D1354" t="s">
        <v>34</v>
      </c>
      <c r="E1354" t="s">
        <v>19331</v>
      </c>
      <c r="F1354" t="s">
        <v>30</v>
      </c>
      <c r="G1354" s="1">
        <v>44152</v>
      </c>
      <c r="H1354" t="s">
        <v>22</v>
      </c>
      <c r="J1354" t="s">
        <v>30</v>
      </c>
      <c r="K1354" s="1">
        <v>43741</v>
      </c>
      <c r="L1354" s="1">
        <v>43731</v>
      </c>
      <c r="M1354" t="s">
        <v>42</v>
      </c>
      <c r="N1354" t="s">
        <v>4958</v>
      </c>
      <c r="O1354" t="s">
        <v>4959</v>
      </c>
      <c r="P1354" t="s">
        <v>26</v>
      </c>
      <c r="Q1354" s="6">
        <v>30000</v>
      </c>
      <c r="R1354" t="s">
        <v>22</v>
      </c>
      <c r="S1354">
        <v>0</v>
      </c>
      <c r="T1354">
        <v>0</v>
      </c>
      <c r="U1354" t="e">
        <f>_xlfn.XLOOKUP(A1354,#REF!,#REF!)</f>
        <v>#REF!</v>
      </c>
    </row>
    <row r="1355" spans="1:21" x14ac:dyDescent="0.2">
      <c r="A1355" t="s">
        <v>4960</v>
      </c>
      <c r="C1355" s="5" t="s">
        <v>48</v>
      </c>
      <c r="D1355" t="s">
        <v>4961</v>
      </c>
      <c r="E1355" t="s">
        <v>18692</v>
      </c>
      <c r="F1355" t="s">
        <v>22</v>
      </c>
      <c r="H1355" t="s">
        <v>22</v>
      </c>
      <c r="J1355" t="s">
        <v>22</v>
      </c>
      <c r="M1355" t="s">
        <v>23</v>
      </c>
      <c r="N1355" t="s">
        <v>4962</v>
      </c>
      <c r="O1355" t="s">
        <v>4963</v>
      </c>
      <c r="P1355" t="s">
        <v>26</v>
      </c>
      <c r="Q1355" s="6">
        <v>0</v>
      </c>
      <c r="R1355" t="s">
        <v>22</v>
      </c>
      <c r="S1355">
        <v>0</v>
      </c>
      <c r="T1355">
        <v>0</v>
      </c>
      <c r="U1355" t="e">
        <f>_xlfn.XLOOKUP(A1355,#REF!,#REF!)</f>
        <v>#REF!</v>
      </c>
    </row>
    <row r="1356" spans="1:21" x14ac:dyDescent="0.2">
      <c r="A1356" t="s">
        <v>4964</v>
      </c>
      <c r="C1356" s="5" t="s">
        <v>20</v>
      </c>
      <c r="D1356" t="s">
        <v>4965</v>
      </c>
      <c r="E1356" t="s">
        <v>18692</v>
      </c>
      <c r="F1356" t="s">
        <v>30</v>
      </c>
      <c r="G1356" s="1">
        <v>42275</v>
      </c>
      <c r="H1356" t="s">
        <v>22</v>
      </c>
      <c r="J1356" t="s">
        <v>22</v>
      </c>
      <c r="L1356" s="1">
        <v>42450</v>
      </c>
      <c r="M1356" t="s">
        <v>42</v>
      </c>
      <c r="N1356" t="s">
        <v>4966</v>
      </c>
      <c r="O1356" t="s">
        <v>4967</v>
      </c>
      <c r="P1356" t="s">
        <v>26</v>
      </c>
      <c r="Q1356" s="6">
        <v>0</v>
      </c>
      <c r="R1356" t="s">
        <v>30</v>
      </c>
      <c r="S1356">
        <v>0</v>
      </c>
      <c r="T1356">
        <v>0</v>
      </c>
      <c r="U1356" t="e">
        <f>_xlfn.XLOOKUP(A1356,#REF!,#REF!)</f>
        <v>#REF!</v>
      </c>
    </row>
    <row r="1357" spans="1:21" x14ac:dyDescent="0.2">
      <c r="A1357" t="s">
        <v>4968</v>
      </c>
      <c r="C1357" s="5" t="s">
        <v>48</v>
      </c>
      <c r="D1357" t="s">
        <v>1951</v>
      </c>
      <c r="E1357" t="s">
        <v>18691</v>
      </c>
      <c r="F1357" t="s">
        <v>30</v>
      </c>
      <c r="G1357" s="1">
        <v>40963</v>
      </c>
      <c r="H1357" t="s">
        <v>22</v>
      </c>
      <c r="J1357" t="s">
        <v>22</v>
      </c>
      <c r="M1357" t="s">
        <v>23</v>
      </c>
      <c r="N1357" t="s">
        <v>4969</v>
      </c>
      <c r="O1357" t="s">
        <v>4970</v>
      </c>
      <c r="P1357" t="s">
        <v>26</v>
      </c>
      <c r="Q1357" s="6">
        <v>0</v>
      </c>
      <c r="R1357" t="s">
        <v>22</v>
      </c>
      <c r="S1357">
        <v>0</v>
      </c>
      <c r="T1357">
        <v>0</v>
      </c>
      <c r="U1357" t="e">
        <f>_xlfn.XLOOKUP(A1357,#REF!,#REF!)</f>
        <v>#REF!</v>
      </c>
    </row>
    <row r="1358" spans="1:21" x14ac:dyDescent="0.2">
      <c r="A1358" t="s">
        <v>4971</v>
      </c>
      <c r="B1358" t="s">
        <v>504</v>
      </c>
      <c r="C1358" s="5" t="s">
        <v>20</v>
      </c>
      <c r="D1358" t="s">
        <v>505</v>
      </c>
      <c r="E1358" t="s">
        <v>4972</v>
      </c>
      <c r="F1358" t="s">
        <v>30</v>
      </c>
      <c r="G1358" s="1">
        <v>42317</v>
      </c>
      <c r="H1358" t="s">
        <v>22</v>
      </c>
      <c r="J1358" t="s">
        <v>22</v>
      </c>
      <c r="M1358" t="s">
        <v>42</v>
      </c>
      <c r="N1358" t="s">
        <v>4973</v>
      </c>
      <c r="O1358" t="s">
        <v>4974</v>
      </c>
      <c r="P1358" t="s">
        <v>26</v>
      </c>
      <c r="Q1358" s="6">
        <v>0</v>
      </c>
      <c r="R1358" t="s">
        <v>22</v>
      </c>
      <c r="S1358">
        <v>0</v>
      </c>
      <c r="T1358">
        <v>0</v>
      </c>
      <c r="U1358" t="e">
        <f>_xlfn.XLOOKUP(A1358,#REF!,#REF!)</f>
        <v>#REF!</v>
      </c>
    </row>
    <row r="1359" spans="1:21" x14ac:dyDescent="0.2">
      <c r="A1359" t="s">
        <v>4975</v>
      </c>
      <c r="C1359" s="5" t="s">
        <v>71</v>
      </c>
      <c r="D1359" t="s">
        <v>4976</v>
      </c>
      <c r="E1359" t="s">
        <v>4977</v>
      </c>
      <c r="F1359" t="s">
        <v>30</v>
      </c>
      <c r="G1359" s="1">
        <v>45897</v>
      </c>
      <c r="H1359" t="s">
        <v>30</v>
      </c>
      <c r="I1359" s="1">
        <v>46111</v>
      </c>
      <c r="J1359" t="s">
        <v>22</v>
      </c>
      <c r="M1359" t="s">
        <v>207</v>
      </c>
      <c r="N1359" t="s">
        <v>4978</v>
      </c>
      <c r="O1359" t="s">
        <v>4979</v>
      </c>
      <c r="P1359" t="s">
        <v>117</v>
      </c>
      <c r="Q1359" s="6">
        <v>456363.06</v>
      </c>
      <c r="R1359" t="s">
        <v>22</v>
      </c>
      <c r="S1359">
        <v>0</v>
      </c>
      <c r="T1359">
        <v>0</v>
      </c>
      <c r="U1359" t="e">
        <f>_xlfn.XLOOKUP(A1359,#REF!,#REF!)</f>
        <v>#REF!</v>
      </c>
    </row>
    <row r="1360" spans="1:21" x14ac:dyDescent="0.2">
      <c r="A1360" t="s">
        <v>4980</v>
      </c>
      <c r="C1360" s="5" t="s">
        <v>48</v>
      </c>
      <c r="D1360" t="s">
        <v>4981</v>
      </c>
      <c r="E1360" t="s">
        <v>4982</v>
      </c>
      <c r="F1360" t="s">
        <v>22</v>
      </c>
      <c r="H1360" t="s">
        <v>22</v>
      </c>
      <c r="J1360" t="s">
        <v>30</v>
      </c>
      <c r="K1360" s="1">
        <v>42514</v>
      </c>
      <c r="M1360" t="s">
        <v>23</v>
      </c>
      <c r="N1360" t="s">
        <v>4983</v>
      </c>
      <c r="O1360" t="s">
        <v>4984</v>
      </c>
      <c r="P1360" t="s">
        <v>26</v>
      </c>
      <c r="Q1360" s="6">
        <v>0</v>
      </c>
      <c r="R1360" t="s">
        <v>30</v>
      </c>
      <c r="S1360">
        <v>0</v>
      </c>
      <c r="T1360">
        <v>0</v>
      </c>
      <c r="U1360" t="e">
        <f>_xlfn.XLOOKUP(A1360,#REF!,#REF!)</f>
        <v>#REF!</v>
      </c>
    </row>
    <row r="1361" spans="1:21" x14ac:dyDescent="0.2">
      <c r="A1361" t="s">
        <v>4985</v>
      </c>
      <c r="C1361" s="5" t="s">
        <v>20</v>
      </c>
      <c r="D1361" t="s">
        <v>4986</v>
      </c>
      <c r="E1361" t="s">
        <v>18691</v>
      </c>
      <c r="F1361" t="s">
        <v>30</v>
      </c>
      <c r="G1361" s="1">
        <v>42242</v>
      </c>
      <c r="H1361" t="s">
        <v>22</v>
      </c>
      <c r="J1361" t="s">
        <v>22</v>
      </c>
      <c r="L1361" s="1">
        <v>42446</v>
      </c>
      <c r="M1361" t="s">
        <v>23</v>
      </c>
      <c r="N1361" t="s">
        <v>4987</v>
      </c>
      <c r="O1361" t="s">
        <v>4988</v>
      </c>
      <c r="P1361" t="s">
        <v>26</v>
      </c>
      <c r="Q1361" s="6">
        <v>0</v>
      </c>
      <c r="R1361" t="s">
        <v>22</v>
      </c>
      <c r="S1361">
        <v>0</v>
      </c>
      <c r="T1361">
        <v>0</v>
      </c>
      <c r="U1361" t="e">
        <f>_xlfn.XLOOKUP(A1361,#REF!,#REF!)</f>
        <v>#REF!</v>
      </c>
    </row>
    <row r="1362" spans="1:21" x14ac:dyDescent="0.2">
      <c r="A1362" t="s">
        <v>4989</v>
      </c>
      <c r="C1362" s="5" t="s">
        <v>71</v>
      </c>
      <c r="D1362" t="s">
        <v>4990</v>
      </c>
      <c r="E1362" t="s">
        <v>694</v>
      </c>
      <c r="F1362" t="s">
        <v>30</v>
      </c>
      <c r="G1362" s="1">
        <v>45856</v>
      </c>
      <c r="H1362" t="s">
        <v>30</v>
      </c>
      <c r="I1362" s="1">
        <v>45952</v>
      </c>
      <c r="J1362" t="s">
        <v>22</v>
      </c>
      <c r="M1362" t="s">
        <v>207</v>
      </c>
      <c r="N1362" t="s">
        <v>4991</v>
      </c>
      <c r="O1362" t="s">
        <v>4992</v>
      </c>
      <c r="P1362" t="s">
        <v>117</v>
      </c>
      <c r="Q1362" s="6">
        <v>327566.06</v>
      </c>
      <c r="R1362" t="s">
        <v>22</v>
      </c>
      <c r="S1362">
        <v>0</v>
      </c>
      <c r="T1362">
        <v>0</v>
      </c>
      <c r="U1362" t="e">
        <f>_xlfn.XLOOKUP(A1362,#REF!,#REF!)</f>
        <v>#REF!</v>
      </c>
    </row>
    <row r="1363" spans="1:21" x14ac:dyDescent="0.2">
      <c r="A1363" t="s">
        <v>4993</v>
      </c>
      <c r="C1363" s="5" t="s">
        <v>48</v>
      </c>
      <c r="D1363" t="s">
        <v>4994</v>
      </c>
      <c r="E1363" t="s">
        <v>18692</v>
      </c>
      <c r="F1363" t="s">
        <v>30</v>
      </c>
      <c r="G1363" s="1">
        <v>42646</v>
      </c>
      <c r="H1363" t="s">
        <v>22</v>
      </c>
      <c r="J1363" t="s">
        <v>30</v>
      </c>
      <c r="K1363" s="1">
        <v>43767</v>
      </c>
      <c r="M1363" t="s">
        <v>23</v>
      </c>
      <c r="N1363" t="s">
        <v>4995</v>
      </c>
      <c r="O1363" t="s">
        <v>4996</v>
      </c>
      <c r="P1363" t="s">
        <v>26</v>
      </c>
      <c r="Q1363" s="6">
        <v>35000</v>
      </c>
      <c r="R1363" t="s">
        <v>22</v>
      </c>
      <c r="S1363">
        <v>0</v>
      </c>
      <c r="T1363">
        <v>0</v>
      </c>
      <c r="U1363" t="e">
        <f>_xlfn.XLOOKUP(A1363,#REF!,#REF!)</f>
        <v>#REF!</v>
      </c>
    </row>
    <row r="1364" spans="1:21" x14ac:dyDescent="0.2">
      <c r="A1364" t="s">
        <v>4997</v>
      </c>
      <c r="C1364" s="5" t="s">
        <v>48</v>
      </c>
      <c r="D1364" t="s">
        <v>4998</v>
      </c>
      <c r="E1364" t="s">
        <v>1800</v>
      </c>
      <c r="F1364" t="s">
        <v>30</v>
      </c>
      <c r="G1364" s="1">
        <v>41019</v>
      </c>
      <c r="H1364" t="s">
        <v>22</v>
      </c>
      <c r="J1364" t="s">
        <v>22</v>
      </c>
      <c r="M1364" t="s">
        <v>42</v>
      </c>
      <c r="N1364" t="s">
        <v>4999</v>
      </c>
      <c r="O1364" t="s">
        <v>5000</v>
      </c>
      <c r="P1364" t="s">
        <v>26</v>
      </c>
      <c r="Q1364" s="6">
        <v>0</v>
      </c>
      <c r="R1364" t="s">
        <v>30</v>
      </c>
      <c r="S1364">
        <v>0</v>
      </c>
      <c r="T1364">
        <v>0</v>
      </c>
      <c r="U1364" t="e">
        <f>_xlfn.XLOOKUP(A1364,#REF!,#REF!)</f>
        <v>#REF!</v>
      </c>
    </row>
    <row r="1365" spans="1:21" x14ac:dyDescent="0.2">
      <c r="A1365" t="s">
        <v>5001</v>
      </c>
      <c r="C1365" s="5" t="s">
        <v>20</v>
      </c>
      <c r="D1365" t="s">
        <v>1746</v>
      </c>
      <c r="E1365" t="s">
        <v>18691</v>
      </c>
      <c r="F1365" t="s">
        <v>30</v>
      </c>
      <c r="G1365" s="1">
        <v>41431</v>
      </c>
      <c r="H1365" t="s">
        <v>22</v>
      </c>
      <c r="J1365" t="s">
        <v>22</v>
      </c>
      <c r="M1365" t="s">
        <v>42</v>
      </c>
      <c r="N1365" t="s">
        <v>5002</v>
      </c>
      <c r="O1365" t="s">
        <v>5003</v>
      </c>
      <c r="P1365" t="s">
        <v>26</v>
      </c>
      <c r="Q1365" s="6">
        <v>0</v>
      </c>
      <c r="R1365" t="s">
        <v>22</v>
      </c>
      <c r="S1365">
        <v>0</v>
      </c>
      <c r="T1365">
        <v>0</v>
      </c>
      <c r="U1365" t="e">
        <f>_xlfn.XLOOKUP(A1365,#REF!,#REF!)</f>
        <v>#REF!</v>
      </c>
    </row>
    <row r="1366" spans="1:21" x14ac:dyDescent="0.2">
      <c r="A1366" t="s">
        <v>5004</v>
      </c>
      <c r="C1366" s="5" t="s">
        <v>20</v>
      </c>
      <c r="D1366" t="s">
        <v>731</v>
      </c>
      <c r="E1366" t="s">
        <v>1452</v>
      </c>
      <c r="F1366" t="s">
        <v>30</v>
      </c>
      <c r="G1366" s="1">
        <v>41877</v>
      </c>
      <c r="H1366" t="s">
        <v>22</v>
      </c>
      <c r="J1366" t="s">
        <v>22</v>
      </c>
      <c r="M1366" t="s">
        <v>42</v>
      </c>
      <c r="N1366" t="s">
        <v>5005</v>
      </c>
      <c r="O1366" t="s">
        <v>5006</v>
      </c>
      <c r="P1366" t="s">
        <v>26</v>
      </c>
      <c r="Q1366" s="6">
        <v>0</v>
      </c>
      <c r="R1366" t="s">
        <v>22</v>
      </c>
      <c r="S1366">
        <v>0</v>
      </c>
      <c r="T1366">
        <v>0</v>
      </c>
      <c r="U1366" t="e">
        <f>_xlfn.XLOOKUP(A1366,#REF!,#REF!)</f>
        <v>#REF!</v>
      </c>
    </row>
    <row r="1367" spans="1:21" x14ac:dyDescent="0.2">
      <c r="A1367" t="s">
        <v>5007</v>
      </c>
      <c r="C1367" s="5" t="s">
        <v>48</v>
      </c>
      <c r="D1367" t="s">
        <v>5008</v>
      </c>
      <c r="E1367" t="s">
        <v>19219</v>
      </c>
      <c r="F1367" t="s">
        <v>30</v>
      </c>
      <c r="G1367" s="1">
        <v>40927</v>
      </c>
      <c r="H1367" t="s">
        <v>22</v>
      </c>
      <c r="J1367" t="s">
        <v>22</v>
      </c>
      <c r="L1367" s="1">
        <v>41670</v>
      </c>
      <c r="M1367" t="s">
        <v>23</v>
      </c>
      <c r="N1367" t="s">
        <v>5009</v>
      </c>
      <c r="O1367" t="s">
        <v>5010</v>
      </c>
      <c r="P1367" t="s">
        <v>26</v>
      </c>
      <c r="Q1367" s="6">
        <v>0</v>
      </c>
      <c r="R1367" t="s">
        <v>22</v>
      </c>
      <c r="S1367">
        <v>0</v>
      </c>
      <c r="T1367">
        <v>0</v>
      </c>
      <c r="U1367" t="e">
        <f>_xlfn.XLOOKUP(A1367,#REF!,#REF!)</f>
        <v>#REF!</v>
      </c>
    </row>
    <row r="1368" spans="1:21" x14ac:dyDescent="0.2">
      <c r="A1368" t="s">
        <v>5011</v>
      </c>
      <c r="C1368" s="5" t="s">
        <v>20</v>
      </c>
      <c r="D1368" t="s">
        <v>5012</v>
      </c>
      <c r="E1368" t="s">
        <v>18691</v>
      </c>
      <c r="F1368" t="s">
        <v>30</v>
      </c>
      <c r="G1368" s="1">
        <v>41107</v>
      </c>
      <c r="H1368" t="s">
        <v>22</v>
      </c>
      <c r="J1368" t="s">
        <v>22</v>
      </c>
      <c r="M1368" t="s">
        <v>23</v>
      </c>
      <c r="N1368" t="s">
        <v>5013</v>
      </c>
      <c r="O1368" t="s">
        <v>5014</v>
      </c>
      <c r="P1368" t="s">
        <v>26</v>
      </c>
      <c r="Q1368" s="6">
        <v>0</v>
      </c>
      <c r="R1368" t="s">
        <v>22</v>
      </c>
      <c r="S1368">
        <v>0</v>
      </c>
      <c r="T1368">
        <v>0</v>
      </c>
      <c r="U1368" t="e">
        <f>_xlfn.XLOOKUP(A1368,#REF!,#REF!)</f>
        <v>#REF!</v>
      </c>
    </row>
    <row r="1369" spans="1:21" x14ac:dyDescent="0.2">
      <c r="A1369" t="s">
        <v>5015</v>
      </c>
      <c r="C1369" s="5" t="s">
        <v>20</v>
      </c>
      <c r="D1369" t="s">
        <v>5016</v>
      </c>
      <c r="E1369" t="s">
        <v>5017</v>
      </c>
      <c r="F1369" t="s">
        <v>22</v>
      </c>
      <c r="H1369" t="s">
        <v>22</v>
      </c>
      <c r="J1369" t="s">
        <v>22</v>
      </c>
      <c r="M1369" t="s">
        <v>42</v>
      </c>
      <c r="N1369" t="s">
        <v>5018</v>
      </c>
      <c r="O1369" t="s">
        <v>5019</v>
      </c>
      <c r="P1369" t="s">
        <v>26</v>
      </c>
      <c r="Q1369" s="6">
        <v>0</v>
      </c>
      <c r="R1369" t="s">
        <v>22</v>
      </c>
      <c r="S1369">
        <v>0</v>
      </c>
      <c r="T1369">
        <v>0</v>
      </c>
      <c r="U1369" t="e">
        <f>_xlfn.XLOOKUP(A1369,#REF!,#REF!)</f>
        <v>#REF!</v>
      </c>
    </row>
    <row r="1370" spans="1:21" x14ac:dyDescent="0.2">
      <c r="A1370" t="s">
        <v>5020</v>
      </c>
      <c r="C1370" s="5" t="s">
        <v>48</v>
      </c>
      <c r="D1370" t="s">
        <v>5021</v>
      </c>
      <c r="E1370" t="s">
        <v>5022</v>
      </c>
      <c r="F1370" t="s">
        <v>22</v>
      </c>
      <c r="H1370" t="s">
        <v>22</v>
      </c>
      <c r="J1370" t="s">
        <v>22</v>
      </c>
      <c r="M1370" t="s">
        <v>23</v>
      </c>
      <c r="N1370" t="s">
        <v>5023</v>
      </c>
      <c r="O1370" t="s">
        <v>5024</v>
      </c>
      <c r="P1370" t="s">
        <v>26</v>
      </c>
      <c r="Q1370" s="6">
        <v>0</v>
      </c>
      <c r="R1370" t="s">
        <v>30</v>
      </c>
      <c r="S1370">
        <v>0</v>
      </c>
      <c r="T1370">
        <v>0</v>
      </c>
      <c r="U1370" t="e">
        <f>_xlfn.XLOOKUP(A1370,#REF!,#REF!)</f>
        <v>#REF!</v>
      </c>
    </row>
    <row r="1371" spans="1:21" x14ac:dyDescent="0.2">
      <c r="A1371" t="s">
        <v>5025</v>
      </c>
      <c r="C1371" s="5" t="s">
        <v>71</v>
      </c>
      <c r="D1371" t="s">
        <v>5026</v>
      </c>
      <c r="E1371" t="s">
        <v>1920</v>
      </c>
      <c r="F1371" t="s">
        <v>22</v>
      </c>
      <c r="H1371" t="s">
        <v>22</v>
      </c>
      <c r="J1371" t="s">
        <v>22</v>
      </c>
      <c r="M1371" t="s">
        <v>92</v>
      </c>
      <c r="N1371" t="s">
        <v>5027</v>
      </c>
      <c r="O1371" t="s">
        <v>5028</v>
      </c>
      <c r="P1371" t="s">
        <v>18712</v>
      </c>
      <c r="Q1371" s="6">
        <v>324017.53000000003</v>
      </c>
      <c r="R1371" t="s">
        <v>22</v>
      </c>
      <c r="S1371">
        <v>0</v>
      </c>
      <c r="T1371">
        <v>0</v>
      </c>
      <c r="U1371" t="e">
        <f>_xlfn.XLOOKUP(A1371,#REF!,#REF!)</f>
        <v>#REF!</v>
      </c>
    </row>
    <row r="1372" spans="1:21" x14ac:dyDescent="0.2">
      <c r="A1372" t="s">
        <v>5029</v>
      </c>
      <c r="C1372" s="5" t="s">
        <v>71</v>
      </c>
      <c r="D1372" t="s">
        <v>5030</v>
      </c>
      <c r="E1372" t="s">
        <v>18693</v>
      </c>
      <c r="F1372" t="s">
        <v>30</v>
      </c>
      <c r="G1372" s="1">
        <v>42711</v>
      </c>
      <c r="H1372" t="s">
        <v>30</v>
      </c>
      <c r="I1372" s="1">
        <v>43250</v>
      </c>
      <c r="J1372" t="s">
        <v>30</v>
      </c>
      <c r="K1372" s="1">
        <v>43325</v>
      </c>
      <c r="L1372" s="1">
        <v>42712</v>
      </c>
      <c r="M1372" t="s">
        <v>42</v>
      </c>
      <c r="N1372" t="s">
        <v>5031</v>
      </c>
      <c r="O1372" t="s">
        <v>5032</v>
      </c>
      <c r="P1372" t="s">
        <v>26</v>
      </c>
      <c r="Q1372" s="6">
        <v>25000</v>
      </c>
      <c r="R1372" t="s">
        <v>22</v>
      </c>
      <c r="S1372">
        <v>0</v>
      </c>
      <c r="T1372">
        <v>0</v>
      </c>
      <c r="U1372" t="e">
        <f>_xlfn.XLOOKUP(A1372,#REF!,#REF!)</f>
        <v>#REF!</v>
      </c>
    </row>
    <row r="1373" spans="1:21" x14ac:dyDescent="0.2">
      <c r="A1373" t="s">
        <v>5033</v>
      </c>
      <c r="C1373" s="5" t="s">
        <v>48</v>
      </c>
      <c r="D1373" t="s">
        <v>4568</v>
      </c>
      <c r="E1373" t="s">
        <v>18691</v>
      </c>
      <c r="F1373" t="s">
        <v>30</v>
      </c>
      <c r="G1373" s="1">
        <v>41949</v>
      </c>
      <c r="H1373" t="s">
        <v>22</v>
      </c>
      <c r="J1373" t="s">
        <v>30</v>
      </c>
      <c r="K1373" s="1">
        <v>42776</v>
      </c>
      <c r="M1373" t="s">
        <v>42</v>
      </c>
      <c r="N1373" t="s">
        <v>5034</v>
      </c>
      <c r="O1373" t="s">
        <v>5035</v>
      </c>
      <c r="P1373" t="s">
        <v>26</v>
      </c>
      <c r="Q1373" s="6">
        <v>0</v>
      </c>
      <c r="R1373" t="s">
        <v>22</v>
      </c>
      <c r="S1373">
        <v>0</v>
      </c>
      <c r="T1373">
        <v>0</v>
      </c>
      <c r="U1373" t="e">
        <f>_xlfn.XLOOKUP(A1373,#REF!,#REF!)</f>
        <v>#REF!</v>
      </c>
    </row>
    <row r="1374" spans="1:21" x14ac:dyDescent="0.2">
      <c r="A1374" t="s">
        <v>5036</v>
      </c>
      <c r="C1374" s="5" t="s">
        <v>48</v>
      </c>
      <c r="D1374" t="s">
        <v>5037</v>
      </c>
      <c r="E1374" t="s">
        <v>18692</v>
      </c>
      <c r="F1374" t="s">
        <v>30</v>
      </c>
      <c r="G1374" s="1">
        <v>41564</v>
      </c>
      <c r="H1374" t="s">
        <v>30</v>
      </c>
      <c r="I1374" s="1">
        <v>42299</v>
      </c>
      <c r="J1374" t="s">
        <v>30</v>
      </c>
      <c r="K1374" s="1">
        <v>42307</v>
      </c>
      <c r="M1374" t="s">
        <v>42</v>
      </c>
      <c r="N1374" t="s">
        <v>5038</v>
      </c>
      <c r="O1374" t="s">
        <v>5039</v>
      </c>
      <c r="P1374" t="s">
        <v>26</v>
      </c>
      <c r="Q1374" s="6">
        <v>0</v>
      </c>
      <c r="R1374" t="s">
        <v>22</v>
      </c>
      <c r="S1374">
        <v>0</v>
      </c>
      <c r="T1374">
        <v>0</v>
      </c>
      <c r="U1374" t="e">
        <f>_xlfn.XLOOKUP(A1374,#REF!,#REF!)</f>
        <v>#REF!</v>
      </c>
    </row>
    <row r="1375" spans="1:21" x14ac:dyDescent="0.2">
      <c r="A1375" t="s">
        <v>5040</v>
      </c>
      <c r="C1375" s="5" t="s">
        <v>48</v>
      </c>
      <c r="D1375" t="s">
        <v>4986</v>
      </c>
      <c r="E1375" t="s">
        <v>18691</v>
      </c>
      <c r="F1375" t="s">
        <v>30</v>
      </c>
      <c r="G1375" s="1">
        <v>42118</v>
      </c>
      <c r="H1375" t="s">
        <v>22</v>
      </c>
      <c r="J1375" t="s">
        <v>22</v>
      </c>
      <c r="M1375" t="s">
        <v>23</v>
      </c>
      <c r="N1375" t="s">
        <v>5041</v>
      </c>
      <c r="O1375" t="s">
        <v>5042</v>
      </c>
      <c r="P1375" t="s">
        <v>26</v>
      </c>
      <c r="Q1375" s="6">
        <v>0</v>
      </c>
      <c r="R1375" t="s">
        <v>22</v>
      </c>
      <c r="S1375">
        <v>0</v>
      </c>
      <c r="T1375">
        <v>0</v>
      </c>
      <c r="U1375" t="e">
        <f>_xlfn.XLOOKUP(A1375,#REF!,#REF!)</f>
        <v>#REF!</v>
      </c>
    </row>
    <row r="1376" spans="1:21" x14ac:dyDescent="0.2">
      <c r="A1376" t="s">
        <v>5043</v>
      </c>
      <c r="C1376" s="5" t="s">
        <v>48</v>
      </c>
      <c r="D1376" t="s">
        <v>4282</v>
      </c>
      <c r="E1376" t="s">
        <v>1283</v>
      </c>
      <c r="F1376" t="s">
        <v>30</v>
      </c>
      <c r="G1376" s="1">
        <v>41319</v>
      </c>
      <c r="H1376" t="s">
        <v>30</v>
      </c>
      <c r="I1376" s="1">
        <v>42334</v>
      </c>
      <c r="J1376" t="s">
        <v>30</v>
      </c>
      <c r="K1376" s="1">
        <v>42352</v>
      </c>
      <c r="L1376" s="1">
        <v>42558</v>
      </c>
      <c r="M1376" t="s">
        <v>42</v>
      </c>
      <c r="N1376" t="s">
        <v>5044</v>
      </c>
      <c r="O1376" t="s">
        <v>5045</v>
      </c>
      <c r="P1376" t="s">
        <v>26</v>
      </c>
      <c r="Q1376" s="6">
        <v>25000</v>
      </c>
      <c r="R1376" t="s">
        <v>22</v>
      </c>
      <c r="S1376">
        <v>0</v>
      </c>
      <c r="T1376">
        <v>0</v>
      </c>
      <c r="U1376" t="e">
        <f>_xlfn.XLOOKUP(A1376,#REF!,#REF!)</f>
        <v>#REF!</v>
      </c>
    </row>
    <row r="1377" spans="1:21" x14ac:dyDescent="0.2">
      <c r="A1377" t="s">
        <v>5046</v>
      </c>
      <c r="C1377" s="5" t="s">
        <v>71</v>
      </c>
      <c r="D1377" t="s">
        <v>5047</v>
      </c>
      <c r="E1377" t="s">
        <v>922</v>
      </c>
      <c r="F1377" t="s">
        <v>22</v>
      </c>
      <c r="H1377" t="s">
        <v>22</v>
      </c>
      <c r="J1377" t="s">
        <v>22</v>
      </c>
      <c r="M1377" t="s">
        <v>92</v>
      </c>
      <c r="N1377" t="s">
        <v>1037</v>
      </c>
      <c r="O1377" t="s">
        <v>1038</v>
      </c>
      <c r="P1377" t="s">
        <v>18712</v>
      </c>
      <c r="Q1377" s="6">
        <v>673817.98</v>
      </c>
      <c r="R1377" t="s">
        <v>22</v>
      </c>
      <c r="S1377">
        <v>0</v>
      </c>
      <c r="T1377">
        <v>0</v>
      </c>
      <c r="U1377" t="e">
        <f>_xlfn.XLOOKUP(A1377,#REF!,#REF!)</f>
        <v>#REF!</v>
      </c>
    </row>
    <row r="1378" spans="1:21" x14ac:dyDescent="0.2">
      <c r="A1378" t="s">
        <v>5048</v>
      </c>
      <c r="C1378" s="5" t="s">
        <v>48</v>
      </c>
      <c r="D1378" t="s">
        <v>3505</v>
      </c>
      <c r="E1378" t="s">
        <v>1800</v>
      </c>
      <c r="F1378" t="s">
        <v>22</v>
      </c>
      <c r="H1378" t="s">
        <v>22</v>
      </c>
      <c r="J1378" t="s">
        <v>22</v>
      </c>
      <c r="M1378" t="s">
        <v>23</v>
      </c>
      <c r="N1378" t="s">
        <v>5049</v>
      </c>
      <c r="O1378" t="s">
        <v>5050</v>
      </c>
      <c r="P1378" t="s">
        <v>26</v>
      </c>
      <c r="Q1378" s="6">
        <v>0</v>
      </c>
      <c r="R1378" t="s">
        <v>22</v>
      </c>
      <c r="S1378">
        <v>0</v>
      </c>
      <c r="T1378">
        <v>0</v>
      </c>
      <c r="U1378" t="e">
        <f>_xlfn.XLOOKUP(A1378,#REF!,#REF!)</f>
        <v>#REF!</v>
      </c>
    </row>
    <row r="1379" spans="1:21" x14ac:dyDescent="0.2">
      <c r="A1379" t="s">
        <v>5051</v>
      </c>
      <c r="C1379" s="5" t="s">
        <v>48</v>
      </c>
      <c r="D1379" t="s">
        <v>5052</v>
      </c>
      <c r="E1379" t="s">
        <v>19277</v>
      </c>
      <c r="F1379" t="s">
        <v>30</v>
      </c>
      <c r="G1379" s="1">
        <v>40485</v>
      </c>
      <c r="H1379" t="s">
        <v>30</v>
      </c>
      <c r="I1379" s="1">
        <v>42649</v>
      </c>
      <c r="J1379" t="s">
        <v>30</v>
      </c>
      <c r="K1379" s="1">
        <v>43154</v>
      </c>
      <c r="L1379" s="1">
        <v>40737</v>
      </c>
      <c r="M1379" t="s">
        <v>23</v>
      </c>
      <c r="N1379" t="s">
        <v>5053</v>
      </c>
      <c r="O1379" t="s">
        <v>5054</v>
      </c>
      <c r="P1379" t="s">
        <v>26</v>
      </c>
      <c r="Q1379" s="6">
        <v>0</v>
      </c>
      <c r="R1379" t="s">
        <v>22</v>
      </c>
      <c r="S1379">
        <v>0</v>
      </c>
      <c r="T1379">
        <v>0</v>
      </c>
      <c r="U1379" t="e">
        <f>_xlfn.XLOOKUP(A1379,#REF!,#REF!)</f>
        <v>#REF!</v>
      </c>
    </row>
    <row r="1380" spans="1:21" x14ac:dyDescent="0.2">
      <c r="A1380" t="s">
        <v>5055</v>
      </c>
      <c r="C1380" s="5" t="s">
        <v>48</v>
      </c>
      <c r="D1380" t="s">
        <v>5056</v>
      </c>
      <c r="E1380" t="s">
        <v>5057</v>
      </c>
      <c r="F1380" t="s">
        <v>22</v>
      </c>
      <c r="H1380" t="s">
        <v>22</v>
      </c>
      <c r="J1380" t="s">
        <v>22</v>
      </c>
      <c r="M1380" t="s">
        <v>42</v>
      </c>
      <c r="N1380" t="s">
        <v>5058</v>
      </c>
      <c r="O1380" t="s">
        <v>5059</v>
      </c>
      <c r="P1380" t="s">
        <v>26</v>
      </c>
      <c r="Q1380" s="6">
        <v>0</v>
      </c>
      <c r="R1380" t="s">
        <v>30</v>
      </c>
      <c r="S1380">
        <v>0</v>
      </c>
      <c r="T1380">
        <v>0</v>
      </c>
      <c r="U1380" t="e">
        <f>_xlfn.XLOOKUP(A1380,#REF!,#REF!)</f>
        <v>#REF!</v>
      </c>
    </row>
    <row r="1381" spans="1:21" x14ac:dyDescent="0.2">
      <c r="A1381" t="s">
        <v>5060</v>
      </c>
      <c r="C1381" s="5" t="s">
        <v>71</v>
      </c>
      <c r="D1381" t="s">
        <v>5061</v>
      </c>
      <c r="E1381" t="s">
        <v>1311</v>
      </c>
      <c r="F1381" t="s">
        <v>30</v>
      </c>
      <c r="G1381" s="1">
        <v>46041</v>
      </c>
      <c r="H1381" t="s">
        <v>22</v>
      </c>
      <c r="J1381" t="s">
        <v>22</v>
      </c>
      <c r="M1381" t="s">
        <v>207</v>
      </c>
      <c r="N1381" t="s">
        <v>5062</v>
      </c>
      <c r="O1381" t="s">
        <v>5063</v>
      </c>
      <c r="P1381" t="s">
        <v>117</v>
      </c>
      <c r="Q1381" s="6">
        <v>192074.68</v>
      </c>
      <c r="R1381" t="s">
        <v>22</v>
      </c>
      <c r="S1381">
        <v>0</v>
      </c>
      <c r="T1381">
        <v>0</v>
      </c>
      <c r="U1381" t="e">
        <f>_xlfn.XLOOKUP(A1381,#REF!,#REF!)</f>
        <v>#REF!</v>
      </c>
    </row>
    <row r="1382" spans="1:21" x14ac:dyDescent="0.2">
      <c r="A1382" t="s">
        <v>5064</v>
      </c>
      <c r="C1382" s="5" t="s">
        <v>48</v>
      </c>
      <c r="D1382" t="s">
        <v>5065</v>
      </c>
      <c r="E1382" t="s">
        <v>19332</v>
      </c>
      <c r="F1382" t="s">
        <v>30</v>
      </c>
      <c r="G1382" s="1">
        <v>42501</v>
      </c>
      <c r="H1382" t="s">
        <v>22</v>
      </c>
      <c r="J1382" t="s">
        <v>30</v>
      </c>
      <c r="K1382" s="1">
        <v>42842</v>
      </c>
      <c r="L1382" s="1">
        <v>43011</v>
      </c>
      <c r="M1382" t="s">
        <v>23</v>
      </c>
      <c r="N1382" t="s">
        <v>5066</v>
      </c>
      <c r="O1382" t="s">
        <v>5067</v>
      </c>
      <c r="P1382" t="s">
        <v>26</v>
      </c>
      <c r="Q1382" s="6">
        <v>0</v>
      </c>
      <c r="R1382" t="s">
        <v>30</v>
      </c>
      <c r="S1382">
        <v>0</v>
      </c>
      <c r="T1382">
        <v>0</v>
      </c>
      <c r="U1382" t="e">
        <f>_xlfn.XLOOKUP(A1382,#REF!,#REF!)</f>
        <v>#REF!</v>
      </c>
    </row>
    <row r="1383" spans="1:21" x14ac:dyDescent="0.2">
      <c r="A1383" t="s">
        <v>5068</v>
      </c>
      <c r="C1383" s="5" t="s">
        <v>48</v>
      </c>
      <c r="D1383" t="s">
        <v>5069</v>
      </c>
      <c r="E1383" t="s">
        <v>18691</v>
      </c>
      <c r="F1383" t="s">
        <v>22</v>
      </c>
      <c r="H1383" t="s">
        <v>22</v>
      </c>
      <c r="J1383" t="s">
        <v>22</v>
      </c>
      <c r="M1383" t="s">
        <v>23</v>
      </c>
      <c r="N1383" t="s">
        <v>5070</v>
      </c>
      <c r="O1383" t="s">
        <v>5071</v>
      </c>
      <c r="P1383" t="s">
        <v>26</v>
      </c>
      <c r="Q1383" s="6">
        <v>0</v>
      </c>
      <c r="R1383" t="s">
        <v>22</v>
      </c>
      <c r="S1383">
        <v>0</v>
      </c>
      <c r="T1383">
        <v>0</v>
      </c>
      <c r="U1383" t="e">
        <f>_xlfn.XLOOKUP(A1383,#REF!,#REF!)</f>
        <v>#REF!</v>
      </c>
    </row>
    <row r="1384" spans="1:21" x14ac:dyDescent="0.2">
      <c r="A1384" t="s">
        <v>5072</v>
      </c>
      <c r="C1384" s="5" t="s">
        <v>48</v>
      </c>
      <c r="D1384" t="s">
        <v>5073</v>
      </c>
      <c r="E1384" t="s">
        <v>5074</v>
      </c>
      <c r="F1384" t="s">
        <v>30</v>
      </c>
      <c r="G1384" s="1">
        <v>42202</v>
      </c>
      <c r="H1384" t="s">
        <v>22</v>
      </c>
      <c r="J1384" t="s">
        <v>30</v>
      </c>
      <c r="K1384" s="1">
        <v>42870</v>
      </c>
      <c r="L1384" s="1">
        <v>42979</v>
      </c>
      <c r="M1384" t="s">
        <v>23</v>
      </c>
      <c r="N1384" t="s">
        <v>5075</v>
      </c>
      <c r="O1384" t="s">
        <v>5076</v>
      </c>
      <c r="P1384" t="s">
        <v>26</v>
      </c>
      <c r="Q1384" s="6">
        <v>0</v>
      </c>
      <c r="R1384" t="s">
        <v>22</v>
      </c>
      <c r="S1384">
        <v>0</v>
      </c>
      <c r="T1384">
        <v>0</v>
      </c>
      <c r="U1384" t="e">
        <f>_xlfn.XLOOKUP(A1384,#REF!,#REF!)</f>
        <v>#REF!</v>
      </c>
    </row>
    <row r="1385" spans="1:21" x14ac:dyDescent="0.2">
      <c r="A1385" t="s">
        <v>5077</v>
      </c>
      <c r="C1385" s="5" t="s">
        <v>48</v>
      </c>
      <c r="D1385" t="s">
        <v>5078</v>
      </c>
      <c r="E1385" t="s">
        <v>18693</v>
      </c>
      <c r="F1385" t="s">
        <v>22</v>
      </c>
      <c r="H1385" t="s">
        <v>22</v>
      </c>
      <c r="J1385" t="s">
        <v>22</v>
      </c>
      <c r="M1385" t="s">
        <v>23</v>
      </c>
      <c r="N1385" t="s">
        <v>5079</v>
      </c>
      <c r="O1385" t="s">
        <v>5080</v>
      </c>
      <c r="P1385" t="s">
        <v>26</v>
      </c>
      <c r="Q1385" s="6">
        <v>0</v>
      </c>
      <c r="R1385" t="s">
        <v>30</v>
      </c>
      <c r="S1385">
        <v>0</v>
      </c>
      <c r="T1385">
        <v>0</v>
      </c>
      <c r="U1385" t="e">
        <f>_xlfn.XLOOKUP(A1385,#REF!,#REF!)</f>
        <v>#REF!</v>
      </c>
    </row>
    <row r="1386" spans="1:21" x14ac:dyDescent="0.2">
      <c r="A1386" t="s">
        <v>5081</v>
      </c>
      <c r="C1386" s="5" t="s">
        <v>20</v>
      </c>
      <c r="D1386" t="s">
        <v>3774</v>
      </c>
      <c r="E1386" t="s">
        <v>18692</v>
      </c>
      <c r="F1386" t="s">
        <v>30</v>
      </c>
      <c r="G1386" s="1">
        <v>42941</v>
      </c>
      <c r="H1386" t="s">
        <v>22</v>
      </c>
      <c r="J1386" t="s">
        <v>22</v>
      </c>
      <c r="M1386" t="s">
        <v>42</v>
      </c>
      <c r="N1386" t="s">
        <v>5082</v>
      </c>
      <c r="O1386" t="s">
        <v>5083</v>
      </c>
      <c r="P1386" t="s">
        <v>26</v>
      </c>
      <c r="Q1386" s="6">
        <v>0</v>
      </c>
      <c r="R1386" t="s">
        <v>22</v>
      </c>
      <c r="S1386">
        <v>0</v>
      </c>
      <c r="T1386">
        <v>0</v>
      </c>
      <c r="U1386" t="e">
        <f>_xlfn.XLOOKUP(A1386,#REF!,#REF!)</f>
        <v>#REF!</v>
      </c>
    </row>
    <row r="1387" spans="1:21" x14ac:dyDescent="0.2">
      <c r="A1387" t="s">
        <v>5084</v>
      </c>
      <c r="C1387" s="5" t="s">
        <v>48</v>
      </c>
      <c r="D1387" t="s">
        <v>361</v>
      </c>
      <c r="E1387" t="s">
        <v>19277</v>
      </c>
      <c r="F1387" t="s">
        <v>30</v>
      </c>
      <c r="G1387" s="1">
        <v>41060</v>
      </c>
      <c r="H1387" t="s">
        <v>22</v>
      </c>
      <c r="J1387" t="s">
        <v>22</v>
      </c>
      <c r="M1387" t="s">
        <v>23</v>
      </c>
      <c r="N1387" t="s">
        <v>5085</v>
      </c>
      <c r="O1387" t="s">
        <v>5086</v>
      </c>
      <c r="P1387" t="s">
        <v>26</v>
      </c>
      <c r="Q1387" s="6">
        <v>0</v>
      </c>
      <c r="R1387" t="s">
        <v>30</v>
      </c>
      <c r="S1387">
        <v>0</v>
      </c>
      <c r="T1387">
        <v>0</v>
      </c>
      <c r="U1387" t="e">
        <f>_xlfn.XLOOKUP(A1387,#REF!,#REF!)</f>
        <v>#REF!</v>
      </c>
    </row>
    <row r="1388" spans="1:21" x14ac:dyDescent="0.2">
      <c r="A1388" t="s">
        <v>5087</v>
      </c>
      <c r="C1388" s="5" t="s">
        <v>48</v>
      </c>
      <c r="E1388" t="s">
        <v>19333</v>
      </c>
      <c r="F1388" t="s">
        <v>30</v>
      </c>
      <c r="G1388" s="1">
        <v>42424</v>
      </c>
      <c r="H1388" t="s">
        <v>22</v>
      </c>
      <c r="J1388" t="s">
        <v>22</v>
      </c>
      <c r="M1388" t="s">
        <v>23</v>
      </c>
      <c r="N1388" t="s">
        <v>5088</v>
      </c>
      <c r="O1388" t="s">
        <v>5089</v>
      </c>
      <c r="P1388" t="s">
        <v>26</v>
      </c>
      <c r="Q1388" s="6">
        <v>0</v>
      </c>
      <c r="R1388" t="s">
        <v>22</v>
      </c>
      <c r="S1388">
        <v>0</v>
      </c>
      <c r="T1388">
        <v>0</v>
      </c>
      <c r="U1388" t="e">
        <f>_xlfn.XLOOKUP(A1388,#REF!,#REF!)</f>
        <v>#REF!</v>
      </c>
    </row>
    <row r="1389" spans="1:21" x14ac:dyDescent="0.2">
      <c r="A1389" t="s">
        <v>5090</v>
      </c>
      <c r="C1389" s="5" t="s">
        <v>48</v>
      </c>
      <c r="D1389" t="s">
        <v>5091</v>
      </c>
      <c r="E1389" t="s">
        <v>2180</v>
      </c>
      <c r="F1389" t="s">
        <v>22</v>
      </c>
      <c r="H1389" t="s">
        <v>22</v>
      </c>
      <c r="J1389" t="s">
        <v>30</v>
      </c>
      <c r="K1389" s="1">
        <v>41960</v>
      </c>
      <c r="M1389" t="s">
        <v>23</v>
      </c>
      <c r="N1389" t="s">
        <v>5092</v>
      </c>
      <c r="O1389" t="s">
        <v>5093</v>
      </c>
      <c r="P1389" t="s">
        <v>26</v>
      </c>
      <c r="Q1389" s="6">
        <v>0</v>
      </c>
      <c r="R1389" t="s">
        <v>30</v>
      </c>
      <c r="S1389">
        <v>0</v>
      </c>
      <c r="T1389">
        <v>0</v>
      </c>
      <c r="U1389" t="e">
        <f>_xlfn.XLOOKUP(A1389,#REF!,#REF!)</f>
        <v>#REF!</v>
      </c>
    </row>
    <row r="1390" spans="1:21" x14ac:dyDescent="0.2">
      <c r="A1390" t="s">
        <v>5094</v>
      </c>
      <c r="C1390" s="5" t="s">
        <v>48</v>
      </c>
      <c r="D1390" t="s">
        <v>5095</v>
      </c>
      <c r="E1390" t="s">
        <v>18693</v>
      </c>
      <c r="F1390" t="s">
        <v>30</v>
      </c>
      <c r="G1390" s="1">
        <v>41408</v>
      </c>
      <c r="H1390" t="s">
        <v>22</v>
      </c>
      <c r="J1390" t="s">
        <v>22</v>
      </c>
      <c r="M1390" t="s">
        <v>42</v>
      </c>
      <c r="N1390" t="s">
        <v>5096</v>
      </c>
      <c r="O1390" t="s">
        <v>5097</v>
      </c>
      <c r="P1390" t="s">
        <v>26</v>
      </c>
      <c r="Q1390" s="6">
        <v>0</v>
      </c>
      <c r="R1390" t="s">
        <v>30</v>
      </c>
      <c r="S1390">
        <v>0</v>
      </c>
      <c r="T1390">
        <v>0</v>
      </c>
      <c r="U1390" t="e">
        <f>_xlfn.XLOOKUP(A1390,#REF!,#REF!)</f>
        <v>#REF!</v>
      </c>
    </row>
    <row r="1391" spans="1:21" x14ac:dyDescent="0.2">
      <c r="A1391" t="s">
        <v>5098</v>
      </c>
      <c r="C1391" s="5" t="s">
        <v>48</v>
      </c>
      <c r="D1391" t="s">
        <v>4402</v>
      </c>
      <c r="E1391" t="s">
        <v>18691</v>
      </c>
      <c r="F1391" t="s">
        <v>30</v>
      </c>
      <c r="G1391" s="1">
        <v>40961</v>
      </c>
      <c r="H1391" t="s">
        <v>22</v>
      </c>
      <c r="J1391" t="s">
        <v>22</v>
      </c>
      <c r="M1391" t="s">
        <v>23</v>
      </c>
      <c r="N1391" t="s">
        <v>5099</v>
      </c>
      <c r="O1391" t="s">
        <v>5100</v>
      </c>
      <c r="P1391" t="s">
        <v>26</v>
      </c>
      <c r="Q1391" s="6">
        <v>0</v>
      </c>
      <c r="R1391" t="s">
        <v>22</v>
      </c>
      <c r="S1391">
        <v>0</v>
      </c>
      <c r="T1391">
        <v>0</v>
      </c>
      <c r="U1391" t="e">
        <f>_xlfn.XLOOKUP(A1391,#REF!,#REF!)</f>
        <v>#REF!</v>
      </c>
    </row>
    <row r="1392" spans="1:21" x14ac:dyDescent="0.2">
      <c r="A1392" t="s">
        <v>5101</v>
      </c>
      <c r="C1392" s="5" t="s">
        <v>71</v>
      </c>
      <c r="D1392" t="s">
        <v>5102</v>
      </c>
      <c r="E1392" t="s">
        <v>418</v>
      </c>
      <c r="F1392" t="s">
        <v>22</v>
      </c>
      <c r="H1392" t="s">
        <v>22</v>
      </c>
      <c r="J1392" t="s">
        <v>22</v>
      </c>
      <c r="M1392" t="s">
        <v>92</v>
      </c>
      <c r="N1392" t="s">
        <v>5103</v>
      </c>
      <c r="O1392" t="s">
        <v>5104</v>
      </c>
      <c r="P1392" t="s">
        <v>18712</v>
      </c>
      <c r="Q1392" s="6">
        <v>163696.5</v>
      </c>
      <c r="R1392" t="s">
        <v>22</v>
      </c>
      <c r="S1392">
        <v>0</v>
      </c>
      <c r="T1392">
        <v>0</v>
      </c>
      <c r="U1392" t="e">
        <f>_xlfn.XLOOKUP(A1392,#REF!,#REF!)</f>
        <v>#REF!</v>
      </c>
    </row>
    <row r="1393" spans="1:21" x14ac:dyDescent="0.2">
      <c r="A1393" t="s">
        <v>5105</v>
      </c>
      <c r="C1393" s="5" t="s">
        <v>48</v>
      </c>
      <c r="D1393" t="s">
        <v>5106</v>
      </c>
      <c r="E1393" t="s">
        <v>18691</v>
      </c>
      <c r="F1393" t="s">
        <v>22</v>
      </c>
      <c r="H1393" t="s">
        <v>22</v>
      </c>
      <c r="J1393" t="s">
        <v>30</v>
      </c>
      <c r="K1393" s="1">
        <v>41736</v>
      </c>
      <c r="M1393" t="s">
        <v>42</v>
      </c>
      <c r="N1393" t="s">
        <v>5107</v>
      </c>
      <c r="O1393" t="s">
        <v>5108</v>
      </c>
      <c r="P1393" t="s">
        <v>26</v>
      </c>
      <c r="Q1393" s="6">
        <v>0</v>
      </c>
      <c r="R1393" t="s">
        <v>30</v>
      </c>
      <c r="S1393">
        <v>0</v>
      </c>
      <c r="T1393">
        <v>0</v>
      </c>
      <c r="U1393" t="e">
        <f>_xlfn.XLOOKUP(A1393,#REF!,#REF!)</f>
        <v>#REF!</v>
      </c>
    </row>
    <row r="1394" spans="1:21" x14ac:dyDescent="0.2">
      <c r="A1394" t="s">
        <v>5109</v>
      </c>
      <c r="C1394" s="5" t="s">
        <v>48</v>
      </c>
      <c r="D1394" t="s">
        <v>5110</v>
      </c>
      <c r="E1394" t="s">
        <v>4972</v>
      </c>
      <c r="F1394" t="s">
        <v>30</v>
      </c>
      <c r="G1394" s="1">
        <v>42866</v>
      </c>
      <c r="H1394" t="s">
        <v>22</v>
      </c>
      <c r="J1394" t="s">
        <v>30</v>
      </c>
      <c r="K1394" s="1">
        <v>45050</v>
      </c>
      <c r="M1394" t="s">
        <v>23</v>
      </c>
      <c r="N1394" t="s">
        <v>5111</v>
      </c>
      <c r="O1394" t="s">
        <v>5112</v>
      </c>
      <c r="P1394" t="s">
        <v>26</v>
      </c>
      <c r="Q1394" s="6">
        <v>35000</v>
      </c>
      <c r="R1394" t="s">
        <v>22</v>
      </c>
      <c r="S1394">
        <v>0</v>
      </c>
      <c r="T1394">
        <v>0</v>
      </c>
      <c r="U1394" t="e">
        <f>_xlfn.XLOOKUP(A1394,#REF!,#REF!)</f>
        <v>#REF!</v>
      </c>
    </row>
    <row r="1395" spans="1:21" x14ac:dyDescent="0.2">
      <c r="A1395" t="s">
        <v>5113</v>
      </c>
      <c r="C1395" s="5" t="s">
        <v>71</v>
      </c>
      <c r="D1395" t="s">
        <v>5114</v>
      </c>
      <c r="E1395" t="s">
        <v>443</v>
      </c>
      <c r="F1395" t="s">
        <v>22</v>
      </c>
      <c r="H1395" t="s">
        <v>22</v>
      </c>
      <c r="J1395" t="s">
        <v>22</v>
      </c>
      <c r="M1395" t="s">
        <v>92</v>
      </c>
      <c r="N1395" t="s">
        <v>5115</v>
      </c>
      <c r="O1395" t="s">
        <v>5116</v>
      </c>
      <c r="P1395" t="s">
        <v>18712</v>
      </c>
      <c r="Q1395" s="6">
        <v>637974.23</v>
      </c>
      <c r="R1395" t="s">
        <v>22</v>
      </c>
      <c r="S1395">
        <v>0</v>
      </c>
      <c r="T1395">
        <v>0</v>
      </c>
      <c r="U1395" t="e">
        <f>_xlfn.XLOOKUP(A1395,#REF!,#REF!)</f>
        <v>#REF!</v>
      </c>
    </row>
    <row r="1396" spans="1:21" x14ac:dyDescent="0.2">
      <c r="A1396" t="s">
        <v>5117</v>
      </c>
      <c r="C1396" s="5" t="s">
        <v>106</v>
      </c>
      <c r="D1396" t="s">
        <v>28</v>
      </c>
      <c r="E1396" t="s">
        <v>29</v>
      </c>
      <c r="F1396" t="s">
        <v>22</v>
      </c>
      <c r="H1396" t="s">
        <v>22</v>
      </c>
      <c r="J1396" t="s">
        <v>22</v>
      </c>
      <c r="M1396" t="s">
        <v>42</v>
      </c>
      <c r="N1396" t="s">
        <v>5118</v>
      </c>
      <c r="O1396" t="s">
        <v>5119</v>
      </c>
      <c r="P1396" t="s">
        <v>26</v>
      </c>
      <c r="Q1396" s="6">
        <v>0</v>
      </c>
      <c r="R1396" t="s">
        <v>22</v>
      </c>
      <c r="S1396">
        <v>0</v>
      </c>
      <c r="T1396">
        <v>0</v>
      </c>
      <c r="U1396" t="e">
        <f>_xlfn.XLOOKUP(A1396,#REF!,#REF!)</f>
        <v>#REF!</v>
      </c>
    </row>
    <row r="1397" spans="1:21" x14ac:dyDescent="0.2">
      <c r="A1397" t="s">
        <v>5120</v>
      </c>
      <c r="C1397" s="5" t="s">
        <v>48</v>
      </c>
      <c r="D1397" t="s">
        <v>5121</v>
      </c>
      <c r="E1397" t="s">
        <v>18692</v>
      </c>
      <c r="F1397" t="s">
        <v>22</v>
      </c>
      <c r="H1397" t="s">
        <v>22</v>
      </c>
      <c r="J1397" t="s">
        <v>22</v>
      </c>
      <c r="M1397" t="s">
        <v>23</v>
      </c>
      <c r="N1397" t="s">
        <v>5122</v>
      </c>
      <c r="O1397" t="s">
        <v>5123</v>
      </c>
      <c r="P1397" t="s">
        <v>26</v>
      </c>
      <c r="Q1397" s="6">
        <v>0</v>
      </c>
      <c r="R1397" t="s">
        <v>22</v>
      </c>
      <c r="S1397">
        <v>0</v>
      </c>
      <c r="T1397">
        <v>0</v>
      </c>
      <c r="U1397" t="e">
        <f>_xlfn.XLOOKUP(A1397,#REF!,#REF!)</f>
        <v>#REF!</v>
      </c>
    </row>
    <row r="1398" spans="1:21" x14ac:dyDescent="0.2">
      <c r="A1398" t="s">
        <v>5124</v>
      </c>
      <c r="C1398" s="5" t="s">
        <v>48</v>
      </c>
      <c r="D1398" t="s">
        <v>5125</v>
      </c>
      <c r="E1398" t="s">
        <v>1283</v>
      </c>
      <c r="F1398" t="s">
        <v>30</v>
      </c>
      <c r="G1398" s="1">
        <v>42032</v>
      </c>
      <c r="H1398" t="s">
        <v>22</v>
      </c>
      <c r="J1398" t="s">
        <v>30</v>
      </c>
      <c r="K1398" s="1">
        <v>43208</v>
      </c>
      <c r="L1398" s="1">
        <v>43482</v>
      </c>
      <c r="M1398" t="s">
        <v>23</v>
      </c>
      <c r="N1398" t="s">
        <v>5126</v>
      </c>
      <c r="O1398" t="s">
        <v>5127</v>
      </c>
      <c r="P1398" t="s">
        <v>26</v>
      </c>
      <c r="Q1398" s="6">
        <v>0</v>
      </c>
      <c r="R1398" t="s">
        <v>22</v>
      </c>
      <c r="S1398">
        <v>0</v>
      </c>
      <c r="T1398">
        <v>0</v>
      </c>
      <c r="U1398" t="e">
        <f>_xlfn.XLOOKUP(A1398,#REF!,#REF!)</f>
        <v>#REF!</v>
      </c>
    </row>
    <row r="1399" spans="1:21" x14ac:dyDescent="0.2">
      <c r="A1399" t="s">
        <v>5128</v>
      </c>
      <c r="C1399" s="5" t="s">
        <v>48</v>
      </c>
      <c r="D1399" t="s">
        <v>5129</v>
      </c>
      <c r="E1399" t="s">
        <v>18692</v>
      </c>
      <c r="F1399" t="s">
        <v>30</v>
      </c>
      <c r="G1399" s="1">
        <v>40871</v>
      </c>
      <c r="H1399" t="s">
        <v>22</v>
      </c>
      <c r="J1399" t="s">
        <v>22</v>
      </c>
      <c r="M1399" t="s">
        <v>23</v>
      </c>
      <c r="N1399" t="s">
        <v>5130</v>
      </c>
      <c r="O1399" t="s">
        <v>5131</v>
      </c>
      <c r="P1399" t="s">
        <v>26</v>
      </c>
      <c r="Q1399" s="6">
        <v>0</v>
      </c>
      <c r="R1399" t="s">
        <v>30</v>
      </c>
      <c r="S1399">
        <v>0</v>
      </c>
      <c r="T1399">
        <v>0</v>
      </c>
      <c r="U1399" t="e">
        <f>_xlfn.XLOOKUP(A1399,#REF!,#REF!)</f>
        <v>#REF!</v>
      </c>
    </row>
    <row r="1400" spans="1:21" x14ac:dyDescent="0.2">
      <c r="A1400" t="s">
        <v>5132</v>
      </c>
      <c r="C1400" s="5" t="s">
        <v>71</v>
      </c>
      <c r="D1400" t="s">
        <v>5133</v>
      </c>
      <c r="E1400" t="s">
        <v>637</v>
      </c>
      <c r="F1400" t="s">
        <v>30</v>
      </c>
      <c r="G1400" s="1">
        <v>45875</v>
      </c>
      <c r="H1400" t="s">
        <v>22</v>
      </c>
      <c r="J1400" t="s">
        <v>22</v>
      </c>
      <c r="M1400" t="s">
        <v>207</v>
      </c>
      <c r="N1400" t="s">
        <v>912</v>
      </c>
      <c r="O1400" t="s">
        <v>913</v>
      </c>
      <c r="P1400" t="s">
        <v>210</v>
      </c>
      <c r="Q1400" s="6">
        <v>437451.48</v>
      </c>
      <c r="R1400" t="s">
        <v>22</v>
      </c>
      <c r="S1400">
        <v>0</v>
      </c>
      <c r="T1400">
        <v>0</v>
      </c>
      <c r="U1400" t="e">
        <f>_xlfn.XLOOKUP(A1400,#REF!,#REF!)</f>
        <v>#REF!</v>
      </c>
    </row>
    <row r="1401" spans="1:21" x14ac:dyDescent="0.2">
      <c r="A1401" t="s">
        <v>5134</v>
      </c>
      <c r="C1401" s="5" t="s">
        <v>48</v>
      </c>
      <c r="D1401" t="s">
        <v>5135</v>
      </c>
      <c r="E1401" t="s">
        <v>18691</v>
      </c>
      <c r="F1401" t="s">
        <v>30</v>
      </c>
      <c r="G1401" s="1">
        <v>42412</v>
      </c>
      <c r="H1401" t="s">
        <v>22</v>
      </c>
      <c r="J1401" t="s">
        <v>22</v>
      </c>
      <c r="M1401" t="s">
        <v>23</v>
      </c>
      <c r="N1401" t="s">
        <v>5136</v>
      </c>
      <c r="O1401" t="s">
        <v>5137</v>
      </c>
      <c r="P1401" t="s">
        <v>26</v>
      </c>
      <c r="Q1401" s="6">
        <v>0</v>
      </c>
      <c r="R1401" t="s">
        <v>22</v>
      </c>
      <c r="S1401">
        <v>0</v>
      </c>
      <c r="T1401">
        <v>0</v>
      </c>
      <c r="U1401" t="e">
        <f>_xlfn.XLOOKUP(A1401,#REF!,#REF!)</f>
        <v>#REF!</v>
      </c>
    </row>
    <row r="1402" spans="1:21" x14ac:dyDescent="0.2">
      <c r="A1402" t="s">
        <v>5138</v>
      </c>
      <c r="C1402" s="5" t="s">
        <v>48</v>
      </c>
      <c r="D1402" t="s">
        <v>3695</v>
      </c>
      <c r="E1402" t="s">
        <v>18692</v>
      </c>
      <c r="F1402" t="s">
        <v>22</v>
      </c>
      <c r="H1402" t="s">
        <v>22</v>
      </c>
      <c r="J1402" t="s">
        <v>22</v>
      </c>
      <c r="M1402" t="s">
        <v>42</v>
      </c>
      <c r="N1402" t="s">
        <v>5139</v>
      </c>
      <c r="O1402" t="s">
        <v>5140</v>
      </c>
      <c r="P1402" t="s">
        <v>26</v>
      </c>
      <c r="Q1402" s="6">
        <v>0</v>
      </c>
      <c r="R1402" t="s">
        <v>22</v>
      </c>
      <c r="S1402">
        <v>0</v>
      </c>
      <c r="T1402">
        <v>0</v>
      </c>
      <c r="U1402" t="e">
        <f>_xlfn.XLOOKUP(A1402,#REF!,#REF!)</f>
        <v>#REF!</v>
      </c>
    </row>
    <row r="1403" spans="1:21" x14ac:dyDescent="0.2">
      <c r="A1403" t="s">
        <v>5141</v>
      </c>
      <c r="C1403" s="5" t="s">
        <v>48</v>
      </c>
      <c r="D1403" t="s">
        <v>5142</v>
      </c>
      <c r="E1403" t="s">
        <v>184</v>
      </c>
      <c r="F1403" t="s">
        <v>30</v>
      </c>
      <c r="G1403" s="1">
        <v>41855</v>
      </c>
      <c r="H1403" t="s">
        <v>22</v>
      </c>
      <c r="J1403" t="s">
        <v>30</v>
      </c>
      <c r="K1403" s="1">
        <v>41927</v>
      </c>
      <c r="L1403" s="1">
        <v>42627</v>
      </c>
      <c r="M1403" t="s">
        <v>23</v>
      </c>
      <c r="N1403" t="s">
        <v>5143</v>
      </c>
      <c r="O1403" t="s">
        <v>5144</v>
      </c>
      <c r="P1403" t="s">
        <v>26</v>
      </c>
      <c r="Q1403" s="6">
        <v>0</v>
      </c>
      <c r="R1403" t="s">
        <v>22</v>
      </c>
      <c r="S1403">
        <v>0</v>
      </c>
      <c r="T1403">
        <v>0</v>
      </c>
      <c r="U1403" t="e">
        <f>_xlfn.XLOOKUP(A1403,#REF!,#REF!)</f>
        <v>#REF!</v>
      </c>
    </row>
    <row r="1404" spans="1:21" x14ac:dyDescent="0.2">
      <c r="A1404" t="s">
        <v>5145</v>
      </c>
      <c r="C1404" s="5" t="s">
        <v>71</v>
      </c>
      <c r="D1404" t="s">
        <v>5146</v>
      </c>
      <c r="E1404" t="s">
        <v>483</v>
      </c>
      <c r="F1404" t="s">
        <v>30</v>
      </c>
      <c r="G1404" s="1">
        <v>45961</v>
      </c>
      <c r="H1404" t="s">
        <v>22</v>
      </c>
      <c r="J1404" t="s">
        <v>22</v>
      </c>
      <c r="M1404" t="s">
        <v>207</v>
      </c>
      <c r="N1404" t="s">
        <v>5147</v>
      </c>
      <c r="O1404" t="s">
        <v>5148</v>
      </c>
      <c r="P1404" t="s">
        <v>117</v>
      </c>
      <c r="Q1404" s="6">
        <v>462252.48</v>
      </c>
      <c r="R1404" t="s">
        <v>22</v>
      </c>
      <c r="S1404">
        <v>0</v>
      </c>
      <c r="T1404">
        <v>0</v>
      </c>
      <c r="U1404" t="e">
        <f>_xlfn.XLOOKUP(A1404,#REF!,#REF!)</f>
        <v>#REF!</v>
      </c>
    </row>
    <row r="1405" spans="1:21" x14ac:dyDescent="0.2">
      <c r="A1405" t="s">
        <v>5149</v>
      </c>
      <c r="C1405" s="5" t="s">
        <v>48</v>
      </c>
      <c r="D1405" t="s">
        <v>5150</v>
      </c>
      <c r="E1405" t="s">
        <v>18692</v>
      </c>
      <c r="F1405" t="s">
        <v>30</v>
      </c>
      <c r="G1405" s="1">
        <v>42228</v>
      </c>
      <c r="H1405" t="s">
        <v>30</v>
      </c>
      <c r="I1405" s="1">
        <v>45008</v>
      </c>
      <c r="J1405" t="s">
        <v>30</v>
      </c>
      <c r="K1405" s="1">
        <v>45041</v>
      </c>
      <c r="M1405" t="s">
        <v>23</v>
      </c>
      <c r="N1405" t="s">
        <v>699</v>
      </c>
      <c r="O1405" t="s">
        <v>700</v>
      </c>
      <c r="P1405" t="s">
        <v>26</v>
      </c>
      <c r="Q1405" s="6">
        <v>30000</v>
      </c>
      <c r="R1405" t="s">
        <v>22</v>
      </c>
      <c r="S1405">
        <v>0</v>
      </c>
      <c r="T1405">
        <v>0</v>
      </c>
      <c r="U1405" t="e">
        <f>_xlfn.XLOOKUP(A1405,#REF!,#REF!)</f>
        <v>#REF!</v>
      </c>
    </row>
    <row r="1406" spans="1:21" x14ac:dyDescent="0.2">
      <c r="A1406" t="s">
        <v>5151</v>
      </c>
      <c r="C1406" s="5" t="s">
        <v>48</v>
      </c>
      <c r="D1406" t="s">
        <v>156</v>
      </c>
      <c r="E1406" t="s">
        <v>18691</v>
      </c>
      <c r="F1406" t="s">
        <v>30</v>
      </c>
      <c r="G1406" s="1">
        <v>42465</v>
      </c>
      <c r="H1406" t="s">
        <v>22</v>
      </c>
      <c r="J1406" t="s">
        <v>30</v>
      </c>
      <c r="K1406" s="1">
        <v>42844</v>
      </c>
      <c r="L1406" s="1">
        <v>43181</v>
      </c>
      <c r="M1406" t="s">
        <v>23</v>
      </c>
      <c r="N1406" t="s">
        <v>5152</v>
      </c>
      <c r="O1406" t="s">
        <v>5153</v>
      </c>
      <c r="P1406" t="s">
        <v>26</v>
      </c>
      <c r="Q1406" s="6">
        <v>0</v>
      </c>
      <c r="R1406" t="s">
        <v>22</v>
      </c>
      <c r="S1406">
        <v>0</v>
      </c>
      <c r="T1406">
        <v>0</v>
      </c>
      <c r="U1406" t="e">
        <f>_xlfn.XLOOKUP(A1406,#REF!,#REF!)</f>
        <v>#REF!</v>
      </c>
    </row>
    <row r="1407" spans="1:21" x14ac:dyDescent="0.2">
      <c r="A1407" t="s">
        <v>5154</v>
      </c>
      <c r="C1407" s="5" t="s">
        <v>48</v>
      </c>
      <c r="D1407" t="s">
        <v>906</v>
      </c>
      <c r="E1407" t="s">
        <v>19334</v>
      </c>
      <c r="F1407" t="s">
        <v>30</v>
      </c>
      <c r="G1407" s="1">
        <v>41803</v>
      </c>
      <c r="H1407" t="s">
        <v>22</v>
      </c>
      <c r="J1407" t="s">
        <v>30</v>
      </c>
      <c r="K1407" s="1">
        <v>42290</v>
      </c>
      <c r="L1407" s="1">
        <v>42305</v>
      </c>
      <c r="M1407" t="s">
        <v>23</v>
      </c>
      <c r="N1407" t="s">
        <v>5155</v>
      </c>
      <c r="O1407" t="s">
        <v>5156</v>
      </c>
      <c r="P1407" t="s">
        <v>26</v>
      </c>
      <c r="Q1407" s="6">
        <v>25000</v>
      </c>
      <c r="R1407" t="s">
        <v>22</v>
      </c>
      <c r="S1407">
        <v>0</v>
      </c>
      <c r="T1407">
        <v>0</v>
      </c>
      <c r="U1407" t="e">
        <f>_xlfn.XLOOKUP(A1407,#REF!,#REF!)</f>
        <v>#REF!</v>
      </c>
    </row>
    <row r="1408" spans="1:21" x14ac:dyDescent="0.2">
      <c r="A1408" t="s">
        <v>5157</v>
      </c>
      <c r="C1408" s="5" t="s">
        <v>48</v>
      </c>
      <c r="D1408" t="s">
        <v>5158</v>
      </c>
      <c r="E1408" t="s">
        <v>19335</v>
      </c>
      <c r="F1408" t="s">
        <v>30</v>
      </c>
      <c r="G1408" s="1">
        <v>42023</v>
      </c>
      <c r="H1408" t="s">
        <v>22</v>
      </c>
      <c r="J1408" t="s">
        <v>30</v>
      </c>
      <c r="K1408" s="1">
        <v>42206</v>
      </c>
      <c r="L1408" s="1">
        <v>42243</v>
      </c>
      <c r="M1408" t="s">
        <v>23</v>
      </c>
      <c r="N1408" t="s">
        <v>5159</v>
      </c>
      <c r="O1408" t="s">
        <v>5160</v>
      </c>
      <c r="P1408" t="s">
        <v>26</v>
      </c>
      <c r="Q1408" s="6">
        <v>0</v>
      </c>
      <c r="R1408" t="s">
        <v>22</v>
      </c>
      <c r="S1408">
        <v>0</v>
      </c>
      <c r="T1408">
        <v>0</v>
      </c>
      <c r="U1408" t="e">
        <f>_xlfn.XLOOKUP(A1408,#REF!,#REF!)</f>
        <v>#REF!</v>
      </c>
    </row>
    <row r="1409" spans="1:21" x14ac:dyDescent="0.2">
      <c r="A1409" t="s">
        <v>5161</v>
      </c>
      <c r="C1409" s="5" t="s">
        <v>48</v>
      </c>
      <c r="D1409" t="s">
        <v>5162</v>
      </c>
      <c r="E1409" t="s">
        <v>18691</v>
      </c>
      <c r="F1409" t="s">
        <v>22</v>
      </c>
      <c r="H1409" t="s">
        <v>30</v>
      </c>
      <c r="I1409" s="1">
        <v>42061</v>
      </c>
      <c r="J1409" t="s">
        <v>30</v>
      </c>
      <c r="K1409" s="1">
        <v>42107</v>
      </c>
      <c r="L1409" s="1">
        <v>41332</v>
      </c>
      <c r="M1409" t="s">
        <v>23</v>
      </c>
      <c r="N1409" t="s">
        <v>5163</v>
      </c>
      <c r="O1409" t="s">
        <v>5164</v>
      </c>
      <c r="P1409" t="s">
        <v>26</v>
      </c>
      <c r="Q1409" s="6">
        <v>0</v>
      </c>
      <c r="R1409" t="s">
        <v>30</v>
      </c>
      <c r="S1409">
        <v>0</v>
      </c>
      <c r="T1409">
        <v>0</v>
      </c>
      <c r="U1409" t="e">
        <f>_xlfn.XLOOKUP(A1409,#REF!,#REF!)</f>
        <v>#REF!</v>
      </c>
    </row>
    <row r="1410" spans="1:21" x14ac:dyDescent="0.2">
      <c r="A1410" t="s">
        <v>5165</v>
      </c>
      <c r="C1410" s="5" t="s">
        <v>71</v>
      </c>
      <c r="D1410" t="s">
        <v>5166</v>
      </c>
      <c r="E1410" t="s">
        <v>483</v>
      </c>
      <c r="F1410" t="s">
        <v>30</v>
      </c>
      <c r="G1410" s="1">
        <v>45791</v>
      </c>
      <c r="H1410" t="s">
        <v>22</v>
      </c>
      <c r="J1410" t="s">
        <v>30</v>
      </c>
      <c r="K1410" s="1">
        <v>45742</v>
      </c>
      <c r="L1410" s="1">
        <v>45742</v>
      </c>
      <c r="M1410" t="s">
        <v>42</v>
      </c>
      <c r="N1410" t="s">
        <v>5167</v>
      </c>
      <c r="O1410" t="s">
        <v>5168</v>
      </c>
      <c r="P1410" t="s">
        <v>26</v>
      </c>
      <c r="Q1410" s="6">
        <v>128248.76</v>
      </c>
      <c r="R1410" t="s">
        <v>30</v>
      </c>
      <c r="S1410">
        <v>0</v>
      </c>
      <c r="T1410">
        <v>0</v>
      </c>
      <c r="U1410" t="e">
        <f>_xlfn.XLOOKUP(A1410,#REF!,#REF!)</f>
        <v>#REF!</v>
      </c>
    </row>
    <row r="1411" spans="1:21" x14ac:dyDescent="0.2">
      <c r="A1411" t="s">
        <v>5169</v>
      </c>
      <c r="C1411" s="5" t="s">
        <v>20</v>
      </c>
      <c r="D1411" t="s">
        <v>702</v>
      </c>
      <c r="E1411" t="s">
        <v>18691</v>
      </c>
      <c r="F1411" t="s">
        <v>30</v>
      </c>
      <c r="G1411" s="1">
        <v>41555</v>
      </c>
      <c r="H1411" t="s">
        <v>22</v>
      </c>
      <c r="J1411" t="s">
        <v>22</v>
      </c>
      <c r="M1411" t="s">
        <v>23</v>
      </c>
      <c r="N1411" t="s">
        <v>5170</v>
      </c>
      <c r="O1411" t="s">
        <v>5171</v>
      </c>
      <c r="P1411" t="s">
        <v>26</v>
      </c>
      <c r="Q1411" s="6">
        <v>0</v>
      </c>
      <c r="R1411" t="s">
        <v>22</v>
      </c>
      <c r="S1411">
        <v>0</v>
      </c>
      <c r="T1411">
        <v>0</v>
      </c>
      <c r="U1411" t="e">
        <f>_xlfn.XLOOKUP(A1411,#REF!,#REF!)</f>
        <v>#REF!</v>
      </c>
    </row>
    <row r="1412" spans="1:21" x14ac:dyDescent="0.2">
      <c r="A1412" t="s">
        <v>5172</v>
      </c>
      <c r="C1412" s="5" t="s">
        <v>48</v>
      </c>
      <c r="D1412" t="s">
        <v>5173</v>
      </c>
      <c r="E1412" t="s">
        <v>143</v>
      </c>
      <c r="F1412" t="s">
        <v>22</v>
      </c>
      <c r="H1412" t="s">
        <v>22</v>
      </c>
      <c r="J1412" t="s">
        <v>30</v>
      </c>
      <c r="K1412" s="1">
        <v>41533</v>
      </c>
      <c r="M1412" t="s">
        <v>23</v>
      </c>
      <c r="N1412" t="s">
        <v>5174</v>
      </c>
      <c r="O1412" t="s">
        <v>5175</v>
      </c>
      <c r="P1412" t="s">
        <v>26</v>
      </c>
      <c r="Q1412" s="6">
        <v>0</v>
      </c>
      <c r="R1412" t="s">
        <v>30</v>
      </c>
      <c r="S1412">
        <v>0</v>
      </c>
      <c r="T1412">
        <v>0</v>
      </c>
      <c r="U1412" t="e">
        <f>_xlfn.XLOOKUP(A1412,#REF!,#REF!)</f>
        <v>#REF!</v>
      </c>
    </row>
    <row r="1413" spans="1:21" x14ac:dyDescent="0.2">
      <c r="A1413" t="s">
        <v>5176</v>
      </c>
      <c r="C1413" s="5" t="s">
        <v>48</v>
      </c>
      <c r="D1413" t="s">
        <v>5177</v>
      </c>
      <c r="E1413" t="s">
        <v>18695</v>
      </c>
      <c r="F1413" t="s">
        <v>30</v>
      </c>
      <c r="G1413" s="1">
        <v>42438</v>
      </c>
      <c r="H1413" t="s">
        <v>22</v>
      </c>
      <c r="J1413" t="s">
        <v>30</v>
      </c>
      <c r="K1413" s="1">
        <v>43362</v>
      </c>
      <c r="M1413" t="s">
        <v>23</v>
      </c>
      <c r="N1413" t="s">
        <v>5178</v>
      </c>
      <c r="O1413" t="s">
        <v>5179</v>
      </c>
      <c r="P1413" t="s">
        <v>26</v>
      </c>
      <c r="Q1413" s="6">
        <v>0</v>
      </c>
      <c r="R1413" t="s">
        <v>22</v>
      </c>
      <c r="S1413">
        <v>0</v>
      </c>
      <c r="T1413">
        <v>0</v>
      </c>
      <c r="U1413" t="e">
        <f>_xlfn.XLOOKUP(A1413,#REF!,#REF!)</f>
        <v>#REF!</v>
      </c>
    </row>
    <row r="1414" spans="1:21" x14ac:dyDescent="0.2">
      <c r="A1414" t="s">
        <v>5180</v>
      </c>
      <c r="C1414" s="5" t="s">
        <v>48</v>
      </c>
      <c r="D1414" t="s">
        <v>5181</v>
      </c>
      <c r="E1414" t="s">
        <v>18691</v>
      </c>
      <c r="F1414" t="s">
        <v>22</v>
      </c>
      <c r="H1414" t="s">
        <v>22</v>
      </c>
      <c r="J1414" t="s">
        <v>22</v>
      </c>
      <c r="M1414" t="s">
        <v>23</v>
      </c>
      <c r="N1414" t="s">
        <v>5182</v>
      </c>
      <c r="O1414" t="s">
        <v>5183</v>
      </c>
      <c r="P1414" t="s">
        <v>26</v>
      </c>
      <c r="Q1414" s="6">
        <v>0</v>
      </c>
      <c r="R1414" t="s">
        <v>30</v>
      </c>
      <c r="S1414">
        <v>0</v>
      </c>
      <c r="T1414">
        <v>0</v>
      </c>
      <c r="U1414" t="e">
        <f>_xlfn.XLOOKUP(A1414,#REF!,#REF!)</f>
        <v>#REF!</v>
      </c>
    </row>
    <row r="1415" spans="1:21" x14ac:dyDescent="0.2">
      <c r="A1415" t="s">
        <v>5184</v>
      </c>
      <c r="C1415" s="5" t="s">
        <v>48</v>
      </c>
      <c r="D1415" t="s">
        <v>4510</v>
      </c>
      <c r="E1415" t="s">
        <v>18691</v>
      </c>
      <c r="F1415" t="s">
        <v>30</v>
      </c>
      <c r="G1415" s="1">
        <v>42060</v>
      </c>
      <c r="H1415" t="s">
        <v>22</v>
      </c>
      <c r="J1415" t="s">
        <v>30</v>
      </c>
      <c r="K1415" s="1">
        <v>42684</v>
      </c>
      <c r="M1415" t="s">
        <v>23</v>
      </c>
      <c r="N1415" t="s">
        <v>5185</v>
      </c>
      <c r="O1415" t="s">
        <v>5186</v>
      </c>
      <c r="P1415" t="s">
        <v>26</v>
      </c>
      <c r="Q1415" s="6">
        <v>0</v>
      </c>
      <c r="R1415" t="s">
        <v>22</v>
      </c>
      <c r="S1415">
        <v>0</v>
      </c>
      <c r="T1415">
        <v>0</v>
      </c>
      <c r="U1415" t="e">
        <f>_xlfn.XLOOKUP(A1415,#REF!,#REF!)</f>
        <v>#REF!</v>
      </c>
    </row>
    <row r="1416" spans="1:21" x14ac:dyDescent="0.2">
      <c r="A1416" t="s">
        <v>5187</v>
      </c>
      <c r="C1416" s="5" t="s">
        <v>48</v>
      </c>
      <c r="D1416" t="s">
        <v>5188</v>
      </c>
      <c r="E1416" t="s">
        <v>18693</v>
      </c>
      <c r="F1416" t="s">
        <v>22</v>
      </c>
      <c r="H1416" t="s">
        <v>22</v>
      </c>
      <c r="J1416" t="s">
        <v>22</v>
      </c>
      <c r="M1416" t="s">
        <v>23</v>
      </c>
      <c r="N1416" t="s">
        <v>5189</v>
      </c>
      <c r="O1416" t="s">
        <v>5190</v>
      </c>
      <c r="P1416" t="s">
        <v>26</v>
      </c>
      <c r="Q1416" s="6">
        <v>0</v>
      </c>
      <c r="R1416" t="s">
        <v>30</v>
      </c>
      <c r="S1416">
        <v>0</v>
      </c>
      <c r="T1416">
        <v>0</v>
      </c>
      <c r="U1416" t="e">
        <f>_xlfn.XLOOKUP(A1416,#REF!,#REF!)</f>
        <v>#REF!</v>
      </c>
    </row>
    <row r="1417" spans="1:21" x14ac:dyDescent="0.2">
      <c r="A1417" t="s">
        <v>5191</v>
      </c>
      <c r="C1417" s="5" t="s">
        <v>20</v>
      </c>
      <c r="D1417" t="s">
        <v>950</v>
      </c>
      <c r="E1417" t="s">
        <v>18693</v>
      </c>
      <c r="F1417" t="s">
        <v>30</v>
      </c>
      <c r="G1417" s="1">
        <v>42243</v>
      </c>
      <c r="H1417" t="s">
        <v>22</v>
      </c>
      <c r="J1417" t="s">
        <v>22</v>
      </c>
      <c r="M1417" t="s">
        <v>23</v>
      </c>
      <c r="N1417" t="s">
        <v>5192</v>
      </c>
      <c r="O1417" t="s">
        <v>5193</v>
      </c>
      <c r="P1417" t="s">
        <v>26</v>
      </c>
      <c r="Q1417" s="6">
        <v>0</v>
      </c>
      <c r="R1417" t="s">
        <v>22</v>
      </c>
      <c r="S1417">
        <v>0</v>
      </c>
      <c r="T1417">
        <v>0</v>
      </c>
      <c r="U1417" t="e">
        <f>_xlfn.XLOOKUP(A1417,#REF!,#REF!)</f>
        <v>#REF!</v>
      </c>
    </row>
    <row r="1418" spans="1:21" x14ac:dyDescent="0.2">
      <c r="A1418" t="s">
        <v>5194</v>
      </c>
      <c r="C1418" s="5" t="s">
        <v>48</v>
      </c>
      <c r="D1418" t="s">
        <v>5195</v>
      </c>
      <c r="E1418" t="s">
        <v>18691</v>
      </c>
      <c r="F1418" t="s">
        <v>30</v>
      </c>
      <c r="G1418" s="1">
        <v>42346</v>
      </c>
      <c r="H1418" t="s">
        <v>22</v>
      </c>
      <c r="J1418" t="s">
        <v>22</v>
      </c>
      <c r="M1418" t="s">
        <v>42</v>
      </c>
      <c r="N1418" t="s">
        <v>5196</v>
      </c>
      <c r="O1418" t="s">
        <v>5197</v>
      </c>
      <c r="P1418" t="s">
        <v>26</v>
      </c>
      <c r="Q1418" s="6">
        <v>0</v>
      </c>
      <c r="R1418" t="s">
        <v>22</v>
      </c>
      <c r="S1418">
        <v>0</v>
      </c>
      <c r="T1418">
        <v>0</v>
      </c>
      <c r="U1418" t="e">
        <f>_xlfn.XLOOKUP(A1418,#REF!,#REF!)</f>
        <v>#REF!</v>
      </c>
    </row>
    <row r="1419" spans="1:21" x14ac:dyDescent="0.2">
      <c r="A1419" t="s">
        <v>5198</v>
      </c>
      <c r="C1419" s="5" t="s">
        <v>71</v>
      </c>
      <c r="D1419" t="s">
        <v>1654</v>
      </c>
      <c r="E1419" t="s">
        <v>1655</v>
      </c>
      <c r="F1419" t="s">
        <v>22</v>
      </c>
      <c r="H1419" t="s">
        <v>22</v>
      </c>
      <c r="J1419" t="s">
        <v>22</v>
      </c>
      <c r="M1419" t="s">
        <v>42</v>
      </c>
      <c r="N1419" t="s">
        <v>43</v>
      </c>
      <c r="O1419" t="s">
        <v>44</v>
      </c>
      <c r="P1419" t="s">
        <v>26</v>
      </c>
      <c r="Q1419" s="6">
        <v>78283.05</v>
      </c>
      <c r="R1419" t="s">
        <v>30</v>
      </c>
      <c r="S1419">
        <v>0</v>
      </c>
      <c r="T1419">
        <v>0</v>
      </c>
      <c r="U1419" t="e">
        <f>_xlfn.XLOOKUP(A1419,#REF!,#REF!)</f>
        <v>#REF!</v>
      </c>
    </row>
    <row r="1420" spans="1:21" x14ac:dyDescent="0.2">
      <c r="A1420" t="s">
        <v>5199</v>
      </c>
      <c r="C1420" s="5" t="s">
        <v>48</v>
      </c>
      <c r="D1420" t="s">
        <v>5200</v>
      </c>
      <c r="E1420" t="s">
        <v>19336</v>
      </c>
      <c r="F1420" t="s">
        <v>30</v>
      </c>
      <c r="G1420" s="1">
        <v>41493</v>
      </c>
      <c r="H1420" t="s">
        <v>22</v>
      </c>
      <c r="J1420" t="s">
        <v>22</v>
      </c>
      <c r="M1420" t="s">
        <v>42</v>
      </c>
      <c r="N1420" t="s">
        <v>5201</v>
      </c>
      <c r="O1420" t="s">
        <v>5202</v>
      </c>
      <c r="P1420" t="s">
        <v>26</v>
      </c>
      <c r="Q1420" s="6">
        <v>0</v>
      </c>
      <c r="R1420" t="s">
        <v>30</v>
      </c>
      <c r="S1420">
        <v>0</v>
      </c>
      <c r="T1420">
        <v>0</v>
      </c>
      <c r="U1420" t="e">
        <f>_xlfn.XLOOKUP(A1420,#REF!,#REF!)</f>
        <v>#REF!</v>
      </c>
    </row>
    <row r="1421" spans="1:21" x14ac:dyDescent="0.2">
      <c r="A1421" t="s">
        <v>5203</v>
      </c>
      <c r="C1421" s="5" t="s">
        <v>48</v>
      </c>
      <c r="D1421" t="s">
        <v>5204</v>
      </c>
      <c r="E1421" t="s">
        <v>18691</v>
      </c>
      <c r="F1421" t="s">
        <v>22</v>
      </c>
      <c r="H1421" t="s">
        <v>30</v>
      </c>
      <c r="I1421" s="1">
        <v>42523</v>
      </c>
      <c r="J1421" t="s">
        <v>30</v>
      </c>
      <c r="K1421" s="1">
        <v>42534</v>
      </c>
      <c r="M1421" t="s">
        <v>42</v>
      </c>
      <c r="N1421" t="s">
        <v>5205</v>
      </c>
      <c r="O1421" t="s">
        <v>5206</v>
      </c>
      <c r="P1421" t="s">
        <v>26</v>
      </c>
      <c r="Q1421" s="6">
        <v>0</v>
      </c>
      <c r="R1421" t="s">
        <v>22</v>
      </c>
      <c r="S1421">
        <v>0</v>
      </c>
      <c r="T1421">
        <v>0</v>
      </c>
      <c r="U1421" t="e">
        <f>_xlfn.XLOOKUP(A1421,#REF!,#REF!)</f>
        <v>#REF!</v>
      </c>
    </row>
    <row r="1422" spans="1:21" x14ac:dyDescent="0.2">
      <c r="A1422" t="s">
        <v>5207</v>
      </c>
      <c r="C1422" s="5" t="s">
        <v>48</v>
      </c>
      <c r="D1422" t="s">
        <v>5208</v>
      </c>
      <c r="E1422" t="s">
        <v>19337</v>
      </c>
      <c r="F1422" t="s">
        <v>22</v>
      </c>
      <c r="H1422" t="s">
        <v>22</v>
      </c>
      <c r="J1422" t="s">
        <v>22</v>
      </c>
      <c r="M1422" t="s">
        <v>23</v>
      </c>
      <c r="N1422" t="s">
        <v>5209</v>
      </c>
      <c r="O1422" t="s">
        <v>5210</v>
      </c>
      <c r="P1422" t="s">
        <v>26</v>
      </c>
      <c r="Q1422" s="6">
        <v>0</v>
      </c>
      <c r="R1422" t="s">
        <v>22</v>
      </c>
      <c r="S1422">
        <v>0</v>
      </c>
      <c r="T1422">
        <v>0</v>
      </c>
      <c r="U1422" t="e">
        <f>_xlfn.XLOOKUP(A1422,#REF!,#REF!)</f>
        <v>#REF!</v>
      </c>
    </row>
    <row r="1423" spans="1:21" x14ac:dyDescent="0.2">
      <c r="A1423" t="s">
        <v>5211</v>
      </c>
      <c r="C1423" s="5" t="s">
        <v>48</v>
      </c>
      <c r="D1423" t="s">
        <v>5212</v>
      </c>
      <c r="E1423" t="s">
        <v>226</v>
      </c>
      <c r="F1423" t="s">
        <v>22</v>
      </c>
      <c r="H1423" t="s">
        <v>22</v>
      </c>
      <c r="J1423" t="s">
        <v>30</v>
      </c>
      <c r="K1423" s="1">
        <v>42305</v>
      </c>
      <c r="M1423" t="s">
        <v>23</v>
      </c>
      <c r="N1423" t="s">
        <v>5213</v>
      </c>
      <c r="O1423" t="s">
        <v>5214</v>
      </c>
      <c r="P1423" t="s">
        <v>26</v>
      </c>
      <c r="Q1423" s="6">
        <v>0</v>
      </c>
      <c r="R1423" t="s">
        <v>30</v>
      </c>
      <c r="S1423">
        <v>0</v>
      </c>
      <c r="T1423">
        <v>0</v>
      </c>
      <c r="U1423" t="e">
        <f>_xlfn.XLOOKUP(A1423,#REF!,#REF!)</f>
        <v>#REF!</v>
      </c>
    </row>
    <row r="1424" spans="1:21" x14ac:dyDescent="0.2">
      <c r="A1424" t="s">
        <v>5215</v>
      </c>
      <c r="C1424" s="5" t="s">
        <v>48</v>
      </c>
      <c r="E1424" t="s">
        <v>19294</v>
      </c>
      <c r="F1424" t="s">
        <v>30</v>
      </c>
      <c r="G1424" s="1">
        <v>41730</v>
      </c>
      <c r="H1424" t="s">
        <v>22</v>
      </c>
      <c r="J1424" t="s">
        <v>30</v>
      </c>
      <c r="K1424" s="1">
        <v>41982</v>
      </c>
      <c r="M1424" t="s">
        <v>23</v>
      </c>
      <c r="N1424" t="s">
        <v>5216</v>
      </c>
      <c r="O1424" t="s">
        <v>5217</v>
      </c>
      <c r="P1424" t="s">
        <v>26</v>
      </c>
      <c r="Q1424" s="6">
        <v>0</v>
      </c>
      <c r="R1424" t="s">
        <v>22</v>
      </c>
      <c r="S1424">
        <v>0</v>
      </c>
      <c r="T1424">
        <v>0</v>
      </c>
      <c r="U1424" t="e">
        <f>_xlfn.XLOOKUP(A1424,#REF!,#REF!)</f>
        <v>#REF!</v>
      </c>
    </row>
    <row r="1425" spans="1:21" x14ac:dyDescent="0.2">
      <c r="A1425" t="s">
        <v>5218</v>
      </c>
      <c r="C1425" s="5" t="s">
        <v>48</v>
      </c>
      <c r="D1425" t="s">
        <v>1676</v>
      </c>
      <c r="E1425" t="s">
        <v>5219</v>
      </c>
      <c r="F1425" t="s">
        <v>30</v>
      </c>
      <c r="G1425" s="1">
        <v>41816</v>
      </c>
      <c r="H1425" t="s">
        <v>22</v>
      </c>
      <c r="J1425" t="s">
        <v>30</v>
      </c>
      <c r="K1425" s="1">
        <v>42279</v>
      </c>
      <c r="M1425" t="s">
        <v>42</v>
      </c>
      <c r="N1425" t="s">
        <v>5220</v>
      </c>
      <c r="O1425" t="s">
        <v>5221</v>
      </c>
      <c r="P1425" t="s">
        <v>26</v>
      </c>
      <c r="Q1425" s="6">
        <v>0</v>
      </c>
      <c r="R1425" t="s">
        <v>22</v>
      </c>
      <c r="S1425">
        <v>0</v>
      </c>
      <c r="T1425">
        <v>0</v>
      </c>
      <c r="U1425" t="e">
        <f>_xlfn.XLOOKUP(A1425,#REF!,#REF!)</f>
        <v>#REF!</v>
      </c>
    </row>
    <row r="1426" spans="1:21" x14ac:dyDescent="0.2">
      <c r="A1426" t="s">
        <v>5222</v>
      </c>
      <c r="C1426" s="5" t="s">
        <v>48</v>
      </c>
      <c r="D1426" t="s">
        <v>5223</v>
      </c>
      <c r="E1426" t="s">
        <v>5224</v>
      </c>
      <c r="F1426" t="s">
        <v>22</v>
      </c>
      <c r="H1426" t="s">
        <v>22</v>
      </c>
      <c r="J1426" t="s">
        <v>22</v>
      </c>
      <c r="M1426" t="s">
        <v>42</v>
      </c>
      <c r="N1426" t="s">
        <v>5225</v>
      </c>
      <c r="O1426" t="s">
        <v>5226</v>
      </c>
      <c r="P1426" t="s">
        <v>26</v>
      </c>
      <c r="Q1426" s="6">
        <v>0</v>
      </c>
      <c r="R1426" t="s">
        <v>30</v>
      </c>
      <c r="S1426">
        <v>0</v>
      </c>
      <c r="T1426">
        <v>0</v>
      </c>
      <c r="U1426" t="e">
        <f>_xlfn.XLOOKUP(A1426,#REF!,#REF!)</f>
        <v>#REF!</v>
      </c>
    </row>
    <row r="1427" spans="1:21" x14ac:dyDescent="0.2">
      <c r="A1427" t="s">
        <v>5227</v>
      </c>
      <c r="C1427" s="5" t="s">
        <v>48</v>
      </c>
      <c r="D1427" t="s">
        <v>5228</v>
      </c>
      <c r="E1427" t="s">
        <v>18695</v>
      </c>
      <c r="F1427" t="s">
        <v>22</v>
      </c>
      <c r="H1427" t="s">
        <v>22</v>
      </c>
      <c r="J1427" t="s">
        <v>30</v>
      </c>
      <c r="K1427" s="1">
        <v>41962</v>
      </c>
      <c r="M1427" t="s">
        <v>23</v>
      </c>
      <c r="N1427" t="s">
        <v>5229</v>
      </c>
      <c r="O1427" t="s">
        <v>5230</v>
      </c>
      <c r="P1427" t="s">
        <v>26</v>
      </c>
      <c r="Q1427" s="6">
        <v>0</v>
      </c>
      <c r="R1427" t="s">
        <v>30</v>
      </c>
      <c r="S1427">
        <v>0</v>
      </c>
      <c r="T1427">
        <v>0</v>
      </c>
      <c r="U1427" t="e">
        <f>_xlfn.XLOOKUP(A1427,#REF!,#REF!)</f>
        <v>#REF!</v>
      </c>
    </row>
    <row r="1428" spans="1:21" x14ac:dyDescent="0.2">
      <c r="A1428" t="s">
        <v>5231</v>
      </c>
      <c r="C1428" s="5" t="s">
        <v>48</v>
      </c>
      <c r="D1428" t="s">
        <v>5232</v>
      </c>
      <c r="E1428" t="s">
        <v>18695</v>
      </c>
      <c r="F1428" t="s">
        <v>22</v>
      </c>
      <c r="H1428" t="s">
        <v>22</v>
      </c>
      <c r="J1428" t="s">
        <v>22</v>
      </c>
      <c r="M1428" t="s">
        <v>42</v>
      </c>
      <c r="N1428" t="s">
        <v>5233</v>
      </c>
      <c r="O1428" t="s">
        <v>5234</v>
      </c>
      <c r="P1428" t="s">
        <v>26</v>
      </c>
      <c r="Q1428" s="6">
        <v>0</v>
      </c>
      <c r="R1428" t="s">
        <v>22</v>
      </c>
      <c r="S1428">
        <v>0</v>
      </c>
      <c r="T1428">
        <v>0</v>
      </c>
      <c r="U1428" t="e">
        <f>_xlfn.XLOOKUP(A1428,#REF!,#REF!)</f>
        <v>#REF!</v>
      </c>
    </row>
    <row r="1429" spans="1:21" x14ac:dyDescent="0.2">
      <c r="A1429" t="s">
        <v>5235</v>
      </c>
      <c r="C1429" s="5" t="s">
        <v>20</v>
      </c>
      <c r="D1429" t="s">
        <v>4810</v>
      </c>
      <c r="E1429" t="s">
        <v>1283</v>
      </c>
      <c r="F1429" t="s">
        <v>30</v>
      </c>
      <c r="G1429" s="1">
        <v>41116</v>
      </c>
      <c r="H1429" t="s">
        <v>22</v>
      </c>
      <c r="J1429" t="s">
        <v>22</v>
      </c>
      <c r="M1429" t="s">
        <v>23</v>
      </c>
      <c r="N1429" t="s">
        <v>5236</v>
      </c>
      <c r="O1429" t="s">
        <v>5237</v>
      </c>
      <c r="P1429" t="s">
        <v>26</v>
      </c>
      <c r="Q1429" s="6">
        <v>0</v>
      </c>
      <c r="R1429" t="s">
        <v>22</v>
      </c>
      <c r="S1429">
        <v>0</v>
      </c>
      <c r="T1429">
        <v>0</v>
      </c>
      <c r="U1429" t="e">
        <f>_xlfn.XLOOKUP(A1429,#REF!,#REF!)</f>
        <v>#REF!</v>
      </c>
    </row>
    <row r="1430" spans="1:21" x14ac:dyDescent="0.2">
      <c r="A1430" t="s">
        <v>5238</v>
      </c>
      <c r="C1430" s="5" t="s">
        <v>71</v>
      </c>
      <c r="D1430" t="s">
        <v>5239</v>
      </c>
      <c r="E1430" t="s">
        <v>5240</v>
      </c>
      <c r="F1430" t="s">
        <v>30</v>
      </c>
      <c r="G1430" s="1">
        <v>45709</v>
      </c>
      <c r="H1430" t="s">
        <v>22</v>
      </c>
      <c r="J1430" t="s">
        <v>30</v>
      </c>
      <c r="K1430" s="1">
        <v>45740</v>
      </c>
      <c r="L1430" s="1">
        <v>45874</v>
      </c>
      <c r="M1430" t="s">
        <v>42</v>
      </c>
      <c r="N1430" t="s">
        <v>43</v>
      </c>
      <c r="O1430" t="s">
        <v>44</v>
      </c>
      <c r="P1430" t="s">
        <v>26</v>
      </c>
      <c r="Q1430" s="6">
        <v>221982.48</v>
      </c>
      <c r="R1430" t="s">
        <v>30</v>
      </c>
      <c r="S1430">
        <v>0</v>
      </c>
      <c r="T1430">
        <v>0</v>
      </c>
      <c r="U1430" t="e">
        <f>_xlfn.XLOOKUP(A1430,#REF!,#REF!)</f>
        <v>#REF!</v>
      </c>
    </row>
    <row r="1431" spans="1:21" x14ac:dyDescent="0.2">
      <c r="A1431" t="s">
        <v>5241</v>
      </c>
      <c r="C1431" s="5" t="s">
        <v>71</v>
      </c>
      <c r="D1431" t="s">
        <v>5242</v>
      </c>
      <c r="E1431" t="s">
        <v>483</v>
      </c>
      <c r="F1431" t="s">
        <v>30</v>
      </c>
      <c r="G1431" s="1">
        <v>45841</v>
      </c>
      <c r="H1431" t="s">
        <v>22</v>
      </c>
      <c r="J1431" t="s">
        <v>30</v>
      </c>
      <c r="K1431" s="1">
        <v>45804</v>
      </c>
      <c r="L1431" s="1">
        <v>45804</v>
      </c>
      <c r="M1431" t="s">
        <v>42</v>
      </c>
      <c r="N1431" t="s">
        <v>5243</v>
      </c>
      <c r="O1431" t="s">
        <v>5244</v>
      </c>
      <c r="P1431" t="s">
        <v>26</v>
      </c>
      <c r="Q1431" s="6">
        <v>157715.12</v>
      </c>
      <c r="R1431" t="s">
        <v>30</v>
      </c>
      <c r="S1431">
        <v>0</v>
      </c>
      <c r="T1431">
        <v>0</v>
      </c>
      <c r="U1431" t="e">
        <f>_xlfn.XLOOKUP(A1431,#REF!,#REF!)</f>
        <v>#REF!</v>
      </c>
    </row>
    <row r="1432" spans="1:21" x14ac:dyDescent="0.2">
      <c r="A1432" t="s">
        <v>5245</v>
      </c>
      <c r="C1432" s="5" t="s">
        <v>20</v>
      </c>
      <c r="D1432" t="s">
        <v>257</v>
      </c>
      <c r="E1432" t="s">
        <v>18695</v>
      </c>
      <c r="F1432" t="s">
        <v>30</v>
      </c>
      <c r="G1432" s="1">
        <v>42276</v>
      </c>
      <c r="H1432" t="s">
        <v>22</v>
      </c>
      <c r="J1432" t="s">
        <v>22</v>
      </c>
      <c r="M1432" t="s">
        <v>23</v>
      </c>
      <c r="N1432" t="s">
        <v>5246</v>
      </c>
      <c r="O1432" t="s">
        <v>5247</v>
      </c>
      <c r="P1432" t="s">
        <v>26</v>
      </c>
      <c r="Q1432" s="6">
        <v>0</v>
      </c>
      <c r="R1432" t="s">
        <v>22</v>
      </c>
      <c r="S1432">
        <v>0</v>
      </c>
      <c r="T1432">
        <v>0</v>
      </c>
      <c r="U1432" t="e">
        <f>_xlfn.XLOOKUP(A1432,#REF!,#REF!)</f>
        <v>#REF!</v>
      </c>
    </row>
    <row r="1433" spans="1:21" x14ac:dyDescent="0.2">
      <c r="A1433" t="s">
        <v>5248</v>
      </c>
      <c r="C1433" s="5" t="s">
        <v>48</v>
      </c>
      <c r="D1433" t="s">
        <v>2838</v>
      </c>
      <c r="E1433" t="s">
        <v>18693</v>
      </c>
      <c r="F1433" t="s">
        <v>30</v>
      </c>
      <c r="G1433" s="1">
        <v>41404</v>
      </c>
      <c r="H1433" t="s">
        <v>22</v>
      </c>
      <c r="J1433" t="s">
        <v>30</v>
      </c>
      <c r="K1433" s="1">
        <v>41809</v>
      </c>
      <c r="M1433" t="s">
        <v>42</v>
      </c>
      <c r="N1433" t="s">
        <v>5249</v>
      </c>
      <c r="O1433" t="s">
        <v>5250</v>
      </c>
      <c r="P1433" t="s">
        <v>26</v>
      </c>
      <c r="Q1433" s="6">
        <v>0</v>
      </c>
      <c r="R1433" t="s">
        <v>22</v>
      </c>
      <c r="S1433">
        <v>0</v>
      </c>
      <c r="T1433">
        <v>0</v>
      </c>
      <c r="U1433" t="e">
        <f>_xlfn.XLOOKUP(A1433,#REF!,#REF!)</f>
        <v>#REF!</v>
      </c>
    </row>
    <row r="1434" spans="1:21" x14ac:dyDescent="0.2">
      <c r="A1434" t="s">
        <v>5251</v>
      </c>
      <c r="C1434" s="5" t="s">
        <v>48</v>
      </c>
      <c r="D1434" t="s">
        <v>5252</v>
      </c>
      <c r="E1434" t="s">
        <v>5253</v>
      </c>
      <c r="F1434" t="s">
        <v>22</v>
      </c>
      <c r="H1434" t="s">
        <v>22</v>
      </c>
      <c r="J1434" t="s">
        <v>30</v>
      </c>
      <c r="K1434" s="1">
        <v>42333</v>
      </c>
      <c r="M1434" t="s">
        <v>23</v>
      </c>
      <c r="N1434" t="s">
        <v>5254</v>
      </c>
      <c r="O1434" t="s">
        <v>5255</v>
      </c>
      <c r="P1434" t="s">
        <v>26</v>
      </c>
      <c r="Q1434" s="6">
        <v>0</v>
      </c>
      <c r="R1434" t="s">
        <v>30</v>
      </c>
      <c r="S1434">
        <v>0</v>
      </c>
      <c r="T1434">
        <v>0</v>
      </c>
      <c r="U1434" t="e">
        <f>_xlfn.XLOOKUP(A1434,#REF!,#REF!)</f>
        <v>#REF!</v>
      </c>
    </row>
    <row r="1435" spans="1:21" x14ac:dyDescent="0.2">
      <c r="A1435" t="s">
        <v>5256</v>
      </c>
      <c r="C1435" s="5" t="s">
        <v>48</v>
      </c>
      <c r="D1435" t="s">
        <v>5257</v>
      </c>
      <c r="E1435" t="s">
        <v>19338</v>
      </c>
      <c r="F1435" t="s">
        <v>30</v>
      </c>
      <c r="G1435" s="1">
        <v>41684</v>
      </c>
      <c r="H1435" t="s">
        <v>22</v>
      </c>
      <c r="J1435" t="s">
        <v>22</v>
      </c>
      <c r="M1435" t="s">
        <v>23</v>
      </c>
      <c r="N1435" t="s">
        <v>5258</v>
      </c>
      <c r="O1435" t="s">
        <v>5259</v>
      </c>
      <c r="P1435" t="s">
        <v>26</v>
      </c>
      <c r="Q1435" s="6">
        <v>0</v>
      </c>
      <c r="R1435" t="s">
        <v>22</v>
      </c>
      <c r="S1435">
        <v>0</v>
      </c>
      <c r="T1435">
        <v>0</v>
      </c>
      <c r="U1435" t="e">
        <f>_xlfn.XLOOKUP(A1435,#REF!,#REF!)</f>
        <v>#REF!</v>
      </c>
    </row>
    <row r="1436" spans="1:21" x14ac:dyDescent="0.2">
      <c r="A1436" t="s">
        <v>5260</v>
      </c>
      <c r="C1436" s="5" t="s">
        <v>20</v>
      </c>
      <c r="D1436" t="s">
        <v>4636</v>
      </c>
      <c r="E1436" t="s">
        <v>18692</v>
      </c>
      <c r="F1436" t="s">
        <v>30</v>
      </c>
      <c r="G1436" s="1">
        <v>41127</v>
      </c>
      <c r="H1436" t="s">
        <v>22</v>
      </c>
      <c r="J1436" t="s">
        <v>22</v>
      </c>
      <c r="M1436" t="s">
        <v>42</v>
      </c>
      <c r="N1436" t="s">
        <v>5261</v>
      </c>
      <c r="O1436" t="s">
        <v>5262</v>
      </c>
      <c r="P1436" t="s">
        <v>26</v>
      </c>
      <c r="Q1436" s="6">
        <v>0</v>
      </c>
      <c r="R1436" t="s">
        <v>22</v>
      </c>
      <c r="S1436">
        <v>0</v>
      </c>
      <c r="T1436">
        <v>0</v>
      </c>
      <c r="U1436" t="e">
        <f>_xlfn.XLOOKUP(A1436,#REF!,#REF!)</f>
        <v>#REF!</v>
      </c>
    </row>
    <row r="1437" spans="1:21" x14ac:dyDescent="0.2">
      <c r="A1437" t="s">
        <v>5263</v>
      </c>
      <c r="C1437" s="5" t="s">
        <v>48</v>
      </c>
      <c r="D1437" t="s">
        <v>5264</v>
      </c>
      <c r="E1437" t="s">
        <v>18691</v>
      </c>
      <c r="F1437" t="s">
        <v>22</v>
      </c>
      <c r="H1437" t="s">
        <v>22</v>
      </c>
      <c r="J1437" t="s">
        <v>22</v>
      </c>
      <c r="M1437" t="s">
        <v>23</v>
      </c>
      <c r="N1437" t="s">
        <v>5265</v>
      </c>
      <c r="O1437" t="s">
        <v>5266</v>
      </c>
      <c r="P1437" t="s">
        <v>26</v>
      </c>
      <c r="Q1437" s="6">
        <v>0</v>
      </c>
      <c r="R1437" t="s">
        <v>22</v>
      </c>
      <c r="S1437">
        <v>0</v>
      </c>
      <c r="T1437">
        <v>0</v>
      </c>
      <c r="U1437" t="e">
        <f>_xlfn.XLOOKUP(A1437,#REF!,#REF!)</f>
        <v>#REF!</v>
      </c>
    </row>
    <row r="1438" spans="1:21" x14ac:dyDescent="0.2">
      <c r="A1438" t="s">
        <v>5267</v>
      </c>
      <c r="C1438" s="5" t="s">
        <v>48</v>
      </c>
      <c r="D1438" t="s">
        <v>5268</v>
      </c>
      <c r="E1438" t="s">
        <v>18692</v>
      </c>
      <c r="F1438" t="s">
        <v>30</v>
      </c>
      <c r="G1438" s="1">
        <v>41416</v>
      </c>
      <c r="H1438" t="s">
        <v>22</v>
      </c>
      <c r="J1438" t="s">
        <v>30</v>
      </c>
      <c r="K1438" s="1">
        <v>41649</v>
      </c>
      <c r="L1438" s="1">
        <v>41652</v>
      </c>
      <c r="M1438" t="s">
        <v>42</v>
      </c>
      <c r="N1438" t="s">
        <v>5269</v>
      </c>
      <c r="O1438" t="s">
        <v>5270</v>
      </c>
      <c r="P1438" t="s">
        <v>26</v>
      </c>
      <c r="Q1438" s="6">
        <v>0</v>
      </c>
      <c r="R1438" t="s">
        <v>22</v>
      </c>
      <c r="S1438">
        <v>0</v>
      </c>
      <c r="T1438">
        <v>0</v>
      </c>
      <c r="U1438" t="e">
        <f>_xlfn.XLOOKUP(A1438,#REF!,#REF!)</f>
        <v>#REF!</v>
      </c>
    </row>
    <row r="1439" spans="1:21" x14ac:dyDescent="0.2">
      <c r="A1439" t="s">
        <v>5271</v>
      </c>
      <c r="C1439" s="5" t="s">
        <v>48</v>
      </c>
      <c r="D1439" t="s">
        <v>151</v>
      </c>
      <c r="E1439" t="s">
        <v>18691</v>
      </c>
      <c r="F1439" t="s">
        <v>30</v>
      </c>
      <c r="G1439" s="1">
        <v>42395</v>
      </c>
      <c r="H1439" t="s">
        <v>22</v>
      </c>
      <c r="J1439" t="s">
        <v>22</v>
      </c>
      <c r="M1439" t="s">
        <v>42</v>
      </c>
      <c r="N1439" t="s">
        <v>5272</v>
      </c>
      <c r="O1439" t="s">
        <v>5273</v>
      </c>
      <c r="P1439" t="s">
        <v>26</v>
      </c>
      <c r="Q1439" s="6">
        <v>0</v>
      </c>
      <c r="R1439" t="s">
        <v>22</v>
      </c>
      <c r="S1439">
        <v>0</v>
      </c>
      <c r="T1439">
        <v>0</v>
      </c>
      <c r="U1439" t="e">
        <f>_xlfn.XLOOKUP(A1439,#REF!,#REF!)</f>
        <v>#REF!</v>
      </c>
    </row>
    <row r="1440" spans="1:21" x14ac:dyDescent="0.2">
      <c r="A1440" t="s">
        <v>5274</v>
      </c>
      <c r="C1440" s="5" t="s">
        <v>48</v>
      </c>
      <c r="D1440" t="s">
        <v>3066</v>
      </c>
      <c r="E1440" t="s">
        <v>18691</v>
      </c>
      <c r="F1440" t="s">
        <v>22</v>
      </c>
      <c r="H1440" t="s">
        <v>22</v>
      </c>
      <c r="J1440" t="s">
        <v>30</v>
      </c>
      <c r="K1440" s="1">
        <v>41969</v>
      </c>
      <c r="M1440" t="s">
        <v>23</v>
      </c>
      <c r="N1440" t="s">
        <v>699</v>
      </c>
      <c r="O1440" t="s">
        <v>700</v>
      </c>
      <c r="P1440" t="s">
        <v>26</v>
      </c>
      <c r="Q1440" s="6">
        <v>30000</v>
      </c>
      <c r="R1440" t="s">
        <v>30</v>
      </c>
      <c r="S1440">
        <v>0</v>
      </c>
      <c r="T1440">
        <v>0</v>
      </c>
      <c r="U1440" t="e">
        <f>_xlfn.XLOOKUP(A1440,#REF!,#REF!)</f>
        <v>#REF!</v>
      </c>
    </row>
    <row r="1441" spans="1:21" x14ac:dyDescent="0.2">
      <c r="A1441" t="s">
        <v>5275</v>
      </c>
      <c r="C1441" s="5" t="s">
        <v>71</v>
      </c>
      <c r="D1441" t="s">
        <v>5276</v>
      </c>
      <c r="E1441" t="s">
        <v>233</v>
      </c>
      <c r="F1441" t="s">
        <v>22</v>
      </c>
      <c r="H1441" t="s">
        <v>22</v>
      </c>
      <c r="J1441" t="s">
        <v>22</v>
      </c>
      <c r="M1441" t="s">
        <v>92</v>
      </c>
      <c r="N1441" t="s">
        <v>2221</v>
      </c>
      <c r="O1441" t="s">
        <v>2222</v>
      </c>
      <c r="P1441" t="s">
        <v>18712</v>
      </c>
      <c r="Q1441" s="6">
        <v>249295.13</v>
      </c>
      <c r="R1441" t="s">
        <v>22</v>
      </c>
      <c r="S1441">
        <v>0</v>
      </c>
      <c r="T1441">
        <v>0</v>
      </c>
      <c r="U1441" t="e">
        <f>_xlfn.XLOOKUP(A1441,#REF!,#REF!)</f>
        <v>#REF!</v>
      </c>
    </row>
    <row r="1442" spans="1:21" x14ac:dyDescent="0.2">
      <c r="A1442" t="s">
        <v>5277</v>
      </c>
      <c r="C1442" s="5" t="s">
        <v>71</v>
      </c>
      <c r="D1442" t="s">
        <v>5278</v>
      </c>
      <c r="E1442" t="s">
        <v>233</v>
      </c>
      <c r="F1442" t="s">
        <v>22</v>
      </c>
      <c r="H1442" t="s">
        <v>22</v>
      </c>
      <c r="J1442" t="s">
        <v>22</v>
      </c>
      <c r="M1442" t="s">
        <v>92</v>
      </c>
      <c r="N1442" t="s">
        <v>5279</v>
      </c>
      <c r="O1442" t="s">
        <v>5280</v>
      </c>
      <c r="P1442" t="s">
        <v>18712</v>
      </c>
      <c r="Q1442" s="6">
        <v>201152.72</v>
      </c>
      <c r="R1442" t="s">
        <v>22</v>
      </c>
      <c r="S1442">
        <v>0</v>
      </c>
      <c r="T1442">
        <v>0</v>
      </c>
      <c r="U1442" t="e">
        <f>_xlfn.XLOOKUP(A1442,#REF!,#REF!)</f>
        <v>#REF!</v>
      </c>
    </row>
    <row r="1443" spans="1:21" x14ac:dyDescent="0.2">
      <c r="A1443" t="s">
        <v>5281</v>
      </c>
      <c r="C1443" s="5" t="s">
        <v>5282</v>
      </c>
      <c r="E1443" t="s">
        <v>5283</v>
      </c>
      <c r="F1443" t="s">
        <v>22</v>
      </c>
      <c r="H1443" t="s">
        <v>30</v>
      </c>
      <c r="I1443" s="1">
        <v>43265</v>
      </c>
      <c r="J1443" t="s">
        <v>30</v>
      </c>
      <c r="K1443" s="1">
        <v>43321</v>
      </c>
      <c r="M1443" t="s">
        <v>23</v>
      </c>
      <c r="N1443" t="s">
        <v>5284</v>
      </c>
      <c r="O1443" t="s">
        <v>5285</v>
      </c>
      <c r="P1443" t="s">
        <v>26</v>
      </c>
      <c r="Q1443" s="6">
        <v>0</v>
      </c>
      <c r="R1443" t="s">
        <v>22</v>
      </c>
      <c r="S1443">
        <v>0</v>
      </c>
      <c r="T1443">
        <v>0</v>
      </c>
      <c r="U1443" t="e">
        <f>_xlfn.XLOOKUP(A1443,#REF!,#REF!)</f>
        <v>#REF!</v>
      </c>
    </row>
    <row r="1444" spans="1:21" x14ac:dyDescent="0.2">
      <c r="A1444" t="s">
        <v>5286</v>
      </c>
      <c r="C1444" s="5" t="s">
        <v>48</v>
      </c>
      <c r="D1444" t="s">
        <v>5287</v>
      </c>
      <c r="E1444" t="s">
        <v>1591</v>
      </c>
      <c r="F1444" t="s">
        <v>22</v>
      </c>
      <c r="H1444" t="s">
        <v>22</v>
      </c>
      <c r="J1444" t="s">
        <v>30</v>
      </c>
      <c r="K1444" s="1">
        <v>42163</v>
      </c>
      <c r="M1444" t="s">
        <v>23</v>
      </c>
      <c r="N1444" t="s">
        <v>5288</v>
      </c>
      <c r="O1444" t="s">
        <v>5289</v>
      </c>
      <c r="P1444" t="s">
        <v>26</v>
      </c>
      <c r="Q1444" s="6">
        <v>0</v>
      </c>
      <c r="R1444" t="s">
        <v>30</v>
      </c>
      <c r="S1444">
        <v>0</v>
      </c>
      <c r="T1444">
        <v>0</v>
      </c>
      <c r="U1444" t="e">
        <f>_xlfn.XLOOKUP(A1444,#REF!,#REF!)</f>
        <v>#REF!</v>
      </c>
    </row>
    <row r="1445" spans="1:21" x14ac:dyDescent="0.2">
      <c r="A1445" t="s">
        <v>5290</v>
      </c>
      <c r="C1445" s="5" t="s">
        <v>20</v>
      </c>
      <c r="D1445" t="s">
        <v>4683</v>
      </c>
      <c r="E1445" t="s">
        <v>18691</v>
      </c>
      <c r="F1445" t="s">
        <v>30</v>
      </c>
      <c r="G1445" s="1">
        <v>41219</v>
      </c>
      <c r="H1445" t="s">
        <v>22</v>
      </c>
      <c r="J1445" t="s">
        <v>22</v>
      </c>
      <c r="M1445" t="s">
        <v>23</v>
      </c>
      <c r="N1445" t="s">
        <v>5291</v>
      </c>
      <c r="O1445" t="s">
        <v>5292</v>
      </c>
      <c r="P1445" t="s">
        <v>26</v>
      </c>
      <c r="Q1445" s="6">
        <v>0</v>
      </c>
      <c r="R1445" t="s">
        <v>22</v>
      </c>
      <c r="S1445">
        <v>0</v>
      </c>
      <c r="T1445">
        <v>0</v>
      </c>
      <c r="U1445" t="e">
        <f>_xlfn.XLOOKUP(A1445,#REF!,#REF!)</f>
        <v>#REF!</v>
      </c>
    </row>
    <row r="1446" spans="1:21" x14ac:dyDescent="0.2">
      <c r="A1446" t="s">
        <v>5293</v>
      </c>
      <c r="C1446" s="5" t="s">
        <v>20</v>
      </c>
      <c r="D1446" t="s">
        <v>5294</v>
      </c>
      <c r="E1446" t="s">
        <v>18691</v>
      </c>
      <c r="F1446" t="s">
        <v>30</v>
      </c>
      <c r="G1446" s="1">
        <v>41502</v>
      </c>
      <c r="H1446" t="s">
        <v>22</v>
      </c>
      <c r="J1446" t="s">
        <v>22</v>
      </c>
      <c r="M1446" t="s">
        <v>23</v>
      </c>
      <c r="N1446" t="s">
        <v>5295</v>
      </c>
      <c r="O1446" t="s">
        <v>5296</v>
      </c>
      <c r="P1446" t="s">
        <v>26</v>
      </c>
      <c r="Q1446" s="6">
        <v>0</v>
      </c>
      <c r="R1446" t="s">
        <v>22</v>
      </c>
      <c r="S1446">
        <v>0</v>
      </c>
      <c r="T1446">
        <v>0</v>
      </c>
      <c r="U1446" t="e">
        <f>_xlfn.XLOOKUP(A1446,#REF!,#REF!)</f>
        <v>#REF!</v>
      </c>
    </row>
    <row r="1447" spans="1:21" x14ac:dyDescent="0.2">
      <c r="A1447" t="s">
        <v>5297</v>
      </c>
      <c r="C1447" s="5" t="s">
        <v>48</v>
      </c>
      <c r="D1447" t="s">
        <v>5298</v>
      </c>
      <c r="E1447" t="s">
        <v>18691</v>
      </c>
      <c r="F1447" t="s">
        <v>22</v>
      </c>
      <c r="H1447" t="s">
        <v>22</v>
      </c>
      <c r="J1447" t="s">
        <v>30</v>
      </c>
      <c r="K1447" s="1">
        <v>42060</v>
      </c>
      <c r="M1447" t="s">
        <v>23</v>
      </c>
      <c r="N1447" t="s">
        <v>5299</v>
      </c>
      <c r="O1447" t="s">
        <v>5300</v>
      </c>
      <c r="P1447" t="s">
        <v>26</v>
      </c>
      <c r="Q1447" s="6">
        <v>0</v>
      </c>
      <c r="R1447" t="s">
        <v>30</v>
      </c>
      <c r="S1447">
        <v>0</v>
      </c>
      <c r="T1447">
        <v>0</v>
      </c>
      <c r="U1447" t="e">
        <f>_xlfn.XLOOKUP(A1447,#REF!,#REF!)</f>
        <v>#REF!</v>
      </c>
    </row>
    <row r="1448" spans="1:21" x14ac:dyDescent="0.2">
      <c r="A1448" t="s">
        <v>5301</v>
      </c>
      <c r="C1448" s="5" t="s">
        <v>48</v>
      </c>
      <c r="D1448" t="s">
        <v>5302</v>
      </c>
      <c r="E1448" t="s">
        <v>29</v>
      </c>
      <c r="F1448" t="s">
        <v>22</v>
      </c>
      <c r="H1448" t="s">
        <v>22</v>
      </c>
      <c r="J1448" t="s">
        <v>22</v>
      </c>
      <c r="M1448" t="s">
        <v>23</v>
      </c>
      <c r="N1448" t="s">
        <v>5303</v>
      </c>
      <c r="O1448" t="s">
        <v>5304</v>
      </c>
      <c r="P1448" t="s">
        <v>26</v>
      </c>
      <c r="Q1448" s="6">
        <v>0</v>
      </c>
      <c r="R1448" t="s">
        <v>22</v>
      </c>
      <c r="S1448">
        <v>0</v>
      </c>
      <c r="T1448">
        <v>0</v>
      </c>
      <c r="U1448" t="e">
        <f>_xlfn.XLOOKUP(A1448,#REF!,#REF!)</f>
        <v>#REF!</v>
      </c>
    </row>
    <row r="1449" spans="1:21" x14ac:dyDescent="0.2">
      <c r="A1449" t="s">
        <v>5305</v>
      </c>
      <c r="C1449" s="5" t="s">
        <v>20</v>
      </c>
      <c r="D1449" t="s">
        <v>2665</v>
      </c>
      <c r="E1449" t="s">
        <v>18693</v>
      </c>
      <c r="F1449" t="s">
        <v>30</v>
      </c>
      <c r="G1449" s="1">
        <v>42131</v>
      </c>
      <c r="H1449" t="s">
        <v>22</v>
      </c>
      <c r="J1449" t="s">
        <v>22</v>
      </c>
      <c r="M1449" t="s">
        <v>23</v>
      </c>
      <c r="N1449" t="s">
        <v>5306</v>
      </c>
      <c r="O1449" t="s">
        <v>5307</v>
      </c>
      <c r="P1449" t="s">
        <v>26</v>
      </c>
      <c r="Q1449" s="6">
        <v>0</v>
      </c>
      <c r="R1449" t="s">
        <v>22</v>
      </c>
      <c r="S1449">
        <v>0</v>
      </c>
      <c r="T1449">
        <v>0</v>
      </c>
      <c r="U1449" t="e">
        <f>_xlfn.XLOOKUP(A1449,#REF!,#REF!)</f>
        <v>#REF!</v>
      </c>
    </row>
    <row r="1450" spans="1:21" x14ac:dyDescent="0.2">
      <c r="A1450" t="s">
        <v>5308</v>
      </c>
      <c r="C1450" s="5" t="s">
        <v>71</v>
      </c>
      <c r="D1450" t="s">
        <v>5309</v>
      </c>
      <c r="E1450" t="s">
        <v>5310</v>
      </c>
      <c r="F1450" t="s">
        <v>22</v>
      </c>
      <c r="H1450" t="s">
        <v>22</v>
      </c>
      <c r="J1450" t="s">
        <v>22</v>
      </c>
      <c r="M1450" t="s">
        <v>114</v>
      </c>
      <c r="N1450" t="s">
        <v>68</v>
      </c>
      <c r="O1450" t="s">
        <v>69</v>
      </c>
      <c r="P1450" t="s">
        <v>18712</v>
      </c>
      <c r="Q1450" s="6">
        <v>35000</v>
      </c>
      <c r="R1450" t="s">
        <v>22</v>
      </c>
      <c r="S1450">
        <v>0</v>
      </c>
      <c r="T1450">
        <v>0</v>
      </c>
      <c r="U1450" t="e">
        <f>_xlfn.XLOOKUP(A1450,#REF!,#REF!)</f>
        <v>#REF!</v>
      </c>
    </row>
    <row r="1451" spans="1:21" x14ac:dyDescent="0.2">
      <c r="A1451" t="s">
        <v>5311</v>
      </c>
      <c r="C1451" s="5" t="s">
        <v>48</v>
      </c>
      <c r="D1451" t="s">
        <v>5312</v>
      </c>
      <c r="E1451" t="s">
        <v>18691</v>
      </c>
      <c r="F1451" t="s">
        <v>30</v>
      </c>
      <c r="G1451" s="1">
        <v>41121</v>
      </c>
      <c r="H1451" t="s">
        <v>22</v>
      </c>
      <c r="J1451" t="s">
        <v>22</v>
      </c>
      <c r="M1451" t="s">
        <v>42</v>
      </c>
      <c r="N1451" t="s">
        <v>5313</v>
      </c>
      <c r="O1451" t="s">
        <v>5314</v>
      </c>
      <c r="P1451" t="s">
        <v>26</v>
      </c>
      <c r="Q1451" s="6">
        <v>0</v>
      </c>
      <c r="R1451" t="s">
        <v>22</v>
      </c>
      <c r="S1451">
        <v>0</v>
      </c>
      <c r="T1451">
        <v>0</v>
      </c>
      <c r="U1451" t="e">
        <f>_xlfn.XLOOKUP(A1451,#REF!,#REF!)</f>
        <v>#REF!</v>
      </c>
    </row>
    <row r="1452" spans="1:21" x14ac:dyDescent="0.2">
      <c r="A1452" t="s">
        <v>5315</v>
      </c>
      <c r="C1452" s="5" t="s">
        <v>48</v>
      </c>
      <c r="D1452" t="s">
        <v>1262</v>
      </c>
      <c r="E1452" t="s">
        <v>18691</v>
      </c>
      <c r="F1452" t="s">
        <v>22</v>
      </c>
      <c r="H1452" t="s">
        <v>22</v>
      </c>
      <c r="J1452" t="s">
        <v>22</v>
      </c>
      <c r="M1452" t="s">
        <v>42</v>
      </c>
      <c r="N1452" t="s">
        <v>5316</v>
      </c>
      <c r="O1452" t="s">
        <v>5317</v>
      </c>
      <c r="P1452" t="s">
        <v>26</v>
      </c>
      <c r="Q1452" s="6">
        <v>0</v>
      </c>
      <c r="R1452" t="s">
        <v>22</v>
      </c>
      <c r="S1452">
        <v>0</v>
      </c>
      <c r="T1452">
        <v>0</v>
      </c>
      <c r="U1452" t="e">
        <f>_xlfn.XLOOKUP(A1452,#REF!,#REF!)</f>
        <v>#REF!</v>
      </c>
    </row>
    <row r="1453" spans="1:21" x14ac:dyDescent="0.2">
      <c r="A1453" t="s">
        <v>5318</v>
      </c>
      <c r="C1453" s="5" t="s">
        <v>20</v>
      </c>
      <c r="D1453" t="s">
        <v>5319</v>
      </c>
      <c r="E1453" t="s">
        <v>3718</v>
      </c>
      <c r="F1453" t="s">
        <v>30</v>
      </c>
      <c r="G1453" s="1">
        <v>42285</v>
      </c>
      <c r="H1453" t="s">
        <v>22</v>
      </c>
      <c r="J1453" t="s">
        <v>22</v>
      </c>
      <c r="M1453" t="s">
        <v>23</v>
      </c>
      <c r="N1453" t="s">
        <v>5320</v>
      </c>
      <c r="O1453" t="s">
        <v>5321</v>
      </c>
      <c r="P1453" t="s">
        <v>26</v>
      </c>
      <c r="Q1453" s="6">
        <v>0</v>
      </c>
      <c r="R1453" t="s">
        <v>22</v>
      </c>
      <c r="S1453">
        <v>0</v>
      </c>
      <c r="T1453">
        <v>0</v>
      </c>
      <c r="U1453" t="e">
        <f>_xlfn.XLOOKUP(A1453,#REF!,#REF!)</f>
        <v>#REF!</v>
      </c>
    </row>
    <row r="1454" spans="1:21" x14ac:dyDescent="0.2">
      <c r="A1454" t="s">
        <v>5322</v>
      </c>
      <c r="C1454" s="5" t="s">
        <v>48</v>
      </c>
      <c r="D1454" t="s">
        <v>5323</v>
      </c>
      <c r="E1454" t="s">
        <v>18691</v>
      </c>
      <c r="F1454" t="s">
        <v>30</v>
      </c>
      <c r="G1454" s="1">
        <v>41193</v>
      </c>
      <c r="H1454" t="s">
        <v>22</v>
      </c>
      <c r="J1454" t="s">
        <v>22</v>
      </c>
      <c r="M1454" t="s">
        <v>42</v>
      </c>
      <c r="N1454" t="s">
        <v>5324</v>
      </c>
      <c r="O1454" t="s">
        <v>5325</v>
      </c>
      <c r="P1454" t="s">
        <v>26</v>
      </c>
      <c r="Q1454" s="6">
        <v>0</v>
      </c>
      <c r="R1454" t="s">
        <v>22</v>
      </c>
      <c r="S1454">
        <v>0</v>
      </c>
      <c r="T1454">
        <v>0</v>
      </c>
      <c r="U1454" t="e">
        <f>_xlfn.XLOOKUP(A1454,#REF!,#REF!)</f>
        <v>#REF!</v>
      </c>
    </row>
    <row r="1455" spans="1:21" x14ac:dyDescent="0.2">
      <c r="A1455" t="s">
        <v>5326</v>
      </c>
      <c r="C1455" s="5" t="s">
        <v>48</v>
      </c>
      <c r="D1455" t="s">
        <v>5327</v>
      </c>
      <c r="E1455" t="s">
        <v>5328</v>
      </c>
      <c r="F1455" t="s">
        <v>22</v>
      </c>
      <c r="H1455" t="s">
        <v>22</v>
      </c>
      <c r="J1455" t="s">
        <v>30</v>
      </c>
      <c r="K1455" s="1">
        <v>42451</v>
      </c>
      <c r="M1455" t="s">
        <v>23</v>
      </c>
      <c r="N1455" t="s">
        <v>5329</v>
      </c>
      <c r="O1455" t="s">
        <v>5330</v>
      </c>
      <c r="P1455" t="s">
        <v>26</v>
      </c>
      <c r="Q1455" s="6">
        <v>0</v>
      </c>
      <c r="R1455" t="s">
        <v>30</v>
      </c>
      <c r="S1455">
        <v>0</v>
      </c>
      <c r="T1455">
        <v>0</v>
      </c>
      <c r="U1455" t="e">
        <f>_xlfn.XLOOKUP(A1455,#REF!,#REF!)</f>
        <v>#REF!</v>
      </c>
    </row>
    <row r="1456" spans="1:21" x14ac:dyDescent="0.2">
      <c r="A1456" t="s">
        <v>5331</v>
      </c>
      <c r="C1456" s="5" t="s">
        <v>48</v>
      </c>
      <c r="D1456" t="s">
        <v>5332</v>
      </c>
      <c r="E1456" t="s">
        <v>18691</v>
      </c>
      <c r="F1456" t="s">
        <v>22</v>
      </c>
      <c r="H1456" t="s">
        <v>22</v>
      </c>
      <c r="J1456" t="s">
        <v>22</v>
      </c>
      <c r="M1456" t="s">
        <v>23</v>
      </c>
      <c r="N1456" t="s">
        <v>5333</v>
      </c>
      <c r="O1456" t="s">
        <v>5334</v>
      </c>
      <c r="P1456" t="s">
        <v>26</v>
      </c>
      <c r="Q1456" s="6">
        <v>0</v>
      </c>
      <c r="R1456" t="s">
        <v>22</v>
      </c>
      <c r="S1456">
        <v>0</v>
      </c>
      <c r="T1456">
        <v>0</v>
      </c>
      <c r="U1456" t="e">
        <f>_xlfn.XLOOKUP(A1456,#REF!,#REF!)</f>
        <v>#REF!</v>
      </c>
    </row>
    <row r="1457" spans="1:21" x14ac:dyDescent="0.2">
      <c r="A1457" t="s">
        <v>5335</v>
      </c>
      <c r="C1457" s="5" t="s">
        <v>48</v>
      </c>
      <c r="D1457" t="s">
        <v>1250</v>
      </c>
      <c r="E1457" t="s">
        <v>18691</v>
      </c>
      <c r="F1457" t="s">
        <v>30</v>
      </c>
      <c r="G1457" s="1">
        <v>41544</v>
      </c>
      <c r="H1457" t="s">
        <v>22</v>
      </c>
      <c r="J1457" t="s">
        <v>22</v>
      </c>
      <c r="M1457" t="s">
        <v>23</v>
      </c>
      <c r="N1457" t="s">
        <v>5336</v>
      </c>
      <c r="O1457" t="s">
        <v>5337</v>
      </c>
      <c r="P1457" t="s">
        <v>26</v>
      </c>
      <c r="Q1457" s="6">
        <v>0</v>
      </c>
      <c r="R1457" t="s">
        <v>22</v>
      </c>
      <c r="S1457">
        <v>0</v>
      </c>
      <c r="T1457">
        <v>0</v>
      </c>
      <c r="U1457" t="e">
        <f>_xlfn.XLOOKUP(A1457,#REF!,#REF!)</f>
        <v>#REF!</v>
      </c>
    </row>
    <row r="1458" spans="1:21" x14ac:dyDescent="0.2">
      <c r="A1458" t="s">
        <v>5338</v>
      </c>
      <c r="C1458" s="5" t="s">
        <v>20</v>
      </c>
      <c r="D1458" t="s">
        <v>1217</v>
      </c>
      <c r="E1458" t="s">
        <v>1591</v>
      </c>
      <c r="F1458" t="s">
        <v>30</v>
      </c>
      <c r="G1458" s="1">
        <v>42276</v>
      </c>
      <c r="H1458" t="s">
        <v>22</v>
      </c>
      <c r="J1458" t="s">
        <v>30</v>
      </c>
      <c r="K1458" s="1">
        <v>42331</v>
      </c>
      <c r="L1458" s="1">
        <v>42331</v>
      </c>
      <c r="M1458" t="s">
        <v>23</v>
      </c>
      <c r="N1458" t="s">
        <v>97</v>
      </c>
      <c r="O1458" t="s">
        <v>98</v>
      </c>
      <c r="P1458" t="s">
        <v>26</v>
      </c>
      <c r="Q1458" s="6">
        <v>0</v>
      </c>
      <c r="R1458" t="s">
        <v>22</v>
      </c>
      <c r="S1458">
        <v>0</v>
      </c>
      <c r="T1458">
        <v>0</v>
      </c>
      <c r="U1458" t="e">
        <f>_xlfn.XLOOKUP(A1458,#REF!,#REF!)</f>
        <v>#REF!</v>
      </c>
    </row>
    <row r="1459" spans="1:21" x14ac:dyDescent="0.2">
      <c r="A1459" t="s">
        <v>5339</v>
      </c>
      <c r="C1459" s="5" t="s">
        <v>48</v>
      </c>
      <c r="D1459" t="s">
        <v>4900</v>
      </c>
      <c r="E1459" t="s">
        <v>18692</v>
      </c>
      <c r="F1459" t="s">
        <v>22</v>
      </c>
      <c r="H1459" t="s">
        <v>22</v>
      </c>
      <c r="J1459" t="s">
        <v>22</v>
      </c>
      <c r="M1459" t="s">
        <v>23</v>
      </c>
      <c r="N1459" t="s">
        <v>5340</v>
      </c>
      <c r="O1459" t="s">
        <v>5341</v>
      </c>
      <c r="P1459" t="s">
        <v>26</v>
      </c>
      <c r="Q1459" s="6">
        <v>0</v>
      </c>
      <c r="R1459" t="s">
        <v>22</v>
      </c>
      <c r="S1459">
        <v>0</v>
      </c>
      <c r="T1459">
        <v>0</v>
      </c>
      <c r="U1459" t="e">
        <f>_xlfn.XLOOKUP(A1459,#REF!,#REF!)</f>
        <v>#REF!</v>
      </c>
    </row>
    <row r="1460" spans="1:21" x14ac:dyDescent="0.2">
      <c r="A1460" t="s">
        <v>5342</v>
      </c>
      <c r="C1460" s="5" t="s">
        <v>71</v>
      </c>
      <c r="D1460" t="s">
        <v>5343</v>
      </c>
      <c r="E1460" t="s">
        <v>233</v>
      </c>
      <c r="F1460" t="s">
        <v>22</v>
      </c>
      <c r="H1460" t="s">
        <v>22</v>
      </c>
      <c r="J1460" t="s">
        <v>22</v>
      </c>
      <c r="M1460" t="s">
        <v>92</v>
      </c>
      <c r="N1460" t="s">
        <v>744</v>
      </c>
      <c r="O1460" t="s">
        <v>745</v>
      </c>
      <c r="P1460" t="s">
        <v>18712</v>
      </c>
      <c r="Q1460" s="6">
        <v>550560.25</v>
      </c>
      <c r="R1460" t="s">
        <v>22</v>
      </c>
      <c r="S1460">
        <v>0</v>
      </c>
      <c r="T1460">
        <v>0</v>
      </c>
      <c r="U1460" t="e">
        <f>_xlfn.XLOOKUP(A1460,#REF!,#REF!)</f>
        <v>#REF!</v>
      </c>
    </row>
    <row r="1461" spans="1:21" x14ac:dyDescent="0.2">
      <c r="A1461" t="s">
        <v>5344</v>
      </c>
      <c r="C1461" s="5" t="s">
        <v>48</v>
      </c>
      <c r="D1461" t="s">
        <v>5345</v>
      </c>
      <c r="E1461" t="s">
        <v>2180</v>
      </c>
      <c r="F1461" t="s">
        <v>22</v>
      </c>
      <c r="H1461" t="s">
        <v>22</v>
      </c>
      <c r="J1461" t="s">
        <v>30</v>
      </c>
      <c r="K1461" s="1">
        <v>42080</v>
      </c>
      <c r="M1461" t="s">
        <v>23</v>
      </c>
      <c r="N1461" t="s">
        <v>5346</v>
      </c>
      <c r="O1461" t="s">
        <v>5347</v>
      </c>
      <c r="P1461" t="s">
        <v>26</v>
      </c>
      <c r="Q1461" s="6">
        <v>0</v>
      </c>
      <c r="R1461" t="s">
        <v>30</v>
      </c>
      <c r="S1461">
        <v>0</v>
      </c>
      <c r="T1461">
        <v>0</v>
      </c>
      <c r="U1461" t="e">
        <f>_xlfn.XLOOKUP(A1461,#REF!,#REF!)</f>
        <v>#REF!</v>
      </c>
    </row>
    <row r="1462" spans="1:21" x14ac:dyDescent="0.2">
      <c r="A1462" t="s">
        <v>5348</v>
      </c>
      <c r="B1462" t="s">
        <v>5349</v>
      </c>
      <c r="C1462" s="5" t="s">
        <v>48</v>
      </c>
      <c r="D1462" t="s">
        <v>5350</v>
      </c>
      <c r="E1462" t="s">
        <v>1314</v>
      </c>
      <c r="F1462" t="s">
        <v>30</v>
      </c>
      <c r="G1462" s="1">
        <v>42842</v>
      </c>
      <c r="H1462" t="s">
        <v>30</v>
      </c>
      <c r="I1462" s="1">
        <v>45359</v>
      </c>
      <c r="J1462" t="s">
        <v>22</v>
      </c>
      <c r="M1462" t="s">
        <v>42</v>
      </c>
      <c r="N1462" t="s">
        <v>473</v>
      </c>
      <c r="O1462" t="s">
        <v>474</v>
      </c>
      <c r="P1462" t="s">
        <v>26</v>
      </c>
      <c r="Q1462" s="6">
        <v>35000</v>
      </c>
      <c r="R1462" t="s">
        <v>22</v>
      </c>
      <c r="S1462">
        <v>0</v>
      </c>
      <c r="T1462">
        <v>0</v>
      </c>
      <c r="U1462" t="e">
        <f>_xlfn.XLOOKUP(A1462,#REF!,#REF!)</f>
        <v>#REF!</v>
      </c>
    </row>
    <row r="1463" spans="1:21" x14ac:dyDescent="0.2">
      <c r="A1463" t="s">
        <v>5351</v>
      </c>
      <c r="C1463" s="5" t="s">
        <v>20</v>
      </c>
      <c r="D1463" t="s">
        <v>4449</v>
      </c>
      <c r="E1463" t="s">
        <v>143</v>
      </c>
      <c r="F1463" t="s">
        <v>30</v>
      </c>
      <c r="G1463" s="1">
        <v>42388</v>
      </c>
      <c r="H1463" t="s">
        <v>22</v>
      </c>
      <c r="J1463" t="s">
        <v>22</v>
      </c>
      <c r="M1463" t="s">
        <v>23</v>
      </c>
      <c r="N1463" t="s">
        <v>5352</v>
      </c>
      <c r="O1463" t="s">
        <v>5353</v>
      </c>
      <c r="P1463" t="s">
        <v>26</v>
      </c>
      <c r="Q1463" s="6">
        <v>0</v>
      </c>
      <c r="R1463" t="s">
        <v>22</v>
      </c>
      <c r="S1463">
        <v>0</v>
      </c>
      <c r="T1463">
        <v>0</v>
      </c>
      <c r="U1463" t="e">
        <f>_xlfn.XLOOKUP(A1463,#REF!,#REF!)</f>
        <v>#REF!</v>
      </c>
    </row>
    <row r="1464" spans="1:21" x14ac:dyDescent="0.2">
      <c r="A1464" t="s">
        <v>5354</v>
      </c>
      <c r="C1464" s="5" t="s">
        <v>71</v>
      </c>
      <c r="D1464" t="s">
        <v>5355</v>
      </c>
      <c r="E1464" t="s">
        <v>5356</v>
      </c>
      <c r="F1464" t="s">
        <v>30</v>
      </c>
      <c r="G1464" s="1">
        <v>45846</v>
      </c>
      <c r="H1464" t="s">
        <v>22</v>
      </c>
      <c r="J1464" t="s">
        <v>22</v>
      </c>
      <c r="M1464" t="s">
        <v>207</v>
      </c>
      <c r="N1464" t="s">
        <v>5357</v>
      </c>
      <c r="O1464" t="s">
        <v>5358</v>
      </c>
      <c r="P1464" t="s">
        <v>117</v>
      </c>
      <c r="Q1464" s="6">
        <v>715318.34</v>
      </c>
      <c r="R1464" t="s">
        <v>22</v>
      </c>
      <c r="S1464">
        <v>0</v>
      </c>
      <c r="T1464">
        <v>0</v>
      </c>
      <c r="U1464" t="e">
        <f>_xlfn.XLOOKUP(A1464,#REF!,#REF!)</f>
        <v>#REF!</v>
      </c>
    </row>
    <row r="1465" spans="1:21" x14ac:dyDescent="0.2">
      <c r="A1465" t="s">
        <v>5359</v>
      </c>
      <c r="C1465" s="5" t="s">
        <v>48</v>
      </c>
      <c r="D1465" t="s">
        <v>2013</v>
      </c>
      <c r="E1465" t="s">
        <v>19262</v>
      </c>
      <c r="F1465" t="s">
        <v>30</v>
      </c>
      <c r="G1465" s="1">
        <v>41204</v>
      </c>
      <c r="H1465" t="s">
        <v>30</v>
      </c>
      <c r="I1465" s="1">
        <v>43181</v>
      </c>
      <c r="J1465" t="s">
        <v>30</v>
      </c>
      <c r="K1465" s="1">
        <v>43208</v>
      </c>
      <c r="M1465" t="s">
        <v>42</v>
      </c>
      <c r="N1465" t="s">
        <v>5360</v>
      </c>
      <c r="O1465" t="s">
        <v>5361</v>
      </c>
      <c r="P1465" t="s">
        <v>26</v>
      </c>
      <c r="Q1465" s="6">
        <v>25000</v>
      </c>
      <c r="R1465" t="s">
        <v>22</v>
      </c>
      <c r="S1465">
        <v>0</v>
      </c>
      <c r="T1465">
        <v>0</v>
      </c>
      <c r="U1465" t="e">
        <f>_xlfn.XLOOKUP(A1465,#REF!,#REF!)</f>
        <v>#REF!</v>
      </c>
    </row>
    <row r="1466" spans="1:21" x14ac:dyDescent="0.2">
      <c r="A1466" t="s">
        <v>5362</v>
      </c>
      <c r="C1466" s="5" t="s">
        <v>71</v>
      </c>
      <c r="D1466" t="s">
        <v>5363</v>
      </c>
      <c r="E1466" t="s">
        <v>5364</v>
      </c>
      <c r="F1466" t="s">
        <v>22</v>
      </c>
      <c r="H1466" t="s">
        <v>22</v>
      </c>
      <c r="J1466" t="s">
        <v>22</v>
      </c>
      <c r="M1466" t="s">
        <v>92</v>
      </c>
      <c r="N1466" t="s">
        <v>5365</v>
      </c>
      <c r="O1466" t="s">
        <v>5366</v>
      </c>
      <c r="P1466" t="s">
        <v>18712</v>
      </c>
      <c r="Q1466" s="6">
        <v>165263</v>
      </c>
      <c r="R1466" t="s">
        <v>22</v>
      </c>
      <c r="S1466">
        <v>0</v>
      </c>
      <c r="T1466">
        <v>0</v>
      </c>
      <c r="U1466" t="e">
        <f>_xlfn.XLOOKUP(A1466,#REF!,#REF!)</f>
        <v>#REF!</v>
      </c>
    </row>
    <row r="1467" spans="1:21" x14ac:dyDescent="0.2">
      <c r="A1467" t="s">
        <v>5367</v>
      </c>
      <c r="C1467" s="5" t="s">
        <v>48</v>
      </c>
      <c r="D1467" t="s">
        <v>5368</v>
      </c>
      <c r="E1467" t="s">
        <v>19339</v>
      </c>
      <c r="F1467" t="s">
        <v>30</v>
      </c>
      <c r="G1467" s="1">
        <v>42338</v>
      </c>
      <c r="H1467" t="s">
        <v>22</v>
      </c>
      <c r="J1467" t="s">
        <v>22</v>
      </c>
      <c r="M1467" t="s">
        <v>23</v>
      </c>
      <c r="N1467" t="s">
        <v>5369</v>
      </c>
      <c r="O1467" t="s">
        <v>5370</v>
      </c>
      <c r="P1467" t="s">
        <v>26</v>
      </c>
      <c r="Q1467" s="6">
        <v>0</v>
      </c>
      <c r="R1467" t="s">
        <v>22</v>
      </c>
      <c r="S1467">
        <v>0</v>
      </c>
      <c r="T1467">
        <v>0</v>
      </c>
      <c r="U1467" t="e">
        <f>_xlfn.XLOOKUP(A1467,#REF!,#REF!)</f>
        <v>#REF!</v>
      </c>
    </row>
    <row r="1468" spans="1:21" x14ac:dyDescent="0.2">
      <c r="A1468" t="s">
        <v>5371</v>
      </c>
      <c r="C1468" s="5" t="s">
        <v>48</v>
      </c>
      <c r="D1468" t="s">
        <v>5372</v>
      </c>
      <c r="E1468" t="s">
        <v>1672</v>
      </c>
      <c r="F1468" t="s">
        <v>22</v>
      </c>
      <c r="H1468" t="s">
        <v>22</v>
      </c>
      <c r="J1468" t="s">
        <v>30</v>
      </c>
      <c r="K1468" s="1">
        <v>42136</v>
      </c>
      <c r="M1468" t="s">
        <v>23</v>
      </c>
      <c r="N1468" t="s">
        <v>5373</v>
      </c>
      <c r="O1468" t="s">
        <v>5374</v>
      </c>
      <c r="P1468" t="s">
        <v>26</v>
      </c>
      <c r="Q1468" s="6">
        <v>0</v>
      </c>
      <c r="R1468" t="s">
        <v>30</v>
      </c>
      <c r="S1468">
        <v>0</v>
      </c>
      <c r="T1468">
        <v>0</v>
      </c>
      <c r="U1468" t="e">
        <f>_xlfn.XLOOKUP(A1468,#REF!,#REF!)</f>
        <v>#REF!</v>
      </c>
    </row>
    <row r="1469" spans="1:21" x14ac:dyDescent="0.2">
      <c r="A1469" t="s">
        <v>5375</v>
      </c>
      <c r="C1469" s="5" t="s">
        <v>48</v>
      </c>
      <c r="D1469" t="s">
        <v>5376</v>
      </c>
      <c r="E1469" t="s">
        <v>5377</v>
      </c>
      <c r="F1469" t="s">
        <v>30</v>
      </c>
      <c r="G1469" s="1">
        <v>41257</v>
      </c>
      <c r="H1469" t="s">
        <v>22</v>
      </c>
      <c r="J1469" t="s">
        <v>22</v>
      </c>
      <c r="M1469" t="s">
        <v>42</v>
      </c>
      <c r="N1469" t="s">
        <v>5378</v>
      </c>
      <c r="O1469" t="s">
        <v>5379</v>
      </c>
      <c r="P1469" t="s">
        <v>26</v>
      </c>
      <c r="Q1469" s="6">
        <v>0</v>
      </c>
      <c r="R1469" t="s">
        <v>22</v>
      </c>
      <c r="S1469">
        <v>0</v>
      </c>
      <c r="T1469">
        <v>0</v>
      </c>
      <c r="U1469" t="e">
        <f>_xlfn.XLOOKUP(A1469,#REF!,#REF!)</f>
        <v>#REF!</v>
      </c>
    </row>
    <row r="1470" spans="1:21" x14ac:dyDescent="0.2">
      <c r="A1470" t="s">
        <v>5380</v>
      </c>
      <c r="C1470" s="5" t="s">
        <v>71</v>
      </c>
      <c r="D1470" t="s">
        <v>5381</v>
      </c>
      <c r="E1470" t="s">
        <v>233</v>
      </c>
      <c r="F1470" t="s">
        <v>22</v>
      </c>
      <c r="H1470" t="s">
        <v>22</v>
      </c>
      <c r="J1470" t="s">
        <v>22</v>
      </c>
      <c r="M1470" t="s">
        <v>92</v>
      </c>
      <c r="N1470" t="s">
        <v>1238</v>
      </c>
      <c r="O1470" t="s">
        <v>1239</v>
      </c>
      <c r="P1470" t="s">
        <v>18712</v>
      </c>
      <c r="Q1470" s="6">
        <v>260710.15</v>
      </c>
      <c r="R1470" t="s">
        <v>22</v>
      </c>
      <c r="S1470">
        <v>0</v>
      </c>
      <c r="T1470">
        <v>0</v>
      </c>
      <c r="U1470" t="e">
        <f>_xlfn.XLOOKUP(A1470,#REF!,#REF!)</f>
        <v>#REF!</v>
      </c>
    </row>
    <row r="1471" spans="1:21" x14ac:dyDescent="0.2">
      <c r="A1471" t="s">
        <v>5382</v>
      </c>
      <c r="C1471" s="5" t="s">
        <v>71</v>
      </c>
      <c r="D1471" t="s">
        <v>5383</v>
      </c>
      <c r="E1471" t="s">
        <v>5384</v>
      </c>
      <c r="F1471" t="s">
        <v>30</v>
      </c>
      <c r="G1471" s="1">
        <v>45555</v>
      </c>
      <c r="H1471" t="s">
        <v>30</v>
      </c>
      <c r="I1471" s="1">
        <v>45684</v>
      </c>
      <c r="J1471" t="s">
        <v>22</v>
      </c>
      <c r="M1471" t="s">
        <v>207</v>
      </c>
      <c r="N1471" t="s">
        <v>348</v>
      </c>
      <c r="O1471" t="s">
        <v>349</v>
      </c>
      <c r="P1471" t="s">
        <v>117</v>
      </c>
      <c r="Q1471" s="6">
        <v>193933.5</v>
      </c>
      <c r="R1471" t="s">
        <v>22</v>
      </c>
      <c r="S1471">
        <v>0</v>
      </c>
      <c r="T1471">
        <v>0</v>
      </c>
      <c r="U1471" t="e">
        <f>_xlfn.XLOOKUP(A1471,#REF!,#REF!)</f>
        <v>#REF!</v>
      </c>
    </row>
    <row r="1472" spans="1:21" x14ac:dyDescent="0.2">
      <c r="A1472" t="s">
        <v>5385</v>
      </c>
      <c r="C1472" s="5" t="s">
        <v>5386</v>
      </c>
      <c r="D1472" t="s">
        <v>5387</v>
      </c>
      <c r="E1472" t="s">
        <v>5388</v>
      </c>
      <c r="F1472" t="s">
        <v>30</v>
      </c>
      <c r="G1472" s="1">
        <v>40067</v>
      </c>
      <c r="H1472" t="s">
        <v>22</v>
      </c>
      <c r="J1472" t="s">
        <v>30</v>
      </c>
      <c r="K1472" s="1">
        <v>40148</v>
      </c>
      <c r="M1472" t="s">
        <v>42</v>
      </c>
      <c r="N1472" t="s">
        <v>127</v>
      </c>
      <c r="O1472" t="s">
        <v>128</v>
      </c>
      <c r="P1472" t="s">
        <v>26</v>
      </c>
      <c r="Q1472" s="6">
        <v>10000</v>
      </c>
      <c r="R1472" t="s">
        <v>22</v>
      </c>
      <c r="S1472">
        <v>0</v>
      </c>
      <c r="T1472">
        <v>0</v>
      </c>
      <c r="U1472" t="e">
        <f>_xlfn.XLOOKUP(A1472,#REF!,#REF!)</f>
        <v>#REF!</v>
      </c>
    </row>
    <row r="1473" spans="1:21" x14ac:dyDescent="0.2">
      <c r="A1473" t="s">
        <v>5389</v>
      </c>
      <c r="C1473" s="5" t="s">
        <v>20</v>
      </c>
      <c r="D1473" t="s">
        <v>763</v>
      </c>
      <c r="E1473" t="s">
        <v>5390</v>
      </c>
      <c r="F1473" t="s">
        <v>22</v>
      </c>
      <c r="H1473" t="s">
        <v>22</v>
      </c>
      <c r="J1473" t="s">
        <v>22</v>
      </c>
      <c r="M1473" t="s">
        <v>42</v>
      </c>
      <c r="N1473" t="s">
        <v>5391</v>
      </c>
      <c r="O1473" t="s">
        <v>5392</v>
      </c>
      <c r="P1473" t="s">
        <v>26</v>
      </c>
      <c r="Q1473" s="6">
        <v>0</v>
      </c>
      <c r="R1473" t="s">
        <v>22</v>
      </c>
      <c r="S1473">
        <v>0</v>
      </c>
      <c r="T1473">
        <v>0</v>
      </c>
      <c r="U1473" t="e">
        <f>_xlfn.XLOOKUP(A1473,#REF!,#REF!)</f>
        <v>#REF!</v>
      </c>
    </row>
    <row r="1474" spans="1:21" x14ac:dyDescent="0.2">
      <c r="A1474" t="s">
        <v>5393</v>
      </c>
      <c r="C1474" s="5" t="s">
        <v>71</v>
      </c>
      <c r="D1474" t="s">
        <v>5394</v>
      </c>
      <c r="E1474" t="s">
        <v>233</v>
      </c>
      <c r="F1474" t="s">
        <v>22</v>
      </c>
      <c r="H1474" t="s">
        <v>22</v>
      </c>
      <c r="J1474" t="s">
        <v>22</v>
      </c>
      <c r="M1474" t="s">
        <v>92</v>
      </c>
      <c r="N1474" t="s">
        <v>5395</v>
      </c>
      <c r="O1474" t="s">
        <v>5396</v>
      </c>
      <c r="P1474" t="s">
        <v>18712</v>
      </c>
      <c r="Q1474" s="6">
        <v>335218.99</v>
      </c>
      <c r="R1474" t="s">
        <v>22</v>
      </c>
      <c r="S1474">
        <v>0</v>
      </c>
      <c r="T1474">
        <v>0</v>
      </c>
      <c r="U1474" t="e">
        <f>_xlfn.XLOOKUP(A1474,#REF!,#REF!)</f>
        <v>#REF!</v>
      </c>
    </row>
    <row r="1475" spans="1:21" x14ac:dyDescent="0.2">
      <c r="A1475" t="s">
        <v>5397</v>
      </c>
      <c r="C1475" s="5" t="s">
        <v>20</v>
      </c>
      <c r="D1475" t="s">
        <v>5398</v>
      </c>
      <c r="E1475" t="s">
        <v>18691</v>
      </c>
      <c r="F1475" t="s">
        <v>30</v>
      </c>
      <c r="G1475" s="1">
        <v>42278</v>
      </c>
      <c r="H1475" t="s">
        <v>22</v>
      </c>
      <c r="J1475" t="s">
        <v>22</v>
      </c>
      <c r="M1475" t="s">
        <v>42</v>
      </c>
      <c r="N1475" t="s">
        <v>5399</v>
      </c>
      <c r="O1475" t="s">
        <v>5400</v>
      </c>
      <c r="P1475" t="s">
        <v>26</v>
      </c>
      <c r="Q1475" s="6">
        <v>0</v>
      </c>
      <c r="R1475" t="s">
        <v>22</v>
      </c>
      <c r="S1475">
        <v>0</v>
      </c>
      <c r="T1475">
        <v>0</v>
      </c>
      <c r="U1475" t="e">
        <f>_xlfn.XLOOKUP(A1475,#REF!,#REF!)</f>
        <v>#REF!</v>
      </c>
    </row>
    <row r="1476" spans="1:21" x14ac:dyDescent="0.2">
      <c r="A1476" t="s">
        <v>5401</v>
      </c>
      <c r="C1476" s="5" t="s">
        <v>48</v>
      </c>
      <c r="D1476" t="s">
        <v>5402</v>
      </c>
      <c r="E1476" t="s">
        <v>18692</v>
      </c>
      <c r="F1476" t="s">
        <v>30</v>
      </c>
      <c r="G1476" s="1">
        <v>41655</v>
      </c>
      <c r="H1476" t="s">
        <v>22</v>
      </c>
      <c r="J1476" t="s">
        <v>22</v>
      </c>
      <c r="M1476" t="s">
        <v>42</v>
      </c>
      <c r="N1476" t="s">
        <v>5403</v>
      </c>
      <c r="O1476" t="s">
        <v>5404</v>
      </c>
      <c r="P1476" t="s">
        <v>26</v>
      </c>
      <c r="Q1476" s="6">
        <v>0</v>
      </c>
      <c r="R1476" t="s">
        <v>22</v>
      </c>
      <c r="S1476">
        <v>0</v>
      </c>
      <c r="T1476">
        <v>0</v>
      </c>
      <c r="U1476" t="e">
        <f>_xlfn.XLOOKUP(A1476,#REF!,#REF!)</f>
        <v>#REF!</v>
      </c>
    </row>
    <row r="1477" spans="1:21" x14ac:dyDescent="0.2">
      <c r="A1477" t="s">
        <v>5405</v>
      </c>
      <c r="C1477" s="5" t="s">
        <v>48</v>
      </c>
      <c r="D1477" t="s">
        <v>5406</v>
      </c>
      <c r="E1477" t="s">
        <v>1614</v>
      </c>
      <c r="F1477" t="s">
        <v>30</v>
      </c>
      <c r="G1477" s="1">
        <v>42291</v>
      </c>
      <c r="H1477" t="s">
        <v>22</v>
      </c>
      <c r="J1477" t="s">
        <v>22</v>
      </c>
      <c r="M1477" t="s">
        <v>23</v>
      </c>
      <c r="N1477" t="s">
        <v>5407</v>
      </c>
      <c r="O1477" t="s">
        <v>5408</v>
      </c>
      <c r="P1477" t="s">
        <v>26</v>
      </c>
      <c r="Q1477" s="6">
        <v>0</v>
      </c>
      <c r="R1477" t="s">
        <v>22</v>
      </c>
      <c r="S1477">
        <v>0</v>
      </c>
      <c r="T1477">
        <v>0</v>
      </c>
      <c r="U1477" t="e">
        <f>_xlfn.XLOOKUP(A1477,#REF!,#REF!)</f>
        <v>#REF!</v>
      </c>
    </row>
    <row r="1478" spans="1:21" x14ac:dyDescent="0.2">
      <c r="A1478" t="s">
        <v>5409</v>
      </c>
      <c r="C1478" s="5" t="s">
        <v>71</v>
      </c>
      <c r="D1478" t="s">
        <v>5410</v>
      </c>
      <c r="E1478" t="s">
        <v>5411</v>
      </c>
      <c r="F1478" t="s">
        <v>22</v>
      </c>
      <c r="H1478" t="s">
        <v>22</v>
      </c>
      <c r="J1478" t="s">
        <v>22</v>
      </c>
      <c r="M1478" t="s">
        <v>92</v>
      </c>
      <c r="N1478" t="s">
        <v>5412</v>
      </c>
      <c r="O1478" t="s">
        <v>5413</v>
      </c>
      <c r="P1478" t="s">
        <v>18712</v>
      </c>
      <c r="Q1478" s="6">
        <v>776113.08</v>
      </c>
      <c r="R1478" t="s">
        <v>22</v>
      </c>
      <c r="S1478">
        <v>0</v>
      </c>
      <c r="T1478">
        <v>0</v>
      </c>
      <c r="U1478" t="e">
        <f>_xlfn.XLOOKUP(A1478,#REF!,#REF!)</f>
        <v>#REF!</v>
      </c>
    </row>
    <row r="1479" spans="1:21" x14ac:dyDescent="0.2">
      <c r="A1479" t="s">
        <v>5414</v>
      </c>
      <c r="C1479" s="5" t="s">
        <v>20</v>
      </c>
      <c r="D1479" t="s">
        <v>5415</v>
      </c>
      <c r="E1479" t="s">
        <v>18692</v>
      </c>
      <c r="F1479" t="s">
        <v>30</v>
      </c>
      <c r="G1479" s="1">
        <v>40821</v>
      </c>
      <c r="H1479" t="s">
        <v>22</v>
      </c>
      <c r="J1479" t="s">
        <v>22</v>
      </c>
      <c r="M1479" t="s">
        <v>42</v>
      </c>
      <c r="N1479" t="s">
        <v>5416</v>
      </c>
      <c r="O1479" t="s">
        <v>5417</v>
      </c>
      <c r="P1479" t="s">
        <v>26</v>
      </c>
      <c r="Q1479" s="6">
        <v>0</v>
      </c>
      <c r="R1479" t="s">
        <v>22</v>
      </c>
      <c r="S1479">
        <v>0</v>
      </c>
      <c r="T1479">
        <v>0</v>
      </c>
      <c r="U1479" t="e">
        <f>_xlfn.XLOOKUP(A1479,#REF!,#REF!)</f>
        <v>#REF!</v>
      </c>
    </row>
    <row r="1480" spans="1:21" x14ac:dyDescent="0.2">
      <c r="A1480" t="s">
        <v>5418</v>
      </c>
      <c r="C1480" s="5" t="s">
        <v>48</v>
      </c>
      <c r="D1480" t="s">
        <v>4151</v>
      </c>
      <c r="E1480" t="s">
        <v>18692</v>
      </c>
      <c r="F1480" t="s">
        <v>30</v>
      </c>
      <c r="G1480" s="1">
        <v>41960</v>
      </c>
      <c r="H1480" t="s">
        <v>22</v>
      </c>
      <c r="J1480" t="s">
        <v>30</v>
      </c>
      <c r="K1480" s="1">
        <v>42277</v>
      </c>
      <c r="L1480" s="1">
        <v>42293</v>
      </c>
      <c r="M1480" t="s">
        <v>23</v>
      </c>
      <c r="N1480" t="s">
        <v>5419</v>
      </c>
      <c r="O1480" t="s">
        <v>5420</v>
      </c>
      <c r="P1480" t="s">
        <v>26</v>
      </c>
      <c r="Q1480" s="6">
        <v>30000</v>
      </c>
      <c r="R1480" t="s">
        <v>22</v>
      </c>
      <c r="S1480">
        <v>0</v>
      </c>
      <c r="T1480">
        <v>0</v>
      </c>
      <c r="U1480" t="e">
        <f>_xlfn.XLOOKUP(A1480,#REF!,#REF!)</f>
        <v>#REF!</v>
      </c>
    </row>
    <row r="1481" spans="1:21" x14ac:dyDescent="0.2">
      <c r="A1481" t="s">
        <v>5421</v>
      </c>
      <c r="C1481" s="5" t="s">
        <v>48</v>
      </c>
      <c r="D1481" t="s">
        <v>5422</v>
      </c>
      <c r="E1481" t="s">
        <v>5423</v>
      </c>
      <c r="F1481" t="s">
        <v>30</v>
      </c>
      <c r="G1481" s="1">
        <v>40697</v>
      </c>
      <c r="H1481" t="s">
        <v>22</v>
      </c>
      <c r="J1481" t="s">
        <v>22</v>
      </c>
      <c r="M1481" t="s">
        <v>23</v>
      </c>
      <c r="N1481" t="s">
        <v>5424</v>
      </c>
      <c r="O1481" t="s">
        <v>5425</v>
      </c>
      <c r="P1481" t="s">
        <v>26</v>
      </c>
      <c r="Q1481" s="6">
        <v>0</v>
      </c>
      <c r="R1481" t="s">
        <v>22</v>
      </c>
      <c r="S1481">
        <v>0</v>
      </c>
      <c r="T1481">
        <v>0</v>
      </c>
      <c r="U1481" t="e">
        <f>_xlfn.XLOOKUP(A1481,#REF!,#REF!)</f>
        <v>#REF!</v>
      </c>
    </row>
    <row r="1482" spans="1:21" x14ac:dyDescent="0.2">
      <c r="A1482" t="s">
        <v>5426</v>
      </c>
      <c r="C1482" s="5" t="s">
        <v>48</v>
      </c>
      <c r="D1482" t="s">
        <v>5427</v>
      </c>
      <c r="E1482" t="s">
        <v>184</v>
      </c>
      <c r="F1482" t="s">
        <v>22</v>
      </c>
      <c r="H1482" t="s">
        <v>22</v>
      </c>
      <c r="J1482" t="s">
        <v>22</v>
      </c>
      <c r="M1482" t="s">
        <v>23</v>
      </c>
      <c r="N1482" t="s">
        <v>5428</v>
      </c>
      <c r="O1482" t="s">
        <v>5429</v>
      </c>
      <c r="P1482" t="s">
        <v>26</v>
      </c>
      <c r="Q1482" s="6">
        <v>0</v>
      </c>
      <c r="R1482" t="s">
        <v>22</v>
      </c>
      <c r="S1482">
        <v>0</v>
      </c>
      <c r="T1482">
        <v>0</v>
      </c>
      <c r="U1482" t="e">
        <f>_xlfn.XLOOKUP(A1482,#REF!,#REF!)</f>
        <v>#REF!</v>
      </c>
    </row>
    <row r="1483" spans="1:21" x14ac:dyDescent="0.2">
      <c r="A1483" t="s">
        <v>5430</v>
      </c>
      <c r="C1483" s="5" t="s">
        <v>48</v>
      </c>
      <c r="D1483" t="s">
        <v>5431</v>
      </c>
      <c r="E1483" t="s">
        <v>4222</v>
      </c>
      <c r="F1483" t="s">
        <v>30</v>
      </c>
      <c r="G1483" s="1">
        <v>40683</v>
      </c>
      <c r="H1483" t="s">
        <v>22</v>
      </c>
      <c r="J1483" t="s">
        <v>22</v>
      </c>
      <c r="M1483" t="s">
        <v>23</v>
      </c>
      <c r="N1483" t="s">
        <v>5432</v>
      </c>
      <c r="O1483" t="s">
        <v>5433</v>
      </c>
      <c r="P1483" t="s">
        <v>26</v>
      </c>
      <c r="Q1483" s="6">
        <v>0</v>
      </c>
      <c r="R1483" t="s">
        <v>22</v>
      </c>
      <c r="S1483">
        <v>0</v>
      </c>
      <c r="T1483">
        <v>0</v>
      </c>
      <c r="U1483" t="e">
        <f>_xlfn.XLOOKUP(A1483,#REF!,#REF!)</f>
        <v>#REF!</v>
      </c>
    </row>
    <row r="1484" spans="1:21" x14ac:dyDescent="0.2">
      <c r="A1484" t="s">
        <v>5434</v>
      </c>
      <c r="C1484" s="5" t="s">
        <v>48</v>
      </c>
      <c r="D1484" t="s">
        <v>2420</v>
      </c>
      <c r="E1484" t="s">
        <v>19340</v>
      </c>
      <c r="F1484" t="s">
        <v>30</v>
      </c>
      <c r="G1484" s="1">
        <v>41516</v>
      </c>
      <c r="H1484" t="s">
        <v>22</v>
      </c>
      <c r="J1484" t="s">
        <v>30</v>
      </c>
      <c r="K1484" s="1">
        <v>41682</v>
      </c>
      <c r="M1484" t="s">
        <v>23</v>
      </c>
      <c r="N1484" t="s">
        <v>5435</v>
      </c>
      <c r="O1484" t="s">
        <v>5436</v>
      </c>
      <c r="P1484" t="s">
        <v>26</v>
      </c>
      <c r="Q1484" s="6">
        <v>0</v>
      </c>
      <c r="R1484" t="s">
        <v>22</v>
      </c>
      <c r="S1484">
        <v>0</v>
      </c>
      <c r="T1484">
        <v>0</v>
      </c>
      <c r="U1484" t="e">
        <f>_xlfn.XLOOKUP(A1484,#REF!,#REF!)</f>
        <v>#REF!</v>
      </c>
    </row>
    <row r="1485" spans="1:21" x14ac:dyDescent="0.2">
      <c r="A1485" t="s">
        <v>5437</v>
      </c>
      <c r="C1485" s="5" t="s">
        <v>48</v>
      </c>
      <c r="D1485" t="s">
        <v>5438</v>
      </c>
      <c r="E1485" t="s">
        <v>5439</v>
      </c>
      <c r="F1485" t="s">
        <v>30</v>
      </c>
      <c r="G1485" s="1">
        <v>40844</v>
      </c>
      <c r="H1485" t="s">
        <v>22</v>
      </c>
      <c r="J1485" t="s">
        <v>30</v>
      </c>
      <c r="K1485" s="1">
        <v>41732</v>
      </c>
      <c r="M1485" t="s">
        <v>23</v>
      </c>
      <c r="N1485" t="s">
        <v>5440</v>
      </c>
      <c r="O1485" t="s">
        <v>5441</v>
      </c>
      <c r="P1485" t="s">
        <v>26</v>
      </c>
      <c r="Q1485" s="6">
        <v>0</v>
      </c>
      <c r="R1485" t="s">
        <v>22</v>
      </c>
      <c r="S1485">
        <v>0</v>
      </c>
      <c r="T1485">
        <v>0</v>
      </c>
      <c r="U1485" t="e">
        <f>_xlfn.XLOOKUP(A1485,#REF!,#REF!)</f>
        <v>#REF!</v>
      </c>
    </row>
    <row r="1486" spans="1:21" x14ac:dyDescent="0.2">
      <c r="A1486" t="s">
        <v>5442</v>
      </c>
      <c r="C1486" s="5" t="s">
        <v>71</v>
      </c>
      <c r="D1486" t="s">
        <v>5443</v>
      </c>
      <c r="E1486" t="s">
        <v>3759</v>
      </c>
      <c r="F1486" t="s">
        <v>22</v>
      </c>
      <c r="H1486" t="s">
        <v>22</v>
      </c>
      <c r="J1486" t="s">
        <v>22</v>
      </c>
      <c r="M1486" t="s">
        <v>92</v>
      </c>
      <c r="N1486" t="s">
        <v>5444</v>
      </c>
      <c r="O1486" t="s">
        <v>5445</v>
      </c>
      <c r="P1486" t="s">
        <v>18712</v>
      </c>
      <c r="Q1486" s="6">
        <v>490070.22</v>
      </c>
      <c r="R1486" t="s">
        <v>22</v>
      </c>
      <c r="S1486">
        <v>0</v>
      </c>
      <c r="T1486">
        <v>0</v>
      </c>
      <c r="U1486" t="e">
        <f>_xlfn.XLOOKUP(A1486,#REF!,#REF!)</f>
        <v>#REF!</v>
      </c>
    </row>
    <row r="1487" spans="1:21" x14ac:dyDescent="0.2">
      <c r="A1487" t="s">
        <v>5446</v>
      </c>
      <c r="C1487" s="5" t="s">
        <v>48</v>
      </c>
      <c r="D1487" t="s">
        <v>1044</v>
      </c>
      <c r="E1487" t="s">
        <v>19341</v>
      </c>
      <c r="F1487" t="s">
        <v>30</v>
      </c>
      <c r="G1487" s="1">
        <v>41282</v>
      </c>
      <c r="H1487" t="s">
        <v>30</v>
      </c>
      <c r="I1487" s="1">
        <v>41921</v>
      </c>
      <c r="J1487" t="s">
        <v>30</v>
      </c>
      <c r="K1487" s="1">
        <v>41946</v>
      </c>
      <c r="M1487" t="s">
        <v>42</v>
      </c>
      <c r="N1487" t="s">
        <v>5447</v>
      </c>
      <c r="O1487" t="s">
        <v>5448</v>
      </c>
      <c r="P1487" t="s">
        <v>26</v>
      </c>
      <c r="Q1487" s="6">
        <v>0</v>
      </c>
      <c r="R1487" t="s">
        <v>22</v>
      </c>
      <c r="S1487">
        <v>0</v>
      </c>
      <c r="T1487">
        <v>0</v>
      </c>
      <c r="U1487" t="e">
        <f>_xlfn.XLOOKUP(A1487,#REF!,#REF!)</f>
        <v>#REF!</v>
      </c>
    </row>
    <row r="1488" spans="1:21" x14ac:dyDescent="0.2">
      <c r="A1488" t="s">
        <v>5449</v>
      </c>
      <c r="C1488" s="5" t="s">
        <v>48</v>
      </c>
      <c r="D1488" t="s">
        <v>5450</v>
      </c>
      <c r="E1488" t="s">
        <v>5451</v>
      </c>
      <c r="F1488" t="s">
        <v>22</v>
      </c>
      <c r="H1488" t="s">
        <v>22</v>
      </c>
      <c r="J1488" t="s">
        <v>30</v>
      </c>
      <c r="K1488" s="1">
        <v>42464</v>
      </c>
      <c r="M1488" t="s">
        <v>23</v>
      </c>
      <c r="N1488" t="s">
        <v>5452</v>
      </c>
      <c r="O1488" t="s">
        <v>5453</v>
      </c>
      <c r="P1488" t="s">
        <v>26</v>
      </c>
      <c r="Q1488" s="6">
        <v>0</v>
      </c>
      <c r="R1488" t="s">
        <v>30</v>
      </c>
      <c r="S1488">
        <v>0</v>
      </c>
      <c r="T1488">
        <v>0</v>
      </c>
      <c r="U1488" t="e">
        <f>_xlfn.XLOOKUP(A1488,#REF!,#REF!)</f>
        <v>#REF!</v>
      </c>
    </row>
    <row r="1489" spans="1:21" x14ac:dyDescent="0.2">
      <c r="A1489" t="s">
        <v>5454</v>
      </c>
      <c r="C1489" s="5" t="s">
        <v>20</v>
      </c>
      <c r="D1489" t="s">
        <v>5455</v>
      </c>
      <c r="E1489" t="s">
        <v>5456</v>
      </c>
      <c r="F1489" t="s">
        <v>30</v>
      </c>
      <c r="G1489" s="1">
        <v>42388</v>
      </c>
      <c r="H1489" t="s">
        <v>22</v>
      </c>
      <c r="J1489" t="s">
        <v>22</v>
      </c>
      <c r="L1489" s="1">
        <v>42766</v>
      </c>
      <c r="M1489" t="s">
        <v>42</v>
      </c>
      <c r="N1489" t="s">
        <v>5457</v>
      </c>
      <c r="O1489" t="s">
        <v>5458</v>
      </c>
      <c r="P1489" t="s">
        <v>26</v>
      </c>
      <c r="Q1489" s="6">
        <v>30000</v>
      </c>
      <c r="R1489" t="s">
        <v>30</v>
      </c>
      <c r="S1489">
        <v>0</v>
      </c>
      <c r="T1489">
        <v>0</v>
      </c>
      <c r="U1489" t="e">
        <f>_xlfn.XLOOKUP(A1489,#REF!,#REF!)</f>
        <v>#REF!</v>
      </c>
    </row>
    <row r="1490" spans="1:21" x14ac:dyDescent="0.2">
      <c r="A1490" t="s">
        <v>5459</v>
      </c>
      <c r="C1490" s="5" t="s">
        <v>20</v>
      </c>
      <c r="D1490" t="s">
        <v>3800</v>
      </c>
      <c r="E1490" t="s">
        <v>1206</v>
      </c>
      <c r="F1490" t="s">
        <v>30</v>
      </c>
      <c r="G1490" s="1">
        <v>40812</v>
      </c>
      <c r="H1490" t="s">
        <v>22</v>
      </c>
      <c r="J1490" t="s">
        <v>22</v>
      </c>
      <c r="M1490" t="s">
        <v>42</v>
      </c>
      <c r="N1490" t="s">
        <v>5460</v>
      </c>
      <c r="O1490" t="s">
        <v>5461</v>
      </c>
      <c r="P1490" t="s">
        <v>26</v>
      </c>
      <c r="Q1490" s="6">
        <v>0</v>
      </c>
      <c r="R1490" t="s">
        <v>22</v>
      </c>
      <c r="S1490">
        <v>0</v>
      </c>
      <c r="T1490">
        <v>0</v>
      </c>
      <c r="U1490" t="e">
        <f>_xlfn.XLOOKUP(A1490,#REF!,#REF!)</f>
        <v>#REF!</v>
      </c>
    </row>
    <row r="1491" spans="1:21" x14ac:dyDescent="0.2">
      <c r="A1491" t="s">
        <v>5462</v>
      </c>
      <c r="C1491" s="5" t="s">
        <v>20</v>
      </c>
      <c r="D1491" t="s">
        <v>5463</v>
      </c>
      <c r="E1491" t="s">
        <v>18691</v>
      </c>
      <c r="F1491" t="s">
        <v>30</v>
      </c>
      <c r="G1491" s="1">
        <v>40764</v>
      </c>
      <c r="H1491" t="s">
        <v>22</v>
      </c>
      <c r="J1491" t="s">
        <v>22</v>
      </c>
      <c r="M1491" t="s">
        <v>42</v>
      </c>
      <c r="N1491" t="s">
        <v>5464</v>
      </c>
      <c r="O1491" t="s">
        <v>5465</v>
      </c>
      <c r="P1491" t="s">
        <v>26</v>
      </c>
      <c r="Q1491" s="6">
        <v>0</v>
      </c>
      <c r="R1491" t="s">
        <v>22</v>
      </c>
      <c r="S1491">
        <v>0</v>
      </c>
      <c r="T1491">
        <v>0</v>
      </c>
      <c r="U1491" t="e">
        <f>_xlfn.XLOOKUP(A1491,#REF!,#REF!)</f>
        <v>#REF!</v>
      </c>
    </row>
    <row r="1492" spans="1:21" x14ac:dyDescent="0.2">
      <c r="A1492" t="s">
        <v>5466</v>
      </c>
      <c r="C1492" s="5" t="s">
        <v>20</v>
      </c>
      <c r="D1492" t="s">
        <v>4301</v>
      </c>
      <c r="E1492" t="s">
        <v>1283</v>
      </c>
      <c r="F1492" t="s">
        <v>30</v>
      </c>
      <c r="G1492" s="1">
        <v>40820</v>
      </c>
      <c r="H1492" t="s">
        <v>22</v>
      </c>
      <c r="J1492" t="s">
        <v>22</v>
      </c>
      <c r="M1492" t="s">
        <v>23</v>
      </c>
      <c r="N1492" t="s">
        <v>5467</v>
      </c>
      <c r="O1492" t="s">
        <v>5468</v>
      </c>
      <c r="P1492" t="s">
        <v>26</v>
      </c>
      <c r="Q1492" s="6">
        <v>0</v>
      </c>
      <c r="R1492" t="s">
        <v>22</v>
      </c>
      <c r="S1492">
        <v>0</v>
      </c>
      <c r="T1492">
        <v>0</v>
      </c>
      <c r="U1492" t="e">
        <f>_xlfn.XLOOKUP(A1492,#REF!,#REF!)</f>
        <v>#REF!</v>
      </c>
    </row>
    <row r="1493" spans="1:21" x14ac:dyDescent="0.2">
      <c r="A1493" t="s">
        <v>5469</v>
      </c>
      <c r="C1493" s="5" t="s">
        <v>48</v>
      </c>
      <c r="D1493" t="s">
        <v>5470</v>
      </c>
      <c r="E1493" t="s">
        <v>120</v>
      </c>
      <c r="F1493" t="s">
        <v>22</v>
      </c>
      <c r="H1493" t="s">
        <v>22</v>
      </c>
      <c r="J1493" t="s">
        <v>22</v>
      </c>
      <c r="M1493" t="s">
        <v>23</v>
      </c>
      <c r="N1493" t="s">
        <v>5471</v>
      </c>
      <c r="O1493" t="s">
        <v>5472</v>
      </c>
      <c r="P1493" t="s">
        <v>26</v>
      </c>
      <c r="Q1493" s="6">
        <v>0</v>
      </c>
      <c r="R1493" t="s">
        <v>22</v>
      </c>
      <c r="S1493">
        <v>0</v>
      </c>
      <c r="T1493">
        <v>0</v>
      </c>
      <c r="U1493" t="e">
        <f>_xlfn.XLOOKUP(A1493,#REF!,#REF!)</f>
        <v>#REF!</v>
      </c>
    </row>
    <row r="1494" spans="1:21" x14ac:dyDescent="0.2">
      <c r="A1494" t="s">
        <v>5473</v>
      </c>
      <c r="C1494" s="5" t="s">
        <v>48</v>
      </c>
      <c r="D1494" t="s">
        <v>5474</v>
      </c>
      <c r="E1494" t="s">
        <v>18691</v>
      </c>
      <c r="F1494" t="s">
        <v>22</v>
      </c>
      <c r="H1494" t="s">
        <v>22</v>
      </c>
      <c r="J1494" t="s">
        <v>30</v>
      </c>
      <c r="K1494" s="1">
        <v>42471</v>
      </c>
      <c r="L1494" s="1">
        <v>42496</v>
      </c>
      <c r="M1494" t="s">
        <v>23</v>
      </c>
      <c r="N1494" t="s">
        <v>5475</v>
      </c>
      <c r="O1494" t="s">
        <v>5476</v>
      </c>
      <c r="P1494" t="s">
        <v>26</v>
      </c>
      <c r="Q1494" s="6">
        <v>0</v>
      </c>
      <c r="R1494" t="s">
        <v>22</v>
      </c>
      <c r="S1494">
        <v>0</v>
      </c>
      <c r="T1494">
        <v>0</v>
      </c>
      <c r="U1494" t="e">
        <f>_xlfn.XLOOKUP(A1494,#REF!,#REF!)</f>
        <v>#REF!</v>
      </c>
    </row>
    <row r="1495" spans="1:21" x14ac:dyDescent="0.2">
      <c r="A1495" t="s">
        <v>5477</v>
      </c>
      <c r="C1495" s="5" t="s">
        <v>20</v>
      </c>
      <c r="D1495" t="s">
        <v>188</v>
      </c>
      <c r="E1495" t="s">
        <v>18691</v>
      </c>
      <c r="F1495" t="s">
        <v>30</v>
      </c>
      <c r="G1495" s="1">
        <v>42921</v>
      </c>
      <c r="H1495" t="s">
        <v>22</v>
      </c>
      <c r="J1495" t="s">
        <v>22</v>
      </c>
      <c r="M1495" t="s">
        <v>42</v>
      </c>
      <c r="N1495" t="s">
        <v>5478</v>
      </c>
      <c r="O1495" t="s">
        <v>5479</v>
      </c>
      <c r="P1495" t="s">
        <v>26</v>
      </c>
      <c r="Q1495" s="6">
        <v>0</v>
      </c>
      <c r="R1495" t="s">
        <v>22</v>
      </c>
      <c r="S1495">
        <v>0</v>
      </c>
      <c r="T1495">
        <v>0</v>
      </c>
      <c r="U1495" t="e">
        <f>_xlfn.XLOOKUP(A1495,#REF!,#REF!)</f>
        <v>#REF!</v>
      </c>
    </row>
    <row r="1496" spans="1:21" x14ac:dyDescent="0.2">
      <c r="A1496" t="s">
        <v>5480</v>
      </c>
      <c r="C1496" s="5" t="s">
        <v>20</v>
      </c>
      <c r="D1496" t="s">
        <v>1278</v>
      </c>
      <c r="E1496" t="s">
        <v>18693</v>
      </c>
      <c r="F1496" t="s">
        <v>30</v>
      </c>
      <c r="G1496" s="1">
        <v>42464</v>
      </c>
      <c r="H1496" t="s">
        <v>22</v>
      </c>
      <c r="J1496" t="s">
        <v>22</v>
      </c>
      <c r="M1496" t="s">
        <v>42</v>
      </c>
      <c r="N1496" t="s">
        <v>5481</v>
      </c>
      <c r="O1496" t="s">
        <v>5482</v>
      </c>
      <c r="P1496" t="s">
        <v>26</v>
      </c>
      <c r="Q1496" s="6">
        <v>0</v>
      </c>
      <c r="R1496" t="s">
        <v>22</v>
      </c>
      <c r="S1496">
        <v>0</v>
      </c>
      <c r="T1496">
        <v>0</v>
      </c>
      <c r="U1496" t="e">
        <f>_xlfn.XLOOKUP(A1496,#REF!,#REF!)</f>
        <v>#REF!</v>
      </c>
    </row>
    <row r="1497" spans="1:21" x14ac:dyDescent="0.2">
      <c r="A1497" t="s">
        <v>5483</v>
      </c>
      <c r="C1497" s="5" t="s">
        <v>20</v>
      </c>
      <c r="D1497" t="s">
        <v>5484</v>
      </c>
      <c r="E1497" t="s">
        <v>5390</v>
      </c>
      <c r="F1497" t="s">
        <v>22</v>
      </c>
      <c r="H1497" t="s">
        <v>22</v>
      </c>
      <c r="J1497" t="s">
        <v>22</v>
      </c>
      <c r="M1497" t="s">
        <v>23</v>
      </c>
      <c r="N1497" t="s">
        <v>5485</v>
      </c>
      <c r="O1497" t="s">
        <v>5486</v>
      </c>
      <c r="P1497" t="s">
        <v>26</v>
      </c>
      <c r="Q1497" s="6">
        <v>0</v>
      </c>
      <c r="R1497" t="s">
        <v>22</v>
      </c>
      <c r="S1497">
        <v>0</v>
      </c>
      <c r="T1497">
        <v>0</v>
      </c>
      <c r="U1497" t="e">
        <f>_xlfn.XLOOKUP(A1497,#REF!,#REF!)</f>
        <v>#REF!</v>
      </c>
    </row>
    <row r="1498" spans="1:21" x14ac:dyDescent="0.2">
      <c r="A1498" t="s">
        <v>5487</v>
      </c>
      <c r="C1498" s="5" t="s">
        <v>20</v>
      </c>
      <c r="D1498" t="s">
        <v>5488</v>
      </c>
      <c r="E1498" t="s">
        <v>18693</v>
      </c>
      <c r="F1498" t="s">
        <v>30</v>
      </c>
      <c r="G1498" s="1">
        <v>42151</v>
      </c>
      <c r="H1498" t="s">
        <v>22</v>
      </c>
      <c r="J1498" t="s">
        <v>22</v>
      </c>
      <c r="M1498" t="s">
        <v>42</v>
      </c>
      <c r="N1498" t="s">
        <v>5489</v>
      </c>
      <c r="O1498" t="s">
        <v>5490</v>
      </c>
      <c r="P1498" t="s">
        <v>26</v>
      </c>
      <c r="Q1498" s="6">
        <v>0</v>
      </c>
      <c r="R1498" t="s">
        <v>22</v>
      </c>
      <c r="S1498">
        <v>0</v>
      </c>
      <c r="T1498">
        <v>0</v>
      </c>
      <c r="U1498" t="e">
        <f>_xlfn.XLOOKUP(A1498,#REF!,#REF!)</f>
        <v>#REF!</v>
      </c>
    </row>
    <row r="1499" spans="1:21" x14ac:dyDescent="0.2">
      <c r="A1499" t="s">
        <v>5491</v>
      </c>
      <c r="C1499" s="5" t="s">
        <v>20</v>
      </c>
      <c r="D1499" t="s">
        <v>5492</v>
      </c>
      <c r="E1499" t="s">
        <v>18692</v>
      </c>
      <c r="F1499" t="s">
        <v>30</v>
      </c>
      <c r="G1499" s="1">
        <v>41534</v>
      </c>
      <c r="H1499" t="s">
        <v>22</v>
      </c>
      <c r="J1499" t="s">
        <v>22</v>
      </c>
      <c r="M1499" t="s">
        <v>42</v>
      </c>
      <c r="N1499" t="s">
        <v>5493</v>
      </c>
      <c r="O1499" t="s">
        <v>5494</v>
      </c>
      <c r="P1499" t="s">
        <v>26</v>
      </c>
      <c r="Q1499" s="6">
        <v>0</v>
      </c>
      <c r="R1499" t="s">
        <v>22</v>
      </c>
      <c r="S1499">
        <v>0</v>
      </c>
      <c r="T1499">
        <v>0</v>
      </c>
      <c r="U1499" t="e">
        <f>_xlfn.XLOOKUP(A1499,#REF!,#REF!)</f>
        <v>#REF!</v>
      </c>
    </row>
    <row r="1500" spans="1:21" x14ac:dyDescent="0.2">
      <c r="A1500" t="s">
        <v>5495</v>
      </c>
      <c r="C1500" s="5" t="s">
        <v>20</v>
      </c>
      <c r="D1500" t="s">
        <v>5496</v>
      </c>
      <c r="E1500" t="s">
        <v>5497</v>
      </c>
      <c r="F1500" t="s">
        <v>30</v>
      </c>
      <c r="G1500" s="1">
        <v>41508</v>
      </c>
      <c r="H1500" t="s">
        <v>22</v>
      </c>
      <c r="J1500" t="s">
        <v>22</v>
      </c>
      <c r="M1500" t="s">
        <v>42</v>
      </c>
      <c r="N1500" t="s">
        <v>5498</v>
      </c>
      <c r="O1500" t="s">
        <v>5499</v>
      </c>
      <c r="P1500" t="s">
        <v>26</v>
      </c>
      <c r="Q1500" s="6">
        <v>0</v>
      </c>
      <c r="R1500" t="s">
        <v>22</v>
      </c>
      <c r="S1500">
        <v>0</v>
      </c>
      <c r="T1500">
        <v>0</v>
      </c>
      <c r="U1500" t="e">
        <f>_xlfn.XLOOKUP(A1500,#REF!,#REF!)</f>
        <v>#REF!</v>
      </c>
    </row>
    <row r="1501" spans="1:21" x14ac:dyDescent="0.2">
      <c r="A1501" t="s">
        <v>5500</v>
      </c>
      <c r="C1501" s="5" t="s">
        <v>20</v>
      </c>
      <c r="D1501" t="s">
        <v>1159</v>
      </c>
      <c r="E1501" t="s">
        <v>18692</v>
      </c>
      <c r="F1501" t="s">
        <v>30</v>
      </c>
      <c r="G1501" s="1">
        <v>40998</v>
      </c>
      <c r="H1501" t="s">
        <v>22</v>
      </c>
      <c r="J1501" t="s">
        <v>22</v>
      </c>
      <c r="M1501" t="s">
        <v>23</v>
      </c>
      <c r="N1501" t="s">
        <v>5501</v>
      </c>
      <c r="O1501" t="s">
        <v>5502</v>
      </c>
      <c r="P1501" t="s">
        <v>26</v>
      </c>
      <c r="Q1501" s="6">
        <v>0</v>
      </c>
      <c r="R1501" t="s">
        <v>22</v>
      </c>
      <c r="S1501">
        <v>0</v>
      </c>
      <c r="T1501">
        <v>0</v>
      </c>
      <c r="U1501" t="e">
        <f>_xlfn.XLOOKUP(A1501,#REF!,#REF!)</f>
        <v>#REF!</v>
      </c>
    </row>
    <row r="1502" spans="1:21" x14ac:dyDescent="0.2">
      <c r="A1502" t="s">
        <v>5503</v>
      </c>
      <c r="C1502" s="5" t="s">
        <v>48</v>
      </c>
      <c r="D1502" t="s">
        <v>5415</v>
      </c>
      <c r="E1502" t="s">
        <v>18692</v>
      </c>
      <c r="F1502" t="s">
        <v>30</v>
      </c>
      <c r="G1502" s="1">
        <v>40581</v>
      </c>
      <c r="H1502" t="s">
        <v>30</v>
      </c>
      <c r="I1502" s="1">
        <v>42348</v>
      </c>
      <c r="J1502" t="s">
        <v>30</v>
      </c>
      <c r="K1502" s="1">
        <v>40974</v>
      </c>
      <c r="L1502" s="1">
        <v>41015</v>
      </c>
      <c r="M1502" t="s">
        <v>23</v>
      </c>
      <c r="N1502" t="s">
        <v>5504</v>
      </c>
      <c r="O1502" t="s">
        <v>5505</v>
      </c>
      <c r="P1502" t="s">
        <v>26</v>
      </c>
      <c r="Q1502" s="6">
        <v>0</v>
      </c>
      <c r="R1502" t="s">
        <v>30</v>
      </c>
      <c r="S1502">
        <v>0</v>
      </c>
      <c r="T1502">
        <v>0</v>
      </c>
      <c r="U1502" t="e">
        <f>_xlfn.XLOOKUP(A1502,#REF!,#REF!)</f>
        <v>#REF!</v>
      </c>
    </row>
    <row r="1503" spans="1:21" x14ac:dyDescent="0.2">
      <c r="A1503" t="s">
        <v>5506</v>
      </c>
      <c r="C1503" s="5" t="s">
        <v>20</v>
      </c>
      <c r="D1503" t="s">
        <v>5507</v>
      </c>
      <c r="E1503" t="s">
        <v>18693</v>
      </c>
      <c r="F1503" t="s">
        <v>22</v>
      </c>
      <c r="H1503" t="s">
        <v>22</v>
      </c>
      <c r="J1503" t="s">
        <v>22</v>
      </c>
      <c r="M1503" t="s">
        <v>23</v>
      </c>
      <c r="N1503" t="s">
        <v>5508</v>
      </c>
      <c r="O1503" t="s">
        <v>5509</v>
      </c>
      <c r="P1503" t="s">
        <v>26</v>
      </c>
      <c r="Q1503" s="6">
        <v>0</v>
      </c>
      <c r="R1503" t="s">
        <v>22</v>
      </c>
      <c r="S1503">
        <v>0</v>
      </c>
      <c r="T1503">
        <v>0</v>
      </c>
      <c r="U1503" t="e">
        <f>_xlfn.XLOOKUP(A1503,#REF!,#REF!)</f>
        <v>#REF!</v>
      </c>
    </row>
    <row r="1504" spans="1:21" x14ac:dyDescent="0.2">
      <c r="A1504" t="s">
        <v>5510</v>
      </c>
      <c r="C1504" s="5" t="s">
        <v>20</v>
      </c>
      <c r="D1504" t="s">
        <v>1174</v>
      </c>
      <c r="E1504" t="s">
        <v>362</v>
      </c>
      <c r="F1504" t="s">
        <v>30</v>
      </c>
      <c r="G1504" s="1">
        <v>41134</v>
      </c>
      <c r="H1504" t="s">
        <v>22</v>
      </c>
      <c r="J1504" t="s">
        <v>22</v>
      </c>
      <c r="M1504" t="s">
        <v>42</v>
      </c>
      <c r="N1504" t="s">
        <v>5511</v>
      </c>
      <c r="O1504" t="s">
        <v>5512</v>
      </c>
      <c r="P1504" t="s">
        <v>26</v>
      </c>
      <c r="Q1504" s="6">
        <v>0</v>
      </c>
      <c r="R1504" t="s">
        <v>22</v>
      </c>
      <c r="S1504">
        <v>0</v>
      </c>
      <c r="T1504">
        <v>0</v>
      </c>
      <c r="U1504" t="e">
        <f>_xlfn.XLOOKUP(A1504,#REF!,#REF!)</f>
        <v>#REF!</v>
      </c>
    </row>
    <row r="1505" spans="1:21" x14ac:dyDescent="0.2">
      <c r="A1505" t="s">
        <v>5513</v>
      </c>
      <c r="C1505" s="5" t="s">
        <v>20</v>
      </c>
      <c r="D1505" t="s">
        <v>5514</v>
      </c>
      <c r="E1505" t="s">
        <v>18692</v>
      </c>
      <c r="F1505" t="s">
        <v>30</v>
      </c>
      <c r="G1505" s="1">
        <v>40760</v>
      </c>
      <c r="H1505" t="s">
        <v>22</v>
      </c>
      <c r="J1505" t="s">
        <v>22</v>
      </c>
      <c r="M1505" t="s">
        <v>42</v>
      </c>
      <c r="N1505" t="s">
        <v>5515</v>
      </c>
      <c r="O1505" t="s">
        <v>5516</v>
      </c>
      <c r="P1505" t="s">
        <v>26</v>
      </c>
      <c r="Q1505" s="6">
        <v>0</v>
      </c>
      <c r="R1505" t="s">
        <v>22</v>
      </c>
      <c r="S1505">
        <v>0</v>
      </c>
      <c r="T1505">
        <v>0</v>
      </c>
      <c r="U1505" t="e">
        <f>_xlfn.XLOOKUP(A1505,#REF!,#REF!)</f>
        <v>#REF!</v>
      </c>
    </row>
    <row r="1506" spans="1:21" x14ac:dyDescent="0.2">
      <c r="A1506" t="s">
        <v>5517</v>
      </c>
      <c r="C1506" s="5" t="s">
        <v>20</v>
      </c>
      <c r="D1506" t="s">
        <v>5518</v>
      </c>
      <c r="E1506" t="s">
        <v>5519</v>
      </c>
      <c r="F1506" t="s">
        <v>30</v>
      </c>
      <c r="G1506" s="1">
        <v>40919</v>
      </c>
      <c r="H1506" t="s">
        <v>22</v>
      </c>
      <c r="J1506" t="s">
        <v>22</v>
      </c>
      <c r="M1506" t="s">
        <v>42</v>
      </c>
      <c r="N1506" t="s">
        <v>5520</v>
      </c>
      <c r="O1506" t="s">
        <v>5521</v>
      </c>
      <c r="P1506" t="s">
        <v>26</v>
      </c>
      <c r="Q1506" s="6">
        <v>0</v>
      </c>
      <c r="R1506" t="s">
        <v>22</v>
      </c>
      <c r="S1506">
        <v>0</v>
      </c>
      <c r="T1506">
        <v>0</v>
      </c>
      <c r="U1506" t="e">
        <f>_xlfn.XLOOKUP(A1506,#REF!,#REF!)</f>
        <v>#REF!</v>
      </c>
    </row>
    <row r="1507" spans="1:21" x14ac:dyDescent="0.2">
      <c r="A1507" t="s">
        <v>5522</v>
      </c>
      <c r="C1507" s="5" t="s">
        <v>48</v>
      </c>
      <c r="D1507" t="s">
        <v>5523</v>
      </c>
      <c r="E1507" t="s">
        <v>18691</v>
      </c>
      <c r="F1507" t="s">
        <v>30</v>
      </c>
      <c r="G1507" s="1">
        <v>42492</v>
      </c>
      <c r="H1507" t="s">
        <v>22</v>
      </c>
      <c r="J1507" t="s">
        <v>30</v>
      </c>
      <c r="K1507" s="1">
        <v>43608</v>
      </c>
      <c r="M1507" t="s">
        <v>23</v>
      </c>
      <c r="N1507" t="s">
        <v>5524</v>
      </c>
      <c r="O1507" t="s">
        <v>5525</v>
      </c>
      <c r="P1507" t="s">
        <v>26</v>
      </c>
      <c r="Q1507" s="6">
        <v>30000</v>
      </c>
      <c r="R1507" t="s">
        <v>22</v>
      </c>
      <c r="S1507">
        <v>0</v>
      </c>
      <c r="T1507">
        <v>0</v>
      </c>
      <c r="U1507" t="e">
        <f>_xlfn.XLOOKUP(A1507,#REF!,#REF!)</f>
        <v>#REF!</v>
      </c>
    </row>
    <row r="1508" spans="1:21" x14ac:dyDescent="0.2">
      <c r="A1508" t="s">
        <v>5526</v>
      </c>
      <c r="C1508" s="5" t="s">
        <v>20</v>
      </c>
      <c r="D1508" t="s">
        <v>5527</v>
      </c>
      <c r="E1508" t="s">
        <v>18695</v>
      </c>
      <c r="F1508" t="s">
        <v>30</v>
      </c>
      <c r="G1508" s="1">
        <v>42312</v>
      </c>
      <c r="H1508" t="s">
        <v>22</v>
      </c>
      <c r="J1508" t="s">
        <v>22</v>
      </c>
      <c r="M1508" t="s">
        <v>23</v>
      </c>
      <c r="N1508" t="s">
        <v>5528</v>
      </c>
      <c r="O1508" t="s">
        <v>5529</v>
      </c>
      <c r="P1508" t="s">
        <v>26</v>
      </c>
      <c r="Q1508" s="6">
        <v>0</v>
      </c>
      <c r="R1508" t="s">
        <v>22</v>
      </c>
      <c r="S1508">
        <v>0</v>
      </c>
      <c r="T1508">
        <v>0</v>
      </c>
      <c r="U1508" t="e">
        <f>_xlfn.XLOOKUP(A1508,#REF!,#REF!)</f>
        <v>#REF!</v>
      </c>
    </row>
    <row r="1509" spans="1:21" x14ac:dyDescent="0.2">
      <c r="A1509" t="s">
        <v>5530</v>
      </c>
      <c r="C1509" s="5" t="s">
        <v>48</v>
      </c>
      <c r="D1509" t="s">
        <v>225</v>
      </c>
      <c r="E1509" t="s">
        <v>5531</v>
      </c>
      <c r="F1509" t="s">
        <v>30</v>
      </c>
      <c r="G1509" s="1">
        <v>40695</v>
      </c>
      <c r="H1509" t="s">
        <v>30</v>
      </c>
      <c r="I1509" s="1">
        <v>41865</v>
      </c>
      <c r="J1509" t="s">
        <v>30</v>
      </c>
      <c r="K1509" s="1">
        <v>41883</v>
      </c>
      <c r="L1509" s="1">
        <v>42255</v>
      </c>
      <c r="M1509" t="s">
        <v>23</v>
      </c>
      <c r="N1509" t="s">
        <v>5532</v>
      </c>
      <c r="O1509" t="s">
        <v>5533</v>
      </c>
      <c r="P1509" t="s">
        <v>26</v>
      </c>
      <c r="Q1509" s="6">
        <v>25000</v>
      </c>
      <c r="R1509" t="s">
        <v>22</v>
      </c>
      <c r="S1509">
        <v>0</v>
      </c>
      <c r="T1509">
        <v>0</v>
      </c>
      <c r="U1509" t="e">
        <f>_xlfn.XLOOKUP(A1509,#REF!,#REF!)</f>
        <v>#REF!</v>
      </c>
    </row>
    <row r="1510" spans="1:21" x14ac:dyDescent="0.2">
      <c r="A1510" t="s">
        <v>5534</v>
      </c>
      <c r="C1510" s="5" t="s">
        <v>48</v>
      </c>
      <c r="D1510" t="s">
        <v>28</v>
      </c>
      <c r="E1510" t="s">
        <v>19255</v>
      </c>
      <c r="F1510" t="s">
        <v>30</v>
      </c>
      <c r="G1510" s="1">
        <v>41418</v>
      </c>
      <c r="H1510" t="s">
        <v>22</v>
      </c>
      <c r="J1510" t="s">
        <v>30</v>
      </c>
      <c r="K1510" s="1">
        <v>41759</v>
      </c>
      <c r="L1510" s="1">
        <v>367</v>
      </c>
      <c r="M1510" t="s">
        <v>42</v>
      </c>
      <c r="N1510" t="s">
        <v>5535</v>
      </c>
      <c r="O1510" t="s">
        <v>5536</v>
      </c>
      <c r="P1510" t="s">
        <v>26</v>
      </c>
      <c r="Q1510" s="6">
        <v>0</v>
      </c>
      <c r="R1510" t="s">
        <v>22</v>
      </c>
      <c r="S1510">
        <v>0</v>
      </c>
      <c r="T1510">
        <v>0</v>
      </c>
      <c r="U1510" t="e">
        <f>_xlfn.XLOOKUP(A1510,#REF!,#REF!)</f>
        <v>#REF!</v>
      </c>
    </row>
    <row r="1511" spans="1:21" x14ac:dyDescent="0.2">
      <c r="A1511" t="s">
        <v>5537</v>
      </c>
      <c r="C1511" s="5" t="s">
        <v>20</v>
      </c>
      <c r="D1511" t="s">
        <v>3645</v>
      </c>
      <c r="E1511" t="s">
        <v>5538</v>
      </c>
      <c r="F1511" t="s">
        <v>30</v>
      </c>
      <c r="G1511" s="1">
        <v>40889</v>
      </c>
      <c r="H1511" t="s">
        <v>22</v>
      </c>
      <c r="J1511" t="s">
        <v>22</v>
      </c>
      <c r="M1511" t="s">
        <v>23</v>
      </c>
      <c r="N1511" t="s">
        <v>5539</v>
      </c>
      <c r="O1511" t="s">
        <v>5540</v>
      </c>
      <c r="P1511" t="s">
        <v>26</v>
      </c>
      <c r="Q1511" s="6">
        <v>0</v>
      </c>
      <c r="R1511" t="s">
        <v>22</v>
      </c>
      <c r="S1511">
        <v>0</v>
      </c>
      <c r="T1511">
        <v>0</v>
      </c>
      <c r="U1511" t="e">
        <f>_xlfn.XLOOKUP(A1511,#REF!,#REF!)</f>
        <v>#REF!</v>
      </c>
    </row>
    <row r="1512" spans="1:21" x14ac:dyDescent="0.2">
      <c r="A1512" t="s">
        <v>5541</v>
      </c>
      <c r="C1512" s="5" t="s">
        <v>48</v>
      </c>
      <c r="D1512" t="s">
        <v>5542</v>
      </c>
      <c r="E1512" t="s">
        <v>1591</v>
      </c>
      <c r="F1512" t="s">
        <v>22</v>
      </c>
      <c r="H1512" t="s">
        <v>22</v>
      </c>
      <c r="J1512" t="s">
        <v>22</v>
      </c>
      <c r="M1512" t="s">
        <v>23</v>
      </c>
      <c r="N1512" t="s">
        <v>5543</v>
      </c>
      <c r="O1512" t="s">
        <v>5544</v>
      </c>
      <c r="P1512" t="s">
        <v>26</v>
      </c>
      <c r="Q1512" s="6">
        <v>0</v>
      </c>
      <c r="R1512" t="s">
        <v>22</v>
      </c>
      <c r="S1512">
        <v>0</v>
      </c>
      <c r="T1512">
        <v>0</v>
      </c>
      <c r="U1512" t="e">
        <f>_xlfn.XLOOKUP(A1512,#REF!,#REF!)</f>
        <v>#REF!</v>
      </c>
    </row>
    <row r="1513" spans="1:21" x14ac:dyDescent="0.2">
      <c r="A1513" t="s">
        <v>5545</v>
      </c>
      <c r="C1513" s="5" t="s">
        <v>5546</v>
      </c>
      <c r="D1513" t="s">
        <v>5547</v>
      </c>
      <c r="E1513" t="s">
        <v>829</v>
      </c>
      <c r="F1513" t="s">
        <v>30</v>
      </c>
      <c r="G1513" s="1">
        <v>40105</v>
      </c>
      <c r="H1513" t="s">
        <v>22</v>
      </c>
      <c r="J1513" t="s">
        <v>30</v>
      </c>
      <c r="K1513" s="1">
        <v>40147</v>
      </c>
      <c r="M1513" t="s">
        <v>42</v>
      </c>
      <c r="N1513" t="s">
        <v>5548</v>
      </c>
      <c r="O1513" t="s">
        <v>5549</v>
      </c>
      <c r="P1513" t="s">
        <v>26</v>
      </c>
      <c r="Q1513" s="6">
        <v>0</v>
      </c>
      <c r="R1513" t="s">
        <v>22</v>
      </c>
      <c r="S1513">
        <v>0</v>
      </c>
      <c r="T1513">
        <v>0</v>
      </c>
      <c r="U1513" t="e">
        <f>_xlfn.XLOOKUP(A1513,#REF!,#REF!)</f>
        <v>#REF!</v>
      </c>
    </row>
    <row r="1514" spans="1:21" x14ac:dyDescent="0.2">
      <c r="A1514" t="s">
        <v>5550</v>
      </c>
      <c r="C1514" s="5" t="s">
        <v>20</v>
      </c>
      <c r="D1514" t="s">
        <v>5551</v>
      </c>
      <c r="E1514" t="s">
        <v>5552</v>
      </c>
      <c r="F1514" t="s">
        <v>30</v>
      </c>
      <c r="G1514" s="1">
        <v>40767</v>
      </c>
      <c r="H1514" t="s">
        <v>22</v>
      </c>
      <c r="J1514" t="s">
        <v>22</v>
      </c>
      <c r="M1514" t="s">
        <v>42</v>
      </c>
      <c r="N1514" t="s">
        <v>5553</v>
      </c>
      <c r="O1514" t="s">
        <v>5554</v>
      </c>
      <c r="P1514" t="s">
        <v>26</v>
      </c>
      <c r="Q1514" s="6">
        <v>0</v>
      </c>
      <c r="R1514" t="s">
        <v>30</v>
      </c>
      <c r="S1514">
        <v>0</v>
      </c>
      <c r="T1514">
        <v>0</v>
      </c>
      <c r="U1514" t="e">
        <f>_xlfn.XLOOKUP(A1514,#REF!,#REF!)</f>
        <v>#REF!</v>
      </c>
    </row>
    <row r="1515" spans="1:21" x14ac:dyDescent="0.2">
      <c r="A1515" t="s">
        <v>5555</v>
      </c>
      <c r="C1515" s="5" t="s">
        <v>20</v>
      </c>
      <c r="D1515" t="s">
        <v>4908</v>
      </c>
      <c r="E1515" t="s">
        <v>18692</v>
      </c>
      <c r="F1515" t="s">
        <v>30</v>
      </c>
      <c r="G1515" s="1">
        <v>40757</v>
      </c>
      <c r="H1515" t="s">
        <v>22</v>
      </c>
      <c r="J1515" t="s">
        <v>22</v>
      </c>
      <c r="M1515" t="s">
        <v>23</v>
      </c>
      <c r="N1515" t="s">
        <v>5556</v>
      </c>
      <c r="O1515" t="s">
        <v>5557</v>
      </c>
      <c r="P1515" t="s">
        <v>26</v>
      </c>
      <c r="Q1515" s="6">
        <v>0</v>
      </c>
      <c r="R1515" t="s">
        <v>22</v>
      </c>
      <c r="S1515">
        <v>0</v>
      </c>
      <c r="T1515">
        <v>0</v>
      </c>
      <c r="U1515" t="e">
        <f>_xlfn.XLOOKUP(A1515,#REF!,#REF!)</f>
        <v>#REF!</v>
      </c>
    </row>
    <row r="1516" spans="1:21" x14ac:dyDescent="0.2">
      <c r="A1516" t="s">
        <v>5558</v>
      </c>
      <c r="C1516" s="5" t="s">
        <v>106</v>
      </c>
      <c r="D1516" t="s">
        <v>5514</v>
      </c>
      <c r="E1516" t="s">
        <v>18692</v>
      </c>
      <c r="F1516" t="s">
        <v>22</v>
      </c>
      <c r="H1516" t="s">
        <v>22</v>
      </c>
      <c r="J1516" t="s">
        <v>22</v>
      </c>
      <c r="M1516" t="s">
        <v>42</v>
      </c>
      <c r="N1516" t="s">
        <v>3605</v>
      </c>
      <c r="O1516" t="s">
        <v>3606</v>
      </c>
      <c r="P1516" t="s">
        <v>26</v>
      </c>
      <c r="Q1516" s="6">
        <v>0</v>
      </c>
      <c r="R1516" t="s">
        <v>22</v>
      </c>
      <c r="S1516">
        <v>0</v>
      </c>
      <c r="T1516">
        <v>0</v>
      </c>
      <c r="U1516" t="e">
        <f>_xlfn.XLOOKUP(A1516,#REF!,#REF!)</f>
        <v>#REF!</v>
      </c>
    </row>
    <row r="1517" spans="1:21" x14ac:dyDescent="0.2">
      <c r="A1517" t="s">
        <v>5559</v>
      </c>
      <c r="C1517" s="5" t="s">
        <v>20</v>
      </c>
      <c r="D1517" t="s">
        <v>5560</v>
      </c>
      <c r="E1517" t="s">
        <v>5390</v>
      </c>
      <c r="F1517" t="s">
        <v>30</v>
      </c>
      <c r="G1517" s="1">
        <v>40760</v>
      </c>
      <c r="H1517" t="s">
        <v>22</v>
      </c>
      <c r="J1517" t="s">
        <v>22</v>
      </c>
      <c r="M1517" t="s">
        <v>42</v>
      </c>
      <c r="N1517" t="s">
        <v>5561</v>
      </c>
      <c r="O1517" t="s">
        <v>5562</v>
      </c>
      <c r="P1517" t="s">
        <v>26</v>
      </c>
      <c r="Q1517" s="6">
        <v>0</v>
      </c>
      <c r="R1517" t="s">
        <v>22</v>
      </c>
      <c r="S1517">
        <v>0</v>
      </c>
      <c r="T1517">
        <v>0</v>
      </c>
      <c r="U1517" t="e">
        <f>_xlfn.XLOOKUP(A1517,#REF!,#REF!)</f>
        <v>#REF!</v>
      </c>
    </row>
    <row r="1518" spans="1:21" x14ac:dyDescent="0.2">
      <c r="A1518" t="s">
        <v>5563</v>
      </c>
      <c r="C1518" s="5" t="s">
        <v>20</v>
      </c>
      <c r="D1518" t="s">
        <v>5564</v>
      </c>
      <c r="E1518" t="s">
        <v>5565</v>
      </c>
      <c r="F1518" t="s">
        <v>30</v>
      </c>
      <c r="G1518" s="1">
        <v>40982</v>
      </c>
      <c r="H1518" t="s">
        <v>22</v>
      </c>
      <c r="J1518" t="s">
        <v>22</v>
      </c>
      <c r="M1518" t="s">
        <v>23</v>
      </c>
      <c r="N1518" t="s">
        <v>5566</v>
      </c>
      <c r="O1518" t="s">
        <v>5567</v>
      </c>
      <c r="P1518" t="s">
        <v>26</v>
      </c>
      <c r="Q1518" s="6">
        <v>0</v>
      </c>
      <c r="R1518" t="s">
        <v>30</v>
      </c>
      <c r="S1518">
        <v>0</v>
      </c>
      <c r="T1518">
        <v>0</v>
      </c>
      <c r="U1518" t="e">
        <f>_xlfn.XLOOKUP(A1518,#REF!,#REF!)</f>
        <v>#REF!</v>
      </c>
    </row>
    <row r="1519" spans="1:21" x14ac:dyDescent="0.2">
      <c r="A1519" t="s">
        <v>5568</v>
      </c>
      <c r="C1519" s="5" t="s">
        <v>48</v>
      </c>
      <c r="D1519" t="s">
        <v>5569</v>
      </c>
      <c r="E1519" t="s">
        <v>19342</v>
      </c>
      <c r="F1519" t="s">
        <v>22</v>
      </c>
      <c r="H1519" t="s">
        <v>22</v>
      </c>
      <c r="J1519" t="s">
        <v>30</v>
      </c>
      <c r="K1519" s="1">
        <v>42061</v>
      </c>
      <c r="M1519" t="s">
        <v>23</v>
      </c>
      <c r="N1519" t="s">
        <v>5570</v>
      </c>
      <c r="O1519" t="s">
        <v>5571</v>
      </c>
      <c r="P1519" t="s">
        <v>26</v>
      </c>
      <c r="Q1519" s="6">
        <v>0</v>
      </c>
      <c r="R1519" t="s">
        <v>30</v>
      </c>
      <c r="S1519">
        <v>0</v>
      </c>
      <c r="T1519">
        <v>0</v>
      </c>
      <c r="U1519" t="e">
        <f>_xlfn.XLOOKUP(A1519,#REF!,#REF!)</f>
        <v>#REF!</v>
      </c>
    </row>
    <row r="1520" spans="1:21" x14ac:dyDescent="0.2">
      <c r="A1520" t="s">
        <v>5572</v>
      </c>
      <c r="C1520" s="5" t="s">
        <v>48</v>
      </c>
      <c r="D1520" t="s">
        <v>4683</v>
      </c>
      <c r="E1520" t="s">
        <v>18691</v>
      </c>
      <c r="F1520" t="s">
        <v>30</v>
      </c>
      <c r="G1520" s="1">
        <v>41078</v>
      </c>
      <c r="H1520" t="s">
        <v>30</v>
      </c>
      <c r="I1520" s="1">
        <v>41893</v>
      </c>
      <c r="J1520" t="s">
        <v>30</v>
      </c>
      <c r="K1520" s="1">
        <v>41946</v>
      </c>
      <c r="L1520" s="1">
        <v>41206</v>
      </c>
      <c r="M1520" t="s">
        <v>23</v>
      </c>
      <c r="N1520" t="s">
        <v>5573</v>
      </c>
      <c r="O1520" t="s">
        <v>5574</v>
      </c>
      <c r="P1520" t="s">
        <v>26</v>
      </c>
      <c r="Q1520" s="6">
        <v>0</v>
      </c>
      <c r="R1520" t="s">
        <v>22</v>
      </c>
      <c r="S1520">
        <v>0</v>
      </c>
      <c r="T1520">
        <v>0</v>
      </c>
      <c r="U1520" t="e">
        <f>_xlfn.XLOOKUP(A1520,#REF!,#REF!)</f>
        <v>#REF!</v>
      </c>
    </row>
    <row r="1521" spans="1:21" x14ac:dyDescent="0.2">
      <c r="A1521" t="s">
        <v>5575</v>
      </c>
      <c r="C1521" s="5" t="s">
        <v>71</v>
      </c>
      <c r="D1521" t="s">
        <v>5576</v>
      </c>
      <c r="E1521" t="s">
        <v>233</v>
      </c>
      <c r="F1521" t="s">
        <v>22</v>
      </c>
      <c r="H1521" t="s">
        <v>22</v>
      </c>
      <c r="J1521" t="s">
        <v>22</v>
      </c>
      <c r="M1521" t="s">
        <v>92</v>
      </c>
      <c r="N1521" t="s">
        <v>5577</v>
      </c>
      <c r="O1521" t="s">
        <v>5578</v>
      </c>
      <c r="P1521" t="s">
        <v>18712</v>
      </c>
      <c r="Q1521" s="6">
        <v>82102.66</v>
      </c>
      <c r="R1521" t="s">
        <v>22</v>
      </c>
      <c r="S1521">
        <v>0</v>
      </c>
      <c r="T1521">
        <v>0</v>
      </c>
      <c r="U1521" t="e">
        <f>_xlfn.XLOOKUP(A1521,#REF!,#REF!)</f>
        <v>#REF!</v>
      </c>
    </row>
    <row r="1522" spans="1:21" x14ac:dyDescent="0.2">
      <c r="A1522" t="s">
        <v>5579</v>
      </c>
      <c r="C1522" s="5" t="s">
        <v>48</v>
      </c>
      <c r="D1522" t="s">
        <v>5580</v>
      </c>
      <c r="E1522" t="s">
        <v>5581</v>
      </c>
      <c r="F1522" t="s">
        <v>22</v>
      </c>
      <c r="H1522" t="s">
        <v>22</v>
      </c>
      <c r="J1522" t="s">
        <v>30</v>
      </c>
      <c r="K1522" s="1">
        <v>42528</v>
      </c>
      <c r="M1522" t="s">
        <v>23</v>
      </c>
      <c r="N1522" t="s">
        <v>5582</v>
      </c>
      <c r="O1522" t="s">
        <v>5583</v>
      </c>
      <c r="P1522" t="s">
        <v>26</v>
      </c>
      <c r="Q1522" s="6">
        <v>0</v>
      </c>
      <c r="R1522" t="s">
        <v>30</v>
      </c>
      <c r="S1522">
        <v>0</v>
      </c>
      <c r="T1522">
        <v>0</v>
      </c>
      <c r="U1522" t="e">
        <f>_xlfn.XLOOKUP(A1522,#REF!,#REF!)</f>
        <v>#REF!</v>
      </c>
    </row>
    <row r="1523" spans="1:21" x14ac:dyDescent="0.2">
      <c r="A1523" t="s">
        <v>5584</v>
      </c>
      <c r="C1523" s="5" t="s">
        <v>20</v>
      </c>
      <c r="D1523" t="s">
        <v>5585</v>
      </c>
      <c r="E1523" t="s">
        <v>18692</v>
      </c>
      <c r="F1523" t="s">
        <v>30</v>
      </c>
      <c r="G1523" s="1">
        <v>42334</v>
      </c>
      <c r="H1523" t="s">
        <v>22</v>
      </c>
      <c r="J1523" t="s">
        <v>22</v>
      </c>
      <c r="L1523" s="1">
        <v>42761</v>
      </c>
      <c r="M1523" t="s">
        <v>42</v>
      </c>
      <c r="N1523" t="s">
        <v>5586</v>
      </c>
      <c r="O1523" t="s">
        <v>5587</v>
      </c>
      <c r="P1523" t="s">
        <v>26</v>
      </c>
      <c r="Q1523" s="6">
        <v>0</v>
      </c>
      <c r="R1523" t="s">
        <v>22</v>
      </c>
      <c r="S1523">
        <v>0</v>
      </c>
      <c r="T1523">
        <v>0</v>
      </c>
      <c r="U1523" t="e">
        <f>_xlfn.XLOOKUP(A1523,#REF!,#REF!)</f>
        <v>#REF!</v>
      </c>
    </row>
    <row r="1524" spans="1:21" x14ac:dyDescent="0.2">
      <c r="A1524" t="s">
        <v>5588</v>
      </c>
      <c r="C1524" s="5" t="s">
        <v>20</v>
      </c>
      <c r="D1524" t="s">
        <v>4280</v>
      </c>
      <c r="E1524" t="s">
        <v>18692</v>
      </c>
      <c r="F1524" t="s">
        <v>30</v>
      </c>
      <c r="G1524" s="1">
        <v>42821</v>
      </c>
      <c r="H1524" t="s">
        <v>22</v>
      </c>
      <c r="J1524" t="s">
        <v>22</v>
      </c>
      <c r="M1524" t="s">
        <v>42</v>
      </c>
      <c r="N1524" t="s">
        <v>5589</v>
      </c>
      <c r="O1524" t="s">
        <v>5590</v>
      </c>
      <c r="P1524" t="s">
        <v>26</v>
      </c>
      <c r="Q1524" s="6">
        <v>0</v>
      </c>
      <c r="R1524" t="s">
        <v>22</v>
      </c>
      <c r="S1524">
        <v>0</v>
      </c>
      <c r="T1524">
        <v>0</v>
      </c>
      <c r="U1524" t="e">
        <f>_xlfn.XLOOKUP(A1524,#REF!,#REF!)</f>
        <v>#REF!</v>
      </c>
    </row>
    <row r="1525" spans="1:21" x14ac:dyDescent="0.2">
      <c r="A1525" t="s">
        <v>5591</v>
      </c>
      <c r="B1525" t="s">
        <v>5592</v>
      </c>
      <c r="C1525" s="5" t="s">
        <v>48</v>
      </c>
      <c r="D1525" t="s">
        <v>5593</v>
      </c>
      <c r="E1525" t="s">
        <v>19343</v>
      </c>
      <c r="F1525" t="s">
        <v>30</v>
      </c>
      <c r="G1525" s="1">
        <v>42198</v>
      </c>
      <c r="H1525" t="s">
        <v>30</v>
      </c>
      <c r="I1525" s="1">
        <v>45359</v>
      </c>
      <c r="J1525" t="s">
        <v>22</v>
      </c>
      <c r="M1525" t="s">
        <v>42</v>
      </c>
      <c r="N1525" t="s">
        <v>5594</v>
      </c>
      <c r="O1525" t="s">
        <v>5595</v>
      </c>
      <c r="P1525" t="s">
        <v>26</v>
      </c>
      <c r="Q1525" s="6">
        <v>0</v>
      </c>
      <c r="R1525" t="s">
        <v>22</v>
      </c>
      <c r="S1525">
        <v>0</v>
      </c>
      <c r="T1525">
        <v>0</v>
      </c>
      <c r="U1525" t="e">
        <f>_xlfn.XLOOKUP(A1525,#REF!,#REF!)</f>
        <v>#REF!</v>
      </c>
    </row>
    <row r="1526" spans="1:21" x14ac:dyDescent="0.2">
      <c r="A1526" t="s">
        <v>5596</v>
      </c>
      <c r="C1526" s="5" t="s">
        <v>20</v>
      </c>
      <c r="D1526" t="s">
        <v>5597</v>
      </c>
      <c r="E1526" t="s">
        <v>18693</v>
      </c>
      <c r="F1526" t="s">
        <v>30</v>
      </c>
      <c r="G1526" s="1">
        <v>40763</v>
      </c>
      <c r="H1526" t="s">
        <v>22</v>
      </c>
      <c r="J1526" t="s">
        <v>22</v>
      </c>
      <c r="M1526" t="s">
        <v>23</v>
      </c>
      <c r="N1526" t="s">
        <v>5598</v>
      </c>
      <c r="O1526" t="s">
        <v>5599</v>
      </c>
      <c r="P1526" t="s">
        <v>26</v>
      </c>
      <c r="Q1526" s="6">
        <v>0</v>
      </c>
      <c r="R1526" t="s">
        <v>30</v>
      </c>
      <c r="S1526">
        <v>0</v>
      </c>
      <c r="T1526">
        <v>0</v>
      </c>
      <c r="U1526" t="e">
        <f>_xlfn.XLOOKUP(A1526,#REF!,#REF!)</f>
        <v>#REF!</v>
      </c>
    </row>
    <row r="1527" spans="1:21" x14ac:dyDescent="0.2">
      <c r="A1527" t="s">
        <v>762</v>
      </c>
      <c r="C1527" s="5" t="s">
        <v>2878</v>
      </c>
      <c r="D1527" t="s">
        <v>763</v>
      </c>
      <c r="E1527" t="s">
        <v>492</v>
      </c>
      <c r="F1527" t="s">
        <v>30</v>
      </c>
      <c r="G1527" s="1">
        <v>42292</v>
      </c>
      <c r="H1527" t="s">
        <v>22</v>
      </c>
      <c r="J1527" t="s">
        <v>22</v>
      </c>
      <c r="L1527" s="1">
        <v>42646</v>
      </c>
      <c r="M1527" t="s">
        <v>23</v>
      </c>
      <c r="N1527" t="s">
        <v>5600</v>
      </c>
      <c r="O1527" t="s">
        <v>5601</v>
      </c>
      <c r="P1527" t="s">
        <v>26</v>
      </c>
      <c r="Q1527" s="6">
        <v>0</v>
      </c>
      <c r="R1527" t="s">
        <v>22</v>
      </c>
      <c r="S1527">
        <v>0</v>
      </c>
      <c r="T1527">
        <v>0</v>
      </c>
      <c r="U1527" t="e">
        <f>_xlfn.XLOOKUP(A1527,#REF!,#REF!)</f>
        <v>#REF!</v>
      </c>
    </row>
    <row r="1528" spans="1:21" x14ac:dyDescent="0.2">
      <c r="A1528" t="s">
        <v>5602</v>
      </c>
      <c r="C1528" s="5" t="s">
        <v>48</v>
      </c>
      <c r="D1528" t="s">
        <v>5603</v>
      </c>
      <c r="E1528" t="s">
        <v>18691</v>
      </c>
      <c r="F1528" t="s">
        <v>30</v>
      </c>
      <c r="G1528" s="1">
        <v>42390</v>
      </c>
      <c r="H1528" t="s">
        <v>22</v>
      </c>
      <c r="J1528" t="s">
        <v>30</v>
      </c>
      <c r="K1528" s="1">
        <v>43110</v>
      </c>
      <c r="M1528" t="s">
        <v>23</v>
      </c>
      <c r="N1528" t="s">
        <v>5604</v>
      </c>
      <c r="O1528" t="s">
        <v>5605</v>
      </c>
      <c r="P1528" t="s">
        <v>26</v>
      </c>
      <c r="Q1528" s="6">
        <v>0</v>
      </c>
      <c r="R1528" t="s">
        <v>22</v>
      </c>
      <c r="S1528">
        <v>0</v>
      </c>
      <c r="T1528">
        <v>0</v>
      </c>
      <c r="U1528" t="e">
        <f>_xlfn.XLOOKUP(A1528,#REF!,#REF!)</f>
        <v>#REF!</v>
      </c>
    </row>
    <row r="1529" spans="1:21" x14ac:dyDescent="0.2">
      <c r="A1529" t="s">
        <v>5606</v>
      </c>
      <c r="C1529" s="5" t="s">
        <v>20</v>
      </c>
      <c r="D1529" t="s">
        <v>4803</v>
      </c>
      <c r="E1529" t="s">
        <v>184</v>
      </c>
      <c r="F1529" t="s">
        <v>30</v>
      </c>
      <c r="G1529" s="1">
        <v>41123</v>
      </c>
      <c r="H1529" t="s">
        <v>22</v>
      </c>
      <c r="J1529" t="s">
        <v>22</v>
      </c>
      <c r="M1529" t="s">
        <v>23</v>
      </c>
      <c r="N1529" t="s">
        <v>5607</v>
      </c>
      <c r="O1529" t="s">
        <v>5608</v>
      </c>
      <c r="P1529" t="s">
        <v>26</v>
      </c>
      <c r="Q1529" s="6">
        <v>0</v>
      </c>
      <c r="R1529" t="s">
        <v>22</v>
      </c>
      <c r="S1529">
        <v>0</v>
      </c>
      <c r="T1529">
        <v>0</v>
      </c>
      <c r="U1529" t="e">
        <f>_xlfn.XLOOKUP(A1529,#REF!,#REF!)</f>
        <v>#REF!</v>
      </c>
    </row>
    <row r="1530" spans="1:21" x14ac:dyDescent="0.2">
      <c r="A1530" t="s">
        <v>5609</v>
      </c>
      <c r="C1530" s="5" t="s">
        <v>48</v>
      </c>
      <c r="D1530" t="s">
        <v>5610</v>
      </c>
      <c r="E1530" t="s">
        <v>18691</v>
      </c>
      <c r="F1530" t="s">
        <v>30</v>
      </c>
      <c r="G1530" s="1">
        <v>41023</v>
      </c>
      <c r="H1530" t="s">
        <v>22</v>
      </c>
      <c r="J1530" t="s">
        <v>22</v>
      </c>
      <c r="M1530" t="s">
        <v>23</v>
      </c>
      <c r="N1530" t="s">
        <v>5611</v>
      </c>
      <c r="O1530" t="s">
        <v>5612</v>
      </c>
      <c r="P1530" t="s">
        <v>26</v>
      </c>
      <c r="Q1530" s="6">
        <v>0</v>
      </c>
      <c r="R1530" t="s">
        <v>22</v>
      </c>
      <c r="S1530">
        <v>0</v>
      </c>
      <c r="T1530">
        <v>0</v>
      </c>
      <c r="U1530" t="e">
        <f>_xlfn.XLOOKUP(A1530,#REF!,#REF!)</f>
        <v>#REF!</v>
      </c>
    </row>
    <row r="1531" spans="1:21" x14ac:dyDescent="0.2">
      <c r="A1531" t="s">
        <v>5613</v>
      </c>
      <c r="C1531" s="5" t="s">
        <v>48</v>
      </c>
      <c r="D1531" t="s">
        <v>5614</v>
      </c>
      <c r="E1531" t="s">
        <v>18691</v>
      </c>
      <c r="F1531" t="s">
        <v>30</v>
      </c>
      <c r="G1531" s="1">
        <v>42223</v>
      </c>
      <c r="H1531" t="s">
        <v>22</v>
      </c>
      <c r="J1531" t="s">
        <v>22</v>
      </c>
      <c r="M1531" t="s">
        <v>23</v>
      </c>
      <c r="N1531" t="s">
        <v>5615</v>
      </c>
      <c r="O1531" t="s">
        <v>5616</v>
      </c>
      <c r="P1531" t="s">
        <v>26</v>
      </c>
      <c r="Q1531" s="6">
        <v>0</v>
      </c>
      <c r="R1531" t="s">
        <v>22</v>
      </c>
      <c r="S1531">
        <v>0</v>
      </c>
      <c r="T1531">
        <v>0</v>
      </c>
      <c r="U1531" t="e">
        <f>_xlfn.XLOOKUP(A1531,#REF!,#REF!)</f>
        <v>#REF!</v>
      </c>
    </row>
    <row r="1532" spans="1:21" x14ac:dyDescent="0.2">
      <c r="A1532" t="s">
        <v>5617</v>
      </c>
      <c r="C1532" s="5" t="s">
        <v>48</v>
      </c>
      <c r="D1532" t="s">
        <v>5618</v>
      </c>
      <c r="E1532" t="s">
        <v>18691</v>
      </c>
      <c r="F1532" t="s">
        <v>30</v>
      </c>
      <c r="G1532" s="1">
        <v>41101</v>
      </c>
      <c r="H1532" t="s">
        <v>30</v>
      </c>
      <c r="I1532" s="1">
        <v>42233</v>
      </c>
      <c r="J1532" t="s">
        <v>30</v>
      </c>
      <c r="K1532" s="1">
        <v>42249</v>
      </c>
      <c r="L1532" s="1">
        <v>42656</v>
      </c>
      <c r="M1532" t="s">
        <v>42</v>
      </c>
      <c r="N1532" t="s">
        <v>189</v>
      </c>
      <c r="O1532" t="s">
        <v>190</v>
      </c>
      <c r="P1532" t="s">
        <v>26</v>
      </c>
      <c r="Q1532" s="6">
        <v>0</v>
      </c>
      <c r="R1532" t="s">
        <v>22</v>
      </c>
      <c r="S1532">
        <v>0</v>
      </c>
      <c r="T1532">
        <v>0</v>
      </c>
      <c r="U1532" t="e">
        <f>_xlfn.XLOOKUP(A1532,#REF!,#REF!)</f>
        <v>#REF!</v>
      </c>
    </row>
    <row r="1533" spans="1:21" x14ac:dyDescent="0.2">
      <c r="A1533" t="s">
        <v>5619</v>
      </c>
      <c r="C1533" s="5" t="s">
        <v>48</v>
      </c>
      <c r="D1533" t="s">
        <v>5620</v>
      </c>
      <c r="E1533" t="s">
        <v>18691</v>
      </c>
      <c r="F1533" t="s">
        <v>30</v>
      </c>
      <c r="G1533" s="1">
        <v>42395</v>
      </c>
      <c r="H1533" t="s">
        <v>22</v>
      </c>
      <c r="J1533" t="s">
        <v>30</v>
      </c>
      <c r="K1533" s="1">
        <v>43318</v>
      </c>
      <c r="M1533" t="s">
        <v>23</v>
      </c>
      <c r="N1533" t="s">
        <v>5621</v>
      </c>
      <c r="O1533" t="s">
        <v>5622</v>
      </c>
      <c r="P1533" t="s">
        <v>26</v>
      </c>
      <c r="Q1533" s="6">
        <v>0</v>
      </c>
      <c r="R1533" t="s">
        <v>22</v>
      </c>
      <c r="S1533">
        <v>0</v>
      </c>
      <c r="T1533">
        <v>0</v>
      </c>
      <c r="U1533" t="e">
        <f>_xlfn.XLOOKUP(A1533,#REF!,#REF!)</f>
        <v>#REF!</v>
      </c>
    </row>
    <row r="1534" spans="1:21" x14ac:dyDescent="0.2">
      <c r="A1534" t="s">
        <v>5623</v>
      </c>
      <c r="C1534" s="5" t="s">
        <v>48</v>
      </c>
      <c r="D1534" t="s">
        <v>1170</v>
      </c>
      <c r="E1534" t="s">
        <v>19231</v>
      </c>
      <c r="F1534" t="s">
        <v>30</v>
      </c>
      <c r="G1534" s="1">
        <v>41535</v>
      </c>
      <c r="H1534" t="s">
        <v>30</v>
      </c>
      <c r="I1534" s="1">
        <v>42264</v>
      </c>
      <c r="J1534" t="s">
        <v>30</v>
      </c>
      <c r="K1534" s="1">
        <v>42293</v>
      </c>
      <c r="M1534" t="s">
        <v>23</v>
      </c>
      <c r="N1534" t="s">
        <v>5624</v>
      </c>
      <c r="O1534" t="s">
        <v>5625</v>
      </c>
      <c r="P1534" t="s">
        <v>26</v>
      </c>
      <c r="Q1534" s="6">
        <v>0</v>
      </c>
      <c r="R1534" t="s">
        <v>22</v>
      </c>
      <c r="S1534">
        <v>0</v>
      </c>
      <c r="T1534">
        <v>0</v>
      </c>
      <c r="U1534" t="e">
        <f>_xlfn.XLOOKUP(A1534,#REF!,#REF!)</f>
        <v>#REF!</v>
      </c>
    </row>
    <row r="1535" spans="1:21" x14ac:dyDescent="0.2">
      <c r="A1535" t="s">
        <v>5626</v>
      </c>
      <c r="C1535" s="5" t="s">
        <v>48</v>
      </c>
      <c r="D1535" t="s">
        <v>5627</v>
      </c>
      <c r="E1535" t="s">
        <v>1800</v>
      </c>
      <c r="F1535" t="s">
        <v>30</v>
      </c>
      <c r="G1535" s="1">
        <v>41726</v>
      </c>
      <c r="H1535" t="s">
        <v>30</v>
      </c>
      <c r="I1535" s="1">
        <v>42586</v>
      </c>
      <c r="J1535" t="s">
        <v>30</v>
      </c>
      <c r="K1535" s="1">
        <v>42815</v>
      </c>
      <c r="L1535" s="1">
        <v>42821</v>
      </c>
      <c r="M1535" t="s">
        <v>42</v>
      </c>
      <c r="N1535" t="s">
        <v>5628</v>
      </c>
      <c r="O1535" t="s">
        <v>5629</v>
      </c>
      <c r="P1535" t="s">
        <v>26</v>
      </c>
      <c r="Q1535" s="6">
        <v>30000</v>
      </c>
      <c r="R1535" t="s">
        <v>22</v>
      </c>
      <c r="S1535">
        <v>0</v>
      </c>
      <c r="T1535">
        <v>0</v>
      </c>
      <c r="U1535" t="e">
        <f>_xlfn.XLOOKUP(A1535,#REF!,#REF!)</f>
        <v>#REF!</v>
      </c>
    </row>
    <row r="1536" spans="1:21" x14ac:dyDescent="0.2">
      <c r="A1536" t="s">
        <v>5630</v>
      </c>
      <c r="C1536" s="5" t="s">
        <v>106</v>
      </c>
      <c r="D1536" t="s">
        <v>216</v>
      </c>
      <c r="E1536" t="s">
        <v>184</v>
      </c>
      <c r="F1536" t="s">
        <v>22</v>
      </c>
      <c r="H1536" t="s">
        <v>22</v>
      </c>
      <c r="J1536" t="s">
        <v>22</v>
      </c>
      <c r="M1536" t="s">
        <v>42</v>
      </c>
      <c r="N1536" t="s">
        <v>5631</v>
      </c>
      <c r="O1536" t="s">
        <v>5632</v>
      </c>
      <c r="P1536" t="s">
        <v>26</v>
      </c>
      <c r="Q1536" s="6">
        <v>0</v>
      </c>
      <c r="R1536" t="s">
        <v>22</v>
      </c>
      <c r="S1536">
        <v>0</v>
      </c>
      <c r="T1536">
        <v>0</v>
      </c>
      <c r="U1536" t="e">
        <f>_xlfn.XLOOKUP(A1536,#REF!,#REF!)</f>
        <v>#REF!</v>
      </c>
    </row>
    <row r="1537" spans="1:21" x14ac:dyDescent="0.2">
      <c r="A1537" t="s">
        <v>5633</v>
      </c>
      <c r="C1537" s="5" t="s">
        <v>48</v>
      </c>
      <c r="D1537" t="s">
        <v>5634</v>
      </c>
      <c r="E1537" t="s">
        <v>18693</v>
      </c>
      <c r="F1537" t="s">
        <v>22</v>
      </c>
      <c r="H1537" t="s">
        <v>22</v>
      </c>
      <c r="J1537" t="s">
        <v>22</v>
      </c>
      <c r="M1537" t="s">
        <v>42</v>
      </c>
      <c r="N1537" t="s">
        <v>5635</v>
      </c>
      <c r="O1537" t="s">
        <v>5636</v>
      </c>
      <c r="P1537" t="s">
        <v>26</v>
      </c>
      <c r="Q1537" s="6">
        <v>0</v>
      </c>
      <c r="R1537" t="s">
        <v>30</v>
      </c>
      <c r="S1537">
        <v>0</v>
      </c>
      <c r="T1537">
        <v>0</v>
      </c>
      <c r="U1537" t="e">
        <f>_xlfn.XLOOKUP(A1537,#REF!,#REF!)</f>
        <v>#REF!</v>
      </c>
    </row>
    <row r="1538" spans="1:21" x14ac:dyDescent="0.2">
      <c r="A1538" t="s">
        <v>5637</v>
      </c>
      <c r="C1538" s="5" t="s">
        <v>48</v>
      </c>
      <c r="D1538" t="s">
        <v>5638</v>
      </c>
      <c r="E1538" t="s">
        <v>19231</v>
      </c>
      <c r="F1538" t="s">
        <v>30</v>
      </c>
      <c r="G1538" s="1">
        <v>41445</v>
      </c>
      <c r="H1538" t="s">
        <v>22</v>
      </c>
      <c r="J1538" t="s">
        <v>30</v>
      </c>
      <c r="K1538" s="1">
        <v>42142</v>
      </c>
      <c r="M1538" t="s">
        <v>42</v>
      </c>
      <c r="N1538" t="s">
        <v>5639</v>
      </c>
      <c r="O1538" t="s">
        <v>5640</v>
      </c>
      <c r="P1538" t="s">
        <v>26</v>
      </c>
      <c r="Q1538" s="6">
        <v>0</v>
      </c>
      <c r="R1538" t="s">
        <v>22</v>
      </c>
      <c r="S1538">
        <v>0</v>
      </c>
      <c r="T1538">
        <v>0</v>
      </c>
      <c r="U1538" t="e">
        <f>_xlfn.XLOOKUP(A1538,#REF!,#REF!)</f>
        <v>#REF!</v>
      </c>
    </row>
    <row r="1539" spans="1:21" x14ac:dyDescent="0.2">
      <c r="A1539" t="s">
        <v>5641</v>
      </c>
      <c r="C1539" s="5" t="s">
        <v>48</v>
      </c>
      <c r="D1539" t="s">
        <v>5642</v>
      </c>
      <c r="E1539" t="s">
        <v>19344</v>
      </c>
      <c r="F1539" t="s">
        <v>22</v>
      </c>
      <c r="H1539" t="s">
        <v>22</v>
      </c>
      <c r="J1539" t="s">
        <v>22</v>
      </c>
      <c r="M1539" t="s">
        <v>23</v>
      </c>
      <c r="N1539" t="s">
        <v>5643</v>
      </c>
      <c r="O1539" t="s">
        <v>5644</v>
      </c>
      <c r="P1539" t="s">
        <v>26</v>
      </c>
      <c r="Q1539" s="6">
        <v>0</v>
      </c>
      <c r="R1539" t="s">
        <v>22</v>
      </c>
      <c r="S1539">
        <v>0</v>
      </c>
      <c r="T1539">
        <v>0</v>
      </c>
      <c r="U1539" t="e">
        <f>_xlfn.XLOOKUP(A1539,#REF!,#REF!)</f>
        <v>#REF!</v>
      </c>
    </row>
    <row r="1540" spans="1:21" x14ac:dyDescent="0.2">
      <c r="A1540" t="s">
        <v>5645</v>
      </c>
      <c r="C1540" s="5" t="s">
        <v>48</v>
      </c>
      <c r="D1540" t="s">
        <v>2234</v>
      </c>
      <c r="E1540" t="s">
        <v>2235</v>
      </c>
      <c r="F1540" t="s">
        <v>22</v>
      </c>
      <c r="H1540" t="s">
        <v>22</v>
      </c>
      <c r="J1540" t="s">
        <v>22</v>
      </c>
      <c r="M1540" t="s">
        <v>23</v>
      </c>
      <c r="N1540" t="s">
        <v>5646</v>
      </c>
      <c r="O1540" t="s">
        <v>5647</v>
      </c>
      <c r="P1540" t="s">
        <v>26</v>
      </c>
      <c r="Q1540" s="6">
        <v>0</v>
      </c>
      <c r="R1540" t="s">
        <v>22</v>
      </c>
      <c r="S1540">
        <v>0</v>
      </c>
      <c r="T1540">
        <v>0</v>
      </c>
      <c r="U1540" t="e">
        <f>_xlfn.XLOOKUP(A1540,#REF!,#REF!)</f>
        <v>#REF!</v>
      </c>
    </row>
    <row r="1541" spans="1:21" x14ac:dyDescent="0.2">
      <c r="A1541" t="s">
        <v>5648</v>
      </c>
      <c r="C1541" s="5" t="s">
        <v>20</v>
      </c>
      <c r="D1541" t="s">
        <v>5649</v>
      </c>
      <c r="E1541" t="s">
        <v>18691</v>
      </c>
      <c r="F1541" t="s">
        <v>30</v>
      </c>
      <c r="G1541" s="1">
        <v>41123</v>
      </c>
      <c r="H1541" t="s">
        <v>22</v>
      </c>
      <c r="J1541" t="s">
        <v>22</v>
      </c>
      <c r="M1541" t="s">
        <v>42</v>
      </c>
      <c r="N1541" t="s">
        <v>5650</v>
      </c>
      <c r="O1541" t="s">
        <v>5651</v>
      </c>
      <c r="P1541" t="s">
        <v>26</v>
      </c>
      <c r="Q1541" s="6">
        <v>0</v>
      </c>
      <c r="R1541" t="s">
        <v>22</v>
      </c>
      <c r="S1541">
        <v>0</v>
      </c>
      <c r="T1541">
        <v>0</v>
      </c>
      <c r="U1541" t="e">
        <f>_xlfn.XLOOKUP(A1541,#REF!,#REF!)</f>
        <v>#REF!</v>
      </c>
    </row>
    <row r="1542" spans="1:21" x14ac:dyDescent="0.2">
      <c r="A1542" t="s">
        <v>5652</v>
      </c>
      <c r="C1542" s="5" t="s">
        <v>48</v>
      </c>
      <c r="E1542" t="s">
        <v>19345</v>
      </c>
      <c r="F1542" t="s">
        <v>30</v>
      </c>
      <c r="G1542" s="1">
        <v>42391</v>
      </c>
      <c r="H1542" t="s">
        <v>22</v>
      </c>
      <c r="J1542" t="s">
        <v>22</v>
      </c>
      <c r="M1542" t="s">
        <v>23</v>
      </c>
      <c r="N1542" t="s">
        <v>5653</v>
      </c>
      <c r="O1542" t="s">
        <v>5654</v>
      </c>
      <c r="P1542" t="s">
        <v>26</v>
      </c>
      <c r="Q1542" s="6">
        <v>0</v>
      </c>
      <c r="R1542" t="s">
        <v>22</v>
      </c>
      <c r="S1542">
        <v>0</v>
      </c>
      <c r="T1542">
        <v>0</v>
      </c>
      <c r="U1542" t="e">
        <f>_xlfn.XLOOKUP(A1542,#REF!,#REF!)</f>
        <v>#REF!</v>
      </c>
    </row>
    <row r="1543" spans="1:21" x14ac:dyDescent="0.2">
      <c r="A1543" t="s">
        <v>5655</v>
      </c>
      <c r="C1543" s="5" t="s">
        <v>48</v>
      </c>
      <c r="D1543" t="s">
        <v>5656</v>
      </c>
      <c r="E1543" t="s">
        <v>5657</v>
      </c>
      <c r="F1543" t="s">
        <v>22</v>
      </c>
      <c r="H1543" t="s">
        <v>22</v>
      </c>
      <c r="J1543" t="s">
        <v>22</v>
      </c>
      <c r="M1543" t="s">
        <v>23</v>
      </c>
      <c r="N1543" t="s">
        <v>5658</v>
      </c>
      <c r="O1543" t="s">
        <v>5659</v>
      </c>
      <c r="P1543" t="s">
        <v>26</v>
      </c>
      <c r="Q1543" s="6">
        <v>0</v>
      </c>
      <c r="R1543" t="s">
        <v>30</v>
      </c>
      <c r="S1543">
        <v>0</v>
      </c>
      <c r="T1543">
        <v>0</v>
      </c>
      <c r="U1543" t="e">
        <f>_xlfn.XLOOKUP(A1543,#REF!,#REF!)</f>
        <v>#REF!</v>
      </c>
    </row>
    <row r="1544" spans="1:21" x14ac:dyDescent="0.2">
      <c r="A1544" t="s">
        <v>5660</v>
      </c>
      <c r="C1544" s="5" t="s">
        <v>20</v>
      </c>
      <c r="D1544" t="s">
        <v>5052</v>
      </c>
      <c r="E1544" t="s">
        <v>5390</v>
      </c>
      <c r="F1544" t="s">
        <v>30</v>
      </c>
      <c r="G1544" s="1">
        <v>41094</v>
      </c>
      <c r="H1544" t="s">
        <v>22</v>
      </c>
      <c r="J1544" t="s">
        <v>22</v>
      </c>
      <c r="L1544" s="1">
        <v>42881</v>
      </c>
      <c r="M1544" t="s">
        <v>23</v>
      </c>
      <c r="N1544" t="s">
        <v>5661</v>
      </c>
      <c r="O1544" t="s">
        <v>5662</v>
      </c>
      <c r="P1544" t="s">
        <v>26</v>
      </c>
      <c r="Q1544" s="6">
        <v>0</v>
      </c>
      <c r="R1544" t="s">
        <v>22</v>
      </c>
      <c r="S1544">
        <v>0</v>
      </c>
      <c r="T1544">
        <v>0</v>
      </c>
      <c r="U1544" t="e">
        <f>_xlfn.XLOOKUP(A1544,#REF!,#REF!)</f>
        <v>#REF!</v>
      </c>
    </row>
    <row r="1545" spans="1:21" x14ac:dyDescent="0.2">
      <c r="A1545" t="s">
        <v>5663</v>
      </c>
      <c r="C1545" s="5" t="s">
        <v>48</v>
      </c>
      <c r="D1545" t="s">
        <v>5664</v>
      </c>
      <c r="E1545" t="s">
        <v>18692</v>
      </c>
      <c r="F1545" t="s">
        <v>30</v>
      </c>
      <c r="G1545" s="1">
        <v>41873</v>
      </c>
      <c r="H1545" t="s">
        <v>22</v>
      </c>
      <c r="J1545" t="s">
        <v>30</v>
      </c>
      <c r="K1545" s="1">
        <v>42451</v>
      </c>
      <c r="M1545" t="s">
        <v>23</v>
      </c>
      <c r="N1545" t="s">
        <v>5665</v>
      </c>
      <c r="O1545" t="s">
        <v>5666</v>
      </c>
      <c r="P1545" t="s">
        <v>26</v>
      </c>
      <c r="Q1545" s="6">
        <v>0</v>
      </c>
      <c r="R1545" t="s">
        <v>22</v>
      </c>
      <c r="S1545">
        <v>0</v>
      </c>
      <c r="T1545">
        <v>0</v>
      </c>
      <c r="U1545" t="e">
        <f>_xlfn.XLOOKUP(A1545,#REF!,#REF!)</f>
        <v>#REF!</v>
      </c>
    </row>
    <row r="1546" spans="1:21" x14ac:dyDescent="0.2">
      <c r="A1546" t="s">
        <v>5667</v>
      </c>
      <c r="C1546" s="5" t="s">
        <v>48</v>
      </c>
      <c r="D1546" t="s">
        <v>5668</v>
      </c>
      <c r="E1546" t="s">
        <v>18692</v>
      </c>
      <c r="F1546" t="s">
        <v>22</v>
      </c>
      <c r="H1546" t="s">
        <v>22</v>
      </c>
      <c r="J1546" t="s">
        <v>22</v>
      </c>
      <c r="M1546" t="s">
        <v>42</v>
      </c>
      <c r="N1546" t="s">
        <v>5669</v>
      </c>
      <c r="O1546" t="s">
        <v>5670</v>
      </c>
      <c r="P1546" t="s">
        <v>26</v>
      </c>
      <c r="Q1546" s="6">
        <v>0</v>
      </c>
      <c r="R1546" t="s">
        <v>22</v>
      </c>
      <c r="S1546">
        <v>0</v>
      </c>
      <c r="T1546">
        <v>0</v>
      </c>
      <c r="U1546" t="e">
        <f>_xlfn.XLOOKUP(A1546,#REF!,#REF!)</f>
        <v>#REF!</v>
      </c>
    </row>
    <row r="1547" spans="1:21" x14ac:dyDescent="0.2">
      <c r="A1547" t="s">
        <v>5671</v>
      </c>
      <c r="C1547" s="5" t="s">
        <v>48</v>
      </c>
      <c r="D1547" t="s">
        <v>5672</v>
      </c>
      <c r="E1547" t="s">
        <v>19346</v>
      </c>
      <c r="F1547" t="s">
        <v>22</v>
      </c>
      <c r="H1547" t="s">
        <v>22</v>
      </c>
      <c r="J1547" t="s">
        <v>30</v>
      </c>
      <c r="K1547" s="1">
        <v>42039</v>
      </c>
      <c r="M1547" t="s">
        <v>23</v>
      </c>
      <c r="N1547" t="s">
        <v>5673</v>
      </c>
      <c r="O1547" t="s">
        <v>5674</v>
      </c>
      <c r="P1547" t="s">
        <v>26</v>
      </c>
      <c r="Q1547" s="6">
        <v>0</v>
      </c>
      <c r="R1547" t="s">
        <v>30</v>
      </c>
      <c r="S1547">
        <v>0</v>
      </c>
      <c r="T1547">
        <v>0</v>
      </c>
      <c r="U1547" t="e">
        <f>_xlfn.XLOOKUP(A1547,#REF!,#REF!)</f>
        <v>#REF!</v>
      </c>
    </row>
    <row r="1548" spans="1:21" x14ac:dyDescent="0.2">
      <c r="A1548" t="s">
        <v>5675</v>
      </c>
      <c r="C1548" s="5" t="s">
        <v>20</v>
      </c>
      <c r="D1548" t="s">
        <v>5676</v>
      </c>
      <c r="E1548" t="s">
        <v>1800</v>
      </c>
      <c r="F1548" t="s">
        <v>22</v>
      </c>
      <c r="H1548" t="s">
        <v>22</v>
      </c>
      <c r="J1548" t="s">
        <v>22</v>
      </c>
      <c r="M1548" t="s">
        <v>42</v>
      </c>
      <c r="N1548" t="s">
        <v>5677</v>
      </c>
      <c r="O1548" t="s">
        <v>5678</v>
      </c>
      <c r="P1548" t="s">
        <v>26</v>
      </c>
      <c r="Q1548" s="6">
        <v>0</v>
      </c>
      <c r="R1548" t="s">
        <v>22</v>
      </c>
      <c r="S1548">
        <v>0</v>
      </c>
      <c r="T1548">
        <v>0</v>
      </c>
      <c r="U1548" t="e">
        <f>_xlfn.XLOOKUP(A1548,#REF!,#REF!)</f>
        <v>#REF!</v>
      </c>
    </row>
    <row r="1549" spans="1:21" x14ac:dyDescent="0.2">
      <c r="A1549" t="s">
        <v>5679</v>
      </c>
      <c r="C1549" s="5" t="s">
        <v>48</v>
      </c>
      <c r="D1549" t="s">
        <v>5680</v>
      </c>
      <c r="E1549" t="s">
        <v>18695</v>
      </c>
      <c r="F1549" t="s">
        <v>30</v>
      </c>
      <c r="G1549" s="1">
        <v>41990</v>
      </c>
      <c r="H1549" t="s">
        <v>22</v>
      </c>
      <c r="J1549" t="s">
        <v>30</v>
      </c>
      <c r="K1549" s="1">
        <v>42180</v>
      </c>
      <c r="L1549" s="1">
        <v>42306</v>
      </c>
      <c r="M1549" t="s">
        <v>23</v>
      </c>
      <c r="N1549" t="s">
        <v>5681</v>
      </c>
      <c r="O1549" t="s">
        <v>5682</v>
      </c>
      <c r="P1549" t="s">
        <v>26</v>
      </c>
      <c r="Q1549" s="6">
        <v>30000</v>
      </c>
      <c r="R1549" t="s">
        <v>22</v>
      </c>
      <c r="S1549">
        <v>0</v>
      </c>
      <c r="T1549">
        <v>0</v>
      </c>
      <c r="U1549" t="e">
        <f>_xlfn.XLOOKUP(A1549,#REF!,#REF!)</f>
        <v>#REF!</v>
      </c>
    </row>
    <row r="1550" spans="1:21" x14ac:dyDescent="0.2">
      <c r="A1550" t="s">
        <v>5683</v>
      </c>
      <c r="C1550" s="5" t="s">
        <v>48</v>
      </c>
      <c r="D1550" t="s">
        <v>5684</v>
      </c>
      <c r="E1550" t="s">
        <v>18691</v>
      </c>
      <c r="F1550" t="s">
        <v>30</v>
      </c>
      <c r="G1550" s="1">
        <v>42534</v>
      </c>
      <c r="H1550" t="s">
        <v>22</v>
      </c>
      <c r="J1550" t="s">
        <v>30</v>
      </c>
      <c r="K1550" s="1">
        <v>43448</v>
      </c>
      <c r="M1550" t="s">
        <v>42</v>
      </c>
      <c r="N1550" t="s">
        <v>5685</v>
      </c>
      <c r="O1550" t="s">
        <v>5686</v>
      </c>
      <c r="P1550" t="s">
        <v>26</v>
      </c>
      <c r="Q1550" s="6">
        <v>0</v>
      </c>
      <c r="R1550" t="s">
        <v>22</v>
      </c>
      <c r="S1550">
        <v>0</v>
      </c>
      <c r="T1550">
        <v>0</v>
      </c>
      <c r="U1550" t="e">
        <f>_xlfn.XLOOKUP(A1550,#REF!,#REF!)</f>
        <v>#REF!</v>
      </c>
    </row>
    <row r="1551" spans="1:21" x14ac:dyDescent="0.2">
      <c r="A1551" t="s">
        <v>5687</v>
      </c>
      <c r="C1551" s="5" t="s">
        <v>20</v>
      </c>
      <c r="D1551" t="s">
        <v>3598</v>
      </c>
      <c r="E1551" t="s">
        <v>143</v>
      </c>
      <c r="F1551" t="s">
        <v>30</v>
      </c>
      <c r="G1551" s="1">
        <v>42296</v>
      </c>
      <c r="H1551" t="s">
        <v>22</v>
      </c>
      <c r="J1551" t="s">
        <v>22</v>
      </c>
      <c r="M1551" t="s">
        <v>23</v>
      </c>
      <c r="N1551" t="s">
        <v>5688</v>
      </c>
      <c r="O1551" t="s">
        <v>5689</v>
      </c>
      <c r="P1551" t="s">
        <v>26</v>
      </c>
      <c r="Q1551" s="6">
        <v>0</v>
      </c>
      <c r="R1551" t="s">
        <v>22</v>
      </c>
      <c r="S1551">
        <v>0</v>
      </c>
      <c r="T1551">
        <v>0</v>
      </c>
      <c r="U1551" t="e">
        <f>_xlfn.XLOOKUP(A1551,#REF!,#REF!)</f>
        <v>#REF!</v>
      </c>
    </row>
    <row r="1552" spans="1:21" x14ac:dyDescent="0.2">
      <c r="A1552" t="s">
        <v>5690</v>
      </c>
      <c r="C1552" s="5" t="s">
        <v>48</v>
      </c>
      <c r="D1552" t="s">
        <v>5585</v>
      </c>
      <c r="E1552" t="s">
        <v>18692</v>
      </c>
      <c r="F1552" t="s">
        <v>30</v>
      </c>
      <c r="G1552" s="1">
        <v>41547</v>
      </c>
      <c r="H1552" t="s">
        <v>22</v>
      </c>
      <c r="J1552" t="s">
        <v>22</v>
      </c>
      <c r="M1552" t="s">
        <v>42</v>
      </c>
      <c r="N1552" t="s">
        <v>5691</v>
      </c>
      <c r="O1552" t="s">
        <v>5692</v>
      </c>
      <c r="P1552" t="s">
        <v>26</v>
      </c>
      <c r="Q1552" s="6">
        <v>0</v>
      </c>
      <c r="R1552" t="s">
        <v>22</v>
      </c>
      <c r="S1552">
        <v>0</v>
      </c>
      <c r="T1552">
        <v>0</v>
      </c>
      <c r="U1552" t="e">
        <f>_xlfn.XLOOKUP(A1552,#REF!,#REF!)</f>
        <v>#REF!</v>
      </c>
    </row>
    <row r="1553" spans="1:21" x14ac:dyDescent="0.2">
      <c r="A1553" t="s">
        <v>5693</v>
      </c>
      <c r="C1553" s="5" t="s">
        <v>20</v>
      </c>
      <c r="D1553" t="s">
        <v>5694</v>
      </c>
      <c r="E1553" t="s">
        <v>5695</v>
      </c>
      <c r="F1553" t="s">
        <v>30</v>
      </c>
      <c r="G1553" s="1">
        <v>41187</v>
      </c>
      <c r="H1553" t="s">
        <v>22</v>
      </c>
      <c r="J1553" t="s">
        <v>22</v>
      </c>
      <c r="M1553" t="s">
        <v>23</v>
      </c>
      <c r="N1553" t="s">
        <v>5696</v>
      </c>
      <c r="O1553" t="s">
        <v>5697</v>
      </c>
      <c r="P1553" t="s">
        <v>26</v>
      </c>
      <c r="Q1553" s="6">
        <v>0</v>
      </c>
      <c r="R1553" t="s">
        <v>22</v>
      </c>
      <c r="S1553">
        <v>0</v>
      </c>
      <c r="T1553">
        <v>0</v>
      </c>
      <c r="U1553" t="e">
        <f>_xlfn.XLOOKUP(A1553,#REF!,#REF!)</f>
        <v>#REF!</v>
      </c>
    </row>
    <row r="1554" spans="1:21" x14ac:dyDescent="0.2">
      <c r="A1554" t="s">
        <v>5698</v>
      </c>
      <c r="C1554" s="5" t="s">
        <v>48</v>
      </c>
      <c r="D1554" t="s">
        <v>5699</v>
      </c>
      <c r="E1554" t="s">
        <v>18692</v>
      </c>
      <c r="F1554" t="s">
        <v>30</v>
      </c>
      <c r="G1554" s="1">
        <v>42108</v>
      </c>
      <c r="H1554" t="s">
        <v>22</v>
      </c>
      <c r="J1554" t="s">
        <v>30</v>
      </c>
      <c r="K1554" s="1">
        <v>42082</v>
      </c>
      <c r="M1554" t="s">
        <v>42</v>
      </c>
      <c r="N1554" t="s">
        <v>5700</v>
      </c>
      <c r="O1554" t="s">
        <v>5701</v>
      </c>
      <c r="P1554" t="s">
        <v>26</v>
      </c>
      <c r="Q1554" s="6">
        <v>0</v>
      </c>
      <c r="R1554" t="s">
        <v>22</v>
      </c>
      <c r="S1554">
        <v>0</v>
      </c>
      <c r="T1554">
        <v>0</v>
      </c>
      <c r="U1554" t="e">
        <f>_xlfn.XLOOKUP(A1554,#REF!,#REF!)</f>
        <v>#REF!</v>
      </c>
    </row>
    <row r="1555" spans="1:21" x14ac:dyDescent="0.2">
      <c r="A1555" t="s">
        <v>5702</v>
      </c>
      <c r="C1555" s="5" t="s">
        <v>48</v>
      </c>
      <c r="D1555" t="s">
        <v>5703</v>
      </c>
      <c r="E1555" t="s">
        <v>1614</v>
      </c>
      <c r="F1555" t="s">
        <v>30</v>
      </c>
      <c r="G1555" s="1">
        <v>42424</v>
      </c>
      <c r="H1555" t="s">
        <v>22</v>
      </c>
      <c r="J1555" t="s">
        <v>30</v>
      </c>
      <c r="K1555" s="1">
        <v>43706</v>
      </c>
      <c r="M1555" t="s">
        <v>42</v>
      </c>
      <c r="N1555" t="s">
        <v>5704</v>
      </c>
      <c r="O1555" t="s">
        <v>5705</v>
      </c>
      <c r="P1555" t="s">
        <v>26</v>
      </c>
      <c r="Q1555" s="6">
        <v>0</v>
      </c>
      <c r="R1555" t="s">
        <v>22</v>
      </c>
      <c r="S1555">
        <v>0</v>
      </c>
      <c r="T1555">
        <v>0</v>
      </c>
      <c r="U1555" t="e">
        <f>_xlfn.XLOOKUP(A1555,#REF!,#REF!)</f>
        <v>#REF!</v>
      </c>
    </row>
    <row r="1556" spans="1:21" x14ac:dyDescent="0.2">
      <c r="A1556" t="s">
        <v>5706</v>
      </c>
      <c r="C1556" s="5" t="s">
        <v>48</v>
      </c>
      <c r="D1556" t="s">
        <v>5707</v>
      </c>
      <c r="E1556" t="s">
        <v>18691</v>
      </c>
      <c r="F1556" t="s">
        <v>30</v>
      </c>
      <c r="G1556" s="1">
        <v>41976</v>
      </c>
      <c r="H1556" t="s">
        <v>22</v>
      </c>
      <c r="J1556" t="s">
        <v>22</v>
      </c>
      <c r="M1556" t="s">
        <v>23</v>
      </c>
      <c r="N1556" t="s">
        <v>5708</v>
      </c>
      <c r="O1556" t="s">
        <v>5709</v>
      </c>
      <c r="P1556" t="s">
        <v>26</v>
      </c>
      <c r="Q1556" s="6">
        <v>0</v>
      </c>
      <c r="R1556" t="s">
        <v>22</v>
      </c>
      <c r="S1556">
        <v>0</v>
      </c>
      <c r="T1556">
        <v>0</v>
      </c>
      <c r="U1556" t="e">
        <f>_xlfn.XLOOKUP(A1556,#REF!,#REF!)</f>
        <v>#REF!</v>
      </c>
    </row>
    <row r="1557" spans="1:21" x14ac:dyDescent="0.2">
      <c r="A1557" t="s">
        <v>5710</v>
      </c>
      <c r="C1557" s="5" t="s">
        <v>48</v>
      </c>
      <c r="D1557" t="s">
        <v>5711</v>
      </c>
      <c r="E1557" t="s">
        <v>19347</v>
      </c>
      <c r="F1557" t="s">
        <v>30</v>
      </c>
      <c r="G1557" s="1">
        <v>42391</v>
      </c>
      <c r="H1557" t="s">
        <v>22</v>
      </c>
      <c r="J1557" t="s">
        <v>30</v>
      </c>
      <c r="K1557" s="1">
        <v>43563</v>
      </c>
      <c r="M1557" t="s">
        <v>42</v>
      </c>
      <c r="N1557" t="s">
        <v>5712</v>
      </c>
      <c r="O1557" t="s">
        <v>5713</v>
      </c>
      <c r="P1557" t="s">
        <v>26</v>
      </c>
      <c r="Q1557" s="6">
        <v>35000</v>
      </c>
      <c r="R1557" t="s">
        <v>22</v>
      </c>
      <c r="S1557">
        <v>0</v>
      </c>
      <c r="T1557">
        <v>0</v>
      </c>
      <c r="U1557" t="e">
        <f>_xlfn.XLOOKUP(A1557,#REF!,#REF!)</f>
        <v>#REF!</v>
      </c>
    </row>
    <row r="1558" spans="1:21" x14ac:dyDescent="0.2">
      <c r="A1558" t="s">
        <v>5714</v>
      </c>
      <c r="C1558" s="5" t="s">
        <v>20</v>
      </c>
      <c r="D1558" t="s">
        <v>225</v>
      </c>
      <c r="E1558" t="s">
        <v>184</v>
      </c>
      <c r="F1558" t="s">
        <v>30</v>
      </c>
      <c r="G1558" s="1">
        <v>40851</v>
      </c>
      <c r="H1558" t="s">
        <v>22</v>
      </c>
      <c r="J1558" t="s">
        <v>22</v>
      </c>
      <c r="M1558" t="s">
        <v>42</v>
      </c>
      <c r="N1558" t="s">
        <v>5715</v>
      </c>
      <c r="O1558" t="s">
        <v>5716</v>
      </c>
      <c r="P1558" t="s">
        <v>26</v>
      </c>
      <c r="Q1558" s="6">
        <v>0</v>
      </c>
      <c r="R1558" t="s">
        <v>22</v>
      </c>
      <c r="S1558">
        <v>0</v>
      </c>
      <c r="T1558">
        <v>0</v>
      </c>
      <c r="U1558" t="e">
        <f>_xlfn.XLOOKUP(A1558,#REF!,#REF!)</f>
        <v>#REF!</v>
      </c>
    </row>
    <row r="1559" spans="1:21" x14ac:dyDescent="0.2">
      <c r="A1559" t="s">
        <v>5717</v>
      </c>
      <c r="C1559" s="5" t="s">
        <v>48</v>
      </c>
      <c r="D1559" t="s">
        <v>5718</v>
      </c>
      <c r="E1559" t="s">
        <v>18691</v>
      </c>
      <c r="F1559" t="s">
        <v>30</v>
      </c>
      <c r="G1559" s="1">
        <v>41768</v>
      </c>
      <c r="H1559" t="s">
        <v>30</v>
      </c>
      <c r="I1559" s="1">
        <v>42642</v>
      </c>
      <c r="J1559" t="s">
        <v>30</v>
      </c>
      <c r="K1559" s="1">
        <v>42670</v>
      </c>
      <c r="L1559" s="1">
        <v>42949</v>
      </c>
      <c r="M1559" t="s">
        <v>23</v>
      </c>
      <c r="N1559" t="s">
        <v>5719</v>
      </c>
      <c r="O1559" t="s">
        <v>5720</v>
      </c>
      <c r="P1559" t="s">
        <v>26</v>
      </c>
      <c r="Q1559" s="6">
        <v>0</v>
      </c>
      <c r="R1559" t="s">
        <v>22</v>
      </c>
      <c r="S1559">
        <v>0</v>
      </c>
      <c r="T1559">
        <v>0</v>
      </c>
      <c r="U1559" t="e">
        <f>_xlfn.XLOOKUP(A1559,#REF!,#REF!)</f>
        <v>#REF!</v>
      </c>
    </row>
    <row r="1560" spans="1:21" x14ac:dyDescent="0.2">
      <c r="A1560" t="s">
        <v>5721</v>
      </c>
      <c r="C1560" s="5" t="s">
        <v>48</v>
      </c>
      <c r="D1560" t="s">
        <v>5722</v>
      </c>
      <c r="E1560" t="s">
        <v>5723</v>
      </c>
      <c r="F1560" t="s">
        <v>30</v>
      </c>
      <c r="G1560" s="1">
        <v>42355</v>
      </c>
      <c r="H1560" t="s">
        <v>22</v>
      </c>
      <c r="J1560" t="s">
        <v>22</v>
      </c>
      <c r="M1560" t="s">
        <v>23</v>
      </c>
      <c r="N1560" t="s">
        <v>5724</v>
      </c>
      <c r="O1560" t="s">
        <v>5725</v>
      </c>
      <c r="P1560" t="s">
        <v>26</v>
      </c>
      <c r="Q1560" s="6">
        <v>0</v>
      </c>
      <c r="R1560" t="s">
        <v>22</v>
      </c>
      <c r="S1560">
        <v>0</v>
      </c>
      <c r="T1560">
        <v>0</v>
      </c>
      <c r="U1560" t="e">
        <f>_xlfn.XLOOKUP(A1560,#REF!,#REF!)</f>
        <v>#REF!</v>
      </c>
    </row>
    <row r="1561" spans="1:21" x14ac:dyDescent="0.2">
      <c r="A1561" t="s">
        <v>5726</v>
      </c>
      <c r="C1561" s="5" t="s">
        <v>48</v>
      </c>
      <c r="D1561" t="s">
        <v>5727</v>
      </c>
      <c r="E1561" t="s">
        <v>19348</v>
      </c>
      <c r="F1561" t="s">
        <v>30</v>
      </c>
      <c r="G1561" s="1">
        <v>42416</v>
      </c>
      <c r="H1561" t="s">
        <v>22</v>
      </c>
      <c r="J1561" t="s">
        <v>22</v>
      </c>
      <c r="M1561" t="s">
        <v>42</v>
      </c>
      <c r="N1561" t="s">
        <v>5728</v>
      </c>
      <c r="O1561" t="s">
        <v>5729</v>
      </c>
      <c r="P1561" t="s">
        <v>26</v>
      </c>
      <c r="Q1561" s="6">
        <v>0</v>
      </c>
      <c r="R1561" t="s">
        <v>22</v>
      </c>
      <c r="S1561">
        <v>0</v>
      </c>
      <c r="T1561">
        <v>0</v>
      </c>
      <c r="U1561" t="e">
        <f>_xlfn.XLOOKUP(A1561,#REF!,#REF!)</f>
        <v>#REF!</v>
      </c>
    </row>
    <row r="1562" spans="1:21" x14ac:dyDescent="0.2">
      <c r="A1562" t="s">
        <v>5730</v>
      </c>
      <c r="C1562" s="5" t="s">
        <v>48</v>
      </c>
      <c r="D1562" t="s">
        <v>5731</v>
      </c>
      <c r="E1562" t="s">
        <v>18691</v>
      </c>
      <c r="F1562" t="s">
        <v>30</v>
      </c>
      <c r="G1562" s="1">
        <v>41835</v>
      </c>
      <c r="H1562" t="s">
        <v>22</v>
      </c>
      <c r="J1562" t="s">
        <v>22</v>
      </c>
      <c r="M1562" t="s">
        <v>23</v>
      </c>
      <c r="N1562" t="s">
        <v>5732</v>
      </c>
      <c r="O1562" t="s">
        <v>5733</v>
      </c>
      <c r="P1562" t="s">
        <v>26</v>
      </c>
      <c r="Q1562" s="6">
        <v>0</v>
      </c>
      <c r="R1562" t="s">
        <v>22</v>
      </c>
      <c r="S1562">
        <v>0</v>
      </c>
      <c r="T1562">
        <v>0</v>
      </c>
      <c r="U1562" t="e">
        <f>_xlfn.XLOOKUP(A1562,#REF!,#REF!)</f>
        <v>#REF!</v>
      </c>
    </row>
    <row r="1563" spans="1:21" x14ac:dyDescent="0.2">
      <c r="A1563" t="s">
        <v>5734</v>
      </c>
      <c r="C1563" s="5" t="s">
        <v>48</v>
      </c>
      <c r="D1563" t="s">
        <v>5735</v>
      </c>
      <c r="E1563" t="s">
        <v>18693</v>
      </c>
      <c r="F1563" t="s">
        <v>22</v>
      </c>
      <c r="H1563" t="s">
        <v>22</v>
      </c>
      <c r="J1563" t="s">
        <v>22</v>
      </c>
      <c r="M1563" t="s">
        <v>42</v>
      </c>
      <c r="N1563" t="s">
        <v>5736</v>
      </c>
      <c r="O1563" t="s">
        <v>5737</v>
      </c>
      <c r="P1563" t="s">
        <v>26</v>
      </c>
      <c r="Q1563" s="6">
        <v>0</v>
      </c>
      <c r="R1563" t="s">
        <v>30</v>
      </c>
      <c r="S1563">
        <v>0</v>
      </c>
      <c r="T1563">
        <v>0</v>
      </c>
      <c r="U1563" t="e">
        <f>_xlfn.XLOOKUP(A1563,#REF!,#REF!)</f>
        <v>#REF!</v>
      </c>
    </row>
    <row r="1564" spans="1:21" x14ac:dyDescent="0.2">
      <c r="A1564" t="s">
        <v>5738</v>
      </c>
      <c r="C1564" s="5" t="s">
        <v>48</v>
      </c>
      <c r="D1564" t="s">
        <v>5739</v>
      </c>
      <c r="E1564" t="s">
        <v>18695</v>
      </c>
      <c r="F1564" t="s">
        <v>22</v>
      </c>
      <c r="H1564" t="s">
        <v>22</v>
      </c>
      <c r="J1564" t="s">
        <v>22</v>
      </c>
      <c r="M1564" t="s">
        <v>23</v>
      </c>
      <c r="N1564" t="s">
        <v>5740</v>
      </c>
      <c r="O1564" t="s">
        <v>5741</v>
      </c>
      <c r="P1564" t="s">
        <v>26</v>
      </c>
      <c r="Q1564" s="6">
        <v>0</v>
      </c>
      <c r="R1564" t="s">
        <v>22</v>
      </c>
      <c r="S1564">
        <v>0</v>
      </c>
      <c r="T1564">
        <v>0</v>
      </c>
      <c r="U1564" t="e">
        <f>_xlfn.XLOOKUP(A1564,#REF!,#REF!)</f>
        <v>#REF!</v>
      </c>
    </row>
    <row r="1565" spans="1:21" x14ac:dyDescent="0.2">
      <c r="A1565" t="s">
        <v>5742</v>
      </c>
      <c r="C1565" s="5" t="s">
        <v>48</v>
      </c>
      <c r="D1565" t="s">
        <v>5312</v>
      </c>
      <c r="E1565" t="s">
        <v>19231</v>
      </c>
      <c r="F1565" t="s">
        <v>22</v>
      </c>
      <c r="H1565" t="s">
        <v>22</v>
      </c>
      <c r="J1565" t="s">
        <v>22</v>
      </c>
      <c r="M1565" t="s">
        <v>23</v>
      </c>
      <c r="N1565" t="s">
        <v>5743</v>
      </c>
      <c r="O1565" t="s">
        <v>5744</v>
      </c>
      <c r="P1565" t="s">
        <v>26</v>
      </c>
      <c r="Q1565" s="6">
        <v>0</v>
      </c>
      <c r="R1565" t="s">
        <v>30</v>
      </c>
      <c r="S1565">
        <v>0</v>
      </c>
      <c r="T1565">
        <v>0</v>
      </c>
      <c r="U1565" t="e">
        <f>_xlfn.XLOOKUP(A1565,#REF!,#REF!)</f>
        <v>#REF!</v>
      </c>
    </row>
    <row r="1566" spans="1:21" x14ac:dyDescent="0.2">
      <c r="A1566" t="s">
        <v>5745</v>
      </c>
      <c r="C1566" s="5" t="s">
        <v>48</v>
      </c>
      <c r="D1566" t="s">
        <v>5746</v>
      </c>
      <c r="E1566" t="s">
        <v>18691</v>
      </c>
      <c r="F1566" t="s">
        <v>30</v>
      </c>
      <c r="G1566" s="1">
        <v>41422</v>
      </c>
      <c r="H1566" t="s">
        <v>30</v>
      </c>
      <c r="I1566" s="1">
        <v>42138</v>
      </c>
      <c r="J1566" t="s">
        <v>30</v>
      </c>
      <c r="K1566" s="1">
        <v>42247</v>
      </c>
      <c r="L1566" s="1">
        <v>42390</v>
      </c>
      <c r="M1566" t="s">
        <v>42</v>
      </c>
      <c r="N1566" t="s">
        <v>5747</v>
      </c>
      <c r="O1566" t="s">
        <v>5748</v>
      </c>
      <c r="P1566" t="s">
        <v>26</v>
      </c>
      <c r="Q1566" s="6">
        <v>0</v>
      </c>
      <c r="R1566" t="s">
        <v>22</v>
      </c>
      <c r="S1566">
        <v>0</v>
      </c>
      <c r="T1566">
        <v>0</v>
      </c>
      <c r="U1566" t="e">
        <f>_xlfn.XLOOKUP(A1566,#REF!,#REF!)</f>
        <v>#REF!</v>
      </c>
    </row>
    <row r="1567" spans="1:21" x14ac:dyDescent="0.2">
      <c r="A1567" t="s">
        <v>5749</v>
      </c>
      <c r="C1567" s="5" t="s">
        <v>48</v>
      </c>
      <c r="D1567" t="s">
        <v>5750</v>
      </c>
      <c r="E1567" t="s">
        <v>19231</v>
      </c>
      <c r="F1567" t="s">
        <v>22</v>
      </c>
      <c r="H1567" t="s">
        <v>22</v>
      </c>
      <c r="J1567" t="s">
        <v>30</v>
      </c>
      <c r="K1567" s="1">
        <v>42072</v>
      </c>
      <c r="M1567" t="s">
        <v>23</v>
      </c>
      <c r="N1567" t="s">
        <v>5751</v>
      </c>
      <c r="O1567" t="s">
        <v>5752</v>
      </c>
      <c r="P1567" t="s">
        <v>26</v>
      </c>
      <c r="Q1567" s="6">
        <v>0</v>
      </c>
      <c r="R1567" t="s">
        <v>30</v>
      </c>
      <c r="S1567">
        <v>0</v>
      </c>
      <c r="T1567">
        <v>0</v>
      </c>
      <c r="U1567" t="e">
        <f>_xlfn.XLOOKUP(A1567,#REF!,#REF!)</f>
        <v>#REF!</v>
      </c>
    </row>
    <row r="1568" spans="1:21" x14ac:dyDescent="0.2">
      <c r="A1568" t="s">
        <v>5753</v>
      </c>
      <c r="C1568" s="5" t="s">
        <v>48</v>
      </c>
      <c r="D1568" t="s">
        <v>5754</v>
      </c>
      <c r="E1568" t="s">
        <v>19227</v>
      </c>
      <c r="F1568" t="s">
        <v>22</v>
      </c>
      <c r="H1568" t="s">
        <v>22</v>
      </c>
      <c r="J1568" t="s">
        <v>22</v>
      </c>
      <c r="M1568" t="s">
        <v>42</v>
      </c>
      <c r="N1568" t="s">
        <v>5755</v>
      </c>
      <c r="O1568" t="s">
        <v>5756</v>
      </c>
      <c r="P1568" t="s">
        <v>26</v>
      </c>
      <c r="Q1568" s="6">
        <v>0</v>
      </c>
      <c r="R1568" t="s">
        <v>30</v>
      </c>
      <c r="S1568">
        <v>0</v>
      </c>
      <c r="T1568">
        <v>0</v>
      </c>
      <c r="U1568" t="e">
        <f>_xlfn.XLOOKUP(A1568,#REF!,#REF!)</f>
        <v>#REF!</v>
      </c>
    </row>
    <row r="1569" spans="1:21" x14ac:dyDescent="0.2">
      <c r="A1569" t="s">
        <v>5757</v>
      </c>
      <c r="C1569" s="5" t="s">
        <v>48</v>
      </c>
      <c r="D1569" t="s">
        <v>5758</v>
      </c>
      <c r="E1569" t="s">
        <v>18692</v>
      </c>
      <c r="F1569" t="s">
        <v>30</v>
      </c>
      <c r="G1569" s="1">
        <v>41585</v>
      </c>
      <c r="H1569" t="s">
        <v>22</v>
      </c>
      <c r="J1569" t="s">
        <v>30</v>
      </c>
      <c r="K1569" s="1">
        <v>41855</v>
      </c>
      <c r="M1569" t="s">
        <v>23</v>
      </c>
      <c r="N1569" t="s">
        <v>5759</v>
      </c>
      <c r="O1569" t="s">
        <v>5760</v>
      </c>
      <c r="P1569" t="s">
        <v>26</v>
      </c>
      <c r="Q1569" s="6">
        <v>0</v>
      </c>
      <c r="R1569" t="s">
        <v>22</v>
      </c>
      <c r="S1569">
        <v>0</v>
      </c>
      <c r="T1569">
        <v>0</v>
      </c>
      <c r="U1569" t="e">
        <f>_xlfn.XLOOKUP(A1569,#REF!,#REF!)</f>
        <v>#REF!</v>
      </c>
    </row>
    <row r="1570" spans="1:21" x14ac:dyDescent="0.2">
      <c r="A1570" t="s">
        <v>5761</v>
      </c>
      <c r="C1570" s="5" t="s">
        <v>20</v>
      </c>
      <c r="D1570" t="s">
        <v>558</v>
      </c>
      <c r="E1570" t="s">
        <v>5762</v>
      </c>
      <c r="F1570" t="s">
        <v>30</v>
      </c>
      <c r="G1570" s="1">
        <v>40764</v>
      </c>
      <c r="H1570" t="s">
        <v>22</v>
      </c>
      <c r="J1570" t="s">
        <v>22</v>
      </c>
      <c r="M1570" t="s">
        <v>23</v>
      </c>
      <c r="N1570" t="s">
        <v>5763</v>
      </c>
      <c r="O1570" t="s">
        <v>5764</v>
      </c>
      <c r="P1570" t="s">
        <v>26</v>
      </c>
      <c r="Q1570" s="6">
        <v>0</v>
      </c>
      <c r="R1570" t="s">
        <v>22</v>
      </c>
      <c r="S1570">
        <v>0</v>
      </c>
      <c r="T1570">
        <v>0</v>
      </c>
      <c r="U1570" t="e">
        <f>_xlfn.XLOOKUP(A1570,#REF!,#REF!)</f>
        <v>#REF!</v>
      </c>
    </row>
    <row r="1571" spans="1:21" x14ac:dyDescent="0.2">
      <c r="A1571" t="s">
        <v>5765</v>
      </c>
      <c r="C1571" s="5" t="s">
        <v>71</v>
      </c>
      <c r="D1571" t="s">
        <v>5766</v>
      </c>
      <c r="E1571" t="s">
        <v>233</v>
      </c>
      <c r="F1571" t="s">
        <v>22</v>
      </c>
      <c r="H1571" t="s">
        <v>22</v>
      </c>
      <c r="J1571" t="s">
        <v>22</v>
      </c>
      <c r="M1571" t="s">
        <v>42</v>
      </c>
      <c r="N1571" t="s">
        <v>1867</v>
      </c>
      <c r="O1571" t="s">
        <v>1868</v>
      </c>
      <c r="P1571" t="s">
        <v>26</v>
      </c>
      <c r="Q1571" s="6">
        <v>246659.73</v>
      </c>
      <c r="R1571" t="s">
        <v>22</v>
      </c>
      <c r="S1571">
        <v>0</v>
      </c>
      <c r="T1571">
        <v>0</v>
      </c>
      <c r="U1571" t="e">
        <f>_xlfn.XLOOKUP(A1571,#REF!,#REF!)</f>
        <v>#REF!</v>
      </c>
    </row>
    <row r="1572" spans="1:21" x14ac:dyDescent="0.2">
      <c r="A1572" t="s">
        <v>5767</v>
      </c>
      <c r="C1572" s="5" t="s">
        <v>48</v>
      </c>
      <c r="D1572" t="s">
        <v>5768</v>
      </c>
      <c r="E1572" t="s">
        <v>5769</v>
      </c>
      <c r="F1572" t="s">
        <v>22</v>
      </c>
      <c r="H1572" t="s">
        <v>22</v>
      </c>
      <c r="J1572" t="s">
        <v>22</v>
      </c>
      <c r="M1572" t="s">
        <v>23</v>
      </c>
      <c r="N1572" t="s">
        <v>5770</v>
      </c>
      <c r="O1572" t="s">
        <v>5771</v>
      </c>
      <c r="P1572" t="s">
        <v>26</v>
      </c>
      <c r="Q1572" s="6">
        <v>0</v>
      </c>
      <c r="R1572" t="s">
        <v>22</v>
      </c>
      <c r="S1572">
        <v>0</v>
      </c>
      <c r="T1572">
        <v>0</v>
      </c>
      <c r="U1572" t="e">
        <f>_xlfn.XLOOKUP(A1572,#REF!,#REF!)</f>
        <v>#REF!</v>
      </c>
    </row>
    <row r="1573" spans="1:21" x14ac:dyDescent="0.2">
      <c r="A1573" t="s">
        <v>5772</v>
      </c>
      <c r="C1573" s="5" t="s">
        <v>48</v>
      </c>
      <c r="D1573" t="s">
        <v>5773</v>
      </c>
      <c r="E1573" t="s">
        <v>1614</v>
      </c>
      <c r="F1573" t="s">
        <v>30</v>
      </c>
      <c r="G1573" s="1">
        <v>42480</v>
      </c>
      <c r="H1573" t="s">
        <v>22</v>
      </c>
      <c r="J1573" t="s">
        <v>30</v>
      </c>
      <c r="K1573" s="1">
        <v>43235</v>
      </c>
      <c r="M1573" t="s">
        <v>23</v>
      </c>
      <c r="N1573" t="s">
        <v>5774</v>
      </c>
      <c r="O1573" t="s">
        <v>5775</v>
      </c>
      <c r="P1573" t="s">
        <v>26</v>
      </c>
      <c r="Q1573" s="6">
        <v>35000</v>
      </c>
      <c r="R1573" t="s">
        <v>22</v>
      </c>
      <c r="S1573">
        <v>0</v>
      </c>
      <c r="T1573">
        <v>0</v>
      </c>
      <c r="U1573" t="e">
        <f>_xlfn.XLOOKUP(A1573,#REF!,#REF!)</f>
        <v>#REF!</v>
      </c>
    </row>
    <row r="1574" spans="1:21" x14ac:dyDescent="0.2">
      <c r="A1574" t="s">
        <v>5776</v>
      </c>
      <c r="C1574" s="5" t="s">
        <v>48</v>
      </c>
      <c r="D1574" t="s">
        <v>5777</v>
      </c>
      <c r="E1574" t="s">
        <v>18693</v>
      </c>
      <c r="F1574" t="s">
        <v>30</v>
      </c>
      <c r="G1574" s="1">
        <v>41992</v>
      </c>
      <c r="H1574" t="s">
        <v>22</v>
      </c>
      <c r="J1574" t="s">
        <v>30</v>
      </c>
      <c r="K1574" s="1">
        <v>42639</v>
      </c>
      <c r="M1574" t="s">
        <v>42</v>
      </c>
      <c r="N1574" t="s">
        <v>5778</v>
      </c>
      <c r="O1574" t="s">
        <v>5779</v>
      </c>
      <c r="P1574" t="s">
        <v>26</v>
      </c>
      <c r="Q1574" s="6">
        <v>0</v>
      </c>
      <c r="R1574" t="s">
        <v>22</v>
      </c>
      <c r="S1574">
        <v>0</v>
      </c>
      <c r="T1574">
        <v>0</v>
      </c>
      <c r="U1574" t="e">
        <f>_xlfn.XLOOKUP(A1574,#REF!,#REF!)</f>
        <v>#REF!</v>
      </c>
    </row>
    <row r="1575" spans="1:21" x14ac:dyDescent="0.2">
      <c r="A1575" t="s">
        <v>5780</v>
      </c>
      <c r="C1575" s="5" t="s">
        <v>20</v>
      </c>
      <c r="E1575" t="s">
        <v>19349</v>
      </c>
      <c r="F1575" t="s">
        <v>30</v>
      </c>
      <c r="G1575" s="1">
        <v>42269</v>
      </c>
      <c r="H1575" t="s">
        <v>22</v>
      </c>
      <c r="J1575" t="s">
        <v>22</v>
      </c>
      <c r="M1575" t="s">
        <v>42</v>
      </c>
      <c r="N1575" t="s">
        <v>5781</v>
      </c>
      <c r="O1575" t="s">
        <v>5782</v>
      </c>
      <c r="P1575" t="s">
        <v>26</v>
      </c>
      <c r="Q1575" s="6">
        <v>0</v>
      </c>
      <c r="R1575" t="s">
        <v>22</v>
      </c>
      <c r="S1575">
        <v>0</v>
      </c>
      <c r="T1575">
        <v>0</v>
      </c>
      <c r="U1575" t="e">
        <f>_xlfn.XLOOKUP(A1575,#REF!,#REF!)</f>
        <v>#REF!</v>
      </c>
    </row>
    <row r="1576" spans="1:21" x14ac:dyDescent="0.2">
      <c r="A1576" t="s">
        <v>5783</v>
      </c>
      <c r="C1576" s="5" t="s">
        <v>48</v>
      </c>
      <c r="D1576" t="s">
        <v>5784</v>
      </c>
      <c r="E1576" t="s">
        <v>5785</v>
      </c>
      <c r="F1576" t="s">
        <v>30</v>
      </c>
      <c r="G1576" s="1">
        <v>40616</v>
      </c>
      <c r="H1576" t="s">
        <v>22</v>
      </c>
      <c r="J1576" t="s">
        <v>22</v>
      </c>
      <c r="M1576" t="s">
        <v>23</v>
      </c>
      <c r="N1576" t="s">
        <v>5786</v>
      </c>
      <c r="O1576" t="s">
        <v>5787</v>
      </c>
      <c r="P1576" t="s">
        <v>26</v>
      </c>
      <c r="Q1576" s="6">
        <v>0</v>
      </c>
      <c r="R1576" t="s">
        <v>30</v>
      </c>
      <c r="S1576">
        <v>0</v>
      </c>
      <c r="T1576">
        <v>0</v>
      </c>
      <c r="U1576" t="e">
        <f>_xlfn.XLOOKUP(A1576,#REF!,#REF!)</f>
        <v>#REF!</v>
      </c>
    </row>
    <row r="1577" spans="1:21" x14ac:dyDescent="0.2">
      <c r="A1577" t="s">
        <v>5788</v>
      </c>
      <c r="C1577" s="5" t="s">
        <v>48</v>
      </c>
      <c r="D1577" t="s">
        <v>84</v>
      </c>
      <c r="E1577" t="s">
        <v>18693</v>
      </c>
      <c r="F1577" t="s">
        <v>22</v>
      </c>
      <c r="H1577" t="s">
        <v>22</v>
      </c>
      <c r="J1577" t="s">
        <v>22</v>
      </c>
      <c r="M1577" t="s">
        <v>23</v>
      </c>
      <c r="N1577" t="s">
        <v>5789</v>
      </c>
      <c r="O1577" t="s">
        <v>5790</v>
      </c>
      <c r="P1577" t="s">
        <v>26</v>
      </c>
      <c r="Q1577" s="6">
        <v>0</v>
      </c>
      <c r="R1577" t="s">
        <v>22</v>
      </c>
      <c r="S1577">
        <v>0</v>
      </c>
      <c r="T1577">
        <v>0</v>
      </c>
      <c r="U1577" t="e">
        <f>_xlfn.XLOOKUP(A1577,#REF!,#REF!)</f>
        <v>#REF!</v>
      </c>
    </row>
    <row r="1578" spans="1:21" x14ac:dyDescent="0.2">
      <c r="A1578" t="s">
        <v>5791</v>
      </c>
      <c r="C1578" s="5" t="s">
        <v>71</v>
      </c>
      <c r="D1578" t="s">
        <v>5792</v>
      </c>
      <c r="E1578" t="s">
        <v>5793</v>
      </c>
      <c r="F1578" t="s">
        <v>22</v>
      </c>
      <c r="H1578" t="s">
        <v>22</v>
      </c>
      <c r="J1578" t="s">
        <v>22</v>
      </c>
      <c r="M1578" t="s">
        <v>92</v>
      </c>
      <c r="N1578" t="s">
        <v>3884</v>
      </c>
      <c r="O1578" t="s">
        <v>3885</v>
      </c>
      <c r="P1578" t="s">
        <v>18712</v>
      </c>
      <c r="Q1578" s="6">
        <v>285847.40000000002</v>
      </c>
      <c r="R1578" t="s">
        <v>22</v>
      </c>
      <c r="S1578">
        <v>0</v>
      </c>
      <c r="T1578">
        <v>0</v>
      </c>
      <c r="U1578" t="e">
        <f>_xlfn.XLOOKUP(A1578,#REF!,#REF!)</f>
        <v>#REF!</v>
      </c>
    </row>
    <row r="1579" spans="1:21" x14ac:dyDescent="0.2">
      <c r="A1579" t="s">
        <v>5794</v>
      </c>
      <c r="C1579" s="5" t="s">
        <v>48</v>
      </c>
      <c r="D1579" t="s">
        <v>5795</v>
      </c>
      <c r="E1579" t="s">
        <v>18691</v>
      </c>
      <c r="F1579" t="s">
        <v>22</v>
      </c>
      <c r="H1579" t="s">
        <v>22</v>
      </c>
      <c r="J1579" t="s">
        <v>30</v>
      </c>
      <c r="K1579" s="1">
        <v>42775</v>
      </c>
      <c r="M1579" t="s">
        <v>23</v>
      </c>
      <c r="N1579" t="s">
        <v>5796</v>
      </c>
      <c r="O1579" t="s">
        <v>5797</v>
      </c>
      <c r="P1579" t="s">
        <v>26</v>
      </c>
      <c r="Q1579" s="6">
        <v>0</v>
      </c>
      <c r="R1579" t="s">
        <v>30</v>
      </c>
      <c r="S1579">
        <v>0</v>
      </c>
      <c r="T1579">
        <v>0</v>
      </c>
      <c r="U1579" t="e">
        <f>_xlfn.XLOOKUP(A1579,#REF!,#REF!)</f>
        <v>#REF!</v>
      </c>
    </row>
    <row r="1580" spans="1:21" x14ac:dyDescent="0.2">
      <c r="A1580" t="s">
        <v>5798</v>
      </c>
      <c r="C1580" s="5" t="s">
        <v>48</v>
      </c>
      <c r="D1580" t="s">
        <v>5799</v>
      </c>
      <c r="E1580" t="s">
        <v>143</v>
      </c>
      <c r="F1580" t="s">
        <v>30</v>
      </c>
      <c r="G1580" s="1">
        <v>41419</v>
      </c>
      <c r="H1580" t="s">
        <v>22</v>
      </c>
      <c r="J1580" t="s">
        <v>22</v>
      </c>
      <c r="M1580" t="s">
        <v>23</v>
      </c>
      <c r="N1580" t="s">
        <v>5800</v>
      </c>
      <c r="O1580" t="s">
        <v>5801</v>
      </c>
      <c r="P1580" t="s">
        <v>26</v>
      </c>
      <c r="Q1580" s="6">
        <v>0</v>
      </c>
      <c r="R1580" t="s">
        <v>30</v>
      </c>
      <c r="S1580">
        <v>0</v>
      </c>
      <c r="T1580">
        <v>0</v>
      </c>
      <c r="U1580" t="e">
        <f>_xlfn.XLOOKUP(A1580,#REF!,#REF!)</f>
        <v>#REF!</v>
      </c>
    </row>
    <row r="1581" spans="1:21" x14ac:dyDescent="0.2">
      <c r="A1581" t="s">
        <v>5802</v>
      </c>
      <c r="C1581" s="5" t="s">
        <v>48</v>
      </c>
      <c r="D1581" t="s">
        <v>2644</v>
      </c>
      <c r="E1581" t="s">
        <v>2262</v>
      </c>
      <c r="F1581" t="s">
        <v>30</v>
      </c>
      <c r="G1581" s="1">
        <v>40518</v>
      </c>
      <c r="H1581" t="s">
        <v>22</v>
      </c>
      <c r="J1581" t="s">
        <v>22</v>
      </c>
      <c r="L1581" s="1">
        <v>367</v>
      </c>
      <c r="M1581" t="s">
        <v>23</v>
      </c>
      <c r="N1581" t="s">
        <v>5803</v>
      </c>
      <c r="O1581" t="s">
        <v>5804</v>
      </c>
      <c r="P1581" t="s">
        <v>26</v>
      </c>
      <c r="Q1581" s="6">
        <v>0</v>
      </c>
      <c r="R1581" t="s">
        <v>22</v>
      </c>
      <c r="S1581">
        <v>0</v>
      </c>
      <c r="T1581">
        <v>0</v>
      </c>
      <c r="U1581" t="e">
        <f>_xlfn.XLOOKUP(A1581,#REF!,#REF!)</f>
        <v>#REF!</v>
      </c>
    </row>
    <row r="1582" spans="1:21" x14ac:dyDescent="0.2">
      <c r="A1582" t="s">
        <v>5805</v>
      </c>
      <c r="C1582" s="5" t="s">
        <v>48</v>
      </c>
      <c r="D1582" t="s">
        <v>5806</v>
      </c>
      <c r="E1582" t="s">
        <v>18693</v>
      </c>
      <c r="F1582" t="s">
        <v>22</v>
      </c>
      <c r="H1582" t="s">
        <v>22</v>
      </c>
      <c r="J1582" t="s">
        <v>22</v>
      </c>
      <c r="M1582" t="s">
        <v>23</v>
      </c>
      <c r="N1582" t="s">
        <v>5807</v>
      </c>
      <c r="O1582" t="s">
        <v>5808</v>
      </c>
      <c r="P1582" t="s">
        <v>26</v>
      </c>
      <c r="Q1582" s="6">
        <v>0</v>
      </c>
      <c r="R1582" t="s">
        <v>22</v>
      </c>
      <c r="S1582">
        <v>0</v>
      </c>
      <c r="T1582">
        <v>0</v>
      </c>
      <c r="U1582" t="e">
        <f>_xlfn.XLOOKUP(A1582,#REF!,#REF!)</f>
        <v>#REF!</v>
      </c>
    </row>
    <row r="1583" spans="1:21" x14ac:dyDescent="0.2">
      <c r="A1583" t="s">
        <v>5809</v>
      </c>
      <c r="C1583" s="5" t="s">
        <v>71</v>
      </c>
      <c r="D1583" t="s">
        <v>5810</v>
      </c>
      <c r="E1583" t="s">
        <v>18692</v>
      </c>
      <c r="F1583" t="s">
        <v>30</v>
      </c>
      <c r="G1583" s="1">
        <v>44618</v>
      </c>
      <c r="H1583" t="s">
        <v>22</v>
      </c>
      <c r="J1583" t="s">
        <v>22</v>
      </c>
      <c r="M1583" t="s">
        <v>42</v>
      </c>
      <c r="N1583" t="s">
        <v>5811</v>
      </c>
      <c r="O1583" t="s">
        <v>5812</v>
      </c>
      <c r="P1583" t="s">
        <v>26</v>
      </c>
      <c r="Q1583" s="6">
        <v>35000</v>
      </c>
      <c r="R1583" t="s">
        <v>22</v>
      </c>
      <c r="S1583">
        <v>0</v>
      </c>
      <c r="T1583">
        <v>0</v>
      </c>
      <c r="U1583" t="e">
        <f>_xlfn.XLOOKUP(A1583,#REF!,#REF!)</f>
        <v>#REF!</v>
      </c>
    </row>
    <row r="1584" spans="1:21" x14ac:dyDescent="0.2">
      <c r="A1584" t="s">
        <v>5813</v>
      </c>
      <c r="C1584" s="5" t="s">
        <v>71</v>
      </c>
      <c r="D1584" t="s">
        <v>5814</v>
      </c>
      <c r="E1584" t="s">
        <v>19321</v>
      </c>
      <c r="F1584" t="s">
        <v>30</v>
      </c>
      <c r="G1584" s="1">
        <v>44146</v>
      </c>
      <c r="H1584" t="s">
        <v>30</v>
      </c>
      <c r="I1584" s="1">
        <v>44015</v>
      </c>
      <c r="J1584" t="s">
        <v>22</v>
      </c>
      <c r="M1584" t="s">
        <v>42</v>
      </c>
      <c r="N1584" t="s">
        <v>43</v>
      </c>
      <c r="O1584" t="s">
        <v>44</v>
      </c>
      <c r="P1584" t="s">
        <v>26</v>
      </c>
      <c r="Q1584" s="6">
        <v>35000</v>
      </c>
      <c r="R1584" t="s">
        <v>22</v>
      </c>
      <c r="S1584">
        <v>0</v>
      </c>
      <c r="T1584">
        <v>0</v>
      </c>
      <c r="U1584" t="e">
        <f>_xlfn.XLOOKUP(A1584,#REF!,#REF!)</f>
        <v>#REF!</v>
      </c>
    </row>
    <row r="1585" spans="1:21" x14ac:dyDescent="0.2">
      <c r="A1585" t="s">
        <v>5815</v>
      </c>
      <c r="C1585" s="5" t="s">
        <v>48</v>
      </c>
      <c r="D1585" t="s">
        <v>5816</v>
      </c>
      <c r="E1585" t="s">
        <v>1614</v>
      </c>
      <c r="F1585" t="s">
        <v>30</v>
      </c>
      <c r="G1585" s="1">
        <v>42440</v>
      </c>
      <c r="H1585" t="s">
        <v>22</v>
      </c>
      <c r="J1585" t="s">
        <v>30</v>
      </c>
      <c r="K1585" s="1">
        <v>43006</v>
      </c>
      <c r="L1585" s="1">
        <v>43006</v>
      </c>
      <c r="M1585" t="s">
        <v>23</v>
      </c>
      <c r="N1585" t="s">
        <v>5817</v>
      </c>
      <c r="O1585" t="s">
        <v>5818</v>
      </c>
      <c r="P1585" t="s">
        <v>26</v>
      </c>
      <c r="Q1585" s="6">
        <v>35000</v>
      </c>
      <c r="R1585" t="s">
        <v>22</v>
      </c>
      <c r="S1585">
        <v>0</v>
      </c>
      <c r="T1585">
        <v>0</v>
      </c>
      <c r="U1585" t="e">
        <f>_xlfn.XLOOKUP(A1585,#REF!,#REF!)</f>
        <v>#REF!</v>
      </c>
    </row>
    <row r="1586" spans="1:21" x14ac:dyDescent="0.2">
      <c r="A1586" t="s">
        <v>5819</v>
      </c>
      <c r="C1586" s="5" t="s">
        <v>71</v>
      </c>
      <c r="D1586" t="s">
        <v>5820</v>
      </c>
      <c r="E1586" t="s">
        <v>976</v>
      </c>
      <c r="F1586" t="s">
        <v>22</v>
      </c>
      <c r="H1586" t="s">
        <v>22</v>
      </c>
      <c r="J1586" t="s">
        <v>22</v>
      </c>
      <c r="M1586" t="s">
        <v>92</v>
      </c>
      <c r="N1586" t="s">
        <v>563</v>
      </c>
      <c r="O1586" t="s">
        <v>564</v>
      </c>
      <c r="P1586" t="s">
        <v>18712</v>
      </c>
      <c r="Q1586" s="6">
        <v>475968.57</v>
      </c>
      <c r="R1586" t="s">
        <v>22</v>
      </c>
      <c r="S1586">
        <v>0</v>
      </c>
      <c r="T1586">
        <v>0</v>
      </c>
      <c r="U1586" t="e">
        <f>_xlfn.XLOOKUP(A1586,#REF!,#REF!)</f>
        <v>#REF!</v>
      </c>
    </row>
    <row r="1587" spans="1:21" x14ac:dyDescent="0.2">
      <c r="A1587" t="s">
        <v>5821</v>
      </c>
      <c r="C1587" s="5" t="s">
        <v>48</v>
      </c>
      <c r="D1587" t="s">
        <v>4502</v>
      </c>
      <c r="E1587" t="s">
        <v>18692</v>
      </c>
      <c r="F1587" t="s">
        <v>30</v>
      </c>
      <c r="G1587" s="1">
        <v>40896</v>
      </c>
      <c r="H1587" t="s">
        <v>22</v>
      </c>
      <c r="J1587" t="s">
        <v>30</v>
      </c>
      <c r="K1587" s="1">
        <v>41886</v>
      </c>
      <c r="M1587" t="s">
        <v>23</v>
      </c>
      <c r="N1587" t="s">
        <v>5822</v>
      </c>
      <c r="O1587" t="s">
        <v>5823</v>
      </c>
      <c r="P1587" t="s">
        <v>26</v>
      </c>
      <c r="Q1587" s="6">
        <v>0</v>
      </c>
      <c r="R1587" t="s">
        <v>22</v>
      </c>
      <c r="S1587">
        <v>0</v>
      </c>
      <c r="T1587">
        <v>0</v>
      </c>
      <c r="U1587" t="e">
        <f>_xlfn.XLOOKUP(A1587,#REF!,#REF!)</f>
        <v>#REF!</v>
      </c>
    </row>
    <row r="1588" spans="1:21" x14ac:dyDescent="0.2">
      <c r="A1588" t="s">
        <v>5824</v>
      </c>
      <c r="B1588" t="s">
        <v>5825</v>
      </c>
      <c r="C1588" s="5" t="s">
        <v>48</v>
      </c>
      <c r="D1588" t="s">
        <v>5826</v>
      </c>
      <c r="E1588" t="s">
        <v>18691</v>
      </c>
      <c r="F1588" t="s">
        <v>30</v>
      </c>
      <c r="G1588" s="1">
        <v>42649</v>
      </c>
      <c r="H1588" t="s">
        <v>22</v>
      </c>
      <c r="J1588" t="s">
        <v>22</v>
      </c>
      <c r="M1588" t="s">
        <v>23</v>
      </c>
      <c r="N1588" t="s">
        <v>2153</v>
      </c>
      <c r="O1588" t="s">
        <v>2154</v>
      </c>
      <c r="P1588" t="s">
        <v>26</v>
      </c>
      <c r="Q1588" s="6">
        <v>35000</v>
      </c>
      <c r="R1588" t="s">
        <v>22</v>
      </c>
      <c r="S1588">
        <v>0</v>
      </c>
      <c r="T1588">
        <v>0</v>
      </c>
      <c r="U1588" t="e">
        <f>_xlfn.XLOOKUP(A1588,#REF!,#REF!)</f>
        <v>#REF!</v>
      </c>
    </row>
    <row r="1589" spans="1:21" x14ac:dyDescent="0.2">
      <c r="A1589" t="s">
        <v>5827</v>
      </c>
      <c r="C1589" s="5" t="s">
        <v>20</v>
      </c>
      <c r="D1589" t="s">
        <v>4231</v>
      </c>
      <c r="E1589" t="s">
        <v>184</v>
      </c>
      <c r="F1589" t="s">
        <v>30</v>
      </c>
      <c r="G1589" s="1">
        <v>40931</v>
      </c>
      <c r="H1589" t="s">
        <v>22</v>
      </c>
      <c r="J1589" t="s">
        <v>22</v>
      </c>
      <c r="M1589" t="s">
        <v>42</v>
      </c>
      <c r="N1589" t="s">
        <v>5828</v>
      </c>
      <c r="O1589" t="s">
        <v>5829</v>
      </c>
      <c r="P1589" t="s">
        <v>26</v>
      </c>
      <c r="Q1589" s="6">
        <v>0</v>
      </c>
      <c r="R1589" t="s">
        <v>30</v>
      </c>
      <c r="S1589">
        <v>0</v>
      </c>
      <c r="T1589">
        <v>0</v>
      </c>
      <c r="U1589" t="e">
        <f>_xlfn.XLOOKUP(A1589,#REF!,#REF!)</f>
        <v>#REF!</v>
      </c>
    </row>
    <row r="1590" spans="1:21" x14ac:dyDescent="0.2">
      <c r="A1590" t="s">
        <v>5830</v>
      </c>
      <c r="C1590" s="5" t="s">
        <v>48</v>
      </c>
      <c r="D1590" t="s">
        <v>5831</v>
      </c>
      <c r="E1590" t="s">
        <v>1800</v>
      </c>
      <c r="F1590" t="s">
        <v>22</v>
      </c>
      <c r="H1590" t="s">
        <v>30</v>
      </c>
      <c r="I1590" s="1">
        <v>42621</v>
      </c>
      <c r="J1590" t="s">
        <v>30</v>
      </c>
      <c r="K1590" s="1">
        <v>42859</v>
      </c>
      <c r="M1590" t="s">
        <v>23</v>
      </c>
      <c r="N1590" t="s">
        <v>5832</v>
      </c>
      <c r="O1590" t="s">
        <v>5833</v>
      </c>
      <c r="P1590" t="s">
        <v>26</v>
      </c>
      <c r="Q1590" s="6">
        <v>0</v>
      </c>
      <c r="R1590" t="s">
        <v>30</v>
      </c>
      <c r="S1590">
        <v>0</v>
      </c>
      <c r="T1590">
        <v>0</v>
      </c>
      <c r="U1590" t="e">
        <f>_xlfn.XLOOKUP(A1590,#REF!,#REF!)</f>
        <v>#REF!</v>
      </c>
    </row>
    <row r="1591" spans="1:21" x14ac:dyDescent="0.2">
      <c r="A1591" t="s">
        <v>5834</v>
      </c>
      <c r="C1591" s="5" t="s">
        <v>48</v>
      </c>
      <c r="D1591" t="s">
        <v>183</v>
      </c>
      <c r="E1591" t="s">
        <v>184</v>
      </c>
      <c r="F1591" t="s">
        <v>30</v>
      </c>
      <c r="G1591" s="1">
        <v>41298</v>
      </c>
      <c r="H1591" t="s">
        <v>30</v>
      </c>
      <c r="I1591" s="1">
        <v>42166</v>
      </c>
      <c r="J1591" t="s">
        <v>30</v>
      </c>
      <c r="K1591" s="1">
        <v>42184</v>
      </c>
      <c r="L1591" s="1">
        <v>41729</v>
      </c>
      <c r="M1591" t="s">
        <v>42</v>
      </c>
      <c r="N1591" t="s">
        <v>5835</v>
      </c>
      <c r="O1591" t="s">
        <v>5836</v>
      </c>
      <c r="P1591" t="s">
        <v>26</v>
      </c>
      <c r="Q1591" s="6">
        <v>0</v>
      </c>
      <c r="R1591" t="s">
        <v>22</v>
      </c>
      <c r="S1591">
        <v>0</v>
      </c>
      <c r="T1591">
        <v>0</v>
      </c>
      <c r="U1591" t="e">
        <f>_xlfn.XLOOKUP(A1591,#REF!,#REF!)</f>
        <v>#REF!</v>
      </c>
    </row>
    <row r="1592" spans="1:21" x14ac:dyDescent="0.2">
      <c r="A1592" t="s">
        <v>5837</v>
      </c>
      <c r="C1592" s="5" t="s">
        <v>48</v>
      </c>
      <c r="D1592" t="s">
        <v>5838</v>
      </c>
      <c r="E1592" t="s">
        <v>18692</v>
      </c>
      <c r="F1592" t="s">
        <v>30</v>
      </c>
      <c r="G1592" s="1">
        <v>41418</v>
      </c>
      <c r="H1592" t="s">
        <v>22</v>
      </c>
      <c r="J1592" t="s">
        <v>30</v>
      </c>
      <c r="K1592" s="1">
        <v>41942</v>
      </c>
      <c r="M1592" t="s">
        <v>23</v>
      </c>
      <c r="N1592" t="s">
        <v>5839</v>
      </c>
      <c r="O1592" t="s">
        <v>5840</v>
      </c>
      <c r="P1592" t="s">
        <v>26</v>
      </c>
      <c r="Q1592" s="6">
        <v>0</v>
      </c>
      <c r="R1592" t="s">
        <v>22</v>
      </c>
      <c r="S1592">
        <v>0</v>
      </c>
      <c r="T1592">
        <v>0</v>
      </c>
      <c r="U1592" t="e">
        <f>_xlfn.XLOOKUP(A1592,#REF!,#REF!)</f>
        <v>#REF!</v>
      </c>
    </row>
    <row r="1593" spans="1:21" x14ac:dyDescent="0.2">
      <c r="A1593" t="s">
        <v>5841</v>
      </c>
      <c r="C1593" s="5" t="s">
        <v>71</v>
      </c>
      <c r="D1593" t="s">
        <v>5842</v>
      </c>
      <c r="E1593" t="s">
        <v>19222</v>
      </c>
      <c r="F1593" t="s">
        <v>30</v>
      </c>
      <c r="G1593" s="1">
        <v>43843</v>
      </c>
      <c r="H1593" t="s">
        <v>22</v>
      </c>
      <c r="J1593" t="s">
        <v>22</v>
      </c>
      <c r="L1593" s="1">
        <v>44555</v>
      </c>
      <c r="M1593" t="s">
        <v>42</v>
      </c>
      <c r="N1593" t="s">
        <v>43</v>
      </c>
      <c r="O1593" t="s">
        <v>44</v>
      </c>
      <c r="P1593" t="s">
        <v>26</v>
      </c>
      <c r="Q1593" s="6">
        <v>35000</v>
      </c>
      <c r="R1593" t="s">
        <v>30</v>
      </c>
      <c r="S1593">
        <v>0</v>
      </c>
      <c r="T1593">
        <v>0</v>
      </c>
      <c r="U1593" t="e">
        <f>_xlfn.XLOOKUP(A1593,#REF!,#REF!)</f>
        <v>#REF!</v>
      </c>
    </row>
    <row r="1594" spans="1:21" x14ac:dyDescent="0.2">
      <c r="A1594" t="s">
        <v>5843</v>
      </c>
      <c r="C1594" s="5" t="s">
        <v>71</v>
      </c>
      <c r="D1594" t="s">
        <v>961</v>
      </c>
      <c r="E1594" t="s">
        <v>2902</v>
      </c>
      <c r="F1594" t="s">
        <v>30</v>
      </c>
      <c r="G1594" s="1">
        <v>44760</v>
      </c>
      <c r="H1594" t="s">
        <v>30</v>
      </c>
      <c r="I1594" s="1">
        <v>44973</v>
      </c>
      <c r="J1594" t="s">
        <v>30</v>
      </c>
      <c r="K1594" s="1">
        <v>43518</v>
      </c>
      <c r="M1594" t="s">
        <v>42</v>
      </c>
      <c r="N1594" t="s">
        <v>5844</v>
      </c>
      <c r="O1594" t="s">
        <v>5845</v>
      </c>
      <c r="P1594" t="s">
        <v>26</v>
      </c>
      <c r="Q1594" s="6">
        <v>30000</v>
      </c>
      <c r="R1594" t="s">
        <v>22</v>
      </c>
      <c r="S1594">
        <v>0</v>
      </c>
      <c r="T1594">
        <v>0</v>
      </c>
      <c r="U1594" t="e">
        <f>_xlfn.XLOOKUP(A1594,#REF!,#REF!)</f>
        <v>#REF!</v>
      </c>
    </row>
    <row r="1595" spans="1:21" x14ac:dyDescent="0.2">
      <c r="A1595" t="s">
        <v>5846</v>
      </c>
      <c r="C1595" s="5" t="s">
        <v>48</v>
      </c>
      <c r="D1595" t="s">
        <v>5847</v>
      </c>
      <c r="E1595" t="s">
        <v>19231</v>
      </c>
      <c r="F1595" t="s">
        <v>30</v>
      </c>
      <c r="G1595" s="1">
        <v>41836</v>
      </c>
      <c r="H1595" t="s">
        <v>30</v>
      </c>
      <c r="I1595" s="1">
        <v>42495</v>
      </c>
      <c r="J1595" t="s">
        <v>30</v>
      </c>
      <c r="K1595" s="1">
        <v>42520</v>
      </c>
      <c r="L1595" s="1">
        <v>42590</v>
      </c>
      <c r="M1595" t="s">
        <v>23</v>
      </c>
      <c r="N1595" t="s">
        <v>5848</v>
      </c>
      <c r="O1595" t="s">
        <v>5849</v>
      </c>
      <c r="P1595" t="s">
        <v>26</v>
      </c>
      <c r="Q1595" s="6">
        <v>30000</v>
      </c>
      <c r="R1595" t="s">
        <v>22</v>
      </c>
      <c r="S1595">
        <v>0</v>
      </c>
      <c r="T1595">
        <v>0</v>
      </c>
      <c r="U1595" t="e">
        <f>_xlfn.XLOOKUP(A1595,#REF!,#REF!)</f>
        <v>#REF!</v>
      </c>
    </row>
    <row r="1596" spans="1:21" x14ac:dyDescent="0.2">
      <c r="A1596" t="s">
        <v>5850</v>
      </c>
      <c r="C1596" s="5" t="s">
        <v>48</v>
      </c>
      <c r="D1596" t="s">
        <v>5851</v>
      </c>
      <c r="E1596" t="s">
        <v>19350</v>
      </c>
      <c r="F1596" t="s">
        <v>30</v>
      </c>
      <c r="G1596" s="1">
        <v>42524</v>
      </c>
      <c r="H1596" t="s">
        <v>22</v>
      </c>
      <c r="J1596" t="s">
        <v>30</v>
      </c>
      <c r="K1596" s="1">
        <v>43964</v>
      </c>
      <c r="M1596" t="s">
        <v>42</v>
      </c>
      <c r="N1596" t="s">
        <v>699</v>
      </c>
      <c r="O1596" t="s">
        <v>700</v>
      </c>
      <c r="P1596" t="s">
        <v>26</v>
      </c>
      <c r="Q1596" s="6">
        <v>35000</v>
      </c>
      <c r="R1596" t="s">
        <v>22</v>
      </c>
      <c r="S1596">
        <v>0</v>
      </c>
      <c r="T1596">
        <v>0</v>
      </c>
      <c r="U1596" t="e">
        <f>_xlfn.XLOOKUP(A1596,#REF!,#REF!)</f>
        <v>#REF!</v>
      </c>
    </row>
    <row r="1597" spans="1:21" x14ac:dyDescent="0.2">
      <c r="A1597" t="s">
        <v>5852</v>
      </c>
      <c r="C1597" s="5" t="s">
        <v>48</v>
      </c>
      <c r="D1597" t="s">
        <v>5853</v>
      </c>
      <c r="E1597" t="s">
        <v>143</v>
      </c>
      <c r="F1597" t="s">
        <v>30</v>
      </c>
      <c r="G1597" s="1">
        <v>42045</v>
      </c>
      <c r="H1597" t="s">
        <v>22</v>
      </c>
      <c r="J1597" t="s">
        <v>22</v>
      </c>
      <c r="M1597" t="s">
        <v>23</v>
      </c>
      <c r="N1597" t="s">
        <v>5854</v>
      </c>
      <c r="O1597" t="s">
        <v>5855</v>
      </c>
      <c r="P1597" t="s">
        <v>26</v>
      </c>
      <c r="Q1597" s="6">
        <v>0</v>
      </c>
      <c r="R1597" t="s">
        <v>22</v>
      </c>
      <c r="S1597">
        <v>0</v>
      </c>
      <c r="T1597">
        <v>0</v>
      </c>
      <c r="U1597" t="e">
        <f>_xlfn.XLOOKUP(A1597,#REF!,#REF!)</f>
        <v>#REF!</v>
      </c>
    </row>
    <row r="1598" spans="1:21" x14ac:dyDescent="0.2">
      <c r="A1598" t="s">
        <v>5856</v>
      </c>
      <c r="C1598" s="5" t="s">
        <v>48</v>
      </c>
      <c r="D1598" t="s">
        <v>5857</v>
      </c>
      <c r="E1598" t="s">
        <v>19351</v>
      </c>
      <c r="F1598" t="s">
        <v>30</v>
      </c>
      <c r="G1598" s="1">
        <v>42023</v>
      </c>
      <c r="H1598" t="s">
        <v>30</v>
      </c>
      <c r="I1598" s="1">
        <v>42720</v>
      </c>
      <c r="J1598" t="s">
        <v>30</v>
      </c>
      <c r="K1598" s="1">
        <v>42787</v>
      </c>
      <c r="L1598" s="1">
        <v>42801</v>
      </c>
      <c r="M1598" t="s">
        <v>23</v>
      </c>
      <c r="N1598" t="s">
        <v>5858</v>
      </c>
      <c r="O1598" t="s">
        <v>5859</v>
      </c>
      <c r="P1598" t="s">
        <v>26</v>
      </c>
      <c r="Q1598" s="6">
        <v>30000</v>
      </c>
      <c r="R1598" t="s">
        <v>22</v>
      </c>
      <c r="S1598">
        <v>0</v>
      </c>
      <c r="T1598">
        <v>0</v>
      </c>
      <c r="U1598" t="e">
        <f>_xlfn.XLOOKUP(A1598,#REF!,#REF!)</f>
        <v>#REF!</v>
      </c>
    </row>
    <row r="1599" spans="1:21" x14ac:dyDescent="0.2">
      <c r="A1599" t="s">
        <v>5860</v>
      </c>
      <c r="C1599" s="5" t="s">
        <v>48</v>
      </c>
      <c r="D1599" t="s">
        <v>5861</v>
      </c>
      <c r="E1599" t="s">
        <v>19352</v>
      </c>
      <c r="F1599" t="s">
        <v>30</v>
      </c>
      <c r="G1599" s="1">
        <v>42185</v>
      </c>
      <c r="H1599" t="s">
        <v>22</v>
      </c>
      <c r="J1599" t="s">
        <v>30</v>
      </c>
      <c r="K1599" s="1">
        <v>42907</v>
      </c>
      <c r="L1599" s="1">
        <v>43019</v>
      </c>
      <c r="M1599" t="s">
        <v>23</v>
      </c>
      <c r="N1599" t="s">
        <v>5862</v>
      </c>
      <c r="O1599" t="s">
        <v>5863</v>
      </c>
      <c r="P1599" t="s">
        <v>26</v>
      </c>
      <c r="Q1599" s="6">
        <v>30000</v>
      </c>
      <c r="R1599" t="s">
        <v>22</v>
      </c>
      <c r="S1599">
        <v>0</v>
      </c>
      <c r="T1599">
        <v>0</v>
      </c>
      <c r="U1599" t="e">
        <f>_xlfn.XLOOKUP(A1599,#REF!,#REF!)</f>
        <v>#REF!</v>
      </c>
    </row>
    <row r="1600" spans="1:21" x14ac:dyDescent="0.2">
      <c r="A1600" t="s">
        <v>5864</v>
      </c>
      <c r="C1600" s="5" t="s">
        <v>48</v>
      </c>
      <c r="D1600" t="s">
        <v>5865</v>
      </c>
      <c r="E1600" t="s">
        <v>18693</v>
      </c>
      <c r="F1600" t="s">
        <v>22</v>
      </c>
      <c r="H1600" t="s">
        <v>22</v>
      </c>
      <c r="J1600" t="s">
        <v>30</v>
      </c>
      <c r="K1600" s="1">
        <v>41752</v>
      </c>
      <c r="M1600" t="s">
        <v>23</v>
      </c>
      <c r="N1600" t="s">
        <v>5866</v>
      </c>
      <c r="O1600" t="s">
        <v>5867</v>
      </c>
      <c r="P1600" t="s">
        <v>26</v>
      </c>
      <c r="Q1600" s="6">
        <v>0</v>
      </c>
      <c r="R1600" t="s">
        <v>30</v>
      </c>
      <c r="S1600">
        <v>0</v>
      </c>
      <c r="T1600">
        <v>0</v>
      </c>
      <c r="U1600" t="e">
        <f>_xlfn.XLOOKUP(A1600,#REF!,#REF!)</f>
        <v>#REF!</v>
      </c>
    </row>
    <row r="1601" spans="1:21" x14ac:dyDescent="0.2">
      <c r="A1601" t="s">
        <v>5868</v>
      </c>
      <c r="C1601" s="5" t="s">
        <v>48</v>
      </c>
      <c r="D1601" t="s">
        <v>5869</v>
      </c>
      <c r="E1601" t="s">
        <v>18693</v>
      </c>
      <c r="F1601" t="s">
        <v>22</v>
      </c>
      <c r="H1601" t="s">
        <v>22</v>
      </c>
      <c r="J1601" t="s">
        <v>22</v>
      </c>
      <c r="M1601" t="s">
        <v>23</v>
      </c>
      <c r="N1601" t="s">
        <v>5870</v>
      </c>
      <c r="O1601" t="s">
        <v>5871</v>
      </c>
      <c r="P1601" t="s">
        <v>26</v>
      </c>
      <c r="Q1601" s="6">
        <v>0</v>
      </c>
      <c r="R1601" t="s">
        <v>30</v>
      </c>
      <c r="S1601">
        <v>0</v>
      </c>
      <c r="T1601">
        <v>0</v>
      </c>
      <c r="U1601" t="e">
        <f>_xlfn.XLOOKUP(A1601,#REF!,#REF!)</f>
        <v>#REF!</v>
      </c>
    </row>
    <row r="1602" spans="1:21" x14ac:dyDescent="0.2">
      <c r="A1602" t="s">
        <v>5872</v>
      </c>
      <c r="C1602" s="5" t="s">
        <v>48</v>
      </c>
      <c r="D1602" t="s">
        <v>4175</v>
      </c>
      <c r="E1602" t="s">
        <v>1591</v>
      </c>
      <c r="F1602" t="s">
        <v>30</v>
      </c>
      <c r="G1602" s="1">
        <v>41387</v>
      </c>
      <c r="H1602" t="s">
        <v>22</v>
      </c>
      <c r="J1602" t="s">
        <v>30</v>
      </c>
      <c r="K1602" s="1">
        <v>42234</v>
      </c>
      <c r="M1602" t="s">
        <v>42</v>
      </c>
      <c r="N1602" t="s">
        <v>5873</v>
      </c>
      <c r="O1602" t="s">
        <v>5874</v>
      </c>
      <c r="P1602" t="s">
        <v>26</v>
      </c>
      <c r="Q1602" s="6">
        <v>0</v>
      </c>
      <c r="R1602" t="s">
        <v>22</v>
      </c>
      <c r="S1602">
        <v>0</v>
      </c>
      <c r="T1602">
        <v>0</v>
      </c>
      <c r="U1602" t="e">
        <f>_xlfn.XLOOKUP(A1602,#REF!,#REF!)</f>
        <v>#REF!</v>
      </c>
    </row>
    <row r="1603" spans="1:21" x14ac:dyDescent="0.2">
      <c r="A1603" t="s">
        <v>5875</v>
      </c>
      <c r="C1603" s="5" t="s">
        <v>48</v>
      </c>
      <c r="D1603" t="s">
        <v>225</v>
      </c>
      <c r="E1603" t="s">
        <v>5876</v>
      </c>
      <c r="F1603" t="s">
        <v>30</v>
      </c>
      <c r="G1603" s="1">
        <v>41845</v>
      </c>
      <c r="H1603" t="s">
        <v>22</v>
      </c>
      <c r="J1603" t="s">
        <v>30</v>
      </c>
      <c r="K1603" s="1">
        <v>43196</v>
      </c>
      <c r="L1603" s="1">
        <v>43214</v>
      </c>
      <c r="M1603" t="s">
        <v>23</v>
      </c>
      <c r="N1603" t="s">
        <v>189</v>
      </c>
      <c r="O1603" t="s">
        <v>190</v>
      </c>
      <c r="P1603" t="s">
        <v>26</v>
      </c>
      <c r="Q1603" s="6">
        <v>30000</v>
      </c>
      <c r="R1603" t="s">
        <v>22</v>
      </c>
      <c r="S1603">
        <v>0</v>
      </c>
      <c r="T1603">
        <v>0</v>
      </c>
      <c r="U1603" t="e">
        <f>_xlfn.XLOOKUP(A1603,#REF!,#REF!)</f>
        <v>#REF!</v>
      </c>
    </row>
    <row r="1604" spans="1:21" x14ac:dyDescent="0.2">
      <c r="A1604" t="s">
        <v>5877</v>
      </c>
      <c r="C1604" s="5" t="s">
        <v>48</v>
      </c>
      <c r="D1604" t="s">
        <v>5878</v>
      </c>
      <c r="E1604" t="s">
        <v>226</v>
      </c>
      <c r="F1604" t="s">
        <v>22</v>
      </c>
      <c r="H1604" t="s">
        <v>22</v>
      </c>
      <c r="J1604" t="s">
        <v>22</v>
      </c>
      <c r="M1604" t="s">
        <v>23</v>
      </c>
      <c r="N1604" t="s">
        <v>5879</v>
      </c>
      <c r="O1604" t="s">
        <v>5880</v>
      </c>
      <c r="P1604" t="s">
        <v>26</v>
      </c>
      <c r="Q1604" s="6">
        <v>0</v>
      </c>
      <c r="R1604" t="s">
        <v>22</v>
      </c>
      <c r="S1604">
        <v>0</v>
      </c>
      <c r="T1604">
        <v>0</v>
      </c>
      <c r="U1604" t="e">
        <f>_xlfn.XLOOKUP(A1604,#REF!,#REF!)</f>
        <v>#REF!</v>
      </c>
    </row>
    <row r="1605" spans="1:21" x14ac:dyDescent="0.2">
      <c r="A1605" t="s">
        <v>5881</v>
      </c>
      <c r="C1605" s="5" t="s">
        <v>39</v>
      </c>
      <c r="D1605" t="s">
        <v>5882</v>
      </c>
      <c r="E1605" t="s">
        <v>18693</v>
      </c>
      <c r="F1605" t="s">
        <v>22</v>
      </c>
      <c r="H1605" t="s">
        <v>22</v>
      </c>
      <c r="J1605" t="s">
        <v>22</v>
      </c>
      <c r="L1605" s="1">
        <v>41486</v>
      </c>
      <c r="M1605" t="s">
        <v>23</v>
      </c>
      <c r="N1605" t="s">
        <v>5883</v>
      </c>
      <c r="O1605" t="s">
        <v>5884</v>
      </c>
      <c r="P1605" t="s">
        <v>26</v>
      </c>
      <c r="Q1605" s="6">
        <v>25000</v>
      </c>
      <c r="R1605" t="s">
        <v>22</v>
      </c>
      <c r="S1605">
        <v>0</v>
      </c>
      <c r="T1605">
        <v>0</v>
      </c>
      <c r="U1605" t="e">
        <f>_xlfn.XLOOKUP(A1605,#REF!,#REF!)</f>
        <v>#REF!</v>
      </c>
    </row>
    <row r="1606" spans="1:21" x14ac:dyDescent="0.2">
      <c r="A1606" t="s">
        <v>5885</v>
      </c>
      <c r="C1606" s="5" t="s">
        <v>91</v>
      </c>
      <c r="F1606" t="s">
        <v>22</v>
      </c>
      <c r="H1606" t="s">
        <v>30</v>
      </c>
      <c r="I1606" s="1">
        <v>43195</v>
      </c>
      <c r="J1606" t="s">
        <v>30</v>
      </c>
      <c r="K1606" s="1">
        <v>43222</v>
      </c>
      <c r="M1606" t="s">
        <v>42</v>
      </c>
      <c r="N1606" t="s">
        <v>2958</v>
      </c>
      <c r="O1606" t="s">
        <v>2959</v>
      </c>
      <c r="P1606" t="s">
        <v>26</v>
      </c>
      <c r="Q1606" s="6">
        <v>0</v>
      </c>
      <c r="R1606" t="s">
        <v>22</v>
      </c>
      <c r="S1606">
        <v>0</v>
      </c>
      <c r="T1606">
        <v>0</v>
      </c>
      <c r="U1606" t="e">
        <f>_xlfn.XLOOKUP(A1606,#REF!,#REF!)</f>
        <v>#REF!</v>
      </c>
    </row>
    <row r="1607" spans="1:21" x14ac:dyDescent="0.2">
      <c r="A1607" t="s">
        <v>5886</v>
      </c>
      <c r="C1607" s="5" t="s">
        <v>48</v>
      </c>
      <c r="D1607" t="s">
        <v>5887</v>
      </c>
      <c r="E1607" t="s">
        <v>2027</v>
      </c>
      <c r="F1607" t="s">
        <v>22</v>
      </c>
      <c r="H1607" t="s">
        <v>22</v>
      </c>
      <c r="J1607" t="s">
        <v>22</v>
      </c>
      <c r="M1607" t="s">
        <v>23</v>
      </c>
      <c r="N1607" t="s">
        <v>5888</v>
      </c>
      <c r="O1607" t="s">
        <v>5889</v>
      </c>
      <c r="P1607" t="s">
        <v>26</v>
      </c>
      <c r="Q1607" s="6">
        <v>0</v>
      </c>
      <c r="R1607" t="s">
        <v>30</v>
      </c>
      <c r="S1607">
        <v>0</v>
      </c>
      <c r="T1607">
        <v>0</v>
      </c>
      <c r="U1607" t="e">
        <f>_xlfn.XLOOKUP(A1607,#REF!,#REF!)</f>
        <v>#REF!</v>
      </c>
    </row>
    <row r="1608" spans="1:21" x14ac:dyDescent="0.2">
      <c r="A1608" t="s">
        <v>5890</v>
      </c>
      <c r="C1608" s="5" t="s">
        <v>48</v>
      </c>
      <c r="D1608" t="s">
        <v>2575</v>
      </c>
      <c r="E1608" t="s">
        <v>18692</v>
      </c>
      <c r="F1608" t="s">
        <v>30</v>
      </c>
      <c r="G1608" s="1">
        <v>41339</v>
      </c>
      <c r="H1608" t="s">
        <v>30</v>
      </c>
      <c r="I1608" s="1">
        <v>41879</v>
      </c>
      <c r="J1608" t="s">
        <v>30</v>
      </c>
      <c r="K1608" s="1">
        <v>41774</v>
      </c>
      <c r="M1608" t="s">
        <v>23</v>
      </c>
      <c r="N1608" t="s">
        <v>5891</v>
      </c>
      <c r="O1608" t="s">
        <v>5892</v>
      </c>
      <c r="P1608" t="s">
        <v>26</v>
      </c>
      <c r="Q1608" s="6">
        <v>0</v>
      </c>
      <c r="R1608" t="s">
        <v>22</v>
      </c>
      <c r="S1608">
        <v>0</v>
      </c>
      <c r="T1608">
        <v>0</v>
      </c>
      <c r="U1608" t="e">
        <f>_xlfn.XLOOKUP(A1608,#REF!,#REF!)</f>
        <v>#REF!</v>
      </c>
    </row>
    <row r="1609" spans="1:21" x14ac:dyDescent="0.2">
      <c r="A1609" t="s">
        <v>5893</v>
      </c>
      <c r="B1609" t="s">
        <v>5894</v>
      </c>
      <c r="C1609" s="5" t="s">
        <v>48</v>
      </c>
      <c r="D1609" t="s">
        <v>5895</v>
      </c>
      <c r="E1609" t="s">
        <v>89</v>
      </c>
      <c r="F1609" t="s">
        <v>30</v>
      </c>
      <c r="G1609" s="1">
        <v>42382</v>
      </c>
      <c r="H1609" t="s">
        <v>30</v>
      </c>
      <c r="I1609" s="1">
        <v>44462</v>
      </c>
      <c r="J1609" t="s">
        <v>30</v>
      </c>
      <c r="K1609" s="1">
        <v>44820</v>
      </c>
      <c r="M1609" t="s">
        <v>23</v>
      </c>
      <c r="N1609" t="s">
        <v>2153</v>
      </c>
      <c r="O1609" t="s">
        <v>2154</v>
      </c>
      <c r="P1609" t="s">
        <v>26</v>
      </c>
      <c r="Q1609" s="6">
        <v>35000</v>
      </c>
      <c r="R1609" t="s">
        <v>22</v>
      </c>
      <c r="S1609">
        <v>0</v>
      </c>
      <c r="T1609">
        <v>0</v>
      </c>
      <c r="U1609" t="e">
        <f>_xlfn.XLOOKUP(A1609,#REF!,#REF!)</f>
        <v>#REF!</v>
      </c>
    </row>
    <row r="1610" spans="1:21" x14ac:dyDescent="0.2">
      <c r="A1610" t="s">
        <v>5896</v>
      </c>
      <c r="C1610" s="5" t="s">
        <v>48</v>
      </c>
      <c r="D1610" t="s">
        <v>3973</v>
      </c>
      <c r="E1610" t="s">
        <v>18695</v>
      </c>
      <c r="F1610" t="s">
        <v>30</v>
      </c>
      <c r="G1610" s="1">
        <v>41345</v>
      </c>
      <c r="H1610" t="s">
        <v>30</v>
      </c>
      <c r="I1610" s="1">
        <v>41817</v>
      </c>
      <c r="J1610" t="s">
        <v>30</v>
      </c>
      <c r="K1610" s="1">
        <v>41829</v>
      </c>
      <c r="L1610" s="1">
        <v>42112</v>
      </c>
      <c r="M1610" t="s">
        <v>23</v>
      </c>
      <c r="N1610" t="s">
        <v>5897</v>
      </c>
      <c r="O1610" t="s">
        <v>5898</v>
      </c>
      <c r="P1610" t="s">
        <v>26</v>
      </c>
      <c r="Q1610" s="6">
        <v>0</v>
      </c>
      <c r="R1610" t="s">
        <v>22</v>
      </c>
      <c r="S1610">
        <v>0</v>
      </c>
      <c r="T1610">
        <v>0</v>
      </c>
      <c r="U1610" t="e">
        <f>_xlfn.XLOOKUP(A1610,#REF!,#REF!)</f>
        <v>#REF!</v>
      </c>
    </row>
    <row r="1611" spans="1:21" x14ac:dyDescent="0.2">
      <c r="A1611" t="s">
        <v>5899</v>
      </c>
      <c r="C1611" s="5" t="s">
        <v>48</v>
      </c>
      <c r="D1611" t="s">
        <v>5398</v>
      </c>
      <c r="E1611" t="s">
        <v>19231</v>
      </c>
      <c r="F1611" t="s">
        <v>30</v>
      </c>
      <c r="G1611" s="1">
        <v>42255</v>
      </c>
      <c r="H1611" t="s">
        <v>30</v>
      </c>
      <c r="I1611" s="1">
        <v>42236</v>
      </c>
      <c r="J1611" t="s">
        <v>30</v>
      </c>
      <c r="K1611" s="1">
        <v>42261</v>
      </c>
      <c r="M1611" t="s">
        <v>23</v>
      </c>
      <c r="N1611" t="s">
        <v>5900</v>
      </c>
      <c r="O1611" t="s">
        <v>5901</v>
      </c>
      <c r="P1611" t="s">
        <v>26</v>
      </c>
      <c r="Q1611" s="6">
        <v>0</v>
      </c>
      <c r="R1611" t="s">
        <v>22</v>
      </c>
      <c r="S1611">
        <v>0</v>
      </c>
      <c r="T1611">
        <v>0</v>
      </c>
      <c r="U1611" t="e">
        <f>_xlfn.XLOOKUP(A1611,#REF!,#REF!)</f>
        <v>#REF!</v>
      </c>
    </row>
    <row r="1612" spans="1:21" x14ac:dyDescent="0.2">
      <c r="A1612" t="s">
        <v>5902</v>
      </c>
      <c r="C1612" s="5" t="s">
        <v>48</v>
      </c>
      <c r="D1612" t="s">
        <v>5903</v>
      </c>
      <c r="E1612" t="s">
        <v>19231</v>
      </c>
      <c r="F1612" t="s">
        <v>30</v>
      </c>
      <c r="G1612" s="1">
        <v>41388</v>
      </c>
      <c r="H1612" t="s">
        <v>22</v>
      </c>
      <c r="J1612" t="s">
        <v>22</v>
      </c>
      <c r="M1612" t="s">
        <v>23</v>
      </c>
      <c r="N1612" t="s">
        <v>5904</v>
      </c>
      <c r="O1612" t="s">
        <v>5905</v>
      </c>
      <c r="P1612" t="s">
        <v>26</v>
      </c>
      <c r="Q1612" s="6">
        <v>0</v>
      </c>
      <c r="R1612" t="s">
        <v>22</v>
      </c>
      <c r="S1612">
        <v>0</v>
      </c>
      <c r="T1612">
        <v>0</v>
      </c>
      <c r="U1612" t="e">
        <f>_xlfn.XLOOKUP(A1612,#REF!,#REF!)</f>
        <v>#REF!</v>
      </c>
    </row>
    <row r="1613" spans="1:21" x14ac:dyDescent="0.2">
      <c r="A1613" t="s">
        <v>5906</v>
      </c>
      <c r="C1613" s="5" t="s">
        <v>48</v>
      </c>
      <c r="D1613" t="s">
        <v>5907</v>
      </c>
      <c r="E1613" t="s">
        <v>18691</v>
      </c>
      <c r="F1613" t="s">
        <v>30</v>
      </c>
      <c r="G1613" s="1">
        <v>42132</v>
      </c>
      <c r="H1613" t="s">
        <v>22</v>
      </c>
      <c r="J1613" t="s">
        <v>30</v>
      </c>
      <c r="K1613" s="1">
        <v>42297</v>
      </c>
      <c r="L1613" s="1">
        <v>42317</v>
      </c>
      <c r="M1613" t="s">
        <v>23</v>
      </c>
      <c r="N1613" t="s">
        <v>5908</v>
      </c>
      <c r="O1613" t="s">
        <v>5909</v>
      </c>
      <c r="P1613" t="s">
        <v>26</v>
      </c>
      <c r="Q1613" s="6">
        <v>30000</v>
      </c>
      <c r="R1613" t="s">
        <v>22</v>
      </c>
      <c r="S1613">
        <v>0</v>
      </c>
      <c r="T1613">
        <v>0</v>
      </c>
      <c r="U1613" t="e">
        <f>_xlfn.XLOOKUP(A1613,#REF!,#REF!)</f>
        <v>#REF!</v>
      </c>
    </row>
    <row r="1614" spans="1:21" x14ac:dyDescent="0.2">
      <c r="A1614" t="s">
        <v>5910</v>
      </c>
      <c r="C1614" s="5" t="s">
        <v>48</v>
      </c>
      <c r="D1614" t="s">
        <v>5911</v>
      </c>
      <c r="E1614" t="s">
        <v>18693</v>
      </c>
      <c r="F1614" t="s">
        <v>22</v>
      </c>
      <c r="H1614" t="s">
        <v>22</v>
      </c>
      <c r="J1614" t="s">
        <v>22</v>
      </c>
      <c r="M1614" t="s">
        <v>42</v>
      </c>
      <c r="N1614" t="s">
        <v>5912</v>
      </c>
      <c r="O1614" t="s">
        <v>5913</v>
      </c>
      <c r="P1614" t="s">
        <v>26</v>
      </c>
      <c r="Q1614" s="6">
        <v>0</v>
      </c>
      <c r="R1614" t="s">
        <v>30</v>
      </c>
      <c r="S1614">
        <v>0</v>
      </c>
      <c r="T1614">
        <v>0</v>
      </c>
      <c r="U1614" t="e">
        <f>_xlfn.XLOOKUP(A1614,#REF!,#REF!)</f>
        <v>#REF!</v>
      </c>
    </row>
    <row r="1615" spans="1:21" x14ac:dyDescent="0.2">
      <c r="A1615" t="s">
        <v>5914</v>
      </c>
      <c r="C1615" s="5" t="s">
        <v>48</v>
      </c>
      <c r="D1615" t="s">
        <v>5915</v>
      </c>
      <c r="E1615" t="s">
        <v>19216</v>
      </c>
      <c r="F1615" t="s">
        <v>30</v>
      </c>
      <c r="G1615" s="1">
        <v>41436</v>
      </c>
      <c r="H1615" t="s">
        <v>30</v>
      </c>
      <c r="I1615" s="1">
        <v>42068</v>
      </c>
      <c r="J1615" t="s">
        <v>30</v>
      </c>
      <c r="K1615" s="1">
        <v>42089</v>
      </c>
      <c r="L1615" s="1">
        <v>42272</v>
      </c>
      <c r="M1615" t="s">
        <v>42</v>
      </c>
      <c r="N1615" t="s">
        <v>5916</v>
      </c>
      <c r="O1615" t="s">
        <v>5917</v>
      </c>
      <c r="P1615" t="s">
        <v>26</v>
      </c>
      <c r="Q1615" s="6">
        <v>0</v>
      </c>
      <c r="R1615" t="s">
        <v>22</v>
      </c>
      <c r="S1615">
        <v>0</v>
      </c>
      <c r="T1615">
        <v>0</v>
      </c>
      <c r="U1615" t="e">
        <f>_xlfn.XLOOKUP(A1615,#REF!,#REF!)</f>
        <v>#REF!</v>
      </c>
    </row>
    <row r="1616" spans="1:21" x14ac:dyDescent="0.2">
      <c r="A1616" t="s">
        <v>5918</v>
      </c>
      <c r="C1616" s="5" t="s">
        <v>48</v>
      </c>
      <c r="D1616" t="s">
        <v>5919</v>
      </c>
      <c r="E1616" t="s">
        <v>226</v>
      </c>
      <c r="F1616" t="s">
        <v>22</v>
      </c>
      <c r="H1616" t="s">
        <v>22</v>
      </c>
      <c r="J1616" t="s">
        <v>30</v>
      </c>
      <c r="K1616" s="1">
        <v>41596</v>
      </c>
      <c r="M1616" t="s">
        <v>42</v>
      </c>
      <c r="N1616" t="s">
        <v>5920</v>
      </c>
      <c r="O1616" t="s">
        <v>5921</v>
      </c>
      <c r="P1616" t="s">
        <v>26</v>
      </c>
      <c r="Q1616" s="6">
        <v>0</v>
      </c>
      <c r="R1616" t="s">
        <v>30</v>
      </c>
      <c r="S1616">
        <v>0</v>
      </c>
      <c r="T1616">
        <v>0</v>
      </c>
      <c r="U1616" t="e">
        <f>_xlfn.XLOOKUP(A1616,#REF!,#REF!)</f>
        <v>#REF!</v>
      </c>
    </row>
    <row r="1617" spans="1:21" x14ac:dyDescent="0.2">
      <c r="A1617" t="s">
        <v>5922</v>
      </c>
      <c r="C1617" s="5" t="s">
        <v>48</v>
      </c>
      <c r="D1617" t="s">
        <v>3012</v>
      </c>
      <c r="E1617" t="s">
        <v>3013</v>
      </c>
      <c r="F1617" t="s">
        <v>30</v>
      </c>
      <c r="G1617" s="1">
        <v>40956</v>
      </c>
      <c r="H1617" t="s">
        <v>30</v>
      </c>
      <c r="I1617" s="1">
        <v>41753</v>
      </c>
      <c r="J1617" t="s">
        <v>30</v>
      </c>
      <c r="K1617" s="1">
        <v>41771</v>
      </c>
      <c r="L1617" s="1">
        <v>42128</v>
      </c>
      <c r="M1617" t="s">
        <v>23</v>
      </c>
      <c r="N1617" t="s">
        <v>5923</v>
      </c>
      <c r="O1617" t="s">
        <v>5924</v>
      </c>
      <c r="P1617" t="s">
        <v>26</v>
      </c>
      <c r="Q1617" s="6">
        <v>0</v>
      </c>
      <c r="R1617" t="s">
        <v>22</v>
      </c>
      <c r="S1617">
        <v>0</v>
      </c>
      <c r="T1617">
        <v>0</v>
      </c>
      <c r="U1617" t="e">
        <f>_xlfn.XLOOKUP(A1617,#REF!,#REF!)</f>
        <v>#REF!</v>
      </c>
    </row>
    <row r="1618" spans="1:21" x14ac:dyDescent="0.2">
      <c r="A1618" t="s">
        <v>5925</v>
      </c>
      <c r="C1618" s="5" t="s">
        <v>48</v>
      </c>
      <c r="D1618" t="s">
        <v>5926</v>
      </c>
      <c r="E1618" t="s">
        <v>18692</v>
      </c>
      <c r="F1618" t="s">
        <v>30</v>
      </c>
      <c r="G1618" s="1">
        <v>42305</v>
      </c>
      <c r="H1618" t="s">
        <v>30</v>
      </c>
      <c r="I1618" s="1">
        <v>43174</v>
      </c>
      <c r="J1618" t="s">
        <v>30</v>
      </c>
      <c r="K1618" s="1">
        <v>43201</v>
      </c>
      <c r="L1618" s="1">
        <v>43733</v>
      </c>
      <c r="M1618" t="s">
        <v>23</v>
      </c>
      <c r="N1618" t="s">
        <v>5927</v>
      </c>
      <c r="O1618" t="s">
        <v>5928</v>
      </c>
      <c r="P1618" t="s">
        <v>26</v>
      </c>
      <c r="Q1618" s="6">
        <v>30000</v>
      </c>
      <c r="R1618" t="s">
        <v>22</v>
      </c>
      <c r="S1618">
        <v>0</v>
      </c>
      <c r="T1618">
        <v>0</v>
      </c>
      <c r="U1618" t="e">
        <f>_xlfn.XLOOKUP(A1618,#REF!,#REF!)</f>
        <v>#REF!</v>
      </c>
    </row>
    <row r="1619" spans="1:21" x14ac:dyDescent="0.2">
      <c r="A1619" t="s">
        <v>5929</v>
      </c>
      <c r="C1619" s="5" t="s">
        <v>48</v>
      </c>
      <c r="D1619" t="s">
        <v>5496</v>
      </c>
      <c r="E1619" t="s">
        <v>5930</v>
      </c>
      <c r="F1619" t="s">
        <v>30</v>
      </c>
      <c r="G1619" s="1">
        <v>41450</v>
      </c>
      <c r="H1619" t="s">
        <v>30</v>
      </c>
      <c r="I1619" s="1">
        <v>43209</v>
      </c>
      <c r="J1619" t="s">
        <v>30</v>
      </c>
      <c r="K1619" s="1">
        <v>43336</v>
      </c>
      <c r="M1619" t="s">
        <v>42</v>
      </c>
      <c r="N1619" t="s">
        <v>5931</v>
      </c>
      <c r="O1619" t="s">
        <v>5932</v>
      </c>
      <c r="P1619" t="s">
        <v>26</v>
      </c>
      <c r="Q1619" s="6">
        <v>0</v>
      </c>
      <c r="R1619" t="s">
        <v>22</v>
      </c>
      <c r="S1619">
        <v>0</v>
      </c>
      <c r="T1619">
        <v>0</v>
      </c>
      <c r="U1619" t="e">
        <f>_xlfn.XLOOKUP(A1619,#REF!,#REF!)</f>
        <v>#REF!</v>
      </c>
    </row>
    <row r="1620" spans="1:21" x14ac:dyDescent="0.2">
      <c r="A1620" t="s">
        <v>5933</v>
      </c>
      <c r="C1620" s="5" t="s">
        <v>71</v>
      </c>
      <c r="D1620" t="s">
        <v>5934</v>
      </c>
      <c r="E1620" t="s">
        <v>5935</v>
      </c>
      <c r="F1620" t="s">
        <v>30</v>
      </c>
      <c r="G1620" s="1">
        <v>44305</v>
      </c>
      <c r="H1620" t="s">
        <v>22</v>
      </c>
      <c r="J1620" t="s">
        <v>30</v>
      </c>
      <c r="K1620" s="1">
        <v>43685</v>
      </c>
      <c r="L1620" s="1">
        <v>44203</v>
      </c>
      <c r="M1620" t="s">
        <v>92</v>
      </c>
      <c r="N1620" t="s">
        <v>238</v>
      </c>
      <c r="O1620" t="s">
        <v>239</v>
      </c>
      <c r="P1620" t="s">
        <v>117</v>
      </c>
      <c r="Q1620" s="6">
        <v>25000</v>
      </c>
      <c r="R1620" t="s">
        <v>22</v>
      </c>
      <c r="S1620">
        <v>0</v>
      </c>
      <c r="T1620">
        <v>0</v>
      </c>
      <c r="U1620" t="e">
        <f>_xlfn.XLOOKUP(A1620,#REF!,#REF!)</f>
        <v>#REF!</v>
      </c>
    </row>
    <row r="1621" spans="1:21" x14ac:dyDescent="0.2">
      <c r="A1621" t="s">
        <v>5936</v>
      </c>
      <c r="C1621" s="5" t="s">
        <v>48</v>
      </c>
      <c r="D1621" t="s">
        <v>4590</v>
      </c>
      <c r="E1621" t="s">
        <v>18691</v>
      </c>
      <c r="F1621" t="s">
        <v>30</v>
      </c>
      <c r="G1621" s="1">
        <v>42296</v>
      </c>
      <c r="H1621" t="s">
        <v>22</v>
      </c>
      <c r="J1621" t="s">
        <v>30</v>
      </c>
      <c r="K1621" s="1">
        <v>42866</v>
      </c>
      <c r="M1621" t="s">
        <v>42</v>
      </c>
      <c r="N1621" t="s">
        <v>5937</v>
      </c>
      <c r="O1621" t="s">
        <v>5938</v>
      </c>
      <c r="P1621" t="s">
        <v>26</v>
      </c>
      <c r="Q1621" s="6">
        <v>0</v>
      </c>
      <c r="R1621" t="s">
        <v>22</v>
      </c>
      <c r="S1621">
        <v>0</v>
      </c>
      <c r="T1621">
        <v>0</v>
      </c>
      <c r="U1621" t="e">
        <f>_xlfn.XLOOKUP(A1621,#REF!,#REF!)</f>
        <v>#REF!</v>
      </c>
    </row>
    <row r="1622" spans="1:21" x14ac:dyDescent="0.2">
      <c r="A1622" t="s">
        <v>5939</v>
      </c>
      <c r="C1622" s="5" t="s">
        <v>71</v>
      </c>
      <c r="D1622" t="s">
        <v>5940</v>
      </c>
      <c r="E1622" t="s">
        <v>5941</v>
      </c>
      <c r="F1622" t="s">
        <v>22</v>
      </c>
      <c r="H1622" t="s">
        <v>22</v>
      </c>
      <c r="J1622" t="s">
        <v>22</v>
      </c>
      <c r="M1622" t="s">
        <v>92</v>
      </c>
      <c r="N1622" t="s">
        <v>2486</v>
      </c>
      <c r="O1622" t="s">
        <v>2487</v>
      </c>
      <c r="P1622" t="s">
        <v>18712</v>
      </c>
      <c r="Q1622" s="6">
        <v>245852.16</v>
      </c>
      <c r="R1622" t="s">
        <v>22</v>
      </c>
      <c r="S1622">
        <v>0</v>
      </c>
      <c r="T1622">
        <v>0</v>
      </c>
      <c r="U1622" t="e">
        <f>_xlfn.XLOOKUP(A1622,#REF!,#REF!)</f>
        <v>#REF!</v>
      </c>
    </row>
    <row r="1623" spans="1:21" x14ac:dyDescent="0.2">
      <c r="A1623" t="s">
        <v>5942</v>
      </c>
      <c r="C1623" s="5" t="s">
        <v>2878</v>
      </c>
      <c r="D1623" t="s">
        <v>5542</v>
      </c>
      <c r="E1623" t="s">
        <v>1591</v>
      </c>
      <c r="F1623" t="s">
        <v>30</v>
      </c>
      <c r="G1623" s="1">
        <v>42311</v>
      </c>
      <c r="H1623" t="s">
        <v>22</v>
      </c>
      <c r="J1623" t="s">
        <v>22</v>
      </c>
      <c r="L1623" s="1">
        <v>42306</v>
      </c>
      <c r="M1623" t="s">
        <v>23</v>
      </c>
      <c r="N1623" t="s">
        <v>5943</v>
      </c>
      <c r="O1623" t="s">
        <v>5944</v>
      </c>
      <c r="P1623" t="s">
        <v>26</v>
      </c>
      <c r="Q1623" s="6">
        <v>0</v>
      </c>
      <c r="R1623" t="s">
        <v>22</v>
      </c>
      <c r="S1623">
        <v>0</v>
      </c>
      <c r="T1623">
        <v>0</v>
      </c>
      <c r="U1623" t="e">
        <f>_xlfn.XLOOKUP(A1623,#REF!,#REF!)</f>
        <v>#REF!</v>
      </c>
    </row>
    <row r="1624" spans="1:21" x14ac:dyDescent="0.2">
      <c r="A1624" t="s">
        <v>5945</v>
      </c>
      <c r="C1624" s="5" t="s">
        <v>71</v>
      </c>
      <c r="D1624" t="s">
        <v>5882</v>
      </c>
      <c r="E1624" t="s">
        <v>18693</v>
      </c>
      <c r="F1624" t="s">
        <v>30</v>
      </c>
      <c r="G1624" s="1">
        <v>42341</v>
      </c>
      <c r="H1624" t="s">
        <v>30</v>
      </c>
      <c r="I1624" s="1">
        <v>41725</v>
      </c>
      <c r="J1624" t="s">
        <v>30</v>
      </c>
      <c r="K1624" s="1">
        <v>42107</v>
      </c>
      <c r="L1624" s="1">
        <v>42341</v>
      </c>
      <c r="M1624" t="s">
        <v>42</v>
      </c>
      <c r="N1624" t="s">
        <v>43</v>
      </c>
      <c r="O1624" t="s">
        <v>44</v>
      </c>
      <c r="P1624" t="s">
        <v>26</v>
      </c>
      <c r="Q1624" s="6">
        <v>25000</v>
      </c>
      <c r="R1624" t="s">
        <v>30</v>
      </c>
      <c r="S1624">
        <v>0</v>
      </c>
      <c r="T1624">
        <v>0</v>
      </c>
      <c r="U1624" t="e">
        <f>_xlfn.XLOOKUP(A1624,#REF!,#REF!)</f>
        <v>#REF!</v>
      </c>
    </row>
    <row r="1625" spans="1:21" x14ac:dyDescent="0.2">
      <c r="A1625" t="s">
        <v>5946</v>
      </c>
      <c r="C1625" s="5" t="s">
        <v>20</v>
      </c>
      <c r="D1625" t="s">
        <v>3916</v>
      </c>
      <c r="E1625" t="s">
        <v>18691</v>
      </c>
      <c r="F1625" t="s">
        <v>30</v>
      </c>
      <c r="G1625" s="1">
        <v>41977</v>
      </c>
      <c r="H1625" t="s">
        <v>22</v>
      </c>
      <c r="J1625" t="s">
        <v>22</v>
      </c>
      <c r="M1625" t="s">
        <v>23</v>
      </c>
      <c r="N1625" t="s">
        <v>5947</v>
      </c>
      <c r="O1625" t="s">
        <v>5948</v>
      </c>
      <c r="P1625" t="s">
        <v>26</v>
      </c>
      <c r="Q1625" s="6">
        <v>0</v>
      </c>
      <c r="R1625" t="s">
        <v>22</v>
      </c>
      <c r="S1625">
        <v>0</v>
      </c>
      <c r="T1625">
        <v>0</v>
      </c>
      <c r="U1625" t="e">
        <f>_xlfn.XLOOKUP(A1625,#REF!,#REF!)</f>
        <v>#REF!</v>
      </c>
    </row>
    <row r="1626" spans="1:21" x14ac:dyDescent="0.2">
      <c r="A1626" t="s">
        <v>5949</v>
      </c>
      <c r="C1626" s="5" t="s">
        <v>48</v>
      </c>
      <c r="D1626" t="s">
        <v>5950</v>
      </c>
      <c r="E1626" t="s">
        <v>5951</v>
      </c>
      <c r="F1626" t="s">
        <v>22</v>
      </c>
      <c r="H1626" t="s">
        <v>22</v>
      </c>
      <c r="J1626" t="s">
        <v>30</v>
      </c>
      <c r="K1626" s="1">
        <v>42436</v>
      </c>
      <c r="M1626" t="s">
        <v>23</v>
      </c>
      <c r="N1626" t="s">
        <v>5952</v>
      </c>
      <c r="O1626" t="s">
        <v>5953</v>
      </c>
      <c r="P1626" t="s">
        <v>26</v>
      </c>
      <c r="Q1626" s="6">
        <v>0</v>
      </c>
      <c r="R1626" t="s">
        <v>30</v>
      </c>
      <c r="S1626">
        <v>0</v>
      </c>
      <c r="T1626">
        <v>0</v>
      </c>
      <c r="U1626" t="e">
        <f>_xlfn.XLOOKUP(A1626,#REF!,#REF!)</f>
        <v>#REF!</v>
      </c>
    </row>
    <row r="1627" spans="1:21" x14ac:dyDescent="0.2">
      <c r="A1627" t="s">
        <v>5954</v>
      </c>
      <c r="C1627" s="5" t="s">
        <v>48</v>
      </c>
      <c r="D1627" t="s">
        <v>4759</v>
      </c>
      <c r="E1627" t="s">
        <v>18691</v>
      </c>
      <c r="F1627" t="s">
        <v>22</v>
      </c>
      <c r="H1627" t="s">
        <v>22</v>
      </c>
      <c r="J1627" t="s">
        <v>30</v>
      </c>
      <c r="K1627" s="1">
        <v>41589</v>
      </c>
      <c r="M1627" t="s">
        <v>42</v>
      </c>
      <c r="N1627" t="s">
        <v>5955</v>
      </c>
      <c r="O1627" t="s">
        <v>5956</v>
      </c>
      <c r="P1627" t="s">
        <v>26</v>
      </c>
      <c r="Q1627" s="6">
        <v>0</v>
      </c>
      <c r="R1627" t="s">
        <v>30</v>
      </c>
      <c r="S1627">
        <v>0</v>
      </c>
      <c r="T1627">
        <v>0</v>
      </c>
      <c r="U1627" t="e">
        <f>_xlfn.XLOOKUP(A1627,#REF!,#REF!)</f>
        <v>#REF!</v>
      </c>
    </row>
    <row r="1628" spans="1:21" x14ac:dyDescent="0.2">
      <c r="A1628" t="s">
        <v>5957</v>
      </c>
      <c r="C1628" s="5" t="s">
        <v>20</v>
      </c>
      <c r="D1628" t="s">
        <v>2234</v>
      </c>
      <c r="E1628" t="s">
        <v>2235</v>
      </c>
      <c r="F1628" t="s">
        <v>30</v>
      </c>
      <c r="G1628" s="1">
        <v>42397</v>
      </c>
      <c r="H1628" t="s">
        <v>22</v>
      </c>
      <c r="J1628" t="s">
        <v>22</v>
      </c>
      <c r="M1628" t="s">
        <v>23</v>
      </c>
      <c r="N1628" t="s">
        <v>5958</v>
      </c>
      <c r="O1628" t="s">
        <v>5959</v>
      </c>
      <c r="P1628" t="s">
        <v>26</v>
      </c>
      <c r="Q1628" s="6">
        <v>0</v>
      </c>
      <c r="R1628" t="s">
        <v>22</v>
      </c>
      <c r="S1628">
        <v>0</v>
      </c>
      <c r="T1628">
        <v>0</v>
      </c>
      <c r="U1628" t="e">
        <f>_xlfn.XLOOKUP(A1628,#REF!,#REF!)</f>
        <v>#REF!</v>
      </c>
    </row>
    <row r="1629" spans="1:21" x14ac:dyDescent="0.2">
      <c r="A1629" t="s">
        <v>5960</v>
      </c>
      <c r="C1629" s="5" t="s">
        <v>48</v>
      </c>
      <c r="D1629" t="s">
        <v>5961</v>
      </c>
      <c r="E1629" t="s">
        <v>143</v>
      </c>
      <c r="F1629" t="s">
        <v>30</v>
      </c>
      <c r="G1629" s="1">
        <v>42185</v>
      </c>
      <c r="H1629" t="s">
        <v>22</v>
      </c>
      <c r="J1629" t="s">
        <v>22</v>
      </c>
      <c r="M1629" t="s">
        <v>23</v>
      </c>
      <c r="N1629" t="s">
        <v>5962</v>
      </c>
      <c r="O1629" t="s">
        <v>5963</v>
      </c>
      <c r="P1629" t="s">
        <v>26</v>
      </c>
      <c r="Q1629" s="6">
        <v>0</v>
      </c>
      <c r="R1629" t="s">
        <v>22</v>
      </c>
      <c r="S1629">
        <v>0</v>
      </c>
      <c r="T1629">
        <v>0</v>
      </c>
      <c r="U1629" t="e">
        <f>_xlfn.XLOOKUP(A1629,#REF!,#REF!)</f>
        <v>#REF!</v>
      </c>
    </row>
    <row r="1630" spans="1:21" x14ac:dyDescent="0.2">
      <c r="A1630" t="s">
        <v>5964</v>
      </c>
      <c r="C1630" s="5" t="s">
        <v>71</v>
      </c>
      <c r="D1630" t="s">
        <v>5965</v>
      </c>
      <c r="E1630" t="s">
        <v>5966</v>
      </c>
      <c r="F1630" t="s">
        <v>22</v>
      </c>
      <c r="H1630" t="s">
        <v>22</v>
      </c>
      <c r="J1630" t="s">
        <v>22</v>
      </c>
      <c r="L1630" s="1">
        <v>43783</v>
      </c>
      <c r="M1630" t="s">
        <v>42</v>
      </c>
      <c r="N1630" t="s">
        <v>5967</v>
      </c>
      <c r="O1630" t="s">
        <v>5968</v>
      </c>
      <c r="P1630" t="s">
        <v>26</v>
      </c>
      <c r="Q1630" s="6">
        <v>30000</v>
      </c>
      <c r="R1630" t="s">
        <v>22</v>
      </c>
      <c r="S1630">
        <v>0</v>
      </c>
      <c r="T1630">
        <v>0</v>
      </c>
      <c r="U1630" t="e">
        <f>_xlfn.XLOOKUP(A1630,#REF!,#REF!)</f>
        <v>#REF!</v>
      </c>
    </row>
    <row r="1631" spans="1:21" x14ac:dyDescent="0.2">
      <c r="A1631" t="s">
        <v>5969</v>
      </c>
      <c r="C1631" s="5" t="s">
        <v>5970</v>
      </c>
      <c r="D1631" t="s">
        <v>5971</v>
      </c>
      <c r="E1631" t="s">
        <v>5972</v>
      </c>
      <c r="F1631" t="s">
        <v>30</v>
      </c>
      <c r="G1631" s="1">
        <v>41309</v>
      </c>
      <c r="H1631" t="s">
        <v>22</v>
      </c>
      <c r="J1631" t="s">
        <v>30</v>
      </c>
      <c r="K1631" s="1">
        <v>41369</v>
      </c>
      <c r="M1631" t="s">
        <v>42</v>
      </c>
      <c r="N1631" t="s">
        <v>5973</v>
      </c>
      <c r="O1631" t="s">
        <v>5974</v>
      </c>
      <c r="P1631" t="s">
        <v>26</v>
      </c>
      <c r="Q1631" s="6">
        <v>0</v>
      </c>
      <c r="R1631" t="s">
        <v>22</v>
      </c>
      <c r="S1631">
        <v>0</v>
      </c>
      <c r="T1631">
        <v>0</v>
      </c>
      <c r="U1631" t="e">
        <f>_xlfn.XLOOKUP(A1631,#REF!,#REF!)</f>
        <v>#REF!</v>
      </c>
    </row>
    <row r="1632" spans="1:21" x14ac:dyDescent="0.2">
      <c r="A1632" t="s">
        <v>5975</v>
      </c>
      <c r="C1632" s="5" t="s">
        <v>48</v>
      </c>
      <c r="D1632" t="s">
        <v>5976</v>
      </c>
      <c r="E1632" t="s">
        <v>18693</v>
      </c>
      <c r="F1632" t="s">
        <v>22</v>
      </c>
      <c r="H1632" t="s">
        <v>22</v>
      </c>
      <c r="J1632" t="s">
        <v>22</v>
      </c>
      <c r="M1632" t="s">
        <v>23</v>
      </c>
      <c r="N1632" t="s">
        <v>5977</v>
      </c>
      <c r="O1632" t="s">
        <v>5978</v>
      </c>
      <c r="P1632" t="s">
        <v>26</v>
      </c>
      <c r="Q1632" s="6">
        <v>0</v>
      </c>
      <c r="R1632" t="s">
        <v>30</v>
      </c>
      <c r="S1632">
        <v>0</v>
      </c>
      <c r="T1632">
        <v>0</v>
      </c>
      <c r="U1632" t="e">
        <f>_xlfn.XLOOKUP(A1632,#REF!,#REF!)</f>
        <v>#REF!</v>
      </c>
    </row>
    <row r="1633" spans="1:21" x14ac:dyDescent="0.2">
      <c r="A1633" t="s">
        <v>5979</v>
      </c>
      <c r="C1633" s="5" t="s">
        <v>48</v>
      </c>
      <c r="D1633" t="s">
        <v>5980</v>
      </c>
      <c r="E1633" t="s">
        <v>19353</v>
      </c>
      <c r="F1633" t="s">
        <v>30</v>
      </c>
      <c r="G1633" s="1">
        <v>42495</v>
      </c>
      <c r="H1633" t="s">
        <v>22</v>
      </c>
      <c r="J1633" t="s">
        <v>30</v>
      </c>
      <c r="K1633" s="1">
        <v>42549</v>
      </c>
      <c r="M1633" t="s">
        <v>42</v>
      </c>
      <c r="N1633" t="s">
        <v>5981</v>
      </c>
      <c r="O1633" t="s">
        <v>5982</v>
      </c>
      <c r="P1633" t="s">
        <v>26</v>
      </c>
      <c r="Q1633" s="6">
        <v>0</v>
      </c>
      <c r="R1633" t="s">
        <v>30</v>
      </c>
      <c r="S1633">
        <v>0</v>
      </c>
      <c r="T1633">
        <v>0</v>
      </c>
      <c r="U1633" t="e">
        <f>_xlfn.XLOOKUP(A1633,#REF!,#REF!)</f>
        <v>#REF!</v>
      </c>
    </row>
    <row r="1634" spans="1:21" x14ac:dyDescent="0.2">
      <c r="A1634" t="s">
        <v>5983</v>
      </c>
      <c r="C1634" s="5" t="s">
        <v>20</v>
      </c>
      <c r="D1634" t="s">
        <v>5984</v>
      </c>
      <c r="E1634" t="s">
        <v>18693</v>
      </c>
      <c r="F1634" t="s">
        <v>30</v>
      </c>
      <c r="G1634" s="1">
        <v>41221</v>
      </c>
      <c r="H1634" t="s">
        <v>22</v>
      </c>
      <c r="J1634" t="s">
        <v>22</v>
      </c>
      <c r="M1634" t="s">
        <v>23</v>
      </c>
      <c r="N1634" t="s">
        <v>2096</v>
      </c>
      <c r="O1634" t="s">
        <v>2097</v>
      </c>
      <c r="P1634" t="s">
        <v>26</v>
      </c>
      <c r="Q1634" s="6">
        <v>0</v>
      </c>
      <c r="R1634" t="s">
        <v>22</v>
      </c>
      <c r="S1634">
        <v>0</v>
      </c>
      <c r="T1634">
        <v>0</v>
      </c>
      <c r="U1634" t="e">
        <f>_xlfn.XLOOKUP(A1634,#REF!,#REF!)</f>
        <v>#REF!</v>
      </c>
    </row>
    <row r="1635" spans="1:21" x14ac:dyDescent="0.2">
      <c r="A1635" t="s">
        <v>5985</v>
      </c>
      <c r="C1635" s="5" t="s">
        <v>48</v>
      </c>
      <c r="D1635" t="s">
        <v>5986</v>
      </c>
      <c r="E1635" t="s">
        <v>18691</v>
      </c>
      <c r="F1635" t="s">
        <v>22</v>
      </c>
      <c r="H1635" t="s">
        <v>22</v>
      </c>
      <c r="J1635" t="s">
        <v>30</v>
      </c>
      <c r="K1635" s="1">
        <v>42551</v>
      </c>
      <c r="M1635" t="s">
        <v>42</v>
      </c>
      <c r="N1635" t="s">
        <v>189</v>
      </c>
      <c r="O1635" t="s">
        <v>190</v>
      </c>
      <c r="P1635" t="s">
        <v>26</v>
      </c>
      <c r="Q1635" s="6">
        <v>0</v>
      </c>
      <c r="R1635" t="s">
        <v>30</v>
      </c>
      <c r="S1635">
        <v>0</v>
      </c>
      <c r="T1635">
        <v>0</v>
      </c>
      <c r="U1635" t="e">
        <f>_xlfn.XLOOKUP(A1635,#REF!,#REF!)</f>
        <v>#REF!</v>
      </c>
    </row>
    <row r="1636" spans="1:21" x14ac:dyDescent="0.2">
      <c r="A1636" t="s">
        <v>5987</v>
      </c>
      <c r="C1636" s="5" t="s">
        <v>48</v>
      </c>
      <c r="D1636" t="s">
        <v>1294</v>
      </c>
      <c r="E1636" t="s">
        <v>5988</v>
      </c>
      <c r="F1636" t="s">
        <v>22</v>
      </c>
      <c r="H1636" t="s">
        <v>22</v>
      </c>
      <c r="J1636" t="s">
        <v>22</v>
      </c>
      <c r="M1636" t="s">
        <v>23</v>
      </c>
      <c r="N1636" t="s">
        <v>5989</v>
      </c>
      <c r="O1636" t="s">
        <v>5990</v>
      </c>
      <c r="P1636" t="s">
        <v>26</v>
      </c>
      <c r="Q1636" s="6">
        <v>0</v>
      </c>
      <c r="R1636" t="s">
        <v>22</v>
      </c>
      <c r="S1636">
        <v>0</v>
      </c>
      <c r="T1636">
        <v>0</v>
      </c>
      <c r="U1636" t="e">
        <f>_xlfn.XLOOKUP(A1636,#REF!,#REF!)</f>
        <v>#REF!</v>
      </c>
    </row>
    <row r="1637" spans="1:21" x14ac:dyDescent="0.2">
      <c r="A1637" t="s">
        <v>5991</v>
      </c>
      <c r="C1637" s="5" t="s">
        <v>48</v>
      </c>
      <c r="D1637" t="s">
        <v>2099</v>
      </c>
      <c r="E1637" t="s">
        <v>18691</v>
      </c>
      <c r="F1637" t="s">
        <v>22</v>
      </c>
      <c r="H1637" t="s">
        <v>22</v>
      </c>
      <c r="J1637" t="s">
        <v>22</v>
      </c>
      <c r="M1637" t="s">
        <v>42</v>
      </c>
      <c r="N1637" t="s">
        <v>5992</v>
      </c>
      <c r="O1637" t="s">
        <v>5993</v>
      </c>
      <c r="P1637" t="s">
        <v>26</v>
      </c>
      <c r="Q1637" s="6">
        <v>0</v>
      </c>
      <c r="R1637" t="s">
        <v>22</v>
      </c>
      <c r="S1637">
        <v>0</v>
      </c>
      <c r="T1637">
        <v>0</v>
      </c>
      <c r="U1637" t="e">
        <f>_xlfn.XLOOKUP(A1637,#REF!,#REF!)</f>
        <v>#REF!</v>
      </c>
    </row>
    <row r="1638" spans="1:21" x14ac:dyDescent="0.2">
      <c r="A1638" t="s">
        <v>5994</v>
      </c>
      <c r="C1638" s="5" t="s">
        <v>48</v>
      </c>
      <c r="D1638" t="s">
        <v>5995</v>
      </c>
      <c r="E1638" t="s">
        <v>18691</v>
      </c>
      <c r="F1638" t="s">
        <v>30</v>
      </c>
      <c r="G1638" s="1">
        <v>42118</v>
      </c>
      <c r="H1638" t="s">
        <v>22</v>
      </c>
      <c r="J1638" t="s">
        <v>22</v>
      </c>
      <c r="M1638" t="s">
        <v>23</v>
      </c>
      <c r="N1638" t="s">
        <v>5996</v>
      </c>
      <c r="O1638" t="s">
        <v>5997</v>
      </c>
      <c r="P1638" t="s">
        <v>26</v>
      </c>
      <c r="Q1638" s="6">
        <v>0</v>
      </c>
      <c r="R1638" t="s">
        <v>22</v>
      </c>
      <c r="S1638">
        <v>0</v>
      </c>
      <c r="T1638">
        <v>0</v>
      </c>
      <c r="U1638" t="e">
        <f>_xlfn.XLOOKUP(A1638,#REF!,#REF!)</f>
        <v>#REF!</v>
      </c>
    </row>
    <row r="1639" spans="1:21" x14ac:dyDescent="0.2">
      <c r="A1639" t="s">
        <v>5998</v>
      </c>
      <c r="C1639" s="5" t="s">
        <v>48</v>
      </c>
      <c r="D1639" t="s">
        <v>5999</v>
      </c>
      <c r="E1639" t="s">
        <v>1672</v>
      </c>
      <c r="F1639" t="s">
        <v>22</v>
      </c>
      <c r="H1639" t="s">
        <v>22</v>
      </c>
      <c r="J1639" t="s">
        <v>30</v>
      </c>
      <c r="K1639" s="1">
        <v>42436</v>
      </c>
      <c r="M1639" t="s">
        <v>42</v>
      </c>
      <c r="N1639" t="s">
        <v>6000</v>
      </c>
      <c r="O1639" t="s">
        <v>6001</v>
      </c>
      <c r="P1639" t="s">
        <v>26</v>
      </c>
      <c r="Q1639" s="6">
        <v>0</v>
      </c>
      <c r="R1639" t="s">
        <v>30</v>
      </c>
      <c r="S1639">
        <v>0</v>
      </c>
      <c r="T1639">
        <v>0</v>
      </c>
      <c r="U1639" t="e">
        <f>_xlfn.XLOOKUP(A1639,#REF!,#REF!)</f>
        <v>#REF!</v>
      </c>
    </row>
    <row r="1640" spans="1:21" x14ac:dyDescent="0.2">
      <c r="A1640" t="s">
        <v>6002</v>
      </c>
      <c r="C1640" s="5" t="s">
        <v>71</v>
      </c>
      <c r="D1640" t="s">
        <v>6003</v>
      </c>
      <c r="E1640" t="s">
        <v>2600</v>
      </c>
      <c r="F1640" t="s">
        <v>22</v>
      </c>
      <c r="H1640" t="s">
        <v>22</v>
      </c>
      <c r="J1640" t="s">
        <v>22</v>
      </c>
      <c r="M1640" t="s">
        <v>92</v>
      </c>
      <c r="N1640" t="s">
        <v>6004</v>
      </c>
      <c r="O1640" t="s">
        <v>6005</v>
      </c>
      <c r="P1640" t="s">
        <v>18712</v>
      </c>
      <c r="Q1640" s="6">
        <v>444591.61</v>
      </c>
      <c r="R1640" t="s">
        <v>22</v>
      </c>
      <c r="S1640">
        <v>0</v>
      </c>
      <c r="T1640">
        <v>0</v>
      </c>
      <c r="U1640" t="e">
        <f>_xlfn.XLOOKUP(A1640,#REF!,#REF!)</f>
        <v>#REF!</v>
      </c>
    </row>
    <row r="1641" spans="1:21" x14ac:dyDescent="0.2">
      <c r="A1641" t="s">
        <v>6006</v>
      </c>
      <c r="C1641" s="5" t="s">
        <v>20</v>
      </c>
      <c r="D1641" t="s">
        <v>6007</v>
      </c>
      <c r="E1641" t="s">
        <v>18691</v>
      </c>
      <c r="F1641" t="s">
        <v>30</v>
      </c>
      <c r="G1641" s="1">
        <v>42341</v>
      </c>
      <c r="H1641" t="s">
        <v>22</v>
      </c>
      <c r="J1641" t="s">
        <v>22</v>
      </c>
      <c r="M1641" t="s">
        <v>23</v>
      </c>
      <c r="N1641" t="s">
        <v>97</v>
      </c>
      <c r="O1641" t="s">
        <v>98</v>
      </c>
      <c r="P1641" t="s">
        <v>26</v>
      </c>
      <c r="Q1641" s="6">
        <v>0</v>
      </c>
      <c r="R1641" t="s">
        <v>22</v>
      </c>
      <c r="S1641">
        <v>0</v>
      </c>
      <c r="T1641">
        <v>0</v>
      </c>
      <c r="U1641" t="e">
        <f>_xlfn.XLOOKUP(A1641,#REF!,#REF!)</f>
        <v>#REF!</v>
      </c>
    </row>
    <row r="1642" spans="1:21" x14ac:dyDescent="0.2">
      <c r="A1642" t="s">
        <v>6008</v>
      </c>
      <c r="C1642" s="5" t="s">
        <v>71</v>
      </c>
      <c r="D1642" t="s">
        <v>6009</v>
      </c>
      <c r="E1642" t="s">
        <v>6010</v>
      </c>
      <c r="F1642" t="s">
        <v>30</v>
      </c>
      <c r="G1642" s="1">
        <v>43713</v>
      </c>
      <c r="H1642" t="s">
        <v>22</v>
      </c>
      <c r="J1642" t="s">
        <v>30</v>
      </c>
      <c r="K1642" s="1">
        <v>43224</v>
      </c>
      <c r="L1642" s="1">
        <v>43257</v>
      </c>
      <c r="M1642" t="s">
        <v>42</v>
      </c>
      <c r="N1642" t="s">
        <v>43</v>
      </c>
      <c r="O1642" t="s">
        <v>44</v>
      </c>
      <c r="P1642" t="s">
        <v>26</v>
      </c>
      <c r="Q1642" s="6">
        <v>35000</v>
      </c>
      <c r="R1642" t="s">
        <v>22</v>
      </c>
      <c r="S1642">
        <v>0</v>
      </c>
      <c r="T1642">
        <v>0</v>
      </c>
      <c r="U1642" t="e">
        <f>_xlfn.XLOOKUP(A1642,#REF!,#REF!)</f>
        <v>#REF!</v>
      </c>
    </row>
    <row r="1643" spans="1:21" x14ac:dyDescent="0.2">
      <c r="A1643" t="s">
        <v>6011</v>
      </c>
      <c r="C1643" s="5" t="s">
        <v>48</v>
      </c>
      <c r="D1643" t="s">
        <v>5999</v>
      </c>
      <c r="E1643" t="s">
        <v>6012</v>
      </c>
      <c r="F1643" t="s">
        <v>30</v>
      </c>
      <c r="G1643" s="1">
        <v>42577</v>
      </c>
      <c r="H1643" t="s">
        <v>22</v>
      </c>
      <c r="J1643" t="s">
        <v>30</v>
      </c>
      <c r="K1643" s="1">
        <v>43613</v>
      </c>
      <c r="L1643" s="1">
        <v>43634</v>
      </c>
      <c r="M1643" t="s">
        <v>23</v>
      </c>
      <c r="N1643" t="s">
        <v>6013</v>
      </c>
      <c r="O1643" t="s">
        <v>6014</v>
      </c>
      <c r="P1643" t="s">
        <v>26</v>
      </c>
      <c r="Q1643" s="6">
        <v>35000</v>
      </c>
      <c r="R1643" t="s">
        <v>22</v>
      </c>
      <c r="S1643">
        <v>0</v>
      </c>
      <c r="T1643">
        <v>0</v>
      </c>
      <c r="U1643" t="e">
        <f>_xlfn.XLOOKUP(A1643,#REF!,#REF!)</f>
        <v>#REF!</v>
      </c>
    </row>
    <row r="1644" spans="1:21" x14ac:dyDescent="0.2">
      <c r="A1644" t="s">
        <v>6015</v>
      </c>
      <c r="C1644" s="5" t="s">
        <v>48</v>
      </c>
      <c r="D1644" t="s">
        <v>6016</v>
      </c>
      <c r="E1644" t="s">
        <v>18691</v>
      </c>
      <c r="F1644" t="s">
        <v>30</v>
      </c>
      <c r="G1644" s="1">
        <v>42900</v>
      </c>
      <c r="H1644" t="s">
        <v>22</v>
      </c>
      <c r="J1644" t="s">
        <v>22</v>
      </c>
      <c r="M1644" t="s">
        <v>23</v>
      </c>
      <c r="N1644" t="s">
        <v>6017</v>
      </c>
      <c r="O1644" t="s">
        <v>6018</v>
      </c>
      <c r="P1644" t="s">
        <v>26</v>
      </c>
      <c r="Q1644" s="6">
        <v>0</v>
      </c>
      <c r="R1644" t="s">
        <v>22</v>
      </c>
      <c r="S1644">
        <v>0</v>
      </c>
      <c r="T1644">
        <v>0</v>
      </c>
      <c r="U1644" t="e">
        <f>_xlfn.XLOOKUP(A1644,#REF!,#REF!)</f>
        <v>#REF!</v>
      </c>
    </row>
    <row r="1645" spans="1:21" x14ac:dyDescent="0.2">
      <c r="A1645" t="s">
        <v>6019</v>
      </c>
      <c r="C1645" s="5" t="s">
        <v>20</v>
      </c>
      <c r="D1645" t="s">
        <v>928</v>
      </c>
      <c r="E1645" t="s">
        <v>18693</v>
      </c>
      <c r="F1645" t="s">
        <v>30</v>
      </c>
      <c r="G1645" s="1">
        <v>40806</v>
      </c>
      <c r="H1645" t="s">
        <v>22</v>
      </c>
      <c r="J1645" t="s">
        <v>22</v>
      </c>
      <c r="M1645" t="s">
        <v>23</v>
      </c>
      <c r="N1645" t="s">
        <v>6020</v>
      </c>
      <c r="O1645" t="s">
        <v>6021</v>
      </c>
      <c r="P1645" t="s">
        <v>26</v>
      </c>
      <c r="Q1645" s="6">
        <v>0</v>
      </c>
      <c r="R1645" t="s">
        <v>22</v>
      </c>
      <c r="S1645">
        <v>0</v>
      </c>
      <c r="T1645">
        <v>0</v>
      </c>
      <c r="U1645" t="e">
        <f>_xlfn.XLOOKUP(A1645,#REF!,#REF!)</f>
        <v>#REF!</v>
      </c>
    </row>
    <row r="1646" spans="1:21" x14ac:dyDescent="0.2">
      <c r="A1646" t="s">
        <v>6022</v>
      </c>
      <c r="C1646" s="5" t="s">
        <v>48</v>
      </c>
      <c r="D1646" t="s">
        <v>6023</v>
      </c>
      <c r="E1646" t="s">
        <v>18691</v>
      </c>
      <c r="F1646" t="s">
        <v>22</v>
      </c>
      <c r="H1646" t="s">
        <v>22</v>
      </c>
      <c r="J1646" t="s">
        <v>30</v>
      </c>
      <c r="K1646" s="1">
        <v>42549</v>
      </c>
      <c r="M1646" t="s">
        <v>23</v>
      </c>
      <c r="N1646" t="s">
        <v>6024</v>
      </c>
      <c r="O1646" t="s">
        <v>6025</v>
      </c>
      <c r="P1646" t="s">
        <v>26</v>
      </c>
      <c r="Q1646" s="6">
        <v>0</v>
      </c>
      <c r="R1646" t="s">
        <v>30</v>
      </c>
      <c r="S1646">
        <v>0</v>
      </c>
      <c r="T1646">
        <v>0</v>
      </c>
      <c r="U1646" t="e">
        <f>_xlfn.XLOOKUP(A1646,#REF!,#REF!)</f>
        <v>#REF!</v>
      </c>
    </row>
    <row r="1647" spans="1:21" x14ac:dyDescent="0.2">
      <c r="A1647" t="s">
        <v>6026</v>
      </c>
      <c r="C1647" s="5" t="s">
        <v>48</v>
      </c>
      <c r="D1647" t="s">
        <v>6027</v>
      </c>
      <c r="E1647" t="s">
        <v>6028</v>
      </c>
      <c r="F1647" t="s">
        <v>22</v>
      </c>
      <c r="H1647" t="s">
        <v>22</v>
      </c>
      <c r="J1647" t="s">
        <v>30</v>
      </c>
      <c r="K1647" s="1">
        <v>42143</v>
      </c>
      <c r="M1647" t="s">
        <v>23</v>
      </c>
      <c r="N1647" t="s">
        <v>6029</v>
      </c>
      <c r="O1647" t="s">
        <v>6030</v>
      </c>
      <c r="P1647" t="s">
        <v>26</v>
      </c>
      <c r="Q1647" s="6">
        <v>0</v>
      </c>
      <c r="R1647" t="s">
        <v>30</v>
      </c>
      <c r="S1647">
        <v>0</v>
      </c>
      <c r="T1647">
        <v>0</v>
      </c>
      <c r="U1647" t="e">
        <f>_xlfn.XLOOKUP(A1647,#REF!,#REF!)</f>
        <v>#REF!</v>
      </c>
    </row>
    <row r="1648" spans="1:21" x14ac:dyDescent="0.2">
      <c r="A1648" t="s">
        <v>6031</v>
      </c>
      <c r="C1648" s="5" t="s">
        <v>20</v>
      </c>
      <c r="D1648" t="s">
        <v>6032</v>
      </c>
      <c r="E1648" t="s">
        <v>18691</v>
      </c>
      <c r="F1648" t="s">
        <v>30</v>
      </c>
      <c r="G1648" s="1">
        <v>41764</v>
      </c>
      <c r="H1648" t="s">
        <v>22</v>
      </c>
      <c r="J1648" t="s">
        <v>22</v>
      </c>
      <c r="M1648" t="s">
        <v>23</v>
      </c>
      <c r="N1648" t="s">
        <v>6033</v>
      </c>
      <c r="O1648" t="s">
        <v>6034</v>
      </c>
      <c r="P1648" t="s">
        <v>26</v>
      </c>
      <c r="Q1648" s="6">
        <v>0</v>
      </c>
      <c r="R1648" t="s">
        <v>22</v>
      </c>
      <c r="S1648">
        <v>0</v>
      </c>
      <c r="T1648">
        <v>0</v>
      </c>
      <c r="U1648" t="e">
        <f>_xlfn.XLOOKUP(A1648,#REF!,#REF!)</f>
        <v>#REF!</v>
      </c>
    </row>
    <row r="1649" spans="1:21" x14ac:dyDescent="0.2">
      <c r="A1649" t="s">
        <v>6035</v>
      </c>
      <c r="C1649" s="5" t="s">
        <v>91</v>
      </c>
      <c r="F1649" t="s">
        <v>22</v>
      </c>
      <c r="H1649" t="s">
        <v>22</v>
      </c>
      <c r="J1649" t="s">
        <v>30</v>
      </c>
      <c r="K1649" s="1">
        <v>43634</v>
      </c>
      <c r="M1649" t="s">
        <v>42</v>
      </c>
      <c r="N1649" t="s">
        <v>2958</v>
      </c>
      <c r="O1649" t="s">
        <v>2959</v>
      </c>
      <c r="P1649" t="s">
        <v>26</v>
      </c>
      <c r="Q1649" s="6">
        <v>0</v>
      </c>
      <c r="R1649" t="s">
        <v>22</v>
      </c>
      <c r="S1649">
        <v>0</v>
      </c>
      <c r="T1649">
        <v>0</v>
      </c>
      <c r="U1649" t="e">
        <f>_xlfn.XLOOKUP(A1649,#REF!,#REF!)</f>
        <v>#REF!</v>
      </c>
    </row>
    <row r="1650" spans="1:21" x14ac:dyDescent="0.2">
      <c r="A1650" t="s">
        <v>6036</v>
      </c>
      <c r="C1650" s="5" t="s">
        <v>71</v>
      </c>
      <c r="D1650" t="s">
        <v>6037</v>
      </c>
      <c r="E1650" t="s">
        <v>18691</v>
      </c>
      <c r="F1650" t="s">
        <v>30</v>
      </c>
      <c r="G1650" s="1">
        <v>41758</v>
      </c>
      <c r="H1650" t="s">
        <v>22</v>
      </c>
      <c r="J1650" t="s">
        <v>22</v>
      </c>
      <c r="M1650" t="s">
        <v>42</v>
      </c>
      <c r="N1650" t="s">
        <v>6038</v>
      </c>
      <c r="O1650" t="s">
        <v>6039</v>
      </c>
      <c r="P1650" t="s">
        <v>26</v>
      </c>
      <c r="Q1650" s="6">
        <v>30000</v>
      </c>
      <c r="R1650" t="s">
        <v>30</v>
      </c>
      <c r="S1650">
        <v>0</v>
      </c>
      <c r="T1650">
        <v>0</v>
      </c>
      <c r="U1650" t="e">
        <f>_xlfn.XLOOKUP(A1650,#REF!,#REF!)</f>
        <v>#REF!</v>
      </c>
    </row>
    <row r="1651" spans="1:21" x14ac:dyDescent="0.2">
      <c r="A1651" t="s">
        <v>6040</v>
      </c>
      <c r="C1651" s="5" t="s">
        <v>48</v>
      </c>
      <c r="D1651" t="s">
        <v>1729</v>
      </c>
      <c r="E1651" t="s">
        <v>19231</v>
      </c>
      <c r="F1651" t="s">
        <v>30</v>
      </c>
      <c r="G1651" s="1">
        <v>41239</v>
      </c>
      <c r="H1651" t="s">
        <v>22</v>
      </c>
      <c r="J1651" t="s">
        <v>30</v>
      </c>
      <c r="K1651" s="1">
        <v>41724</v>
      </c>
      <c r="M1651" t="s">
        <v>42</v>
      </c>
      <c r="N1651" t="s">
        <v>6041</v>
      </c>
      <c r="O1651" t="s">
        <v>6042</v>
      </c>
      <c r="P1651" t="s">
        <v>26</v>
      </c>
      <c r="Q1651" s="6">
        <v>0</v>
      </c>
      <c r="R1651" t="s">
        <v>22</v>
      </c>
      <c r="S1651">
        <v>0</v>
      </c>
      <c r="T1651">
        <v>0</v>
      </c>
      <c r="U1651" t="e">
        <f>_xlfn.XLOOKUP(A1651,#REF!,#REF!)</f>
        <v>#REF!</v>
      </c>
    </row>
    <row r="1652" spans="1:21" x14ac:dyDescent="0.2">
      <c r="A1652" t="s">
        <v>6043</v>
      </c>
      <c r="C1652" s="5" t="s">
        <v>48</v>
      </c>
      <c r="D1652" t="s">
        <v>6044</v>
      </c>
      <c r="E1652" t="s">
        <v>18691</v>
      </c>
      <c r="F1652" t="s">
        <v>22</v>
      </c>
      <c r="H1652" t="s">
        <v>22</v>
      </c>
      <c r="J1652" t="s">
        <v>30</v>
      </c>
      <c r="K1652" s="1">
        <v>42547</v>
      </c>
      <c r="L1652" s="1">
        <v>42564</v>
      </c>
      <c r="M1652" t="s">
        <v>42</v>
      </c>
      <c r="N1652" t="s">
        <v>6045</v>
      </c>
      <c r="O1652" t="s">
        <v>6046</v>
      </c>
      <c r="P1652" t="s">
        <v>26</v>
      </c>
      <c r="Q1652" s="6">
        <v>0</v>
      </c>
      <c r="R1652" t="s">
        <v>22</v>
      </c>
      <c r="S1652">
        <v>0</v>
      </c>
      <c r="T1652">
        <v>0</v>
      </c>
      <c r="U1652" t="e">
        <f>_xlfn.XLOOKUP(A1652,#REF!,#REF!)</f>
        <v>#REF!</v>
      </c>
    </row>
    <row r="1653" spans="1:21" x14ac:dyDescent="0.2">
      <c r="A1653" t="s">
        <v>6047</v>
      </c>
      <c r="C1653" s="5" t="s">
        <v>48</v>
      </c>
      <c r="D1653" t="s">
        <v>4683</v>
      </c>
      <c r="E1653" t="s">
        <v>184</v>
      </c>
      <c r="F1653" t="s">
        <v>30</v>
      </c>
      <c r="G1653" s="1">
        <v>41012</v>
      </c>
      <c r="H1653" t="s">
        <v>22</v>
      </c>
      <c r="J1653" t="s">
        <v>30</v>
      </c>
      <c r="K1653" s="1">
        <v>41887</v>
      </c>
      <c r="M1653" t="s">
        <v>23</v>
      </c>
      <c r="N1653" t="s">
        <v>6048</v>
      </c>
      <c r="O1653" t="s">
        <v>6049</v>
      </c>
      <c r="P1653" t="s">
        <v>26</v>
      </c>
      <c r="Q1653" s="6">
        <v>0</v>
      </c>
      <c r="R1653" t="s">
        <v>30</v>
      </c>
      <c r="S1653">
        <v>0</v>
      </c>
      <c r="T1653">
        <v>0</v>
      </c>
      <c r="U1653" t="e">
        <f>_xlfn.XLOOKUP(A1653,#REF!,#REF!)</f>
        <v>#REF!</v>
      </c>
    </row>
    <row r="1654" spans="1:21" x14ac:dyDescent="0.2">
      <c r="A1654" t="s">
        <v>6050</v>
      </c>
      <c r="C1654" s="5" t="s">
        <v>48</v>
      </c>
      <c r="D1654" t="s">
        <v>6051</v>
      </c>
      <c r="E1654" t="s">
        <v>18692</v>
      </c>
      <c r="F1654" t="s">
        <v>30</v>
      </c>
      <c r="G1654" s="1">
        <v>41421</v>
      </c>
      <c r="H1654" t="s">
        <v>22</v>
      </c>
      <c r="J1654" t="s">
        <v>30</v>
      </c>
      <c r="K1654" s="1">
        <v>41614</v>
      </c>
      <c r="L1654" s="1">
        <v>41670</v>
      </c>
      <c r="M1654" t="s">
        <v>23</v>
      </c>
      <c r="N1654" t="s">
        <v>6052</v>
      </c>
      <c r="O1654" t="s">
        <v>6053</v>
      </c>
      <c r="P1654" t="s">
        <v>26</v>
      </c>
      <c r="Q1654" s="6">
        <v>0</v>
      </c>
      <c r="R1654" t="s">
        <v>22</v>
      </c>
      <c r="S1654">
        <v>0</v>
      </c>
      <c r="T1654">
        <v>0</v>
      </c>
      <c r="U1654" t="e">
        <f>_xlfn.XLOOKUP(A1654,#REF!,#REF!)</f>
        <v>#REF!</v>
      </c>
    </row>
    <row r="1655" spans="1:21" x14ac:dyDescent="0.2">
      <c r="A1655" t="s">
        <v>6054</v>
      </c>
      <c r="C1655" s="5" t="s">
        <v>48</v>
      </c>
      <c r="D1655" t="s">
        <v>5865</v>
      </c>
      <c r="E1655" t="s">
        <v>18692</v>
      </c>
      <c r="F1655" t="s">
        <v>30</v>
      </c>
      <c r="G1655" s="1">
        <v>41843</v>
      </c>
      <c r="H1655" t="s">
        <v>22</v>
      </c>
      <c r="J1655" t="s">
        <v>30</v>
      </c>
      <c r="K1655" s="1">
        <v>42286</v>
      </c>
      <c r="M1655" t="s">
        <v>42</v>
      </c>
      <c r="N1655" t="s">
        <v>6055</v>
      </c>
      <c r="O1655" t="s">
        <v>6056</v>
      </c>
      <c r="P1655" t="s">
        <v>26</v>
      </c>
      <c r="Q1655" s="6">
        <v>30000</v>
      </c>
      <c r="R1655" t="s">
        <v>22</v>
      </c>
      <c r="S1655">
        <v>0</v>
      </c>
      <c r="T1655">
        <v>0</v>
      </c>
      <c r="U1655" t="e">
        <f>_xlfn.XLOOKUP(A1655,#REF!,#REF!)</f>
        <v>#REF!</v>
      </c>
    </row>
    <row r="1656" spans="1:21" x14ac:dyDescent="0.2">
      <c r="A1656" t="s">
        <v>6057</v>
      </c>
      <c r="C1656" s="5" t="s">
        <v>20</v>
      </c>
      <c r="D1656" t="s">
        <v>2811</v>
      </c>
      <c r="E1656" t="s">
        <v>1800</v>
      </c>
      <c r="F1656" t="s">
        <v>30</v>
      </c>
      <c r="G1656" s="1">
        <v>41507</v>
      </c>
      <c r="H1656" t="s">
        <v>22</v>
      </c>
      <c r="J1656" t="s">
        <v>22</v>
      </c>
      <c r="M1656" t="s">
        <v>23</v>
      </c>
      <c r="N1656" t="s">
        <v>6058</v>
      </c>
      <c r="O1656" t="s">
        <v>6059</v>
      </c>
      <c r="P1656" t="s">
        <v>26</v>
      </c>
      <c r="Q1656" s="6">
        <v>0</v>
      </c>
      <c r="R1656" t="s">
        <v>22</v>
      </c>
      <c r="S1656">
        <v>0</v>
      </c>
      <c r="T1656">
        <v>0</v>
      </c>
      <c r="U1656" t="e">
        <f>_xlfn.XLOOKUP(A1656,#REF!,#REF!)</f>
        <v>#REF!</v>
      </c>
    </row>
    <row r="1657" spans="1:21" x14ac:dyDescent="0.2">
      <c r="A1657" t="s">
        <v>6060</v>
      </c>
      <c r="C1657" s="5" t="s">
        <v>48</v>
      </c>
      <c r="D1657" t="s">
        <v>6061</v>
      </c>
      <c r="E1657" t="s">
        <v>1614</v>
      </c>
      <c r="F1657" t="s">
        <v>30</v>
      </c>
      <c r="G1657" s="1">
        <v>42471</v>
      </c>
      <c r="H1657" t="s">
        <v>22</v>
      </c>
      <c r="J1657" t="s">
        <v>30</v>
      </c>
      <c r="K1657" s="1">
        <v>42916</v>
      </c>
      <c r="L1657" s="1">
        <v>43080</v>
      </c>
      <c r="M1657" t="s">
        <v>23</v>
      </c>
      <c r="N1657" t="s">
        <v>6062</v>
      </c>
      <c r="O1657" t="s">
        <v>6063</v>
      </c>
      <c r="P1657" t="s">
        <v>26</v>
      </c>
      <c r="Q1657" s="6">
        <v>35000</v>
      </c>
      <c r="R1657" t="s">
        <v>30</v>
      </c>
      <c r="S1657">
        <v>0</v>
      </c>
      <c r="T1657">
        <v>0</v>
      </c>
      <c r="U1657" t="e">
        <f>_xlfn.XLOOKUP(A1657,#REF!,#REF!)</f>
        <v>#REF!</v>
      </c>
    </row>
    <row r="1658" spans="1:21" x14ac:dyDescent="0.2">
      <c r="A1658" t="s">
        <v>6064</v>
      </c>
      <c r="C1658" s="5" t="s">
        <v>48</v>
      </c>
      <c r="D1658" t="s">
        <v>2266</v>
      </c>
      <c r="E1658" t="s">
        <v>18691</v>
      </c>
      <c r="F1658" t="s">
        <v>30</v>
      </c>
      <c r="G1658" s="1">
        <v>40942</v>
      </c>
      <c r="H1658" t="s">
        <v>22</v>
      </c>
      <c r="J1658" t="s">
        <v>22</v>
      </c>
      <c r="M1658" t="s">
        <v>42</v>
      </c>
      <c r="N1658" t="s">
        <v>6065</v>
      </c>
      <c r="O1658" t="s">
        <v>6066</v>
      </c>
      <c r="P1658" t="s">
        <v>26</v>
      </c>
      <c r="Q1658" s="6">
        <v>0</v>
      </c>
      <c r="R1658" t="s">
        <v>22</v>
      </c>
      <c r="S1658">
        <v>0</v>
      </c>
      <c r="T1658">
        <v>0</v>
      </c>
      <c r="U1658" t="e">
        <f>_xlfn.XLOOKUP(A1658,#REF!,#REF!)</f>
        <v>#REF!</v>
      </c>
    </row>
    <row r="1659" spans="1:21" x14ac:dyDescent="0.2">
      <c r="A1659" t="s">
        <v>6067</v>
      </c>
      <c r="C1659" s="5" t="s">
        <v>71</v>
      </c>
      <c r="D1659" t="s">
        <v>6068</v>
      </c>
      <c r="E1659" t="s">
        <v>2600</v>
      </c>
      <c r="F1659" t="s">
        <v>22</v>
      </c>
      <c r="H1659" t="s">
        <v>22</v>
      </c>
      <c r="J1659" t="s">
        <v>22</v>
      </c>
      <c r="M1659" t="s">
        <v>92</v>
      </c>
      <c r="N1659" t="s">
        <v>1238</v>
      </c>
      <c r="O1659" t="s">
        <v>1239</v>
      </c>
      <c r="P1659" t="s">
        <v>18712</v>
      </c>
      <c r="Q1659" s="6">
        <v>638080.66</v>
      </c>
      <c r="R1659" t="s">
        <v>22</v>
      </c>
      <c r="S1659">
        <v>0</v>
      </c>
      <c r="T1659">
        <v>0</v>
      </c>
      <c r="U1659" t="e">
        <f>_xlfn.XLOOKUP(A1659,#REF!,#REF!)</f>
        <v>#REF!</v>
      </c>
    </row>
    <row r="1660" spans="1:21" x14ac:dyDescent="0.2">
      <c r="A1660" t="s">
        <v>6069</v>
      </c>
      <c r="C1660" s="5" t="s">
        <v>48</v>
      </c>
      <c r="D1660" t="s">
        <v>72</v>
      </c>
      <c r="E1660" t="s">
        <v>19215</v>
      </c>
      <c r="F1660" t="s">
        <v>22</v>
      </c>
      <c r="H1660" t="s">
        <v>22</v>
      </c>
      <c r="J1660" t="s">
        <v>22</v>
      </c>
      <c r="M1660" t="s">
        <v>23</v>
      </c>
      <c r="N1660" t="s">
        <v>6070</v>
      </c>
      <c r="O1660" t="s">
        <v>6071</v>
      </c>
      <c r="P1660" t="s">
        <v>26</v>
      </c>
      <c r="Q1660" s="6">
        <v>0</v>
      </c>
      <c r="R1660" t="s">
        <v>22</v>
      </c>
      <c r="S1660">
        <v>0</v>
      </c>
      <c r="T1660">
        <v>0</v>
      </c>
      <c r="U1660" t="e">
        <f>_xlfn.XLOOKUP(A1660,#REF!,#REF!)</f>
        <v>#REF!</v>
      </c>
    </row>
    <row r="1661" spans="1:21" x14ac:dyDescent="0.2">
      <c r="A1661" t="s">
        <v>6072</v>
      </c>
      <c r="C1661" s="5" t="s">
        <v>48</v>
      </c>
      <c r="D1661" t="s">
        <v>5527</v>
      </c>
      <c r="E1661" t="s">
        <v>18695</v>
      </c>
      <c r="F1661" t="s">
        <v>30</v>
      </c>
      <c r="G1661" s="1">
        <v>42033</v>
      </c>
      <c r="H1661" t="s">
        <v>22</v>
      </c>
      <c r="J1661" t="s">
        <v>22</v>
      </c>
      <c r="M1661" t="s">
        <v>42</v>
      </c>
      <c r="N1661" t="s">
        <v>6073</v>
      </c>
      <c r="O1661" t="s">
        <v>6074</v>
      </c>
      <c r="P1661" t="s">
        <v>26</v>
      </c>
      <c r="Q1661" s="6">
        <v>0</v>
      </c>
      <c r="R1661" t="s">
        <v>22</v>
      </c>
      <c r="S1661">
        <v>0</v>
      </c>
      <c r="T1661">
        <v>0</v>
      </c>
      <c r="U1661" t="e">
        <f>_xlfn.XLOOKUP(A1661,#REF!,#REF!)</f>
        <v>#REF!</v>
      </c>
    </row>
    <row r="1662" spans="1:21" x14ac:dyDescent="0.2">
      <c r="A1662" t="s">
        <v>6075</v>
      </c>
      <c r="C1662" s="5" t="s">
        <v>20</v>
      </c>
      <c r="D1662" t="s">
        <v>6076</v>
      </c>
      <c r="E1662" t="s">
        <v>18691</v>
      </c>
      <c r="F1662" t="s">
        <v>30</v>
      </c>
      <c r="G1662" s="1">
        <v>42395</v>
      </c>
      <c r="H1662" t="s">
        <v>22</v>
      </c>
      <c r="J1662" t="s">
        <v>22</v>
      </c>
      <c r="M1662" t="s">
        <v>23</v>
      </c>
      <c r="N1662" t="s">
        <v>6077</v>
      </c>
      <c r="O1662" t="s">
        <v>6078</v>
      </c>
      <c r="P1662" t="s">
        <v>26</v>
      </c>
      <c r="Q1662" s="6">
        <v>0</v>
      </c>
      <c r="R1662" t="s">
        <v>22</v>
      </c>
      <c r="S1662">
        <v>0</v>
      </c>
      <c r="T1662">
        <v>0</v>
      </c>
      <c r="U1662" t="e">
        <f>_xlfn.XLOOKUP(A1662,#REF!,#REF!)</f>
        <v>#REF!</v>
      </c>
    </row>
    <row r="1663" spans="1:21" x14ac:dyDescent="0.2">
      <c r="A1663" t="s">
        <v>6079</v>
      </c>
      <c r="C1663" s="5" t="s">
        <v>48</v>
      </c>
      <c r="D1663" t="s">
        <v>6080</v>
      </c>
      <c r="E1663" t="s">
        <v>18692</v>
      </c>
      <c r="F1663" t="s">
        <v>30</v>
      </c>
      <c r="G1663" s="1">
        <v>40718</v>
      </c>
      <c r="H1663" t="s">
        <v>22</v>
      </c>
      <c r="J1663" t="s">
        <v>22</v>
      </c>
      <c r="M1663" t="s">
        <v>23</v>
      </c>
      <c r="N1663" t="s">
        <v>6081</v>
      </c>
      <c r="O1663" t="s">
        <v>6082</v>
      </c>
      <c r="P1663" t="s">
        <v>26</v>
      </c>
      <c r="Q1663" s="6">
        <v>0</v>
      </c>
      <c r="R1663" t="s">
        <v>22</v>
      </c>
      <c r="S1663">
        <v>0</v>
      </c>
      <c r="T1663">
        <v>0</v>
      </c>
      <c r="U1663" t="e">
        <f>_xlfn.XLOOKUP(A1663,#REF!,#REF!)</f>
        <v>#REF!</v>
      </c>
    </row>
    <row r="1664" spans="1:21" x14ac:dyDescent="0.2">
      <c r="A1664" t="s">
        <v>6083</v>
      </c>
      <c r="C1664" s="5" t="s">
        <v>48</v>
      </c>
      <c r="D1664" t="s">
        <v>6084</v>
      </c>
      <c r="E1664" t="s">
        <v>6085</v>
      </c>
      <c r="F1664" t="s">
        <v>30</v>
      </c>
      <c r="G1664" s="1">
        <v>41109</v>
      </c>
      <c r="H1664" t="s">
        <v>30</v>
      </c>
      <c r="I1664" s="1">
        <v>42334</v>
      </c>
      <c r="J1664" t="s">
        <v>30</v>
      </c>
      <c r="K1664" s="1">
        <v>42352</v>
      </c>
      <c r="L1664" s="1">
        <v>42578</v>
      </c>
      <c r="M1664" t="s">
        <v>23</v>
      </c>
      <c r="N1664" t="s">
        <v>6086</v>
      </c>
      <c r="O1664" t="s">
        <v>6087</v>
      </c>
      <c r="P1664" t="s">
        <v>26</v>
      </c>
      <c r="Q1664" s="6">
        <v>25000</v>
      </c>
      <c r="R1664" t="s">
        <v>22</v>
      </c>
      <c r="S1664">
        <v>0</v>
      </c>
      <c r="T1664">
        <v>0</v>
      </c>
      <c r="U1664" t="e">
        <f>_xlfn.XLOOKUP(A1664,#REF!,#REF!)</f>
        <v>#REF!</v>
      </c>
    </row>
    <row r="1665" spans="1:21" x14ac:dyDescent="0.2">
      <c r="A1665" t="s">
        <v>6088</v>
      </c>
      <c r="C1665" s="5" t="s">
        <v>71</v>
      </c>
      <c r="D1665" t="s">
        <v>6089</v>
      </c>
      <c r="E1665" t="s">
        <v>1719</v>
      </c>
      <c r="F1665" t="s">
        <v>30</v>
      </c>
      <c r="G1665" s="1">
        <v>45792</v>
      </c>
      <c r="H1665" t="s">
        <v>22</v>
      </c>
      <c r="J1665" t="s">
        <v>30</v>
      </c>
      <c r="K1665" s="1">
        <v>45840</v>
      </c>
      <c r="L1665" s="1">
        <v>45840</v>
      </c>
      <c r="M1665" t="s">
        <v>42</v>
      </c>
      <c r="N1665" t="s">
        <v>825</v>
      </c>
      <c r="O1665" t="s">
        <v>826</v>
      </c>
      <c r="P1665" t="s">
        <v>26</v>
      </c>
      <c r="Q1665" s="6">
        <v>430423.07</v>
      </c>
      <c r="R1665" t="s">
        <v>30</v>
      </c>
      <c r="S1665">
        <v>0</v>
      </c>
      <c r="T1665">
        <v>0</v>
      </c>
      <c r="U1665" t="e">
        <f>_xlfn.XLOOKUP(A1665,#REF!,#REF!)</f>
        <v>#REF!</v>
      </c>
    </row>
    <row r="1666" spans="1:21" x14ac:dyDescent="0.2">
      <c r="A1666" t="s">
        <v>6090</v>
      </c>
      <c r="C1666" s="5" t="s">
        <v>48</v>
      </c>
      <c r="D1666" t="s">
        <v>6091</v>
      </c>
      <c r="E1666" t="s">
        <v>6092</v>
      </c>
      <c r="F1666" t="s">
        <v>30</v>
      </c>
      <c r="G1666" s="1">
        <v>41429</v>
      </c>
      <c r="H1666" t="s">
        <v>30</v>
      </c>
      <c r="I1666" s="1">
        <v>42040</v>
      </c>
      <c r="J1666" t="s">
        <v>30</v>
      </c>
      <c r="K1666" s="1">
        <v>42058</v>
      </c>
      <c r="M1666" t="s">
        <v>23</v>
      </c>
      <c r="N1666" t="s">
        <v>6093</v>
      </c>
      <c r="O1666" t="s">
        <v>6094</v>
      </c>
      <c r="P1666" t="s">
        <v>26</v>
      </c>
      <c r="Q1666" s="6">
        <v>25000</v>
      </c>
      <c r="R1666" t="s">
        <v>22</v>
      </c>
      <c r="S1666">
        <v>0</v>
      </c>
      <c r="T1666">
        <v>0</v>
      </c>
      <c r="U1666" t="e">
        <f>_xlfn.XLOOKUP(A1666,#REF!,#REF!)</f>
        <v>#REF!</v>
      </c>
    </row>
    <row r="1667" spans="1:21" x14ac:dyDescent="0.2">
      <c r="A1667" t="s">
        <v>6095</v>
      </c>
      <c r="C1667" s="5" t="s">
        <v>48</v>
      </c>
      <c r="D1667" t="s">
        <v>6096</v>
      </c>
      <c r="E1667" t="s">
        <v>18691</v>
      </c>
      <c r="F1667" t="s">
        <v>22</v>
      </c>
      <c r="H1667" t="s">
        <v>22</v>
      </c>
      <c r="J1667" t="s">
        <v>30</v>
      </c>
      <c r="K1667" s="1">
        <v>41599</v>
      </c>
      <c r="M1667" t="s">
        <v>42</v>
      </c>
      <c r="N1667" t="s">
        <v>6097</v>
      </c>
      <c r="O1667" t="s">
        <v>6098</v>
      </c>
      <c r="P1667" t="s">
        <v>26</v>
      </c>
      <c r="Q1667" s="6">
        <v>0</v>
      </c>
      <c r="R1667" t="s">
        <v>30</v>
      </c>
      <c r="S1667">
        <v>0</v>
      </c>
      <c r="T1667">
        <v>0</v>
      </c>
      <c r="U1667" t="e">
        <f>_xlfn.XLOOKUP(A1667,#REF!,#REF!)</f>
        <v>#REF!</v>
      </c>
    </row>
    <row r="1668" spans="1:21" x14ac:dyDescent="0.2">
      <c r="A1668" t="s">
        <v>6099</v>
      </c>
      <c r="C1668" s="5" t="s">
        <v>20</v>
      </c>
      <c r="D1668" t="s">
        <v>6100</v>
      </c>
      <c r="E1668" t="s">
        <v>18691</v>
      </c>
      <c r="F1668" t="s">
        <v>30</v>
      </c>
      <c r="G1668" s="1">
        <v>41738</v>
      </c>
      <c r="H1668" t="s">
        <v>22</v>
      </c>
      <c r="J1668" t="s">
        <v>22</v>
      </c>
      <c r="L1668" s="1">
        <v>41848</v>
      </c>
      <c r="M1668" t="s">
        <v>23</v>
      </c>
      <c r="N1668" t="s">
        <v>6101</v>
      </c>
      <c r="O1668" t="s">
        <v>6102</v>
      </c>
      <c r="P1668" t="s">
        <v>26</v>
      </c>
      <c r="Q1668" s="6">
        <v>0</v>
      </c>
      <c r="R1668" t="s">
        <v>22</v>
      </c>
      <c r="S1668">
        <v>0</v>
      </c>
      <c r="T1668">
        <v>0</v>
      </c>
      <c r="U1668" t="e">
        <f>_xlfn.XLOOKUP(A1668,#REF!,#REF!)</f>
        <v>#REF!</v>
      </c>
    </row>
    <row r="1669" spans="1:21" x14ac:dyDescent="0.2">
      <c r="A1669" t="s">
        <v>6103</v>
      </c>
      <c r="C1669" s="5" t="s">
        <v>48</v>
      </c>
      <c r="E1669" t="s">
        <v>6104</v>
      </c>
      <c r="F1669" t="s">
        <v>30</v>
      </c>
      <c r="G1669" s="1">
        <v>42486</v>
      </c>
      <c r="H1669" t="s">
        <v>22</v>
      </c>
      <c r="J1669" t="s">
        <v>30</v>
      </c>
      <c r="K1669" s="1">
        <v>42346</v>
      </c>
      <c r="M1669" t="s">
        <v>23</v>
      </c>
      <c r="N1669" t="s">
        <v>582</v>
      </c>
      <c r="O1669" t="s">
        <v>583</v>
      </c>
      <c r="P1669" t="s">
        <v>26</v>
      </c>
      <c r="Q1669" s="6">
        <v>0</v>
      </c>
      <c r="R1669" t="s">
        <v>30</v>
      </c>
      <c r="S1669">
        <v>0</v>
      </c>
      <c r="T1669">
        <v>0</v>
      </c>
      <c r="U1669" t="e">
        <f>_xlfn.XLOOKUP(A1669,#REF!,#REF!)</f>
        <v>#REF!</v>
      </c>
    </row>
    <row r="1670" spans="1:21" x14ac:dyDescent="0.2">
      <c r="A1670" t="s">
        <v>6105</v>
      </c>
      <c r="C1670" s="5" t="s">
        <v>48</v>
      </c>
      <c r="D1670" t="s">
        <v>6106</v>
      </c>
      <c r="E1670" t="s">
        <v>18692</v>
      </c>
      <c r="F1670" t="s">
        <v>30</v>
      </c>
      <c r="G1670" s="1">
        <v>42268</v>
      </c>
      <c r="H1670" t="s">
        <v>22</v>
      </c>
      <c r="J1670" t="s">
        <v>30</v>
      </c>
      <c r="K1670" s="1">
        <v>43258</v>
      </c>
      <c r="M1670" t="s">
        <v>23</v>
      </c>
      <c r="N1670" t="s">
        <v>189</v>
      </c>
      <c r="O1670" t="s">
        <v>190</v>
      </c>
      <c r="P1670" t="s">
        <v>26</v>
      </c>
      <c r="Q1670" s="6">
        <v>0</v>
      </c>
      <c r="R1670" t="s">
        <v>22</v>
      </c>
      <c r="S1670">
        <v>0</v>
      </c>
      <c r="T1670">
        <v>0</v>
      </c>
      <c r="U1670" t="e">
        <f>_xlfn.XLOOKUP(A1670,#REF!,#REF!)</f>
        <v>#REF!</v>
      </c>
    </row>
    <row r="1671" spans="1:21" x14ac:dyDescent="0.2">
      <c r="A1671" t="s">
        <v>6107</v>
      </c>
      <c r="C1671" s="5" t="s">
        <v>20</v>
      </c>
      <c r="D1671" t="s">
        <v>6108</v>
      </c>
      <c r="E1671" t="s">
        <v>18692</v>
      </c>
      <c r="F1671" t="s">
        <v>30</v>
      </c>
      <c r="G1671" s="1">
        <v>41554</v>
      </c>
      <c r="H1671" t="s">
        <v>22</v>
      </c>
      <c r="J1671" t="s">
        <v>22</v>
      </c>
      <c r="M1671" t="s">
        <v>23</v>
      </c>
      <c r="N1671" t="s">
        <v>97</v>
      </c>
      <c r="O1671" t="s">
        <v>98</v>
      </c>
      <c r="P1671" t="s">
        <v>26</v>
      </c>
      <c r="Q1671" s="6">
        <v>0</v>
      </c>
      <c r="R1671" t="s">
        <v>22</v>
      </c>
      <c r="S1671">
        <v>0</v>
      </c>
      <c r="T1671">
        <v>0</v>
      </c>
      <c r="U1671" t="e">
        <f>_xlfn.XLOOKUP(A1671,#REF!,#REF!)</f>
        <v>#REF!</v>
      </c>
    </row>
    <row r="1672" spans="1:21" x14ac:dyDescent="0.2">
      <c r="A1672" t="s">
        <v>6109</v>
      </c>
      <c r="C1672" s="5" t="s">
        <v>48</v>
      </c>
      <c r="D1672" t="s">
        <v>6110</v>
      </c>
      <c r="E1672" t="s">
        <v>19354</v>
      </c>
      <c r="F1672" t="s">
        <v>30</v>
      </c>
      <c r="G1672" s="1">
        <v>42646</v>
      </c>
      <c r="H1672" t="s">
        <v>22</v>
      </c>
      <c r="J1672" t="s">
        <v>22</v>
      </c>
      <c r="L1672" s="1">
        <v>42964</v>
      </c>
      <c r="M1672" t="s">
        <v>23</v>
      </c>
      <c r="N1672" t="s">
        <v>6111</v>
      </c>
      <c r="O1672" t="s">
        <v>6112</v>
      </c>
      <c r="P1672" t="s">
        <v>26</v>
      </c>
      <c r="Q1672" s="6">
        <v>0</v>
      </c>
      <c r="R1672" t="s">
        <v>22</v>
      </c>
      <c r="S1672">
        <v>0</v>
      </c>
      <c r="T1672">
        <v>0</v>
      </c>
      <c r="U1672" t="e">
        <f>_xlfn.XLOOKUP(A1672,#REF!,#REF!)</f>
        <v>#REF!</v>
      </c>
    </row>
    <row r="1673" spans="1:21" x14ac:dyDescent="0.2">
      <c r="A1673" t="s">
        <v>6113</v>
      </c>
      <c r="C1673" s="5" t="s">
        <v>20</v>
      </c>
      <c r="D1673" t="s">
        <v>6114</v>
      </c>
      <c r="E1673" t="s">
        <v>18695</v>
      </c>
      <c r="F1673" t="s">
        <v>30</v>
      </c>
      <c r="G1673" s="1">
        <v>42326</v>
      </c>
      <c r="H1673" t="s">
        <v>22</v>
      </c>
      <c r="J1673" t="s">
        <v>22</v>
      </c>
      <c r="M1673" t="s">
        <v>23</v>
      </c>
      <c r="N1673" t="s">
        <v>6115</v>
      </c>
      <c r="O1673" t="s">
        <v>6116</v>
      </c>
      <c r="P1673" t="s">
        <v>26</v>
      </c>
      <c r="Q1673" s="6">
        <v>0</v>
      </c>
      <c r="R1673" t="s">
        <v>22</v>
      </c>
      <c r="S1673">
        <v>0</v>
      </c>
      <c r="T1673">
        <v>0</v>
      </c>
      <c r="U1673" t="e">
        <f>_xlfn.XLOOKUP(A1673,#REF!,#REF!)</f>
        <v>#REF!</v>
      </c>
    </row>
    <row r="1674" spans="1:21" x14ac:dyDescent="0.2">
      <c r="A1674" t="s">
        <v>6117</v>
      </c>
      <c r="C1674" s="5" t="s">
        <v>48</v>
      </c>
      <c r="D1674" t="s">
        <v>2533</v>
      </c>
      <c r="E1674" t="s">
        <v>18692</v>
      </c>
      <c r="F1674" t="s">
        <v>30</v>
      </c>
      <c r="G1674" s="1">
        <v>40872</v>
      </c>
      <c r="H1674" t="s">
        <v>22</v>
      </c>
      <c r="J1674" t="s">
        <v>22</v>
      </c>
      <c r="M1674" t="s">
        <v>23</v>
      </c>
      <c r="N1674" t="s">
        <v>6118</v>
      </c>
      <c r="O1674" t="s">
        <v>6119</v>
      </c>
      <c r="P1674" t="s">
        <v>26</v>
      </c>
      <c r="Q1674" s="6">
        <v>0</v>
      </c>
      <c r="R1674" t="s">
        <v>22</v>
      </c>
      <c r="S1674">
        <v>0</v>
      </c>
      <c r="T1674">
        <v>0</v>
      </c>
      <c r="U1674" t="e">
        <f>_xlfn.XLOOKUP(A1674,#REF!,#REF!)</f>
        <v>#REF!</v>
      </c>
    </row>
    <row r="1675" spans="1:21" x14ac:dyDescent="0.2">
      <c r="A1675" t="s">
        <v>6120</v>
      </c>
      <c r="C1675" s="5" t="s">
        <v>48</v>
      </c>
      <c r="D1675" t="s">
        <v>6121</v>
      </c>
      <c r="E1675" t="s">
        <v>19277</v>
      </c>
      <c r="F1675" t="s">
        <v>30</v>
      </c>
      <c r="G1675" s="1">
        <v>40966</v>
      </c>
      <c r="H1675" t="s">
        <v>22</v>
      </c>
      <c r="J1675" t="s">
        <v>22</v>
      </c>
      <c r="M1675" t="s">
        <v>23</v>
      </c>
      <c r="N1675" t="s">
        <v>6122</v>
      </c>
      <c r="O1675" t="s">
        <v>6123</v>
      </c>
      <c r="P1675" t="s">
        <v>26</v>
      </c>
      <c r="Q1675" s="6">
        <v>0</v>
      </c>
      <c r="R1675" t="s">
        <v>22</v>
      </c>
      <c r="S1675">
        <v>0</v>
      </c>
      <c r="T1675">
        <v>0</v>
      </c>
      <c r="U1675" t="e">
        <f>_xlfn.XLOOKUP(A1675,#REF!,#REF!)</f>
        <v>#REF!</v>
      </c>
    </row>
    <row r="1676" spans="1:21" x14ac:dyDescent="0.2">
      <c r="A1676" t="s">
        <v>6124</v>
      </c>
      <c r="C1676" s="5" t="s">
        <v>48</v>
      </c>
      <c r="D1676" t="s">
        <v>6125</v>
      </c>
      <c r="E1676" t="s">
        <v>1800</v>
      </c>
      <c r="F1676" t="s">
        <v>22</v>
      </c>
      <c r="H1676" t="s">
        <v>22</v>
      </c>
      <c r="J1676" t="s">
        <v>30</v>
      </c>
      <c r="K1676" s="1">
        <v>42173</v>
      </c>
      <c r="M1676" t="s">
        <v>23</v>
      </c>
      <c r="N1676" t="s">
        <v>6126</v>
      </c>
      <c r="O1676" t="s">
        <v>6127</v>
      </c>
      <c r="P1676" t="s">
        <v>26</v>
      </c>
      <c r="Q1676" s="6">
        <v>0</v>
      </c>
      <c r="R1676" t="s">
        <v>30</v>
      </c>
      <c r="S1676">
        <v>0</v>
      </c>
      <c r="T1676">
        <v>0</v>
      </c>
      <c r="U1676" t="e">
        <f>_xlfn.XLOOKUP(A1676,#REF!,#REF!)</f>
        <v>#REF!</v>
      </c>
    </row>
    <row r="1677" spans="1:21" x14ac:dyDescent="0.2">
      <c r="A1677" t="s">
        <v>6128</v>
      </c>
      <c r="B1677" t="s">
        <v>6129</v>
      </c>
      <c r="C1677" s="5" t="s">
        <v>48</v>
      </c>
      <c r="D1677" t="s">
        <v>6130</v>
      </c>
      <c r="E1677" t="s">
        <v>19355</v>
      </c>
      <c r="F1677" t="s">
        <v>30</v>
      </c>
      <c r="G1677" s="1">
        <v>43034</v>
      </c>
      <c r="H1677" t="s">
        <v>22</v>
      </c>
      <c r="J1677" t="s">
        <v>22</v>
      </c>
      <c r="M1677" t="s">
        <v>23</v>
      </c>
      <c r="N1677" t="s">
        <v>6131</v>
      </c>
      <c r="O1677" t="s">
        <v>6132</v>
      </c>
      <c r="P1677" t="s">
        <v>26</v>
      </c>
      <c r="Q1677" s="6">
        <v>35000</v>
      </c>
      <c r="R1677" t="s">
        <v>22</v>
      </c>
      <c r="S1677">
        <v>0</v>
      </c>
      <c r="T1677">
        <v>0</v>
      </c>
      <c r="U1677" t="e">
        <f>_xlfn.XLOOKUP(A1677,#REF!,#REF!)</f>
        <v>#REF!</v>
      </c>
    </row>
    <row r="1678" spans="1:21" x14ac:dyDescent="0.2">
      <c r="A1678" t="s">
        <v>6133</v>
      </c>
      <c r="C1678" s="5" t="s">
        <v>48</v>
      </c>
      <c r="D1678" t="s">
        <v>6134</v>
      </c>
      <c r="E1678" t="s">
        <v>1314</v>
      </c>
      <c r="F1678" t="s">
        <v>30</v>
      </c>
      <c r="G1678" s="1">
        <v>42697</v>
      </c>
      <c r="H1678" t="s">
        <v>22</v>
      </c>
      <c r="J1678" t="s">
        <v>30</v>
      </c>
      <c r="K1678" s="1">
        <v>43277</v>
      </c>
      <c r="M1678" t="s">
        <v>23</v>
      </c>
      <c r="N1678" t="s">
        <v>6135</v>
      </c>
      <c r="O1678" t="s">
        <v>6136</v>
      </c>
      <c r="P1678" t="s">
        <v>26</v>
      </c>
      <c r="Q1678" s="6">
        <v>0</v>
      </c>
      <c r="R1678" t="s">
        <v>22</v>
      </c>
      <c r="S1678">
        <v>0</v>
      </c>
      <c r="T1678">
        <v>0</v>
      </c>
      <c r="U1678" t="e">
        <f>_xlfn.XLOOKUP(A1678,#REF!,#REF!)</f>
        <v>#REF!</v>
      </c>
    </row>
    <row r="1679" spans="1:21" x14ac:dyDescent="0.2">
      <c r="A1679" t="s">
        <v>6137</v>
      </c>
      <c r="C1679" s="5" t="s">
        <v>71</v>
      </c>
      <c r="D1679" t="s">
        <v>6138</v>
      </c>
      <c r="E1679" t="s">
        <v>6139</v>
      </c>
      <c r="F1679" t="s">
        <v>22</v>
      </c>
      <c r="H1679" t="s">
        <v>30</v>
      </c>
      <c r="I1679" s="1">
        <v>43517</v>
      </c>
      <c r="J1679" t="s">
        <v>30</v>
      </c>
      <c r="K1679" s="1">
        <v>43571</v>
      </c>
      <c r="L1679" s="1">
        <v>43670</v>
      </c>
      <c r="M1679" t="s">
        <v>207</v>
      </c>
      <c r="N1679" t="s">
        <v>6140</v>
      </c>
      <c r="O1679" t="s">
        <v>6141</v>
      </c>
      <c r="P1679" t="s">
        <v>18712</v>
      </c>
      <c r="Q1679" s="6">
        <v>40000</v>
      </c>
      <c r="R1679" t="s">
        <v>30</v>
      </c>
      <c r="S1679">
        <v>0</v>
      </c>
      <c r="T1679">
        <v>0</v>
      </c>
      <c r="U1679" t="e">
        <f>_xlfn.XLOOKUP(A1679,#REF!,#REF!)</f>
        <v>#REF!</v>
      </c>
    </row>
    <row r="1680" spans="1:21" x14ac:dyDescent="0.2">
      <c r="A1680" t="s">
        <v>6142</v>
      </c>
      <c r="C1680" s="5" t="s">
        <v>71</v>
      </c>
      <c r="D1680" t="s">
        <v>4965</v>
      </c>
      <c r="E1680" t="s">
        <v>18692</v>
      </c>
      <c r="F1680" t="s">
        <v>30</v>
      </c>
      <c r="G1680" s="1">
        <v>43910</v>
      </c>
      <c r="H1680" t="s">
        <v>22</v>
      </c>
      <c r="J1680" t="s">
        <v>22</v>
      </c>
      <c r="M1680" t="s">
        <v>42</v>
      </c>
      <c r="N1680" t="s">
        <v>6143</v>
      </c>
      <c r="O1680" t="s">
        <v>6144</v>
      </c>
      <c r="P1680" t="s">
        <v>26</v>
      </c>
      <c r="Q1680" s="6">
        <v>30000</v>
      </c>
      <c r="R1680" t="s">
        <v>22</v>
      </c>
      <c r="S1680">
        <v>0</v>
      </c>
      <c r="T1680">
        <v>0</v>
      </c>
      <c r="U1680" t="e">
        <f>_xlfn.XLOOKUP(A1680,#REF!,#REF!)</f>
        <v>#REF!</v>
      </c>
    </row>
    <row r="1681" spans="1:21" x14ac:dyDescent="0.2">
      <c r="A1681" t="s">
        <v>6145</v>
      </c>
      <c r="C1681" s="5" t="s">
        <v>71</v>
      </c>
      <c r="D1681" t="s">
        <v>6146</v>
      </c>
      <c r="E1681" t="s">
        <v>6147</v>
      </c>
      <c r="F1681" t="s">
        <v>22</v>
      </c>
      <c r="H1681" t="s">
        <v>30</v>
      </c>
      <c r="I1681" s="1">
        <v>42243</v>
      </c>
      <c r="J1681" t="s">
        <v>22</v>
      </c>
      <c r="M1681" t="s">
        <v>92</v>
      </c>
      <c r="N1681" t="s">
        <v>43</v>
      </c>
      <c r="O1681" t="s">
        <v>44</v>
      </c>
      <c r="P1681" t="s">
        <v>18712</v>
      </c>
      <c r="Q1681" s="6">
        <v>25000</v>
      </c>
      <c r="R1681" t="s">
        <v>22</v>
      </c>
      <c r="S1681">
        <v>0</v>
      </c>
      <c r="T1681">
        <v>0</v>
      </c>
      <c r="U1681" t="e">
        <f>_xlfn.XLOOKUP(A1681,#REF!,#REF!)</f>
        <v>#REF!</v>
      </c>
    </row>
    <row r="1682" spans="1:21" x14ac:dyDescent="0.2">
      <c r="A1682" t="s">
        <v>6148</v>
      </c>
      <c r="C1682" s="5" t="s">
        <v>20</v>
      </c>
      <c r="D1682" t="s">
        <v>4329</v>
      </c>
      <c r="E1682" t="s">
        <v>1314</v>
      </c>
      <c r="F1682" t="s">
        <v>30</v>
      </c>
      <c r="G1682" s="1">
        <v>42327</v>
      </c>
      <c r="H1682" t="s">
        <v>22</v>
      </c>
      <c r="J1682" t="s">
        <v>22</v>
      </c>
      <c r="M1682" t="s">
        <v>23</v>
      </c>
      <c r="N1682" t="s">
        <v>6149</v>
      </c>
      <c r="O1682" t="s">
        <v>6150</v>
      </c>
      <c r="P1682" t="s">
        <v>26</v>
      </c>
      <c r="Q1682" s="6">
        <v>0</v>
      </c>
      <c r="R1682" t="s">
        <v>22</v>
      </c>
      <c r="S1682">
        <v>0</v>
      </c>
      <c r="T1682">
        <v>0</v>
      </c>
      <c r="U1682" t="e">
        <f>_xlfn.XLOOKUP(A1682,#REF!,#REF!)</f>
        <v>#REF!</v>
      </c>
    </row>
    <row r="1683" spans="1:21" x14ac:dyDescent="0.2">
      <c r="A1683" t="s">
        <v>1084</v>
      </c>
      <c r="B1683" t="s">
        <v>1083</v>
      </c>
      <c r="C1683" s="5" t="s">
        <v>20</v>
      </c>
      <c r="D1683" t="s">
        <v>1085</v>
      </c>
      <c r="E1683" t="s">
        <v>4972</v>
      </c>
      <c r="F1683" t="s">
        <v>30</v>
      </c>
      <c r="G1683" s="1">
        <v>42321</v>
      </c>
      <c r="H1683" t="s">
        <v>22</v>
      </c>
      <c r="J1683" t="s">
        <v>22</v>
      </c>
      <c r="M1683" t="s">
        <v>23</v>
      </c>
      <c r="N1683" t="s">
        <v>6151</v>
      </c>
      <c r="O1683" t="s">
        <v>6152</v>
      </c>
      <c r="P1683" t="s">
        <v>26</v>
      </c>
      <c r="Q1683" s="6">
        <v>0</v>
      </c>
      <c r="R1683" t="s">
        <v>22</v>
      </c>
      <c r="S1683">
        <v>0</v>
      </c>
      <c r="T1683">
        <v>0</v>
      </c>
      <c r="U1683" t="e">
        <f>_xlfn.XLOOKUP(A1683,#REF!,#REF!)</f>
        <v>#REF!</v>
      </c>
    </row>
    <row r="1684" spans="1:21" x14ac:dyDescent="0.2">
      <c r="A1684" t="s">
        <v>6153</v>
      </c>
      <c r="C1684" s="5" t="s">
        <v>48</v>
      </c>
      <c r="D1684" t="s">
        <v>6154</v>
      </c>
      <c r="E1684" t="s">
        <v>6155</v>
      </c>
      <c r="F1684" t="s">
        <v>30</v>
      </c>
      <c r="G1684" s="1">
        <v>40856</v>
      </c>
      <c r="H1684" t="s">
        <v>30</v>
      </c>
      <c r="I1684" s="1">
        <v>41795</v>
      </c>
      <c r="J1684" t="s">
        <v>30</v>
      </c>
      <c r="K1684" s="1">
        <v>41814</v>
      </c>
      <c r="L1684" s="1">
        <v>42656</v>
      </c>
      <c r="M1684" t="s">
        <v>23</v>
      </c>
      <c r="N1684" t="s">
        <v>6156</v>
      </c>
      <c r="O1684" t="s">
        <v>6157</v>
      </c>
      <c r="P1684" t="s">
        <v>26</v>
      </c>
      <c r="Q1684" s="6">
        <v>0</v>
      </c>
      <c r="R1684" t="s">
        <v>30</v>
      </c>
      <c r="S1684">
        <v>0</v>
      </c>
      <c r="T1684">
        <v>0</v>
      </c>
      <c r="U1684" t="e">
        <f>_xlfn.XLOOKUP(A1684,#REF!,#REF!)</f>
        <v>#REF!</v>
      </c>
    </row>
    <row r="1685" spans="1:21" x14ac:dyDescent="0.2">
      <c r="A1685" t="s">
        <v>6158</v>
      </c>
      <c r="C1685" s="5" t="s">
        <v>48</v>
      </c>
      <c r="D1685" t="s">
        <v>6159</v>
      </c>
      <c r="E1685" t="s">
        <v>6160</v>
      </c>
      <c r="F1685" t="s">
        <v>22</v>
      </c>
      <c r="H1685" t="s">
        <v>22</v>
      </c>
      <c r="J1685" t="s">
        <v>30</v>
      </c>
      <c r="K1685" s="1">
        <v>42494</v>
      </c>
      <c r="M1685" t="s">
        <v>23</v>
      </c>
      <c r="N1685" t="s">
        <v>6161</v>
      </c>
      <c r="O1685" t="s">
        <v>6162</v>
      </c>
      <c r="P1685" t="s">
        <v>26</v>
      </c>
      <c r="Q1685" s="6">
        <v>0</v>
      </c>
      <c r="R1685" t="s">
        <v>30</v>
      </c>
      <c r="S1685">
        <v>0</v>
      </c>
      <c r="T1685">
        <v>0</v>
      </c>
      <c r="U1685" t="e">
        <f>_xlfn.XLOOKUP(A1685,#REF!,#REF!)</f>
        <v>#REF!</v>
      </c>
    </row>
    <row r="1686" spans="1:21" x14ac:dyDescent="0.2">
      <c r="A1686" t="s">
        <v>6163</v>
      </c>
      <c r="C1686" s="5" t="s">
        <v>20</v>
      </c>
      <c r="D1686" t="s">
        <v>966</v>
      </c>
      <c r="E1686" t="s">
        <v>18691</v>
      </c>
      <c r="F1686" t="s">
        <v>30</v>
      </c>
      <c r="G1686" s="1">
        <v>41978</v>
      </c>
      <c r="H1686" t="s">
        <v>22</v>
      </c>
      <c r="J1686" t="s">
        <v>22</v>
      </c>
      <c r="L1686" s="1">
        <v>42123</v>
      </c>
      <c r="M1686" t="s">
        <v>23</v>
      </c>
      <c r="N1686" t="s">
        <v>6164</v>
      </c>
      <c r="O1686" t="s">
        <v>6165</v>
      </c>
      <c r="P1686" t="s">
        <v>26</v>
      </c>
      <c r="Q1686" s="6">
        <v>0</v>
      </c>
      <c r="R1686" t="s">
        <v>22</v>
      </c>
      <c r="S1686">
        <v>0</v>
      </c>
      <c r="T1686">
        <v>0</v>
      </c>
      <c r="U1686" t="e">
        <f>_xlfn.XLOOKUP(A1686,#REF!,#REF!)</f>
        <v>#REF!</v>
      </c>
    </row>
    <row r="1687" spans="1:21" x14ac:dyDescent="0.2">
      <c r="A1687" t="s">
        <v>6166</v>
      </c>
      <c r="C1687" s="5" t="s">
        <v>20</v>
      </c>
      <c r="D1687" t="s">
        <v>5784</v>
      </c>
      <c r="E1687" t="s">
        <v>6167</v>
      </c>
      <c r="F1687" t="s">
        <v>30</v>
      </c>
      <c r="G1687" s="1">
        <v>40827</v>
      </c>
      <c r="H1687" t="s">
        <v>22</v>
      </c>
      <c r="J1687" t="s">
        <v>22</v>
      </c>
      <c r="L1687" s="1">
        <v>42774</v>
      </c>
      <c r="M1687" t="s">
        <v>23</v>
      </c>
      <c r="N1687" t="s">
        <v>6168</v>
      </c>
      <c r="O1687" t="s">
        <v>6169</v>
      </c>
      <c r="P1687" t="s">
        <v>26</v>
      </c>
      <c r="Q1687" s="6">
        <v>0</v>
      </c>
      <c r="R1687" t="s">
        <v>30</v>
      </c>
      <c r="S1687">
        <v>0</v>
      </c>
      <c r="T1687">
        <v>0</v>
      </c>
      <c r="U1687" t="e">
        <f>_xlfn.XLOOKUP(A1687,#REF!,#REF!)</f>
        <v>#REF!</v>
      </c>
    </row>
    <row r="1688" spans="1:21" x14ac:dyDescent="0.2">
      <c r="A1688" t="s">
        <v>6170</v>
      </c>
      <c r="C1688" s="5" t="s">
        <v>48</v>
      </c>
      <c r="D1688" t="s">
        <v>5878</v>
      </c>
      <c r="E1688" t="s">
        <v>226</v>
      </c>
      <c r="F1688" t="s">
        <v>22</v>
      </c>
      <c r="H1688" t="s">
        <v>22</v>
      </c>
      <c r="J1688" t="s">
        <v>30</v>
      </c>
      <c r="K1688" s="1">
        <v>42111</v>
      </c>
      <c r="M1688" t="s">
        <v>42</v>
      </c>
      <c r="N1688" t="s">
        <v>6171</v>
      </c>
      <c r="O1688" t="s">
        <v>6172</v>
      </c>
      <c r="P1688" t="s">
        <v>26</v>
      </c>
      <c r="Q1688" s="6">
        <v>0</v>
      </c>
      <c r="R1688" t="s">
        <v>22</v>
      </c>
      <c r="S1688">
        <v>0</v>
      </c>
      <c r="T1688">
        <v>0</v>
      </c>
      <c r="U1688" t="e">
        <f>_xlfn.XLOOKUP(A1688,#REF!,#REF!)</f>
        <v>#REF!</v>
      </c>
    </row>
    <row r="1689" spans="1:21" x14ac:dyDescent="0.2">
      <c r="A1689" t="s">
        <v>6173</v>
      </c>
      <c r="C1689" s="5" t="s">
        <v>71</v>
      </c>
      <c r="D1689" t="s">
        <v>6174</v>
      </c>
      <c r="E1689" t="s">
        <v>6175</v>
      </c>
      <c r="F1689" t="s">
        <v>22</v>
      </c>
      <c r="H1689" t="s">
        <v>22</v>
      </c>
      <c r="J1689" t="s">
        <v>22</v>
      </c>
      <c r="L1689" s="1">
        <v>42921</v>
      </c>
      <c r="M1689" t="s">
        <v>42</v>
      </c>
      <c r="N1689" t="s">
        <v>6176</v>
      </c>
      <c r="O1689" t="s">
        <v>6177</v>
      </c>
      <c r="P1689" t="s">
        <v>26</v>
      </c>
      <c r="Q1689" s="6">
        <v>30000</v>
      </c>
      <c r="R1689" t="s">
        <v>22</v>
      </c>
      <c r="S1689">
        <v>0</v>
      </c>
      <c r="T1689">
        <v>0</v>
      </c>
      <c r="U1689" t="e">
        <f>_xlfn.XLOOKUP(A1689,#REF!,#REF!)</f>
        <v>#REF!</v>
      </c>
    </row>
    <row r="1690" spans="1:21" x14ac:dyDescent="0.2">
      <c r="A1690" t="s">
        <v>6178</v>
      </c>
      <c r="C1690" s="5" t="s">
        <v>48</v>
      </c>
      <c r="D1690" t="s">
        <v>6179</v>
      </c>
      <c r="E1690" t="s">
        <v>18692</v>
      </c>
      <c r="F1690" t="s">
        <v>22</v>
      </c>
      <c r="H1690" t="s">
        <v>22</v>
      </c>
      <c r="J1690" t="s">
        <v>22</v>
      </c>
      <c r="M1690" t="s">
        <v>42</v>
      </c>
      <c r="N1690" t="s">
        <v>6180</v>
      </c>
      <c r="O1690" t="s">
        <v>6181</v>
      </c>
      <c r="P1690" t="s">
        <v>26</v>
      </c>
      <c r="Q1690" s="6">
        <v>0</v>
      </c>
      <c r="R1690" t="s">
        <v>22</v>
      </c>
      <c r="S1690">
        <v>0</v>
      </c>
      <c r="T1690">
        <v>0</v>
      </c>
      <c r="U1690" t="e">
        <f>_xlfn.XLOOKUP(A1690,#REF!,#REF!)</f>
        <v>#REF!</v>
      </c>
    </row>
    <row r="1691" spans="1:21" x14ac:dyDescent="0.2">
      <c r="A1691" t="s">
        <v>6182</v>
      </c>
      <c r="C1691" s="5" t="s">
        <v>71</v>
      </c>
      <c r="D1691" t="s">
        <v>6183</v>
      </c>
      <c r="E1691" t="s">
        <v>18700</v>
      </c>
      <c r="F1691" t="s">
        <v>22</v>
      </c>
      <c r="H1691" t="s">
        <v>22</v>
      </c>
      <c r="J1691" t="s">
        <v>22</v>
      </c>
      <c r="M1691" t="s">
        <v>92</v>
      </c>
      <c r="N1691" t="s">
        <v>6184</v>
      </c>
      <c r="O1691" t="s">
        <v>6185</v>
      </c>
      <c r="P1691" t="s">
        <v>18712</v>
      </c>
      <c r="Q1691" s="6">
        <v>346348.6</v>
      </c>
      <c r="R1691" t="s">
        <v>22</v>
      </c>
      <c r="S1691">
        <v>0</v>
      </c>
      <c r="T1691">
        <v>0</v>
      </c>
      <c r="U1691" t="e">
        <f>_xlfn.XLOOKUP(A1691,#REF!,#REF!)</f>
        <v>#REF!</v>
      </c>
    </row>
    <row r="1692" spans="1:21" x14ac:dyDescent="0.2">
      <c r="A1692" t="s">
        <v>6186</v>
      </c>
      <c r="C1692" s="5" t="s">
        <v>48</v>
      </c>
      <c r="D1692" t="s">
        <v>196</v>
      </c>
      <c r="E1692" t="s">
        <v>19356</v>
      </c>
      <c r="F1692" t="s">
        <v>22</v>
      </c>
      <c r="H1692" t="s">
        <v>22</v>
      </c>
      <c r="J1692" t="s">
        <v>22</v>
      </c>
      <c r="M1692" t="s">
        <v>23</v>
      </c>
      <c r="N1692" t="s">
        <v>6187</v>
      </c>
      <c r="O1692" t="s">
        <v>6188</v>
      </c>
      <c r="P1692" t="s">
        <v>26</v>
      </c>
      <c r="Q1692" s="6">
        <v>0</v>
      </c>
      <c r="R1692" t="s">
        <v>22</v>
      </c>
      <c r="S1692">
        <v>0</v>
      </c>
      <c r="T1692">
        <v>0</v>
      </c>
      <c r="U1692" t="e">
        <f>_xlfn.XLOOKUP(A1692,#REF!,#REF!)</f>
        <v>#REF!</v>
      </c>
    </row>
    <row r="1693" spans="1:21" x14ac:dyDescent="0.2">
      <c r="A1693" t="s">
        <v>6189</v>
      </c>
      <c r="C1693" s="5" t="s">
        <v>71</v>
      </c>
      <c r="D1693" t="s">
        <v>6076</v>
      </c>
      <c r="E1693" t="s">
        <v>18691</v>
      </c>
      <c r="F1693" t="s">
        <v>30</v>
      </c>
      <c r="G1693" s="1">
        <v>42667</v>
      </c>
      <c r="H1693" t="s">
        <v>30</v>
      </c>
      <c r="I1693" s="1">
        <v>42829</v>
      </c>
      <c r="J1693" t="s">
        <v>22</v>
      </c>
      <c r="L1693" s="1">
        <v>42523</v>
      </c>
      <c r="M1693" t="s">
        <v>42</v>
      </c>
      <c r="N1693" t="s">
        <v>43</v>
      </c>
      <c r="O1693" t="s">
        <v>44</v>
      </c>
      <c r="P1693" t="s">
        <v>26</v>
      </c>
      <c r="Q1693" s="6">
        <v>30000</v>
      </c>
      <c r="R1693" t="s">
        <v>22</v>
      </c>
      <c r="S1693">
        <v>0</v>
      </c>
      <c r="T1693">
        <v>0</v>
      </c>
      <c r="U1693" t="e">
        <f>_xlfn.XLOOKUP(A1693,#REF!,#REF!)</f>
        <v>#REF!</v>
      </c>
    </row>
    <row r="1694" spans="1:21" x14ac:dyDescent="0.2">
      <c r="A1694" t="s">
        <v>6190</v>
      </c>
      <c r="C1694" s="5" t="s">
        <v>48</v>
      </c>
      <c r="D1694" t="s">
        <v>196</v>
      </c>
      <c r="E1694" t="s">
        <v>18691</v>
      </c>
      <c r="F1694" t="s">
        <v>30</v>
      </c>
      <c r="G1694" s="1">
        <v>41817</v>
      </c>
      <c r="H1694" t="s">
        <v>22</v>
      </c>
      <c r="J1694" t="s">
        <v>22</v>
      </c>
      <c r="M1694" t="s">
        <v>42</v>
      </c>
      <c r="N1694" t="s">
        <v>6191</v>
      </c>
      <c r="O1694" t="s">
        <v>6192</v>
      </c>
      <c r="P1694" t="s">
        <v>26</v>
      </c>
      <c r="Q1694" s="6">
        <v>0</v>
      </c>
      <c r="R1694" t="s">
        <v>22</v>
      </c>
      <c r="S1694">
        <v>0</v>
      </c>
      <c r="T1694">
        <v>0</v>
      </c>
      <c r="U1694" t="e">
        <f>_xlfn.XLOOKUP(A1694,#REF!,#REF!)</f>
        <v>#REF!</v>
      </c>
    </row>
    <row r="1695" spans="1:21" x14ac:dyDescent="0.2">
      <c r="A1695" t="s">
        <v>6193</v>
      </c>
      <c r="C1695" s="5" t="s">
        <v>48</v>
      </c>
      <c r="D1695" t="s">
        <v>5984</v>
      </c>
      <c r="E1695" t="s">
        <v>18693</v>
      </c>
      <c r="F1695" t="s">
        <v>30</v>
      </c>
      <c r="G1695" s="1">
        <v>40682</v>
      </c>
      <c r="H1695" t="s">
        <v>22</v>
      </c>
      <c r="J1695" t="s">
        <v>22</v>
      </c>
      <c r="M1695" t="s">
        <v>23</v>
      </c>
      <c r="N1695" t="s">
        <v>6194</v>
      </c>
      <c r="O1695" t="s">
        <v>6195</v>
      </c>
      <c r="P1695" t="s">
        <v>26</v>
      </c>
      <c r="Q1695" s="6">
        <v>0</v>
      </c>
      <c r="R1695" t="s">
        <v>22</v>
      </c>
      <c r="S1695">
        <v>0</v>
      </c>
      <c r="T1695">
        <v>0</v>
      </c>
      <c r="U1695" t="e">
        <f>_xlfn.XLOOKUP(A1695,#REF!,#REF!)</f>
        <v>#REF!</v>
      </c>
    </row>
    <row r="1696" spans="1:21" x14ac:dyDescent="0.2">
      <c r="A1696" t="s">
        <v>6196</v>
      </c>
      <c r="C1696" s="5" t="s">
        <v>48</v>
      </c>
      <c r="D1696" t="s">
        <v>6197</v>
      </c>
      <c r="E1696" t="s">
        <v>6198</v>
      </c>
      <c r="F1696" t="s">
        <v>30</v>
      </c>
      <c r="G1696" s="1">
        <v>41183</v>
      </c>
      <c r="H1696" t="s">
        <v>22</v>
      </c>
      <c r="J1696" t="s">
        <v>22</v>
      </c>
      <c r="M1696" t="s">
        <v>42</v>
      </c>
      <c r="N1696" t="s">
        <v>6199</v>
      </c>
      <c r="O1696" t="s">
        <v>6200</v>
      </c>
      <c r="P1696" t="s">
        <v>26</v>
      </c>
      <c r="Q1696" s="6">
        <v>0</v>
      </c>
      <c r="R1696" t="s">
        <v>22</v>
      </c>
      <c r="S1696">
        <v>0</v>
      </c>
      <c r="T1696">
        <v>0</v>
      </c>
      <c r="U1696" t="e">
        <f>_xlfn.XLOOKUP(A1696,#REF!,#REF!)</f>
        <v>#REF!</v>
      </c>
    </row>
    <row r="1697" spans="1:21" x14ac:dyDescent="0.2">
      <c r="A1697" t="s">
        <v>6201</v>
      </c>
      <c r="C1697" s="5" t="s">
        <v>20</v>
      </c>
      <c r="D1697" t="s">
        <v>1266</v>
      </c>
      <c r="E1697" t="s">
        <v>1267</v>
      </c>
      <c r="F1697" t="s">
        <v>30</v>
      </c>
      <c r="G1697" s="1">
        <v>42327</v>
      </c>
      <c r="H1697" t="s">
        <v>22</v>
      </c>
      <c r="J1697" t="s">
        <v>22</v>
      </c>
      <c r="M1697" t="s">
        <v>23</v>
      </c>
      <c r="N1697" t="s">
        <v>6202</v>
      </c>
      <c r="O1697" t="s">
        <v>6203</v>
      </c>
      <c r="P1697" t="s">
        <v>26</v>
      </c>
      <c r="Q1697" s="6">
        <v>0</v>
      </c>
      <c r="R1697" t="s">
        <v>22</v>
      </c>
      <c r="S1697">
        <v>0</v>
      </c>
      <c r="T1697">
        <v>0</v>
      </c>
      <c r="U1697" t="e">
        <f>_xlfn.XLOOKUP(A1697,#REF!,#REF!)</f>
        <v>#REF!</v>
      </c>
    </row>
    <row r="1698" spans="1:21" x14ac:dyDescent="0.2">
      <c r="A1698" t="s">
        <v>6204</v>
      </c>
      <c r="C1698" s="5" t="s">
        <v>20</v>
      </c>
      <c r="D1698" t="s">
        <v>5268</v>
      </c>
      <c r="E1698" t="s">
        <v>18692</v>
      </c>
      <c r="F1698" t="s">
        <v>30</v>
      </c>
      <c r="G1698" s="1">
        <v>41543</v>
      </c>
      <c r="H1698" t="s">
        <v>22</v>
      </c>
      <c r="J1698" t="s">
        <v>22</v>
      </c>
      <c r="M1698" t="s">
        <v>42</v>
      </c>
      <c r="N1698" t="s">
        <v>6205</v>
      </c>
      <c r="O1698" t="s">
        <v>6206</v>
      </c>
      <c r="P1698" t="s">
        <v>26</v>
      </c>
      <c r="Q1698" s="6">
        <v>0</v>
      </c>
      <c r="R1698" t="s">
        <v>22</v>
      </c>
      <c r="S1698">
        <v>0</v>
      </c>
      <c r="T1698">
        <v>0</v>
      </c>
      <c r="U1698" t="e">
        <f>_xlfn.XLOOKUP(A1698,#REF!,#REF!)</f>
        <v>#REF!</v>
      </c>
    </row>
    <row r="1699" spans="1:21" x14ac:dyDescent="0.2">
      <c r="A1699" t="s">
        <v>6207</v>
      </c>
      <c r="C1699" s="5" t="s">
        <v>48</v>
      </c>
      <c r="D1699" t="s">
        <v>6208</v>
      </c>
      <c r="E1699" t="s">
        <v>18691</v>
      </c>
      <c r="F1699" t="s">
        <v>30</v>
      </c>
      <c r="G1699" s="1">
        <v>41423</v>
      </c>
      <c r="H1699" t="s">
        <v>22</v>
      </c>
      <c r="J1699" t="s">
        <v>30</v>
      </c>
      <c r="K1699" s="1">
        <v>41956</v>
      </c>
      <c r="L1699" s="1">
        <v>42108</v>
      </c>
      <c r="M1699" t="s">
        <v>23</v>
      </c>
      <c r="N1699" t="s">
        <v>6209</v>
      </c>
      <c r="O1699" t="s">
        <v>6210</v>
      </c>
      <c r="P1699" t="s">
        <v>26</v>
      </c>
      <c r="Q1699" s="6">
        <v>0</v>
      </c>
      <c r="R1699" t="s">
        <v>22</v>
      </c>
      <c r="S1699">
        <v>0</v>
      </c>
      <c r="T1699">
        <v>0</v>
      </c>
      <c r="U1699" t="e">
        <f>_xlfn.XLOOKUP(A1699,#REF!,#REF!)</f>
        <v>#REF!</v>
      </c>
    </row>
    <row r="1700" spans="1:21" x14ac:dyDescent="0.2">
      <c r="A1700" t="s">
        <v>6211</v>
      </c>
      <c r="C1700" s="5" t="s">
        <v>48</v>
      </c>
      <c r="D1700" t="s">
        <v>6212</v>
      </c>
      <c r="E1700" t="s">
        <v>6213</v>
      </c>
      <c r="F1700" t="s">
        <v>22</v>
      </c>
      <c r="H1700" t="s">
        <v>30</v>
      </c>
      <c r="I1700" s="1">
        <v>41907</v>
      </c>
      <c r="J1700" t="s">
        <v>30</v>
      </c>
      <c r="K1700" s="1">
        <v>41925</v>
      </c>
      <c r="L1700" s="1">
        <v>42753</v>
      </c>
      <c r="M1700" t="s">
        <v>42</v>
      </c>
      <c r="N1700" t="s">
        <v>6214</v>
      </c>
      <c r="O1700" t="s">
        <v>6215</v>
      </c>
      <c r="P1700" t="s">
        <v>26</v>
      </c>
      <c r="Q1700" s="6">
        <v>25000</v>
      </c>
      <c r="R1700" t="s">
        <v>22</v>
      </c>
      <c r="S1700">
        <v>0</v>
      </c>
      <c r="T1700">
        <v>0</v>
      </c>
      <c r="U1700" t="e">
        <f>_xlfn.XLOOKUP(A1700,#REF!,#REF!)</f>
        <v>#REF!</v>
      </c>
    </row>
    <row r="1701" spans="1:21" x14ac:dyDescent="0.2">
      <c r="A1701" t="s">
        <v>6216</v>
      </c>
      <c r="C1701" s="5" t="s">
        <v>48</v>
      </c>
      <c r="D1701" t="s">
        <v>4383</v>
      </c>
      <c r="E1701" t="s">
        <v>18691</v>
      </c>
      <c r="F1701" t="s">
        <v>30</v>
      </c>
      <c r="G1701" s="1">
        <v>41145</v>
      </c>
      <c r="H1701" t="s">
        <v>22</v>
      </c>
      <c r="J1701" t="s">
        <v>30</v>
      </c>
      <c r="K1701" s="1">
        <v>41612</v>
      </c>
      <c r="L1701" s="1">
        <v>41339</v>
      </c>
      <c r="M1701" t="s">
        <v>23</v>
      </c>
      <c r="N1701" t="s">
        <v>6217</v>
      </c>
      <c r="O1701" t="s">
        <v>6218</v>
      </c>
      <c r="P1701" t="s">
        <v>26</v>
      </c>
      <c r="Q1701" s="6">
        <v>0</v>
      </c>
      <c r="R1701" t="s">
        <v>22</v>
      </c>
      <c r="S1701">
        <v>0</v>
      </c>
      <c r="T1701">
        <v>0</v>
      </c>
      <c r="U1701" t="e">
        <f>_xlfn.XLOOKUP(A1701,#REF!,#REF!)</f>
        <v>#REF!</v>
      </c>
    </row>
    <row r="1702" spans="1:21" x14ac:dyDescent="0.2">
      <c r="A1702" t="s">
        <v>6219</v>
      </c>
      <c r="B1702" t="s">
        <v>6220</v>
      </c>
      <c r="C1702" s="5" t="s">
        <v>71</v>
      </c>
      <c r="D1702" t="s">
        <v>6221</v>
      </c>
      <c r="E1702" t="s">
        <v>6222</v>
      </c>
      <c r="F1702" t="s">
        <v>30</v>
      </c>
      <c r="G1702" s="1">
        <v>44252</v>
      </c>
      <c r="H1702" t="s">
        <v>30</v>
      </c>
      <c r="I1702" s="1">
        <v>43790</v>
      </c>
      <c r="J1702" t="s">
        <v>30</v>
      </c>
      <c r="K1702" s="1">
        <v>44126</v>
      </c>
      <c r="L1702" s="1">
        <v>44231</v>
      </c>
      <c r="M1702" t="s">
        <v>42</v>
      </c>
      <c r="N1702" t="s">
        <v>43</v>
      </c>
      <c r="O1702" t="s">
        <v>44</v>
      </c>
      <c r="P1702" t="s">
        <v>26</v>
      </c>
      <c r="Q1702" s="6">
        <v>35000</v>
      </c>
      <c r="R1702" t="s">
        <v>22</v>
      </c>
      <c r="S1702">
        <v>0</v>
      </c>
      <c r="T1702">
        <v>0</v>
      </c>
      <c r="U1702" t="e">
        <f>_xlfn.XLOOKUP(A1702,#REF!,#REF!)</f>
        <v>#REF!</v>
      </c>
    </row>
    <row r="1703" spans="1:21" x14ac:dyDescent="0.2">
      <c r="A1703" t="s">
        <v>6223</v>
      </c>
      <c r="C1703" s="5" t="s">
        <v>20</v>
      </c>
      <c r="D1703" t="s">
        <v>5746</v>
      </c>
      <c r="E1703" t="s">
        <v>18691</v>
      </c>
      <c r="F1703" t="s">
        <v>30</v>
      </c>
      <c r="G1703" s="1">
        <v>41535</v>
      </c>
      <c r="H1703" t="s">
        <v>22</v>
      </c>
      <c r="J1703" t="s">
        <v>22</v>
      </c>
      <c r="M1703" t="s">
        <v>42</v>
      </c>
      <c r="N1703" t="s">
        <v>6224</v>
      </c>
      <c r="O1703" t="s">
        <v>6225</v>
      </c>
      <c r="P1703" t="s">
        <v>26</v>
      </c>
      <c r="Q1703" s="6">
        <v>0</v>
      </c>
      <c r="R1703" t="s">
        <v>22</v>
      </c>
      <c r="S1703">
        <v>0</v>
      </c>
      <c r="T1703">
        <v>0</v>
      </c>
      <c r="U1703" t="e">
        <f>_xlfn.XLOOKUP(A1703,#REF!,#REF!)</f>
        <v>#REF!</v>
      </c>
    </row>
    <row r="1704" spans="1:21" x14ac:dyDescent="0.2">
      <c r="A1704" t="s">
        <v>6226</v>
      </c>
      <c r="C1704" s="5" t="s">
        <v>48</v>
      </c>
      <c r="D1704" t="s">
        <v>6227</v>
      </c>
      <c r="E1704" t="s">
        <v>18693</v>
      </c>
      <c r="F1704" t="s">
        <v>22</v>
      </c>
      <c r="H1704" t="s">
        <v>22</v>
      </c>
      <c r="J1704" t="s">
        <v>22</v>
      </c>
      <c r="M1704" t="s">
        <v>42</v>
      </c>
      <c r="N1704" t="s">
        <v>6228</v>
      </c>
      <c r="O1704" t="s">
        <v>6229</v>
      </c>
      <c r="P1704" t="s">
        <v>26</v>
      </c>
      <c r="Q1704" s="6">
        <v>0</v>
      </c>
      <c r="R1704" t="s">
        <v>30</v>
      </c>
      <c r="S1704">
        <v>0</v>
      </c>
      <c r="T1704">
        <v>0</v>
      </c>
      <c r="U1704" t="e">
        <f>_xlfn.XLOOKUP(A1704,#REF!,#REF!)</f>
        <v>#REF!</v>
      </c>
    </row>
    <row r="1705" spans="1:21" x14ac:dyDescent="0.2">
      <c r="A1705" t="s">
        <v>6230</v>
      </c>
      <c r="C1705" s="5" t="s">
        <v>20</v>
      </c>
      <c r="D1705" t="s">
        <v>5618</v>
      </c>
      <c r="E1705" t="s">
        <v>18691</v>
      </c>
      <c r="F1705" t="s">
        <v>30</v>
      </c>
      <c r="G1705" s="1">
        <v>41541</v>
      </c>
      <c r="H1705" t="s">
        <v>22</v>
      </c>
      <c r="J1705" t="s">
        <v>22</v>
      </c>
      <c r="M1705" t="s">
        <v>23</v>
      </c>
      <c r="N1705" t="s">
        <v>6231</v>
      </c>
      <c r="O1705" t="s">
        <v>6232</v>
      </c>
      <c r="P1705" t="s">
        <v>26</v>
      </c>
      <c r="Q1705" s="6">
        <v>0</v>
      </c>
      <c r="R1705" t="s">
        <v>22</v>
      </c>
      <c r="S1705">
        <v>0</v>
      </c>
      <c r="T1705">
        <v>0</v>
      </c>
      <c r="U1705" t="e">
        <f>_xlfn.XLOOKUP(A1705,#REF!,#REF!)</f>
        <v>#REF!</v>
      </c>
    </row>
    <row r="1706" spans="1:21" x14ac:dyDescent="0.2">
      <c r="A1706" t="s">
        <v>6233</v>
      </c>
      <c r="C1706" s="5" t="s">
        <v>48</v>
      </c>
      <c r="D1706" t="s">
        <v>6234</v>
      </c>
      <c r="E1706" t="s">
        <v>18692</v>
      </c>
      <c r="F1706" t="s">
        <v>30</v>
      </c>
      <c r="G1706" s="1">
        <v>42551</v>
      </c>
      <c r="H1706" t="s">
        <v>30</v>
      </c>
      <c r="I1706" s="1">
        <v>43356</v>
      </c>
      <c r="J1706" t="s">
        <v>30</v>
      </c>
      <c r="K1706" s="1">
        <v>43383</v>
      </c>
      <c r="M1706" t="s">
        <v>23</v>
      </c>
      <c r="N1706" t="s">
        <v>6235</v>
      </c>
      <c r="O1706" t="s">
        <v>6236</v>
      </c>
      <c r="P1706" t="s">
        <v>26</v>
      </c>
      <c r="Q1706" s="6">
        <v>30000</v>
      </c>
      <c r="R1706" t="s">
        <v>22</v>
      </c>
      <c r="S1706">
        <v>0</v>
      </c>
      <c r="T1706">
        <v>0</v>
      </c>
      <c r="U1706" t="e">
        <f>_xlfn.XLOOKUP(A1706,#REF!,#REF!)</f>
        <v>#REF!</v>
      </c>
    </row>
    <row r="1707" spans="1:21" x14ac:dyDescent="0.2">
      <c r="A1707" t="s">
        <v>6237</v>
      </c>
      <c r="C1707" s="5" t="s">
        <v>6238</v>
      </c>
      <c r="E1707" t="s">
        <v>6239</v>
      </c>
      <c r="F1707" t="s">
        <v>22</v>
      </c>
      <c r="H1707" t="s">
        <v>22</v>
      </c>
      <c r="J1707" t="s">
        <v>22</v>
      </c>
      <c r="M1707" t="s">
        <v>42</v>
      </c>
      <c r="P1707" t="s">
        <v>26</v>
      </c>
      <c r="Q1707" s="6">
        <v>1000</v>
      </c>
      <c r="R1707" t="s">
        <v>22</v>
      </c>
      <c r="S1707">
        <v>0</v>
      </c>
      <c r="T1707">
        <v>0</v>
      </c>
      <c r="U1707" t="e">
        <f>_xlfn.XLOOKUP(A1707,#REF!,#REF!)</f>
        <v>#REF!</v>
      </c>
    </row>
    <row r="1708" spans="1:21" x14ac:dyDescent="0.2">
      <c r="A1708" t="s">
        <v>6240</v>
      </c>
      <c r="C1708" s="5" t="s">
        <v>20</v>
      </c>
      <c r="D1708" t="s">
        <v>6241</v>
      </c>
      <c r="E1708" t="s">
        <v>18692</v>
      </c>
      <c r="F1708" t="s">
        <v>30</v>
      </c>
      <c r="G1708" s="1">
        <v>42339</v>
      </c>
      <c r="H1708" t="s">
        <v>22</v>
      </c>
      <c r="J1708" t="s">
        <v>22</v>
      </c>
      <c r="L1708" s="1">
        <v>42440</v>
      </c>
      <c r="M1708" t="s">
        <v>23</v>
      </c>
      <c r="N1708" t="s">
        <v>6242</v>
      </c>
      <c r="O1708" t="s">
        <v>6243</v>
      </c>
      <c r="P1708" t="s">
        <v>26</v>
      </c>
      <c r="Q1708" s="6">
        <v>0</v>
      </c>
      <c r="R1708" t="s">
        <v>22</v>
      </c>
      <c r="S1708">
        <v>0</v>
      </c>
      <c r="T1708">
        <v>0</v>
      </c>
      <c r="U1708" t="e">
        <f>_xlfn.XLOOKUP(A1708,#REF!,#REF!)</f>
        <v>#REF!</v>
      </c>
    </row>
    <row r="1709" spans="1:21" x14ac:dyDescent="0.2">
      <c r="A1709" t="s">
        <v>6244</v>
      </c>
      <c r="C1709" s="5" t="s">
        <v>48</v>
      </c>
      <c r="D1709" t="s">
        <v>5302</v>
      </c>
      <c r="E1709" t="s">
        <v>19255</v>
      </c>
      <c r="F1709" t="s">
        <v>22</v>
      </c>
      <c r="H1709" t="s">
        <v>22</v>
      </c>
      <c r="J1709" t="s">
        <v>22</v>
      </c>
      <c r="M1709" t="s">
        <v>42</v>
      </c>
      <c r="N1709" t="s">
        <v>6245</v>
      </c>
      <c r="O1709" t="s">
        <v>6246</v>
      </c>
      <c r="P1709" t="s">
        <v>26</v>
      </c>
      <c r="Q1709" s="6">
        <v>0</v>
      </c>
      <c r="R1709" t="s">
        <v>22</v>
      </c>
      <c r="S1709">
        <v>0</v>
      </c>
      <c r="T1709">
        <v>0</v>
      </c>
      <c r="U1709" t="e">
        <f>_xlfn.XLOOKUP(A1709,#REF!,#REF!)</f>
        <v>#REF!</v>
      </c>
    </row>
    <row r="1710" spans="1:21" x14ac:dyDescent="0.2">
      <c r="A1710" t="s">
        <v>6247</v>
      </c>
      <c r="C1710" s="5" t="s">
        <v>20</v>
      </c>
      <c r="D1710" t="s">
        <v>684</v>
      </c>
      <c r="E1710" t="s">
        <v>18691</v>
      </c>
      <c r="F1710" t="s">
        <v>30</v>
      </c>
      <c r="G1710" s="1">
        <v>42341</v>
      </c>
      <c r="H1710" t="s">
        <v>22</v>
      </c>
      <c r="J1710" t="s">
        <v>22</v>
      </c>
      <c r="L1710" s="1">
        <v>42538</v>
      </c>
      <c r="M1710" t="s">
        <v>23</v>
      </c>
      <c r="N1710" t="s">
        <v>6248</v>
      </c>
      <c r="O1710" t="s">
        <v>6249</v>
      </c>
      <c r="P1710" t="s">
        <v>26</v>
      </c>
      <c r="Q1710" s="6">
        <v>0</v>
      </c>
      <c r="R1710" t="s">
        <v>22</v>
      </c>
      <c r="S1710">
        <v>0</v>
      </c>
      <c r="T1710">
        <v>0</v>
      </c>
      <c r="U1710" t="e">
        <f>_xlfn.XLOOKUP(A1710,#REF!,#REF!)</f>
        <v>#REF!</v>
      </c>
    </row>
    <row r="1711" spans="1:21" x14ac:dyDescent="0.2">
      <c r="A1711" t="s">
        <v>6250</v>
      </c>
      <c r="C1711" s="5" t="s">
        <v>71</v>
      </c>
      <c r="D1711" t="s">
        <v>4453</v>
      </c>
      <c r="E1711" t="s">
        <v>19218</v>
      </c>
      <c r="F1711" t="s">
        <v>30</v>
      </c>
      <c r="G1711" s="1">
        <v>43668</v>
      </c>
      <c r="H1711" t="s">
        <v>30</v>
      </c>
      <c r="I1711" s="1">
        <v>44138</v>
      </c>
      <c r="J1711" t="s">
        <v>22</v>
      </c>
      <c r="L1711" s="1">
        <v>43546</v>
      </c>
      <c r="M1711" t="s">
        <v>42</v>
      </c>
      <c r="N1711" t="s">
        <v>43</v>
      </c>
      <c r="O1711" t="s">
        <v>44</v>
      </c>
      <c r="P1711" t="s">
        <v>26</v>
      </c>
      <c r="Q1711" s="6">
        <v>30000</v>
      </c>
      <c r="R1711" t="s">
        <v>22</v>
      </c>
      <c r="S1711">
        <v>0</v>
      </c>
      <c r="T1711">
        <v>0</v>
      </c>
      <c r="U1711" t="e">
        <f>_xlfn.XLOOKUP(A1711,#REF!,#REF!)</f>
        <v>#REF!</v>
      </c>
    </row>
    <row r="1712" spans="1:21" x14ac:dyDescent="0.2">
      <c r="A1712" t="s">
        <v>6251</v>
      </c>
      <c r="C1712" s="5" t="s">
        <v>48</v>
      </c>
      <c r="D1712" t="s">
        <v>6252</v>
      </c>
      <c r="E1712" t="s">
        <v>18693</v>
      </c>
      <c r="F1712" t="s">
        <v>22</v>
      </c>
      <c r="H1712" t="s">
        <v>22</v>
      </c>
      <c r="J1712" t="s">
        <v>22</v>
      </c>
      <c r="M1712" t="s">
        <v>23</v>
      </c>
      <c r="N1712" t="s">
        <v>6253</v>
      </c>
      <c r="O1712" t="s">
        <v>6254</v>
      </c>
      <c r="P1712" t="s">
        <v>26</v>
      </c>
      <c r="Q1712" s="6">
        <v>0</v>
      </c>
      <c r="R1712" t="s">
        <v>30</v>
      </c>
      <c r="S1712">
        <v>0</v>
      </c>
      <c r="T1712">
        <v>0</v>
      </c>
      <c r="U1712" t="e">
        <f>_xlfn.XLOOKUP(A1712,#REF!,#REF!)</f>
        <v>#REF!</v>
      </c>
    </row>
    <row r="1713" spans="1:21" x14ac:dyDescent="0.2">
      <c r="A1713" t="s">
        <v>6255</v>
      </c>
      <c r="C1713" s="5" t="s">
        <v>71</v>
      </c>
      <c r="D1713" t="s">
        <v>5264</v>
      </c>
      <c r="E1713" t="s">
        <v>18691</v>
      </c>
      <c r="F1713" t="s">
        <v>30</v>
      </c>
      <c r="G1713" s="1">
        <v>43840</v>
      </c>
      <c r="H1713" t="s">
        <v>22</v>
      </c>
      <c r="J1713" t="s">
        <v>22</v>
      </c>
      <c r="L1713" s="1">
        <v>43791</v>
      </c>
      <c r="M1713" t="s">
        <v>42</v>
      </c>
      <c r="N1713" t="s">
        <v>43</v>
      </c>
      <c r="O1713" t="s">
        <v>44</v>
      </c>
      <c r="P1713" t="s">
        <v>26</v>
      </c>
      <c r="Q1713" s="6">
        <v>35000</v>
      </c>
      <c r="R1713" t="s">
        <v>22</v>
      </c>
      <c r="S1713">
        <v>0</v>
      </c>
      <c r="T1713">
        <v>0</v>
      </c>
      <c r="U1713" t="e">
        <f>_xlfn.XLOOKUP(A1713,#REF!,#REF!)</f>
        <v>#REF!</v>
      </c>
    </row>
    <row r="1714" spans="1:21" x14ac:dyDescent="0.2">
      <c r="A1714" t="s">
        <v>6256</v>
      </c>
      <c r="C1714" s="5" t="s">
        <v>48</v>
      </c>
      <c r="D1714" t="s">
        <v>6257</v>
      </c>
      <c r="E1714" t="s">
        <v>18693</v>
      </c>
      <c r="F1714" t="s">
        <v>22</v>
      </c>
      <c r="H1714" t="s">
        <v>30</v>
      </c>
      <c r="I1714" s="1">
        <v>41743</v>
      </c>
      <c r="J1714" t="s">
        <v>30</v>
      </c>
      <c r="K1714" s="1">
        <v>41793</v>
      </c>
      <c r="M1714" t="s">
        <v>23</v>
      </c>
      <c r="N1714" t="s">
        <v>6258</v>
      </c>
      <c r="O1714" t="s">
        <v>6259</v>
      </c>
      <c r="P1714" t="s">
        <v>26</v>
      </c>
      <c r="Q1714" s="6">
        <v>0</v>
      </c>
      <c r="R1714" t="s">
        <v>30</v>
      </c>
      <c r="S1714">
        <v>0</v>
      </c>
      <c r="T1714">
        <v>0</v>
      </c>
      <c r="U1714" t="e">
        <f>_xlfn.XLOOKUP(A1714,#REF!,#REF!)</f>
        <v>#REF!</v>
      </c>
    </row>
    <row r="1715" spans="1:21" x14ac:dyDescent="0.2">
      <c r="A1715" t="s">
        <v>6260</v>
      </c>
      <c r="C1715" s="5" t="s">
        <v>48</v>
      </c>
      <c r="D1715" t="s">
        <v>6261</v>
      </c>
      <c r="E1715" t="s">
        <v>18691</v>
      </c>
      <c r="F1715" t="s">
        <v>22</v>
      </c>
      <c r="H1715" t="s">
        <v>22</v>
      </c>
      <c r="J1715" t="s">
        <v>22</v>
      </c>
      <c r="M1715" t="s">
        <v>23</v>
      </c>
      <c r="N1715" t="s">
        <v>6262</v>
      </c>
      <c r="O1715" t="s">
        <v>6263</v>
      </c>
      <c r="P1715" t="s">
        <v>26</v>
      </c>
      <c r="Q1715" s="6">
        <v>0</v>
      </c>
      <c r="R1715" t="s">
        <v>30</v>
      </c>
      <c r="S1715">
        <v>0</v>
      </c>
      <c r="T1715">
        <v>0</v>
      </c>
      <c r="U1715" t="e">
        <f>_xlfn.XLOOKUP(A1715,#REF!,#REF!)</f>
        <v>#REF!</v>
      </c>
    </row>
    <row r="1716" spans="1:21" x14ac:dyDescent="0.2">
      <c r="A1716" t="s">
        <v>6264</v>
      </c>
      <c r="C1716" s="5" t="s">
        <v>71</v>
      </c>
      <c r="D1716" t="s">
        <v>6265</v>
      </c>
      <c r="E1716" t="s">
        <v>19357</v>
      </c>
      <c r="F1716" t="s">
        <v>22</v>
      </c>
      <c r="H1716" t="s">
        <v>22</v>
      </c>
      <c r="J1716" t="s">
        <v>22</v>
      </c>
      <c r="M1716" t="s">
        <v>92</v>
      </c>
      <c r="N1716" t="s">
        <v>646</v>
      </c>
      <c r="O1716" t="s">
        <v>647</v>
      </c>
      <c r="P1716" t="s">
        <v>18712</v>
      </c>
      <c r="Q1716" s="6">
        <v>35000</v>
      </c>
      <c r="R1716" t="s">
        <v>22</v>
      </c>
      <c r="S1716">
        <v>0</v>
      </c>
      <c r="T1716">
        <v>0</v>
      </c>
      <c r="U1716" t="e">
        <f>_xlfn.XLOOKUP(A1716,#REF!,#REF!)</f>
        <v>#REF!</v>
      </c>
    </row>
    <row r="1717" spans="1:21" x14ac:dyDescent="0.2">
      <c r="A1717" t="s">
        <v>6266</v>
      </c>
      <c r="C1717" s="5" t="s">
        <v>48</v>
      </c>
      <c r="D1717" t="s">
        <v>6267</v>
      </c>
      <c r="E1717" t="s">
        <v>6268</v>
      </c>
      <c r="F1717" t="s">
        <v>30</v>
      </c>
      <c r="G1717" s="1">
        <v>42608</v>
      </c>
      <c r="H1717" t="s">
        <v>22</v>
      </c>
      <c r="J1717" t="s">
        <v>30</v>
      </c>
      <c r="K1717" s="1">
        <v>43329</v>
      </c>
      <c r="L1717" s="1">
        <v>43335</v>
      </c>
      <c r="M1717" t="s">
        <v>23</v>
      </c>
      <c r="N1717" t="s">
        <v>6269</v>
      </c>
      <c r="O1717" t="s">
        <v>6270</v>
      </c>
      <c r="P1717" t="s">
        <v>26</v>
      </c>
      <c r="Q1717" s="6">
        <v>35000</v>
      </c>
      <c r="R1717" t="s">
        <v>22</v>
      </c>
      <c r="S1717">
        <v>0</v>
      </c>
      <c r="T1717">
        <v>0</v>
      </c>
      <c r="U1717" t="e">
        <f>_xlfn.XLOOKUP(A1717,#REF!,#REF!)</f>
        <v>#REF!</v>
      </c>
    </row>
    <row r="1718" spans="1:21" x14ac:dyDescent="0.2">
      <c r="A1718" t="s">
        <v>6271</v>
      </c>
      <c r="C1718" s="5" t="s">
        <v>48</v>
      </c>
      <c r="D1718" t="s">
        <v>3122</v>
      </c>
      <c r="E1718" t="s">
        <v>19219</v>
      </c>
      <c r="F1718" t="s">
        <v>30</v>
      </c>
      <c r="G1718" s="1">
        <v>40781</v>
      </c>
      <c r="H1718" t="s">
        <v>22</v>
      </c>
      <c r="J1718" t="s">
        <v>22</v>
      </c>
      <c r="M1718" t="s">
        <v>23</v>
      </c>
      <c r="N1718" t="s">
        <v>6272</v>
      </c>
      <c r="O1718" t="s">
        <v>6273</v>
      </c>
      <c r="P1718" t="s">
        <v>26</v>
      </c>
      <c r="Q1718" s="6">
        <v>0</v>
      </c>
      <c r="R1718" t="s">
        <v>22</v>
      </c>
      <c r="S1718">
        <v>0</v>
      </c>
      <c r="T1718">
        <v>0</v>
      </c>
      <c r="U1718" t="e">
        <f>_xlfn.XLOOKUP(A1718,#REF!,#REF!)</f>
        <v>#REF!</v>
      </c>
    </row>
    <row r="1719" spans="1:21" x14ac:dyDescent="0.2">
      <c r="A1719" t="s">
        <v>6274</v>
      </c>
      <c r="C1719" s="5" t="s">
        <v>20</v>
      </c>
      <c r="D1719" t="s">
        <v>895</v>
      </c>
      <c r="E1719" t="s">
        <v>18692</v>
      </c>
      <c r="F1719" t="s">
        <v>30</v>
      </c>
      <c r="G1719" s="1">
        <v>41940</v>
      </c>
      <c r="H1719" t="s">
        <v>22</v>
      </c>
      <c r="J1719" t="s">
        <v>22</v>
      </c>
      <c r="M1719" t="s">
        <v>23</v>
      </c>
      <c r="N1719" t="s">
        <v>6275</v>
      </c>
      <c r="O1719" t="s">
        <v>6276</v>
      </c>
      <c r="P1719" t="s">
        <v>26</v>
      </c>
      <c r="Q1719" s="6">
        <v>0</v>
      </c>
      <c r="R1719" t="s">
        <v>22</v>
      </c>
      <c r="S1719">
        <v>0</v>
      </c>
      <c r="T1719">
        <v>0</v>
      </c>
      <c r="U1719" t="e">
        <f>_xlfn.XLOOKUP(A1719,#REF!,#REF!)</f>
        <v>#REF!</v>
      </c>
    </row>
    <row r="1720" spans="1:21" x14ac:dyDescent="0.2">
      <c r="A1720" t="s">
        <v>6277</v>
      </c>
      <c r="C1720" s="5" t="s">
        <v>48</v>
      </c>
      <c r="D1720" t="s">
        <v>67</v>
      </c>
      <c r="E1720" t="s">
        <v>18691</v>
      </c>
      <c r="F1720" t="s">
        <v>22</v>
      </c>
      <c r="H1720" t="s">
        <v>22</v>
      </c>
      <c r="J1720" t="s">
        <v>22</v>
      </c>
      <c r="M1720" t="s">
        <v>23</v>
      </c>
      <c r="N1720" t="s">
        <v>6278</v>
      </c>
      <c r="O1720" t="s">
        <v>6279</v>
      </c>
      <c r="P1720" t="s">
        <v>26</v>
      </c>
      <c r="Q1720" s="6">
        <v>0</v>
      </c>
      <c r="R1720" t="s">
        <v>22</v>
      </c>
      <c r="S1720">
        <v>0</v>
      </c>
      <c r="T1720">
        <v>0</v>
      </c>
      <c r="U1720" t="e">
        <f>_xlfn.XLOOKUP(A1720,#REF!,#REF!)</f>
        <v>#REF!</v>
      </c>
    </row>
    <row r="1721" spans="1:21" x14ac:dyDescent="0.2">
      <c r="A1721" t="s">
        <v>6280</v>
      </c>
      <c r="C1721" s="5" t="s">
        <v>20</v>
      </c>
      <c r="D1721" t="s">
        <v>5073</v>
      </c>
      <c r="E1721" t="s">
        <v>143</v>
      </c>
      <c r="F1721" t="s">
        <v>30</v>
      </c>
      <c r="G1721" s="1">
        <v>42333</v>
      </c>
      <c r="H1721" t="s">
        <v>22</v>
      </c>
      <c r="J1721" t="s">
        <v>30</v>
      </c>
      <c r="K1721" s="1">
        <v>42220</v>
      </c>
      <c r="L1721" s="1">
        <v>42354</v>
      </c>
      <c r="M1721" t="s">
        <v>23</v>
      </c>
      <c r="N1721" t="s">
        <v>6281</v>
      </c>
      <c r="O1721" t="s">
        <v>6282</v>
      </c>
      <c r="P1721" t="s">
        <v>26</v>
      </c>
      <c r="Q1721" s="6">
        <v>0</v>
      </c>
      <c r="R1721" t="s">
        <v>22</v>
      </c>
      <c r="S1721">
        <v>0</v>
      </c>
      <c r="T1721">
        <v>0</v>
      </c>
      <c r="U1721" t="e">
        <f>_xlfn.XLOOKUP(A1721,#REF!,#REF!)</f>
        <v>#REF!</v>
      </c>
    </row>
    <row r="1722" spans="1:21" x14ac:dyDescent="0.2">
      <c r="A1722" t="s">
        <v>6283</v>
      </c>
      <c r="C1722" s="5" t="s">
        <v>106</v>
      </c>
      <c r="D1722" t="s">
        <v>6284</v>
      </c>
      <c r="E1722" t="s">
        <v>6285</v>
      </c>
      <c r="F1722" t="s">
        <v>22</v>
      </c>
      <c r="H1722" t="s">
        <v>22</v>
      </c>
      <c r="J1722" t="s">
        <v>22</v>
      </c>
      <c r="M1722" t="s">
        <v>23</v>
      </c>
      <c r="N1722" t="s">
        <v>6286</v>
      </c>
      <c r="O1722" t="s">
        <v>6287</v>
      </c>
      <c r="P1722" t="s">
        <v>26</v>
      </c>
      <c r="Q1722" s="6">
        <v>0</v>
      </c>
      <c r="R1722" t="s">
        <v>22</v>
      </c>
      <c r="S1722">
        <v>0</v>
      </c>
      <c r="T1722">
        <v>0</v>
      </c>
      <c r="U1722" t="e">
        <f>_xlfn.XLOOKUP(A1722,#REF!,#REF!)</f>
        <v>#REF!</v>
      </c>
    </row>
    <row r="1723" spans="1:21" x14ac:dyDescent="0.2">
      <c r="A1723" t="s">
        <v>6288</v>
      </c>
      <c r="B1723" t="s">
        <v>3407</v>
      </c>
      <c r="C1723" s="5" t="s">
        <v>20</v>
      </c>
      <c r="D1723" t="s">
        <v>6289</v>
      </c>
      <c r="E1723" t="s">
        <v>89</v>
      </c>
      <c r="F1723" t="s">
        <v>30</v>
      </c>
      <c r="G1723" s="1">
        <v>42339</v>
      </c>
      <c r="H1723" t="s">
        <v>22</v>
      </c>
      <c r="J1723" t="s">
        <v>22</v>
      </c>
      <c r="L1723" s="1">
        <v>42450</v>
      </c>
      <c r="M1723" t="s">
        <v>23</v>
      </c>
      <c r="N1723" t="s">
        <v>6290</v>
      </c>
      <c r="O1723" t="s">
        <v>6291</v>
      </c>
      <c r="P1723" t="s">
        <v>26</v>
      </c>
      <c r="Q1723" s="6">
        <v>0</v>
      </c>
      <c r="R1723" t="s">
        <v>30</v>
      </c>
      <c r="S1723">
        <v>0</v>
      </c>
      <c r="T1723">
        <v>0</v>
      </c>
      <c r="U1723" t="e">
        <f>_xlfn.XLOOKUP(A1723,#REF!,#REF!)</f>
        <v>#REF!</v>
      </c>
    </row>
    <row r="1724" spans="1:21" x14ac:dyDescent="0.2">
      <c r="A1724" t="s">
        <v>6292</v>
      </c>
      <c r="C1724" s="5" t="s">
        <v>20</v>
      </c>
      <c r="D1724" t="s">
        <v>5627</v>
      </c>
      <c r="E1724" t="s">
        <v>1800</v>
      </c>
      <c r="F1724" t="s">
        <v>30</v>
      </c>
      <c r="G1724" s="1">
        <v>42821</v>
      </c>
      <c r="H1724" t="s">
        <v>22</v>
      </c>
      <c r="J1724" t="s">
        <v>22</v>
      </c>
      <c r="L1724" s="1">
        <v>41982</v>
      </c>
      <c r="M1724" t="s">
        <v>23</v>
      </c>
      <c r="N1724" t="s">
        <v>6293</v>
      </c>
      <c r="O1724" t="s">
        <v>6294</v>
      </c>
      <c r="P1724" t="s">
        <v>26</v>
      </c>
      <c r="Q1724" s="6">
        <v>0</v>
      </c>
      <c r="R1724" t="s">
        <v>22</v>
      </c>
      <c r="S1724">
        <v>0</v>
      </c>
      <c r="T1724">
        <v>0</v>
      </c>
      <c r="U1724" t="e">
        <f>_xlfn.XLOOKUP(A1724,#REF!,#REF!)</f>
        <v>#REF!</v>
      </c>
    </row>
    <row r="1725" spans="1:21" x14ac:dyDescent="0.2">
      <c r="A1725" t="s">
        <v>6295</v>
      </c>
      <c r="C1725" s="5" t="s">
        <v>48</v>
      </c>
      <c r="D1725" t="s">
        <v>1294</v>
      </c>
      <c r="E1725" t="s">
        <v>6296</v>
      </c>
      <c r="F1725" t="s">
        <v>22</v>
      </c>
      <c r="H1725" t="s">
        <v>22</v>
      </c>
      <c r="J1725" t="s">
        <v>30</v>
      </c>
      <c r="K1725" s="1">
        <v>42130</v>
      </c>
      <c r="L1725" s="1">
        <v>42354</v>
      </c>
      <c r="M1725" t="s">
        <v>23</v>
      </c>
      <c r="N1725" t="s">
        <v>6297</v>
      </c>
      <c r="O1725" t="s">
        <v>6298</v>
      </c>
      <c r="P1725" t="s">
        <v>26</v>
      </c>
      <c r="Q1725" s="6">
        <v>0</v>
      </c>
      <c r="R1725" t="s">
        <v>22</v>
      </c>
      <c r="S1725">
        <v>0</v>
      </c>
      <c r="T1725">
        <v>0</v>
      </c>
      <c r="U1725" t="e">
        <f>_xlfn.XLOOKUP(A1725,#REF!,#REF!)</f>
        <v>#REF!</v>
      </c>
    </row>
    <row r="1726" spans="1:21" x14ac:dyDescent="0.2">
      <c r="A1726" t="s">
        <v>6299</v>
      </c>
      <c r="C1726" s="5" t="s">
        <v>48</v>
      </c>
      <c r="D1726" t="s">
        <v>6300</v>
      </c>
      <c r="E1726" t="s">
        <v>18691</v>
      </c>
      <c r="F1726" t="s">
        <v>30</v>
      </c>
      <c r="G1726" s="1">
        <v>42087</v>
      </c>
      <c r="H1726" t="s">
        <v>30</v>
      </c>
      <c r="I1726" s="1">
        <v>42698</v>
      </c>
      <c r="J1726" t="s">
        <v>30</v>
      </c>
      <c r="K1726" s="1">
        <v>42723</v>
      </c>
      <c r="L1726" s="1">
        <v>42825</v>
      </c>
      <c r="M1726" t="s">
        <v>23</v>
      </c>
      <c r="N1726" t="s">
        <v>6301</v>
      </c>
      <c r="O1726" t="s">
        <v>6302</v>
      </c>
      <c r="P1726" t="s">
        <v>26</v>
      </c>
      <c r="Q1726" s="6">
        <v>0</v>
      </c>
      <c r="R1726" t="s">
        <v>22</v>
      </c>
      <c r="S1726">
        <v>0</v>
      </c>
      <c r="T1726">
        <v>0</v>
      </c>
      <c r="U1726" t="e">
        <f>_xlfn.XLOOKUP(A1726,#REF!,#REF!)</f>
        <v>#REF!</v>
      </c>
    </row>
    <row r="1727" spans="1:21" x14ac:dyDescent="0.2">
      <c r="A1727" t="s">
        <v>6303</v>
      </c>
      <c r="C1727" s="5" t="s">
        <v>48</v>
      </c>
      <c r="D1727" t="s">
        <v>6304</v>
      </c>
      <c r="E1727" t="s">
        <v>19220</v>
      </c>
      <c r="F1727" t="s">
        <v>22</v>
      </c>
      <c r="H1727" t="s">
        <v>22</v>
      </c>
      <c r="J1727" t="s">
        <v>22</v>
      </c>
      <c r="M1727" t="s">
        <v>23</v>
      </c>
      <c r="N1727" t="s">
        <v>6305</v>
      </c>
      <c r="O1727" t="s">
        <v>6306</v>
      </c>
      <c r="P1727" t="s">
        <v>26</v>
      </c>
      <c r="Q1727" s="6">
        <v>0</v>
      </c>
      <c r="R1727" t="s">
        <v>30</v>
      </c>
      <c r="S1727">
        <v>0</v>
      </c>
      <c r="T1727">
        <v>0</v>
      </c>
      <c r="U1727" t="e">
        <f>_xlfn.XLOOKUP(A1727,#REF!,#REF!)</f>
        <v>#REF!</v>
      </c>
    </row>
    <row r="1728" spans="1:21" x14ac:dyDescent="0.2">
      <c r="A1728" t="s">
        <v>6307</v>
      </c>
      <c r="C1728" s="5" t="s">
        <v>48</v>
      </c>
      <c r="D1728" t="s">
        <v>4118</v>
      </c>
      <c r="E1728" t="s">
        <v>1800</v>
      </c>
      <c r="F1728" t="s">
        <v>22</v>
      </c>
      <c r="H1728" t="s">
        <v>22</v>
      </c>
      <c r="J1728" t="s">
        <v>22</v>
      </c>
      <c r="M1728" t="s">
        <v>23</v>
      </c>
      <c r="N1728" t="s">
        <v>6308</v>
      </c>
      <c r="O1728" t="s">
        <v>6309</v>
      </c>
      <c r="P1728" t="s">
        <v>26</v>
      </c>
      <c r="Q1728" s="6">
        <v>0</v>
      </c>
      <c r="R1728" t="s">
        <v>22</v>
      </c>
      <c r="S1728">
        <v>0</v>
      </c>
      <c r="T1728">
        <v>0</v>
      </c>
      <c r="U1728" t="e">
        <f>_xlfn.XLOOKUP(A1728,#REF!,#REF!)</f>
        <v>#REF!</v>
      </c>
    </row>
    <row r="1729" spans="1:21" x14ac:dyDescent="0.2">
      <c r="A1729" t="s">
        <v>6310</v>
      </c>
      <c r="B1729" t="s">
        <v>6311</v>
      </c>
      <c r="C1729" s="5" t="s">
        <v>71</v>
      </c>
      <c r="D1729" t="s">
        <v>6312</v>
      </c>
      <c r="E1729" t="s">
        <v>6313</v>
      </c>
      <c r="F1729" t="s">
        <v>30</v>
      </c>
      <c r="G1729" s="1">
        <v>44992</v>
      </c>
      <c r="H1729" t="s">
        <v>30</v>
      </c>
      <c r="I1729" s="1">
        <v>45433</v>
      </c>
      <c r="J1729" t="s">
        <v>30</v>
      </c>
      <c r="K1729" s="1">
        <v>45713</v>
      </c>
      <c r="M1729" t="s">
        <v>42</v>
      </c>
      <c r="N1729" t="s">
        <v>1377</v>
      </c>
      <c r="O1729" t="s">
        <v>1378</v>
      </c>
      <c r="P1729" t="s">
        <v>26</v>
      </c>
      <c r="Q1729" s="6">
        <v>35000</v>
      </c>
      <c r="R1729" t="s">
        <v>22</v>
      </c>
      <c r="S1729">
        <v>0</v>
      </c>
      <c r="T1729">
        <v>0</v>
      </c>
      <c r="U1729" t="e">
        <f>_xlfn.XLOOKUP(A1729,#REF!,#REF!)</f>
        <v>#REF!</v>
      </c>
    </row>
    <row r="1730" spans="1:21" x14ac:dyDescent="0.2">
      <c r="A1730" t="s">
        <v>6314</v>
      </c>
      <c r="C1730" s="5" t="s">
        <v>48</v>
      </c>
      <c r="D1730" t="s">
        <v>5585</v>
      </c>
      <c r="E1730" t="s">
        <v>19358</v>
      </c>
      <c r="F1730" t="s">
        <v>30</v>
      </c>
      <c r="G1730" s="1">
        <v>42093</v>
      </c>
      <c r="H1730" t="s">
        <v>22</v>
      </c>
      <c r="J1730" t="s">
        <v>30</v>
      </c>
      <c r="K1730" s="1">
        <v>42821</v>
      </c>
      <c r="L1730" s="1">
        <v>42923</v>
      </c>
      <c r="M1730" t="s">
        <v>23</v>
      </c>
      <c r="N1730" t="s">
        <v>6315</v>
      </c>
      <c r="O1730" t="s">
        <v>6316</v>
      </c>
      <c r="P1730" t="s">
        <v>26</v>
      </c>
      <c r="Q1730" s="6">
        <v>30000</v>
      </c>
      <c r="R1730" t="s">
        <v>22</v>
      </c>
      <c r="S1730">
        <v>0</v>
      </c>
      <c r="T1730">
        <v>0</v>
      </c>
      <c r="U1730" t="e">
        <f>_xlfn.XLOOKUP(A1730,#REF!,#REF!)</f>
        <v>#REF!</v>
      </c>
    </row>
    <row r="1731" spans="1:21" x14ac:dyDescent="0.2">
      <c r="A1731" t="s">
        <v>6317</v>
      </c>
      <c r="C1731" s="5" t="s">
        <v>48</v>
      </c>
      <c r="D1731" t="s">
        <v>4245</v>
      </c>
      <c r="E1731" t="s">
        <v>18691</v>
      </c>
      <c r="F1731" t="s">
        <v>22</v>
      </c>
      <c r="H1731" t="s">
        <v>22</v>
      </c>
      <c r="J1731" t="s">
        <v>22</v>
      </c>
      <c r="M1731" t="s">
        <v>23</v>
      </c>
      <c r="N1731" t="s">
        <v>6318</v>
      </c>
      <c r="O1731" t="s">
        <v>6319</v>
      </c>
      <c r="P1731" t="s">
        <v>26</v>
      </c>
      <c r="Q1731" s="6">
        <v>0</v>
      </c>
      <c r="R1731" t="s">
        <v>22</v>
      </c>
      <c r="S1731">
        <v>0</v>
      </c>
      <c r="T1731">
        <v>0</v>
      </c>
      <c r="U1731" t="e">
        <f>_xlfn.XLOOKUP(A1731,#REF!,#REF!)</f>
        <v>#REF!</v>
      </c>
    </row>
    <row r="1732" spans="1:21" x14ac:dyDescent="0.2">
      <c r="A1732" t="s">
        <v>6320</v>
      </c>
      <c r="C1732" s="5" t="s">
        <v>71</v>
      </c>
      <c r="D1732" t="s">
        <v>6179</v>
      </c>
      <c r="E1732" t="s">
        <v>18692</v>
      </c>
      <c r="F1732" t="s">
        <v>30</v>
      </c>
      <c r="G1732" s="1">
        <v>43979</v>
      </c>
      <c r="H1732" t="s">
        <v>22</v>
      </c>
      <c r="J1732" t="s">
        <v>30</v>
      </c>
      <c r="K1732" s="1">
        <v>43441</v>
      </c>
      <c r="M1732" t="s">
        <v>42</v>
      </c>
      <c r="N1732" t="s">
        <v>6321</v>
      </c>
      <c r="O1732" t="s">
        <v>6322</v>
      </c>
      <c r="P1732" t="s">
        <v>26</v>
      </c>
      <c r="Q1732" s="6">
        <v>30000</v>
      </c>
      <c r="R1732" t="s">
        <v>22</v>
      </c>
      <c r="S1732">
        <v>0</v>
      </c>
      <c r="T1732">
        <v>0</v>
      </c>
      <c r="U1732" t="e">
        <f>_xlfn.XLOOKUP(A1732,#REF!,#REF!)</f>
        <v>#REF!</v>
      </c>
    </row>
    <row r="1733" spans="1:21" x14ac:dyDescent="0.2">
      <c r="A1733" t="s">
        <v>6323</v>
      </c>
      <c r="C1733" s="5" t="s">
        <v>48</v>
      </c>
      <c r="D1733" t="s">
        <v>6324</v>
      </c>
      <c r="E1733" t="s">
        <v>19359</v>
      </c>
      <c r="F1733" t="s">
        <v>30</v>
      </c>
      <c r="G1733" s="1">
        <v>42188</v>
      </c>
      <c r="H1733" t="s">
        <v>22</v>
      </c>
      <c r="J1733" t="s">
        <v>22</v>
      </c>
      <c r="M1733" t="s">
        <v>23</v>
      </c>
      <c r="N1733" t="s">
        <v>6325</v>
      </c>
      <c r="O1733" t="s">
        <v>6326</v>
      </c>
      <c r="P1733" t="s">
        <v>26</v>
      </c>
      <c r="Q1733" s="6">
        <v>0</v>
      </c>
      <c r="R1733" t="s">
        <v>22</v>
      </c>
      <c r="S1733">
        <v>0</v>
      </c>
      <c r="T1733">
        <v>0</v>
      </c>
      <c r="U1733" t="e">
        <f>_xlfn.XLOOKUP(A1733,#REF!,#REF!)</f>
        <v>#REF!</v>
      </c>
    </row>
    <row r="1734" spans="1:21" x14ac:dyDescent="0.2">
      <c r="A1734" t="s">
        <v>6327</v>
      </c>
      <c r="C1734" s="5" t="s">
        <v>48</v>
      </c>
      <c r="D1734" t="s">
        <v>4876</v>
      </c>
      <c r="E1734" t="s">
        <v>4877</v>
      </c>
      <c r="F1734" t="s">
        <v>22</v>
      </c>
      <c r="H1734" t="s">
        <v>22</v>
      </c>
      <c r="J1734" t="s">
        <v>30</v>
      </c>
      <c r="K1734" s="1">
        <v>42487</v>
      </c>
      <c r="M1734" t="s">
        <v>23</v>
      </c>
      <c r="N1734" t="s">
        <v>6328</v>
      </c>
      <c r="O1734" t="s">
        <v>6329</v>
      </c>
      <c r="P1734" t="s">
        <v>26</v>
      </c>
      <c r="Q1734" s="6">
        <v>0</v>
      </c>
      <c r="R1734" t="s">
        <v>30</v>
      </c>
      <c r="S1734">
        <v>0</v>
      </c>
      <c r="T1734">
        <v>0</v>
      </c>
      <c r="U1734" t="e">
        <f>_xlfn.XLOOKUP(A1734,#REF!,#REF!)</f>
        <v>#REF!</v>
      </c>
    </row>
    <row r="1735" spans="1:21" x14ac:dyDescent="0.2">
      <c r="A1735" t="s">
        <v>6330</v>
      </c>
      <c r="C1735" s="5" t="s">
        <v>48</v>
      </c>
      <c r="D1735" t="s">
        <v>6331</v>
      </c>
      <c r="E1735" t="s">
        <v>18693</v>
      </c>
      <c r="F1735" t="s">
        <v>22</v>
      </c>
      <c r="H1735" t="s">
        <v>22</v>
      </c>
      <c r="J1735" t="s">
        <v>22</v>
      </c>
      <c r="M1735" t="s">
        <v>23</v>
      </c>
      <c r="N1735" t="s">
        <v>6332</v>
      </c>
      <c r="O1735" t="s">
        <v>6333</v>
      </c>
      <c r="P1735" t="s">
        <v>26</v>
      </c>
      <c r="Q1735" s="6">
        <v>0</v>
      </c>
      <c r="R1735" t="s">
        <v>30</v>
      </c>
      <c r="S1735">
        <v>0</v>
      </c>
      <c r="T1735">
        <v>0</v>
      </c>
      <c r="U1735" t="e">
        <f>_xlfn.XLOOKUP(A1735,#REF!,#REF!)</f>
        <v>#REF!</v>
      </c>
    </row>
    <row r="1736" spans="1:21" x14ac:dyDescent="0.2">
      <c r="A1736" t="s">
        <v>6334</v>
      </c>
      <c r="C1736" s="5" t="s">
        <v>48</v>
      </c>
      <c r="D1736" t="s">
        <v>6335</v>
      </c>
      <c r="E1736" t="s">
        <v>19360</v>
      </c>
      <c r="F1736" t="s">
        <v>22</v>
      </c>
      <c r="H1736" t="s">
        <v>22</v>
      </c>
      <c r="J1736" t="s">
        <v>22</v>
      </c>
      <c r="M1736" t="s">
        <v>23</v>
      </c>
      <c r="N1736" t="s">
        <v>6336</v>
      </c>
      <c r="O1736" t="s">
        <v>6337</v>
      </c>
      <c r="P1736" t="s">
        <v>26</v>
      </c>
      <c r="Q1736" s="6">
        <v>0</v>
      </c>
      <c r="R1736" t="s">
        <v>30</v>
      </c>
      <c r="S1736">
        <v>0</v>
      </c>
      <c r="T1736">
        <v>0</v>
      </c>
      <c r="U1736" t="e">
        <f>_xlfn.XLOOKUP(A1736,#REF!,#REF!)</f>
        <v>#REF!</v>
      </c>
    </row>
    <row r="1737" spans="1:21" x14ac:dyDescent="0.2">
      <c r="A1737" t="s">
        <v>6338</v>
      </c>
      <c r="C1737" s="5" t="s">
        <v>71</v>
      </c>
      <c r="D1737" t="s">
        <v>6339</v>
      </c>
      <c r="E1737" t="s">
        <v>19361</v>
      </c>
      <c r="F1737" t="s">
        <v>22</v>
      </c>
      <c r="H1737" t="s">
        <v>30</v>
      </c>
      <c r="I1737" s="1">
        <v>44125</v>
      </c>
      <c r="J1737" t="s">
        <v>22</v>
      </c>
      <c r="L1737" s="1">
        <v>44355</v>
      </c>
      <c r="M1737" t="s">
        <v>42</v>
      </c>
      <c r="N1737" t="s">
        <v>43</v>
      </c>
      <c r="O1737" t="s">
        <v>44</v>
      </c>
      <c r="P1737" t="s">
        <v>26</v>
      </c>
      <c r="Q1737" s="6">
        <v>30000</v>
      </c>
      <c r="R1737" t="s">
        <v>30</v>
      </c>
      <c r="S1737">
        <v>0</v>
      </c>
      <c r="T1737">
        <v>0</v>
      </c>
      <c r="U1737" t="e">
        <f>_xlfn.XLOOKUP(A1737,#REF!,#REF!)</f>
        <v>#REF!</v>
      </c>
    </row>
    <row r="1738" spans="1:21" x14ac:dyDescent="0.2">
      <c r="A1738" t="s">
        <v>6340</v>
      </c>
      <c r="C1738" s="5" t="s">
        <v>48</v>
      </c>
      <c r="D1738" t="s">
        <v>275</v>
      </c>
      <c r="E1738" t="s">
        <v>18695</v>
      </c>
      <c r="F1738" t="s">
        <v>22</v>
      </c>
      <c r="H1738" t="s">
        <v>22</v>
      </c>
      <c r="J1738" t="s">
        <v>22</v>
      </c>
      <c r="M1738" t="s">
        <v>42</v>
      </c>
      <c r="N1738" t="s">
        <v>6341</v>
      </c>
      <c r="O1738" t="s">
        <v>6342</v>
      </c>
      <c r="P1738" t="s">
        <v>26</v>
      </c>
      <c r="Q1738" s="6">
        <v>0</v>
      </c>
      <c r="R1738" t="s">
        <v>22</v>
      </c>
      <c r="S1738">
        <v>0</v>
      </c>
      <c r="T1738">
        <v>0</v>
      </c>
      <c r="U1738" t="e">
        <f>_xlfn.XLOOKUP(A1738,#REF!,#REF!)</f>
        <v>#REF!</v>
      </c>
    </row>
    <row r="1739" spans="1:21" x14ac:dyDescent="0.2">
      <c r="A1739" t="s">
        <v>6343</v>
      </c>
      <c r="C1739" s="5" t="s">
        <v>48</v>
      </c>
      <c r="D1739" t="s">
        <v>6344</v>
      </c>
      <c r="E1739" t="s">
        <v>6345</v>
      </c>
      <c r="F1739" t="s">
        <v>22</v>
      </c>
      <c r="H1739" t="s">
        <v>22</v>
      </c>
      <c r="J1739" t="s">
        <v>30</v>
      </c>
      <c r="K1739" s="1">
        <v>41913</v>
      </c>
      <c r="L1739" s="1">
        <v>42664</v>
      </c>
      <c r="M1739" t="s">
        <v>23</v>
      </c>
      <c r="N1739" t="s">
        <v>6346</v>
      </c>
      <c r="O1739" t="s">
        <v>6347</v>
      </c>
      <c r="P1739" t="s">
        <v>26</v>
      </c>
      <c r="Q1739" s="6">
        <v>0</v>
      </c>
      <c r="R1739" t="s">
        <v>30</v>
      </c>
      <c r="S1739">
        <v>0</v>
      </c>
      <c r="T1739">
        <v>0</v>
      </c>
      <c r="U1739" t="e">
        <f>_xlfn.XLOOKUP(A1739,#REF!,#REF!)</f>
        <v>#REF!</v>
      </c>
    </row>
    <row r="1740" spans="1:21" x14ac:dyDescent="0.2">
      <c r="A1740" t="s">
        <v>2842</v>
      </c>
      <c r="C1740" s="5" t="s">
        <v>20</v>
      </c>
      <c r="D1740" t="s">
        <v>2843</v>
      </c>
      <c r="E1740" t="s">
        <v>18691</v>
      </c>
      <c r="F1740" t="s">
        <v>30</v>
      </c>
      <c r="G1740" s="1">
        <v>42339</v>
      </c>
      <c r="H1740" t="s">
        <v>22</v>
      </c>
      <c r="J1740" t="s">
        <v>22</v>
      </c>
      <c r="L1740" s="1">
        <v>42523</v>
      </c>
      <c r="M1740" t="s">
        <v>23</v>
      </c>
      <c r="N1740" t="s">
        <v>6348</v>
      </c>
      <c r="O1740" t="s">
        <v>6349</v>
      </c>
      <c r="P1740" t="s">
        <v>26</v>
      </c>
      <c r="Q1740" s="6">
        <v>0</v>
      </c>
      <c r="R1740" t="s">
        <v>22</v>
      </c>
      <c r="S1740">
        <v>0</v>
      </c>
      <c r="T1740">
        <v>0</v>
      </c>
      <c r="U1740" t="e">
        <f>_xlfn.XLOOKUP(A1740,#REF!,#REF!)</f>
        <v>#REF!</v>
      </c>
    </row>
    <row r="1741" spans="1:21" x14ac:dyDescent="0.2">
      <c r="A1741" t="s">
        <v>6350</v>
      </c>
      <c r="C1741" s="5" t="s">
        <v>48</v>
      </c>
      <c r="D1741" t="s">
        <v>6351</v>
      </c>
      <c r="E1741" t="s">
        <v>18691</v>
      </c>
      <c r="F1741" t="s">
        <v>30</v>
      </c>
      <c r="G1741" s="1">
        <v>41800</v>
      </c>
      <c r="H1741" t="s">
        <v>30</v>
      </c>
      <c r="I1741" s="1">
        <v>42768</v>
      </c>
      <c r="J1741" t="s">
        <v>30</v>
      </c>
      <c r="K1741" s="1">
        <v>42790</v>
      </c>
      <c r="M1741" t="s">
        <v>23</v>
      </c>
      <c r="N1741" t="s">
        <v>6352</v>
      </c>
      <c r="O1741" t="s">
        <v>6353</v>
      </c>
      <c r="P1741" t="s">
        <v>26</v>
      </c>
      <c r="Q1741" s="6">
        <v>0</v>
      </c>
      <c r="R1741" t="s">
        <v>22</v>
      </c>
      <c r="S1741">
        <v>0</v>
      </c>
      <c r="T1741">
        <v>0</v>
      </c>
      <c r="U1741" t="e">
        <f>_xlfn.XLOOKUP(A1741,#REF!,#REF!)</f>
        <v>#REF!</v>
      </c>
    </row>
    <row r="1742" spans="1:21" x14ac:dyDescent="0.2">
      <c r="A1742" t="s">
        <v>6354</v>
      </c>
      <c r="C1742" s="5" t="s">
        <v>48</v>
      </c>
      <c r="D1742" t="s">
        <v>6355</v>
      </c>
      <c r="E1742" t="s">
        <v>19227</v>
      </c>
      <c r="F1742" t="s">
        <v>22</v>
      </c>
      <c r="H1742" t="s">
        <v>22</v>
      </c>
      <c r="J1742" t="s">
        <v>22</v>
      </c>
      <c r="M1742" t="s">
        <v>23</v>
      </c>
      <c r="N1742" t="s">
        <v>6356</v>
      </c>
      <c r="O1742" t="s">
        <v>6357</v>
      </c>
      <c r="P1742" t="s">
        <v>26</v>
      </c>
      <c r="Q1742" s="6">
        <v>0</v>
      </c>
      <c r="R1742" t="s">
        <v>30</v>
      </c>
      <c r="S1742">
        <v>0</v>
      </c>
      <c r="T1742">
        <v>0</v>
      </c>
      <c r="U1742" t="e">
        <f>_xlfn.XLOOKUP(A1742,#REF!,#REF!)</f>
        <v>#REF!</v>
      </c>
    </row>
    <row r="1743" spans="1:21" x14ac:dyDescent="0.2">
      <c r="A1743" t="s">
        <v>6358</v>
      </c>
      <c r="C1743" s="5" t="s">
        <v>48</v>
      </c>
      <c r="D1743" t="s">
        <v>6359</v>
      </c>
      <c r="E1743" t="s">
        <v>18695</v>
      </c>
      <c r="F1743" t="s">
        <v>22</v>
      </c>
      <c r="H1743" t="s">
        <v>22</v>
      </c>
      <c r="J1743" t="s">
        <v>22</v>
      </c>
      <c r="M1743" t="s">
        <v>23</v>
      </c>
      <c r="N1743" t="s">
        <v>6360</v>
      </c>
      <c r="O1743" t="s">
        <v>6361</v>
      </c>
      <c r="P1743" t="s">
        <v>26</v>
      </c>
      <c r="Q1743" s="6">
        <v>0</v>
      </c>
      <c r="R1743" t="s">
        <v>22</v>
      </c>
      <c r="S1743">
        <v>0</v>
      </c>
      <c r="T1743">
        <v>0</v>
      </c>
      <c r="U1743" t="e">
        <f>_xlfn.XLOOKUP(A1743,#REF!,#REF!)</f>
        <v>#REF!</v>
      </c>
    </row>
    <row r="1744" spans="1:21" x14ac:dyDescent="0.2">
      <c r="A1744" t="s">
        <v>6362</v>
      </c>
      <c r="C1744" s="5" t="s">
        <v>48</v>
      </c>
      <c r="D1744" t="s">
        <v>4730</v>
      </c>
      <c r="E1744" t="s">
        <v>19231</v>
      </c>
      <c r="F1744" t="s">
        <v>30</v>
      </c>
      <c r="G1744" s="1">
        <v>41759</v>
      </c>
      <c r="H1744" t="s">
        <v>30</v>
      </c>
      <c r="I1744" s="1">
        <v>42425</v>
      </c>
      <c r="J1744" t="s">
        <v>30</v>
      </c>
      <c r="K1744" s="1">
        <v>42443</v>
      </c>
      <c r="L1744" s="1">
        <v>42552</v>
      </c>
      <c r="M1744" t="s">
        <v>42</v>
      </c>
      <c r="N1744" t="s">
        <v>6363</v>
      </c>
      <c r="O1744" t="s">
        <v>6364</v>
      </c>
      <c r="P1744" t="s">
        <v>26</v>
      </c>
      <c r="Q1744" s="6">
        <v>25000</v>
      </c>
      <c r="R1744" t="s">
        <v>22</v>
      </c>
      <c r="S1744">
        <v>0</v>
      </c>
      <c r="T1744">
        <v>0</v>
      </c>
      <c r="U1744" t="e">
        <f>_xlfn.XLOOKUP(A1744,#REF!,#REF!)</f>
        <v>#REF!</v>
      </c>
    </row>
    <row r="1745" spans="1:21" x14ac:dyDescent="0.2">
      <c r="A1745" t="s">
        <v>6365</v>
      </c>
      <c r="C1745" s="5" t="s">
        <v>48</v>
      </c>
      <c r="D1745" t="s">
        <v>5560</v>
      </c>
      <c r="E1745" t="s">
        <v>19277</v>
      </c>
      <c r="F1745" t="s">
        <v>30</v>
      </c>
      <c r="G1745" s="1">
        <v>40619</v>
      </c>
      <c r="H1745" t="s">
        <v>22</v>
      </c>
      <c r="J1745" t="s">
        <v>22</v>
      </c>
      <c r="M1745" t="s">
        <v>23</v>
      </c>
      <c r="N1745" t="s">
        <v>6366</v>
      </c>
      <c r="O1745" t="s">
        <v>6367</v>
      </c>
      <c r="P1745" t="s">
        <v>26</v>
      </c>
      <c r="Q1745" s="6">
        <v>0</v>
      </c>
      <c r="R1745" t="s">
        <v>30</v>
      </c>
      <c r="S1745">
        <v>0</v>
      </c>
      <c r="T1745">
        <v>0</v>
      </c>
      <c r="U1745" t="e">
        <f>_xlfn.XLOOKUP(A1745,#REF!,#REF!)</f>
        <v>#REF!</v>
      </c>
    </row>
    <row r="1746" spans="1:21" x14ac:dyDescent="0.2">
      <c r="A1746" t="s">
        <v>6368</v>
      </c>
      <c r="C1746" s="5" t="s">
        <v>48</v>
      </c>
      <c r="D1746" t="s">
        <v>4411</v>
      </c>
      <c r="E1746" t="s">
        <v>533</v>
      </c>
      <c r="F1746" t="s">
        <v>22</v>
      </c>
      <c r="H1746" t="s">
        <v>22</v>
      </c>
      <c r="J1746" t="s">
        <v>22</v>
      </c>
      <c r="M1746" t="s">
        <v>23</v>
      </c>
      <c r="N1746" t="s">
        <v>6369</v>
      </c>
      <c r="O1746" t="s">
        <v>6370</v>
      </c>
      <c r="P1746" t="s">
        <v>26</v>
      </c>
      <c r="Q1746" s="6">
        <v>0</v>
      </c>
      <c r="R1746" t="s">
        <v>22</v>
      </c>
      <c r="S1746">
        <v>0</v>
      </c>
      <c r="T1746">
        <v>0</v>
      </c>
      <c r="U1746" t="e">
        <f>_xlfn.XLOOKUP(A1746,#REF!,#REF!)</f>
        <v>#REF!</v>
      </c>
    </row>
    <row r="1747" spans="1:21" x14ac:dyDescent="0.2">
      <c r="A1747" t="s">
        <v>6371</v>
      </c>
      <c r="C1747" s="5" t="s">
        <v>48</v>
      </c>
      <c r="D1747" t="s">
        <v>1241</v>
      </c>
      <c r="E1747" t="s">
        <v>18691</v>
      </c>
      <c r="F1747" t="s">
        <v>30</v>
      </c>
      <c r="G1747" s="1">
        <v>41501</v>
      </c>
      <c r="H1747" t="s">
        <v>30</v>
      </c>
      <c r="I1747" s="1">
        <v>42124</v>
      </c>
      <c r="J1747" t="s">
        <v>22</v>
      </c>
      <c r="M1747" t="s">
        <v>42</v>
      </c>
      <c r="N1747" t="s">
        <v>6372</v>
      </c>
      <c r="O1747" t="s">
        <v>6373</v>
      </c>
      <c r="P1747" t="s">
        <v>26</v>
      </c>
      <c r="Q1747" s="6">
        <v>0</v>
      </c>
      <c r="R1747" t="s">
        <v>22</v>
      </c>
      <c r="S1747">
        <v>0</v>
      </c>
      <c r="T1747">
        <v>0</v>
      </c>
      <c r="U1747" t="e">
        <f>_xlfn.XLOOKUP(A1747,#REF!,#REF!)</f>
        <v>#REF!</v>
      </c>
    </row>
    <row r="1748" spans="1:21" x14ac:dyDescent="0.2">
      <c r="A1748" t="s">
        <v>6374</v>
      </c>
      <c r="C1748" s="5" t="s">
        <v>48</v>
      </c>
      <c r="D1748" t="s">
        <v>6375</v>
      </c>
      <c r="E1748" t="s">
        <v>19312</v>
      </c>
      <c r="F1748" t="s">
        <v>30</v>
      </c>
      <c r="G1748" s="1">
        <v>40773</v>
      </c>
      <c r="H1748" t="s">
        <v>22</v>
      </c>
      <c r="J1748" t="s">
        <v>22</v>
      </c>
      <c r="L1748" s="1">
        <v>41904</v>
      </c>
      <c r="M1748" t="s">
        <v>23</v>
      </c>
      <c r="N1748" t="s">
        <v>6376</v>
      </c>
      <c r="O1748" t="s">
        <v>6377</v>
      </c>
      <c r="P1748" t="s">
        <v>26</v>
      </c>
      <c r="Q1748" s="6">
        <v>0</v>
      </c>
      <c r="R1748" t="s">
        <v>22</v>
      </c>
      <c r="S1748">
        <v>0</v>
      </c>
      <c r="T1748">
        <v>0</v>
      </c>
      <c r="U1748" t="e">
        <f>_xlfn.XLOOKUP(A1748,#REF!,#REF!)</f>
        <v>#REF!</v>
      </c>
    </row>
    <row r="1749" spans="1:21" x14ac:dyDescent="0.2">
      <c r="A1749" t="s">
        <v>6378</v>
      </c>
      <c r="C1749" s="5" t="s">
        <v>48</v>
      </c>
      <c r="D1749" t="s">
        <v>261</v>
      </c>
      <c r="E1749" t="s">
        <v>18695</v>
      </c>
      <c r="F1749" t="s">
        <v>30</v>
      </c>
      <c r="G1749" s="1">
        <v>41113</v>
      </c>
      <c r="H1749" t="s">
        <v>22</v>
      </c>
      <c r="J1749" t="s">
        <v>22</v>
      </c>
      <c r="L1749" s="1">
        <v>41725</v>
      </c>
      <c r="M1749" t="s">
        <v>42</v>
      </c>
      <c r="N1749" t="s">
        <v>6379</v>
      </c>
      <c r="O1749" t="s">
        <v>6380</v>
      </c>
      <c r="P1749" t="s">
        <v>26</v>
      </c>
      <c r="Q1749" s="6">
        <v>0</v>
      </c>
      <c r="R1749" t="s">
        <v>22</v>
      </c>
      <c r="S1749">
        <v>0</v>
      </c>
      <c r="T1749">
        <v>0</v>
      </c>
      <c r="U1749" t="e">
        <f>_xlfn.XLOOKUP(A1749,#REF!,#REF!)</f>
        <v>#REF!</v>
      </c>
    </row>
    <row r="1750" spans="1:21" x14ac:dyDescent="0.2">
      <c r="A1750" t="s">
        <v>6381</v>
      </c>
      <c r="C1750" s="5" t="s">
        <v>48</v>
      </c>
      <c r="D1750" t="s">
        <v>3560</v>
      </c>
      <c r="E1750" t="s">
        <v>18693</v>
      </c>
      <c r="F1750" t="s">
        <v>22</v>
      </c>
      <c r="H1750" t="s">
        <v>22</v>
      </c>
      <c r="J1750" t="s">
        <v>22</v>
      </c>
      <c r="M1750" t="s">
        <v>23</v>
      </c>
      <c r="N1750" t="s">
        <v>6382</v>
      </c>
      <c r="O1750" t="s">
        <v>6383</v>
      </c>
      <c r="P1750" t="s">
        <v>26</v>
      </c>
      <c r="Q1750" s="6">
        <v>0</v>
      </c>
      <c r="R1750" t="s">
        <v>22</v>
      </c>
      <c r="S1750">
        <v>0</v>
      </c>
      <c r="T1750">
        <v>0</v>
      </c>
      <c r="U1750" t="e">
        <f>_xlfn.XLOOKUP(A1750,#REF!,#REF!)</f>
        <v>#REF!</v>
      </c>
    </row>
    <row r="1751" spans="1:21" x14ac:dyDescent="0.2">
      <c r="A1751" t="s">
        <v>6384</v>
      </c>
      <c r="C1751" s="5" t="s">
        <v>71</v>
      </c>
      <c r="D1751" t="s">
        <v>40</v>
      </c>
      <c r="E1751" t="s">
        <v>41</v>
      </c>
      <c r="F1751" t="s">
        <v>30</v>
      </c>
      <c r="G1751" s="1">
        <v>44901</v>
      </c>
      <c r="H1751" t="s">
        <v>22</v>
      </c>
      <c r="J1751" t="s">
        <v>22</v>
      </c>
      <c r="L1751" s="1">
        <v>44656</v>
      </c>
      <c r="M1751" t="s">
        <v>42</v>
      </c>
      <c r="N1751" t="s">
        <v>43</v>
      </c>
      <c r="O1751" t="s">
        <v>44</v>
      </c>
      <c r="P1751" t="s">
        <v>26</v>
      </c>
      <c r="Q1751" s="6">
        <v>35000</v>
      </c>
      <c r="R1751" t="s">
        <v>22</v>
      </c>
      <c r="S1751">
        <v>0</v>
      </c>
      <c r="T1751">
        <v>0</v>
      </c>
      <c r="U1751" t="e">
        <f>_xlfn.XLOOKUP(A1751,#REF!,#REF!)</f>
        <v>#REF!</v>
      </c>
    </row>
    <row r="1752" spans="1:21" x14ac:dyDescent="0.2">
      <c r="A1752" t="s">
        <v>6385</v>
      </c>
      <c r="C1752" s="5" t="s">
        <v>48</v>
      </c>
      <c r="D1752" t="s">
        <v>798</v>
      </c>
      <c r="E1752" t="s">
        <v>19277</v>
      </c>
      <c r="F1752" t="s">
        <v>30</v>
      </c>
      <c r="G1752" s="1">
        <v>40963</v>
      </c>
      <c r="H1752" t="s">
        <v>22</v>
      </c>
      <c r="J1752" t="s">
        <v>30</v>
      </c>
      <c r="K1752" s="1">
        <v>41803</v>
      </c>
      <c r="M1752" t="s">
        <v>23</v>
      </c>
      <c r="N1752" t="s">
        <v>6386</v>
      </c>
      <c r="O1752" t="s">
        <v>6387</v>
      </c>
      <c r="P1752" t="s">
        <v>26</v>
      </c>
      <c r="Q1752" s="6">
        <v>0</v>
      </c>
      <c r="R1752" t="s">
        <v>22</v>
      </c>
      <c r="S1752">
        <v>0</v>
      </c>
      <c r="T1752">
        <v>0</v>
      </c>
      <c r="U1752" t="e">
        <f>_xlfn.XLOOKUP(A1752,#REF!,#REF!)</f>
        <v>#REF!</v>
      </c>
    </row>
    <row r="1753" spans="1:21" x14ac:dyDescent="0.2">
      <c r="A1753" t="s">
        <v>6388</v>
      </c>
      <c r="C1753" s="5" t="s">
        <v>48</v>
      </c>
      <c r="D1753" t="s">
        <v>6389</v>
      </c>
      <c r="E1753" t="s">
        <v>2032</v>
      </c>
      <c r="F1753" t="s">
        <v>22</v>
      </c>
      <c r="H1753" t="s">
        <v>22</v>
      </c>
      <c r="J1753" t="s">
        <v>30</v>
      </c>
      <c r="K1753" s="1">
        <v>42584</v>
      </c>
      <c r="M1753" t="s">
        <v>23</v>
      </c>
      <c r="N1753" t="s">
        <v>6390</v>
      </c>
      <c r="O1753" t="s">
        <v>6391</v>
      </c>
      <c r="P1753" t="s">
        <v>26</v>
      </c>
      <c r="Q1753" s="6">
        <v>0</v>
      </c>
      <c r="R1753" t="s">
        <v>30</v>
      </c>
      <c r="S1753">
        <v>0</v>
      </c>
      <c r="T1753">
        <v>0</v>
      </c>
      <c r="U1753" t="e">
        <f>_xlfn.XLOOKUP(A1753,#REF!,#REF!)</f>
        <v>#REF!</v>
      </c>
    </row>
    <row r="1754" spans="1:21" x14ac:dyDescent="0.2">
      <c r="A1754" t="s">
        <v>6392</v>
      </c>
      <c r="C1754" s="5" t="s">
        <v>71</v>
      </c>
      <c r="D1754" t="s">
        <v>6393</v>
      </c>
      <c r="E1754" t="s">
        <v>18693</v>
      </c>
      <c r="F1754" t="s">
        <v>30</v>
      </c>
      <c r="G1754" s="1">
        <v>45495</v>
      </c>
      <c r="H1754" t="s">
        <v>30</v>
      </c>
      <c r="I1754" s="1">
        <v>45643</v>
      </c>
      <c r="J1754" t="s">
        <v>22</v>
      </c>
      <c r="L1754" s="1">
        <v>45076</v>
      </c>
      <c r="M1754" t="s">
        <v>207</v>
      </c>
      <c r="N1754" t="s">
        <v>6140</v>
      </c>
      <c r="O1754" t="s">
        <v>6141</v>
      </c>
      <c r="P1754" t="s">
        <v>117</v>
      </c>
      <c r="Q1754" s="6">
        <v>35000</v>
      </c>
      <c r="R1754" t="s">
        <v>22</v>
      </c>
      <c r="S1754">
        <v>0</v>
      </c>
      <c r="T1754">
        <v>0</v>
      </c>
      <c r="U1754" t="e">
        <f>_xlfn.XLOOKUP(A1754,#REF!,#REF!)</f>
        <v>#REF!</v>
      </c>
    </row>
    <row r="1755" spans="1:21" x14ac:dyDescent="0.2">
      <c r="A1755" t="s">
        <v>6394</v>
      </c>
      <c r="C1755" s="5" t="s">
        <v>48</v>
      </c>
      <c r="D1755" t="s">
        <v>6395</v>
      </c>
      <c r="E1755" t="s">
        <v>18691</v>
      </c>
      <c r="F1755" t="s">
        <v>30</v>
      </c>
      <c r="G1755" s="1">
        <v>41145</v>
      </c>
      <c r="H1755" t="s">
        <v>22</v>
      </c>
      <c r="J1755" t="s">
        <v>30</v>
      </c>
      <c r="K1755" s="1">
        <v>41780</v>
      </c>
      <c r="M1755" t="s">
        <v>42</v>
      </c>
      <c r="N1755" t="s">
        <v>5817</v>
      </c>
      <c r="O1755" t="s">
        <v>5818</v>
      </c>
      <c r="P1755" t="s">
        <v>26</v>
      </c>
      <c r="Q1755" s="6">
        <v>0</v>
      </c>
      <c r="R1755" t="s">
        <v>22</v>
      </c>
      <c r="S1755">
        <v>0</v>
      </c>
      <c r="T1755">
        <v>0</v>
      </c>
      <c r="U1755" t="e">
        <f>_xlfn.XLOOKUP(A1755,#REF!,#REF!)</f>
        <v>#REF!</v>
      </c>
    </row>
    <row r="1756" spans="1:21" x14ac:dyDescent="0.2">
      <c r="A1756" t="s">
        <v>6396</v>
      </c>
      <c r="C1756" s="5" t="s">
        <v>48</v>
      </c>
      <c r="D1756" t="s">
        <v>6397</v>
      </c>
      <c r="E1756" t="s">
        <v>18692</v>
      </c>
      <c r="F1756" t="s">
        <v>30</v>
      </c>
      <c r="G1756" s="1">
        <v>41885</v>
      </c>
      <c r="H1756" t="s">
        <v>22</v>
      </c>
      <c r="J1756" t="s">
        <v>30</v>
      </c>
      <c r="K1756" s="1">
        <v>42991</v>
      </c>
      <c r="L1756" s="1">
        <v>43000</v>
      </c>
      <c r="M1756" t="s">
        <v>23</v>
      </c>
      <c r="N1756" t="s">
        <v>6398</v>
      </c>
      <c r="O1756" t="s">
        <v>6399</v>
      </c>
      <c r="P1756" t="s">
        <v>26</v>
      </c>
      <c r="Q1756" s="6">
        <v>30000</v>
      </c>
      <c r="R1756" t="s">
        <v>22</v>
      </c>
      <c r="S1756">
        <v>0</v>
      </c>
      <c r="T1756">
        <v>0</v>
      </c>
      <c r="U1756" t="e">
        <f>_xlfn.XLOOKUP(A1756,#REF!,#REF!)</f>
        <v>#REF!</v>
      </c>
    </row>
    <row r="1757" spans="1:21" x14ac:dyDescent="0.2">
      <c r="A1757" t="s">
        <v>6400</v>
      </c>
      <c r="C1757" s="5" t="s">
        <v>48</v>
      </c>
      <c r="D1757" t="s">
        <v>6401</v>
      </c>
      <c r="E1757" t="s">
        <v>6402</v>
      </c>
      <c r="F1757" t="s">
        <v>30</v>
      </c>
      <c r="G1757" s="1">
        <v>40662</v>
      </c>
      <c r="H1757" t="s">
        <v>22</v>
      </c>
      <c r="J1757" t="s">
        <v>22</v>
      </c>
      <c r="L1757" s="1">
        <v>41848</v>
      </c>
      <c r="M1757" t="s">
        <v>23</v>
      </c>
      <c r="N1757" t="s">
        <v>6403</v>
      </c>
      <c r="O1757" t="s">
        <v>6404</v>
      </c>
      <c r="P1757" t="s">
        <v>26</v>
      </c>
      <c r="Q1757" s="6">
        <v>0</v>
      </c>
      <c r="R1757" t="s">
        <v>22</v>
      </c>
      <c r="S1757">
        <v>0</v>
      </c>
      <c r="T1757">
        <v>0</v>
      </c>
      <c r="U1757" t="e">
        <f>_xlfn.XLOOKUP(A1757,#REF!,#REF!)</f>
        <v>#REF!</v>
      </c>
    </row>
    <row r="1758" spans="1:21" x14ac:dyDescent="0.2">
      <c r="A1758" t="s">
        <v>6405</v>
      </c>
      <c r="C1758" s="5" t="s">
        <v>20</v>
      </c>
      <c r="D1758" t="s">
        <v>6091</v>
      </c>
      <c r="E1758" t="s">
        <v>5695</v>
      </c>
      <c r="F1758" t="s">
        <v>30</v>
      </c>
      <c r="G1758" s="1">
        <v>41556</v>
      </c>
      <c r="H1758" t="s">
        <v>22</v>
      </c>
      <c r="J1758" t="s">
        <v>22</v>
      </c>
      <c r="L1758" s="1">
        <v>42131</v>
      </c>
      <c r="M1758" t="s">
        <v>42</v>
      </c>
      <c r="N1758" t="s">
        <v>6406</v>
      </c>
      <c r="O1758" t="s">
        <v>6407</v>
      </c>
      <c r="P1758" t="s">
        <v>26</v>
      </c>
      <c r="Q1758" s="6">
        <v>0</v>
      </c>
      <c r="R1758" t="s">
        <v>22</v>
      </c>
      <c r="S1758">
        <v>0</v>
      </c>
      <c r="T1758">
        <v>0</v>
      </c>
      <c r="U1758" t="e">
        <f>_xlfn.XLOOKUP(A1758,#REF!,#REF!)</f>
        <v>#REF!</v>
      </c>
    </row>
    <row r="1759" spans="1:21" x14ac:dyDescent="0.2">
      <c r="A1759" t="s">
        <v>6408</v>
      </c>
      <c r="C1759" s="5" t="s">
        <v>71</v>
      </c>
      <c r="D1759" t="s">
        <v>6409</v>
      </c>
      <c r="E1759" t="s">
        <v>6410</v>
      </c>
      <c r="F1759" t="s">
        <v>30</v>
      </c>
      <c r="G1759" s="1">
        <v>44020</v>
      </c>
      <c r="H1759" t="s">
        <v>22</v>
      </c>
      <c r="J1759" t="s">
        <v>30</v>
      </c>
      <c r="K1759" s="1">
        <v>44020</v>
      </c>
      <c r="L1759" s="1">
        <v>44020</v>
      </c>
      <c r="M1759" t="s">
        <v>42</v>
      </c>
      <c r="N1759" t="s">
        <v>43</v>
      </c>
      <c r="O1759" t="s">
        <v>44</v>
      </c>
      <c r="P1759" t="s">
        <v>26</v>
      </c>
      <c r="Q1759" s="6">
        <v>35000</v>
      </c>
      <c r="R1759" t="s">
        <v>22</v>
      </c>
      <c r="S1759">
        <v>0</v>
      </c>
      <c r="T1759">
        <v>0</v>
      </c>
      <c r="U1759" t="e">
        <f>_xlfn.XLOOKUP(A1759,#REF!,#REF!)</f>
        <v>#REF!</v>
      </c>
    </row>
    <row r="1760" spans="1:21" x14ac:dyDescent="0.2">
      <c r="A1760" t="s">
        <v>6411</v>
      </c>
      <c r="C1760" s="5" t="s">
        <v>48</v>
      </c>
      <c r="D1760" t="s">
        <v>130</v>
      </c>
      <c r="E1760" t="s">
        <v>18691</v>
      </c>
      <c r="F1760" t="s">
        <v>30</v>
      </c>
      <c r="G1760" s="1">
        <v>42508</v>
      </c>
      <c r="H1760" t="s">
        <v>22</v>
      </c>
      <c r="J1760" t="s">
        <v>22</v>
      </c>
      <c r="M1760" t="s">
        <v>42</v>
      </c>
      <c r="N1760" t="s">
        <v>6412</v>
      </c>
      <c r="O1760" t="s">
        <v>6413</v>
      </c>
      <c r="P1760" t="s">
        <v>26</v>
      </c>
      <c r="Q1760" s="6">
        <v>0</v>
      </c>
      <c r="R1760" t="s">
        <v>22</v>
      </c>
      <c r="S1760">
        <v>0</v>
      </c>
      <c r="T1760">
        <v>0</v>
      </c>
      <c r="U1760" t="e">
        <f>_xlfn.XLOOKUP(A1760,#REF!,#REF!)</f>
        <v>#REF!</v>
      </c>
    </row>
    <row r="1761" spans="1:21" x14ac:dyDescent="0.2">
      <c r="A1761" t="s">
        <v>6414</v>
      </c>
      <c r="C1761" s="5" t="s">
        <v>48</v>
      </c>
      <c r="D1761" t="s">
        <v>6415</v>
      </c>
      <c r="E1761" t="s">
        <v>19263</v>
      </c>
      <c r="F1761" t="s">
        <v>30</v>
      </c>
      <c r="G1761" s="1">
        <v>41352</v>
      </c>
      <c r="H1761" t="s">
        <v>22</v>
      </c>
      <c r="J1761" t="s">
        <v>22</v>
      </c>
      <c r="M1761" t="s">
        <v>23</v>
      </c>
      <c r="N1761" t="s">
        <v>6416</v>
      </c>
      <c r="O1761" t="s">
        <v>6417</v>
      </c>
      <c r="P1761" t="s">
        <v>26</v>
      </c>
      <c r="Q1761" s="6">
        <v>0</v>
      </c>
      <c r="R1761" t="s">
        <v>30</v>
      </c>
      <c r="S1761">
        <v>0</v>
      </c>
      <c r="T1761">
        <v>0</v>
      </c>
      <c r="U1761" t="e">
        <f>_xlfn.XLOOKUP(A1761,#REF!,#REF!)</f>
        <v>#REF!</v>
      </c>
    </row>
    <row r="1762" spans="1:21" x14ac:dyDescent="0.2">
      <c r="A1762" t="s">
        <v>6418</v>
      </c>
      <c r="C1762" s="5" t="s">
        <v>48</v>
      </c>
      <c r="D1762" t="s">
        <v>5406</v>
      </c>
      <c r="E1762" t="s">
        <v>1614</v>
      </c>
      <c r="F1762" t="s">
        <v>30</v>
      </c>
      <c r="G1762" s="1">
        <v>42443</v>
      </c>
      <c r="H1762" t="s">
        <v>22</v>
      </c>
      <c r="J1762" t="s">
        <v>30</v>
      </c>
      <c r="K1762" s="1">
        <v>43213</v>
      </c>
      <c r="M1762" t="s">
        <v>23</v>
      </c>
      <c r="N1762" t="s">
        <v>6419</v>
      </c>
      <c r="O1762" t="s">
        <v>6420</v>
      </c>
      <c r="P1762" t="s">
        <v>26</v>
      </c>
      <c r="Q1762" s="6">
        <v>0</v>
      </c>
      <c r="R1762" t="s">
        <v>22</v>
      </c>
      <c r="S1762">
        <v>0</v>
      </c>
      <c r="T1762">
        <v>0</v>
      </c>
      <c r="U1762" t="e">
        <f>_xlfn.XLOOKUP(A1762,#REF!,#REF!)</f>
        <v>#REF!</v>
      </c>
    </row>
    <row r="1763" spans="1:21" x14ac:dyDescent="0.2">
      <c r="A1763" t="s">
        <v>6421</v>
      </c>
      <c r="C1763" s="5" t="s">
        <v>48</v>
      </c>
      <c r="D1763" t="s">
        <v>6422</v>
      </c>
      <c r="E1763" t="s">
        <v>6423</v>
      </c>
      <c r="F1763" t="s">
        <v>22</v>
      </c>
      <c r="H1763" t="s">
        <v>30</v>
      </c>
      <c r="I1763" s="1">
        <v>42075</v>
      </c>
      <c r="J1763" t="s">
        <v>30</v>
      </c>
      <c r="K1763" s="1">
        <v>42093</v>
      </c>
      <c r="L1763" s="1">
        <v>42696</v>
      </c>
      <c r="M1763" t="s">
        <v>23</v>
      </c>
      <c r="N1763" t="s">
        <v>6424</v>
      </c>
      <c r="O1763" t="s">
        <v>6425</v>
      </c>
      <c r="P1763" t="s">
        <v>26</v>
      </c>
      <c r="Q1763" s="6">
        <v>0</v>
      </c>
      <c r="R1763" t="s">
        <v>22</v>
      </c>
      <c r="S1763">
        <v>0</v>
      </c>
      <c r="T1763">
        <v>0</v>
      </c>
      <c r="U1763" t="e">
        <f>_xlfn.XLOOKUP(A1763,#REF!,#REF!)</f>
        <v>#REF!</v>
      </c>
    </row>
    <row r="1764" spans="1:21" x14ac:dyDescent="0.2">
      <c r="A1764" t="s">
        <v>6426</v>
      </c>
      <c r="C1764" s="5" t="s">
        <v>48</v>
      </c>
      <c r="D1764" t="s">
        <v>6427</v>
      </c>
      <c r="E1764" t="s">
        <v>716</v>
      </c>
      <c r="F1764" t="s">
        <v>30</v>
      </c>
      <c r="G1764" s="1">
        <v>42559</v>
      </c>
      <c r="H1764" t="s">
        <v>22</v>
      </c>
      <c r="J1764" t="s">
        <v>30</v>
      </c>
      <c r="K1764" s="1">
        <v>43242</v>
      </c>
      <c r="M1764" t="s">
        <v>23</v>
      </c>
      <c r="N1764" t="s">
        <v>6428</v>
      </c>
      <c r="O1764" t="s">
        <v>6429</v>
      </c>
      <c r="P1764" t="s">
        <v>26</v>
      </c>
      <c r="Q1764" s="6">
        <v>0</v>
      </c>
      <c r="R1764" t="s">
        <v>22</v>
      </c>
      <c r="S1764">
        <v>0</v>
      </c>
      <c r="T1764">
        <v>0</v>
      </c>
      <c r="U1764" t="e">
        <f>_xlfn.XLOOKUP(A1764,#REF!,#REF!)</f>
        <v>#REF!</v>
      </c>
    </row>
    <row r="1765" spans="1:21" x14ac:dyDescent="0.2">
      <c r="A1765" t="s">
        <v>6430</v>
      </c>
      <c r="C1765" s="5" t="s">
        <v>20</v>
      </c>
      <c r="D1765" t="s">
        <v>6431</v>
      </c>
      <c r="E1765" t="s">
        <v>226</v>
      </c>
      <c r="F1765" t="s">
        <v>30</v>
      </c>
      <c r="G1765" s="1">
        <v>41555</v>
      </c>
      <c r="H1765" t="s">
        <v>22</v>
      </c>
      <c r="J1765" t="s">
        <v>22</v>
      </c>
      <c r="M1765" t="s">
        <v>42</v>
      </c>
      <c r="N1765" t="s">
        <v>6432</v>
      </c>
      <c r="O1765" t="s">
        <v>6433</v>
      </c>
      <c r="P1765" t="s">
        <v>26</v>
      </c>
      <c r="Q1765" s="6">
        <v>0</v>
      </c>
      <c r="R1765" t="s">
        <v>22</v>
      </c>
      <c r="S1765">
        <v>0</v>
      </c>
      <c r="T1765">
        <v>0</v>
      </c>
      <c r="U1765" t="e">
        <f>_xlfn.XLOOKUP(A1765,#REF!,#REF!)</f>
        <v>#REF!</v>
      </c>
    </row>
    <row r="1766" spans="1:21" x14ac:dyDescent="0.2">
      <c r="A1766" t="s">
        <v>6434</v>
      </c>
      <c r="C1766" s="5" t="s">
        <v>48</v>
      </c>
      <c r="D1766" t="s">
        <v>6435</v>
      </c>
      <c r="E1766" t="s">
        <v>18693</v>
      </c>
      <c r="F1766" t="s">
        <v>22</v>
      </c>
      <c r="H1766" t="s">
        <v>22</v>
      </c>
      <c r="J1766" t="s">
        <v>22</v>
      </c>
      <c r="M1766" t="s">
        <v>42</v>
      </c>
      <c r="N1766" t="s">
        <v>6436</v>
      </c>
      <c r="O1766" t="s">
        <v>6437</v>
      </c>
      <c r="P1766" t="s">
        <v>26</v>
      </c>
      <c r="Q1766" s="6">
        <v>0</v>
      </c>
      <c r="R1766" t="s">
        <v>30</v>
      </c>
      <c r="S1766">
        <v>0</v>
      </c>
      <c r="T1766">
        <v>0</v>
      </c>
      <c r="U1766" t="e">
        <f>_xlfn.XLOOKUP(A1766,#REF!,#REF!)</f>
        <v>#REF!</v>
      </c>
    </row>
    <row r="1767" spans="1:21" x14ac:dyDescent="0.2">
      <c r="A1767" t="s">
        <v>6438</v>
      </c>
      <c r="C1767" s="5" t="s">
        <v>48</v>
      </c>
      <c r="D1767" t="s">
        <v>5831</v>
      </c>
      <c r="E1767" t="s">
        <v>19362</v>
      </c>
      <c r="F1767" t="s">
        <v>30</v>
      </c>
      <c r="G1767" s="1">
        <v>42432</v>
      </c>
      <c r="H1767" t="s">
        <v>22</v>
      </c>
      <c r="J1767" t="s">
        <v>30</v>
      </c>
      <c r="K1767" s="1">
        <v>42884</v>
      </c>
      <c r="L1767" s="1">
        <v>43171</v>
      </c>
      <c r="M1767" t="s">
        <v>42</v>
      </c>
      <c r="N1767" t="s">
        <v>6439</v>
      </c>
      <c r="O1767" t="s">
        <v>6440</v>
      </c>
      <c r="P1767" t="s">
        <v>26</v>
      </c>
      <c r="Q1767" s="6">
        <v>30000</v>
      </c>
      <c r="R1767" t="s">
        <v>22</v>
      </c>
      <c r="S1767">
        <v>0</v>
      </c>
      <c r="T1767">
        <v>0</v>
      </c>
      <c r="U1767" t="e">
        <f>_xlfn.XLOOKUP(A1767,#REF!,#REF!)</f>
        <v>#REF!</v>
      </c>
    </row>
    <row r="1768" spans="1:21" x14ac:dyDescent="0.2">
      <c r="A1768" t="s">
        <v>6441</v>
      </c>
      <c r="C1768" s="5" t="s">
        <v>48</v>
      </c>
      <c r="D1768" t="s">
        <v>6442</v>
      </c>
      <c r="E1768" t="s">
        <v>18691</v>
      </c>
      <c r="F1768" t="s">
        <v>30</v>
      </c>
      <c r="G1768" s="1">
        <v>42502</v>
      </c>
      <c r="H1768" t="s">
        <v>22</v>
      </c>
      <c r="J1768" t="s">
        <v>22</v>
      </c>
      <c r="M1768" t="s">
        <v>23</v>
      </c>
      <c r="N1768" t="s">
        <v>6443</v>
      </c>
      <c r="O1768" t="s">
        <v>6444</v>
      </c>
      <c r="P1768" t="s">
        <v>26</v>
      </c>
      <c r="Q1768" s="6">
        <v>0</v>
      </c>
      <c r="R1768" t="s">
        <v>22</v>
      </c>
      <c r="S1768">
        <v>0</v>
      </c>
      <c r="T1768">
        <v>0</v>
      </c>
      <c r="U1768" t="e">
        <f>_xlfn.XLOOKUP(A1768,#REF!,#REF!)</f>
        <v>#REF!</v>
      </c>
    </row>
    <row r="1769" spans="1:21" x14ac:dyDescent="0.2">
      <c r="A1769" t="s">
        <v>6445</v>
      </c>
      <c r="C1769" s="5" t="s">
        <v>48</v>
      </c>
      <c r="D1769" t="s">
        <v>4961</v>
      </c>
      <c r="E1769" t="s">
        <v>18692</v>
      </c>
      <c r="F1769" t="s">
        <v>22</v>
      </c>
      <c r="H1769" t="s">
        <v>22</v>
      </c>
      <c r="J1769" t="s">
        <v>22</v>
      </c>
      <c r="M1769" t="s">
        <v>23</v>
      </c>
      <c r="N1769" t="s">
        <v>6446</v>
      </c>
      <c r="O1769" t="s">
        <v>6447</v>
      </c>
      <c r="P1769" t="s">
        <v>26</v>
      </c>
      <c r="Q1769" s="6">
        <v>0</v>
      </c>
      <c r="R1769" t="s">
        <v>22</v>
      </c>
      <c r="S1769">
        <v>0</v>
      </c>
      <c r="T1769">
        <v>0</v>
      </c>
      <c r="U1769" t="e">
        <f>_xlfn.XLOOKUP(A1769,#REF!,#REF!)</f>
        <v>#REF!</v>
      </c>
    </row>
    <row r="1770" spans="1:21" x14ac:dyDescent="0.2">
      <c r="A1770" t="s">
        <v>6448</v>
      </c>
      <c r="C1770" s="5" t="s">
        <v>71</v>
      </c>
      <c r="D1770" t="s">
        <v>119</v>
      </c>
      <c r="E1770" t="s">
        <v>1314</v>
      </c>
      <c r="F1770" t="s">
        <v>30</v>
      </c>
      <c r="G1770" s="1">
        <v>45091</v>
      </c>
      <c r="H1770" t="s">
        <v>30</v>
      </c>
      <c r="I1770" s="1">
        <v>43433</v>
      </c>
      <c r="J1770" t="s">
        <v>30</v>
      </c>
      <c r="K1770" s="1">
        <v>43502</v>
      </c>
      <c r="M1770" t="s">
        <v>42</v>
      </c>
      <c r="N1770" t="s">
        <v>43</v>
      </c>
      <c r="O1770" t="s">
        <v>44</v>
      </c>
      <c r="P1770" t="s">
        <v>26</v>
      </c>
      <c r="Q1770" s="6">
        <v>30000</v>
      </c>
      <c r="R1770" t="s">
        <v>22</v>
      </c>
      <c r="S1770">
        <v>0</v>
      </c>
      <c r="T1770">
        <v>0</v>
      </c>
      <c r="U1770" t="e">
        <f>_xlfn.XLOOKUP(A1770,#REF!,#REF!)</f>
        <v>#REF!</v>
      </c>
    </row>
    <row r="1771" spans="1:21" x14ac:dyDescent="0.2">
      <c r="A1771" t="s">
        <v>6449</v>
      </c>
      <c r="C1771" s="5" t="s">
        <v>48</v>
      </c>
      <c r="D1771" t="s">
        <v>6450</v>
      </c>
      <c r="E1771" t="s">
        <v>18691</v>
      </c>
      <c r="F1771" t="s">
        <v>30</v>
      </c>
      <c r="G1771" s="1">
        <v>42684</v>
      </c>
      <c r="H1771" t="s">
        <v>30</v>
      </c>
      <c r="I1771" s="1">
        <v>43349</v>
      </c>
      <c r="J1771" t="s">
        <v>30</v>
      </c>
      <c r="K1771" s="1">
        <v>43374</v>
      </c>
      <c r="M1771" t="s">
        <v>23</v>
      </c>
      <c r="N1771" t="s">
        <v>6451</v>
      </c>
      <c r="O1771" t="s">
        <v>6452</v>
      </c>
      <c r="P1771" t="s">
        <v>26</v>
      </c>
      <c r="Q1771" s="6">
        <v>0</v>
      </c>
      <c r="R1771" t="s">
        <v>22</v>
      </c>
      <c r="S1771">
        <v>0</v>
      </c>
      <c r="T1771">
        <v>0</v>
      </c>
      <c r="U1771" t="e">
        <f>_xlfn.XLOOKUP(A1771,#REF!,#REF!)</f>
        <v>#REF!</v>
      </c>
    </row>
    <row r="1772" spans="1:21" x14ac:dyDescent="0.2">
      <c r="A1772" t="s">
        <v>6453</v>
      </c>
      <c r="C1772" s="5" t="s">
        <v>20</v>
      </c>
      <c r="D1772" t="s">
        <v>5995</v>
      </c>
      <c r="E1772" t="s">
        <v>18691</v>
      </c>
      <c r="F1772" t="s">
        <v>30</v>
      </c>
      <c r="G1772" s="1">
        <v>42348</v>
      </c>
      <c r="H1772" t="s">
        <v>22</v>
      </c>
      <c r="J1772" t="s">
        <v>30</v>
      </c>
      <c r="K1772" s="1">
        <v>42328</v>
      </c>
      <c r="L1772" s="1">
        <v>42389</v>
      </c>
      <c r="M1772" t="s">
        <v>23</v>
      </c>
      <c r="N1772" t="s">
        <v>6454</v>
      </c>
      <c r="O1772" t="s">
        <v>6455</v>
      </c>
      <c r="P1772" t="s">
        <v>26</v>
      </c>
      <c r="Q1772" s="6">
        <v>0</v>
      </c>
      <c r="R1772" t="s">
        <v>22</v>
      </c>
      <c r="S1772">
        <v>0</v>
      </c>
      <c r="T1772">
        <v>0</v>
      </c>
      <c r="U1772" t="e">
        <f>_xlfn.XLOOKUP(A1772,#REF!,#REF!)</f>
        <v>#REF!</v>
      </c>
    </row>
    <row r="1773" spans="1:21" x14ac:dyDescent="0.2">
      <c r="A1773" t="s">
        <v>6456</v>
      </c>
      <c r="C1773" s="5" t="s">
        <v>20</v>
      </c>
      <c r="D1773" t="s">
        <v>5257</v>
      </c>
      <c r="E1773" t="s">
        <v>18691</v>
      </c>
      <c r="F1773" t="s">
        <v>30</v>
      </c>
      <c r="G1773" s="1">
        <v>41949</v>
      </c>
      <c r="H1773" t="s">
        <v>22</v>
      </c>
      <c r="J1773" t="s">
        <v>22</v>
      </c>
      <c r="M1773" t="s">
        <v>23</v>
      </c>
      <c r="N1773" t="s">
        <v>6457</v>
      </c>
      <c r="O1773" t="s">
        <v>6458</v>
      </c>
      <c r="P1773" t="s">
        <v>26</v>
      </c>
      <c r="Q1773" s="6">
        <v>0</v>
      </c>
      <c r="R1773" t="s">
        <v>22</v>
      </c>
      <c r="S1773">
        <v>0</v>
      </c>
      <c r="T1773">
        <v>0</v>
      </c>
      <c r="U1773" t="e">
        <f>_xlfn.XLOOKUP(A1773,#REF!,#REF!)</f>
        <v>#REF!</v>
      </c>
    </row>
    <row r="1774" spans="1:21" x14ac:dyDescent="0.2">
      <c r="A1774" t="s">
        <v>6459</v>
      </c>
      <c r="C1774" s="5" t="s">
        <v>20</v>
      </c>
      <c r="D1774" t="s">
        <v>6460</v>
      </c>
      <c r="E1774" t="s">
        <v>18693</v>
      </c>
      <c r="F1774" t="s">
        <v>30</v>
      </c>
      <c r="G1774" s="1">
        <v>40771</v>
      </c>
      <c r="H1774" t="s">
        <v>22</v>
      </c>
      <c r="J1774" t="s">
        <v>22</v>
      </c>
      <c r="M1774" t="s">
        <v>23</v>
      </c>
      <c r="N1774" t="s">
        <v>6461</v>
      </c>
      <c r="O1774" t="s">
        <v>6462</v>
      </c>
      <c r="P1774" t="s">
        <v>26</v>
      </c>
      <c r="Q1774" s="6">
        <v>0</v>
      </c>
      <c r="R1774" t="s">
        <v>22</v>
      </c>
      <c r="S1774">
        <v>0</v>
      </c>
      <c r="T1774">
        <v>0</v>
      </c>
      <c r="U1774" t="e">
        <f>_xlfn.XLOOKUP(A1774,#REF!,#REF!)</f>
        <v>#REF!</v>
      </c>
    </row>
    <row r="1775" spans="1:21" x14ac:dyDescent="0.2">
      <c r="A1775" t="s">
        <v>6463</v>
      </c>
      <c r="C1775" s="5" t="s">
        <v>200</v>
      </c>
      <c r="D1775" t="s">
        <v>28</v>
      </c>
      <c r="E1775" t="s">
        <v>29</v>
      </c>
      <c r="F1775" t="s">
        <v>22</v>
      </c>
      <c r="H1775" t="s">
        <v>22</v>
      </c>
      <c r="J1775" t="s">
        <v>22</v>
      </c>
      <c r="M1775" t="s">
        <v>42</v>
      </c>
      <c r="N1775" t="s">
        <v>6464</v>
      </c>
      <c r="O1775" t="s">
        <v>6465</v>
      </c>
      <c r="P1775" t="s">
        <v>26</v>
      </c>
      <c r="Q1775" s="6">
        <v>0</v>
      </c>
      <c r="R1775" t="s">
        <v>22</v>
      </c>
      <c r="S1775">
        <v>0</v>
      </c>
      <c r="T1775">
        <v>0</v>
      </c>
      <c r="U1775" t="e">
        <f>_xlfn.XLOOKUP(A1775,#REF!,#REF!)</f>
        <v>#REF!</v>
      </c>
    </row>
    <row r="1776" spans="1:21" x14ac:dyDescent="0.2">
      <c r="A1776" t="s">
        <v>6466</v>
      </c>
      <c r="C1776" s="5" t="s">
        <v>71</v>
      </c>
      <c r="D1776" t="s">
        <v>6467</v>
      </c>
      <c r="E1776" t="s">
        <v>18695</v>
      </c>
      <c r="F1776" t="s">
        <v>22</v>
      </c>
      <c r="H1776" t="s">
        <v>22</v>
      </c>
      <c r="J1776" t="s">
        <v>22</v>
      </c>
      <c r="M1776" t="s">
        <v>42</v>
      </c>
      <c r="N1776" t="s">
        <v>43</v>
      </c>
      <c r="O1776" t="s">
        <v>44</v>
      </c>
      <c r="P1776" t="s">
        <v>26</v>
      </c>
      <c r="Q1776" s="6">
        <v>35000</v>
      </c>
      <c r="R1776" t="s">
        <v>22</v>
      </c>
      <c r="S1776">
        <v>0</v>
      </c>
      <c r="T1776">
        <v>0</v>
      </c>
      <c r="U1776" t="e">
        <f>_xlfn.XLOOKUP(A1776,#REF!,#REF!)</f>
        <v>#REF!</v>
      </c>
    </row>
    <row r="1777" spans="1:21" x14ac:dyDescent="0.2">
      <c r="A1777" t="s">
        <v>6468</v>
      </c>
      <c r="C1777" s="5" t="s">
        <v>48</v>
      </c>
      <c r="D1777" t="s">
        <v>6469</v>
      </c>
      <c r="E1777" t="s">
        <v>19363</v>
      </c>
      <c r="F1777" t="s">
        <v>30</v>
      </c>
      <c r="G1777" s="1">
        <v>42396</v>
      </c>
      <c r="H1777" t="s">
        <v>22</v>
      </c>
      <c r="J1777" t="s">
        <v>22</v>
      </c>
      <c r="M1777" t="s">
        <v>42</v>
      </c>
      <c r="N1777" t="s">
        <v>6470</v>
      </c>
      <c r="O1777" t="s">
        <v>6471</v>
      </c>
      <c r="P1777" t="s">
        <v>26</v>
      </c>
      <c r="Q1777" s="6">
        <v>0</v>
      </c>
      <c r="R1777" t="s">
        <v>22</v>
      </c>
      <c r="S1777">
        <v>0</v>
      </c>
      <c r="T1777">
        <v>0</v>
      </c>
      <c r="U1777" t="e">
        <f>_xlfn.XLOOKUP(A1777,#REF!,#REF!)</f>
        <v>#REF!</v>
      </c>
    </row>
    <row r="1778" spans="1:21" x14ac:dyDescent="0.2">
      <c r="A1778" t="s">
        <v>6472</v>
      </c>
      <c r="C1778" s="5" t="s">
        <v>48</v>
      </c>
      <c r="E1778" t="s">
        <v>6473</v>
      </c>
      <c r="F1778" t="s">
        <v>30</v>
      </c>
      <c r="G1778" s="1">
        <v>42538</v>
      </c>
      <c r="H1778" t="s">
        <v>22</v>
      </c>
      <c r="J1778" t="s">
        <v>30</v>
      </c>
      <c r="K1778" s="1">
        <v>42541</v>
      </c>
      <c r="M1778" t="s">
        <v>23</v>
      </c>
      <c r="N1778" t="s">
        <v>6474</v>
      </c>
      <c r="O1778" t="s">
        <v>6475</v>
      </c>
      <c r="P1778" t="s">
        <v>26</v>
      </c>
      <c r="Q1778" s="6">
        <v>0</v>
      </c>
      <c r="R1778" t="s">
        <v>30</v>
      </c>
      <c r="S1778">
        <v>0</v>
      </c>
      <c r="T1778">
        <v>0</v>
      </c>
      <c r="U1778" t="e">
        <f>_xlfn.XLOOKUP(A1778,#REF!,#REF!)</f>
        <v>#REF!</v>
      </c>
    </row>
    <row r="1779" spans="1:21" x14ac:dyDescent="0.2">
      <c r="A1779" t="s">
        <v>6476</v>
      </c>
      <c r="C1779" s="5" t="s">
        <v>48</v>
      </c>
      <c r="D1779" t="s">
        <v>6477</v>
      </c>
      <c r="E1779" t="s">
        <v>19364</v>
      </c>
      <c r="F1779" t="s">
        <v>30</v>
      </c>
      <c r="G1779" s="1">
        <v>42507</v>
      </c>
      <c r="H1779" t="s">
        <v>22</v>
      </c>
      <c r="J1779" t="s">
        <v>30</v>
      </c>
      <c r="K1779" s="1">
        <v>43503</v>
      </c>
      <c r="M1779" t="s">
        <v>23</v>
      </c>
      <c r="N1779" t="s">
        <v>6478</v>
      </c>
      <c r="O1779" t="s">
        <v>6479</v>
      </c>
      <c r="P1779" t="s">
        <v>26</v>
      </c>
      <c r="Q1779" s="6">
        <v>0</v>
      </c>
      <c r="R1779" t="s">
        <v>22</v>
      </c>
      <c r="S1779">
        <v>0</v>
      </c>
      <c r="T1779">
        <v>0</v>
      </c>
      <c r="U1779" t="e">
        <f>_xlfn.XLOOKUP(A1779,#REF!,#REF!)</f>
        <v>#REF!</v>
      </c>
    </row>
    <row r="1780" spans="1:21" x14ac:dyDescent="0.2">
      <c r="A1780" t="s">
        <v>6480</v>
      </c>
      <c r="C1780" s="5" t="s">
        <v>71</v>
      </c>
      <c r="D1780" t="s">
        <v>6481</v>
      </c>
      <c r="E1780" t="s">
        <v>19222</v>
      </c>
      <c r="F1780" t="s">
        <v>30</v>
      </c>
      <c r="G1780" s="1">
        <v>43804</v>
      </c>
      <c r="H1780" t="s">
        <v>22</v>
      </c>
      <c r="J1780" t="s">
        <v>22</v>
      </c>
      <c r="M1780" t="s">
        <v>42</v>
      </c>
      <c r="N1780" t="s">
        <v>6482</v>
      </c>
      <c r="O1780" t="s">
        <v>6483</v>
      </c>
      <c r="P1780" t="s">
        <v>26</v>
      </c>
      <c r="Q1780" s="6">
        <v>35000</v>
      </c>
      <c r="R1780" t="s">
        <v>22</v>
      </c>
      <c r="S1780">
        <v>0</v>
      </c>
      <c r="T1780">
        <v>0</v>
      </c>
      <c r="U1780" t="e">
        <f>_xlfn.XLOOKUP(A1780,#REF!,#REF!)</f>
        <v>#REF!</v>
      </c>
    </row>
    <row r="1781" spans="1:21" x14ac:dyDescent="0.2">
      <c r="A1781" t="s">
        <v>6484</v>
      </c>
      <c r="B1781" t="s">
        <v>3471</v>
      </c>
      <c r="C1781" s="5" t="s">
        <v>20</v>
      </c>
      <c r="D1781" t="s">
        <v>3472</v>
      </c>
      <c r="E1781" t="s">
        <v>18691</v>
      </c>
      <c r="F1781" t="s">
        <v>30</v>
      </c>
      <c r="G1781" s="1">
        <v>42346</v>
      </c>
      <c r="H1781" t="s">
        <v>22</v>
      </c>
      <c r="J1781" t="s">
        <v>30</v>
      </c>
      <c r="K1781" s="1">
        <v>42292</v>
      </c>
      <c r="L1781" s="1">
        <v>42340</v>
      </c>
      <c r="M1781" t="s">
        <v>42</v>
      </c>
      <c r="N1781" t="s">
        <v>6485</v>
      </c>
      <c r="O1781" t="s">
        <v>6486</v>
      </c>
      <c r="P1781" t="s">
        <v>26</v>
      </c>
      <c r="Q1781" s="6">
        <v>0</v>
      </c>
      <c r="R1781" t="s">
        <v>22</v>
      </c>
      <c r="S1781">
        <v>0</v>
      </c>
      <c r="T1781">
        <v>0</v>
      </c>
      <c r="U1781" t="e">
        <f>_xlfn.XLOOKUP(A1781,#REF!,#REF!)</f>
        <v>#REF!</v>
      </c>
    </row>
    <row r="1782" spans="1:21" x14ac:dyDescent="0.2">
      <c r="A1782" t="s">
        <v>6487</v>
      </c>
      <c r="C1782" s="5" t="s">
        <v>48</v>
      </c>
      <c r="D1782" t="s">
        <v>261</v>
      </c>
      <c r="E1782" t="s">
        <v>18693</v>
      </c>
      <c r="F1782" t="s">
        <v>30</v>
      </c>
      <c r="G1782" s="1">
        <v>41053</v>
      </c>
      <c r="H1782" t="s">
        <v>22</v>
      </c>
      <c r="J1782" t="s">
        <v>22</v>
      </c>
      <c r="M1782" t="s">
        <v>23</v>
      </c>
      <c r="N1782" t="s">
        <v>6488</v>
      </c>
      <c r="O1782" t="s">
        <v>6489</v>
      </c>
      <c r="P1782" t="s">
        <v>26</v>
      </c>
      <c r="Q1782" s="6">
        <v>0</v>
      </c>
      <c r="R1782" t="s">
        <v>22</v>
      </c>
      <c r="S1782">
        <v>0</v>
      </c>
      <c r="T1782">
        <v>0</v>
      </c>
      <c r="U1782" t="e">
        <f>_xlfn.XLOOKUP(A1782,#REF!,#REF!)</f>
        <v>#REF!</v>
      </c>
    </row>
    <row r="1783" spans="1:21" x14ac:dyDescent="0.2">
      <c r="A1783" t="s">
        <v>6490</v>
      </c>
      <c r="C1783" s="5" t="s">
        <v>48</v>
      </c>
      <c r="D1783" t="s">
        <v>6491</v>
      </c>
      <c r="E1783" t="s">
        <v>19231</v>
      </c>
      <c r="F1783" t="s">
        <v>30</v>
      </c>
      <c r="G1783" s="1">
        <v>42397</v>
      </c>
      <c r="H1783" t="s">
        <v>22</v>
      </c>
      <c r="J1783" t="s">
        <v>22</v>
      </c>
      <c r="M1783" t="s">
        <v>23</v>
      </c>
      <c r="N1783" t="s">
        <v>6492</v>
      </c>
      <c r="O1783" t="s">
        <v>6493</v>
      </c>
      <c r="P1783" t="s">
        <v>26</v>
      </c>
      <c r="Q1783" s="6">
        <v>0</v>
      </c>
      <c r="R1783" t="s">
        <v>22</v>
      </c>
      <c r="S1783">
        <v>0</v>
      </c>
      <c r="T1783">
        <v>0</v>
      </c>
      <c r="U1783" t="e">
        <f>_xlfn.XLOOKUP(A1783,#REF!,#REF!)</f>
        <v>#REF!</v>
      </c>
    </row>
    <row r="1784" spans="1:21" x14ac:dyDescent="0.2">
      <c r="A1784" t="s">
        <v>6494</v>
      </c>
      <c r="C1784" s="5" t="s">
        <v>48</v>
      </c>
      <c r="D1784" t="s">
        <v>6495</v>
      </c>
      <c r="E1784" t="s">
        <v>18691</v>
      </c>
      <c r="F1784" t="s">
        <v>30</v>
      </c>
      <c r="G1784" s="1">
        <v>41393</v>
      </c>
      <c r="H1784" t="s">
        <v>22</v>
      </c>
      <c r="J1784" t="s">
        <v>30</v>
      </c>
      <c r="K1784" s="1">
        <v>41654</v>
      </c>
      <c r="L1784" s="1">
        <v>41962</v>
      </c>
      <c r="M1784" t="s">
        <v>42</v>
      </c>
      <c r="N1784" t="s">
        <v>6496</v>
      </c>
      <c r="O1784" t="s">
        <v>6497</v>
      </c>
      <c r="P1784" t="s">
        <v>26</v>
      </c>
      <c r="Q1784" s="6">
        <v>0</v>
      </c>
      <c r="R1784" t="s">
        <v>22</v>
      </c>
      <c r="S1784">
        <v>0</v>
      </c>
      <c r="T1784">
        <v>0</v>
      </c>
      <c r="U1784" t="e">
        <f>_xlfn.XLOOKUP(A1784,#REF!,#REF!)</f>
        <v>#REF!</v>
      </c>
    </row>
    <row r="1785" spans="1:21" x14ac:dyDescent="0.2">
      <c r="A1785" t="s">
        <v>6498</v>
      </c>
      <c r="C1785" s="5" t="s">
        <v>48</v>
      </c>
      <c r="D1785" t="s">
        <v>6499</v>
      </c>
      <c r="E1785" t="s">
        <v>19365</v>
      </c>
      <c r="F1785" t="s">
        <v>30</v>
      </c>
      <c r="G1785" s="1">
        <v>41887</v>
      </c>
      <c r="H1785" t="s">
        <v>22</v>
      </c>
      <c r="J1785" t="s">
        <v>30</v>
      </c>
      <c r="K1785" s="1">
        <v>42768</v>
      </c>
      <c r="M1785" t="s">
        <v>23</v>
      </c>
      <c r="N1785" t="s">
        <v>6500</v>
      </c>
      <c r="O1785" t="s">
        <v>6501</v>
      </c>
      <c r="P1785" t="s">
        <v>26</v>
      </c>
      <c r="Q1785" s="6">
        <v>0</v>
      </c>
      <c r="R1785" t="s">
        <v>22</v>
      </c>
      <c r="S1785">
        <v>0</v>
      </c>
      <c r="T1785">
        <v>0</v>
      </c>
      <c r="U1785" t="e">
        <f>_xlfn.XLOOKUP(A1785,#REF!,#REF!)</f>
        <v>#REF!</v>
      </c>
    </row>
    <row r="1786" spans="1:21" x14ac:dyDescent="0.2">
      <c r="A1786" t="s">
        <v>6502</v>
      </c>
      <c r="C1786" s="5" t="s">
        <v>48</v>
      </c>
      <c r="D1786" t="s">
        <v>6503</v>
      </c>
      <c r="E1786" t="s">
        <v>19216</v>
      </c>
      <c r="F1786" t="s">
        <v>30</v>
      </c>
      <c r="G1786" s="1">
        <v>41824</v>
      </c>
      <c r="H1786" t="s">
        <v>22</v>
      </c>
      <c r="J1786" t="s">
        <v>22</v>
      </c>
      <c r="M1786" t="s">
        <v>42</v>
      </c>
      <c r="N1786" t="s">
        <v>6504</v>
      </c>
      <c r="O1786" t="s">
        <v>6505</v>
      </c>
      <c r="P1786" t="s">
        <v>26</v>
      </c>
      <c r="Q1786" s="6">
        <v>0</v>
      </c>
      <c r="R1786" t="s">
        <v>22</v>
      </c>
      <c r="S1786">
        <v>0</v>
      </c>
      <c r="T1786">
        <v>0</v>
      </c>
      <c r="U1786" t="e">
        <f>_xlfn.XLOOKUP(A1786,#REF!,#REF!)</f>
        <v>#REF!</v>
      </c>
    </row>
    <row r="1787" spans="1:21" x14ac:dyDescent="0.2">
      <c r="A1787" t="s">
        <v>6506</v>
      </c>
      <c r="C1787" s="5" t="s">
        <v>71</v>
      </c>
      <c r="D1787" t="s">
        <v>6507</v>
      </c>
      <c r="E1787" t="s">
        <v>6508</v>
      </c>
      <c r="F1787" t="s">
        <v>22</v>
      </c>
      <c r="H1787" t="s">
        <v>22</v>
      </c>
      <c r="J1787" t="s">
        <v>22</v>
      </c>
      <c r="L1787" s="1">
        <v>44627</v>
      </c>
      <c r="M1787" t="s">
        <v>42</v>
      </c>
      <c r="N1787" t="s">
        <v>6509</v>
      </c>
      <c r="O1787" t="s">
        <v>6510</v>
      </c>
      <c r="P1787" t="s">
        <v>26</v>
      </c>
      <c r="Q1787" s="6">
        <v>35000</v>
      </c>
      <c r="R1787" t="s">
        <v>22</v>
      </c>
      <c r="S1787">
        <v>0</v>
      </c>
      <c r="T1787">
        <v>0</v>
      </c>
      <c r="U1787" t="e">
        <f>_xlfn.XLOOKUP(A1787,#REF!,#REF!)</f>
        <v>#REF!</v>
      </c>
    </row>
    <row r="1788" spans="1:21" x14ac:dyDescent="0.2">
      <c r="A1788" t="s">
        <v>6511</v>
      </c>
      <c r="C1788" s="5" t="s">
        <v>20</v>
      </c>
      <c r="D1788" t="s">
        <v>5838</v>
      </c>
      <c r="E1788" t="s">
        <v>18692</v>
      </c>
      <c r="F1788" t="s">
        <v>30</v>
      </c>
      <c r="G1788" s="1">
        <v>41562</v>
      </c>
      <c r="H1788" t="s">
        <v>22</v>
      </c>
      <c r="J1788" t="s">
        <v>22</v>
      </c>
      <c r="M1788" t="s">
        <v>23</v>
      </c>
      <c r="N1788" t="s">
        <v>6512</v>
      </c>
      <c r="O1788" t="s">
        <v>6513</v>
      </c>
      <c r="P1788" t="s">
        <v>26</v>
      </c>
      <c r="Q1788" s="6">
        <v>0</v>
      </c>
      <c r="R1788" t="s">
        <v>22</v>
      </c>
      <c r="S1788">
        <v>0</v>
      </c>
      <c r="T1788">
        <v>0</v>
      </c>
      <c r="U1788" t="e">
        <f>_xlfn.XLOOKUP(A1788,#REF!,#REF!)</f>
        <v>#REF!</v>
      </c>
    </row>
    <row r="1789" spans="1:21" x14ac:dyDescent="0.2">
      <c r="A1789" t="s">
        <v>6514</v>
      </c>
      <c r="C1789" s="5" t="s">
        <v>106</v>
      </c>
      <c r="D1789" t="s">
        <v>2266</v>
      </c>
      <c r="E1789" t="s">
        <v>18691</v>
      </c>
      <c r="F1789" t="s">
        <v>22</v>
      </c>
      <c r="H1789" t="s">
        <v>22</v>
      </c>
      <c r="J1789" t="s">
        <v>22</v>
      </c>
      <c r="M1789" t="s">
        <v>42</v>
      </c>
      <c r="N1789" t="s">
        <v>6515</v>
      </c>
      <c r="O1789" t="s">
        <v>6516</v>
      </c>
      <c r="P1789" t="s">
        <v>26</v>
      </c>
      <c r="Q1789" s="6">
        <v>0</v>
      </c>
      <c r="R1789" t="s">
        <v>22</v>
      </c>
      <c r="S1789">
        <v>0</v>
      </c>
      <c r="T1789">
        <v>0</v>
      </c>
      <c r="U1789" t="e">
        <f>_xlfn.XLOOKUP(A1789,#REF!,#REF!)</f>
        <v>#REF!</v>
      </c>
    </row>
    <row r="1790" spans="1:21" x14ac:dyDescent="0.2">
      <c r="A1790" t="s">
        <v>6517</v>
      </c>
      <c r="C1790" s="5" t="s">
        <v>48</v>
      </c>
      <c r="D1790" t="s">
        <v>212</v>
      </c>
      <c r="E1790" t="s">
        <v>18695</v>
      </c>
      <c r="F1790" t="s">
        <v>30</v>
      </c>
      <c r="G1790" s="1">
        <v>42415</v>
      </c>
      <c r="H1790" t="s">
        <v>22</v>
      </c>
      <c r="J1790" t="s">
        <v>30</v>
      </c>
      <c r="K1790" s="1">
        <v>43868</v>
      </c>
      <c r="M1790" t="s">
        <v>23</v>
      </c>
      <c r="N1790" t="s">
        <v>6518</v>
      </c>
      <c r="O1790" t="s">
        <v>6519</v>
      </c>
      <c r="P1790" t="s">
        <v>26</v>
      </c>
      <c r="Q1790" s="6">
        <v>35000</v>
      </c>
      <c r="R1790" t="s">
        <v>22</v>
      </c>
      <c r="S1790">
        <v>0</v>
      </c>
      <c r="T1790">
        <v>0</v>
      </c>
      <c r="U1790" t="e">
        <f>_xlfn.XLOOKUP(A1790,#REF!,#REF!)</f>
        <v>#REF!</v>
      </c>
    </row>
    <row r="1791" spans="1:21" x14ac:dyDescent="0.2">
      <c r="A1791" t="s">
        <v>6520</v>
      </c>
      <c r="C1791" s="5" t="s">
        <v>20</v>
      </c>
      <c r="D1791" t="s">
        <v>2782</v>
      </c>
      <c r="E1791" t="s">
        <v>18693</v>
      </c>
      <c r="F1791" t="s">
        <v>30</v>
      </c>
      <c r="G1791" s="1">
        <v>40791</v>
      </c>
      <c r="H1791" t="s">
        <v>22</v>
      </c>
      <c r="J1791" t="s">
        <v>22</v>
      </c>
      <c r="M1791" t="s">
        <v>23</v>
      </c>
      <c r="N1791" t="s">
        <v>6521</v>
      </c>
      <c r="O1791" t="s">
        <v>6522</v>
      </c>
      <c r="P1791" t="s">
        <v>26</v>
      </c>
      <c r="Q1791" s="6">
        <v>0</v>
      </c>
      <c r="R1791" t="s">
        <v>22</v>
      </c>
      <c r="S1791">
        <v>0</v>
      </c>
      <c r="T1791">
        <v>0</v>
      </c>
      <c r="U1791" t="e">
        <f>_xlfn.XLOOKUP(A1791,#REF!,#REF!)</f>
        <v>#REF!</v>
      </c>
    </row>
    <row r="1792" spans="1:21" x14ac:dyDescent="0.2">
      <c r="A1792" t="s">
        <v>6523</v>
      </c>
      <c r="C1792" s="5" t="s">
        <v>48</v>
      </c>
      <c r="D1792" t="s">
        <v>6524</v>
      </c>
      <c r="E1792" t="s">
        <v>6525</v>
      </c>
      <c r="F1792" t="s">
        <v>30</v>
      </c>
      <c r="G1792" s="1">
        <v>42860</v>
      </c>
      <c r="H1792" t="s">
        <v>22</v>
      </c>
      <c r="J1792" t="s">
        <v>30</v>
      </c>
      <c r="K1792" s="1">
        <v>43431</v>
      </c>
      <c r="L1792" s="1">
        <v>43514</v>
      </c>
      <c r="M1792" t="s">
        <v>23</v>
      </c>
      <c r="N1792" t="s">
        <v>6526</v>
      </c>
      <c r="O1792" t="s">
        <v>6527</v>
      </c>
      <c r="P1792" t="s">
        <v>26</v>
      </c>
      <c r="Q1792" s="6">
        <v>0</v>
      </c>
      <c r="R1792" t="s">
        <v>22</v>
      </c>
      <c r="S1792">
        <v>0</v>
      </c>
      <c r="T1792">
        <v>0</v>
      </c>
      <c r="U1792" t="e">
        <f>_xlfn.XLOOKUP(A1792,#REF!,#REF!)</f>
        <v>#REF!</v>
      </c>
    </row>
    <row r="1793" spans="1:21" x14ac:dyDescent="0.2">
      <c r="A1793" t="s">
        <v>6528</v>
      </c>
      <c r="C1793" s="5" t="s">
        <v>48</v>
      </c>
      <c r="D1793" t="s">
        <v>6431</v>
      </c>
      <c r="E1793" t="s">
        <v>226</v>
      </c>
      <c r="F1793" t="s">
        <v>30</v>
      </c>
      <c r="G1793" s="1">
        <v>41438</v>
      </c>
      <c r="H1793" t="s">
        <v>30</v>
      </c>
      <c r="I1793" s="1">
        <v>42103</v>
      </c>
      <c r="J1793" t="s">
        <v>30</v>
      </c>
      <c r="K1793" s="1">
        <v>42111</v>
      </c>
      <c r="L1793" s="1">
        <v>42429</v>
      </c>
      <c r="M1793" t="s">
        <v>42</v>
      </c>
      <c r="N1793" t="s">
        <v>6529</v>
      </c>
      <c r="O1793" t="s">
        <v>6530</v>
      </c>
      <c r="P1793" t="s">
        <v>26</v>
      </c>
      <c r="Q1793" s="6">
        <v>0</v>
      </c>
      <c r="R1793" t="s">
        <v>22</v>
      </c>
      <c r="S1793">
        <v>0</v>
      </c>
      <c r="T1793">
        <v>0</v>
      </c>
      <c r="U1793" t="e">
        <f>_xlfn.XLOOKUP(A1793,#REF!,#REF!)</f>
        <v>#REF!</v>
      </c>
    </row>
    <row r="1794" spans="1:21" x14ac:dyDescent="0.2">
      <c r="A1794" t="s">
        <v>6531</v>
      </c>
      <c r="C1794" s="5" t="s">
        <v>71</v>
      </c>
      <c r="D1794" t="s">
        <v>6532</v>
      </c>
      <c r="E1794" t="s">
        <v>18692</v>
      </c>
      <c r="F1794" t="s">
        <v>30</v>
      </c>
      <c r="G1794" s="1">
        <v>43734</v>
      </c>
      <c r="H1794" t="s">
        <v>22</v>
      </c>
      <c r="J1794" t="s">
        <v>30</v>
      </c>
      <c r="K1794" s="1">
        <v>43441</v>
      </c>
      <c r="L1794" s="1">
        <v>43611</v>
      </c>
      <c r="M1794" t="s">
        <v>42</v>
      </c>
      <c r="N1794" t="s">
        <v>43</v>
      </c>
      <c r="O1794" t="s">
        <v>44</v>
      </c>
      <c r="P1794" t="s">
        <v>26</v>
      </c>
      <c r="Q1794" s="6">
        <v>35000</v>
      </c>
      <c r="R1794" t="s">
        <v>22</v>
      </c>
      <c r="S1794">
        <v>0</v>
      </c>
      <c r="T1794">
        <v>0</v>
      </c>
      <c r="U1794" t="e">
        <f>_xlfn.XLOOKUP(A1794,#REF!,#REF!)</f>
        <v>#REF!</v>
      </c>
    </row>
    <row r="1795" spans="1:21" x14ac:dyDescent="0.2">
      <c r="A1795" t="s">
        <v>6533</v>
      </c>
      <c r="C1795" s="5" t="s">
        <v>106</v>
      </c>
      <c r="D1795" t="s">
        <v>21</v>
      </c>
      <c r="E1795" t="s">
        <v>18693</v>
      </c>
      <c r="F1795" t="s">
        <v>22</v>
      </c>
      <c r="H1795" t="s">
        <v>22</v>
      </c>
      <c r="J1795" t="s">
        <v>22</v>
      </c>
      <c r="M1795" t="s">
        <v>42</v>
      </c>
      <c r="N1795" t="s">
        <v>6534</v>
      </c>
      <c r="O1795" t="s">
        <v>6535</v>
      </c>
      <c r="P1795" t="s">
        <v>26</v>
      </c>
      <c r="Q1795" s="6">
        <v>0</v>
      </c>
      <c r="R1795" t="s">
        <v>22</v>
      </c>
      <c r="S1795">
        <v>0</v>
      </c>
      <c r="T1795">
        <v>0</v>
      </c>
      <c r="U1795" t="e">
        <f>_xlfn.XLOOKUP(A1795,#REF!,#REF!)</f>
        <v>#REF!</v>
      </c>
    </row>
    <row r="1796" spans="1:21" x14ac:dyDescent="0.2">
      <c r="A1796" t="s">
        <v>6536</v>
      </c>
      <c r="C1796" s="5" t="s">
        <v>48</v>
      </c>
      <c r="D1796" t="s">
        <v>6537</v>
      </c>
      <c r="E1796" t="s">
        <v>19231</v>
      </c>
      <c r="F1796" t="s">
        <v>22</v>
      </c>
      <c r="H1796" t="s">
        <v>22</v>
      </c>
      <c r="J1796" t="s">
        <v>22</v>
      </c>
      <c r="M1796" t="s">
        <v>42</v>
      </c>
      <c r="N1796" t="s">
        <v>6538</v>
      </c>
      <c r="O1796" t="s">
        <v>6539</v>
      </c>
      <c r="P1796" t="s">
        <v>26</v>
      </c>
      <c r="Q1796" s="6">
        <v>0</v>
      </c>
      <c r="R1796" t="s">
        <v>30</v>
      </c>
      <c r="S1796">
        <v>0</v>
      </c>
      <c r="T1796">
        <v>0</v>
      </c>
      <c r="U1796" t="e">
        <f>_xlfn.XLOOKUP(A1796,#REF!,#REF!)</f>
        <v>#REF!</v>
      </c>
    </row>
    <row r="1797" spans="1:21" x14ac:dyDescent="0.2">
      <c r="A1797" t="s">
        <v>6540</v>
      </c>
      <c r="C1797" s="5" t="s">
        <v>48</v>
      </c>
      <c r="D1797" t="s">
        <v>6541</v>
      </c>
      <c r="E1797" t="s">
        <v>18691</v>
      </c>
      <c r="F1797" t="s">
        <v>30</v>
      </c>
      <c r="G1797" s="1">
        <v>41376</v>
      </c>
      <c r="H1797" t="s">
        <v>22</v>
      </c>
      <c r="J1797" t="s">
        <v>22</v>
      </c>
      <c r="M1797" t="s">
        <v>23</v>
      </c>
      <c r="N1797" t="s">
        <v>6542</v>
      </c>
      <c r="O1797" t="s">
        <v>6543</v>
      </c>
      <c r="P1797" t="s">
        <v>26</v>
      </c>
      <c r="Q1797" s="6">
        <v>0</v>
      </c>
      <c r="R1797" t="s">
        <v>22</v>
      </c>
      <c r="S1797">
        <v>0</v>
      </c>
      <c r="T1797">
        <v>0</v>
      </c>
      <c r="U1797" t="e">
        <f>_xlfn.XLOOKUP(A1797,#REF!,#REF!)</f>
        <v>#REF!</v>
      </c>
    </row>
    <row r="1798" spans="1:21" x14ac:dyDescent="0.2">
      <c r="A1798" t="s">
        <v>6544</v>
      </c>
      <c r="C1798" s="5" t="s">
        <v>48</v>
      </c>
      <c r="D1798" t="s">
        <v>49</v>
      </c>
      <c r="E1798" t="s">
        <v>18691</v>
      </c>
      <c r="F1798" t="s">
        <v>22</v>
      </c>
      <c r="H1798" t="s">
        <v>22</v>
      </c>
      <c r="J1798" t="s">
        <v>22</v>
      </c>
      <c r="M1798" t="s">
        <v>23</v>
      </c>
      <c r="N1798" t="s">
        <v>6545</v>
      </c>
      <c r="O1798" t="s">
        <v>6546</v>
      </c>
      <c r="P1798" t="s">
        <v>26</v>
      </c>
      <c r="Q1798" s="6">
        <v>0</v>
      </c>
      <c r="R1798" t="s">
        <v>22</v>
      </c>
      <c r="S1798">
        <v>0</v>
      </c>
      <c r="T1798">
        <v>0</v>
      </c>
      <c r="U1798" t="e">
        <f>_xlfn.XLOOKUP(A1798,#REF!,#REF!)</f>
        <v>#REF!</v>
      </c>
    </row>
    <row r="1799" spans="1:21" x14ac:dyDescent="0.2">
      <c r="A1799" t="s">
        <v>6547</v>
      </c>
      <c r="C1799" s="5" t="s">
        <v>48</v>
      </c>
      <c r="D1799" t="s">
        <v>6548</v>
      </c>
      <c r="E1799" t="s">
        <v>6549</v>
      </c>
      <c r="F1799" t="s">
        <v>30</v>
      </c>
      <c r="G1799" s="1">
        <v>41131</v>
      </c>
      <c r="H1799" t="s">
        <v>22</v>
      </c>
      <c r="J1799" t="s">
        <v>30</v>
      </c>
      <c r="K1799" s="1">
        <v>41814</v>
      </c>
      <c r="L1799" s="1">
        <v>41498</v>
      </c>
      <c r="M1799" t="s">
        <v>42</v>
      </c>
      <c r="N1799" t="s">
        <v>5817</v>
      </c>
      <c r="O1799" t="s">
        <v>5818</v>
      </c>
      <c r="P1799" t="s">
        <v>26</v>
      </c>
      <c r="Q1799" s="6">
        <v>25000</v>
      </c>
      <c r="R1799" t="s">
        <v>22</v>
      </c>
      <c r="S1799">
        <v>0</v>
      </c>
      <c r="T1799">
        <v>0</v>
      </c>
      <c r="U1799" t="e">
        <f>_xlfn.XLOOKUP(A1799,#REF!,#REF!)</f>
        <v>#REF!</v>
      </c>
    </row>
    <row r="1800" spans="1:21" x14ac:dyDescent="0.2">
      <c r="A1800" t="s">
        <v>6550</v>
      </c>
      <c r="C1800" s="5" t="s">
        <v>48</v>
      </c>
      <c r="D1800" t="s">
        <v>6551</v>
      </c>
      <c r="E1800" t="s">
        <v>19231</v>
      </c>
      <c r="F1800" t="s">
        <v>30</v>
      </c>
      <c r="G1800" s="1">
        <v>42118</v>
      </c>
      <c r="H1800" t="s">
        <v>22</v>
      </c>
      <c r="J1800" t="s">
        <v>22</v>
      </c>
      <c r="M1800" t="s">
        <v>23</v>
      </c>
      <c r="N1800" t="s">
        <v>6552</v>
      </c>
      <c r="O1800" t="s">
        <v>6553</v>
      </c>
      <c r="P1800" t="s">
        <v>26</v>
      </c>
      <c r="Q1800" s="6">
        <v>0</v>
      </c>
      <c r="R1800" t="s">
        <v>22</v>
      </c>
      <c r="S1800">
        <v>0</v>
      </c>
      <c r="T1800">
        <v>0</v>
      </c>
      <c r="U1800" t="e">
        <f>_xlfn.XLOOKUP(A1800,#REF!,#REF!)</f>
        <v>#REF!</v>
      </c>
    </row>
    <row r="1801" spans="1:21" x14ac:dyDescent="0.2">
      <c r="A1801" t="s">
        <v>6554</v>
      </c>
      <c r="C1801" s="5" t="s">
        <v>48</v>
      </c>
      <c r="D1801" t="s">
        <v>6555</v>
      </c>
      <c r="E1801" t="s">
        <v>6556</v>
      </c>
      <c r="F1801" t="s">
        <v>22</v>
      </c>
      <c r="H1801" t="s">
        <v>22</v>
      </c>
      <c r="J1801" t="s">
        <v>30</v>
      </c>
      <c r="K1801" s="1">
        <v>42474</v>
      </c>
      <c r="M1801" t="s">
        <v>23</v>
      </c>
      <c r="N1801" t="s">
        <v>6557</v>
      </c>
      <c r="O1801" t="s">
        <v>6558</v>
      </c>
      <c r="P1801" t="s">
        <v>26</v>
      </c>
      <c r="Q1801" s="6">
        <v>0</v>
      </c>
      <c r="R1801" t="s">
        <v>30</v>
      </c>
      <c r="S1801">
        <v>0</v>
      </c>
      <c r="T1801">
        <v>0</v>
      </c>
      <c r="U1801" t="e">
        <f>_xlfn.XLOOKUP(A1801,#REF!,#REF!)</f>
        <v>#REF!</v>
      </c>
    </row>
    <row r="1802" spans="1:21" x14ac:dyDescent="0.2">
      <c r="A1802" t="s">
        <v>6559</v>
      </c>
      <c r="C1802" s="5" t="s">
        <v>106</v>
      </c>
      <c r="D1802" t="s">
        <v>1852</v>
      </c>
      <c r="E1802" t="s">
        <v>18693</v>
      </c>
      <c r="F1802" t="s">
        <v>22</v>
      </c>
      <c r="H1802" t="s">
        <v>22</v>
      </c>
      <c r="J1802" t="s">
        <v>22</v>
      </c>
      <c r="M1802" t="s">
        <v>42</v>
      </c>
      <c r="N1802" t="s">
        <v>6560</v>
      </c>
      <c r="O1802" t="s">
        <v>6561</v>
      </c>
      <c r="P1802" t="s">
        <v>26</v>
      </c>
      <c r="Q1802" s="6">
        <v>0</v>
      </c>
      <c r="R1802" t="s">
        <v>22</v>
      </c>
      <c r="S1802">
        <v>0</v>
      </c>
      <c r="T1802">
        <v>0</v>
      </c>
      <c r="U1802" t="e">
        <f>_xlfn.XLOOKUP(A1802,#REF!,#REF!)</f>
        <v>#REF!</v>
      </c>
    </row>
    <row r="1803" spans="1:21" x14ac:dyDescent="0.2">
      <c r="A1803" t="s">
        <v>6562</v>
      </c>
      <c r="C1803" s="5" t="s">
        <v>20</v>
      </c>
      <c r="D1803" t="s">
        <v>2717</v>
      </c>
      <c r="E1803" t="s">
        <v>18691</v>
      </c>
      <c r="F1803" t="s">
        <v>30</v>
      </c>
      <c r="G1803" s="1">
        <v>41947</v>
      </c>
      <c r="H1803" t="s">
        <v>22</v>
      </c>
      <c r="J1803" t="s">
        <v>22</v>
      </c>
      <c r="M1803" t="s">
        <v>23</v>
      </c>
      <c r="N1803" t="s">
        <v>6563</v>
      </c>
      <c r="O1803" t="s">
        <v>6564</v>
      </c>
      <c r="P1803" t="s">
        <v>26</v>
      </c>
      <c r="Q1803" s="6">
        <v>0</v>
      </c>
      <c r="R1803" t="s">
        <v>22</v>
      </c>
      <c r="S1803">
        <v>0</v>
      </c>
      <c r="T1803">
        <v>0</v>
      </c>
      <c r="U1803" t="e">
        <f>_xlfn.XLOOKUP(A1803,#REF!,#REF!)</f>
        <v>#REF!</v>
      </c>
    </row>
    <row r="1804" spans="1:21" x14ac:dyDescent="0.2">
      <c r="A1804" t="s">
        <v>6565</v>
      </c>
      <c r="C1804" s="5" t="s">
        <v>48</v>
      </c>
      <c r="D1804" t="s">
        <v>6566</v>
      </c>
      <c r="E1804" t="s">
        <v>18691</v>
      </c>
      <c r="F1804" t="s">
        <v>30</v>
      </c>
      <c r="G1804" s="1">
        <v>42495</v>
      </c>
      <c r="H1804" t="s">
        <v>22</v>
      </c>
      <c r="J1804" t="s">
        <v>30</v>
      </c>
      <c r="K1804" s="1">
        <v>43440</v>
      </c>
      <c r="M1804" t="s">
        <v>23</v>
      </c>
      <c r="N1804" t="s">
        <v>6567</v>
      </c>
      <c r="O1804" t="s">
        <v>6568</v>
      </c>
      <c r="P1804" t="s">
        <v>26</v>
      </c>
      <c r="Q1804" s="6">
        <v>0</v>
      </c>
      <c r="R1804" t="s">
        <v>22</v>
      </c>
      <c r="S1804">
        <v>0</v>
      </c>
      <c r="T1804">
        <v>0</v>
      </c>
      <c r="U1804" t="e">
        <f>_xlfn.XLOOKUP(A1804,#REF!,#REF!)</f>
        <v>#REF!</v>
      </c>
    </row>
    <row r="1805" spans="1:21" x14ac:dyDescent="0.2">
      <c r="A1805" t="s">
        <v>6569</v>
      </c>
      <c r="C1805" s="5" t="s">
        <v>48</v>
      </c>
      <c r="D1805" t="s">
        <v>5319</v>
      </c>
      <c r="E1805" t="s">
        <v>19366</v>
      </c>
      <c r="F1805" t="s">
        <v>30</v>
      </c>
      <c r="G1805" s="1">
        <v>41562</v>
      </c>
      <c r="H1805" t="s">
        <v>22</v>
      </c>
      <c r="J1805" t="s">
        <v>30</v>
      </c>
      <c r="K1805" s="1">
        <v>42836</v>
      </c>
      <c r="L1805" s="1">
        <v>42874</v>
      </c>
      <c r="M1805" t="s">
        <v>42</v>
      </c>
      <c r="N1805" t="s">
        <v>6570</v>
      </c>
      <c r="O1805" t="s">
        <v>6571</v>
      </c>
      <c r="P1805" t="s">
        <v>26</v>
      </c>
      <c r="Q1805" s="6">
        <v>40000</v>
      </c>
      <c r="R1805" t="s">
        <v>22</v>
      </c>
      <c r="S1805">
        <v>0</v>
      </c>
      <c r="T1805">
        <v>0</v>
      </c>
      <c r="U1805" t="e">
        <f>_xlfn.XLOOKUP(A1805,#REF!,#REF!)</f>
        <v>#REF!</v>
      </c>
    </row>
    <row r="1806" spans="1:21" x14ac:dyDescent="0.2">
      <c r="A1806" t="s">
        <v>6572</v>
      </c>
      <c r="C1806" s="5" t="s">
        <v>48</v>
      </c>
      <c r="D1806" t="s">
        <v>6573</v>
      </c>
      <c r="E1806" t="s">
        <v>19367</v>
      </c>
      <c r="F1806" t="s">
        <v>30</v>
      </c>
      <c r="G1806" s="1">
        <v>42822</v>
      </c>
      <c r="H1806" t="s">
        <v>22</v>
      </c>
      <c r="J1806" t="s">
        <v>30</v>
      </c>
      <c r="K1806" s="1">
        <v>43560</v>
      </c>
      <c r="M1806" t="s">
        <v>23</v>
      </c>
      <c r="N1806" t="s">
        <v>6574</v>
      </c>
      <c r="O1806" t="s">
        <v>6575</v>
      </c>
      <c r="P1806" t="s">
        <v>26</v>
      </c>
      <c r="Q1806" s="6">
        <v>0</v>
      </c>
      <c r="R1806" t="s">
        <v>22</v>
      </c>
      <c r="S1806">
        <v>0</v>
      </c>
      <c r="T1806">
        <v>0</v>
      </c>
      <c r="U1806" t="e">
        <f>_xlfn.XLOOKUP(A1806,#REF!,#REF!)</f>
        <v>#REF!</v>
      </c>
    </row>
    <row r="1807" spans="1:21" x14ac:dyDescent="0.2">
      <c r="A1807" t="s">
        <v>6576</v>
      </c>
      <c r="C1807" s="5" t="s">
        <v>48</v>
      </c>
      <c r="D1807" t="s">
        <v>6577</v>
      </c>
      <c r="E1807" t="s">
        <v>1800</v>
      </c>
      <c r="F1807" t="s">
        <v>22</v>
      </c>
      <c r="H1807" t="s">
        <v>22</v>
      </c>
      <c r="J1807" t="s">
        <v>30</v>
      </c>
      <c r="K1807" s="1">
        <v>41942</v>
      </c>
      <c r="M1807" t="s">
        <v>23</v>
      </c>
      <c r="N1807" t="s">
        <v>6578</v>
      </c>
      <c r="O1807" t="s">
        <v>6579</v>
      </c>
      <c r="P1807" t="s">
        <v>26</v>
      </c>
      <c r="Q1807" s="6">
        <v>0</v>
      </c>
      <c r="R1807" t="s">
        <v>30</v>
      </c>
      <c r="S1807">
        <v>0</v>
      </c>
      <c r="T1807">
        <v>0</v>
      </c>
      <c r="U1807" t="e">
        <f>_xlfn.XLOOKUP(A1807,#REF!,#REF!)</f>
        <v>#REF!</v>
      </c>
    </row>
    <row r="1808" spans="1:21" x14ac:dyDescent="0.2">
      <c r="A1808" t="s">
        <v>6580</v>
      </c>
      <c r="C1808" s="5" t="s">
        <v>48</v>
      </c>
      <c r="D1808" t="s">
        <v>6581</v>
      </c>
      <c r="E1808" t="s">
        <v>18693</v>
      </c>
      <c r="F1808" t="s">
        <v>30</v>
      </c>
      <c r="G1808" s="1">
        <v>41604</v>
      </c>
      <c r="H1808" t="s">
        <v>30</v>
      </c>
      <c r="I1808" s="1">
        <v>42782</v>
      </c>
      <c r="J1808" t="s">
        <v>30</v>
      </c>
      <c r="K1808" s="1">
        <v>42808</v>
      </c>
      <c r="L1808" s="1">
        <v>43034</v>
      </c>
      <c r="M1808" t="s">
        <v>42</v>
      </c>
      <c r="N1808" t="s">
        <v>6582</v>
      </c>
      <c r="O1808" t="s">
        <v>6583</v>
      </c>
      <c r="P1808" t="s">
        <v>26</v>
      </c>
      <c r="Q1808" s="6">
        <v>0</v>
      </c>
      <c r="R1808" t="s">
        <v>22</v>
      </c>
      <c r="S1808">
        <v>0</v>
      </c>
      <c r="T1808">
        <v>0</v>
      </c>
      <c r="U1808" t="e">
        <f>_xlfn.XLOOKUP(A1808,#REF!,#REF!)</f>
        <v>#REF!</v>
      </c>
    </row>
    <row r="1809" spans="1:21" x14ac:dyDescent="0.2">
      <c r="A1809" t="s">
        <v>6584</v>
      </c>
      <c r="C1809" s="5" t="s">
        <v>48</v>
      </c>
      <c r="D1809" t="s">
        <v>2942</v>
      </c>
      <c r="E1809" t="s">
        <v>19368</v>
      </c>
      <c r="F1809" t="s">
        <v>30</v>
      </c>
      <c r="G1809" s="1">
        <v>41372</v>
      </c>
      <c r="H1809" t="s">
        <v>22</v>
      </c>
      <c r="J1809" t="s">
        <v>22</v>
      </c>
      <c r="M1809" t="s">
        <v>23</v>
      </c>
      <c r="N1809" t="s">
        <v>6585</v>
      </c>
      <c r="O1809" t="s">
        <v>6586</v>
      </c>
      <c r="P1809" t="s">
        <v>26</v>
      </c>
      <c r="Q1809" s="6">
        <v>0</v>
      </c>
      <c r="R1809" t="s">
        <v>22</v>
      </c>
      <c r="S1809">
        <v>0</v>
      </c>
      <c r="T1809">
        <v>0</v>
      </c>
      <c r="U1809" t="e">
        <f>_xlfn.XLOOKUP(A1809,#REF!,#REF!)</f>
        <v>#REF!</v>
      </c>
    </row>
    <row r="1810" spans="1:21" x14ac:dyDescent="0.2">
      <c r="A1810" t="s">
        <v>6587</v>
      </c>
      <c r="C1810" s="5" t="s">
        <v>48</v>
      </c>
      <c r="D1810" t="s">
        <v>6588</v>
      </c>
      <c r="E1810" t="s">
        <v>18691</v>
      </c>
      <c r="F1810" t="s">
        <v>22</v>
      </c>
      <c r="H1810" t="s">
        <v>22</v>
      </c>
      <c r="J1810" t="s">
        <v>30</v>
      </c>
      <c r="K1810" s="1">
        <v>41898</v>
      </c>
      <c r="L1810" s="1">
        <v>42034</v>
      </c>
      <c r="M1810" t="s">
        <v>42</v>
      </c>
      <c r="N1810" t="s">
        <v>6589</v>
      </c>
      <c r="O1810" t="s">
        <v>6590</v>
      </c>
      <c r="P1810" t="s">
        <v>26</v>
      </c>
      <c r="Q1810" s="6">
        <v>0</v>
      </c>
      <c r="R1810" t="s">
        <v>22</v>
      </c>
      <c r="S1810">
        <v>0</v>
      </c>
      <c r="T1810">
        <v>0</v>
      </c>
      <c r="U1810" t="e">
        <f>_xlfn.XLOOKUP(A1810,#REF!,#REF!)</f>
        <v>#REF!</v>
      </c>
    </row>
    <row r="1811" spans="1:21" x14ac:dyDescent="0.2">
      <c r="A1811" t="s">
        <v>6591</v>
      </c>
      <c r="C1811" s="5" t="s">
        <v>91</v>
      </c>
      <c r="F1811" t="s">
        <v>22</v>
      </c>
      <c r="H1811" t="s">
        <v>30</v>
      </c>
      <c r="I1811" s="1">
        <v>42782</v>
      </c>
      <c r="J1811" t="s">
        <v>30</v>
      </c>
      <c r="K1811" s="1">
        <v>42817</v>
      </c>
      <c r="M1811" t="s">
        <v>42</v>
      </c>
      <c r="N1811" t="s">
        <v>2958</v>
      </c>
      <c r="O1811" t="s">
        <v>2959</v>
      </c>
      <c r="P1811" t="s">
        <v>26</v>
      </c>
      <c r="Q1811" s="6">
        <v>0</v>
      </c>
      <c r="R1811" t="s">
        <v>22</v>
      </c>
      <c r="S1811">
        <v>0</v>
      </c>
      <c r="T1811">
        <v>0</v>
      </c>
      <c r="U1811" t="e">
        <f>_xlfn.XLOOKUP(A1811,#REF!,#REF!)</f>
        <v>#REF!</v>
      </c>
    </row>
    <row r="1812" spans="1:21" x14ac:dyDescent="0.2">
      <c r="A1812" t="s">
        <v>6592</v>
      </c>
      <c r="C1812" s="5" t="s">
        <v>71</v>
      </c>
      <c r="D1812" t="s">
        <v>6593</v>
      </c>
      <c r="E1812" t="s">
        <v>4123</v>
      </c>
      <c r="F1812" t="s">
        <v>30</v>
      </c>
      <c r="G1812" s="1">
        <v>43844</v>
      </c>
      <c r="H1812" t="s">
        <v>30</v>
      </c>
      <c r="I1812" s="1">
        <v>43181</v>
      </c>
      <c r="J1812" t="s">
        <v>30</v>
      </c>
      <c r="K1812" s="1">
        <v>42475</v>
      </c>
      <c r="L1812" s="1">
        <v>42663</v>
      </c>
      <c r="M1812" t="s">
        <v>42</v>
      </c>
      <c r="N1812" t="s">
        <v>43</v>
      </c>
      <c r="O1812" t="s">
        <v>44</v>
      </c>
      <c r="P1812" t="s">
        <v>26</v>
      </c>
      <c r="Q1812" s="6">
        <v>25000</v>
      </c>
      <c r="R1812" t="s">
        <v>22</v>
      </c>
      <c r="S1812">
        <v>0</v>
      </c>
      <c r="T1812">
        <v>0</v>
      </c>
      <c r="U1812" t="e">
        <f>_xlfn.XLOOKUP(A1812,#REF!,#REF!)</f>
        <v>#REF!</v>
      </c>
    </row>
    <row r="1813" spans="1:21" x14ac:dyDescent="0.2">
      <c r="A1813" t="s">
        <v>6594</v>
      </c>
      <c r="B1813" t="s">
        <v>6595</v>
      </c>
      <c r="C1813" s="5" t="s">
        <v>71</v>
      </c>
      <c r="D1813" t="s">
        <v>6596</v>
      </c>
      <c r="E1813" t="s">
        <v>6597</v>
      </c>
      <c r="F1813" t="s">
        <v>30</v>
      </c>
      <c r="G1813" s="1">
        <v>44229</v>
      </c>
      <c r="H1813" t="s">
        <v>30</v>
      </c>
      <c r="I1813" s="1">
        <v>44112</v>
      </c>
      <c r="J1813" t="s">
        <v>30</v>
      </c>
      <c r="K1813" s="1">
        <v>44141</v>
      </c>
      <c r="M1813" t="s">
        <v>42</v>
      </c>
      <c r="N1813" t="s">
        <v>43</v>
      </c>
      <c r="O1813" t="s">
        <v>44</v>
      </c>
      <c r="P1813" t="s">
        <v>26</v>
      </c>
      <c r="Q1813" s="6">
        <v>30000</v>
      </c>
      <c r="R1813" t="s">
        <v>22</v>
      </c>
      <c r="S1813">
        <v>0</v>
      </c>
      <c r="T1813">
        <v>0</v>
      </c>
      <c r="U1813" t="e">
        <f>_xlfn.XLOOKUP(A1813,#REF!,#REF!)</f>
        <v>#REF!</v>
      </c>
    </row>
    <row r="1814" spans="1:21" x14ac:dyDescent="0.2">
      <c r="A1814" t="s">
        <v>6598</v>
      </c>
      <c r="C1814" s="5" t="s">
        <v>48</v>
      </c>
      <c r="D1814" t="s">
        <v>1250</v>
      </c>
      <c r="E1814" t="s">
        <v>18691</v>
      </c>
      <c r="F1814" t="s">
        <v>22</v>
      </c>
      <c r="H1814" t="s">
        <v>22</v>
      </c>
      <c r="J1814" t="s">
        <v>22</v>
      </c>
      <c r="M1814" t="s">
        <v>42</v>
      </c>
      <c r="N1814" t="s">
        <v>6599</v>
      </c>
      <c r="O1814" t="s">
        <v>6600</v>
      </c>
      <c r="P1814" t="s">
        <v>26</v>
      </c>
      <c r="Q1814" s="6">
        <v>0</v>
      </c>
      <c r="R1814" t="s">
        <v>22</v>
      </c>
      <c r="S1814">
        <v>0</v>
      </c>
      <c r="T1814">
        <v>0</v>
      </c>
      <c r="U1814" t="e">
        <f>_xlfn.XLOOKUP(A1814,#REF!,#REF!)</f>
        <v>#REF!</v>
      </c>
    </row>
    <row r="1815" spans="1:21" x14ac:dyDescent="0.2">
      <c r="A1815" t="s">
        <v>6601</v>
      </c>
      <c r="C1815" s="5" t="s">
        <v>48</v>
      </c>
      <c r="D1815" t="s">
        <v>6602</v>
      </c>
      <c r="E1815" t="s">
        <v>18691</v>
      </c>
      <c r="F1815" t="s">
        <v>22</v>
      </c>
      <c r="H1815" t="s">
        <v>30</v>
      </c>
      <c r="I1815" s="1">
        <v>41942</v>
      </c>
      <c r="J1815" t="s">
        <v>30</v>
      </c>
      <c r="K1815" s="1">
        <v>41953</v>
      </c>
      <c r="M1815" t="s">
        <v>42</v>
      </c>
      <c r="N1815" t="s">
        <v>6603</v>
      </c>
      <c r="O1815" t="s">
        <v>6604</v>
      </c>
      <c r="P1815" t="s">
        <v>26</v>
      </c>
      <c r="Q1815" s="6">
        <v>0</v>
      </c>
      <c r="R1815" t="s">
        <v>22</v>
      </c>
      <c r="S1815">
        <v>0</v>
      </c>
      <c r="T1815">
        <v>0</v>
      </c>
      <c r="U1815" t="e">
        <f>_xlfn.XLOOKUP(A1815,#REF!,#REF!)</f>
        <v>#REF!</v>
      </c>
    </row>
    <row r="1816" spans="1:21" x14ac:dyDescent="0.2">
      <c r="A1816" t="s">
        <v>6605</v>
      </c>
      <c r="C1816" s="5" t="s">
        <v>48</v>
      </c>
      <c r="D1816" t="s">
        <v>6606</v>
      </c>
      <c r="E1816" t="s">
        <v>6607</v>
      </c>
      <c r="F1816" t="s">
        <v>22</v>
      </c>
      <c r="H1816" t="s">
        <v>22</v>
      </c>
      <c r="J1816" t="s">
        <v>30</v>
      </c>
      <c r="K1816" s="1">
        <v>41970</v>
      </c>
      <c r="M1816" t="s">
        <v>42</v>
      </c>
      <c r="N1816" t="s">
        <v>6608</v>
      </c>
      <c r="O1816" t="s">
        <v>6609</v>
      </c>
      <c r="P1816" t="s">
        <v>26</v>
      </c>
      <c r="Q1816" s="6">
        <v>0</v>
      </c>
      <c r="R1816" t="s">
        <v>30</v>
      </c>
      <c r="S1816">
        <v>0</v>
      </c>
      <c r="T1816">
        <v>0</v>
      </c>
      <c r="U1816" t="e">
        <f>_xlfn.XLOOKUP(A1816,#REF!,#REF!)</f>
        <v>#REF!</v>
      </c>
    </row>
    <row r="1817" spans="1:21" x14ac:dyDescent="0.2">
      <c r="A1817" t="s">
        <v>6610</v>
      </c>
      <c r="C1817" s="5" t="s">
        <v>48</v>
      </c>
      <c r="D1817" t="s">
        <v>6611</v>
      </c>
      <c r="E1817" t="s">
        <v>19222</v>
      </c>
      <c r="F1817" t="s">
        <v>30</v>
      </c>
      <c r="G1817" s="1">
        <v>42166</v>
      </c>
      <c r="H1817" t="s">
        <v>22</v>
      </c>
      <c r="J1817" t="s">
        <v>30</v>
      </c>
      <c r="K1817" s="1">
        <v>43341</v>
      </c>
      <c r="L1817" s="1">
        <v>43432</v>
      </c>
      <c r="M1817" t="s">
        <v>23</v>
      </c>
      <c r="N1817" t="s">
        <v>6612</v>
      </c>
      <c r="O1817" t="s">
        <v>6613</v>
      </c>
      <c r="P1817" t="s">
        <v>26</v>
      </c>
      <c r="Q1817" s="6">
        <v>30000</v>
      </c>
      <c r="R1817" t="s">
        <v>22</v>
      </c>
      <c r="S1817">
        <v>0</v>
      </c>
      <c r="T1817">
        <v>0</v>
      </c>
      <c r="U1817" t="e">
        <f>_xlfn.XLOOKUP(A1817,#REF!,#REF!)</f>
        <v>#REF!</v>
      </c>
    </row>
    <row r="1818" spans="1:21" x14ac:dyDescent="0.2">
      <c r="A1818" t="s">
        <v>6614</v>
      </c>
      <c r="C1818" s="5" t="s">
        <v>48</v>
      </c>
      <c r="D1818" t="s">
        <v>6114</v>
      </c>
      <c r="E1818" t="s">
        <v>19369</v>
      </c>
      <c r="F1818" t="s">
        <v>30</v>
      </c>
      <c r="G1818" s="1">
        <v>41885</v>
      </c>
      <c r="H1818" t="s">
        <v>30</v>
      </c>
      <c r="I1818" s="1">
        <v>43335</v>
      </c>
      <c r="J1818" t="s">
        <v>30</v>
      </c>
      <c r="K1818" s="1">
        <v>43360</v>
      </c>
      <c r="L1818" s="1">
        <v>43474</v>
      </c>
      <c r="M1818" t="s">
        <v>42</v>
      </c>
      <c r="N1818" t="s">
        <v>6615</v>
      </c>
      <c r="O1818" t="s">
        <v>6616</v>
      </c>
      <c r="P1818" t="s">
        <v>26</v>
      </c>
      <c r="Q1818" s="6">
        <v>30000</v>
      </c>
      <c r="R1818" t="s">
        <v>22</v>
      </c>
      <c r="S1818">
        <v>0</v>
      </c>
      <c r="T1818">
        <v>0</v>
      </c>
      <c r="U1818" t="e">
        <f>_xlfn.XLOOKUP(A1818,#REF!,#REF!)</f>
        <v>#REF!</v>
      </c>
    </row>
    <row r="1819" spans="1:21" x14ac:dyDescent="0.2">
      <c r="A1819" t="s">
        <v>6617</v>
      </c>
      <c r="C1819" s="5" t="s">
        <v>20</v>
      </c>
      <c r="D1819" t="s">
        <v>2261</v>
      </c>
      <c r="E1819" t="s">
        <v>2645</v>
      </c>
      <c r="F1819" t="s">
        <v>30</v>
      </c>
      <c r="G1819" s="1">
        <v>41116</v>
      </c>
      <c r="H1819" t="s">
        <v>22</v>
      </c>
      <c r="J1819" t="s">
        <v>22</v>
      </c>
      <c r="M1819" t="s">
        <v>42</v>
      </c>
      <c r="N1819" t="s">
        <v>6618</v>
      </c>
      <c r="O1819" t="s">
        <v>6619</v>
      </c>
      <c r="P1819" t="s">
        <v>26</v>
      </c>
      <c r="Q1819" s="6">
        <v>0</v>
      </c>
      <c r="R1819" t="s">
        <v>22</v>
      </c>
      <c r="S1819">
        <v>0</v>
      </c>
      <c r="T1819">
        <v>0</v>
      </c>
      <c r="U1819" t="e">
        <f>_xlfn.XLOOKUP(A1819,#REF!,#REF!)</f>
        <v>#REF!</v>
      </c>
    </row>
    <row r="1820" spans="1:21" x14ac:dyDescent="0.2">
      <c r="A1820" t="s">
        <v>6620</v>
      </c>
      <c r="C1820" s="5" t="s">
        <v>20</v>
      </c>
      <c r="D1820" t="s">
        <v>5368</v>
      </c>
      <c r="E1820" t="s">
        <v>4896</v>
      </c>
      <c r="F1820" t="s">
        <v>30</v>
      </c>
      <c r="G1820" s="1">
        <v>42341</v>
      </c>
      <c r="H1820" t="s">
        <v>22</v>
      </c>
      <c r="J1820" t="s">
        <v>22</v>
      </c>
      <c r="L1820" s="1">
        <v>42466</v>
      </c>
      <c r="M1820" t="s">
        <v>23</v>
      </c>
      <c r="N1820" t="s">
        <v>6621</v>
      </c>
      <c r="O1820" t="s">
        <v>6622</v>
      </c>
      <c r="P1820" t="s">
        <v>26</v>
      </c>
      <c r="Q1820" s="6">
        <v>0</v>
      </c>
      <c r="R1820" t="s">
        <v>30</v>
      </c>
      <c r="S1820">
        <v>0</v>
      </c>
      <c r="T1820">
        <v>0</v>
      </c>
      <c r="U1820" t="e">
        <f>_xlfn.XLOOKUP(A1820,#REF!,#REF!)</f>
        <v>#REF!</v>
      </c>
    </row>
    <row r="1821" spans="1:21" x14ac:dyDescent="0.2">
      <c r="A1821" t="s">
        <v>6623</v>
      </c>
      <c r="C1821" s="5" t="s">
        <v>48</v>
      </c>
      <c r="D1821" t="s">
        <v>4742</v>
      </c>
      <c r="E1821" t="s">
        <v>19370</v>
      </c>
      <c r="F1821" t="s">
        <v>30</v>
      </c>
      <c r="G1821" s="1">
        <v>41023</v>
      </c>
      <c r="H1821" t="s">
        <v>30</v>
      </c>
      <c r="I1821" s="1">
        <v>42222</v>
      </c>
      <c r="J1821" t="s">
        <v>30</v>
      </c>
      <c r="K1821" s="1">
        <v>42529</v>
      </c>
      <c r="M1821" t="s">
        <v>23</v>
      </c>
      <c r="N1821" t="s">
        <v>6624</v>
      </c>
      <c r="O1821" t="s">
        <v>6625</v>
      </c>
      <c r="P1821" t="s">
        <v>26</v>
      </c>
      <c r="Q1821" s="6">
        <v>25000</v>
      </c>
      <c r="R1821" t="s">
        <v>22</v>
      </c>
      <c r="S1821">
        <v>0</v>
      </c>
      <c r="T1821">
        <v>0</v>
      </c>
      <c r="U1821" t="e">
        <f>_xlfn.XLOOKUP(A1821,#REF!,#REF!)</f>
        <v>#REF!</v>
      </c>
    </row>
    <row r="1822" spans="1:21" x14ac:dyDescent="0.2">
      <c r="A1822" t="s">
        <v>6626</v>
      </c>
      <c r="C1822" s="5" t="s">
        <v>48</v>
      </c>
      <c r="D1822" t="s">
        <v>6241</v>
      </c>
      <c r="E1822" t="s">
        <v>18692</v>
      </c>
      <c r="F1822" t="s">
        <v>30</v>
      </c>
      <c r="G1822" s="1">
        <v>42318</v>
      </c>
      <c r="H1822" t="s">
        <v>22</v>
      </c>
      <c r="J1822" t="s">
        <v>30</v>
      </c>
      <c r="K1822" s="1">
        <v>43153</v>
      </c>
      <c r="L1822" s="1">
        <v>43167</v>
      </c>
      <c r="M1822" t="s">
        <v>23</v>
      </c>
      <c r="N1822" t="s">
        <v>6627</v>
      </c>
      <c r="O1822" t="s">
        <v>6628</v>
      </c>
      <c r="P1822" t="s">
        <v>26</v>
      </c>
      <c r="Q1822" s="6">
        <v>30000</v>
      </c>
      <c r="R1822" t="s">
        <v>22</v>
      </c>
      <c r="S1822">
        <v>0</v>
      </c>
      <c r="T1822">
        <v>0</v>
      </c>
      <c r="U1822" t="e">
        <f>_xlfn.XLOOKUP(A1822,#REF!,#REF!)</f>
        <v>#REF!</v>
      </c>
    </row>
    <row r="1823" spans="1:21" x14ac:dyDescent="0.2">
      <c r="A1823" t="s">
        <v>6629</v>
      </c>
      <c r="C1823" s="5" t="s">
        <v>20</v>
      </c>
      <c r="D1823" t="s">
        <v>6581</v>
      </c>
      <c r="E1823" t="s">
        <v>18693</v>
      </c>
      <c r="F1823" t="s">
        <v>30</v>
      </c>
      <c r="G1823" s="1">
        <v>42578</v>
      </c>
      <c r="H1823" t="s">
        <v>30</v>
      </c>
      <c r="I1823" s="1">
        <v>43216</v>
      </c>
      <c r="J1823" t="s">
        <v>30</v>
      </c>
      <c r="K1823" s="1">
        <v>43244</v>
      </c>
      <c r="L1823" s="1">
        <v>42272</v>
      </c>
      <c r="M1823" t="s">
        <v>23</v>
      </c>
      <c r="N1823" t="s">
        <v>6630</v>
      </c>
      <c r="O1823" t="s">
        <v>6631</v>
      </c>
      <c r="P1823" t="s">
        <v>26</v>
      </c>
      <c r="Q1823" s="6">
        <v>0</v>
      </c>
      <c r="R1823" t="s">
        <v>22</v>
      </c>
      <c r="S1823">
        <v>0</v>
      </c>
      <c r="T1823">
        <v>0</v>
      </c>
      <c r="U1823" t="e">
        <f>_xlfn.XLOOKUP(A1823,#REF!,#REF!)</f>
        <v>#REF!</v>
      </c>
    </row>
    <row r="1824" spans="1:21" x14ac:dyDescent="0.2">
      <c r="A1824" t="s">
        <v>6632</v>
      </c>
      <c r="C1824" s="5" t="s">
        <v>48</v>
      </c>
      <c r="D1824" t="s">
        <v>4961</v>
      </c>
      <c r="E1824" t="s">
        <v>18692</v>
      </c>
      <c r="F1824" t="s">
        <v>22</v>
      </c>
      <c r="H1824" t="s">
        <v>22</v>
      </c>
      <c r="J1824" t="s">
        <v>22</v>
      </c>
      <c r="M1824" t="s">
        <v>42</v>
      </c>
      <c r="N1824" t="s">
        <v>6633</v>
      </c>
      <c r="O1824" t="s">
        <v>6634</v>
      </c>
      <c r="P1824" t="s">
        <v>26</v>
      </c>
      <c r="Q1824" s="6">
        <v>0</v>
      </c>
      <c r="R1824" t="s">
        <v>22</v>
      </c>
      <c r="S1824">
        <v>0</v>
      </c>
      <c r="T1824">
        <v>0</v>
      </c>
      <c r="U1824" t="e">
        <f>_xlfn.XLOOKUP(A1824,#REF!,#REF!)</f>
        <v>#REF!</v>
      </c>
    </row>
    <row r="1825" spans="1:21" x14ac:dyDescent="0.2">
      <c r="A1825" t="s">
        <v>6635</v>
      </c>
      <c r="C1825" s="5" t="s">
        <v>48</v>
      </c>
      <c r="D1825" t="s">
        <v>6636</v>
      </c>
      <c r="E1825" t="s">
        <v>18693</v>
      </c>
      <c r="F1825" t="s">
        <v>30</v>
      </c>
      <c r="G1825" s="1">
        <v>41394</v>
      </c>
      <c r="H1825" t="s">
        <v>22</v>
      </c>
      <c r="J1825" t="s">
        <v>30</v>
      </c>
      <c r="K1825" s="1">
        <v>43168</v>
      </c>
      <c r="L1825" s="1">
        <v>42521</v>
      </c>
      <c r="M1825" t="s">
        <v>23</v>
      </c>
      <c r="N1825" t="s">
        <v>6637</v>
      </c>
      <c r="O1825" t="s">
        <v>6638</v>
      </c>
      <c r="P1825" t="s">
        <v>26</v>
      </c>
      <c r="Q1825" s="6">
        <v>0</v>
      </c>
      <c r="R1825" t="s">
        <v>22</v>
      </c>
      <c r="S1825">
        <v>0</v>
      </c>
      <c r="T1825">
        <v>0</v>
      </c>
      <c r="U1825" t="e">
        <f>_xlfn.XLOOKUP(A1825,#REF!,#REF!)</f>
        <v>#REF!</v>
      </c>
    </row>
    <row r="1826" spans="1:21" x14ac:dyDescent="0.2">
      <c r="A1826" t="s">
        <v>6639</v>
      </c>
      <c r="C1826" s="5" t="s">
        <v>48</v>
      </c>
      <c r="D1826" t="s">
        <v>5012</v>
      </c>
      <c r="E1826" t="s">
        <v>18691</v>
      </c>
      <c r="F1826" t="s">
        <v>30</v>
      </c>
      <c r="G1826" s="1">
        <v>41019</v>
      </c>
      <c r="H1826" t="s">
        <v>22</v>
      </c>
      <c r="J1826" t="s">
        <v>22</v>
      </c>
      <c r="M1826" t="s">
        <v>42</v>
      </c>
      <c r="N1826" t="s">
        <v>6640</v>
      </c>
      <c r="O1826" t="s">
        <v>6641</v>
      </c>
      <c r="P1826" t="s">
        <v>26</v>
      </c>
      <c r="Q1826" s="6">
        <v>0</v>
      </c>
      <c r="R1826" t="s">
        <v>22</v>
      </c>
      <c r="S1826">
        <v>0</v>
      </c>
      <c r="T1826">
        <v>0</v>
      </c>
      <c r="U1826" t="e">
        <f>_xlfn.XLOOKUP(A1826,#REF!,#REF!)</f>
        <v>#REF!</v>
      </c>
    </row>
    <row r="1827" spans="1:21" x14ac:dyDescent="0.2">
      <c r="A1827" t="s">
        <v>6642</v>
      </c>
      <c r="C1827" s="5" t="s">
        <v>20</v>
      </c>
      <c r="D1827" t="s">
        <v>2644</v>
      </c>
      <c r="E1827" t="s">
        <v>2645</v>
      </c>
      <c r="F1827" t="s">
        <v>30</v>
      </c>
      <c r="G1827" s="1">
        <v>40786</v>
      </c>
      <c r="H1827" t="s">
        <v>22</v>
      </c>
      <c r="J1827" t="s">
        <v>22</v>
      </c>
      <c r="M1827" t="s">
        <v>42</v>
      </c>
      <c r="N1827" t="s">
        <v>6643</v>
      </c>
      <c r="O1827" t="s">
        <v>6644</v>
      </c>
      <c r="P1827" t="s">
        <v>26</v>
      </c>
      <c r="Q1827" s="6">
        <v>0</v>
      </c>
      <c r="R1827" t="s">
        <v>22</v>
      </c>
      <c r="S1827">
        <v>0</v>
      </c>
      <c r="T1827">
        <v>0</v>
      </c>
      <c r="U1827" t="e">
        <f>_xlfn.XLOOKUP(A1827,#REF!,#REF!)</f>
        <v>#REF!</v>
      </c>
    </row>
    <row r="1828" spans="1:21" x14ac:dyDescent="0.2">
      <c r="A1828" t="s">
        <v>6645</v>
      </c>
      <c r="C1828" s="5" t="s">
        <v>71</v>
      </c>
      <c r="D1828" t="s">
        <v>6646</v>
      </c>
      <c r="E1828" t="s">
        <v>19371</v>
      </c>
      <c r="F1828" t="s">
        <v>30</v>
      </c>
      <c r="G1828" s="1">
        <v>44349</v>
      </c>
      <c r="H1828" t="s">
        <v>30</v>
      </c>
      <c r="I1828" s="1">
        <v>44706</v>
      </c>
      <c r="J1828" t="s">
        <v>22</v>
      </c>
      <c r="M1828" t="s">
        <v>42</v>
      </c>
      <c r="N1828" t="s">
        <v>43</v>
      </c>
      <c r="O1828" t="s">
        <v>44</v>
      </c>
      <c r="P1828" t="s">
        <v>26</v>
      </c>
      <c r="Q1828" s="6">
        <v>30000</v>
      </c>
      <c r="R1828" t="s">
        <v>22</v>
      </c>
      <c r="S1828">
        <v>0</v>
      </c>
      <c r="T1828">
        <v>0</v>
      </c>
      <c r="U1828" t="e">
        <f>_xlfn.XLOOKUP(A1828,#REF!,#REF!)</f>
        <v>#REF!</v>
      </c>
    </row>
    <row r="1829" spans="1:21" x14ac:dyDescent="0.2">
      <c r="A1829" t="s">
        <v>6647</v>
      </c>
      <c r="C1829" s="5" t="s">
        <v>48</v>
      </c>
      <c r="D1829" t="s">
        <v>3253</v>
      </c>
      <c r="E1829" t="s">
        <v>19372</v>
      </c>
      <c r="F1829" t="s">
        <v>30</v>
      </c>
      <c r="G1829" s="1">
        <v>41823</v>
      </c>
      <c r="H1829" t="s">
        <v>30</v>
      </c>
      <c r="I1829" s="1">
        <v>42313</v>
      </c>
      <c r="J1829" t="s">
        <v>30</v>
      </c>
      <c r="K1829" s="1">
        <v>42331</v>
      </c>
      <c r="M1829" t="s">
        <v>23</v>
      </c>
      <c r="N1829" t="s">
        <v>6648</v>
      </c>
      <c r="O1829" t="s">
        <v>6649</v>
      </c>
      <c r="P1829" t="s">
        <v>26</v>
      </c>
      <c r="Q1829" s="6">
        <v>0</v>
      </c>
      <c r="R1829" t="s">
        <v>22</v>
      </c>
      <c r="S1829">
        <v>0</v>
      </c>
      <c r="T1829">
        <v>0</v>
      </c>
      <c r="U1829" t="e">
        <f>_xlfn.XLOOKUP(A1829,#REF!,#REF!)</f>
        <v>#REF!</v>
      </c>
    </row>
    <row r="1830" spans="1:21" x14ac:dyDescent="0.2">
      <c r="A1830" t="s">
        <v>6650</v>
      </c>
      <c r="C1830" s="5" t="s">
        <v>48</v>
      </c>
      <c r="D1830" t="s">
        <v>53</v>
      </c>
      <c r="E1830" t="s">
        <v>19231</v>
      </c>
      <c r="F1830" t="s">
        <v>30</v>
      </c>
      <c r="G1830" s="1">
        <v>41648</v>
      </c>
      <c r="H1830" t="s">
        <v>22</v>
      </c>
      <c r="J1830" t="s">
        <v>22</v>
      </c>
      <c r="M1830" t="s">
        <v>23</v>
      </c>
      <c r="N1830" t="s">
        <v>6651</v>
      </c>
      <c r="O1830" t="s">
        <v>6652</v>
      </c>
      <c r="P1830" t="s">
        <v>26</v>
      </c>
      <c r="Q1830" s="6">
        <v>0</v>
      </c>
      <c r="R1830" t="s">
        <v>22</v>
      </c>
      <c r="S1830">
        <v>0</v>
      </c>
      <c r="T1830">
        <v>0</v>
      </c>
      <c r="U1830" t="e">
        <f>_xlfn.XLOOKUP(A1830,#REF!,#REF!)</f>
        <v>#REF!</v>
      </c>
    </row>
    <row r="1831" spans="1:21" x14ac:dyDescent="0.2">
      <c r="A1831" t="s">
        <v>6653</v>
      </c>
      <c r="C1831" s="5" t="s">
        <v>48</v>
      </c>
      <c r="D1831" t="s">
        <v>6654</v>
      </c>
      <c r="E1831" t="s">
        <v>6092</v>
      </c>
      <c r="F1831" t="s">
        <v>30</v>
      </c>
      <c r="G1831" s="1">
        <v>41038</v>
      </c>
      <c r="H1831" t="s">
        <v>22</v>
      </c>
      <c r="J1831" t="s">
        <v>22</v>
      </c>
      <c r="M1831" t="s">
        <v>23</v>
      </c>
      <c r="N1831" t="s">
        <v>6655</v>
      </c>
      <c r="O1831" t="s">
        <v>6656</v>
      </c>
      <c r="P1831" t="s">
        <v>26</v>
      </c>
      <c r="Q1831" s="6">
        <v>0</v>
      </c>
      <c r="R1831" t="s">
        <v>22</v>
      </c>
      <c r="S1831">
        <v>0</v>
      </c>
      <c r="T1831">
        <v>0</v>
      </c>
      <c r="U1831" t="e">
        <f>_xlfn.XLOOKUP(A1831,#REF!,#REF!)</f>
        <v>#REF!</v>
      </c>
    </row>
    <row r="1832" spans="1:21" x14ac:dyDescent="0.2">
      <c r="A1832" t="s">
        <v>6657</v>
      </c>
      <c r="C1832" s="5" t="s">
        <v>48</v>
      </c>
      <c r="D1832" t="s">
        <v>5542</v>
      </c>
      <c r="E1832" t="s">
        <v>1591</v>
      </c>
      <c r="F1832" t="s">
        <v>30</v>
      </c>
      <c r="G1832" s="1">
        <v>42299</v>
      </c>
      <c r="H1832" t="s">
        <v>22</v>
      </c>
      <c r="J1832" t="s">
        <v>22</v>
      </c>
      <c r="M1832" t="s">
        <v>23</v>
      </c>
      <c r="N1832" t="s">
        <v>6658</v>
      </c>
      <c r="O1832" t="s">
        <v>6659</v>
      </c>
      <c r="P1832" t="s">
        <v>26</v>
      </c>
      <c r="Q1832" s="6">
        <v>0</v>
      </c>
      <c r="R1832" t="s">
        <v>22</v>
      </c>
      <c r="S1832">
        <v>0</v>
      </c>
      <c r="T1832">
        <v>0</v>
      </c>
      <c r="U1832" t="e">
        <f>_xlfn.XLOOKUP(A1832,#REF!,#REF!)</f>
        <v>#REF!</v>
      </c>
    </row>
    <row r="1833" spans="1:21" x14ac:dyDescent="0.2">
      <c r="A1833" t="s">
        <v>6660</v>
      </c>
      <c r="C1833" s="5" t="s">
        <v>48</v>
      </c>
      <c r="D1833" t="s">
        <v>6661</v>
      </c>
      <c r="E1833" t="s">
        <v>19222</v>
      </c>
      <c r="F1833" t="s">
        <v>30</v>
      </c>
      <c r="G1833" s="1">
        <v>41285</v>
      </c>
      <c r="H1833" t="s">
        <v>30</v>
      </c>
      <c r="I1833" s="1">
        <v>42257</v>
      </c>
      <c r="J1833" t="s">
        <v>30</v>
      </c>
      <c r="K1833" s="1">
        <v>42506</v>
      </c>
      <c r="L1833" s="1">
        <v>42628</v>
      </c>
      <c r="M1833" t="s">
        <v>42</v>
      </c>
      <c r="N1833" t="s">
        <v>6662</v>
      </c>
      <c r="O1833" t="s">
        <v>6663</v>
      </c>
      <c r="P1833" t="s">
        <v>26</v>
      </c>
      <c r="Q1833" s="6">
        <v>25000</v>
      </c>
      <c r="R1833" t="s">
        <v>22</v>
      </c>
      <c r="S1833">
        <v>0</v>
      </c>
      <c r="T1833">
        <v>0</v>
      </c>
      <c r="U1833" t="e">
        <f>_xlfn.XLOOKUP(A1833,#REF!,#REF!)</f>
        <v>#REF!</v>
      </c>
    </row>
    <row r="1834" spans="1:21" x14ac:dyDescent="0.2">
      <c r="A1834" t="s">
        <v>6664</v>
      </c>
      <c r="C1834" s="5" t="s">
        <v>48</v>
      </c>
      <c r="D1834" t="s">
        <v>6665</v>
      </c>
      <c r="E1834" t="s">
        <v>18692</v>
      </c>
      <c r="F1834" t="s">
        <v>30</v>
      </c>
      <c r="G1834" s="1">
        <v>42293</v>
      </c>
      <c r="H1834" t="s">
        <v>22</v>
      </c>
      <c r="J1834" t="s">
        <v>30</v>
      </c>
      <c r="K1834" s="1">
        <v>42863</v>
      </c>
      <c r="L1834" s="1">
        <v>42863</v>
      </c>
      <c r="M1834" t="s">
        <v>23</v>
      </c>
      <c r="N1834" t="s">
        <v>6666</v>
      </c>
      <c r="O1834" t="s">
        <v>6667</v>
      </c>
      <c r="P1834" t="s">
        <v>26</v>
      </c>
      <c r="Q1834" s="6">
        <v>0</v>
      </c>
      <c r="R1834" t="s">
        <v>22</v>
      </c>
      <c r="S1834">
        <v>0</v>
      </c>
      <c r="T1834">
        <v>0</v>
      </c>
      <c r="U1834" t="e">
        <f>_xlfn.XLOOKUP(A1834,#REF!,#REF!)</f>
        <v>#REF!</v>
      </c>
    </row>
    <row r="1835" spans="1:21" x14ac:dyDescent="0.2">
      <c r="A1835" t="s">
        <v>6668</v>
      </c>
      <c r="C1835" s="5" t="s">
        <v>48</v>
      </c>
      <c r="D1835" t="s">
        <v>6669</v>
      </c>
      <c r="E1835" t="s">
        <v>143</v>
      </c>
      <c r="F1835" t="s">
        <v>22</v>
      </c>
      <c r="H1835" t="s">
        <v>22</v>
      </c>
      <c r="J1835" t="s">
        <v>22</v>
      </c>
      <c r="M1835" t="s">
        <v>23</v>
      </c>
      <c r="N1835" t="s">
        <v>6670</v>
      </c>
      <c r="O1835" t="s">
        <v>6671</v>
      </c>
      <c r="P1835" t="s">
        <v>26</v>
      </c>
      <c r="Q1835" s="6">
        <v>0</v>
      </c>
      <c r="R1835" t="s">
        <v>30</v>
      </c>
      <c r="S1835">
        <v>0</v>
      </c>
      <c r="T1835">
        <v>0</v>
      </c>
      <c r="U1835" t="e">
        <f>_xlfn.XLOOKUP(A1835,#REF!,#REF!)</f>
        <v>#REF!</v>
      </c>
    </row>
    <row r="1836" spans="1:21" x14ac:dyDescent="0.2">
      <c r="A1836" t="s">
        <v>6672</v>
      </c>
      <c r="C1836" s="5" t="s">
        <v>48</v>
      </c>
      <c r="D1836" t="s">
        <v>5012</v>
      </c>
      <c r="E1836" t="s">
        <v>143</v>
      </c>
      <c r="F1836" t="s">
        <v>30</v>
      </c>
      <c r="G1836" s="1">
        <v>41517</v>
      </c>
      <c r="H1836" t="s">
        <v>22</v>
      </c>
      <c r="J1836" t="s">
        <v>22</v>
      </c>
      <c r="M1836" t="s">
        <v>42</v>
      </c>
      <c r="N1836" t="s">
        <v>6673</v>
      </c>
      <c r="O1836" t="s">
        <v>6674</v>
      </c>
      <c r="P1836" t="s">
        <v>26</v>
      </c>
      <c r="Q1836" s="6">
        <v>0</v>
      </c>
      <c r="R1836" t="s">
        <v>30</v>
      </c>
      <c r="S1836">
        <v>0</v>
      </c>
      <c r="T1836">
        <v>0</v>
      </c>
      <c r="U1836" t="e">
        <f>_xlfn.XLOOKUP(A1836,#REF!,#REF!)</f>
        <v>#REF!</v>
      </c>
    </row>
    <row r="1837" spans="1:21" x14ac:dyDescent="0.2">
      <c r="A1837" t="s">
        <v>6675</v>
      </c>
      <c r="C1837" s="5" t="s">
        <v>48</v>
      </c>
      <c r="D1837" t="s">
        <v>6676</v>
      </c>
      <c r="E1837" t="s">
        <v>4398</v>
      </c>
      <c r="F1837" t="s">
        <v>30</v>
      </c>
      <c r="G1837" s="1">
        <v>42639</v>
      </c>
      <c r="H1837" t="s">
        <v>22</v>
      </c>
      <c r="J1837" t="s">
        <v>30</v>
      </c>
      <c r="K1837" s="1">
        <v>42850</v>
      </c>
      <c r="L1837" s="1">
        <v>42860</v>
      </c>
      <c r="M1837" t="s">
        <v>23</v>
      </c>
      <c r="N1837" t="s">
        <v>6677</v>
      </c>
      <c r="O1837" t="s">
        <v>6678</v>
      </c>
      <c r="P1837" t="s">
        <v>26</v>
      </c>
      <c r="Q1837" s="6">
        <v>0</v>
      </c>
      <c r="R1837" t="s">
        <v>22</v>
      </c>
      <c r="S1837">
        <v>0</v>
      </c>
      <c r="T1837">
        <v>0</v>
      </c>
      <c r="U1837" t="e">
        <f>_xlfn.XLOOKUP(A1837,#REF!,#REF!)</f>
        <v>#REF!</v>
      </c>
    </row>
    <row r="1838" spans="1:21" x14ac:dyDescent="0.2">
      <c r="A1838" t="s">
        <v>6679</v>
      </c>
      <c r="C1838" s="5" t="s">
        <v>48</v>
      </c>
      <c r="D1838" t="s">
        <v>2001</v>
      </c>
      <c r="E1838" t="s">
        <v>19373</v>
      </c>
      <c r="F1838" t="s">
        <v>30</v>
      </c>
      <c r="G1838" s="1">
        <v>41764</v>
      </c>
      <c r="H1838" t="s">
        <v>22</v>
      </c>
      <c r="J1838" t="s">
        <v>22</v>
      </c>
      <c r="M1838" t="s">
        <v>42</v>
      </c>
      <c r="N1838" t="s">
        <v>6680</v>
      </c>
      <c r="O1838" t="s">
        <v>6681</v>
      </c>
      <c r="P1838" t="s">
        <v>26</v>
      </c>
      <c r="Q1838" s="6">
        <v>0</v>
      </c>
      <c r="R1838" t="s">
        <v>22</v>
      </c>
      <c r="S1838">
        <v>0</v>
      </c>
      <c r="T1838">
        <v>0</v>
      </c>
      <c r="U1838" t="e">
        <f>_xlfn.XLOOKUP(A1838,#REF!,#REF!)</f>
        <v>#REF!</v>
      </c>
    </row>
    <row r="1839" spans="1:21" x14ac:dyDescent="0.2">
      <c r="A1839" t="s">
        <v>6682</v>
      </c>
      <c r="C1839" s="5" t="s">
        <v>48</v>
      </c>
      <c r="D1839" t="s">
        <v>6683</v>
      </c>
      <c r="E1839" t="s">
        <v>19216</v>
      </c>
      <c r="F1839" t="s">
        <v>22</v>
      </c>
      <c r="H1839" t="s">
        <v>30</v>
      </c>
      <c r="I1839" s="1">
        <v>41900</v>
      </c>
      <c r="J1839" t="s">
        <v>30</v>
      </c>
      <c r="K1839" s="1">
        <v>40996</v>
      </c>
      <c r="M1839" t="s">
        <v>23</v>
      </c>
      <c r="N1839" t="s">
        <v>6684</v>
      </c>
      <c r="O1839" t="s">
        <v>6685</v>
      </c>
      <c r="P1839" t="s">
        <v>26</v>
      </c>
      <c r="Q1839" s="6">
        <v>0</v>
      </c>
      <c r="R1839" t="s">
        <v>30</v>
      </c>
      <c r="S1839">
        <v>0</v>
      </c>
      <c r="T1839">
        <v>0</v>
      </c>
      <c r="U1839" t="e">
        <f>_xlfn.XLOOKUP(A1839,#REF!,#REF!)</f>
        <v>#REF!</v>
      </c>
    </row>
    <row r="1840" spans="1:21" x14ac:dyDescent="0.2">
      <c r="A1840" t="s">
        <v>6686</v>
      </c>
      <c r="C1840" s="5" t="s">
        <v>48</v>
      </c>
      <c r="D1840" t="s">
        <v>6687</v>
      </c>
      <c r="E1840" t="s">
        <v>6688</v>
      </c>
      <c r="F1840" t="s">
        <v>22</v>
      </c>
      <c r="H1840" t="s">
        <v>22</v>
      </c>
      <c r="J1840" t="s">
        <v>22</v>
      </c>
      <c r="M1840" t="s">
        <v>23</v>
      </c>
      <c r="N1840" t="s">
        <v>6689</v>
      </c>
      <c r="O1840" t="s">
        <v>6690</v>
      </c>
      <c r="P1840" t="s">
        <v>26</v>
      </c>
      <c r="Q1840" s="6">
        <v>0</v>
      </c>
      <c r="R1840" t="s">
        <v>30</v>
      </c>
      <c r="S1840">
        <v>0</v>
      </c>
      <c r="T1840">
        <v>0</v>
      </c>
      <c r="U1840" t="e">
        <f>_xlfn.XLOOKUP(A1840,#REF!,#REF!)</f>
        <v>#REF!</v>
      </c>
    </row>
    <row r="1841" spans="1:21" x14ac:dyDescent="0.2">
      <c r="A1841" t="s">
        <v>6691</v>
      </c>
      <c r="C1841" s="5" t="s">
        <v>48</v>
      </c>
      <c r="D1841" t="s">
        <v>4564</v>
      </c>
      <c r="E1841" t="s">
        <v>18691</v>
      </c>
      <c r="F1841" t="s">
        <v>30</v>
      </c>
      <c r="G1841" s="1">
        <v>42265</v>
      </c>
      <c r="H1841" t="s">
        <v>22</v>
      </c>
      <c r="J1841" t="s">
        <v>22</v>
      </c>
      <c r="M1841" t="s">
        <v>23</v>
      </c>
      <c r="N1841" t="s">
        <v>6692</v>
      </c>
      <c r="O1841" t="s">
        <v>6693</v>
      </c>
      <c r="P1841" t="s">
        <v>26</v>
      </c>
      <c r="Q1841" s="6">
        <v>0</v>
      </c>
      <c r="R1841" t="s">
        <v>22</v>
      </c>
      <c r="S1841">
        <v>0</v>
      </c>
      <c r="T1841">
        <v>0</v>
      </c>
      <c r="U1841" t="e">
        <f>_xlfn.XLOOKUP(A1841,#REF!,#REF!)</f>
        <v>#REF!</v>
      </c>
    </row>
    <row r="1842" spans="1:21" x14ac:dyDescent="0.2">
      <c r="A1842" t="s">
        <v>6694</v>
      </c>
      <c r="C1842" s="5" t="s">
        <v>71</v>
      </c>
      <c r="D1842" t="s">
        <v>6695</v>
      </c>
      <c r="E1842" t="s">
        <v>891</v>
      </c>
      <c r="F1842" t="s">
        <v>30</v>
      </c>
      <c r="G1842" s="1">
        <v>46006</v>
      </c>
      <c r="H1842" t="s">
        <v>22</v>
      </c>
      <c r="J1842" t="s">
        <v>22</v>
      </c>
      <c r="M1842" t="s">
        <v>207</v>
      </c>
      <c r="N1842" t="s">
        <v>6696</v>
      </c>
      <c r="O1842" t="s">
        <v>6697</v>
      </c>
      <c r="P1842" t="s">
        <v>117</v>
      </c>
      <c r="Q1842" s="6">
        <v>290537.68</v>
      </c>
      <c r="R1842" t="s">
        <v>22</v>
      </c>
      <c r="S1842">
        <v>0</v>
      </c>
      <c r="T1842">
        <v>0</v>
      </c>
      <c r="U1842" t="e">
        <f>_xlfn.XLOOKUP(A1842,#REF!,#REF!)</f>
        <v>#REF!</v>
      </c>
    </row>
    <row r="1843" spans="1:21" x14ac:dyDescent="0.2">
      <c r="A1843" t="s">
        <v>6698</v>
      </c>
      <c r="C1843" s="5" t="s">
        <v>48</v>
      </c>
      <c r="D1843" t="s">
        <v>6699</v>
      </c>
      <c r="E1843" t="s">
        <v>19374</v>
      </c>
      <c r="F1843" t="s">
        <v>30</v>
      </c>
      <c r="G1843" s="1">
        <v>42514</v>
      </c>
      <c r="H1843" t="s">
        <v>22</v>
      </c>
      <c r="J1843" t="s">
        <v>22</v>
      </c>
      <c r="M1843" t="s">
        <v>23</v>
      </c>
      <c r="N1843" t="s">
        <v>6700</v>
      </c>
      <c r="O1843" t="s">
        <v>6701</v>
      </c>
      <c r="P1843" t="s">
        <v>26</v>
      </c>
      <c r="Q1843" s="6">
        <v>0</v>
      </c>
      <c r="R1843" t="s">
        <v>22</v>
      </c>
      <c r="S1843">
        <v>0</v>
      </c>
      <c r="T1843">
        <v>0</v>
      </c>
      <c r="U1843" t="e">
        <f>_xlfn.XLOOKUP(A1843,#REF!,#REF!)</f>
        <v>#REF!</v>
      </c>
    </row>
    <row r="1844" spans="1:21" x14ac:dyDescent="0.2">
      <c r="A1844" t="s">
        <v>6702</v>
      </c>
      <c r="C1844" s="5" t="s">
        <v>91</v>
      </c>
      <c r="F1844" t="s">
        <v>22</v>
      </c>
      <c r="H1844" t="s">
        <v>22</v>
      </c>
      <c r="J1844" t="s">
        <v>22</v>
      </c>
      <c r="M1844" t="s">
        <v>23</v>
      </c>
      <c r="N1844" t="s">
        <v>6703</v>
      </c>
      <c r="O1844" t="s">
        <v>6704</v>
      </c>
      <c r="P1844" t="s">
        <v>26</v>
      </c>
      <c r="Q1844" s="6">
        <v>0</v>
      </c>
      <c r="R1844" t="s">
        <v>22</v>
      </c>
      <c r="S1844">
        <v>0</v>
      </c>
      <c r="T1844">
        <v>0</v>
      </c>
      <c r="U1844" t="e">
        <f>_xlfn.XLOOKUP(A1844,#REF!,#REF!)</f>
        <v>#REF!</v>
      </c>
    </row>
    <row r="1845" spans="1:21" x14ac:dyDescent="0.2">
      <c r="A1845" t="s">
        <v>6705</v>
      </c>
      <c r="C1845" s="5" t="s">
        <v>48</v>
      </c>
      <c r="D1845" t="s">
        <v>1150</v>
      </c>
      <c r="E1845" t="s">
        <v>19375</v>
      </c>
      <c r="F1845" t="s">
        <v>30</v>
      </c>
      <c r="G1845" s="1">
        <v>41092</v>
      </c>
      <c r="H1845" t="s">
        <v>22</v>
      </c>
      <c r="J1845" t="s">
        <v>22</v>
      </c>
      <c r="M1845" t="s">
        <v>23</v>
      </c>
      <c r="N1845" t="s">
        <v>6706</v>
      </c>
      <c r="O1845" t="s">
        <v>6707</v>
      </c>
      <c r="P1845" t="s">
        <v>26</v>
      </c>
      <c r="Q1845" s="6">
        <v>0</v>
      </c>
      <c r="R1845" t="s">
        <v>22</v>
      </c>
      <c r="S1845">
        <v>0</v>
      </c>
      <c r="T1845">
        <v>0</v>
      </c>
      <c r="U1845" t="e">
        <f>_xlfn.XLOOKUP(A1845,#REF!,#REF!)</f>
        <v>#REF!</v>
      </c>
    </row>
    <row r="1846" spans="1:21" x14ac:dyDescent="0.2">
      <c r="A1846" t="s">
        <v>6708</v>
      </c>
      <c r="C1846" s="5" t="s">
        <v>48</v>
      </c>
      <c r="D1846" t="s">
        <v>1395</v>
      </c>
      <c r="E1846" t="s">
        <v>6709</v>
      </c>
      <c r="F1846" t="s">
        <v>30</v>
      </c>
      <c r="G1846" s="1">
        <v>41418</v>
      </c>
      <c r="H1846" t="s">
        <v>22</v>
      </c>
      <c r="J1846" t="s">
        <v>30</v>
      </c>
      <c r="K1846" s="1">
        <v>41618</v>
      </c>
      <c r="L1846" s="1">
        <v>41781</v>
      </c>
      <c r="M1846" t="s">
        <v>23</v>
      </c>
      <c r="N1846" t="s">
        <v>582</v>
      </c>
      <c r="O1846" t="s">
        <v>583</v>
      </c>
      <c r="P1846" t="s">
        <v>26</v>
      </c>
      <c r="Q1846" s="6">
        <v>0</v>
      </c>
      <c r="R1846" t="s">
        <v>22</v>
      </c>
      <c r="S1846">
        <v>0</v>
      </c>
      <c r="T1846">
        <v>0</v>
      </c>
      <c r="U1846" t="e">
        <f>_xlfn.XLOOKUP(A1846,#REF!,#REF!)</f>
        <v>#REF!</v>
      </c>
    </row>
    <row r="1847" spans="1:21" x14ac:dyDescent="0.2">
      <c r="A1847" t="s">
        <v>6710</v>
      </c>
      <c r="C1847" s="5" t="s">
        <v>71</v>
      </c>
      <c r="D1847" t="s">
        <v>2330</v>
      </c>
      <c r="E1847" t="s">
        <v>6711</v>
      </c>
      <c r="F1847" t="s">
        <v>30</v>
      </c>
      <c r="G1847" s="1">
        <v>43416</v>
      </c>
      <c r="H1847" t="s">
        <v>30</v>
      </c>
      <c r="I1847" s="1">
        <v>42152</v>
      </c>
      <c r="J1847" t="s">
        <v>30</v>
      </c>
      <c r="K1847" s="1">
        <v>42173</v>
      </c>
      <c r="L1847" s="1">
        <v>42622</v>
      </c>
      <c r="M1847" t="s">
        <v>207</v>
      </c>
      <c r="N1847" t="s">
        <v>6712</v>
      </c>
      <c r="O1847" t="s">
        <v>6713</v>
      </c>
      <c r="P1847" t="s">
        <v>117</v>
      </c>
      <c r="Q1847" s="6">
        <v>25000</v>
      </c>
      <c r="R1847" t="s">
        <v>22</v>
      </c>
      <c r="S1847">
        <v>0</v>
      </c>
      <c r="T1847">
        <v>0</v>
      </c>
      <c r="U1847" t="e">
        <f>_xlfn.XLOOKUP(A1847,#REF!,#REF!)</f>
        <v>#REF!</v>
      </c>
    </row>
    <row r="1848" spans="1:21" x14ac:dyDescent="0.2">
      <c r="A1848" t="s">
        <v>6714</v>
      </c>
      <c r="C1848" s="5" t="s">
        <v>48</v>
      </c>
      <c r="D1848" t="s">
        <v>5597</v>
      </c>
      <c r="E1848" t="s">
        <v>19227</v>
      </c>
      <c r="F1848" t="s">
        <v>30</v>
      </c>
      <c r="G1848" s="1">
        <v>40690</v>
      </c>
      <c r="H1848" t="s">
        <v>22</v>
      </c>
      <c r="J1848" t="s">
        <v>22</v>
      </c>
      <c r="M1848" t="s">
        <v>23</v>
      </c>
      <c r="N1848" t="s">
        <v>6715</v>
      </c>
      <c r="O1848" t="s">
        <v>6716</v>
      </c>
      <c r="P1848" t="s">
        <v>26</v>
      </c>
      <c r="Q1848" s="6">
        <v>0</v>
      </c>
      <c r="R1848" t="s">
        <v>22</v>
      </c>
      <c r="S1848">
        <v>0</v>
      </c>
      <c r="T1848">
        <v>0</v>
      </c>
      <c r="U1848" t="e">
        <f>_xlfn.XLOOKUP(A1848,#REF!,#REF!)</f>
        <v>#REF!</v>
      </c>
    </row>
    <row r="1849" spans="1:21" x14ac:dyDescent="0.2">
      <c r="A1849" t="s">
        <v>6717</v>
      </c>
      <c r="C1849" s="5" t="s">
        <v>48</v>
      </c>
      <c r="D1849" t="s">
        <v>6718</v>
      </c>
      <c r="E1849" t="s">
        <v>6688</v>
      </c>
      <c r="F1849" t="s">
        <v>30</v>
      </c>
      <c r="G1849" s="1">
        <v>40780</v>
      </c>
      <c r="H1849" t="s">
        <v>22</v>
      </c>
      <c r="J1849" t="s">
        <v>22</v>
      </c>
      <c r="M1849" t="s">
        <v>23</v>
      </c>
      <c r="N1849" t="s">
        <v>6719</v>
      </c>
      <c r="O1849" t="s">
        <v>6720</v>
      </c>
      <c r="P1849" t="s">
        <v>26</v>
      </c>
      <c r="Q1849" s="6">
        <v>0</v>
      </c>
      <c r="R1849" t="s">
        <v>22</v>
      </c>
      <c r="S1849">
        <v>0</v>
      </c>
      <c r="T1849">
        <v>0</v>
      </c>
      <c r="U1849" t="e">
        <f>_xlfn.XLOOKUP(A1849,#REF!,#REF!)</f>
        <v>#REF!</v>
      </c>
    </row>
    <row r="1850" spans="1:21" x14ac:dyDescent="0.2">
      <c r="A1850" t="s">
        <v>6721</v>
      </c>
      <c r="C1850" s="5" t="s">
        <v>48</v>
      </c>
      <c r="D1850" t="s">
        <v>6722</v>
      </c>
      <c r="E1850" t="s">
        <v>18692</v>
      </c>
      <c r="F1850" t="s">
        <v>22</v>
      </c>
      <c r="H1850" t="s">
        <v>30</v>
      </c>
      <c r="I1850" s="1">
        <v>42642</v>
      </c>
      <c r="J1850" t="s">
        <v>30</v>
      </c>
      <c r="K1850" s="1">
        <v>42667</v>
      </c>
      <c r="M1850" t="s">
        <v>23</v>
      </c>
      <c r="N1850" t="s">
        <v>6723</v>
      </c>
      <c r="O1850" t="s">
        <v>6724</v>
      </c>
      <c r="P1850" t="s">
        <v>26</v>
      </c>
      <c r="Q1850" s="6">
        <v>0</v>
      </c>
      <c r="R1850" t="s">
        <v>22</v>
      </c>
      <c r="S1850">
        <v>0</v>
      </c>
      <c r="T1850">
        <v>0</v>
      </c>
      <c r="U1850" t="e">
        <f>_xlfn.XLOOKUP(A1850,#REF!,#REF!)</f>
        <v>#REF!</v>
      </c>
    </row>
    <row r="1851" spans="1:21" x14ac:dyDescent="0.2">
      <c r="A1851" t="s">
        <v>6725</v>
      </c>
      <c r="C1851" s="5" t="s">
        <v>48</v>
      </c>
      <c r="D1851" t="s">
        <v>6726</v>
      </c>
      <c r="E1851" t="s">
        <v>19376</v>
      </c>
      <c r="F1851" t="s">
        <v>30</v>
      </c>
      <c r="G1851" s="1">
        <v>42230</v>
      </c>
      <c r="H1851" t="s">
        <v>22</v>
      </c>
      <c r="J1851" t="s">
        <v>22</v>
      </c>
      <c r="M1851" t="s">
        <v>42</v>
      </c>
      <c r="N1851" t="s">
        <v>582</v>
      </c>
      <c r="O1851" t="s">
        <v>583</v>
      </c>
      <c r="P1851" t="s">
        <v>26</v>
      </c>
      <c r="Q1851" s="6">
        <v>0</v>
      </c>
      <c r="R1851" t="s">
        <v>22</v>
      </c>
      <c r="S1851">
        <v>0</v>
      </c>
      <c r="T1851">
        <v>0</v>
      </c>
      <c r="U1851" t="e">
        <f>_xlfn.XLOOKUP(A1851,#REF!,#REF!)</f>
        <v>#REF!</v>
      </c>
    </row>
    <row r="1852" spans="1:21" x14ac:dyDescent="0.2">
      <c r="A1852" t="s">
        <v>6727</v>
      </c>
      <c r="C1852" s="5" t="s">
        <v>48</v>
      </c>
      <c r="D1852" t="s">
        <v>1336</v>
      </c>
      <c r="E1852" t="s">
        <v>18691</v>
      </c>
      <c r="F1852" t="s">
        <v>30</v>
      </c>
      <c r="G1852" s="1">
        <v>40807</v>
      </c>
      <c r="H1852" t="s">
        <v>22</v>
      </c>
      <c r="J1852" t="s">
        <v>22</v>
      </c>
      <c r="M1852" t="s">
        <v>23</v>
      </c>
      <c r="N1852" t="s">
        <v>6728</v>
      </c>
      <c r="O1852" t="s">
        <v>6729</v>
      </c>
      <c r="P1852" t="s">
        <v>26</v>
      </c>
      <c r="Q1852" s="6">
        <v>0</v>
      </c>
      <c r="R1852" t="s">
        <v>22</v>
      </c>
      <c r="S1852">
        <v>0</v>
      </c>
      <c r="T1852">
        <v>0</v>
      </c>
      <c r="U1852" t="e">
        <f>_xlfn.XLOOKUP(A1852,#REF!,#REF!)</f>
        <v>#REF!</v>
      </c>
    </row>
    <row r="1853" spans="1:21" x14ac:dyDescent="0.2">
      <c r="A1853" t="s">
        <v>6730</v>
      </c>
      <c r="C1853" s="5" t="s">
        <v>48</v>
      </c>
      <c r="D1853" t="s">
        <v>5455</v>
      </c>
      <c r="E1853" t="s">
        <v>6731</v>
      </c>
      <c r="F1853" t="s">
        <v>30</v>
      </c>
      <c r="G1853" s="1">
        <v>42270</v>
      </c>
      <c r="H1853" t="s">
        <v>22</v>
      </c>
      <c r="J1853" t="s">
        <v>22</v>
      </c>
      <c r="M1853" t="s">
        <v>23</v>
      </c>
      <c r="N1853" t="s">
        <v>6732</v>
      </c>
      <c r="O1853" t="s">
        <v>6733</v>
      </c>
      <c r="P1853" t="s">
        <v>26</v>
      </c>
      <c r="Q1853" s="6">
        <v>30000</v>
      </c>
      <c r="R1853" t="s">
        <v>22</v>
      </c>
      <c r="S1853">
        <v>0</v>
      </c>
      <c r="T1853">
        <v>0</v>
      </c>
      <c r="U1853" t="e">
        <f>_xlfn.XLOOKUP(A1853,#REF!,#REF!)</f>
        <v>#REF!</v>
      </c>
    </row>
    <row r="1854" spans="1:21" x14ac:dyDescent="0.2">
      <c r="A1854" t="s">
        <v>6734</v>
      </c>
      <c r="C1854" s="5" t="s">
        <v>20</v>
      </c>
      <c r="D1854" t="s">
        <v>5030</v>
      </c>
      <c r="E1854" t="s">
        <v>18693</v>
      </c>
      <c r="F1854" t="s">
        <v>30</v>
      </c>
      <c r="G1854" s="1">
        <v>41241</v>
      </c>
      <c r="H1854" t="s">
        <v>22</v>
      </c>
      <c r="J1854" t="s">
        <v>22</v>
      </c>
      <c r="M1854" t="s">
        <v>42</v>
      </c>
      <c r="N1854" t="s">
        <v>6735</v>
      </c>
      <c r="O1854" t="s">
        <v>6736</v>
      </c>
      <c r="P1854" t="s">
        <v>26</v>
      </c>
      <c r="Q1854" s="6">
        <v>0</v>
      </c>
      <c r="R1854" t="s">
        <v>22</v>
      </c>
      <c r="S1854">
        <v>0</v>
      </c>
      <c r="T1854">
        <v>0</v>
      </c>
      <c r="U1854" t="e">
        <f>_xlfn.XLOOKUP(A1854,#REF!,#REF!)</f>
        <v>#REF!</v>
      </c>
    </row>
    <row r="1855" spans="1:21" x14ac:dyDescent="0.2">
      <c r="A1855" t="s">
        <v>6737</v>
      </c>
      <c r="C1855" s="5" t="s">
        <v>48</v>
      </c>
      <c r="D1855" t="s">
        <v>6738</v>
      </c>
      <c r="E1855" t="s">
        <v>19231</v>
      </c>
      <c r="F1855" t="s">
        <v>22</v>
      </c>
      <c r="H1855" t="s">
        <v>22</v>
      </c>
      <c r="J1855" t="s">
        <v>22</v>
      </c>
      <c r="M1855" t="s">
        <v>23</v>
      </c>
      <c r="N1855" t="s">
        <v>6739</v>
      </c>
      <c r="O1855" t="s">
        <v>6740</v>
      </c>
      <c r="P1855" t="s">
        <v>26</v>
      </c>
      <c r="Q1855" s="6">
        <v>0</v>
      </c>
      <c r="R1855" t="s">
        <v>22</v>
      </c>
      <c r="S1855">
        <v>0</v>
      </c>
      <c r="T1855">
        <v>0</v>
      </c>
      <c r="U1855" t="e">
        <f>_xlfn.XLOOKUP(A1855,#REF!,#REF!)</f>
        <v>#REF!</v>
      </c>
    </row>
    <row r="1856" spans="1:21" x14ac:dyDescent="0.2">
      <c r="A1856" t="s">
        <v>6741</v>
      </c>
      <c r="C1856" s="5" t="s">
        <v>48</v>
      </c>
      <c r="D1856" t="s">
        <v>6032</v>
      </c>
      <c r="E1856" t="s">
        <v>19377</v>
      </c>
      <c r="F1856" t="s">
        <v>30</v>
      </c>
      <c r="G1856" s="1">
        <v>41396</v>
      </c>
      <c r="H1856" t="s">
        <v>22</v>
      </c>
      <c r="J1856" t="s">
        <v>30</v>
      </c>
      <c r="K1856" s="1">
        <v>41656</v>
      </c>
      <c r="M1856" t="s">
        <v>23</v>
      </c>
      <c r="N1856" t="s">
        <v>6742</v>
      </c>
      <c r="O1856" t="s">
        <v>6743</v>
      </c>
      <c r="P1856" t="s">
        <v>26</v>
      </c>
      <c r="Q1856" s="6">
        <v>0</v>
      </c>
      <c r="R1856" t="s">
        <v>22</v>
      </c>
      <c r="S1856">
        <v>0</v>
      </c>
      <c r="T1856">
        <v>0</v>
      </c>
      <c r="U1856" t="e">
        <f>_xlfn.XLOOKUP(A1856,#REF!,#REF!)</f>
        <v>#REF!</v>
      </c>
    </row>
    <row r="1857" spans="1:21" x14ac:dyDescent="0.2">
      <c r="A1857" t="s">
        <v>6744</v>
      </c>
      <c r="C1857" s="5" t="s">
        <v>48</v>
      </c>
      <c r="D1857" t="s">
        <v>196</v>
      </c>
      <c r="E1857" t="s">
        <v>19231</v>
      </c>
      <c r="F1857" t="s">
        <v>30</v>
      </c>
      <c r="G1857" s="1">
        <v>41418</v>
      </c>
      <c r="H1857" t="s">
        <v>22</v>
      </c>
      <c r="J1857" t="s">
        <v>30</v>
      </c>
      <c r="K1857" s="1">
        <v>41913</v>
      </c>
      <c r="M1857" t="s">
        <v>23</v>
      </c>
      <c r="N1857" t="s">
        <v>6745</v>
      </c>
      <c r="O1857" t="s">
        <v>6746</v>
      </c>
      <c r="P1857" t="s">
        <v>26</v>
      </c>
      <c r="Q1857" s="6">
        <v>0</v>
      </c>
      <c r="R1857" t="s">
        <v>22</v>
      </c>
      <c r="S1857">
        <v>0</v>
      </c>
      <c r="T1857">
        <v>0</v>
      </c>
      <c r="U1857" t="e">
        <f>_xlfn.XLOOKUP(A1857,#REF!,#REF!)</f>
        <v>#REF!</v>
      </c>
    </row>
    <row r="1858" spans="1:21" x14ac:dyDescent="0.2">
      <c r="A1858" t="s">
        <v>6747</v>
      </c>
      <c r="C1858" s="5" t="s">
        <v>91</v>
      </c>
      <c r="F1858" t="s">
        <v>22</v>
      </c>
      <c r="H1858" t="s">
        <v>22</v>
      </c>
      <c r="J1858" t="s">
        <v>30</v>
      </c>
      <c r="K1858" s="1">
        <v>43452</v>
      </c>
      <c r="M1858" t="s">
        <v>23</v>
      </c>
      <c r="N1858" t="s">
        <v>2958</v>
      </c>
      <c r="O1858" t="s">
        <v>2959</v>
      </c>
      <c r="P1858" t="s">
        <v>26</v>
      </c>
      <c r="Q1858" s="6">
        <v>0</v>
      </c>
      <c r="R1858" t="s">
        <v>22</v>
      </c>
      <c r="S1858">
        <v>0</v>
      </c>
      <c r="T1858">
        <v>0</v>
      </c>
      <c r="U1858" t="e">
        <f>_xlfn.XLOOKUP(A1858,#REF!,#REF!)</f>
        <v>#REF!</v>
      </c>
    </row>
    <row r="1859" spans="1:21" x14ac:dyDescent="0.2">
      <c r="A1859" t="s">
        <v>6748</v>
      </c>
      <c r="C1859" s="5" t="s">
        <v>48</v>
      </c>
      <c r="D1859" t="s">
        <v>67</v>
      </c>
      <c r="E1859" t="s">
        <v>18691</v>
      </c>
      <c r="F1859" t="s">
        <v>30</v>
      </c>
      <c r="G1859" s="1">
        <v>42247</v>
      </c>
      <c r="H1859" t="s">
        <v>30</v>
      </c>
      <c r="I1859" s="1">
        <v>43804</v>
      </c>
      <c r="J1859" t="s">
        <v>30</v>
      </c>
      <c r="K1859" s="1">
        <v>43899</v>
      </c>
      <c r="M1859" t="s">
        <v>23</v>
      </c>
      <c r="N1859" t="s">
        <v>6749</v>
      </c>
      <c r="O1859" t="s">
        <v>6750</v>
      </c>
      <c r="P1859" t="s">
        <v>26</v>
      </c>
      <c r="Q1859" s="6">
        <v>30000</v>
      </c>
      <c r="R1859" t="s">
        <v>22</v>
      </c>
      <c r="S1859">
        <v>0</v>
      </c>
      <c r="T1859">
        <v>0</v>
      </c>
      <c r="U1859" t="e">
        <f>_xlfn.XLOOKUP(A1859,#REF!,#REF!)</f>
        <v>#REF!</v>
      </c>
    </row>
    <row r="1860" spans="1:21" x14ac:dyDescent="0.2">
      <c r="A1860" t="s">
        <v>6751</v>
      </c>
      <c r="C1860" s="5" t="s">
        <v>48</v>
      </c>
      <c r="D1860" t="s">
        <v>6752</v>
      </c>
      <c r="E1860" t="s">
        <v>18693</v>
      </c>
      <c r="F1860" t="s">
        <v>22</v>
      </c>
      <c r="H1860" t="s">
        <v>22</v>
      </c>
      <c r="J1860" t="s">
        <v>30</v>
      </c>
      <c r="K1860" s="1">
        <v>42303</v>
      </c>
      <c r="M1860" t="s">
        <v>23</v>
      </c>
      <c r="N1860" t="s">
        <v>6753</v>
      </c>
      <c r="O1860" t="s">
        <v>6754</v>
      </c>
      <c r="P1860" t="s">
        <v>26</v>
      </c>
      <c r="Q1860" s="6">
        <v>0</v>
      </c>
      <c r="R1860" t="s">
        <v>30</v>
      </c>
      <c r="S1860">
        <v>0</v>
      </c>
      <c r="T1860">
        <v>0</v>
      </c>
      <c r="U1860" t="e">
        <f>_xlfn.XLOOKUP(A1860,#REF!,#REF!)</f>
        <v>#REF!</v>
      </c>
    </row>
    <row r="1861" spans="1:21" x14ac:dyDescent="0.2">
      <c r="A1861" t="s">
        <v>6755</v>
      </c>
      <c r="C1861" s="5" t="s">
        <v>48</v>
      </c>
      <c r="D1861" t="s">
        <v>6756</v>
      </c>
      <c r="E1861" t="s">
        <v>6092</v>
      </c>
      <c r="F1861" t="s">
        <v>30</v>
      </c>
      <c r="G1861" s="1">
        <v>41192</v>
      </c>
      <c r="H1861" t="s">
        <v>22</v>
      </c>
      <c r="J1861" t="s">
        <v>22</v>
      </c>
      <c r="M1861" t="s">
        <v>42</v>
      </c>
      <c r="N1861" t="s">
        <v>6757</v>
      </c>
      <c r="O1861" t="s">
        <v>6758</v>
      </c>
      <c r="P1861" t="s">
        <v>26</v>
      </c>
      <c r="Q1861" s="6">
        <v>0</v>
      </c>
      <c r="R1861" t="s">
        <v>22</v>
      </c>
      <c r="S1861">
        <v>0</v>
      </c>
      <c r="T1861">
        <v>0</v>
      </c>
      <c r="U1861" t="e">
        <f>_xlfn.XLOOKUP(A1861,#REF!,#REF!)</f>
        <v>#REF!</v>
      </c>
    </row>
    <row r="1862" spans="1:21" x14ac:dyDescent="0.2">
      <c r="A1862" t="s">
        <v>6759</v>
      </c>
      <c r="C1862" s="5" t="s">
        <v>48</v>
      </c>
      <c r="D1862" t="s">
        <v>5903</v>
      </c>
      <c r="E1862" t="s">
        <v>19378</v>
      </c>
      <c r="F1862" t="s">
        <v>30</v>
      </c>
      <c r="G1862" s="1">
        <v>41177</v>
      </c>
      <c r="H1862" t="s">
        <v>22</v>
      </c>
      <c r="J1862" t="s">
        <v>22</v>
      </c>
      <c r="M1862" t="s">
        <v>23</v>
      </c>
      <c r="N1862" t="s">
        <v>6760</v>
      </c>
      <c r="O1862" t="s">
        <v>6761</v>
      </c>
      <c r="P1862" t="s">
        <v>26</v>
      </c>
      <c r="Q1862" s="6">
        <v>0</v>
      </c>
      <c r="R1862" t="s">
        <v>22</v>
      </c>
      <c r="S1862">
        <v>0</v>
      </c>
      <c r="T1862">
        <v>0</v>
      </c>
      <c r="U1862" t="e">
        <f>_xlfn.XLOOKUP(A1862,#REF!,#REF!)</f>
        <v>#REF!</v>
      </c>
    </row>
    <row r="1863" spans="1:21" x14ac:dyDescent="0.2">
      <c r="A1863" t="s">
        <v>6762</v>
      </c>
      <c r="C1863" s="5" t="s">
        <v>48</v>
      </c>
      <c r="D1863" t="s">
        <v>6763</v>
      </c>
      <c r="E1863" t="s">
        <v>4972</v>
      </c>
      <c r="F1863" t="s">
        <v>30</v>
      </c>
      <c r="G1863" s="1">
        <v>42710</v>
      </c>
      <c r="H1863" t="s">
        <v>22</v>
      </c>
      <c r="J1863" t="s">
        <v>30</v>
      </c>
      <c r="K1863" s="1">
        <v>43440</v>
      </c>
      <c r="M1863" t="s">
        <v>23</v>
      </c>
      <c r="N1863" t="s">
        <v>6764</v>
      </c>
      <c r="O1863" t="s">
        <v>6765</v>
      </c>
      <c r="P1863" t="s">
        <v>26</v>
      </c>
      <c r="Q1863" s="6">
        <v>0</v>
      </c>
      <c r="R1863" t="s">
        <v>22</v>
      </c>
      <c r="S1863">
        <v>0</v>
      </c>
      <c r="T1863">
        <v>0</v>
      </c>
      <c r="U1863" t="e">
        <f>_xlfn.XLOOKUP(A1863,#REF!,#REF!)</f>
        <v>#REF!</v>
      </c>
    </row>
    <row r="1864" spans="1:21" x14ac:dyDescent="0.2">
      <c r="A1864" t="s">
        <v>6766</v>
      </c>
      <c r="C1864" s="5" t="s">
        <v>48</v>
      </c>
      <c r="D1864" t="s">
        <v>6007</v>
      </c>
      <c r="E1864" t="s">
        <v>19379</v>
      </c>
      <c r="F1864" t="s">
        <v>30</v>
      </c>
      <c r="G1864" s="1">
        <v>43195</v>
      </c>
      <c r="H1864" t="s">
        <v>22</v>
      </c>
      <c r="J1864" t="s">
        <v>30</v>
      </c>
      <c r="K1864" s="1">
        <v>43222</v>
      </c>
      <c r="M1864" t="s">
        <v>42</v>
      </c>
      <c r="N1864" t="s">
        <v>6767</v>
      </c>
      <c r="O1864" t="s">
        <v>6768</v>
      </c>
      <c r="P1864" t="s">
        <v>26</v>
      </c>
      <c r="Q1864" s="6">
        <v>30000</v>
      </c>
      <c r="R1864" t="s">
        <v>22</v>
      </c>
      <c r="S1864">
        <v>0</v>
      </c>
      <c r="T1864">
        <v>0</v>
      </c>
      <c r="U1864" t="e">
        <f>_xlfn.XLOOKUP(A1864,#REF!,#REF!)</f>
        <v>#REF!</v>
      </c>
    </row>
    <row r="1865" spans="1:21" x14ac:dyDescent="0.2">
      <c r="A1865" t="s">
        <v>6769</v>
      </c>
      <c r="C1865" s="5" t="s">
        <v>48</v>
      </c>
      <c r="D1865" t="s">
        <v>6770</v>
      </c>
      <c r="E1865" t="s">
        <v>6771</v>
      </c>
      <c r="F1865" t="s">
        <v>22</v>
      </c>
      <c r="H1865" t="s">
        <v>22</v>
      </c>
      <c r="J1865" t="s">
        <v>30</v>
      </c>
      <c r="K1865" s="1">
        <v>41687</v>
      </c>
      <c r="M1865" t="s">
        <v>42</v>
      </c>
      <c r="N1865" t="s">
        <v>6772</v>
      </c>
      <c r="O1865" t="s">
        <v>6773</v>
      </c>
      <c r="P1865" t="s">
        <v>26</v>
      </c>
      <c r="Q1865" s="6">
        <v>0</v>
      </c>
      <c r="R1865" t="s">
        <v>30</v>
      </c>
      <c r="S1865">
        <v>0</v>
      </c>
      <c r="T1865">
        <v>0</v>
      </c>
      <c r="U1865" t="e">
        <f>_xlfn.XLOOKUP(A1865,#REF!,#REF!)</f>
        <v>#REF!</v>
      </c>
    </row>
    <row r="1866" spans="1:21" x14ac:dyDescent="0.2">
      <c r="A1866" t="s">
        <v>6774</v>
      </c>
      <c r="C1866" s="5" t="s">
        <v>48</v>
      </c>
      <c r="D1866" t="s">
        <v>6775</v>
      </c>
      <c r="E1866" t="s">
        <v>19380</v>
      </c>
      <c r="F1866" t="s">
        <v>22</v>
      </c>
      <c r="H1866" t="s">
        <v>22</v>
      </c>
      <c r="J1866" t="s">
        <v>30</v>
      </c>
      <c r="K1866" s="1">
        <v>41737</v>
      </c>
      <c r="M1866" t="s">
        <v>42</v>
      </c>
      <c r="N1866" t="s">
        <v>6776</v>
      </c>
      <c r="O1866" t="s">
        <v>6777</v>
      </c>
      <c r="P1866" t="s">
        <v>26</v>
      </c>
      <c r="Q1866" s="6">
        <v>0</v>
      </c>
      <c r="R1866" t="s">
        <v>30</v>
      </c>
      <c r="S1866">
        <v>0</v>
      </c>
      <c r="T1866">
        <v>0</v>
      </c>
      <c r="U1866" t="e">
        <f>_xlfn.XLOOKUP(A1866,#REF!,#REF!)</f>
        <v>#REF!</v>
      </c>
    </row>
    <row r="1867" spans="1:21" x14ac:dyDescent="0.2">
      <c r="A1867" t="s">
        <v>6778</v>
      </c>
      <c r="C1867" s="5" t="s">
        <v>48</v>
      </c>
      <c r="D1867" t="s">
        <v>6779</v>
      </c>
      <c r="E1867" t="s">
        <v>6780</v>
      </c>
      <c r="F1867" t="s">
        <v>30</v>
      </c>
      <c r="G1867" s="1">
        <v>41148</v>
      </c>
      <c r="H1867" t="s">
        <v>30</v>
      </c>
      <c r="I1867" s="1">
        <v>41886</v>
      </c>
      <c r="J1867" t="s">
        <v>30</v>
      </c>
      <c r="K1867" s="1">
        <v>41974</v>
      </c>
      <c r="L1867" s="1">
        <v>43076</v>
      </c>
      <c r="M1867" t="s">
        <v>23</v>
      </c>
      <c r="N1867" t="s">
        <v>6781</v>
      </c>
      <c r="O1867" t="s">
        <v>6782</v>
      </c>
      <c r="P1867" t="s">
        <v>26</v>
      </c>
      <c r="Q1867" s="6">
        <v>0</v>
      </c>
      <c r="R1867" t="s">
        <v>22</v>
      </c>
      <c r="S1867">
        <v>0</v>
      </c>
      <c r="T1867">
        <v>0</v>
      </c>
      <c r="U1867" t="e">
        <f>_xlfn.XLOOKUP(A1867,#REF!,#REF!)</f>
        <v>#REF!</v>
      </c>
    </row>
    <row r="1868" spans="1:21" x14ac:dyDescent="0.2">
      <c r="A1868" t="s">
        <v>6783</v>
      </c>
      <c r="C1868" s="5" t="s">
        <v>20</v>
      </c>
      <c r="D1868" t="s">
        <v>6784</v>
      </c>
      <c r="E1868" t="s">
        <v>18691</v>
      </c>
      <c r="F1868" t="s">
        <v>30</v>
      </c>
      <c r="G1868" s="1">
        <v>41256</v>
      </c>
      <c r="H1868" t="s">
        <v>22</v>
      </c>
      <c r="J1868" t="s">
        <v>22</v>
      </c>
      <c r="M1868" t="s">
        <v>23</v>
      </c>
      <c r="N1868" t="s">
        <v>6785</v>
      </c>
      <c r="O1868" t="s">
        <v>6786</v>
      </c>
      <c r="P1868" t="s">
        <v>26</v>
      </c>
      <c r="Q1868" s="6">
        <v>0</v>
      </c>
      <c r="R1868" t="s">
        <v>30</v>
      </c>
      <c r="S1868">
        <v>0</v>
      </c>
      <c r="T1868">
        <v>0</v>
      </c>
      <c r="U1868" t="e">
        <f>_xlfn.XLOOKUP(A1868,#REF!,#REF!)</f>
        <v>#REF!</v>
      </c>
    </row>
    <row r="1869" spans="1:21" x14ac:dyDescent="0.2">
      <c r="A1869" t="s">
        <v>6787</v>
      </c>
      <c r="C1869" s="5" t="s">
        <v>71</v>
      </c>
      <c r="D1869" t="s">
        <v>6788</v>
      </c>
      <c r="E1869" t="s">
        <v>19381</v>
      </c>
      <c r="F1869" t="s">
        <v>30</v>
      </c>
      <c r="G1869" s="1">
        <v>43979</v>
      </c>
      <c r="H1869" t="s">
        <v>30</v>
      </c>
      <c r="I1869" s="1">
        <v>44642</v>
      </c>
      <c r="J1869" t="s">
        <v>30</v>
      </c>
      <c r="K1869" s="1">
        <v>43700</v>
      </c>
      <c r="L1869" s="1">
        <v>44764</v>
      </c>
      <c r="M1869" t="s">
        <v>42</v>
      </c>
      <c r="N1869" t="s">
        <v>6789</v>
      </c>
      <c r="O1869" t="s">
        <v>6790</v>
      </c>
      <c r="P1869" t="s">
        <v>26</v>
      </c>
      <c r="Q1869" s="6">
        <v>30000</v>
      </c>
      <c r="R1869" t="s">
        <v>22</v>
      </c>
      <c r="S1869">
        <v>0</v>
      </c>
      <c r="T1869">
        <v>0</v>
      </c>
      <c r="U1869" t="e">
        <f>_xlfn.XLOOKUP(A1869,#REF!,#REF!)</f>
        <v>#REF!</v>
      </c>
    </row>
    <row r="1870" spans="1:21" x14ac:dyDescent="0.2">
      <c r="A1870" t="s">
        <v>6791</v>
      </c>
      <c r="C1870" s="5" t="s">
        <v>48</v>
      </c>
      <c r="D1870" t="s">
        <v>6792</v>
      </c>
      <c r="E1870" t="s">
        <v>18691</v>
      </c>
      <c r="F1870" t="s">
        <v>30</v>
      </c>
      <c r="G1870" s="1">
        <v>42531</v>
      </c>
      <c r="H1870" t="s">
        <v>22</v>
      </c>
      <c r="J1870" t="s">
        <v>30</v>
      </c>
      <c r="K1870" s="1">
        <v>42529</v>
      </c>
      <c r="M1870" t="s">
        <v>23</v>
      </c>
      <c r="N1870" t="s">
        <v>6793</v>
      </c>
      <c r="O1870" t="s">
        <v>6794</v>
      </c>
      <c r="P1870" t="s">
        <v>26</v>
      </c>
      <c r="Q1870" s="6">
        <v>0</v>
      </c>
      <c r="R1870" t="s">
        <v>30</v>
      </c>
      <c r="S1870">
        <v>0</v>
      </c>
      <c r="T1870">
        <v>0</v>
      </c>
      <c r="U1870" t="e">
        <f>_xlfn.XLOOKUP(A1870,#REF!,#REF!)</f>
        <v>#REF!</v>
      </c>
    </row>
    <row r="1871" spans="1:21" x14ac:dyDescent="0.2">
      <c r="A1871" t="s">
        <v>6795</v>
      </c>
      <c r="C1871" s="5" t="s">
        <v>48</v>
      </c>
      <c r="D1871" t="s">
        <v>6796</v>
      </c>
      <c r="E1871" t="s">
        <v>6797</v>
      </c>
      <c r="F1871" t="s">
        <v>30</v>
      </c>
      <c r="G1871" s="1">
        <v>42220</v>
      </c>
      <c r="H1871" t="s">
        <v>22</v>
      </c>
      <c r="J1871" t="s">
        <v>30</v>
      </c>
      <c r="K1871" s="1">
        <v>44252</v>
      </c>
      <c r="M1871" t="s">
        <v>23</v>
      </c>
      <c r="N1871" t="s">
        <v>6798</v>
      </c>
      <c r="O1871" t="s">
        <v>6799</v>
      </c>
      <c r="P1871" t="s">
        <v>26</v>
      </c>
      <c r="Q1871" s="6">
        <v>30000</v>
      </c>
      <c r="R1871" t="s">
        <v>22</v>
      </c>
      <c r="S1871">
        <v>0</v>
      </c>
      <c r="T1871">
        <v>0</v>
      </c>
      <c r="U1871" t="e">
        <f>_xlfn.XLOOKUP(A1871,#REF!,#REF!)</f>
        <v>#REF!</v>
      </c>
    </row>
    <row r="1872" spans="1:21" x14ac:dyDescent="0.2">
      <c r="A1872" t="s">
        <v>6800</v>
      </c>
      <c r="C1872" s="5" t="s">
        <v>48</v>
      </c>
      <c r="D1872" t="s">
        <v>6801</v>
      </c>
      <c r="E1872" t="s">
        <v>19382</v>
      </c>
      <c r="F1872" t="s">
        <v>22</v>
      </c>
      <c r="H1872" t="s">
        <v>30</v>
      </c>
      <c r="I1872" s="1">
        <v>42880</v>
      </c>
      <c r="J1872" t="s">
        <v>30</v>
      </c>
      <c r="K1872" s="1">
        <v>42905</v>
      </c>
      <c r="M1872" t="s">
        <v>23</v>
      </c>
      <c r="N1872" t="s">
        <v>6802</v>
      </c>
      <c r="O1872" t="s">
        <v>6803</v>
      </c>
      <c r="P1872" t="s">
        <v>26</v>
      </c>
      <c r="Q1872" s="6">
        <v>0</v>
      </c>
      <c r="R1872" t="s">
        <v>22</v>
      </c>
      <c r="S1872">
        <v>0</v>
      </c>
      <c r="T1872">
        <v>0</v>
      </c>
      <c r="U1872" t="e">
        <f>_xlfn.XLOOKUP(A1872,#REF!,#REF!)</f>
        <v>#REF!</v>
      </c>
    </row>
    <row r="1873" spans="1:21" x14ac:dyDescent="0.2">
      <c r="A1873" t="s">
        <v>6804</v>
      </c>
      <c r="C1873" s="5" t="s">
        <v>71</v>
      </c>
      <c r="D1873" t="s">
        <v>79</v>
      </c>
      <c r="E1873" t="s">
        <v>19383</v>
      </c>
      <c r="F1873" t="s">
        <v>30</v>
      </c>
      <c r="G1873" s="1">
        <v>44965</v>
      </c>
      <c r="H1873" t="s">
        <v>22</v>
      </c>
      <c r="J1873" t="s">
        <v>22</v>
      </c>
      <c r="L1873" s="1">
        <v>44256</v>
      </c>
      <c r="M1873" t="s">
        <v>42</v>
      </c>
      <c r="N1873" t="s">
        <v>6805</v>
      </c>
      <c r="O1873" t="s">
        <v>6806</v>
      </c>
      <c r="P1873" t="s">
        <v>26</v>
      </c>
      <c r="Q1873" s="6">
        <v>30000</v>
      </c>
      <c r="R1873" t="s">
        <v>30</v>
      </c>
      <c r="S1873">
        <v>0</v>
      </c>
      <c r="T1873">
        <v>0</v>
      </c>
      <c r="U1873" t="e">
        <f>_xlfn.XLOOKUP(A1873,#REF!,#REF!)</f>
        <v>#REF!</v>
      </c>
    </row>
    <row r="1874" spans="1:21" x14ac:dyDescent="0.2">
      <c r="A1874" t="s">
        <v>6807</v>
      </c>
      <c r="C1874" s="5" t="s">
        <v>48</v>
      </c>
      <c r="D1874" t="s">
        <v>4510</v>
      </c>
      <c r="E1874" t="s">
        <v>4521</v>
      </c>
      <c r="F1874" t="s">
        <v>22</v>
      </c>
      <c r="H1874" t="s">
        <v>22</v>
      </c>
      <c r="J1874" t="s">
        <v>22</v>
      </c>
      <c r="M1874" t="s">
        <v>23</v>
      </c>
      <c r="N1874" t="s">
        <v>6808</v>
      </c>
      <c r="O1874" t="s">
        <v>6809</v>
      </c>
      <c r="P1874" t="s">
        <v>26</v>
      </c>
      <c r="Q1874" s="6">
        <v>0</v>
      </c>
      <c r="R1874" t="s">
        <v>22</v>
      </c>
      <c r="S1874">
        <v>0</v>
      </c>
      <c r="T1874">
        <v>0</v>
      </c>
      <c r="U1874" t="e">
        <f>_xlfn.XLOOKUP(A1874,#REF!,#REF!)</f>
        <v>#REF!</v>
      </c>
    </row>
    <row r="1875" spans="1:21" x14ac:dyDescent="0.2">
      <c r="A1875" t="s">
        <v>6810</v>
      </c>
      <c r="C1875" s="5" t="s">
        <v>71</v>
      </c>
      <c r="D1875" t="s">
        <v>3864</v>
      </c>
      <c r="E1875" t="s">
        <v>6811</v>
      </c>
      <c r="F1875" t="s">
        <v>30</v>
      </c>
      <c r="G1875" s="1">
        <v>43594</v>
      </c>
      <c r="H1875" t="s">
        <v>22</v>
      </c>
      <c r="J1875" t="s">
        <v>30</v>
      </c>
      <c r="K1875" s="1">
        <v>43445</v>
      </c>
      <c r="L1875" s="1">
        <v>43549</v>
      </c>
      <c r="M1875" t="s">
        <v>42</v>
      </c>
      <c r="N1875" t="s">
        <v>6812</v>
      </c>
      <c r="O1875" t="s">
        <v>6813</v>
      </c>
      <c r="P1875" t="s">
        <v>26</v>
      </c>
      <c r="Q1875" s="6">
        <v>30000</v>
      </c>
      <c r="R1875" t="s">
        <v>22</v>
      </c>
      <c r="S1875">
        <v>0</v>
      </c>
      <c r="T1875">
        <v>0</v>
      </c>
      <c r="U1875" t="e">
        <f>_xlfn.XLOOKUP(A1875,#REF!,#REF!)</f>
        <v>#REF!</v>
      </c>
    </row>
    <row r="1876" spans="1:21" x14ac:dyDescent="0.2">
      <c r="A1876" t="s">
        <v>6814</v>
      </c>
      <c r="C1876" s="5" t="s">
        <v>48</v>
      </c>
      <c r="D1876" t="s">
        <v>57</v>
      </c>
      <c r="E1876" t="s">
        <v>18692</v>
      </c>
      <c r="F1876" t="s">
        <v>30</v>
      </c>
      <c r="G1876" s="1">
        <v>41536</v>
      </c>
      <c r="H1876" t="s">
        <v>22</v>
      </c>
      <c r="J1876" t="s">
        <v>30</v>
      </c>
      <c r="K1876" s="1">
        <v>42349</v>
      </c>
      <c r="L1876" s="1">
        <v>42643</v>
      </c>
      <c r="M1876" t="s">
        <v>42</v>
      </c>
      <c r="N1876" t="s">
        <v>6815</v>
      </c>
      <c r="O1876" t="s">
        <v>6816</v>
      </c>
      <c r="P1876" t="s">
        <v>26</v>
      </c>
      <c r="Q1876" s="6">
        <v>25000</v>
      </c>
      <c r="R1876" t="s">
        <v>22</v>
      </c>
      <c r="S1876">
        <v>0</v>
      </c>
      <c r="T1876">
        <v>0</v>
      </c>
      <c r="U1876" t="e">
        <f>_xlfn.XLOOKUP(A1876,#REF!,#REF!)</f>
        <v>#REF!</v>
      </c>
    </row>
    <row r="1877" spans="1:21" x14ac:dyDescent="0.2">
      <c r="A1877" t="s">
        <v>6817</v>
      </c>
      <c r="C1877" s="5" t="s">
        <v>48</v>
      </c>
      <c r="D1877" t="s">
        <v>4510</v>
      </c>
      <c r="E1877" t="s">
        <v>18693</v>
      </c>
      <c r="F1877" t="s">
        <v>22</v>
      </c>
      <c r="H1877" t="s">
        <v>22</v>
      </c>
      <c r="J1877" t="s">
        <v>30</v>
      </c>
      <c r="K1877" s="1">
        <v>42945</v>
      </c>
      <c r="L1877" s="1">
        <v>42956</v>
      </c>
      <c r="M1877" t="s">
        <v>23</v>
      </c>
      <c r="N1877" t="s">
        <v>6818</v>
      </c>
      <c r="O1877" t="s">
        <v>6819</v>
      </c>
      <c r="P1877" t="s">
        <v>26</v>
      </c>
      <c r="Q1877" s="6">
        <v>0</v>
      </c>
      <c r="R1877" t="s">
        <v>22</v>
      </c>
      <c r="S1877">
        <v>0</v>
      </c>
      <c r="T1877">
        <v>0</v>
      </c>
      <c r="U1877" t="e">
        <f>_xlfn.XLOOKUP(A1877,#REF!,#REF!)</f>
        <v>#REF!</v>
      </c>
    </row>
    <row r="1878" spans="1:21" x14ac:dyDescent="0.2">
      <c r="A1878" t="s">
        <v>6820</v>
      </c>
      <c r="C1878" s="5" t="s">
        <v>48</v>
      </c>
      <c r="D1878" t="s">
        <v>6821</v>
      </c>
      <c r="E1878" t="s">
        <v>143</v>
      </c>
      <c r="F1878" t="s">
        <v>30</v>
      </c>
      <c r="G1878" s="1">
        <v>42198</v>
      </c>
      <c r="H1878" t="s">
        <v>22</v>
      </c>
      <c r="J1878" t="s">
        <v>30</v>
      </c>
      <c r="K1878" s="1">
        <v>42899</v>
      </c>
      <c r="L1878" s="1">
        <v>42998</v>
      </c>
      <c r="M1878" t="s">
        <v>42</v>
      </c>
      <c r="N1878" t="s">
        <v>6822</v>
      </c>
      <c r="O1878" t="s">
        <v>6823</v>
      </c>
      <c r="P1878" t="s">
        <v>26</v>
      </c>
      <c r="Q1878" s="6">
        <v>30000</v>
      </c>
      <c r="R1878" t="s">
        <v>22</v>
      </c>
      <c r="S1878">
        <v>0</v>
      </c>
      <c r="T1878">
        <v>0</v>
      </c>
      <c r="U1878" t="e">
        <f>_xlfn.XLOOKUP(A1878,#REF!,#REF!)</f>
        <v>#REF!</v>
      </c>
    </row>
    <row r="1879" spans="1:21" x14ac:dyDescent="0.2">
      <c r="A1879" t="s">
        <v>6824</v>
      </c>
      <c r="C1879" s="5" t="s">
        <v>48</v>
      </c>
      <c r="D1879" t="s">
        <v>6825</v>
      </c>
      <c r="E1879" t="s">
        <v>6826</v>
      </c>
      <c r="F1879" t="s">
        <v>22</v>
      </c>
      <c r="H1879" t="s">
        <v>22</v>
      </c>
      <c r="J1879" t="s">
        <v>22</v>
      </c>
      <c r="M1879" t="s">
        <v>23</v>
      </c>
      <c r="N1879" t="s">
        <v>6827</v>
      </c>
      <c r="O1879" t="s">
        <v>6828</v>
      </c>
      <c r="P1879" t="s">
        <v>26</v>
      </c>
      <c r="Q1879" s="6">
        <v>0</v>
      </c>
      <c r="R1879" t="s">
        <v>22</v>
      </c>
      <c r="S1879">
        <v>0</v>
      </c>
      <c r="T1879">
        <v>0</v>
      </c>
      <c r="U1879" t="e">
        <f>_xlfn.XLOOKUP(A1879,#REF!,#REF!)</f>
        <v>#REF!</v>
      </c>
    </row>
    <row r="1880" spans="1:21" x14ac:dyDescent="0.2">
      <c r="A1880" t="s">
        <v>6829</v>
      </c>
      <c r="C1880" s="5" t="s">
        <v>48</v>
      </c>
      <c r="D1880" t="s">
        <v>6830</v>
      </c>
      <c r="E1880" t="s">
        <v>18691</v>
      </c>
      <c r="F1880" t="s">
        <v>30</v>
      </c>
      <c r="G1880" s="1">
        <v>41943</v>
      </c>
      <c r="H1880" t="s">
        <v>22</v>
      </c>
      <c r="J1880" t="s">
        <v>30</v>
      </c>
      <c r="K1880" s="1">
        <v>42228</v>
      </c>
      <c r="M1880" t="s">
        <v>42</v>
      </c>
      <c r="N1880" t="s">
        <v>6831</v>
      </c>
      <c r="O1880" t="s">
        <v>6832</v>
      </c>
      <c r="P1880" t="s">
        <v>26</v>
      </c>
      <c r="Q1880" s="6">
        <v>0</v>
      </c>
      <c r="R1880" t="s">
        <v>22</v>
      </c>
      <c r="S1880">
        <v>0</v>
      </c>
      <c r="T1880">
        <v>0</v>
      </c>
      <c r="U1880" t="e">
        <f>_xlfn.XLOOKUP(A1880,#REF!,#REF!)</f>
        <v>#REF!</v>
      </c>
    </row>
    <row r="1881" spans="1:21" x14ac:dyDescent="0.2">
      <c r="A1881" t="s">
        <v>6833</v>
      </c>
      <c r="C1881" s="5" t="s">
        <v>20</v>
      </c>
      <c r="D1881" t="s">
        <v>3641</v>
      </c>
      <c r="E1881" t="s">
        <v>18691</v>
      </c>
      <c r="F1881" t="s">
        <v>30</v>
      </c>
      <c r="G1881" s="1">
        <v>40934</v>
      </c>
      <c r="H1881" t="s">
        <v>22</v>
      </c>
      <c r="J1881" t="s">
        <v>22</v>
      </c>
      <c r="M1881" t="s">
        <v>42</v>
      </c>
      <c r="N1881" t="s">
        <v>6834</v>
      </c>
      <c r="O1881" t="s">
        <v>6835</v>
      </c>
      <c r="P1881" t="s">
        <v>26</v>
      </c>
      <c r="Q1881" s="6">
        <v>0</v>
      </c>
      <c r="R1881" t="s">
        <v>22</v>
      </c>
      <c r="S1881">
        <v>0</v>
      </c>
      <c r="T1881">
        <v>0</v>
      </c>
      <c r="U1881" t="e">
        <f>_xlfn.XLOOKUP(A1881,#REF!,#REF!)</f>
        <v>#REF!</v>
      </c>
    </row>
    <row r="1882" spans="1:21" x14ac:dyDescent="0.2">
      <c r="A1882" t="s">
        <v>6836</v>
      </c>
      <c r="C1882" s="5" t="s">
        <v>48</v>
      </c>
      <c r="D1882" t="s">
        <v>6100</v>
      </c>
      <c r="E1882" t="s">
        <v>19231</v>
      </c>
      <c r="F1882" t="s">
        <v>30</v>
      </c>
      <c r="G1882" s="1">
        <v>41421</v>
      </c>
      <c r="H1882" t="s">
        <v>22</v>
      </c>
      <c r="J1882" t="s">
        <v>30</v>
      </c>
      <c r="K1882" s="1">
        <v>42415</v>
      </c>
      <c r="M1882" t="s">
        <v>42</v>
      </c>
      <c r="N1882" t="s">
        <v>6837</v>
      </c>
      <c r="O1882" t="s">
        <v>6838</v>
      </c>
      <c r="P1882" t="s">
        <v>26</v>
      </c>
      <c r="Q1882" s="6">
        <v>0</v>
      </c>
      <c r="R1882" t="s">
        <v>22</v>
      </c>
      <c r="S1882">
        <v>0</v>
      </c>
      <c r="T1882">
        <v>0</v>
      </c>
      <c r="U1882" t="e">
        <f>_xlfn.XLOOKUP(A1882,#REF!,#REF!)</f>
        <v>#REF!</v>
      </c>
    </row>
    <row r="1883" spans="1:21" x14ac:dyDescent="0.2">
      <c r="A1883" t="s">
        <v>6839</v>
      </c>
      <c r="C1883" s="5" t="s">
        <v>48</v>
      </c>
      <c r="D1883" t="s">
        <v>6840</v>
      </c>
      <c r="E1883" t="s">
        <v>18693</v>
      </c>
      <c r="F1883" t="s">
        <v>22</v>
      </c>
      <c r="H1883" t="s">
        <v>22</v>
      </c>
      <c r="J1883" t="s">
        <v>22</v>
      </c>
      <c r="M1883" t="s">
        <v>23</v>
      </c>
      <c r="N1883" t="s">
        <v>6841</v>
      </c>
      <c r="O1883" t="s">
        <v>6842</v>
      </c>
      <c r="P1883" t="s">
        <v>26</v>
      </c>
      <c r="Q1883" s="6">
        <v>0</v>
      </c>
      <c r="R1883" t="s">
        <v>30</v>
      </c>
      <c r="S1883">
        <v>0</v>
      </c>
      <c r="T1883">
        <v>0</v>
      </c>
      <c r="U1883" t="e">
        <f>_xlfn.XLOOKUP(A1883,#REF!,#REF!)</f>
        <v>#REF!</v>
      </c>
    </row>
    <row r="1884" spans="1:21" x14ac:dyDescent="0.2">
      <c r="A1884" t="s">
        <v>6843</v>
      </c>
      <c r="C1884" s="5" t="s">
        <v>48</v>
      </c>
      <c r="D1884" t="s">
        <v>6844</v>
      </c>
      <c r="E1884" t="s">
        <v>18691</v>
      </c>
      <c r="F1884" t="s">
        <v>30</v>
      </c>
      <c r="G1884" s="1">
        <v>41422</v>
      </c>
      <c r="H1884" t="s">
        <v>22</v>
      </c>
      <c r="J1884" t="s">
        <v>22</v>
      </c>
      <c r="M1884" t="s">
        <v>42</v>
      </c>
      <c r="N1884" t="s">
        <v>6845</v>
      </c>
      <c r="O1884" t="s">
        <v>6846</v>
      </c>
      <c r="P1884" t="s">
        <v>26</v>
      </c>
      <c r="Q1884" s="6">
        <v>0</v>
      </c>
      <c r="R1884" t="s">
        <v>30</v>
      </c>
      <c r="S1884">
        <v>0</v>
      </c>
      <c r="T1884">
        <v>0</v>
      </c>
      <c r="U1884" t="e">
        <f>_xlfn.XLOOKUP(A1884,#REF!,#REF!)</f>
        <v>#REF!</v>
      </c>
    </row>
    <row r="1885" spans="1:21" x14ac:dyDescent="0.2">
      <c r="A1885" t="s">
        <v>6847</v>
      </c>
      <c r="C1885" s="5" t="s">
        <v>20</v>
      </c>
      <c r="D1885" t="s">
        <v>6848</v>
      </c>
      <c r="E1885" t="s">
        <v>18692</v>
      </c>
      <c r="F1885" t="s">
        <v>22</v>
      </c>
      <c r="H1885" t="s">
        <v>22</v>
      </c>
      <c r="J1885" t="s">
        <v>22</v>
      </c>
      <c r="M1885" t="s">
        <v>42</v>
      </c>
      <c r="N1885" t="s">
        <v>6849</v>
      </c>
      <c r="O1885" t="s">
        <v>6850</v>
      </c>
      <c r="P1885" t="s">
        <v>26</v>
      </c>
      <c r="Q1885" s="6">
        <v>0</v>
      </c>
      <c r="R1885" t="s">
        <v>22</v>
      </c>
      <c r="S1885">
        <v>0</v>
      </c>
      <c r="T1885">
        <v>0</v>
      </c>
      <c r="U1885" t="e">
        <f>_xlfn.XLOOKUP(A1885,#REF!,#REF!)</f>
        <v>#REF!</v>
      </c>
    </row>
    <row r="1886" spans="1:21" x14ac:dyDescent="0.2">
      <c r="A1886" t="s">
        <v>6851</v>
      </c>
      <c r="C1886" s="5" t="s">
        <v>20</v>
      </c>
      <c r="D1886" t="s">
        <v>6541</v>
      </c>
      <c r="E1886" t="s">
        <v>18691</v>
      </c>
      <c r="F1886" t="s">
        <v>30</v>
      </c>
      <c r="G1886" s="1">
        <v>42842</v>
      </c>
      <c r="H1886" t="s">
        <v>22</v>
      </c>
      <c r="J1886" t="s">
        <v>22</v>
      </c>
      <c r="M1886" t="s">
        <v>42</v>
      </c>
      <c r="N1886" t="s">
        <v>6852</v>
      </c>
      <c r="O1886" t="s">
        <v>6853</v>
      </c>
      <c r="P1886" t="s">
        <v>26</v>
      </c>
      <c r="Q1886" s="6">
        <v>0</v>
      </c>
      <c r="R1886" t="s">
        <v>22</v>
      </c>
      <c r="S1886">
        <v>0</v>
      </c>
      <c r="T1886">
        <v>0</v>
      </c>
      <c r="U1886" t="e">
        <f>_xlfn.XLOOKUP(A1886,#REF!,#REF!)</f>
        <v>#REF!</v>
      </c>
    </row>
    <row r="1887" spans="1:21" x14ac:dyDescent="0.2">
      <c r="A1887" t="s">
        <v>6854</v>
      </c>
      <c r="C1887" s="5" t="s">
        <v>106</v>
      </c>
      <c r="D1887" t="s">
        <v>107</v>
      </c>
      <c r="E1887" t="s">
        <v>2645</v>
      </c>
      <c r="F1887" t="s">
        <v>22</v>
      </c>
      <c r="H1887" t="s">
        <v>22</v>
      </c>
      <c r="J1887" t="s">
        <v>22</v>
      </c>
      <c r="M1887" t="s">
        <v>42</v>
      </c>
      <c r="N1887" t="s">
        <v>6855</v>
      </c>
      <c r="O1887" t="s">
        <v>6856</v>
      </c>
      <c r="P1887" t="s">
        <v>26</v>
      </c>
      <c r="Q1887" s="6">
        <v>0</v>
      </c>
      <c r="R1887" t="s">
        <v>22</v>
      </c>
      <c r="S1887">
        <v>0</v>
      </c>
      <c r="T1887">
        <v>0</v>
      </c>
      <c r="U1887" t="e">
        <f>_xlfn.XLOOKUP(A1887,#REF!,#REF!)</f>
        <v>#REF!</v>
      </c>
    </row>
    <row r="1888" spans="1:21" x14ac:dyDescent="0.2">
      <c r="A1888" t="s">
        <v>6857</v>
      </c>
      <c r="C1888" s="5" t="s">
        <v>20</v>
      </c>
      <c r="D1888" t="s">
        <v>5680</v>
      </c>
      <c r="E1888" t="s">
        <v>18695</v>
      </c>
      <c r="F1888" t="s">
        <v>30</v>
      </c>
      <c r="G1888" s="1">
        <v>42019</v>
      </c>
      <c r="H1888" t="s">
        <v>22</v>
      </c>
      <c r="J1888" t="s">
        <v>22</v>
      </c>
      <c r="M1888" t="s">
        <v>23</v>
      </c>
      <c r="N1888" t="s">
        <v>6858</v>
      </c>
      <c r="O1888" t="s">
        <v>6859</v>
      </c>
      <c r="P1888" t="s">
        <v>26</v>
      </c>
      <c r="Q1888" s="6">
        <v>0</v>
      </c>
      <c r="R1888" t="s">
        <v>22</v>
      </c>
      <c r="S1888">
        <v>0</v>
      </c>
      <c r="T1888">
        <v>0</v>
      </c>
      <c r="U1888" t="e">
        <f>_xlfn.XLOOKUP(A1888,#REF!,#REF!)</f>
        <v>#REF!</v>
      </c>
    </row>
    <row r="1889" spans="1:21" x14ac:dyDescent="0.2">
      <c r="A1889" t="s">
        <v>6860</v>
      </c>
      <c r="C1889" s="5" t="s">
        <v>48</v>
      </c>
      <c r="D1889" t="s">
        <v>5427</v>
      </c>
      <c r="E1889" t="s">
        <v>184</v>
      </c>
      <c r="F1889" t="s">
        <v>22</v>
      </c>
      <c r="H1889" t="s">
        <v>22</v>
      </c>
      <c r="J1889" t="s">
        <v>22</v>
      </c>
      <c r="M1889" t="s">
        <v>23</v>
      </c>
      <c r="N1889" t="s">
        <v>6861</v>
      </c>
      <c r="O1889" t="s">
        <v>6862</v>
      </c>
      <c r="P1889" t="s">
        <v>26</v>
      </c>
      <c r="Q1889" s="6">
        <v>0</v>
      </c>
      <c r="R1889" t="s">
        <v>22</v>
      </c>
      <c r="S1889">
        <v>0</v>
      </c>
      <c r="T1889">
        <v>0</v>
      </c>
      <c r="U1889" t="e">
        <f>_xlfn.XLOOKUP(A1889,#REF!,#REF!)</f>
        <v>#REF!</v>
      </c>
    </row>
    <row r="1890" spans="1:21" x14ac:dyDescent="0.2">
      <c r="A1890" t="s">
        <v>6863</v>
      </c>
      <c r="C1890" s="5" t="s">
        <v>48</v>
      </c>
      <c r="D1890" t="s">
        <v>6864</v>
      </c>
      <c r="E1890" t="s">
        <v>18693</v>
      </c>
      <c r="F1890" t="s">
        <v>22</v>
      </c>
      <c r="H1890" t="s">
        <v>22</v>
      </c>
      <c r="J1890" t="s">
        <v>22</v>
      </c>
      <c r="M1890" t="s">
        <v>23</v>
      </c>
      <c r="N1890" t="s">
        <v>6865</v>
      </c>
      <c r="O1890" t="s">
        <v>6866</v>
      </c>
      <c r="P1890" t="s">
        <v>26</v>
      </c>
      <c r="Q1890" s="6">
        <v>0</v>
      </c>
      <c r="R1890" t="s">
        <v>30</v>
      </c>
      <c r="S1890">
        <v>0</v>
      </c>
      <c r="T1890">
        <v>0</v>
      </c>
      <c r="U1890" t="e">
        <f>_xlfn.XLOOKUP(A1890,#REF!,#REF!)</f>
        <v>#REF!</v>
      </c>
    </row>
    <row r="1891" spans="1:21" x14ac:dyDescent="0.2">
      <c r="A1891" t="s">
        <v>6867</v>
      </c>
      <c r="B1891" t="s">
        <v>6868</v>
      </c>
      <c r="C1891" s="5" t="s">
        <v>20</v>
      </c>
      <c r="D1891" t="s">
        <v>6869</v>
      </c>
      <c r="E1891" t="s">
        <v>18691</v>
      </c>
      <c r="F1891" t="s">
        <v>22</v>
      </c>
      <c r="H1891" t="s">
        <v>22</v>
      </c>
      <c r="J1891" t="s">
        <v>22</v>
      </c>
      <c r="M1891" t="s">
        <v>23</v>
      </c>
      <c r="N1891" t="s">
        <v>6870</v>
      </c>
      <c r="O1891" t="s">
        <v>6871</v>
      </c>
      <c r="P1891" t="s">
        <v>26</v>
      </c>
      <c r="Q1891" s="6">
        <v>0</v>
      </c>
      <c r="R1891" t="s">
        <v>22</v>
      </c>
      <c r="S1891">
        <v>0</v>
      </c>
      <c r="T1891">
        <v>0</v>
      </c>
      <c r="U1891" t="e">
        <f>_xlfn.XLOOKUP(A1891,#REF!,#REF!)</f>
        <v>#REF!</v>
      </c>
    </row>
    <row r="1892" spans="1:21" x14ac:dyDescent="0.2">
      <c r="A1892" t="s">
        <v>6872</v>
      </c>
      <c r="C1892" s="5" t="s">
        <v>71</v>
      </c>
      <c r="D1892" t="s">
        <v>6873</v>
      </c>
      <c r="E1892" t="s">
        <v>5310</v>
      </c>
      <c r="F1892" t="s">
        <v>30</v>
      </c>
      <c r="G1892" s="1">
        <v>45020</v>
      </c>
      <c r="H1892" t="s">
        <v>30</v>
      </c>
      <c r="I1892" s="1">
        <v>43797</v>
      </c>
      <c r="J1892" t="s">
        <v>30</v>
      </c>
      <c r="K1892" s="1">
        <v>44014</v>
      </c>
      <c r="L1892" s="1">
        <v>45968</v>
      </c>
      <c r="M1892" t="s">
        <v>92</v>
      </c>
      <c r="N1892" t="s">
        <v>6874</v>
      </c>
      <c r="O1892" t="s">
        <v>6875</v>
      </c>
      <c r="P1892" t="s">
        <v>117</v>
      </c>
      <c r="Q1892" s="6">
        <v>30000</v>
      </c>
      <c r="R1892" t="s">
        <v>22</v>
      </c>
      <c r="S1892">
        <v>0</v>
      </c>
      <c r="T1892">
        <v>0</v>
      </c>
      <c r="U1892" t="e">
        <f>_xlfn.XLOOKUP(A1892,#REF!,#REF!)</f>
        <v>#REF!</v>
      </c>
    </row>
    <row r="1893" spans="1:21" x14ac:dyDescent="0.2">
      <c r="A1893" t="s">
        <v>6876</v>
      </c>
      <c r="C1893" s="5" t="s">
        <v>48</v>
      </c>
      <c r="D1893" t="s">
        <v>6877</v>
      </c>
      <c r="E1893" t="s">
        <v>19384</v>
      </c>
      <c r="F1893" t="s">
        <v>30</v>
      </c>
      <c r="G1893" s="1">
        <v>41835</v>
      </c>
      <c r="H1893" t="s">
        <v>30</v>
      </c>
      <c r="I1893" s="1">
        <v>42480</v>
      </c>
      <c r="J1893" t="s">
        <v>30</v>
      </c>
      <c r="K1893" s="1">
        <v>42510</v>
      </c>
      <c r="M1893" t="s">
        <v>23</v>
      </c>
      <c r="N1893" t="s">
        <v>6878</v>
      </c>
      <c r="O1893" t="s">
        <v>6879</v>
      </c>
      <c r="P1893" t="s">
        <v>26</v>
      </c>
      <c r="Q1893" s="6">
        <v>30000</v>
      </c>
      <c r="R1893" t="s">
        <v>22</v>
      </c>
      <c r="S1893">
        <v>0</v>
      </c>
      <c r="T1893">
        <v>0</v>
      </c>
      <c r="U1893" t="e">
        <f>_xlfn.XLOOKUP(A1893,#REF!,#REF!)</f>
        <v>#REF!</v>
      </c>
    </row>
    <row r="1894" spans="1:21" x14ac:dyDescent="0.2">
      <c r="A1894" t="s">
        <v>6880</v>
      </c>
      <c r="C1894" s="5" t="s">
        <v>48</v>
      </c>
      <c r="D1894" t="s">
        <v>6784</v>
      </c>
      <c r="E1894" t="s">
        <v>19231</v>
      </c>
      <c r="F1894" t="s">
        <v>30</v>
      </c>
      <c r="G1894" s="1">
        <v>41051</v>
      </c>
      <c r="H1894" t="s">
        <v>30</v>
      </c>
      <c r="I1894" s="1">
        <v>41963</v>
      </c>
      <c r="J1894" t="s">
        <v>30</v>
      </c>
      <c r="K1894" s="1">
        <v>42053</v>
      </c>
      <c r="M1894" t="s">
        <v>23</v>
      </c>
      <c r="N1894" t="s">
        <v>6881</v>
      </c>
      <c r="O1894" t="s">
        <v>6882</v>
      </c>
      <c r="P1894" t="s">
        <v>26</v>
      </c>
      <c r="Q1894" s="6">
        <v>0</v>
      </c>
      <c r="R1894" t="s">
        <v>22</v>
      </c>
      <c r="S1894">
        <v>0</v>
      </c>
      <c r="T1894">
        <v>0</v>
      </c>
      <c r="U1894" t="e">
        <f>_xlfn.XLOOKUP(A1894,#REF!,#REF!)</f>
        <v>#REF!</v>
      </c>
    </row>
    <row r="1895" spans="1:21" x14ac:dyDescent="0.2">
      <c r="A1895" t="s">
        <v>6883</v>
      </c>
      <c r="C1895" s="5" t="s">
        <v>48</v>
      </c>
      <c r="D1895" t="s">
        <v>3894</v>
      </c>
      <c r="E1895" t="s">
        <v>1591</v>
      </c>
      <c r="F1895" t="s">
        <v>30</v>
      </c>
      <c r="G1895" s="1">
        <v>42282</v>
      </c>
      <c r="H1895" t="s">
        <v>22</v>
      </c>
      <c r="J1895" t="s">
        <v>22</v>
      </c>
      <c r="L1895" s="1">
        <v>42530</v>
      </c>
      <c r="M1895" t="s">
        <v>23</v>
      </c>
      <c r="N1895" t="s">
        <v>6884</v>
      </c>
      <c r="O1895" t="s">
        <v>6885</v>
      </c>
      <c r="P1895" t="s">
        <v>26</v>
      </c>
      <c r="Q1895" s="6">
        <v>30000</v>
      </c>
      <c r="R1895" t="s">
        <v>22</v>
      </c>
      <c r="S1895">
        <v>0</v>
      </c>
      <c r="T1895">
        <v>0</v>
      </c>
      <c r="U1895" t="e">
        <f>_xlfn.XLOOKUP(A1895,#REF!,#REF!)</f>
        <v>#REF!</v>
      </c>
    </row>
    <row r="1896" spans="1:21" x14ac:dyDescent="0.2">
      <c r="A1896" t="s">
        <v>6886</v>
      </c>
      <c r="C1896" s="5" t="s">
        <v>48</v>
      </c>
      <c r="D1896" t="s">
        <v>6887</v>
      </c>
      <c r="E1896" t="s">
        <v>18693</v>
      </c>
      <c r="F1896" t="s">
        <v>22</v>
      </c>
      <c r="H1896" t="s">
        <v>22</v>
      </c>
      <c r="J1896" t="s">
        <v>22</v>
      </c>
      <c r="M1896" t="s">
        <v>23</v>
      </c>
      <c r="N1896" t="s">
        <v>6888</v>
      </c>
      <c r="O1896" t="s">
        <v>6889</v>
      </c>
      <c r="P1896" t="s">
        <v>26</v>
      </c>
      <c r="Q1896" s="6">
        <v>0</v>
      </c>
      <c r="R1896" t="s">
        <v>30</v>
      </c>
      <c r="S1896">
        <v>0</v>
      </c>
      <c r="T1896">
        <v>0</v>
      </c>
      <c r="U1896" t="e">
        <f>_xlfn.XLOOKUP(A1896,#REF!,#REF!)</f>
        <v>#REF!</v>
      </c>
    </row>
    <row r="1897" spans="1:21" x14ac:dyDescent="0.2">
      <c r="A1897" t="s">
        <v>6890</v>
      </c>
      <c r="C1897" s="5" t="s">
        <v>48</v>
      </c>
      <c r="D1897" t="s">
        <v>6891</v>
      </c>
      <c r="E1897" t="s">
        <v>1800</v>
      </c>
      <c r="F1897" t="s">
        <v>22</v>
      </c>
      <c r="H1897" t="s">
        <v>22</v>
      </c>
      <c r="J1897" t="s">
        <v>22</v>
      </c>
      <c r="M1897" t="s">
        <v>23</v>
      </c>
      <c r="N1897" t="s">
        <v>6892</v>
      </c>
      <c r="O1897" t="s">
        <v>6893</v>
      </c>
      <c r="P1897" t="s">
        <v>26</v>
      </c>
      <c r="Q1897" s="6">
        <v>0</v>
      </c>
      <c r="R1897" t="s">
        <v>30</v>
      </c>
      <c r="S1897">
        <v>0</v>
      </c>
      <c r="T1897">
        <v>0</v>
      </c>
      <c r="U1897" t="e">
        <f>_xlfn.XLOOKUP(A1897,#REF!,#REF!)</f>
        <v>#REF!</v>
      </c>
    </row>
    <row r="1898" spans="1:21" x14ac:dyDescent="0.2">
      <c r="A1898" t="s">
        <v>6894</v>
      </c>
      <c r="C1898" s="5" t="s">
        <v>48</v>
      </c>
      <c r="D1898" t="s">
        <v>6895</v>
      </c>
      <c r="E1898" t="s">
        <v>1283</v>
      </c>
      <c r="F1898" t="s">
        <v>22</v>
      </c>
      <c r="H1898" t="s">
        <v>22</v>
      </c>
      <c r="J1898" t="s">
        <v>22</v>
      </c>
      <c r="M1898" t="s">
        <v>23</v>
      </c>
      <c r="N1898" t="s">
        <v>6896</v>
      </c>
      <c r="O1898" t="s">
        <v>6897</v>
      </c>
      <c r="P1898" t="s">
        <v>26</v>
      </c>
      <c r="Q1898" s="6">
        <v>0</v>
      </c>
      <c r="R1898" t="s">
        <v>30</v>
      </c>
      <c r="S1898">
        <v>0</v>
      </c>
      <c r="T1898">
        <v>0</v>
      </c>
      <c r="U1898" t="e">
        <f>_xlfn.XLOOKUP(A1898,#REF!,#REF!)</f>
        <v>#REF!</v>
      </c>
    </row>
    <row r="1899" spans="1:21" x14ac:dyDescent="0.2">
      <c r="A1899" t="s">
        <v>6898</v>
      </c>
      <c r="C1899" s="5" t="s">
        <v>48</v>
      </c>
      <c r="D1899" t="s">
        <v>6899</v>
      </c>
      <c r="E1899" t="s">
        <v>166</v>
      </c>
      <c r="F1899" t="s">
        <v>30</v>
      </c>
      <c r="G1899" s="1">
        <v>42643</v>
      </c>
      <c r="H1899" t="s">
        <v>22</v>
      </c>
      <c r="J1899" t="s">
        <v>22</v>
      </c>
      <c r="M1899" t="s">
        <v>23</v>
      </c>
      <c r="N1899" t="s">
        <v>6900</v>
      </c>
      <c r="O1899" t="s">
        <v>6901</v>
      </c>
      <c r="P1899" t="s">
        <v>26</v>
      </c>
      <c r="Q1899" s="6">
        <v>30000</v>
      </c>
      <c r="R1899" t="s">
        <v>22</v>
      </c>
      <c r="S1899">
        <v>0</v>
      </c>
      <c r="T1899">
        <v>0</v>
      </c>
      <c r="U1899" t="e">
        <f>_xlfn.XLOOKUP(A1899,#REF!,#REF!)</f>
        <v>#REF!</v>
      </c>
    </row>
    <row r="1900" spans="1:21" x14ac:dyDescent="0.2">
      <c r="A1900" t="s">
        <v>6902</v>
      </c>
      <c r="C1900" s="5" t="s">
        <v>20</v>
      </c>
      <c r="D1900" t="s">
        <v>6903</v>
      </c>
      <c r="E1900" t="s">
        <v>6904</v>
      </c>
      <c r="F1900" t="s">
        <v>22</v>
      </c>
      <c r="H1900" t="s">
        <v>22</v>
      </c>
      <c r="J1900" t="s">
        <v>22</v>
      </c>
      <c r="M1900" t="s">
        <v>42</v>
      </c>
      <c r="N1900" t="s">
        <v>6905</v>
      </c>
      <c r="O1900" t="s">
        <v>6906</v>
      </c>
      <c r="P1900" t="s">
        <v>26</v>
      </c>
      <c r="Q1900" s="6">
        <v>0</v>
      </c>
      <c r="R1900" t="s">
        <v>22</v>
      </c>
      <c r="S1900">
        <v>0</v>
      </c>
      <c r="T1900">
        <v>0</v>
      </c>
      <c r="U1900" t="e">
        <f>_xlfn.XLOOKUP(A1900,#REF!,#REF!)</f>
        <v>#REF!</v>
      </c>
    </row>
    <row r="1901" spans="1:21" x14ac:dyDescent="0.2">
      <c r="A1901" t="s">
        <v>6907</v>
      </c>
      <c r="C1901" s="5" t="s">
        <v>48</v>
      </c>
      <c r="D1901" t="s">
        <v>6908</v>
      </c>
      <c r="E1901" t="s">
        <v>19385</v>
      </c>
      <c r="F1901" t="s">
        <v>30</v>
      </c>
      <c r="G1901" s="1">
        <v>41730</v>
      </c>
      <c r="H1901" t="s">
        <v>30</v>
      </c>
      <c r="I1901" s="1">
        <v>42334</v>
      </c>
      <c r="J1901" t="s">
        <v>30</v>
      </c>
      <c r="K1901" s="1">
        <v>42355</v>
      </c>
      <c r="M1901" t="s">
        <v>42</v>
      </c>
      <c r="N1901" t="s">
        <v>6909</v>
      </c>
      <c r="O1901" t="s">
        <v>6910</v>
      </c>
      <c r="P1901" t="s">
        <v>26</v>
      </c>
      <c r="Q1901" s="6">
        <v>0</v>
      </c>
      <c r="R1901" t="s">
        <v>22</v>
      </c>
      <c r="S1901">
        <v>0</v>
      </c>
      <c r="T1901">
        <v>0</v>
      </c>
      <c r="U1901" t="e">
        <f>_xlfn.XLOOKUP(A1901,#REF!,#REF!)</f>
        <v>#REF!</v>
      </c>
    </row>
    <row r="1902" spans="1:21" x14ac:dyDescent="0.2">
      <c r="A1902" t="s">
        <v>6911</v>
      </c>
      <c r="C1902" s="5" t="s">
        <v>48</v>
      </c>
      <c r="D1902" t="s">
        <v>6435</v>
      </c>
      <c r="E1902" t="s">
        <v>18695</v>
      </c>
      <c r="F1902" t="s">
        <v>22</v>
      </c>
      <c r="H1902" t="s">
        <v>22</v>
      </c>
      <c r="J1902" t="s">
        <v>22</v>
      </c>
      <c r="M1902" t="s">
        <v>23</v>
      </c>
      <c r="N1902" t="s">
        <v>6912</v>
      </c>
      <c r="O1902" t="s">
        <v>6913</v>
      </c>
      <c r="P1902" t="s">
        <v>26</v>
      </c>
      <c r="Q1902" s="6">
        <v>0</v>
      </c>
      <c r="R1902" t="s">
        <v>30</v>
      </c>
      <c r="S1902">
        <v>0</v>
      </c>
      <c r="T1902">
        <v>0</v>
      </c>
      <c r="U1902" t="e">
        <f>_xlfn.XLOOKUP(A1902,#REF!,#REF!)</f>
        <v>#REF!</v>
      </c>
    </row>
    <row r="1903" spans="1:21" x14ac:dyDescent="0.2">
      <c r="A1903" t="s">
        <v>6914</v>
      </c>
      <c r="C1903" s="5" t="s">
        <v>71</v>
      </c>
      <c r="D1903" t="s">
        <v>6007</v>
      </c>
      <c r="E1903" t="s">
        <v>18691</v>
      </c>
      <c r="F1903" t="s">
        <v>30</v>
      </c>
      <c r="G1903" s="1">
        <v>42891</v>
      </c>
      <c r="H1903" t="s">
        <v>30</v>
      </c>
      <c r="I1903" s="1">
        <v>42824</v>
      </c>
      <c r="J1903" t="s">
        <v>30</v>
      </c>
      <c r="K1903" s="1">
        <v>42852</v>
      </c>
      <c r="L1903" s="1">
        <v>42888</v>
      </c>
      <c r="M1903" t="s">
        <v>42</v>
      </c>
      <c r="N1903" t="s">
        <v>43</v>
      </c>
      <c r="O1903" t="s">
        <v>44</v>
      </c>
      <c r="P1903" t="s">
        <v>26</v>
      </c>
      <c r="Q1903" s="6">
        <v>0</v>
      </c>
      <c r="R1903" t="s">
        <v>22</v>
      </c>
      <c r="S1903">
        <v>0</v>
      </c>
      <c r="T1903">
        <v>0</v>
      </c>
      <c r="U1903" t="e">
        <f>_xlfn.XLOOKUP(A1903,#REF!,#REF!)</f>
        <v>#REF!</v>
      </c>
    </row>
    <row r="1904" spans="1:21" x14ac:dyDescent="0.2">
      <c r="A1904" t="s">
        <v>6915</v>
      </c>
      <c r="C1904" s="5" t="s">
        <v>20</v>
      </c>
      <c r="D1904" t="s">
        <v>543</v>
      </c>
      <c r="E1904" t="s">
        <v>6916</v>
      </c>
      <c r="F1904" t="s">
        <v>30</v>
      </c>
      <c r="G1904" s="1">
        <v>42312</v>
      </c>
      <c r="H1904" t="s">
        <v>22</v>
      </c>
      <c r="J1904" t="s">
        <v>22</v>
      </c>
      <c r="M1904" t="s">
        <v>42</v>
      </c>
      <c r="N1904" t="s">
        <v>6917</v>
      </c>
      <c r="O1904" t="s">
        <v>6918</v>
      </c>
      <c r="P1904" t="s">
        <v>26</v>
      </c>
      <c r="Q1904" s="6">
        <v>0</v>
      </c>
      <c r="R1904" t="s">
        <v>22</v>
      </c>
      <c r="S1904">
        <v>0</v>
      </c>
      <c r="T1904">
        <v>0</v>
      </c>
      <c r="U1904" t="e">
        <f>_xlfn.XLOOKUP(A1904,#REF!,#REF!)</f>
        <v>#REF!</v>
      </c>
    </row>
    <row r="1905" spans="1:21" x14ac:dyDescent="0.2">
      <c r="A1905" t="s">
        <v>6919</v>
      </c>
      <c r="C1905" s="5" t="s">
        <v>71</v>
      </c>
      <c r="D1905" t="s">
        <v>6920</v>
      </c>
      <c r="E1905" t="s">
        <v>18691</v>
      </c>
      <c r="F1905" t="s">
        <v>22</v>
      </c>
      <c r="H1905" t="s">
        <v>30</v>
      </c>
      <c r="I1905" s="1">
        <v>43348</v>
      </c>
      <c r="J1905" t="s">
        <v>30</v>
      </c>
      <c r="K1905" s="1">
        <v>43376</v>
      </c>
      <c r="L1905" s="1">
        <v>43389</v>
      </c>
      <c r="M1905" t="s">
        <v>23</v>
      </c>
      <c r="N1905" t="s">
        <v>43</v>
      </c>
      <c r="O1905" t="s">
        <v>44</v>
      </c>
      <c r="P1905" t="s">
        <v>26</v>
      </c>
      <c r="Q1905" s="6">
        <v>67000</v>
      </c>
      <c r="R1905" t="s">
        <v>22</v>
      </c>
      <c r="S1905">
        <v>0</v>
      </c>
      <c r="T1905">
        <v>0</v>
      </c>
      <c r="U1905" t="e">
        <f>_xlfn.XLOOKUP(A1905,#REF!,#REF!)</f>
        <v>#REF!</v>
      </c>
    </row>
    <row r="1906" spans="1:21" x14ac:dyDescent="0.2">
      <c r="A1906" t="s">
        <v>6921</v>
      </c>
      <c r="C1906" s="5" t="s">
        <v>71</v>
      </c>
      <c r="D1906" t="s">
        <v>6922</v>
      </c>
      <c r="E1906" t="s">
        <v>891</v>
      </c>
      <c r="F1906" t="s">
        <v>30</v>
      </c>
      <c r="G1906" s="1">
        <v>46109</v>
      </c>
      <c r="H1906" t="s">
        <v>22</v>
      </c>
      <c r="J1906" t="s">
        <v>22</v>
      </c>
      <c r="M1906" t="s">
        <v>92</v>
      </c>
      <c r="N1906" t="s">
        <v>3278</v>
      </c>
      <c r="O1906" t="s">
        <v>3279</v>
      </c>
      <c r="P1906" t="s">
        <v>117</v>
      </c>
      <c r="Q1906" s="6">
        <v>406201.38</v>
      </c>
      <c r="R1906" t="s">
        <v>22</v>
      </c>
      <c r="S1906">
        <v>0</v>
      </c>
      <c r="T1906">
        <v>0</v>
      </c>
      <c r="U1906" t="e">
        <f>_xlfn.XLOOKUP(A1906,#REF!,#REF!)</f>
        <v>#REF!</v>
      </c>
    </row>
    <row r="1907" spans="1:21" x14ac:dyDescent="0.2">
      <c r="A1907" t="s">
        <v>6923</v>
      </c>
      <c r="C1907" s="5" t="s">
        <v>48</v>
      </c>
      <c r="D1907" t="s">
        <v>6924</v>
      </c>
      <c r="E1907" t="s">
        <v>19231</v>
      </c>
      <c r="F1907" t="s">
        <v>30</v>
      </c>
      <c r="G1907" s="1">
        <v>41778</v>
      </c>
      <c r="H1907" t="s">
        <v>22</v>
      </c>
      <c r="J1907" t="s">
        <v>22</v>
      </c>
      <c r="M1907" t="s">
        <v>42</v>
      </c>
      <c r="N1907" t="s">
        <v>6925</v>
      </c>
      <c r="O1907" t="s">
        <v>6926</v>
      </c>
      <c r="P1907" t="s">
        <v>26</v>
      </c>
      <c r="Q1907" s="6">
        <v>20000</v>
      </c>
      <c r="R1907" t="s">
        <v>22</v>
      </c>
      <c r="S1907">
        <v>0</v>
      </c>
      <c r="T1907">
        <v>0</v>
      </c>
      <c r="U1907" t="e">
        <f>_xlfn.XLOOKUP(A1907,#REF!,#REF!)</f>
        <v>#REF!</v>
      </c>
    </row>
    <row r="1908" spans="1:21" x14ac:dyDescent="0.2">
      <c r="A1908" t="s">
        <v>6927</v>
      </c>
      <c r="C1908" s="5" t="s">
        <v>71</v>
      </c>
      <c r="D1908" t="s">
        <v>3887</v>
      </c>
      <c r="E1908" t="s">
        <v>19386</v>
      </c>
      <c r="F1908" t="s">
        <v>22</v>
      </c>
      <c r="H1908" t="s">
        <v>30</v>
      </c>
      <c r="I1908" s="1">
        <v>42824</v>
      </c>
      <c r="J1908" t="s">
        <v>30</v>
      </c>
      <c r="K1908" s="1">
        <v>42857</v>
      </c>
      <c r="L1908" s="1">
        <v>43118</v>
      </c>
      <c r="M1908" t="s">
        <v>42</v>
      </c>
      <c r="N1908" t="s">
        <v>43</v>
      </c>
      <c r="O1908" t="s">
        <v>44</v>
      </c>
      <c r="P1908" t="s">
        <v>26</v>
      </c>
      <c r="Q1908" s="6">
        <v>25000</v>
      </c>
      <c r="R1908" t="s">
        <v>22</v>
      </c>
      <c r="S1908">
        <v>0</v>
      </c>
      <c r="T1908">
        <v>0</v>
      </c>
      <c r="U1908" t="e">
        <f>_xlfn.XLOOKUP(A1908,#REF!,#REF!)</f>
        <v>#REF!</v>
      </c>
    </row>
    <row r="1909" spans="1:21" x14ac:dyDescent="0.2">
      <c r="A1909" t="s">
        <v>6928</v>
      </c>
      <c r="C1909" s="5" t="s">
        <v>48</v>
      </c>
      <c r="D1909" t="s">
        <v>6929</v>
      </c>
      <c r="E1909" t="s">
        <v>1283</v>
      </c>
      <c r="F1909" t="s">
        <v>22</v>
      </c>
      <c r="H1909" t="s">
        <v>22</v>
      </c>
      <c r="J1909" t="s">
        <v>30</v>
      </c>
      <c r="K1909" s="1">
        <v>42247</v>
      </c>
      <c r="M1909" t="s">
        <v>23</v>
      </c>
      <c r="N1909" t="s">
        <v>6930</v>
      </c>
      <c r="O1909" t="s">
        <v>6931</v>
      </c>
      <c r="P1909" t="s">
        <v>26</v>
      </c>
      <c r="Q1909" s="6">
        <v>0</v>
      </c>
      <c r="R1909" t="s">
        <v>30</v>
      </c>
      <c r="S1909">
        <v>0</v>
      </c>
      <c r="T1909">
        <v>0</v>
      </c>
      <c r="U1909" t="e">
        <f>_xlfn.XLOOKUP(A1909,#REF!,#REF!)</f>
        <v>#REF!</v>
      </c>
    </row>
    <row r="1910" spans="1:21" x14ac:dyDescent="0.2">
      <c r="A1910" t="s">
        <v>6932</v>
      </c>
      <c r="C1910" s="5" t="s">
        <v>20</v>
      </c>
      <c r="D1910" t="s">
        <v>2420</v>
      </c>
      <c r="E1910" t="s">
        <v>18691</v>
      </c>
      <c r="F1910" t="s">
        <v>30</v>
      </c>
      <c r="G1910" s="1">
        <v>41583</v>
      </c>
      <c r="H1910" t="s">
        <v>22</v>
      </c>
      <c r="J1910" t="s">
        <v>22</v>
      </c>
      <c r="M1910" t="s">
        <v>42</v>
      </c>
      <c r="N1910" t="s">
        <v>6933</v>
      </c>
      <c r="O1910" t="s">
        <v>6934</v>
      </c>
      <c r="P1910" t="s">
        <v>26</v>
      </c>
      <c r="Q1910" s="6">
        <v>0</v>
      </c>
      <c r="R1910" t="s">
        <v>22</v>
      </c>
      <c r="S1910">
        <v>0</v>
      </c>
      <c r="T1910">
        <v>0</v>
      </c>
      <c r="U1910" t="e">
        <f>_xlfn.XLOOKUP(A1910,#REF!,#REF!)</f>
        <v>#REF!</v>
      </c>
    </row>
    <row r="1911" spans="1:21" x14ac:dyDescent="0.2">
      <c r="A1911" t="s">
        <v>6935</v>
      </c>
      <c r="C1911" s="5" t="s">
        <v>48</v>
      </c>
      <c r="D1911" t="s">
        <v>6936</v>
      </c>
      <c r="E1911" t="s">
        <v>18691</v>
      </c>
      <c r="F1911" t="s">
        <v>30</v>
      </c>
      <c r="G1911" s="1">
        <v>41516</v>
      </c>
      <c r="H1911" t="s">
        <v>22</v>
      </c>
      <c r="J1911" t="s">
        <v>30</v>
      </c>
      <c r="K1911" s="1">
        <v>41849</v>
      </c>
      <c r="M1911" t="s">
        <v>23</v>
      </c>
      <c r="N1911" t="s">
        <v>6937</v>
      </c>
      <c r="O1911" t="s">
        <v>6938</v>
      </c>
      <c r="P1911" t="s">
        <v>26</v>
      </c>
      <c r="Q1911" s="6">
        <v>0</v>
      </c>
      <c r="R1911" t="s">
        <v>22</v>
      </c>
      <c r="S1911">
        <v>0</v>
      </c>
      <c r="T1911">
        <v>0</v>
      </c>
      <c r="U1911" t="e">
        <f>_xlfn.XLOOKUP(A1911,#REF!,#REF!)</f>
        <v>#REF!</v>
      </c>
    </row>
    <row r="1912" spans="1:21" x14ac:dyDescent="0.2">
      <c r="A1912" t="s">
        <v>6939</v>
      </c>
      <c r="C1912" s="5" t="s">
        <v>48</v>
      </c>
      <c r="D1912" t="s">
        <v>6940</v>
      </c>
      <c r="E1912" t="s">
        <v>19387</v>
      </c>
      <c r="F1912" t="s">
        <v>30</v>
      </c>
      <c r="G1912" s="1">
        <v>41376</v>
      </c>
      <c r="H1912" t="s">
        <v>22</v>
      </c>
      <c r="J1912" t="s">
        <v>22</v>
      </c>
      <c r="M1912" t="s">
        <v>42</v>
      </c>
      <c r="N1912" t="s">
        <v>6941</v>
      </c>
      <c r="O1912" t="s">
        <v>6942</v>
      </c>
      <c r="P1912" t="s">
        <v>26</v>
      </c>
      <c r="Q1912" s="6">
        <v>0</v>
      </c>
      <c r="R1912" t="s">
        <v>22</v>
      </c>
      <c r="S1912">
        <v>0</v>
      </c>
      <c r="T1912">
        <v>0</v>
      </c>
      <c r="U1912" t="e">
        <f>_xlfn.XLOOKUP(A1912,#REF!,#REF!)</f>
        <v>#REF!</v>
      </c>
    </row>
    <row r="1913" spans="1:21" x14ac:dyDescent="0.2">
      <c r="A1913" t="s">
        <v>6943</v>
      </c>
      <c r="C1913" s="5" t="s">
        <v>48</v>
      </c>
      <c r="D1913" t="s">
        <v>6944</v>
      </c>
      <c r="E1913" t="s">
        <v>6945</v>
      </c>
      <c r="F1913" t="s">
        <v>30</v>
      </c>
      <c r="G1913" s="1">
        <v>42264</v>
      </c>
      <c r="H1913" t="s">
        <v>30</v>
      </c>
      <c r="I1913" s="1">
        <v>43328</v>
      </c>
      <c r="J1913" t="s">
        <v>30</v>
      </c>
      <c r="K1913" s="1">
        <v>43356</v>
      </c>
      <c r="M1913" t="s">
        <v>23</v>
      </c>
      <c r="N1913" t="s">
        <v>6946</v>
      </c>
      <c r="O1913" t="s">
        <v>6947</v>
      </c>
      <c r="P1913" t="s">
        <v>26</v>
      </c>
      <c r="Q1913" s="6">
        <v>0</v>
      </c>
      <c r="R1913" t="s">
        <v>22</v>
      </c>
      <c r="S1913">
        <v>0</v>
      </c>
      <c r="T1913">
        <v>0</v>
      </c>
      <c r="U1913" t="e">
        <f>_xlfn.XLOOKUP(A1913,#REF!,#REF!)</f>
        <v>#REF!</v>
      </c>
    </row>
    <row r="1914" spans="1:21" x14ac:dyDescent="0.2">
      <c r="A1914" t="s">
        <v>6948</v>
      </c>
      <c r="C1914" s="5" t="s">
        <v>71</v>
      </c>
      <c r="D1914" t="s">
        <v>6949</v>
      </c>
      <c r="E1914" t="s">
        <v>18692</v>
      </c>
      <c r="F1914" t="s">
        <v>30</v>
      </c>
      <c r="G1914" s="1">
        <v>44132</v>
      </c>
      <c r="H1914" t="s">
        <v>22</v>
      </c>
      <c r="J1914" t="s">
        <v>30</v>
      </c>
      <c r="K1914" s="1">
        <v>43711</v>
      </c>
      <c r="L1914" s="1">
        <v>43983</v>
      </c>
      <c r="M1914" t="s">
        <v>42</v>
      </c>
      <c r="N1914" t="s">
        <v>43</v>
      </c>
      <c r="O1914" t="s">
        <v>44</v>
      </c>
      <c r="P1914" t="s">
        <v>26</v>
      </c>
      <c r="Q1914" s="6">
        <v>30000</v>
      </c>
      <c r="R1914" t="s">
        <v>22</v>
      </c>
      <c r="S1914">
        <v>0</v>
      </c>
      <c r="T1914">
        <v>0</v>
      </c>
      <c r="U1914" t="e">
        <f>_xlfn.XLOOKUP(A1914,#REF!,#REF!)</f>
        <v>#REF!</v>
      </c>
    </row>
    <row r="1915" spans="1:21" x14ac:dyDescent="0.2">
      <c r="A1915" t="s">
        <v>6950</v>
      </c>
      <c r="C1915" s="5" t="s">
        <v>20</v>
      </c>
      <c r="D1915" t="s">
        <v>6951</v>
      </c>
      <c r="E1915" t="s">
        <v>18691</v>
      </c>
      <c r="F1915" t="s">
        <v>22</v>
      </c>
      <c r="H1915" t="s">
        <v>22</v>
      </c>
      <c r="J1915" t="s">
        <v>22</v>
      </c>
      <c r="M1915" t="s">
        <v>42</v>
      </c>
      <c r="N1915" t="s">
        <v>6952</v>
      </c>
      <c r="O1915" t="s">
        <v>6953</v>
      </c>
      <c r="P1915" t="s">
        <v>26</v>
      </c>
      <c r="Q1915" s="6">
        <v>0</v>
      </c>
      <c r="R1915" t="s">
        <v>22</v>
      </c>
      <c r="S1915">
        <v>0</v>
      </c>
      <c r="T1915">
        <v>0</v>
      </c>
      <c r="U1915" t="e">
        <f>_xlfn.XLOOKUP(A1915,#REF!,#REF!)</f>
        <v>#REF!</v>
      </c>
    </row>
    <row r="1916" spans="1:21" x14ac:dyDescent="0.2">
      <c r="A1916" t="s">
        <v>6954</v>
      </c>
      <c r="C1916" s="5" t="s">
        <v>71</v>
      </c>
      <c r="D1916" t="s">
        <v>6955</v>
      </c>
      <c r="E1916" t="s">
        <v>18692</v>
      </c>
      <c r="F1916" t="s">
        <v>22</v>
      </c>
      <c r="H1916" t="s">
        <v>30</v>
      </c>
      <c r="I1916" s="1">
        <v>43335</v>
      </c>
      <c r="J1916" t="s">
        <v>30</v>
      </c>
      <c r="K1916" s="1">
        <v>43362</v>
      </c>
      <c r="L1916" s="1">
        <v>43473</v>
      </c>
      <c r="M1916" t="s">
        <v>23</v>
      </c>
      <c r="N1916" t="s">
        <v>43</v>
      </c>
      <c r="O1916" t="s">
        <v>44</v>
      </c>
      <c r="P1916" t="s">
        <v>26</v>
      </c>
      <c r="Q1916" s="6">
        <v>30000</v>
      </c>
      <c r="R1916" t="s">
        <v>22</v>
      </c>
      <c r="S1916">
        <v>0</v>
      </c>
      <c r="T1916">
        <v>0</v>
      </c>
      <c r="U1916" t="e">
        <f>_xlfn.XLOOKUP(A1916,#REF!,#REF!)</f>
        <v>#REF!</v>
      </c>
    </row>
    <row r="1917" spans="1:21" x14ac:dyDescent="0.2">
      <c r="A1917" t="s">
        <v>6956</v>
      </c>
      <c r="C1917" s="5" t="s">
        <v>48</v>
      </c>
      <c r="D1917" t="s">
        <v>2616</v>
      </c>
      <c r="E1917" t="s">
        <v>18692</v>
      </c>
      <c r="F1917" t="s">
        <v>22</v>
      </c>
      <c r="H1917" t="s">
        <v>22</v>
      </c>
      <c r="J1917" t="s">
        <v>22</v>
      </c>
      <c r="M1917" t="s">
        <v>23</v>
      </c>
      <c r="N1917" t="s">
        <v>6957</v>
      </c>
      <c r="O1917" t="s">
        <v>6958</v>
      </c>
      <c r="P1917" t="s">
        <v>26</v>
      </c>
      <c r="Q1917" s="6">
        <v>0</v>
      </c>
      <c r="R1917" t="s">
        <v>22</v>
      </c>
      <c r="S1917">
        <v>0</v>
      </c>
      <c r="T1917">
        <v>0</v>
      </c>
      <c r="U1917" t="e">
        <f>_xlfn.XLOOKUP(A1917,#REF!,#REF!)</f>
        <v>#REF!</v>
      </c>
    </row>
    <row r="1918" spans="1:21" x14ac:dyDescent="0.2">
      <c r="A1918" t="s">
        <v>6959</v>
      </c>
      <c r="B1918" t="s">
        <v>6960</v>
      </c>
      <c r="C1918" s="5" t="s">
        <v>71</v>
      </c>
      <c r="D1918" t="s">
        <v>6961</v>
      </c>
      <c r="E1918" t="s">
        <v>18692</v>
      </c>
      <c r="F1918" t="s">
        <v>30</v>
      </c>
      <c r="G1918" s="1">
        <v>45118</v>
      </c>
      <c r="H1918" t="s">
        <v>30</v>
      </c>
      <c r="I1918" s="1">
        <v>43796</v>
      </c>
      <c r="J1918" t="s">
        <v>30</v>
      </c>
      <c r="K1918" s="1">
        <v>44617</v>
      </c>
      <c r="L1918" s="1">
        <v>44966</v>
      </c>
      <c r="M1918" t="s">
        <v>42</v>
      </c>
      <c r="N1918" t="s">
        <v>43</v>
      </c>
      <c r="O1918" t="s">
        <v>44</v>
      </c>
      <c r="P1918" t="s">
        <v>26</v>
      </c>
      <c r="Q1918" s="6">
        <v>30000</v>
      </c>
      <c r="R1918" t="s">
        <v>22</v>
      </c>
      <c r="S1918">
        <v>0</v>
      </c>
      <c r="T1918">
        <v>0</v>
      </c>
      <c r="U1918" t="e">
        <f>_xlfn.XLOOKUP(A1918,#REF!,#REF!)</f>
        <v>#REF!</v>
      </c>
    </row>
    <row r="1919" spans="1:21" x14ac:dyDescent="0.2">
      <c r="A1919" t="s">
        <v>6962</v>
      </c>
      <c r="C1919" s="5" t="s">
        <v>48</v>
      </c>
      <c r="D1919" t="s">
        <v>5642</v>
      </c>
      <c r="E1919" t="s">
        <v>19344</v>
      </c>
      <c r="F1919" t="s">
        <v>30</v>
      </c>
      <c r="G1919" s="1">
        <v>42089</v>
      </c>
      <c r="H1919" t="s">
        <v>22</v>
      </c>
      <c r="J1919" t="s">
        <v>30</v>
      </c>
      <c r="K1919" s="1">
        <v>43041</v>
      </c>
      <c r="L1919" s="1">
        <v>43390</v>
      </c>
      <c r="M1919" t="s">
        <v>23</v>
      </c>
      <c r="N1919" t="s">
        <v>582</v>
      </c>
      <c r="O1919" t="s">
        <v>583</v>
      </c>
      <c r="P1919" t="s">
        <v>26</v>
      </c>
      <c r="Q1919" s="6">
        <v>0</v>
      </c>
      <c r="R1919" t="s">
        <v>22</v>
      </c>
      <c r="S1919">
        <v>0</v>
      </c>
      <c r="T1919">
        <v>0</v>
      </c>
      <c r="U1919" t="e">
        <f>_xlfn.XLOOKUP(A1919,#REF!,#REF!)</f>
        <v>#REF!</v>
      </c>
    </row>
    <row r="1920" spans="1:21" x14ac:dyDescent="0.2">
      <c r="A1920" t="s">
        <v>6963</v>
      </c>
      <c r="C1920" s="5" t="s">
        <v>20</v>
      </c>
      <c r="D1920" t="s">
        <v>6548</v>
      </c>
      <c r="E1920" t="s">
        <v>6964</v>
      </c>
      <c r="F1920" t="s">
        <v>30</v>
      </c>
      <c r="G1920" s="1">
        <v>41376</v>
      </c>
      <c r="H1920" t="s">
        <v>22</v>
      </c>
      <c r="J1920" t="s">
        <v>22</v>
      </c>
      <c r="M1920" t="s">
        <v>23</v>
      </c>
      <c r="N1920" t="s">
        <v>6965</v>
      </c>
      <c r="O1920" t="s">
        <v>6966</v>
      </c>
      <c r="P1920" t="s">
        <v>26</v>
      </c>
      <c r="Q1920" s="6">
        <v>0</v>
      </c>
      <c r="R1920" t="s">
        <v>22</v>
      </c>
      <c r="S1920">
        <v>0</v>
      </c>
      <c r="T1920">
        <v>0</v>
      </c>
      <c r="U1920" t="e">
        <f>_xlfn.XLOOKUP(A1920,#REF!,#REF!)</f>
        <v>#REF!</v>
      </c>
    </row>
    <row r="1921" spans="1:21" x14ac:dyDescent="0.2">
      <c r="A1921" t="s">
        <v>6967</v>
      </c>
      <c r="C1921" s="5" t="s">
        <v>20</v>
      </c>
      <c r="D1921" t="s">
        <v>6968</v>
      </c>
      <c r="E1921" t="s">
        <v>2996</v>
      </c>
      <c r="F1921" t="s">
        <v>22</v>
      </c>
      <c r="H1921" t="s">
        <v>22</v>
      </c>
      <c r="J1921" t="s">
        <v>22</v>
      </c>
      <c r="M1921" t="s">
        <v>23</v>
      </c>
      <c r="N1921" t="s">
        <v>6969</v>
      </c>
      <c r="O1921" t="s">
        <v>6970</v>
      </c>
      <c r="P1921" t="s">
        <v>26</v>
      </c>
      <c r="Q1921" s="6">
        <v>0</v>
      </c>
      <c r="R1921" t="s">
        <v>22</v>
      </c>
      <c r="S1921">
        <v>0</v>
      </c>
      <c r="T1921">
        <v>0</v>
      </c>
      <c r="U1921" t="e">
        <f>_xlfn.XLOOKUP(A1921,#REF!,#REF!)</f>
        <v>#REF!</v>
      </c>
    </row>
    <row r="1922" spans="1:21" x14ac:dyDescent="0.2">
      <c r="A1922" t="s">
        <v>6971</v>
      </c>
      <c r="C1922" s="5" t="s">
        <v>48</v>
      </c>
      <c r="D1922" t="s">
        <v>6972</v>
      </c>
      <c r="E1922" t="s">
        <v>6973</v>
      </c>
      <c r="F1922" t="s">
        <v>22</v>
      </c>
      <c r="H1922" t="s">
        <v>22</v>
      </c>
      <c r="J1922" t="s">
        <v>22</v>
      </c>
      <c r="M1922" t="s">
        <v>42</v>
      </c>
      <c r="N1922" t="s">
        <v>6974</v>
      </c>
      <c r="O1922" t="s">
        <v>6975</v>
      </c>
      <c r="P1922" t="s">
        <v>26</v>
      </c>
      <c r="Q1922" s="6">
        <v>0</v>
      </c>
      <c r="R1922" t="s">
        <v>22</v>
      </c>
      <c r="S1922">
        <v>0</v>
      </c>
      <c r="T1922">
        <v>0</v>
      </c>
      <c r="U1922" t="e">
        <f>_xlfn.XLOOKUP(A1922,#REF!,#REF!)</f>
        <v>#REF!</v>
      </c>
    </row>
    <row r="1923" spans="1:21" x14ac:dyDescent="0.2">
      <c r="A1923" t="s">
        <v>6976</v>
      </c>
      <c r="C1923" s="5" t="s">
        <v>48</v>
      </c>
      <c r="D1923" t="s">
        <v>2562</v>
      </c>
      <c r="E1923" t="s">
        <v>1800</v>
      </c>
      <c r="F1923" t="s">
        <v>22</v>
      </c>
      <c r="H1923" t="s">
        <v>22</v>
      </c>
      <c r="J1923" t="s">
        <v>22</v>
      </c>
      <c r="M1923" t="s">
        <v>23</v>
      </c>
      <c r="N1923" t="s">
        <v>6977</v>
      </c>
      <c r="O1923" t="s">
        <v>6978</v>
      </c>
      <c r="P1923" t="s">
        <v>26</v>
      </c>
      <c r="Q1923" s="6">
        <v>0</v>
      </c>
      <c r="R1923" t="s">
        <v>30</v>
      </c>
      <c r="S1923">
        <v>0</v>
      </c>
      <c r="T1923">
        <v>0</v>
      </c>
      <c r="U1923" t="e">
        <f>_xlfn.XLOOKUP(A1923,#REF!,#REF!)</f>
        <v>#REF!</v>
      </c>
    </row>
    <row r="1924" spans="1:21" x14ac:dyDescent="0.2">
      <c r="A1924" t="s">
        <v>6979</v>
      </c>
      <c r="C1924" s="5" t="s">
        <v>20</v>
      </c>
      <c r="D1924" t="s">
        <v>1910</v>
      </c>
      <c r="E1924" t="s">
        <v>799</v>
      </c>
      <c r="F1924" t="s">
        <v>22</v>
      </c>
      <c r="H1924" t="s">
        <v>22</v>
      </c>
      <c r="J1924" t="s">
        <v>22</v>
      </c>
      <c r="M1924" t="s">
        <v>23</v>
      </c>
      <c r="N1924" t="s">
        <v>6980</v>
      </c>
      <c r="O1924" t="s">
        <v>6981</v>
      </c>
      <c r="P1924" t="s">
        <v>26</v>
      </c>
      <c r="Q1924" s="6">
        <v>0</v>
      </c>
      <c r="R1924" t="s">
        <v>22</v>
      </c>
      <c r="S1924">
        <v>0</v>
      </c>
      <c r="T1924">
        <v>0</v>
      </c>
      <c r="U1924" t="e">
        <f>_xlfn.XLOOKUP(A1924,#REF!,#REF!)</f>
        <v>#REF!</v>
      </c>
    </row>
    <row r="1925" spans="1:21" x14ac:dyDescent="0.2">
      <c r="A1925" t="s">
        <v>2281</v>
      </c>
      <c r="B1925" t="s">
        <v>2280</v>
      </c>
      <c r="C1925" s="5" t="s">
        <v>20</v>
      </c>
      <c r="D1925" t="s">
        <v>2282</v>
      </c>
      <c r="E1925" t="s">
        <v>18693</v>
      </c>
      <c r="F1925" t="s">
        <v>30</v>
      </c>
      <c r="G1925" s="1">
        <v>41691</v>
      </c>
      <c r="H1925" t="s">
        <v>22</v>
      </c>
      <c r="J1925" t="s">
        <v>22</v>
      </c>
      <c r="L1925" s="1">
        <v>41792</v>
      </c>
      <c r="M1925" t="s">
        <v>42</v>
      </c>
      <c r="N1925" t="s">
        <v>6982</v>
      </c>
      <c r="O1925" t="s">
        <v>6983</v>
      </c>
      <c r="P1925" t="s">
        <v>26</v>
      </c>
      <c r="Q1925" s="6">
        <v>0</v>
      </c>
      <c r="R1925" t="s">
        <v>22</v>
      </c>
      <c r="S1925">
        <v>0</v>
      </c>
      <c r="T1925">
        <v>0</v>
      </c>
      <c r="U1925" t="e">
        <f>_xlfn.XLOOKUP(A1925,#REF!,#REF!)</f>
        <v>#REF!</v>
      </c>
    </row>
    <row r="1926" spans="1:21" x14ac:dyDescent="0.2">
      <c r="A1926" t="s">
        <v>6984</v>
      </c>
      <c r="C1926" s="5" t="s">
        <v>20</v>
      </c>
      <c r="D1926" t="s">
        <v>5903</v>
      </c>
      <c r="E1926" t="s">
        <v>18700</v>
      </c>
      <c r="F1926" t="s">
        <v>30</v>
      </c>
      <c r="G1926" s="1">
        <v>41292</v>
      </c>
      <c r="H1926" t="s">
        <v>22</v>
      </c>
      <c r="J1926" t="s">
        <v>22</v>
      </c>
      <c r="M1926" t="s">
        <v>42</v>
      </c>
      <c r="N1926" t="s">
        <v>6985</v>
      </c>
      <c r="O1926" t="s">
        <v>6986</v>
      </c>
      <c r="P1926" t="s">
        <v>26</v>
      </c>
      <c r="Q1926" s="6">
        <v>0</v>
      </c>
      <c r="R1926" t="s">
        <v>30</v>
      </c>
      <c r="S1926">
        <v>0</v>
      </c>
      <c r="T1926">
        <v>0</v>
      </c>
      <c r="U1926" t="e">
        <f>_xlfn.XLOOKUP(A1926,#REF!,#REF!)</f>
        <v>#REF!</v>
      </c>
    </row>
    <row r="1927" spans="1:21" x14ac:dyDescent="0.2">
      <c r="A1927" t="s">
        <v>6987</v>
      </c>
      <c r="C1927" s="5" t="s">
        <v>48</v>
      </c>
      <c r="D1927" t="s">
        <v>6988</v>
      </c>
      <c r="E1927" t="s">
        <v>18693</v>
      </c>
      <c r="F1927" t="s">
        <v>30</v>
      </c>
      <c r="G1927" s="1">
        <v>41533</v>
      </c>
      <c r="H1927" t="s">
        <v>22</v>
      </c>
      <c r="J1927" t="s">
        <v>30</v>
      </c>
      <c r="K1927" s="1">
        <v>42093</v>
      </c>
      <c r="M1927" t="s">
        <v>42</v>
      </c>
      <c r="N1927" t="s">
        <v>6989</v>
      </c>
      <c r="O1927" t="s">
        <v>6990</v>
      </c>
      <c r="P1927" t="s">
        <v>26</v>
      </c>
      <c r="Q1927" s="6">
        <v>0</v>
      </c>
      <c r="R1927" t="s">
        <v>22</v>
      </c>
      <c r="S1927">
        <v>0</v>
      </c>
      <c r="T1927">
        <v>0</v>
      </c>
      <c r="U1927" t="e">
        <f>_xlfn.XLOOKUP(A1927,#REF!,#REF!)</f>
        <v>#REF!</v>
      </c>
    </row>
    <row r="1928" spans="1:21" x14ac:dyDescent="0.2">
      <c r="A1928" t="s">
        <v>6991</v>
      </c>
      <c r="C1928" s="5" t="s">
        <v>48</v>
      </c>
      <c r="D1928" t="s">
        <v>6992</v>
      </c>
      <c r="E1928" t="s">
        <v>18693</v>
      </c>
      <c r="F1928" t="s">
        <v>22</v>
      </c>
      <c r="H1928" t="s">
        <v>22</v>
      </c>
      <c r="J1928" t="s">
        <v>22</v>
      </c>
      <c r="M1928" t="s">
        <v>42</v>
      </c>
      <c r="N1928" t="s">
        <v>6993</v>
      </c>
      <c r="O1928" t="s">
        <v>6994</v>
      </c>
      <c r="P1928" t="s">
        <v>26</v>
      </c>
      <c r="Q1928" s="6">
        <v>0</v>
      </c>
      <c r="R1928" t="s">
        <v>30</v>
      </c>
      <c r="S1928">
        <v>0</v>
      </c>
      <c r="T1928">
        <v>0</v>
      </c>
      <c r="U1928" t="e">
        <f>_xlfn.XLOOKUP(A1928,#REF!,#REF!)</f>
        <v>#REF!</v>
      </c>
    </row>
    <row r="1929" spans="1:21" x14ac:dyDescent="0.2">
      <c r="A1929" t="s">
        <v>6995</v>
      </c>
      <c r="C1929" s="5" t="s">
        <v>71</v>
      </c>
      <c r="D1929" t="s">
        <v>6996</v>
      </c>
      <c r="E1929" t="s">
        <v>19388</v>
      </c>
      <c r="F1929" t="s">
        <v>30</v>
      </c>
      <c r="G1929" s="1">
        <v>42758</v>
      </c>
      <c r="H1929" t="s">
        <v>30</v>
      </c>
      <c r="I1929" s="1">
        <v>42758</v>
      </c>
      <c r="J1929" t="s">
        <v>30</v>
      </c>
      <c r="K1929" s="1">
        <v>42495</v>
      </c>
      <c r="L1929" s="1">
        <v>42810</v>
      </c>
      <c r="M1929" t="s">
        <v>42</v>
      </c>
      <c r="N1929" t="s">
        <v>6997</v>
      </c>
      <c r="O1929" t="s">
        <v>6998</v>
      </c>
      <c r="P1929" t="s">
        <v>26</v>
      </c>
      <c r="Q1929" s="6">
        <v>0</v>
      </c>
      <c r="R1929" t="s">
        <v>22</v>
      </c>
      <c r="S1929">
        <v>0</v>
      </c>
      <c r="T1929">
        <v>0</v>
      </c>
      <c r="U1929" t="e">
        <f>_xlfn.XLOOKUP(A1929,#REF!,#REF!)</f>
        <v>#REF!</v>
      </c>
    </row>
    <row r="1930" spans="1:21" x14ac:dyDescent="0.2">
      <c r="A1930" t="s">
        <v>6999</v>
      </c>
      <c r="C1930" s="5" t="s">
        <v>48</v>
      </c>
      <c r="D1930" t="s">
        <v>5707</v>
      </c>
      <c r="E1930" t="s">
        <v>18691</v>
      </c>
      <c r="F1930" t="s">
        <v>30</v>
      </c>
      <c r="G1930" s="1">
        <v>42123</v>
      </c>
      <c r="H1930" t="s">
        <v>22</v>
      </c>
      <c r="J1930" t="s">
        <v>30</v>
      </c>
      <c r="K1930" s="1">
        <v>42849</v>
      </c>
      <c r="L1930" s="1">
        <v>42969</v>
      </c>
      <c r="M1930" t="s">
        <v>23</v>
      </c>
      <c r="N1930" t="s">
        <v>7000</v>
      </c>
      <c r="O1930" t="s">
        <v>7001</v>
      </c>
      <c r="P1930" t="s">
        <v>26</v>
      </c>
      <c r="Q1930" s="6">
        <v>0</v>
      </c>
      <c r="R1930" t="s">
        <v>30</v>
      </c>
      <c r="S1930">
        <v>0</v>
      </c>
      <c r="T1930">
        <v>0</v>
      </c>
      <c r="U1930" t="e">
        <f>_xlfn.XLOOKUP(A1930,#REF!,#REF!)</f>
        <v>#REF!</v>
      </c>
    </row>
    <row r="1931" spans="1:21" x14ac:dyDescent="0.2">
      <c r="A1931" t="s">
        <v>7002</v>
      </c>
      <c r="C1931" s="5" t="s">
        <v>48</v>
      </c>
      <c r="D1931" t="s">
        <v>7003</v>
      </c>
      <c r="E1931" t="s">
        <v>19231</v>
      </c>
      <c r="F1931" t="s">
        <v>30</v>
      </c>
      <c r="G1931" s="1">
        <v>42263</v>
      </c>
      <c r="H1931" t="s">
        <v>22</v>
      </c>
      <c r="J1931" t="s">
        <v>22</v>
      </c>
      <c r="M1931" t="s">
        <v>23</v>
      </c>
      <c r="N1931" t="s">
        <v>7004</v>
      </c>
      <c r="O1931" t="s">
        <v>7005</v>
      </c>
      <c r="P1931" t="s">
        <v>26</v>
      </c>
      <c r="Q1931" s="6">
        <v>0</v>
      </c>
      <c r="R1931" t="s">
        <v>22</v>
      </c>
      <c r="S1931">
        <v>0</v>
      </c>
      <c r="T1931">
        <v>0</v>
      </c>
      <c r="U1931" t="e">
        <f>_xlfn.XLOOKUP(A1931,#REF!,#REF!)</f>
        <v>#REF!</v>
      </c>
    </row>
    <row r="1932" spans="1:21" x14ac:dyDescent="0.2">
      <c r="A1932" t="s">
        <v>7006</v>
      </c>
      <c r="C1932" s="5" t="s">
        <v>48</v>
      </c>
      <c r="D1932" t="s">
        <v>7007</v>
      </c>
      <c r="E1932" t="s">
        <v>18693</v>
      </c>
      <c r="F1932" t="s">
        <v>22</v>
      </c>
      <c r="H1932" t="s">
        <v>22</v>
      </c>
      <c r="J1932" t="s">
        <v>30</v>
      </c>
      <c r="K1932" s="1">
        <v>41793</v>
      </c>
      <c r="M1932" t="s">
        <v>42</v>
      </c>
      <c r="N1932" t="s">
        <v>7008</v>
      </c>
      <c r="O1932" t="s">
        <v>7009</v>
      </c>
      <c r="P1932" t="s">
        <v>26</v>
      </c>
      <c r="Q1932" s="6">
        <v>0</v>
      </c>
      <c r="R1932" t="s">
        <v>30</v>
      </c>
      <c r="S1932">
        <v>0</v>
      </c>
      <c r="T1932">
        <v>0</v>
      </c>
      <c r="U1932" t="e">
        <f>_xlfn.XLOOKUP(A1932,#REF!,#REF!)</f>
        <v>#REF!</v>
      </c>
    </row>
    <row r="1933" spans="1:21" x14ac:dyDescent="0.2">
      <c r="A1933" t="s">
        <v>7010</v>
      </c>
      <c r="C1933" s="5" t="s">
        <v>20</v>
      </c>
      <c r="D1933" t="s">
        <v>6084</v>
      </c>
      <c r="E1933" t="s">
        <v>829</v>
      </c>
      <c r="F1933" t="s">
        <v>30</v>
      </c>
      <c r="G1933" s="1">
        <v>41397</v>
      </c>
      <c r="H1933" t="s">
        <v>22</v>
      </c>
      <c r="J1933" t="s">
        <v>22</v>
      </c>
      <c r="L1933" s="1">
        <v>42479</v>
      </c>
      <c r="M1933" t="s">
        <v>23</v>
      </c>
      <c r="N1933" t="s">
        <v>7011</v>
      </c>
      <c r="O1933" t="s">
        <v>7012</v>
      </c>
      <c r="P1933" t="s">
        <v>26</v>
      </c>
      <c r="Q1933" s="6">
        <v>0</v>
      </c>
      <c r="R1933" t="s">
        <v>22</v>
      </c>
      <c r="S1933">
        <v>0</v>
      </c>
      <c r="T1933">
        <v>0</v>
      </c>
      <c r="U1933" t="e">
        <f>_xlfn.XLOOKUP(A1933,#REF!,#REF!)</f>
        <v>#REF!</v>
      </c>
    </row>
    <row r="1934" spans="1:21" x14ac:dyDescent="0.2">
      <c r="A1934" t="s">
        <v>7013</v>
      </c>
      <c r="C1934" s="5" t="s">
        <v>48</v>
      </c>
      <c r="D1934" t="s">
        <v>7014</v>
      </c>
      <c r="E1934" t="s">
        <v>1283</v>
      </c>
      <c r="F1934" t="s">
        <v>30</v>
      </c>
      <c r="G1934" s="1">
        <v>41523</v>
      </c>
      <c r="H1934" t="s">
        <v>22</v>
      </c>
      <c r="J1934" t="s">
        <v>30</v>
      </c>
      <c r="K1934" s="1">
        <v>42149</v>
      </c>
      <c r="M1934" t="s">
        <v>23</v>
      </c>
      <c r="N1934" t="s">
        <v>7015</v>
      </c>
      <c r="O1934" t="s">
        <v>7016</v>
      </c>
      <c r="P1934" t="s">
        <v>26</v>
      </c>
      <c r="Q1934" s="6">
        <v>0</v>
      </c>
      <c r="R1934" t="s">
        <v>22</v>
      </c>
      <c r="S1934">
        <v>0</v>
      </c>
      <c r="T1934">
        <v>0</v>
      </c>
      <c r="U1934" t="e">
        <f>_xlfn.XLOOKUP(A1934,#REF!,#REF!)</f>
        <v>#REF!</v>
      </c>
    </row>
    <row r="1935" spans="1:21" x14ac:dyDescent="0.2">
      <c r="A1935" t="s">
        <v>7017</v>
      </c>
      <c r="C1935" s="5" t="s">
        <v>7018</v>
      </c>
      <c r="F1935" t="s">
        <v>22</v>
      </c>
      <c r="H1935" t="s">
        <v>30</v>
      </c>
      <c r="I1935" s="1">
        <v>42663</v>
      </c>
      <c r="J1935" t="s">
        <v>30</v>
      </c>
      <c r="K1935" s="1">
        <v>42993</v>
      </c>
      <c r="M1935" t="s">
        <v>42</v>
      </c>
      <c r="N1935" t="s">
        <v>2958</v>
      </c>
      <c r="O1935" t="s">
        <v>2959</v>
      </c>
      <c r="P1935" t="s">
        <v>26</v>
      </c>
      <c r="Q1935" s="6">
        <v>0</v>
      </c>
      <c r="R1935" t="s">
        <v>22</v>
      </c>
      <c r="S1935">
        <v>0</v>
      </c>
      <c r="T1935">
        <v>0</v>
      </c>
      <c r="U1935" t="e">
        <f>_xlfn.XLOOKUP(A1935,#REF!,#REF!)</f>
        <v>#REF!</v>
      </c>
    </row>
    <row r="1936" spans="1:21" x14ac:dyDescent="0.2">
      <c r="A1936" t="s">
        <v>7019</v>
      </c>
      <c r="C1936" s="5" t="s">
        <v>71</v>
      </c>
      <c r="D1936" t="s">
        <v>7020</v>
      </c>
      <c r="E1936" t="s">
        <v>18695</v>
      </c>
      <c r="F1936" t="s">
        <v>22</v>
      </c>
      <c r="H1936" t="s">
        <v>22</v>
      </c>
      <c r="J1936" t="s">
        <v>22</v>
      </c>
      <c r="M1936" t="s">
        <v>42</v>
      </c>
      <c r="N1936" t="s">
        <v>7021</v>
      </c>
      <c r="O1936" t="s">
        <v>7022</v>
      </c>
      <c r="P1936" t="s">
        <v>26</v>
      </c>
      <c r="Q1936" s="6">
        <v>30000</v>
      </c>
      <c r="R1936" t="s">
        <v>22</v>
      </c>
      <c r="S1936">
        <v>0</v>
      </c>
      <c r="T1936">
        <v>0</v>
      </c>
      <c r="U1936" t="e">
        <f>_xlfn.XLOOKUP(A1936,#REF!,#REF!)</f>
        <v>#REF!</v>
      </c>
    </row>
    <row r="1937" spans="1:21" x14ac:dyDescent="0.2">
      <c r="A1937" t="s">
        <v>7023</v>
      </c>
      <c r="C1937" s="5" t="s">
        <v>20</v>
      </c>
      <c r="D1937" t="s">
        <v>5431</v>
      </c>
      <c r="E1937" t="s">
        <v>4222</v>
      </c>
      <c r="F1937" t="s">
        <v>30</v>
      </c>
      <c r="G1937" s="1">
        <v>40921</v>
      </c>
      <c r="H1937" t="s">
        <v>22</v>
      </c>
      <c r="J1937" t="s">
        <v>22</v>
      </c>
      <c r="M1937" t="s">
        <v>23</v>
      </c>
      <c r="N1937" t="s">
        <v>7024</v>
      </c>
      <c r="O1937" t="s">
        <v>7025</v>
      </c>
      <c r="P1937" t="s">
        <v>26</v>
      </c>
      <c r="Q1937" s="6">
        <v>0</v>
      </c>
      <c r="R1937" t="s">
        <v>30</v>
      </c>
      <c r="S1937">
        <v>0</v>
      </c>
      <c r="T1937">
        <v>0</v>
      </c>
      <c r="U1937" t="e">
        <f>_xlfn.XLOOKUP(A1937,#REF!,#REF!)</f>
        <v>#REF!</v>
      </c>
    </row>
    <row r="1938" spans="1:21" x14ac:dyDescent="0.2">
      <c r="A1938" t="s">
        <v>7026</v>
      </c>
      <c r="C1938" s="5" t="s">
        <v>48</v>
      </c>
      <c r="D1938" t="s">
        <v>3537</v>
      </c>
      <c r="E1938" t="s">
        <v>18691</v>
      </c>
      <c r="F1938" t="s">
        <v>30</v>
      </c>
      <c r="G1938" s="1">
        <v>41887</v>
      </c>
      <c r="H1938" t="s">
        <v>22</v>
      </c>
      <c r="J1938" t="s">
        <v>22</v>
      </c>
      <c r="M1938" t="s">
        <v>42</v>
      </c>
      <c r="N1938" t="s">
        <v>7027</v>
      </c>
      <c r="O1938" t="s">
        <v>7028</v>
      </c>
      <c r="P1938" t="s">
        <v>26</v>
      </c>
      <c r="Q1938" s="6">
        <v>0</v>
      </c>
      <c r="R1938" t="s">
        <v>22</v>
      </c>
      <c r="S1938">
        <v>0</v>
      </c>
      <c r="T1938">
        <v>0</v>
      </c>
      <c r="U1938" t="e">
        <f>_xlfn.XLOOKUP(A1938,#REF!,#REF!)</f>
        <v>#REF!</v>
      </c>
    </row>
    <row r="1939" spans="1:21" x14ac:dyDescent="0.2">
      <c r="A1939" t="s">
        <v>7029</v>
      </c>
      <c r="C1939" s="5" t="s">
        <v>48</v>
      </c>
      <c r="D1939" t="s">
        <v>7030</v>
      </c>
      <c r="E1939" t="s">
        <v>18691</v>
      </c>
      <c r="F1939" t="s">
        <v>30</v>
      </c>
      <c r="G1939" s="1">
        <v>41865</v>
      </c>
      <c r="H1939" t="s">
        <v>22</v>
      </c>
      <c r="J1939" t="s">
        <v>30</v>
      </c>
      <c r="K1939" s="1">
        <v>42440</v>
      </c>
      <c r="M1939" t="s">
        <v>42</v>
      </c>
      <c r="N1939" t="s">
        <v>7031</v>
      </c>
      <c r="O1939" t="s">
        <v>7032</v>
      </c>
      <c r="P1939" t="s">
        <v>26</v>
      </c>
      <c r="Q1939" s="6">
        <v>0</v>
      </c>
      <c r="R1939" t="s">
        <v>22</v>
      </c>
      <c r="S1939">
        <v>0</v>
      </c>
      <c r="T1939">
        <v>0</v>
      </c>
      <c r="U1939" t="e">
        <f>_xlfn.XLOOKUP(A1939,#REF!,#REF!)</f>
        <v>#REF!</v>
      </c>
    </row>
    <row r="1940" spans="1:21" x14ac:dyDescent="0.2">
      <c r="A1940" t="s">
        <v>980</v>
      </c>
      <c r="B1940" t="s">
        <v>979</v>
      </c>
      <c r="C1940" s="5" t="s">
        <v>20</v>
      </c>
      <c r="D1940" t="s">
        <v>981</v>
      </c>
      <c r="E1940" t="s">
        <v>18693</v>
      </c>
      <c r="F1940" t="s">
        <v>30</v>
      </c>
      <c r="G1940" s="1">
        <v>41621</v>
      </c>
      <c r="H1940" t="s">
        <v>22</v>
      </c>
      <c r="J1940" t="s">
        <v>22</v>
      </c>
      <c r="L1940" s="1">
        <v>41683</v>
      </c>
      <c r="M1940" t="s">
        <v>23</v>
      </c>
      <c r="N1940" t="s">
        <v>7033</v>
      </c>
      <c r="O1940" t="s">
        <v>7034</v>
      </c>
      <c r="P1940" t="s">
        <v>26</v>
      </c>
      <c r="Q1940" s="6">
        <v>0</v>
      </c>
      <c r="R1940" t="s">
        <v>22</v>
      </c>
      <c r="S1940">
        <v>0</v>
      </c>
      <c r="T1940">
        <v>0</v>
      </c>
      <c r="U1940" t="e">
        <f>_xlfn.XLOOKUP(A1940,#REF!,#REF!)</f>
        <v>#REF!</v>
      </c>
    </row>
    <row r="1941" spans="1:21" x14ac:dyDescent="0.2">
      <c r="A1941" t="s">
        <v>7035</v>
      </c>
      <c r="C1941" s="5" t="s">
        <v>71</v>
      </c>
      <c r="D1941" t="s">
        <v>7036</v>
      </c>
      <c r="E1941" t="s">
        <v>7037</v>
      </c>
      <c r="F1941" t="s">
        <v>30</v>
      </c>
      <c r="G1941" s="1">
        <v>44967</v>
      </c>
      <c r="H1941" t="s">
        <v>30</v>
      </c>
      <c r="I1941" s="1">
        <v>44088</v>
      </c>
      <c r="J1941" t="s">
        <v>22</v>
      </c>
      <c r="M1941" t="s">
        <v>42</v>
      </c>
      <c r="N1941" t="s">
        <v>7038</v>
      </c>
      <c r="O1941" t="s">
        <v>7039</v>
      </c>
      <c r="P1941" t="s">
        <v>26</v>
      </c>
      <c r="Q1941" s="6">
        <v>30000</v>
      </c>
      <c r="R1941" t="s">
        <v>22</v>
      </c>
      <c r="S1941">
        <v>0</v>
      </c>
      <c r="T1941">
        <v>0</v>
      </c>
      <c r="U1941" t="e">
        <f>_xlfn.XLOOKUP(A1941,#REF!,#REF!)</f>
        <v>#REF!</v>
      </c>
    </row>
    <row r="1942" spans="1:21" x14ac:dyDescent="0.2">
      <c r="A1942" t="s">
        <v>7040</v>
      </c>
      <c r="C1942" s="5" t="s">
        <v>71</v>
      </c>
      <c r="D1942" t="s">
        <v>7041</v>
      </c>
      <c r="E1942" t="s">
        <v>18695</v>
      </c>
      <c r="F1942" t="s">
        <v>30</v>
      </c>
      <c r="G1942" s="1">
        <v>44334</v>
      </c>
      <c r="H1942" t="s">
        <v>30</v>
      </c>
      <c r="I1942" s="1">
        <v>43622</v>
      </c>
      <c r="J1942" t="s">
        <v>22</v>
      </c>
      <c r="M1942" t="s">
        <v>42</v>
      </c>
      <c r="N1942" t="s">
        <v>7042</v>
      </c>
      <c r="O1942" t="s">
        <v>7043</v>
      </c>
      <c r="P1942" t="s">
        <v>26</v>
      </c>
      <c r="Q1942" s="6">
        <v>30000</v>
      </c>
      <c r="R1942" t="s">
        <v>22</v>
      </c>
      <c r="S1942">
        <v>0</v>
      </c>
      <c r="T1942">
        <v>0</v>
      </c>
      <c r="U1942" t="e">
        <f>_xlfn.XLOOKUP(A1942,#REF!,#REF!)</f>
        <v>#REF!</v>
      </c>
    </row>
    <row r="1943" spans="1:21" x14ac:dyDescent="0.2">
      <c r="A1943" t="s">
        <v>7044</v>
      </c>
      <c r="C1943" s="5" t="s">
        <v>48</v>
      </c>
      <c r="D1943" t="s">
        <v>7045</v>
      </c>
      <c r="E1943" t="s">
        <v>18691</v>
      </c>
      <c r="F1943" t="s">
        <v>22</v>
      </c>
      <c r="H1943" t="s">
        <v>22</v>
      </c>
      <c r="J1943" t="s">
        <v>22</v>
      </c>
      <c r="M1943" t="s">
        <v>23</v>
      </c>
      <c r="N1943" t="s">
        <v>7046</v>
      </c>
      <c r="O1943" t="s">
        <v>7047</v>
      </c>
      <c r="P1943" t="s">
        <v>26</v>
      </c>
      <c r="Q1943" s="6">
        <v>0</v>
      </c>
      <c r="R1943" t="s">
        <v>30</v>
      </c>
      <c r="S1943">
        <v>0</v>
      </c>
      <c r="T1943">
        <v>0</v>
      </c>
      <c r="U1943" t="e">
        <f>_xlfn.XLOOKUP(A1943,#REF!,#REF!)</f>
        <v>#REF!</v>
      </c>
    </row>
    <row r="1944" spans="1:21" x14ac:dyDescent="0.2">
      <c r="A1944" t="s">
        <v>7048</v>
      </c>
      <c r="C1944" s="5" t="s">
        <v>48</v>
      </c>
      <c r="D1944" t="s">
        <v>5016</v>
      </c>
      <c r="E1944" t="s">
        <v>3459</v>
      </c>
      <c r="F1944" t="s">
        <v>30</v>
      </c>
      <c r="G1944" s="1">
        <v>41680</v>
      </c>
      <c r="H1944" t="s">
        <v>22</v>
      </c>
      <c r="J1944" t="s">
        <v>30</v>
      </c>
      <c r="K1944" s="1">
        <v>42143</v>
      </c>
      <c r="M1944" t="s">
        <v>42</v>
      </c>
      <c r="N1944" t="s">
        <v>7049</v>
      </c>
      <c r="O1944" t="s">
        <v>7050</v>
      </c>
      <c r="P1944" t="s">
        <v>26</v>
      </c>
      <c r="Q1944" s="6">
        <v>0</v>
      </c>
      <c r="R1944" t="s">
        <v>30</v>
      </c>
      <c r="S1944">
        <v>0</v>
      </c>
      <c r="T1944">
        <v>0</v>
      </c>
      <c r="U1944" t="e">
        <f>_xlfn.XLOOKUP(A1944,#REF!,#REF!)</f>
        <v>#REF!</v>
      </c>
    </row>
    <row r="1945" spans="1:21" x14ac:dyDescent="0.2">
      <c r="A1945" t="s">
        <v>7051</v>
      </c>
      <c r="C1945" s="5" t="s">
        <v>48</v>
      </c>
      <c r="D1945" t="s">
        <v>7052</v>
      </c>
      <c r="E1945" t="s">
        <v>19389</v>
      </c>
      <c r="F1945" t="s">
        <v>30</v>
      </c>
      <c r="G1945" s="1">
        <v>41162</v>
      </c>
      <c r="H1945" t="s">
        <v>30</v>
      </c>
      <c r="I1945" s="1">
        <v>41858</v>
      </c>
      <c r="J1945" t="s">
        <v>30</v>
      </c>
      <c r="K1945" s="1">
        <v>41869</v>
      </c>
      <c r="L1945" s="1">
        <v>41901</v>
      </c>
      <c r="M1945" t="s">
        <v>23</v>
      </c>
      <c r="N1945" t="s">
        <v>7053</v>
      </c>
      <c r="O1945" t="s">
        <v>7054</v>
      </c>
      <c r="P1945" t="s">
        <v>26</v>
      </c>
      <c r="Q1945" s="6">
        <v>0</v>
      </c>
      <c r="R1945" t="s">
        <v>22</v>
      </c>
      <c r="S1945">
        <v>0</v>
      </c>
      <c r="T1945">
        <v>0</v>
      </c>
      <c r="U1945" t="e">
        <f>_xlfn.XLOOKUP(A1945,#REF!,#REF!)</f>
        <v>#REF!</v>
      </c>
    </row>
    <row r="1946" spans="1:21" x14ac:dyDescent="0.2">
      <c r="A1946" t="s">
        <v>7055</v>
      </c>
      <c r="C1946" s="5" t="s">
        <v>48</v>
      </c>
      <c r="D1946" t="s">
        <v>96</v>
      </c>
      <c r="E1946" t="s">
        <v>18691</v>
      </c>
      <c r="F1946" t="s">
        <v>30</v>
      </c>
      <c r="G1946" s="1">
        <v>41988</v>
      </c>
      <c r="H1946" t="s">
        <v>22</v>
      </c>
      <c r="J1946" t="s">
        <v>22</v>
      </c>
      <c r="M1946" t="s">
        <v>23</v>
      </c>
      <c r="N1946" t="s">
        <v>7056</v>
      </c>
      <c r="O1946" t="s">
        <v>7057</v>
      </c>
      <c r="P1946" t="s">
        <v>26</v>
      </c>
      <c r="Q1946" s="6">
        <v>0</v>
      </c>
      <c r="R1946" t="s">
        <v>22</v>
      </c>
      <c r="S1946">
        <v>0</v>
      </c>
      <c r="T1946">
        <v>0</v>
      </c>
      <c r="U1946" t="e">
        <f>_xlfn.XLOOKUP(A1946,#REF!,#REF!)</f>
        <v>#REF!</v>
      </c>
    </row>
    <row r="1947" spans="1:21" x14ac:dyDescent="0.2">
      <c r="A1947" t="s">
        <v>7058</v>
      </c>
      <c r="C1947" s="5" t="s">
        <v>48</v>
      </c>
      <c r="D1947" t="s">
        <v>4755</v>
      </c>
      <c r="E1947" t="s">
        <v>19390</v>
      </c>
      <c r="F1947" t="s">
        <v>30</v>
      </c>
      <c r="G1947" s="1">
        <v>41732</v>
      </c>
      <c r="H1947" t="s">
        <v>30</v>
      </c>
      <c r="I1947" s="1">
        <v>42992</v>
      </c>
      <c r="J1947" t="s">
        <v>30</v>
      </c>
      <c r="K1947" s="1">
        <v>43014</v>
      </c>
      <c r="L1947" s="1">
        <v>43031</v>
      </c>
      <c r="M1947" t="s">
        <v>42</v>
      </c>
      <c r="N1947" t="s">
        <v>7059</v>
      </c>
      <c r="O1947" t="s">
        <v>7060</v>
      </c>
      <c r="P1947" t="s">
        <v>26</v>
      </c>
      <c r="Q1947" s="6">
        <v>0</v>
      </c>
      <c r="R1947" t="s">
        <v>22</v>
      </c>
      <c r="S1947">
        <v>0</v>
      </c>
      <c r="T1947">
        <v>0</v>
      </c>
      <c r="U1947" t="e">
        <f>_xlfn.XLOOKUP(A1947,#REF!,#REF!)</f>
        <v>#REF!</v>
      </c>
    </row>
    <row r="1948" spans="1:21" x14ac:dyDescent="0.2">
      <c r="A1948" t="s">
        <v>7061</v>
      </c>
      <c r="C1948" s="5" t="s">
        <v>48</v>
      </c>
      <c r="D1948" t="s">
        <v>7062</v>
      </c>
      <c r="E1948" t="s">
        <v>19391</v>
      </c>
      <c r="F1948" t="s">
        <v>30</v>
      </c>
      <c r="G1948" s="1">
        <v>43609</v>
      </c>
      <c r="H1948" t="s">
        <v>22</v>
      </c>
      <c r="J1948" t="s">
        <v>30</v>
      </c>
      <c r="K1948" s="1">
        <v>42549</v>
      </c>
      <c r="M1948" t="s">
        <v>23</v>
      </c>
      <c r="N1948" t="s">
        <v>582</v>
      </c>
      <c r="O1948" t="s">
        <v>583</v>
      </c>
      <c r="P1948" t="s">
        <v>26</v>
      </c>
      <c r="Q1948" s="6">
        <v>0</v>
      </c>
      <c r="R1948" t="s">
        <v>30</v>
      </c>
      <c r="S1948">
        <v>0</v>
      </c>
      <c r="T1948">
        <v>0</v>
      </c>
      <c r="U1948" t="e">
        <f>_xlfn.XLOOKUP(A1948,#REF!,#REF!)</f>
        <v>#REF!</v>
      </c>
    </row>
    <row r="1949" spans="1:21" x14ac:dyDescent="0.2">
      <c r="A1949" t="s">
        <v>7063</v>
      </c>
      <c r="C1949" s="5" t="s">
        <v>7064</v>
      </c>
      <c r="D1949" t="s">
        <v>7065</v>
      </c>
      <c r="E1949" t="s">
        <v>7066</v>
      </c>
      <c r="F1949" t="s">
        <v>22</v>
      </c>
      <c r="H1949" t="s">
        <v>22</v>
      </c>
      <c r="J1949" t="s">
        <v>22</v>
      </c>
      <c r="M1949" t="s">
        <v>42</v>
      </c>
      <c r="N1949" t="s">
        <v>7067</v>
      </c>
      <c r="O1949" t="s">
        <v>7068</v>
      </c>
      <c r="P1949" t="s">
        <v>26</v>
      </c>
      <c r="Q1949" s="6">
        <v>10000</v>
      </c>
      <c r="R1949" t="s">
        <v>30</v>
      </c>
      <c r="S1949">
        <v>0</v>
      </c>
      <c r="T1949">
        <v>0</v>
      </c>
      <c r="U1949" t="e">
        <f>_xlfn.XLOOKUP(A1949,#REF!,#REF!)</f>
        <v>#REF!</v>
      </c>
    </row>
    <row r="1950" spans="1:21" x14ac:dyDescent="0.2">
      <c r="A1950" t="s">
        <v>7069</v>
      </c>
      <c r="C1950" s="5" t="s">
        <v>48</v>
      </c>
      <c r="D1950" t="s">
        <v>7070</v>
      </c>
      <c r="E1950" t="s">
        <v>18693</v>
      </c>
      <c r="F1950" t="s">
        <v>22</v>
      </c>
      <c r="H1950" t="s">
        <v>22</v>
      </c>
      <c r="J1950" t="s">
        <v>30</v>
      </c>
      <c r="K1950" s="1">
        <v>41667</v>
      </c>
      <c r="M1950" t="s">
        <v>42</v>
      </c>
      <c r="N1950" t="s">
        <v>7071</v>
      </c>
      <c r="O1950" t="s">
        <v>7072</v>
      </c>
      <c r="P1950" t="s">
        <v>26</v>
      </c>
      <c r="Q1950" s="6">
        <v>0</v>
      </c>
      <c r="R1950" t="s">
        <v>30</v>
      </c>
      <c r="S1950">
        <v>0</v>
      </c>
      <c r="T1950">
        <v>0</v>
      </c>
      <c r="U1950" t="e">
        <f>_xlfn.XLOOKUP(A1950,#REF!,#REF!)</f>
        <v>#REF!</v>
      </c>
    </row>
    <row r="1951" spans="1:21" x14ac:dyDescent="0.2">
      <c r="A1951" t="s">
        <v>7073</v>
      </c>
      <c r="C1951" s="5" t="s">
        <v>20</v>
      </c>
      <c r="D1951" t="s">
        <v>2869</v>
      </c>
      <c r="E1951" t="s">
        <v>18692</v>
      </c>
      <c r="F1951" t="s">
        <v>30</v>
      </c>
      <c r="G1951" s="1">
        <v>41647</v>
      </c>
      <c r="H1951" t="s">
        <v>22</v>
      </c>
      <c r="J1951" t="s">
        <v>22</v>
      </c>
      <c r="M1951" t="s">
        <v>23</v>
      </c>
      <c r="N1951" t="s">
        <v>7074</v>
      </c>
      <c r="O1951" t="s">
        <v>7075</v>
      </c>
      <c r="P1951" t="s">
        <v>26</v>
      </c>
      <c r="Q1951" s="6">
        <v>0</v>
      </c>
      <c r="R1951" t="s">
        <v>30</v>
      </c>
      <c r="S1951">
        <v>0</v>
      </c>
      <c r="T1951">
        <v>0</v>
      </c>
      <c r="U1951" t="e">
        <f>_xlfn.XLOOKUP(A1951,#REF!,#REF!)</f>
        <v>#REF!</v>
      </c>
    </row>
    <row r="1952" spans="1:21" x14ac:dyDescent="0.2">
      <c r="A1952" t="s">
        <v>7076</v>
      </c>
      <c r="C1952" s="5" t="s">
        <v>7064</v>
      </c>
      <c r="D1952" t="s">
        <v>7077</v>
      </c>
      <c r="E1952" t="s">
        <v>7078</v>
      </c>
      <c r="F1952" t="s">
        <v>30</v>
      </c>
      <c r="G1952" s="1">
        <v>45194</v>
      </c>
      <c r="H1952" t="s">
        <v>22</v>
      </c>
      <c r="J1952" t="s">
        <v>30</v>
      </c>
      <c r="K1952" s="1">
        <v>45456</v>
      </c>
      <c r="M1952" t="s">
        <v>92</v>
      </c>
      <c r="N1952" t="s">
        <v>7079</v>
      </c>
      <c r="O1952" t="s">
        <v>7080</v>
      </c>
      <c r="P1952" t="s">
        <v>117</v>
      </c>
      <c r="Q1952" s="6">
        <v>1000</v>
      </c>
      <c r="R1952" t="s">
        <v>30</v>
      </c>
      <c r="S1952">
        <v>0</v>
      </c>
      <c r="T1952">
        <v>0</v>
      </c>
      <c r="U1952" t="e">
        <f>_xlfn.XLOOKUP(A1952,#REF!,#REF!)</f>
        <v>#REF!</v>
      </c>
    </row>
    <row r="1953" spans="1:21" x14ac:dyDescent="0.2">
      <c r="A1953" t="s">
        <v>7081</v>
      </c>
      <c r="C1953" s="5" t="s">
        <v>71</v>
      </c>
      <c r="D1953" t="s">
        <v>257</v>
      </c>
      <c r="E1953" t="s">
        <v>18695</v>
      </c>
      <c r="F1953" t="s">
        <v>22</v>
      </c>
      <c r="H1953" t="s">
        <v>22</v>
      </c>
      <c r="J1953" t="s">
        <v>22</v>
      </c>
      <c r="L1953" s="1">
        <v>42799</v>
      </c>
      <c r="M1953" t="s">
        <v>23</v>
      </c>
      <c r="N1953" t="s">
        <v>43</v>
      </c>
      <c r="O1953" t="s">
        <v>44</v>
      </c>
      <c r="P1953" t="s">
        <v>26</v>
      </c>
      <c r="Q1953" s="6">
        <v>30000</v>
      </c>
      <c r="R1953" t="s">
        <v>30</v>
      </c>
      <c r="S1953">
        <v>0</v>
      </c>
      <c r="T1953">
        <v>0</v>
      </c>
      <c r="U1953" t="e">
        <f>_xlfn.XLOOKUP(A1953,#REF!,#REF!)</f>
        <v>#REF!</v>
      </c>
    </row>
    <row r="1954" spans="1:21" x14ac:dyDescent="0.2">
      <c r="A1954" t="s">
        <v>7082</v>
      </c>
      <c r="C1954" s="5" t="s">
        <v>48</v>
      </c>
      <c r="D1954" t="s">
        <v>5668</v>
      </c>
      <c r="E1954" t="s">
        <v>19392</v>
      </c>
      <c r="F1954" t="s">
        <v>22</v>
      </c>
      <c r="H1954" t="s">
        <v>22</v>
      </c>
      <c r="J1954" t="s">
        <v>22</v>
      </c>
      <c r="M1954" t="s">
        <v>42</v>
      </c>
      <c r="N1954" t="s">
        <v>7083</v>
      </c>
      <c r="O1954" t="s">
        <v>7084</v>
      </c>
      <c r="P1954" t="s">
        <v>26</v>
      </c>
      <c r="Q1954" s="6">
        <v>0</v>
      </c>
      <c r="R1954" t="s">
        <v>22</v>
      </c>
      <c r="S1954">
        <v>0</v>
      </c>
      <c r="T1954">
        <v>0</v>
      </c>
      <c r="U1954" t="e">
        <f>_xlfn.XLOOKUP(A1954,#REF!,#REF!)</f>
        <v>#REF!</v>
      </c>
    </row>
    <row r="1955" spans="1:21" x14ac:dyDescent="0.2">
      <c r="A1955" t="s">
        <v>7085</v>
      </c>
      <c r="C1955" s="5" t="s">
        <v>71</v>
      </c>
      <c r="D1955" t="s">
        <v>6257</v>
      </c>
      <c r="E1955" t="s">
        <v>7086</v>
      </c>
      <c r="F1955" t="s">
        <v>30</v>
      </c>
      <c r="G1955" s="1">
        <v>45396</v>
      </c>
      <c r="H1955" t="s">
        <v>22</v>
      </c>
      <c r="J1955" t="s">
        <v>22</v>
      </c>
      <c r="M1955" t="s">
        <v>42</v>
      </c>
      <c r="N1955" t="s">
        <v>7087</v>
      </c>
      <c r="O1955" t="s">
        <v>7088</v>
      </c>
      <c r="P1955" t="s">
        <v>26</v>
      </c>
      <c r="Q1955" s="6">
        <v>30000</v>
      </c>
      <c r="R1955" t="s">
        <v>22</v>
      </c>
      <c r="S1955">
        <v>0</v>
      </c>
      <c r="T1955">
        <v>0</v>
      </c>
      <c r="U1955" t="e">
        <f>_xlfn.XLOOKUP(A1955,#REF!,#REF!)</f>
        <v>#REF!</v>
      </c>
    </row>
    <row r="1956" spans="1:21" x14ac:dyDescent="0.2">
      <c r="A1956" t="s">
        <v>7089</v>
      </c>
      <c r="C1956" s="5" t="s">
        <v>48</v>
      </c>
      <c r="D1956" t="s">
        <v>6636</v>
      </c>
      <c r="E1956" t="s">
        <v>18695</v>
      </c>
      <c r="F1956" t="s">
        <v>30</v>
      </c>
      <c r="G1956" s="1">
        <v>42663</v>
      </c>
      <c r="H1956" t="s">
        <v>22</v>
      </c>
      <c r="J1956" t="s">
        <v>22</v>
      </c>
      <c r="M1956" t="s">
        <v>23</v>
      </c>
      <c r="N1956" t="s">
        <v>7090</v>
      </c>
      <c r="O1956" t="s">
        <v>7091</v>
      </c>
      <c r="P1956" t="s">
        <v>26</v>
      </c>
      <c r="Q1956" s="6">
        <v>0</v>
      </c>
      <c r="R1956" t="s">
        <v>22</v>
      </c>
      <c r="S1956">
        <v>0</v>
      </c>
      <c r="T1956">
        <v>0</v>
      </c>
      <c r="U1956" t="e">
        <f>_xlfn.XLOOKUP(A1956,#REF!,#REF!)</f>
        <v>#REF!</v>
      </c>
    </row>
    <row r="1957" spans="1:21" x14ac:dyDescent="0.2">
      <c r="A1957" t="s">
        <v>7092</v>
      </c>
      <c r="C1957" s="5" t="s">
        <v>71</v>
      </c>
      <c r="D1957" t="s">
        <v>3910</v>
      </c>
      <c r="E1957" t="s">
        <v>18691</v>
      </c>
      <c r="F1957" t="s">
        <v>30</v>
      </c>
      <c r="G1957" s="1">
        <v>43760</v>
      </c>
      <c r="H1957" t="s">
        <v>30</v>
      </c>
      <c r="I1957" s="1">
        <v>44160</v>
      </c>
      <c r="J1957" t="s">
        <v>22</v>
      </c>
      <c r="M1957" t="s">
        <v>42</v>
      </c>
      <c r="N1957" t="s">
        <v>43</v>
      </c>
      <c r="O1957" t="s">
        <v>44</v>
      </c>
      <c r="P1957" t="s">
        <v>26</v>
      </c>
      <c r="Q1957" s="6">
        <v>30000</v>
      </c>
      <c r="R1957" t="s">
        <v>22</v>
      </c>
      <c r="S1957">
        <v>0</v>
      </c>
      <c r="T1957">
        <v>0</v>
      </c>
      <c r="U1957" t="e">
        <f>_xlfn.XLOOKUP(A1957,#REF!,#REF!)</f>
        <v>#REF!</v>
      </c>
    </row>
    <row r="1958" spans="1:21" x14ac:dyDescent="0.2">
      <c r="A1958" t="s">
        <v>7093</v>
      </c>
      <c r="C1958" s="5" t="s">
        <v>48</v>
      </c>
      <c r="D1958" t="s">
        <v>6972</v>
      </c>
      <c r="E1958" t="s">
        <v>6973</v>
      </c>
      <c r="F1958" t="s">
        <v>22</v>
      </c>
      <c r="H1958" t="s">
        <v>22</v>
      </c>
      <c r="J1958" t="s">
        <v>30</v>
      </c>
      <c r="K1958" s="1">
        <v>41876</v>
      </c>
      <c r="M1958" t="s">
        <v>23</v>
      </c>
      <c r="N1958" t="s">
        <v>7094</v>
      </c>
      <c r="O1958" t="s">
        <v>7095</v>
      </c>
      <c r="P1958" t="s">
        <v>26</v>
      </c>
      <c r="Q1958" s="6">
        <v>0</v>
      </c>
      <c r="R1958" t="s">
        <v>30</v>
      </c>
      <c r="S1958">
        <v>0</v>
      </c>
      <c r="T1958">
        <v>0</v>
      </c>
      <c r="U1958" t="e">
        <f>_xlfn.XLOOKUP(A1958,#REF!,#REF!)</f>
        <v>#REF!</v>
      </c>
    </row>
    <row r="1959" spans="1:21" x14ac:dyDescent="0.2">
      <c r="A1959" t="s">
        <v>7096</v>
      </c>
      <c r="C1959" s="5" t="s">
        <v>48</v>
      </c>
      <c r="D1959" t="s">
        <v>7097</v>
      </c>
      <c r="E1959" t="s">
        <v>2350</v>
      </c>
      <c r="F1959" t="s">
        <v>22</v>
      </c>
      <c r="H1959" t="s">
        <v>22</v>
      </c>
      <c r="J1959" t="s">
        <v>30</v>
      </c>
      <c r="K1959" s="1">
        <v>41738</v>
      </c>
      <c r="M1959" t="s">
        <v>42</v>
      </c>
      <c r="N1959" t="s">
        <v>7098</v>
      </c>
      <c r="O1959" t="s">
        <v>7099</v>
      </c>
      <c r="P1959" t="s">
        <v>26</v>
      </c>
      <c r="Q1959" s="6">
        <v>0</v>
      </c>
      <c r="R1959" t="s">
        <v>30</v>
      </c>
      <c r="S1959">
        <v>0</v>
      </c>
      <c r="T1959">
        <v>0</v>
      </c>
      <c r="U1959" t="e">
        <f>_xlfn.XLOOKUP(A1959,#REF!,#REF!)</f>
        <v>#REF!</v>
      </c>
    </row>
    <row r="1960" spans="1:21" x14ac:dyDescent="0.2">
      <c r="A1960" t="s">
        <v>7100</v>
      </c>
      <c r="C1960" s="5" t="s">
        <v>48</v>
      </c>
      <c r="D1960" t="s">
        <v>7101</v>
      </c>
      <c r="E1960" t="s">
        <v>18693</v>
      </c>
      <c r="F1960" t="s">
        <v>30</v>
      </c>
      <c r="G1960" s="1">
        <v>41884</v>
      </c>
      <c r="H1960" t="s">
        <v>22</v>
      </c>
      <c r="J1960" t="s">
        <v>30</v>
      </c>
      <c r="K1960" s="1">
        <v>41880</v>
      </c>
      <c r="M1960" t="s">
        <v>23</v>
      </c>
      <c r="N1960" t="s">
        <v>7102</v>
      </c>
      <c r="O1960" t="s">
        <v>7103</v>
      </c>
      <c r="P1960" t="s">
        <v>26</v>
      </c>
      <c r="Q1960" s="6">
        <v>0</v>
      </c>
      <c r="R1960" t="s">
        <v>30</v>
      </c>
      <c r="S1960">
        <v>0</v>
      </c>
      <c r="T1960">
        <v>0</v>
      </c>
      <c r="U1960" t="e">
        <f>_xlfn.XLOOKUP(A1960,#REF!,#REF!)</f>
        <v>#REF!</v>
      </c>
    </row>
    <row r="1961" spans="1:21" x14ac:dyDescent="0.2">
      <c r="A1961" t="s">
        <v>7104</v>
      </c>
      <c r="C1961" s="5" t="s">
        <v>20</v>
      </c>
      <c r="D1961" t="s">
        <v>6936</v>
      </c>
      <c r="E1961" t="s">
        <v>18691</v>
      </c>
      <c r="F1961" t="s">
        <v>30</v>
      </c>
      <c r="G1961" s="1">
        <v>41614</v>
      </c>
      <c r="H1961" t="s">
        <v>22</v>
      </c>
      <c r="J1961" t="s">
        <v>22</v>
      </c>
      <c r="L1961" s="1">
        <v>41624</v>
      </c>
      <c r="M1961" t="s">
        <v>23</v>
      </c>
      <c r="N1961" t="s">
        <v>7105</v>
      </c>
      <c r="O1961" t="s">
        <v>7106</v>
      </c>
      <c r="P1961" t="s">
        <v>26</v>
      </c>
      <c r="Q1961" s="6">
        <v>0</v>
      </c>
      <c r="R1961" t="s">
        <v>30</v>
      </c>
      <c r="S1961">
        <v>0</v>
      </c>
      <c r="T1961">
        <v>0</v>
      </c>
      <c r="U1961" t="e">
        <f>_xlfn.XLOOKUP(A1961,#REF!,#REF!)</f>
        <v>#REF!</v>
      </c>
    </row>
    <row r="1962" spans="1:21" x14ac:dyDescent="0.2">
      <c r="A1962" t="s">
        <v>7107</v>
      </c>
      <c r="C1962" s="5" t="s">
        <v>48</v>
      </c>
      <c r="D1962" t="s">
        <v>7108</v>
      </c>
      <c r="E1962" t="s">
        <v>19393</v>
      </c>
      <c r="F1962" t="s">
        <v>30</v>
      </c>
      <c r="G1962" s="1">
        <v>41892</v>
      </c>
      <c r="H1962" t="s">
        <v>22</v>
      </c>
      <c r="J1962" t="s">
        <v>22</v>
      </c>
      <c r="M1962" t="s">
        <v>23</v>
      </c>
      <c r="N1962" t="s">
        <v>7109</v>
      </c>
      <c r="O1962" t="s">
        <v>7110</v>
      </c>
      <c r="P1962" t="s">
        <v>26</v>
      </c>
      <c r="Q1962" s="6">
        <v>30000</v>
      </c>
      <c r="R1962" t="s">
        <v>22</v>
      </c>
      <c r="S1962">
        <v>0</v>
      </c>
      <c r="T1962">
        <v>0</v>
      </c>
      <c r="U1962" t="e">
        <f>_xlfn.XLOOKUP(A1962,#REF!,#REF!)</f>
        <v>#REF!</v>
      </c>
    </row>
    <row r="1963" spans="1:21" x14ac:dyDescent="0.2">
      <c r="A1963" t="s">
        <v>7111</v>
      </c>
      <c r="C1963" s="5" t="s">
        <v>20</v>
      </c>
      <c r="D1963" t="s">
        <v>6988</v>
      </c>
      <c r="E1963" t="s">
        <v>18693</v>
      </c>
      <c r="F1963" t="s">
        <v>30</v>
      </c>
      <c r="G1963" s="1">
        <v>41611</v>
      </c>
      <c r="H1963" t="s">
        <v>22</v>
      </c>
      <c r="J1963" t="s">
        <v>22</v>
      </c>
      <c r="L1963" s="1">
        <v>41688</v>
      </c>
      <c r="M1963" t="s">
        <v>23</v>
      </c>
      <c r="N1963" t="s">
        <v>7112</v>
      </c>
      <c r="O1963" t="s">
        <v>7113</v>
      </c>
      <c r="P1963" t="s">
        <v>26</v>
      </c>
      <c r="Q1963" s="6">
        <v>0</v>
      </c>
      <c r="R1963" t="s">
        <v>22</v>
      </c>
      <c r="S1963">
        <v>0</v>
      </c>
      <c r="T1963">
        <v>0</v>
      </c>
      <c r="U1963" t="e">
        <f>_xlfn.XLOOKUP(A1963,#REF!,#REF!)</f>
        <v>#REF!</v>
      </c>
    </row>
    <row r="1964" spans="1:21" x14ac:dyDescent="0.2">
      <c r="A1964" t="s">
        <v>7114</v>
      </c>
      <c r="C1964" s="5" t="s">
        <v>48</v>
      </c>
      <c r="D1964" t="s">
        <v>5768</v>
      </c>
      <c r="E1964" t="s">
        <v>7115</v>
      </c>
      <c r="F1964" t="s">
        <v>30</v>
      </c>
      <c r="G1964" s="1">
        <v>42587</v>
      </c>
      <c r="H1964" t="s">
        <v>30</v>
      </c>
      <c r="I1964" s="1">
        <v>44441</v>
      </c>
      <c r="J1964" t="s">
        <v>30</v>
      </c>
      <c r="K1964" s="1">
        <v>43977</v>
      </c>
      <c r="M1964" t="s">
        <v>42</v>
      </c>
      <c r="N1964" t="s">
        <v>7116</v>
      </c>
      <c r="O1964" t="s">
        <v>7117</v>
      </c>
      <c r="P1964" t="s">
        <v>26</v>
      </c>
      <c r="Q1964" s="6">
        <v>0</v>
      </c>
      <c r="R1964" t="s">
        <v>22</v>
      </c>
      <c r="S1964">
        <v>0</v>
      </c>
      <c r="T1964">
        <v>0</v>
      </c>
      <c r="U1964" t="e">
        <f>_xlfn.XLOOKUP(A1964,#REF!,#REF!)</f>
        <v>#REF!</v>
      </c>
    </row>
    <row r="1965" spans="1:21" x14ac:dyDescent="0.2">
      <c r="A1965" t="s">
        <v>7118</v>
      </c>
      <c r="C1965" s="5" t="s">
        <v>71</v>
      </c>
      <c r="D1965" t="s">
        <v>65</v>
      </c>
      <c r="E1965" t="s">
        <v>18693</v>
      </c>
      <c r="F1965" t="s">
        <v>30</v>
      </c>
      <c r="G1965" s="1">
        <v>44671</v>
      </c>
      <c r="H1965" t="s">
        <v>30</v>
      </c>
      <c r="I1965" s="1">
        <v>44000</v>
      </c>
      <c r="J1965" t="s">
        <v>30</v>
      </c>
      <c r="K1965" s="1">
        <v>44112</v>
      </c>
      <c r="L1965" s="1">
        <v>44603</v>
      </c>
      <c r="M1965" t="s">
        <v>92</v>
      </c>
      <c r="N1965" t="s">
        <v>1867</v>
      </c>
      <c r="O1965" t="s">
        <v>1868</v>
      </c>
      <c r="P1965" t="s">
        <v>117</v>
      </c>
      <c r="Q1965" s="6">
        <v>30000</v>
      </c>
      <c r="R1965" t="s">
        <v>30</v>
      </c>
      <c r="S1965">
        <v>0</v>
      </c>
      <c r="T1965">
        <v>0</v>
      </c>
      <c r="U1965" t="e">
        <f>_xlfn.XLOOKUP(A1965,#REF!,#REF!)</f>
        <v>#REF!</v>
      </c>
    </row>
    <row r="1966" spans="1:21" x14ac:dyDescent="0.2">
      <c r="A1966" t="s">
        <v>7119</v>
      </c>
      <c r="B1966" t="s">
        <v>7120</v>
      </c>
      <c r="C1966" s="5" t="s">
        <v>48</v>
      </c>
      <c r="D1966" t="s">
        <v>7121</v>
      </c>
      <c r="E1966" t="s">
        <v>7122</v>
      </c>
      <c r="F1966" t="s">
        <v>30</v>
      </c>
      <c r="G1966" s="1">
        <v>41904</v>
      </c>
      <c r="H1966" t="s">
        <v>22</v>
      </c>
      <c r="J1966" t="s">
        <v>30</v>
      </c>
      <c r="K1966" s="1">
        <v>43347</v>
      </c>
      <c r="L1966" s="1">
        <v>43356</v>
      </c>
      <c r="M1966" t="s">
        <v>42</v>
      </c>
      <c r="N1966" t="s">
        <v>7123</v>
      </c>
      <c r="O1966" t="s">
        <v>7124</v>
      </c>
      <c r="P1966" t="s">
        <v>26</v>
      </c>
      <c r="Q1966" s="6">
        <v>30000</v>
      </c>
      <c r="R1966" t="s">
        <v>22</v>
      </c>
      <c r="S1966">
        <v>0</v>
      </c>
      <c r="T1966">
        <v>0</v>
      </c>
      <c r="U1966" t="e">
        <f>_xlfn.XLOOKUP(A1966,#REF!,#REF!)</f>
        <v>#REF!</v>
      </c>
    </row>
    <row r="1967" spans="1:21" x14ac:dyDescent="0.2">
      <c r="A1967" t="s">
        <v>7125</v>
      </c>
      <c r="C1967" s="5" t="s">
        <v>48</v>
      </c>
      <c r="D1967" t="s">
        <v>2908</v>
      </c>
      <c r="E1967" t="s">
        <v>19268</v>
      </c>
      <c r="F1967" t="s">
        <v>22</v>
      </c>
      <c r="H1967" t="s">
        <v>22</v>
      </c>
      <c r="J1967" t="s">
        <v>22</v>
      </c>
      <c r="M1967" t="s">
        <v>42</v>
      </c>
      <c r="N1967" t="s">
        <v>7126</v>
      </c>
      <c r="O1967" t="s">
        <v>7127</v>
      </c>
      <c r="P1967" t="s">
        <v>26</v>
      </c>
      <c r="Q1967" s="6">
        <v>0</v>
      </c>
      <c r="R1967" t="s">
        <v>22</v>
      </c>
      <c r="S1967">
        <v>0</v>
      </c>
      <c r="T1967">
        <v>0</v>
      </c>
      <c r="U1967" t="e">
        <f>_xlfn.XLOOKUP(A1967,#REF!,#REF!)</f>
        <v>#REF!</v>
      </c>
    </row>
    <row r="1968" spans="1:21" x14ac:dyDescent="0.2">
      <c r="A1968" t="s">
        <v>7128</v>
      </c>
      <c r="C1968" s="5" t="s">
        <v>48</v>
      </c>
      <c r="D1968" t="s">
        <v>7129</v>
      </c>
      <c r="E1968" t="s">
        <v>19394</v>
      </c>
      <c r="F1968" t="s">
        <v>22</v>
      </c>
      <c r="H1968" t="s">
        <v>22</v>
      </c>
      <c r="J1968" t="s">
        <v>30</v>
      </c>
      <c r="K1968" s="1">
        <v>41940</v>
      </c>
      <c r="M1968" t="s">
        <v>23</v>
      </c>
      <c r="N1968" t="s">
        <v>7130</v>
      </c>
      <c r="O1968" t="s">
        <v>7131</v>
      </c>
      <c r="P1968" t="s">
        <v>26</v>
      </c>
      <c r="Q1968" s="6">
        <v>0</v>
      </c>
      <c r="R1968" t="s">
        <v>30</v>
      </c>
      <c r="S1968">
        <v>0</v>
      </c>
      <c r="T1968">
        <v>0</v>
      </c>
      <c r="U1968" t="e">
        <f>_xlfn.XLOOKUP(A1968,#REF!,#REF!)</f>
        <v>#REF!</v>
      </c>
    </row>
    <row r="1969" spans="1:21" x14ac:dyDescent="0.2">
      <c r="A1969" t="s">
        <v>7132</v>
      </c>
      <c r="C1969" s="5" t="s">
        <v>48</v>
      </c>
      <c r="D1969" t="s">
        <v>4510</v>
      </c>
      <c r="E1969" t="s">
        <v>18691</v>
      </c>
      <c r="F1969" t="s">
        <v>22</v>
      </c>
      <c r="H1969" t="s">
        <v>22</v>
      </c>
      <c r="J1969" t="s">
        <v>22</v>
      </c>
      <c r="M1969" t="s">
        <v>42</v>
      </c>
      <c r="N1969" t="s">
        <v>7133</v>
      </c>
      <c r="O1969" t="s">
        <v>7134</v>
      </c>
      <c r="P1969" t="s">
        <v>26</v>
      </c>
      <c r="Q1969" s="6">
        <v>0</v>
      </c>
      <c r="R1969" t="s">
        <v>22</v>
      </c>
      <c r="S1969">
        <v>0</v>
      </c>
      <c r="T1969">
        <v>0</v>
      </c>
      <c r="U1969" t="e">
        <f>_xlfn.XLOOKUP(A1969,#REF!,#REF!)</f>
        <v>#REF!</v>
      </c>
    </row>
    <row r="1970" spans="1:21" x14ac:dyDescent="0.2">
      <c r="A1970" t="s">
        <v>7135</v>
      </c>
      <c r="C1970" s="5" t="s">
        <v>71</v>
      </c>
      <c r="D1970" t="s">
        <v>4484</v>
      </c>
      <c r="E1970" t="s">
        <v>2962</v>
      </c>
      <c r="F1970" t="s">
        <v>30</v>
      </c>
      <c r="G1970" s="1">
        <v>45636</v>
      </c>
      <c r="H1970" t="s">
        <v>22</v>
      </c>
      <c r="J1970" t="s">
        <v>22</v>
      </c>
      <c r="M1970" t="s">
        <v>42</v>
      </c>
      <c r="N1970" t="s">
        <v>7136</v>
      </c>
      <c r="O1970" t="s">
        <v>7137</v>
      </c>
      <c r="P1970" t="s">
        <v>26</v>
      </c>
      <c r="Q1970" s="6">
        <v>30000</v>
      </c>
      <c r="R1970" t="s">
        <v>22</v>
      </c>
      <c r="S1970">
        <v>0</v>
      </c>
      <c r="T1970">
        <v>0</v>
      </c>
      <c r="U1970" t="e">
        <f>_xlfn.XLOOKUP(A1970,#REF!,#REF!)</f>
        <v>#REF!</v>
      </c>
    </row>
    <row r="1971" spans="1:21" x14ac:dyDescent="0.2">
      <c r="A1971" t="s">
        <v>7138</v>
      </c>
      <c r="C1971" s="5" t="s">
        <v>48</v>
      </c>
      <c r="D1971" t="s">
        <v>160</v>
      </c>
      <c r="E1971" t="s">
        <v>7139</v>
      </c>
      <c r="F1971" t="s">
        <v>22</v>
      </c>
      <c r="H1971" t="s">
        <v>22</v>
      </c>
      <c r="J1971" t="s">
        <v>22</v>
      </c>
      <c r="M1971" t="s">
        <v>42</v>
      </c>
      <c r="N1971" t="s">
        <v>7140</v>
      </c>
      <c r="O1971" t="s">
        <v>7141</v>
      </c>
      <c r="P1971" t="s">
        <v>26</v>
      </c>
      <c r="Q1971" s="6">
        <v>0</v>
      </c>
      <c r="R1971" t="s">
        <v>22</v>
      </c>
      <c r="S1971">
        <v>0</v>
      </c>
      <c r="T1971">
        <v>0</v>
      </c>
      <c r="U1971" t="e">
        <f>_xlfn.XLOOKUP(A1971,#REF!,#REF!)</f>
        <v>#REF!</v>
      </c>
    </row>
    <row r="1972" spans="1:21" x14ac:dyDescent="0.2">
      <c r="A1972" t="s">
        <v>7142</v>
      </c>
      <c r="C1972" s="5" t="s">
        <v>7143</v>
      </c>
      <c r="D1972" t="s">
        <v>7144</v>
      </c>
      <c r="E1972" t="s">
        <v>7145</v>
      </c>
      <c r="F1972" t="s">
        <v>30</v>
      </c>
      <c r="G1972" s="1">
        <v>40696</v>
      </c>
      <c r="H1972" t="s">
        <v>22</v>
      </c>
      <c r="J1972" t="s">
        <v>22</v>
      </c>
      <c r="M1972" t="s">
        <v>42</v>
      </c>
      <c r="N1972" t="s">
        <v>7146</v>
      </c>
      <c r="O1972" t="s">
        <v>7147</v>
      </c>
      <c r="P1972" t="s">
        <v>26</v>
      </c>
      <c r="Q1972" s="6">
        <v>20000</v>
      </c>
      <c r="R1972" t="s">
        <v>22</v>
      </c>
      <c r="S1972">
        <v>0</v>
      </c>
      <c r="T1972">
        <v>0</v>
      </c>
      <c r="U1972" t="e">
        <f>_xlfn.XLOOKUP(A1972,#REF!,#REF!)</f>
        <v>#REF!</v>
      </c>
    </row>
    <row r="1973" spans="1:21" x14ac:dyDescent="0.2">
      <c r="A1973" t="s">
        <v>7148</v>
      </c>
      <c r="C1973" s="5" t="s">
        <v>48</v>
      </c>
      <c r="D1973" t="s">
        <v>7149</v>
      </c>
      <c r="E1973" t="s">
        <v>18691</v>
      </c>
      <c r="F1973" t="s">
        <v>30</v>
      </c>
      <c r="G1973" s="1">
        <v>40980</v>
      </c>
      <c r="H1973" t="s">
        <v>22</v>
      </c>
      <c r="J1973" t="s">
        <v>22</v>
      </c>
      <c r="M1973" t="s">
        <v>23</v>
      </c>
      <c r="N1973" t="s">
        <v>7150</v>
      </c>
      <c r="O1973" t="s">
        <v>7151</v>
      </c>
      <c r="P1973" t="s">
        <v>26</v>
      </c>
      <c r="Q1973" s="6">
        <v>0</v>
      </c>
      <c r="R1973" t="s">
        <v>22</v>
      </c>
      <c r="S1973">
        <v>0</v>
      </c>
      <c r="T1973">
        <v>0</v>
      </c>
      <c r="U1973" t="e">
        <f>_xlfn.XLOOKUP(A1973,#REF!,#REF!)</f>
        <v>#REF!</v>
      </c>
    </row>
    <row r="1974" spans="1:21" x14ac:dyDescent="0.2">
      <c r="A1974" t="s">
        <v>7152</v>
      </c>
      <c r="C1974" s="5" t="s">
        <v>48</v>
      </c>
      <c r="D1974" t="s">
        <v>3214</v>
      </c>
      <c r="E1974" t="s">
        <v>18691</v>
      </c>
      <c r="F1974" t="s">
        <v>22</v>
      </c>
      <c r="H1974" t="s">
        <v>30</v>
      </c>
      <c r="I1974" s="1">
        <v>42439</v>
      </c>
      <c r="J1974" t="s">
        <v>30</v>
      </c>
      <c r="K1974" s="1">
        <v>42460</v>
      </c>
      <c r="M1974" t="s">
        <v>23</v>
      </c>
      <c r="N1974" t="s">
        <v>7153</v>
      </c>
      <c r="O1974" t="s">
        <v>7154</v>
      </c>
      <c r="P1974" t="s">
        <v>26</v>
      </c>
      <c r="Q1974" s="6">
        <v>0</v>
      </c>
      <c r="R1974" t="s">
        <v>22</v>
      </c>
      <c r="S1974">
        <v>0</v>
      </c>
      <c r="T1974">
        <v>0</v>
      </c>
      <c r="U1974" t="e">
        <f>_xlfn.XLOOKUP(A1974,#REF!,#REF!)</f>
        <v>#REF!</v>
      </c>
    </row>
    <row r="1975" spans="1:21" x14ac:dyDescent="0.2">
      <c r="A1975" t="s">
        <v>7155</v>
      </c>
      <c r="C1975" s="5" t="s">
        <v>5386</v>
      </c>
      <c r="F1975" t="s">
        <v>22</v>
      </c>
      <c r="H1975" t="s">
        <v>30</v>
      </c>
      <c r="I1975" s="1">
        <v>45624</v>
      </c>
      <c r="J1975" t="s">
        <v>30</v>
      </c>
      <c r="K1975" s="1">
        <v>45644</v>
      </c>
      <c r="M1975" t="s">
        <v>42</v>
      </c>
      <c r="N1975" t="s">
        <v>238</v>
      </c>
      <c r="O1975" t="s">
        <v>239</v>
      </c>
      <c r="P1975" t="s">
        <v>26</v>
      </c>
      <c r="Q1975" s="6">
        <v>1000</v>
      </c>
      <c r="R1975" t="s">
        <v>22</v>
      </c>
      <c r="S1975">
        <v>0</v>
      </c>
      <c r="T1975">
        <v>0</v>
      </c>
      <c r="U1975" t="e">
        <f>_xlfn.XLOOKUP(A1975,#REF!,#REF!)</f>
        <v>#REF!</v>
      </c>
    </row>
    <row r="1976" spans="1:21" x14ac:dyDescent="0.2">
      <c r="A1976" t="s">
        <v>7156</v>
      </c>
      <c r="C1976" s="5" t="s">
        <v>71</v>
      </c>
      <c r="D1976" t="s">
        <v>7157</v>
      </c>
      <c r="E1976" t="s">
        <v>7158</v>
      </c>
      <c r="F1976" t="s">
        <v>30</v>
      </c>
      <c r="G1976" s="1">
        <v>44340</v>
      </c>
      <c r="H1976" t="s">
        <v>30</v>
      </c>
      <c r="I1976" s="1">
        <v>45210</v>
      </c>
      <c r="J1976" t="s">
        <v>30</v>
      </c>
      <c r="K1976" s="1">
        <v>42261</v>
      </c>
      <c r="L1976" s="1">
        <v>44609</v>
      </c>
      <c r="M1976" t="s">
        <v>42</v>
      </c>
      <c r="N1976" t="s">
        <v>43</v>
      </c>
      <c r="O1976" t="s">
        <v>44</v>
      </c>
      <c r="P1976" t="s">
        <v>26</v>
      </c>
      <c r="Q1976" s="6">
        <v>342694.39</v>
      </c>
      <c r="R1976" t="s">
        <v>30</v>
      </c>
      <c r="S1976">
        <v>0</v>
      </c>
      <c r="T1976">
        <v>0</v>
      </c>
      <c r="U1976" t="e">
        <f>_xlfn.XLOOKUP(A1976,#REF!,#REF!)</f>
        <v>#REF!</v>
      </c>
    </row>
    <row r="1977" spans="1:21" x14ac:dyDescent="0.2">
      <c r="A1977" t="s">
        <v>7159</v>
      </c>
      <c r="C1977" s="5" t="s">
        <v>20</v>
      </c>
      <c r="D1977" t="s">
        <v>107</v>
      </c>
      <c r="E1977" t="s">
        <v>108</v>
      </c>
      <c r="F1977" t="s">
        <v>22</v>
      </c>
      <c r="H1977" t="s">
        <v>22</v>
      </c>
      <c r="J1977" t="s">
        <v>22</v>
      </c>
      <c r="M1977" t="s">
        <v>23</v>
      </c>
      <c r="N1977" t="s">
        <v>7160</v>
      </c>
      <c r="O1977" t="s">
        <v>7161</v>
      </c>
      <c r="P1977" t="s">
        <v>26</v>
      </c>
      <c r="Q1977" s="6">
        <v>0</v>
      </c>
      <c r="R1977" t="s">
        <v>22</v>
      </c>
      <c r="S1977">
        <v>0</v>
      </c>
      <c r="T1977">
        <v>0</v>
      </c>
      <c r="U1977" t="e">
        <f>_xlfn.XLOOKUP(A1977,#REF!,#REF!)</f>
        <v>#REF!</v>
      </c>
    </row>
    <row r="1978" spans="1:21" x14ac:dyDescent="0.2">
      <c r="A1978" t="s">
        <v>7162</v>
      </c>
      <c r="C1978" s="5" t="s">
        <v>20</v>
      </c>
      <c r="D1978" t="s">
        <v>107</v>
      </c>
      <c r="E1978" t="s">
        <v>108</v>
      </c>
      <c r="F1978" t="s">
        <v>30</v>
      </c>
      <c r="G1978" s="1">
        <v>41185</v>
      </c>
      <c r="H1978" t="s">
        <v>22</v>
      </c>
      <c r="J1978" t="s">
        <v>22</v>
      </c>
      <c r="M1978" t="s">
        <v>23</v>
      </c>
      <c r="N1978" t="s">
        <v>7163</v>
      </c>
      <c r="O1978" t="s">
        <v>7164</v>
      </c>
      <c r="P1978" t="s">
        <v>26</v>
      </c>
      <c r="Q1978" s="6">
        <v>0</v>
      </c>
      <c r="R1978" t="s">
        <v>22</v>
      </c>
      <c r="S1978">
        <v>0</v>
      </c>
      <c r="T1978">
        <v>0</v>
      </c>
      <c r="U1978" t="e">
        <f>_xlfn.XLOOKUP(A1978,#REF!,#REF!)</f>
        <v>#REF!</v>
      </c>
    </row>
    <row r="1979" spans="1:21" x14ac:dyDescent="0.2">
      <c r="A1979" t="s">
        <v>7165</v>
      </c>
      <c r="C1979" s="5" t="s">
        <v>20</v>
      </c>
      <c r="D1979" t="s">
        <v>6284</v>
      </c>
      <c r="E1979" t="s">
        <v>6285</v>
      </c>
      <c r="F1979" t="s">
        <v>30</v>
      </c>
      <c r="G1979" s="1">
        <v>40711</v>
      </c>
      <c r="H1979" t="s">
        <v>22</v>
      </c>
      <c r="J1979" t="s">
        <v>22</v>
      </c>
      <c r="M1979" t="s">
        <v>23</v>
      </c>
      <c r="N1979" t="s">
        <v>7166</v>
      </c>
      <c r="O1979" t="s">
        <v>7167</v>
      </c>
      <c r="P1979" t="s">
        <v>26</v>
      </c>
      <c r="Q1979" s="6">
        <v>0</v>
      </c>
      <c r="R1979" t="s">
        <v>22</v>
      </c>
      <c r="S1979">
        <v>0</v>
      </c>
      <c r="T1979">
        <v>0</v>
      </c>
      <c r="U1979" t="e">
        <f>_xlfn.XLOOKUP(A1979,#REF!,#REF!)</f>
        <v>#REF!</v>
      </c>
    </row>
    <row r="1980" spans="1:21" x14ac:dyDescent="0.2">
      <c r="A1980" t="s">
        <v>7168</v>
      </c>
      <c r="C1980" s="5" t="s">
        <v>20</v>
      </c>
      <c r="D1980" t="s">
        <v>6284</v>
      </c>
      <c r="E1980" t="s">
        <v>2645</v>
      </c>
      <c r="F1980" t="s">
        <v>30</v>
      </c>
      <c r="G1980" s="1">
        <v>42102</v>
      </c>
      <c r="H1980" t="s">
        <v>22</v>
      </c>
      <c r="J1980" t="s">
        <v>22</v>
      </c>
      <c r="M1980" t="s">
        <v>42</v>
      </c>
      <c r="N1980" t="s">
        <v>7166</v>
      </c>
      <c r="O1980" t="s">
        <v>7167</v>
      </c>
      <c r="P1980" t="s">
        <v>26</v>
      </c>
      <c r="Q1980" s="6">
        <v>0</v>
      </c>
      <c r="R1980" t="s">
        <v>22</v>
      </c>
      <c r="S1980">
        <v>0</v>
      </c>
      <c r="T1980">
        <v>0</v>
      </c>
      <c r="U1980" t="e">
        <f>_xlfn.XLOOKUP(A1980,#REF!,#REF!)</f>
        <v>#REF!</v>
      </c>
    </row>
    <row r="1981" spans="1:21" x14ac:dyDescent="0.2">
      <c r="A1981" t="s">
        <v>7169</v>
      </c>
      <c r="C1981" s="5" t="s">
        <v>5546</v>
      </c>
      <c r="D1981" t="s">
        <v>7170</v>
      </c>
      <c r="E1981" t="s">
        <v>7171</v>
      </c>
      <c r="F1981" t="s">
        <v>30</v>
      </c>
      <c r="G1981" s="1">
        <v>39553</v>
      </c>
      <c r="H1981" t="s">
        <v>22</v>
      </c>
      <c r="J1981" t="s">
        <v>30</v>
      </c>
      <c r="K1981" s="1">
        <v>39615</v>
      </c>
      <c r="M1981" t="s">
        <v>42</v>
      </c>
      <c r="N1981" t="s">
        <v>127</v>
      </c>
      <c r="O1981" t="s">
        <v>128</v>
      </c>
      <c r="P1981" t="s">
        <v>26</v>
      </c>
      <c r="Q1981" s="6">
        <v>5000</v>
      </c>
      <c r="R1981" t="s">
        <v>22</v>
      </c>
      <c r="S1981">
        <v>0</v>
      </c>
      <c r="T1981">
        <v>0</v>
      </c>
      <c r="U1981" t="e">
        <f>_xlfn.XLOOKUP(A1981,#REF!,#REF!)</f>
        <v>#REF!</v>
      </c>
    </row>
    <row r="1982" spans="1:21" x14ac:dyDescent="0.2">
      <c r="A1982" t="s">
        <v>7172</v>
      </c>
      <c r="C1982" s="5" t="s">
        <v>5546</v>
      </c>
      <c r="D1982" t="s">
        <v>7173</v>
      </c>
      <c r="E1982" t="s">
        <v>7174</v>
      </c>
      <c r="F1982" t="s">
        <v>30</v>
      </c>
      <c r="G1982" s="1">
        <v>39624</v>
      </c>
      <c r="H1982" t="s">
        <v>22</v>
      </c>
      <c r="J1982" t="s">
        <v>30</v>
      </c>
      <c r="K1982" s="1">
        <v>40441</v>
      </c>
      <c r="M1982" t="s">
        <v>42</v>
      </c>
      <c r="N1982" t="s">
        <v>7175</v>
      </c>
      <c r="O1982" t="s">
        <v>7176</v>
      </c>
      <c r="P1982" t="s">
        <v>26</v>
      </c>
      <c r="Q1982" s="6">
        <v>5000</v>
      </c>
      <c r="R1982" t="s">
        <v>22</v>
      </c>
      <c r="S1982">
        <v>0</v>
      </c>
      <c r="T1982">
        <v>0</v>
      </c>
      <c r="U1982" t="e">
        <f>_xlfn.XLOOKUP(A1982,#REF!,#REF!)</f>
        <v>#REF!</v>
      </c>
    </row>
    <row r="1983" spans="1:21" x14ac:dyDescent="0.2">
      <c r="A1983" t="s">
        <v>7177</v>
      </c>
      <c r="C1983" s="5" t="s">
        <v>5546</v>
      </c>
      <c r="D1983" t="s">
        <v>7178</v>
      </c>
      <c r="E1983" t="s">
        <v>7174</v>
      </c>
      <c r="F1983" t="s">
        <v>30</v>
      </c>
      <c r="G1983" s="1">
        <v>40091</v>
      </c>
      <c r="H1983" t="s">
        <v>22</v>
      </c>
      <c r="J1983" t="s">
        <v>30</v>
      </c>
      <c r="K1983" s="1">
        <v>40109</v>
      </c>
      <c r="M1983" t="s">
        <v>42</v>
      </c>
      <c r="N1983" t="s">
        <v>127</v>
      </c>
      <c r="O1983" t="s">
        <v>128</v>
      </c>
      <c r="P1983" t="s">
        <v>26</v>
      </c>
      <c r="Q1983" s="6">
        <v>5000</v>
      </c>
      <c r="R1983" t="s">
        <v>22</v>
      </c>
      <c r="S1983">
        <v>0</v>
      </c>
      <c r="T1983">
        <v>0</v>
      </c>
      <c r="U1983" t="e">
        <f>_xlfn.XLOOKUP(A1983,#REF!,#REF!)</f>
        <v>#REF!</v>
      </c>
    </row>
    <row r="1984" spans="1:21" x14ac:dyDescent="0.2">
      <c r="A1984" t="s">
        <v>7179</v>
      </c>
      <c r="C1984" s="5" t="s">
        <v>5546</v>
      </c>
      <c r="D1984" t="s">
        <v>7180</v>
      </c>
      <c r="E1984" t="s">
        <v>7174</v>
      </c>
      <c r="F1984" t="s">
        <v>30</v>
      </c>
      <c r="G1984" s="1">
        <v>39696</v>
      </c>
      <c r="H1984" t="s">
        <v>22</v>
      </c>
      <c r="J1984" t="s">
        <v>30</v>
      </c>
      <c r="K1984" s="1">
        <v>39716</v>
      </c>
      <c r="M1984" t="s">
        <v>42</v>
      </c>
      <c r="N1984" t="s">
        <v>127</v>
      </c>
      <c r="O1984" t="s">
        <v>128</v>
      </c>
      <c r="P1984" t="s">
        <v>26</v>
      </c>
      <c r="Q1984" s="6">
        <v>5000</v>
      </c>
      <c r="R1984" t="s">
        <v>22</v>
      </c>
      <c r="S1984">
        <v>0</v>
      </c>
      <c r="T1984">
        <v>0</v>
      </c>
      <c r="U1984" t="e">
        <f>_xlfn.XLOOKUP(A1984,#REF!,#REF!)</f>
        <v>#REF!</v>
      </c>
    </row>
    <row r="1985" spans="1:21" x14ac:dyDescent="0.2">
      <c r="A1985" t="s">
        <v>7181</v>
      </c>
      <c r="C1985" s="5" t="s">
        <v>5546</v>
      </c>
      <c r="D1985" t="s">
        <v>7182</v>
      </c>
      <c r="E1985" t="s">
        <v>7174</v>
      </c>
      <c r="F1985" t="s">
        <v>30</v>
      </c>
      <c r="G1985" s="1">
        <v>39511</v>
      </c>
      <c r="H1985" t="s">
        <v>22</v>
      </c>
      <c r="J1985" t="s">
        <v>30</v>
      </c>
      <c r="K1985" s="1">
        <v>39521</v>
      </c>
      <c r="M1985" t="s">
        <v>42</v>
      </c>
      <c r="N1985" t="s">
        <v>127</v>
      </c>
      <c r="O1985" t="s">
        <v>128</v>
      </c>
      <c r="P1985" t="s">
        <v>26</v>
      </c>
      <c r="Q1985" s="6">
        <v>5000</v>
      </c>
      <c r="R1985" t="s">
        <v>22</v>
      </c>
      <c r="S1985">
        <v>0</v>
      </c>
      <c r="T1985">
        <v>0</v>
      </c>
      <c r="U1985" t="e">
        <f>_xlfn.XLOOKUP(A1985,#REF!,#REF!)</f>
        <v>#REF!</v>
      </c>
    </row>
    <row r="1986" spans="1:21" x14ac:dyDescent="0.2">
      <c r="A1986" t="s">
        <v>7183</v>
      </c>
      <c r="C1986" s="5" t="s">
        <v>71</v>
      </c>
      <c r="D1986" t="s">
        <v>7184</v>
      </c>
      <c r="E1986" t="s">
        <v>19395</v>
      </c>
      <c r="F1986" t="s">
        <v>30</v>
      </c>
      <c r="G1986" s="1">
        <v>44852</v>
      </c>
      <c r="H1986" t="s">
        <v>30</v>
      </c>
      <c r="I1986" s="1">
        <v>45068</v>
      </c>
      <c r="J1986" t="s">
        <v>30</v>
      </c>
      <c r="K1986" s="1">
        <v>43979</v>
      </c>
      <c r="L1986" s="1">
        <v>45848</v>
      </c>
      <c r="M1986" t="s">
        <v>207</v>
      </c>
      <c r="N1986" t="s">
        <v>1624</v>
      </c>
      <c r="O1986" t="s">
        <v>1625</v>
      </c>
      <c r="P1986" t="s">
        <v>117</v>
      </c>
      <c r="Q1986" s="6">
        <v>30000</v>
      </c>
      <c r="R1986" t="s">
        <v>30</v>
      </c>
      <c r="S1986">
        <v>0</v>
      </c>
      <c r="T1986">
        <v>0</v>
      </c>
      <c r="U1986" t="e">
        <f>_xlfn.XLOOKUP(A1986,#REF!,#REF!)</f>
        <v>#REF!</v>
      </c>
    </row>
    <row r="1987" spans="1:21" x14ac:dyDescent="0.2">
      <c r="A1987" t="s">
        <v>7185</v>
      </c>
      <c r="C1987" s="5" t="s">
        <v>20</v>
      </c>
      <c r="D1987" t="s">
        <v>7157</v>
      </c>
      <c r="E1987" t="s">
        <v>7186</v>
      </c>
      <c r="F1987" t="s">
        <v>30</v>
      </c>
      <c r="G1987" s="1">
        <v>42349</v>
      </c>
      <c r="H1987" t="s">
        <v>22</v>
      </c>
      <c r="J1987" t="s">
        <v>22</v>
      </c>
      <c r="M1987" t="s">
        <v>42</v>
      </c>
      <c r="N1987" t="s">
        <v>7187</v>
      </c>
      <c r="O1987" t="s">
        <v>7188</v>
      </c>
      <c r="P1987" t="s">
        <v>26</v>
      </c>
      <c r="Q1987" s="6">
        <v>0</v>
      </c>
      <c r="R1987" t="s">
        <v>22</v>
      </c>
      <c r="S1987">
        <v>0</v>
      </c>
      <c r="T1987">
        <v>0</v>
      </c>
      <c r="U1987" t="e">
        <f>_xlfn.XLOOKUP(A1987,#REF!,#REF!)</f>
        <v>#REF!</v>
      </c>
    </row>
    <row r="1988" spans="1:21" x14ac:dyDescent="0.2">
      <c r="A1988" t="s">
        <v>7189</v>
      </c>
      <c r="B1988" t="s">
        <v>7190</v>
      </c>
      <c r="C1988" s="5" t="s">
        <v>2091</v>
      </c>
      <c r="D1988" t="s">
        <v>7191</v>
      </c>
      <c r="E1988" t="s">
        <v>7192</v>
      </c>
      <c r="F1988" t="s">
        <v>30</v>
      </c>
      <c r="G1988" s="1">
        <v>42236</v>
      </c>
      <c r="H1988" t="s">
        <v>30</v>
      </c>
      <c r="I1988" s="1">
        <v>43607</v>
      </c>
      <c r="J1988" t="s">
        <v>30</v>
      </c>
      <c r="K1988" s="1">
        <v>44018</v>
      </c>
      <c r="M1988" t="s">
        <v>42</v>
      </c>
      <c r="N1988" t="s">
        <v>7193</v>
      </c>
      <c r="O1988" t="s">
        <v>7194</v>
      </c>
      <c r="P1988" t="s">
        <v>26</v>
      </c>
      <c r="Q1988" s="6">
        <v>1892.49</v>
      </c>
      <c r="R1988" t="s">
        <v>22</v>
      </c>
      <c r="S1988">
        <v>0</v>
      </c>
      <c r="T1988">
        <v>0</v>
      </c>
      <c r="U1988" t="e">
        <f>_xlfn.XLOOKUP(A1988,#REF!,#REF!)</f>
        <v>#REF!</v>
      </c>
    </row>
    <row r="1989" spans="1:21" x14ac:dyDescent="0.2">
      <c r="A1989" t="s">
        <v>7195</v>
      </c>
      <c r="C1989" s="5" t="s">
        <v>48</v>
      </c>
      <c r="D1989" t="s">
        <v>7196</v>
      </c>
      <c r="E1989" t="s">
        <v>18691</v>
      </c>
      <c r="F1989" t="s">
        <v>30</v>
      </c>
      <c r="G1989" s="1">
        <v>42405</v>
      </c>
      <c r="H1989" t="s">
        <v>22</v>
      </c>
      <c r="J1989" t="s">
        <v>22</v>
      </c>
      <c r="M1989" t="s">
        <v>23</v>
      </c>
      <c r="N1989" t="s">
        <v>7197</v>
      </c>
      <c r="O1989" t="s">
        <v>7198</v>
      </c>
      <c r="P1989" t="s">
        <v>26</v>
      </c>
      <c r="Q1989" s="6">
        <v>0</v>
      </c>
      <c r="R1989" t="s">
        <v>22</v>
      </c>
      <c r="S1989">
        <v>0</v>
      </c>
      <c r="T1989">
        <v>0</v>
      </c>
      <c r="U1989" t="e">
        <f>_xlfn.XLOOKUP(A1989,#REF!,#REF!)</f>
        <v>#REF!</v>
      </c>
    </row>
    <row r="1990" spans="1:21" x14ac:dyDescent="0.2">
      <c r="A1990" t="s">
        <v>7199</v>
      </c>
      <c r="C1990" s="5" t="s">
        <v>48</v>
      </c>
      <c r="D1990" t="s">
        <v>7200</v>
      </c>
      <c r="E1990" t="s">
        <v>18693</v>
      </c>
      <c r="F1990" t="s">
        <v>22</v>
      </c>
      <c r="H1990" t="s">
        <v>22</v>
      </c>
      <c r="J1990" t="s">
        <v>30</v>
      </c>
      <c r="K1990" s="1">
        <v>41939</v>
      </c>
      <c r="L1990" s="1">
        <v>42054</v>
      </c>
      <c r="M1990" t="s">
        <v>23</v>
      </c>
      <c r="N1990" t="s">
        <v>7201</v>
      </c>
      <c r="O1990" t="s">
        <v>7202</v>
      </c>
      <c r="P1990" t="s">
        <v>26</v>
      </c>
      <c r="Q1990" s="6">
        <v>0</v>
      </c>
      <c r="R1990" t="s">
        <v>30</v>
      </c>
      <c r="S1990">
        <v>0</v>
      </c>
      <c r="T1990">
        <v>0</v>
      </c>
      <c r="U1990" t="e">
        <f>_xlfn.XLOOKUP(A1990,#REF!,#REF!)</f>
        <v>#REF!</v>
      </c>
    </row>
    <row r="1991" spans="1:21" x14ac:dyDescent="0.2">
      <c r="A1991" t="s">
        <v>7203</v>
      </c>
      <c r="C1991" s="5" t="s">
        <v>48</v>
      </c>
      <c r="D1991" t="s">
        <v>7204</v>
      </c>
      <c r="E1991" t="s">
        <v>3403</v>
      </c>
      <c r="F1991" t="s">
        <v>22</v>
      </c>
      <c r="H1991" t="s">
        <v>22</v>
      </c>
      <c r="J1991" t="s">
        <v>22</v>
      </c>
      <c r="M1991" t="s">
        <v>23</v>
      </c>
      <c r="N1991" t="s">
        <v>7205</v>
      </c>
      <c r="O1991" t="s">
        <v>7206</v>
      </c>
      <c r="P1991" t="s">
        <v>26</v>
      </c>
      <c r="Q1991" s="6">
        <v>0</v>
      </c>
      <c r="R1991" t="s">
        <v>22</v>
      </c>
      <c r="S1991">
        <v>0</v>
      </c>
      <c r="T1991">
        <v>0</v>
      </c>
      <c r="U1991" t="e">
        <f>_xlfn.XLOOKUP(A1991,#REF!,#REF!)</f>
        <v>#REF!</v>
      </c>
    </row>
    <row r="1992" spans="1:21" x14ac:dyDescent="0.2">
      <c r="A1992" t="s">
        <v>7207</v>
      </c>
      <c r="C1992" s="5" t="s">
        <v>20</v>
      </c>
      <c r="E1992" t="s">
        <v>7208</v>
      </c>
      <c r="F1992" t="s">
        <v>30</v>
      </c>
      <c r="G1992" s="1">
        <v>41281</v>
      </c>
      <c r="H1992" t="s">
        <v>22</v>
      </c>
      <c r="J1992" t="s">
        <v>22</v>
      </c>
      <c r="M1992" t="s">
        <v>23</v>
      </c>
      <c r="N1992" t="s">
        <v>7209</v>
      </c>
      <c r="O1992" t="s">
        <v>7210</v>
      </c>
      <c r="P1992" t="s">
        <v>26</v>
      </c>
      <c r="Q1992" s="6">
        <v>0</v>
      </c>
      <c r="R1992" t="s">
        <v>22</v>
      </c>
      <c r="S1992">
        <v>0</v>
      </c>
      <c r="T1992">
        <v>0</v>
      </c>
      <c r="U1992" t="e">
        <f>_xlfn.XLOOKUP(A1992,#REF!,#REF!)</f>
        <v>#REF!</v>
      </c>
    </row>
    <row r="1993" spans="1:21" x14ac:dyDescent="0.2">
      <c r="A1993" t="s">
        <v>7211</v>
      </c>
      <c r="C1993" s="5" t="s">
        <v>173</v>
      </c>
      <c r="D1993" t="s">
        <v>7212</v>
      </c>
      <c r="F1993" t="s">
        <v>30</v>
      </c>
      <c r="G1993" s="1">
        <v>39762</v>
      </c>
      <c r="H1993" t="s">
        <v>22</v>
      </c>
      <c r="J1993" t="s">
        <v>30</v>
      </c>
      <c r="K1993" s="1">
        <v>39895</v>
      </c>
      <c r="M1993" t="s">
        <v>42</v>
      </c>
      <c r="N1993" t="s">
        <v>7213</v>
      </c>
      <c r="O1993" t="s">
        <v>7214</v>
      </c>
      <c r="P1993" t="s">
        <v>26</v>
      </c>
      <c r="Q1993" s="6">
        <v>100</v>
      </c>
      <c r="R1993" t="s">
        <v>22</v>
      </c>
      <c r="S1993">
        <v>0</v>
      </c>
      <c r="T1993">
        <v>0</v>
      </c>
      <c r="U1993" t="e">
        <f>_xlfn.XLOOKUP(A1993,#REF!,#REF!)</f>
        <v>#REF!</v>
      </c>
    </row>
    <row r="1994" spans="1:21" x14ac:dyDescent="0.2">
      <c r="A1994" t="s">
        <v>7215</v>
      </c>
      <c r="C1994" s="5" t="s">
        <v>5546</v>
      </c>
      <c r="D1994" t="s">
        <v>7216</v>
      </c>
      <c r="E1994" t="s">
        <v>7217</v>
      </c>
      <c r="F1994" t="s">
        <v>30</v>
      </c>
      <c r="G1994" s="1">
        <v>40113</v>
      </c>
      <c r="H1994" t="s">
        <v>22</v>
      </c>
      <c r="J1994" t="s">
        <v>30</v>
      </c>
      <c r="K1994" s="1">
        <v>41176</v>
      </c>
      <c r="M1994" t="s">
        <v>42</v>
      </c>
      <c r="N1994" t="s">
        <v>5973</v>
      </c>
      <c r="O1994" t="s">
        <v>5974</v>
      </c>
      <c r="P1994" t="s">
        <v>26</v>
      </c>
      <c r="Q1994" s="6">
        <v>1000</v>
      </c>
      <c r="R1994" t="s">
        <v>22</v>
      </c>
      <c r="S1994">
        <v>0</v>
      </c>
      <c r="T1994">
        <v>0</v>
      </c>
      <c r="U1994" t="e">
        <f>_xlfn.XLOOKUP(A1994,#REF!,#REF!)</f>
        <v>#REF!</v>
      </c>
    </row>
    <row r="1995" spans="1:21" x14ac:dyDescent="0.2">
      <c r="A1995" t="s">
        <v>7218</v>
      </c>
      <c r="C1995" s="5" t="s">
        <v>124</v>
      </c>
      <c r="D1995" t="s">
        <v>7219</v>
      </c>
      <c r="E1995" t="s">
        <v>7220</v>
      </c>
      <c r="F1995" t="s">
        <v>22</v>
      </c>
      <c r="H1995" t="s">
        <v>22</v>
      </c>
      <c r="J1995" t="s">
        <v>22</v>
      </c>
      <c r="M1995" t="s">
        <v>42</v>
      </c>
      <c r="N1995" t="s">
        <v>7221</v>
      </c>
      <c r="O1995" t="s">
        <v>7222</v>
      </c>
      <c r="P1995" t="s">
        <v>26</v>
      </c>
      <c r="Q1995" s="6">
        <v>0</v>
      </c>
      <c r="R1995" t="s">
        <v>22</v>
      </c>
      <c r="S1995">
        <v>0</v>
      </c>
      <c r="T1995">
        <v>0</v>
      </c>
      <c r="U1995" t="e">
        <f>_xlfn.XLOOKUP(A1995,#REF!,#REF!)</f>
        <v>#REF!</v>
      </c>
    </row>
    <row r="1996" spans="1:21" x14ac:dyDescent="0.2">
      <c r="A1996" t="s">
        <v>7223</v>
      </c>
      <c r="C1996" s="5" t="s">
        <v>4887</v>
      </c>
      <c r="D1996" t="s">
        <v>4888</v>
      </c>
      <c r="E1996" t="s">
        <v>7224</v>
      </c>
      <c r="F1996" t="s">
        <v>22</v>
      </c>
      <c r="H1996" t="s">
        <v>22</v>
      </c>
      <c r="J1996" t="s">
        <v>30</v>
      </c>
      <c r="K1996" s="1">
        <v>40168</v>
      </c>
      <c r="M1996" t="s">
        <v>114</v>
      </c>
      <c r="N1996" t="s">
        <v>7225</v>
      </c>
      <c r="O1996" t="s">
        <v>7226</v>
      </c>
      <c r="P1996" t="s">
        <v>18712</v>
      </c>
      <c r="Q1996" s="6">
        <v>0</v>
      </c>
      <c r="R1996" t="s">
        <v>22</v>
      </c>
      <c r="S1996">
        <v>0</v>
      </c>
      <c r="T1996">
        <v>0</v>
      </c>
      <c r="U1996" t="e">
        <f>_xlfn.XLOOKUP(A1996,#REF!,#REF!)</f>
        <v>#REF!</v>
      </c>
    </row>
    <row r="1997" spans="1:21" x14ac:dyDescent="0.2">
      <c r="A1997" t="s">
        <v>7227</v>
      </c>
      <c r="C1997" s="5" t="s">
        <v>48</v>
      </c>
      <c r="D1997" t="s">
        <v>7228</v>
      </c>
      <c r="E1997" t="s">
        <v>7229</v>
      </c>
      <c r="F1997" t="s">
        <v>22</v>
      </c>
      <c r="H1997" t="s">
        <v>22</v>
      </c>
      <c r="J1997" t="s">
        <v>22</v>
      </c>
      <c r="M1997" t="s">
        <v>23</v>
      </c>
      <c r="N1997" t="s">
        <v>7230</v>
      </c>
      <c r="O1997" t="s">
        <v>7231</v>
      </c>
      <c r="P1997" t="s">
        <v>26</v>
      </c>
      <c r="Q1997" s="6">
        <v>0</v>
      </c>
      <c r="R1997" t="s">
        <v>30</v>
      </c>
      <c r="S1997">
        <v>0</v>
      </c>
      <c r="T1997">
        <v>0</v>
      </c>
      <c r="U1997" t="e">
        <f>_xlfn.XLOOKUP(A1997,#REF!,#REF!)</f>
        <v>#REF!</v>
      </c>
    </row>
    <row r="1998" spans="1:21" x14ac:dyDescent="0.2">
      <c r="A1998" t="s">
        <v>7232</v>
      </c>
      <c r="C1998" s="5" t="s">
        <v>7233</v>
      </c>
      <c r="F1998" t="s">
        <v>22</v>
      </c>
      <c r="H1998" t="s">
        <v>22</v>
      </c>
      <c r="J1998" t="s">
        <v>22</v>
      </c>
      <c r="M1998" t="s">
        <v>92</v>
      </c>
      <c r="N1998" t="s">
        <v>6004</v>
      </c>
      <c r="O1998" t="s">
        <v>6005</v>
      </c>
      <c r="P1998" t="s">
        <v>18712</v>
      </c>
      <c r="Q1998" s="6">
        <v>10236.19</v>
      </c>
      <c r="R1998" t="s">
        <v>22</v>
      </c>
      <c r="S1998">
        <v>0</v>
      </c>
      <c r="T1998">
        <v>0</v>
      </c>
      <c r="U1998" t="e">
        <f>_xlfn.XLOOKUP(A1998,#REF!,#REF!)</f>
        <v>#REF!</v>
      </c>
    </row>
    <row r="1999" spans="1:21" x14ac:dyDescent="0.2">
      <c r="A1999" t="s">
        <v>7234</v>
      </c>
      <c r="C1999" s="5" t="s">
        <v>7235</v>
      </c>
      <c r="D1999" t="s">
        <v>7236</v>
      </c>
      <c r="E1999" t="s">
        <v>7237</v>
      </c>
      <c r="F1999" t="s">
        <v>30</v>
      </c>
      <c r="G1999" s="1">
        <v>40057</v>
      </c>
      <c r="H1999" t="s">
        <v>22</v>
      </c>
      <c r="J1999" t="s">
        <v>30</v>
      </c>
      <c r="K1999" s="1">
        <v>40560</v>
      </c>
      <c r="M1999" t="s">
        <v>42</v>
      </c>
      <c r="N1999" t="s">
        <v>7238</v>
      </c>
      <c r="O1999" t="s">
        <v>7239</v>
      </c>
      <c r="P1999" t="s">
        <v>26</v>
      </c>
      <c r="Q1999" s="6">
        <v>3379.76</v>
      </c>
      <c r="R1999" t="s">
        <v>22</v>
      </c>
      <c r="S1999">
        <v>0</v>
      </c>
      <c r="T1999">
        <v>0</v>
      </c>
      <c r="U1999" t="e">
        <f>_xlfn.XLOOKUP(A1999,#REF!,#REF!)</f>
        <v>#REF!</v>
      </c>
    </row>
    <row r="2000" spans="1:21" x14ac:dyDescent="0.2">
      <c r="A2000" t="s">
        <v>7240</v>
      </c>
      <c r="C2000" s="5" t="s">
        <v>124</v>
      </c>
      <c r="D2000" t="s">
        <v>7241</v>
      </c>
      <c r="E2000" t="s">
        <v>7242</v>
      </c>
      <c r="F2000" t="s">
        <v>22</v>
      </c>
      <c r="H2000" t="s">
        <v>22</v>
      </c>
      <c r="J2000" t="s">
        <v>22</v>
      </c>
      <c r="M2000" t="s">
        <v>42</v>
      </c>
      <c r="N2000" t="s">
        <v>7243</v>
      </c>
      <c r="O2000" t="s">
        <v>7244</v>
      </c>
      <c r="P2000" t="s">
        <v>26</v>
      </c>
      <c r="Q2000" s="6">
        <v>100</v>
      </c>
      <c r="R2000" t="s">
        <v>22</v>
      </c>
      <c r="S2000">
        <v>0</v>
      </c>
      <c r="T2000">
        <v>0</v>
      </c>
      <c r="U2000" t="e">
        <f>_xlfn.XLOOKUP(A2000,#REF!,#REF!)</f>
        <v>#REF!</v>
      </c>
    </row>
    <row r="2001" spans="1:21" x14ac:dyDescent="0.2">
      <c r="A2001" t="s">
        <v>7245</v>
      </c>
      <c r="C2001" s="5" t="s">
        <v>7246</v>
      </c>
      <c r="D2001" t="s">
        <v>4888</v>
      </c>
      <c r="E2001" t="s">
        <v>7247</v>
      </c>
      <c r="F2001" t="s">
        <v>30</v>
      </c>
      <c r="G2001" s="1">
        <v>39415</v>
      </c>
      <c r="H2001" t="s">
        <v>22</v>
      </c>
      <c r="J2001" t="s">
        <v>30</v>
      </c>
      <c r="K2001" s="1">
        <v>39428</v>
      </c>
      <c r="M2001" t="s">
        <v>114</v>
      </c>
      <c r="N2001" t="s">
        <v>127</v>
      </c>
      <c r="O2001" t="s">
        <v>128</v>
      </c>
      <c r="P2001" t="s">
        <v>117</v>
      </c>
      <c r="Q2001" s="6">
        <v>0</v>
      </c>
      <c r="R2001" t="s">
        <v>22</v>
      </c>
      <c r="S2001">
        <v>0</v>
      </c>
      <c r="T2001">
        <v>0</v>
      </c>
      <c r="U2001" t="e">
        <f>_xlfn.XLOOKUP(A2001,#REF!,#REF!)</f>
        <v>#REF!</v>
      </c>
    </row>
    <row r="2002" spans="1:21" x14ac:dyDescent="0.2">
      <c r="A2002" t="s">
        <v>7248</v>
      </c>
      <c r="C2002" s="5" t="s">
        <v>7249</v>
      </c>
      <c r="E2002" t="s">
        <v>7250</v>
      </c>
      <c r="F2002" t="s">
        <v>22</v>
      </c>
      <c r="H2002" t="s">
        <v>22</v>
      </c>
      <c r="J2002" t="s">
        <v>22</v>
      </c>
      <c r="M2002" t="s">
        <v>42</v>
      </c>
      <c r="N2002" t="s">
        <v>7193</v>
      </c>
      <c r="O2002" t="s">
        <v>7194</v>
      </c>
      <c r="P2002" t="s">
        <v>26</v>
      </c>
      <c r="Q2002" s="6">
        <v>10000</v>
      </c>
      <c r="R2002" t="s">
        <v>22</v>
      </c>
      <c r="S2002">
        <v>0</v>
      </c>
      <c r="T2002">
        <v>0</v>
      </c>
      <c r="U2002" t="e">
        <f>_xlfn.XLOOKUP(A2002,#REF!,#REF!)</f>
        <v>#REF!</v>
      </c>
    </row>
    <row r="2003" spans="1:21" x14ac:dyDescent="0.2">
      <c r="A2003" t="s">
        <v>7251</v>
      </c>
      <c r="B2003" t="s">
        <v>7252</v>
      </c>
      <c r="C2003" s="5" t="s">
        <v>7253</v>
      </c>
      <c r="D2003" t="s">
        <v>7254</v>
      </c>
      <c r="E2003" t="s">
        <v>7255</v>
      </c>
      <c r="F2003" t="s">
        <v>30</v>
      </c>
      <c r="G2003" s="1">
        <v>40945</v>
      </c>
      <c r="H2003" t="s">
        <v>22</v>
      </c>
      <c r="J2003" t="s">
        <v>30</v>
      </c>
      <c r="K2003" s="1">
        <v>41232</v>
      </c>
      <c r="M2003" t="s">
        <v>42</v>
      </c>
      <c r="N2003" t="s">
        <v>7256</v>
      </c>
      <c r="O2003" t="s">
        <v>7257</v>
      </c>
      <c r="P2003" t="s">
        <v>26</v>
      </c>
      <c r="Q2003" s="6">
        <v>0</v>
      </c>
      <c r="R2003" t="s">
        <v>22</v>
      </c>
      <c r="S2003">
        <v>0</v>
      </c>
      <c r="T2003">
        <v>0</v>
      </c>
      <c r="U2003" t="e">
        <f>_xlfn.XLOOKUP(A2003,#REF!,#REF!)</f>
        <v>#REF!</v>
      </c>
    </row>
    <row r="2004" spans="1:21" x14ac:dyDescent="0.2">
      <c r="A2004" t="s">
        <v>7258</v>
      </c>
      <c r="C2004" s="5" t="s">
        <v>173</v>
      </c>
      <c r="D2004" t="s">
        <v>7259</v>
      </c>
      <c r="F2004" t="s">
        <v>30</v>
      </c>
      <c r="G2004" s="1">
        <v>40267</v>
      </c>
      <c r="H2004" t="s">
        <v>22</v>
      </c>
      <c r="J2004" t="s">
        <v>30</v>
      </c>
      <c r="K2004" s="1">
        <v>40324</v>
      </c>
      <c r="M2004" t="s">
        <v>42</v>
      </c>
      <c r="N2004" t="s">
        <v>7260</v>
      </c>
      <c r="O2004" t="s">
        <v>7261</v>
      </c>
      <c r="P2004" t="s">
        <v>26</v>
      </c>
      <c r="Q2004" s="6">
        <v>0</v>
      </c>
      <c r="R2004" t="s">
        <v>22</v>
      </c>
      <c r="S2004">
        <v>0</v>
      </c>
      <c r="T2004">
        <v>0</v>
      </c>
      <c r="U2004" t="e">
        <f>_xlfn.XLOOKUP(A2004,#REF!,#REF!)</f>
        <v>#REF!</v>
      </c>
    </row>
    <row r="2005" spans="1:21" x14ac:dyDescent="0.2">
      <c r="A2005" t="s">
        <v>7262</v>
      </c>
      <c r="C2005" s="5" t="s">
        <v>7263</v>
      </c>
      <c r="D2005" t="s">
        <v>7264</v>
      </c>
      <c r="E2005" t="s">
        <v>7265</v>
      </c>
      <c r="F2005" t="s">
        <v>30</v>
      </c>
      <c r="G2005" s="1">
        <v>41624</v>
      </c>
      <c r="H2005" t="s">
        <v>22</v>
      </c>
      <c r="J2005" t="s">
        <v>22</v>
      </c>
      <c r="M2005" t="s">
        <v>42</v>
      </c>
      <c r="N2005" t="s">
        <v>5973</v>
      </c>
      <c r="O2005" t="s">
        <v>5974</v>
      </c>
      <c r="P2005" t="s">
        <v>26</v>
      </c>
      <c r="Q2005" s="6">
        <v>1000</v>
      </c>
      <c r="R2005" t="s">
        <v>30</v>
      </c>
      <c r="S2005">
        <v>0</v>
      </c>
      <c r="T2005">
        <v>0</v>
      </c>
      <c r="U2005" t="e">
        <f>_xlfn.XLOOKUP(A2005,#REF!,#REF!)</f>
        <v>#REF!</v>
      </c>
    </row>
    <row r="2006" spans="1:21" x14ac:dyDescent="0.2">
      <c r="A2006" t="s">
        <v>7252</v>
      </c>
      <c r="B2006" t="s">
        <v>7251</v>
      </c>
      <c r="C2006" s="5" t="s">
        <v>2091</v>
      </c>
      <c r="D2006" t="s">
        <v>7254</v>
      </c>
      <c r="E2006" t="s">
        <v>7255</v>
      </c>
      <c r="F2006" t="s">
        <v>30</v>
      </c>
      <c r="G2006" s="1">
        <v>40563</v>
      </c>
      <c r="H2006" t="s">
        <v>22</v>
      </c>
      <c r="J2006" t="s">
        <v>30</v>
      </c>
      <c r="K2006" s="1">
        <v>40700</v>
      </c>
      <c r="M2006" t="s">
        <v>42</v>
      </c>
      <c r="N2006" t="s">
        <v>7256</v>
      </c>
      <c r="O2006" t="s">
        <v>7257</v>
      </c>
      <c r="P2006" t="s">
        <v>26</v>
      </c>
      <c r="Q2006" s="6">
        <v>11503.85</v>
      </c>
      <c r="R2006" t="s">
        <v>22</v>
      </c>
      <c r="S2006">
        <v>0</v>
      </c>
      <c r="T2006">
        <v>0</v>
      </c>
      <c r="U2006" t="e">
        <f>_xlfn.XLOOKUP(A2006,#REF!,#REF!)</f>
        <v>#REF!</v>
      </c>
    </row>
    <row r="2007" spans="1:21" x14ac:dyDescent="0.2">
      <c r="A2007" t="s">
        <v>7266</v>
      </c>
      <c r="C2007" s="5" t="s">
        <v>5386</v>
      </c>
      <c r="F2007" t="s">
        <v>22</v>
      </c>
      <c r="H2007" t="s">
        <v>22</v>
      </c>
      <c r="J2007" t="s">
        <v>30</v>
      </c>
      <c r="K2007" s="1">
        <v>46009</v>
      </c>
      <c r="M2007" t="s">
        <v>42</v>
      </c>
      <c r="N2007" t="s">
        <v>7267</v>
      </c>
      <c r="O2007" t="s">
        <v>7268</v>
      </c>
      <c r="P2007" t="s">
        <v>26</v>
      </c>
      <c r="Q2007" s="6">
        <v>1000</v>
      </c>
      <c r="R2007" t="s">
        <v>22</v>
      </c>
      <c r="S2007">
        <v>0</v>
      </c>
      <c r="T2007">
        <v>0</v>
      </c>
      <c r="U2007" t="e">
        <f>_xlfn.XLOOKUP(A2007,#REF!,#REF!)</f>
        <v>#REF!</v>
      </c>
    </row>
    <row r="2008" spans="1:21" x14ac:dyDescent="0.2">
      <c r="A2008" t="s">
        <v>7269</v>
      </c>
      <c r="C2008" s="5" t="s">
        <v>5386</v>
      </c>
      <c r="F2008" t="s">
        <v>22</v>
      </c>
      <c r="H2008" t="s">
        <v>22</v>
      </c>
      <c r="J2008" t="s">
        <v>22</v>
      </c>
      <c r="M2008" t="s">
        <v>92</v>
      </c>
      <c r="N2008" t="s">
        <v>4573</v>
      </c>
      <c r="O2008" t="s">
        <v>4574</v>
      </c>
      <c r="P2008" t="s">
        <v>18712</v>
      </c>
      <c r="Q2008" s="6">
        <v>1000</v>
      </c>
      <c r="R2008" t="s">
        <v>22</v>
      </c>
      <c r="S2008">
        <v>0</v>
      </c>
      <c r="T2008">
        <v>0</v>
      </c>
      <c r="U2008" t="e">
        <f>_xlfn.XLOOKUP(A2008,#REF!,#REF!)</f>
        <v>#REF!</v>
      </c>
    </row>
    <row r="2009" spans="1:21" x14ac:dyDescent="0.2">
      <c r="A2009" t="s">
        <v>7270</v>
      </c>
      <c r="B2009" t="s">
        <v>7271</v>
      </c>
      <c r="C2009" s="5" t="s">
        <v>2091</v>
      </c>
      <c r="D2009" t="s">
        <v>7272</v>
      </c>
      <c r="E2009" t="s">
        <v>19396</v>
      </c>
      <c r="F2009" t="s">
        <v>30</v>
      </c>
      <c r="G2009" s="1">
        <v>40611</v>
      </c>
      <c r="H2009" t="s">
        <v>22</v>
      </c>
      <c r="J2009" t="s">
        <v>30</v>
      </c>
      <c r="K2009" s="1">
        <v>42277</v>
      </c>
      <c r="M2009" t="s">
        <v>7273</v>
      </c>
      <c r="N2009" t="s">
        <v>7274</v>
      </c>
      <c r="O2009" t="s">
        <v>7275</v>
      </c>
      <c r="P2009" t="s">
        <v>117</v>
      </c>
      <c r="Q2009" s="6">
        <v>200000</v>
      </c>
      <c r="R2009" t="s">
        <v>22</v>
      </c>
      <c r="S2009">
        <v>0</v>
      </c>
      <c r="T2009">
        <v>0</v>
      </c>
      <c r="U2009" t="e">
        <f>_xlfn.XLOOKUP(A2009,#REF!,#REF!)</f>
        <v>#REF!</v>
      </c>
    </row>
    <row r="2010" spans="1:21" x14ac:dyDescent="0.2">
      <c r="A2010" t="s">
        <v>7276</v>
      </c>
      <c r="C2010" s="5" t="s">
        <v>124</v>
      </c>
      <c r="D2010" t="s">
        <v>7277</v>
      </c>
      <c r="E2010" t="s">
        <v>7278</v>
      </c>
      <c r="F2010" t="s">
        <v>22</v>
      </c>
      <c r="H2010" t="s">
        <v>22</v>
      </c>
      <c r="J2010" t="s">
        <v>22</v>
      </c>
      <c r="M2010" t="s">
        <v>42</v>
      </c>
      <c r="N2010" t="s">
        <v>127</v>
      </c>
      <c r="O2010" t="s">
        <v>128</v>
      </c>
      <c r="P2010" t="s">
        <v>26</v>
      </c>
      <c r="Q2010" s="6">
        <v>0</v>
      </c>
      <c r="R2010" t="s">
        <v>22</v>
      </c>
      <c r="S2010">
        <v>0</v>
      </c>
      <c r="T2010">
        <v>0</v>
      </c>
      <c r="U2010" t="e">
        <f>_xlfn.XLOOKUP(A2010,#REF!,#REF!)</f>
        <v>#REF!</v>
      </c>
    </row>
    <row r="2011" spans="1:21" x14ac:dyDescent="0.2">
      <c r="A2011" t="s">
        <v>7279</v>
      </c>
      <c r="C2011" s="5" t="s">
        <v>124</v>
      </c>
      <c r="D2011" t="s">
        <v>7280</v>
      </c>
      <c r="E2011" t="s">
        <v>7281</v>
      </c>
      <c r="F2011" t="s">
        <v>22</v>
      </c>
      <c r="H2011" t="s">
        <v>22</v>
      </c>
      <c r="J2011" t="s">
        <v>22</v>
      </c>
      <c r="M2011" t="s">
        <v>42</v>
      </c>
      <c r="N2011" t="s">
        <v>7221</v>
      </c>
      <c r="O2011" t="s">
        <v>7222</v>
      </c>
      <c r="P2011" t="s">
        <v>26</v>
      </c>
      <c r="Q2011" s="6">
        <v>100</v>
      </c>
      <c r="R2011" t="s">
        <v>22</v>
      </c>
      <c r="S2011">
        <v>0</v>
      </c>
      <c r="T2011">
        <v>0</v>
      </c>
      <c r="U2011" t="e">
        <f>_xlfn.XLOOKUP(A2011,#REF!,#REF!)</f>
        <v>#REF!</v>
      </c>
    </row>
    <row r="2012" spans="1:21" x14ac:dyDescent="0.2">
      <c r="A2012" t="s">
        <v>7282</v>
      </c>
      <c r="C2012" s="5" t="s">
        <v>5546</v>
      </c>
      <c r="D2012" t="s">
        <v>7283</v>
      </c>
      <c r="E2012" t="s">
        <v>7171</v>
      </c>
      <c r="F2012" t="s">
        <v>30</v>
      </c>
      <c r="G2012" s="1">
        <v>39969</v>
      </c>
      <c r="H2012" t="s">
        <v>22</v>
      </c>
      <c r="J2012" t="s">
        <v>30</v>
      </c>
      <c r="K2012" s="1">
        <v>39990</v>
      </c>
      <c r="M2012" t="s">
        <v>42</v>
      </c>
      <c r="N2012" t="s">
        <v>7221</v>
      </c>
      <c r="O2012" t="s">
        <v>7222</v>
      </c>
      <c r="P2012" t="s">
        <v>26</v>
      </c>
      <c r="Q2012" s="6">
        <v>5000</v>
      </c>
      <c r="R2012" t="s">
        <v>22</v>
      </c>
      <c r="S2012">
        <v>0</v>
      </c>
      <c r="T2012">
        <v>0</v>
      </c>
      <c r="U2012" t="e">
        <f>_xlfn.XLOOKUP(A2012,#REF!,#REF!)</f>
        <v>#REF!</v>
      </c>
    </row>
    <row r="2013" spans="1:21" x14ac:dyDescent="0.2">
      <c r="A2013" t="s">
        <v>7284</v>
      </c>
      <c r="C2013" s="5" t="s">
        <v>5546</v>
      </c>
      <c r="D2013" t="s">
        <v>7285</v>
      </c>
      <c r="E2013" t="s">
        <v>7171</v>
      </c>
      <c r="F2013" t="s">
        <v>30</v>
      </c>
      <c r="G2013" s="1">
        <v>39969</v>
      </c>
      <c r="H2013" t="s">
        <v>22</v>
      </c>
      <c r="J2013" t="s">
        <v>30</v>
      </c>
      <c r="K2013" s="1">
        <v>39979</v>
      </c>
      <c r="M2013" t="s">
        <v>42</v>
      </c>
      <c r="N2013" t="s">
        <v>7286</v>
      </c>
      <c r="O2013" t="s">
        <v>7287</v>
      </c>
      <c r="P2013" t="s">
        <v>26</v>
      </c>
      <c r="Q2013" s="6">
        <v>5000</v>
      </c>
      <c r="R2013" t="s">
        <v>22</v>
      </c>
      <c r="S2013">
        <v>0</v>
      </c>
      <c r="T2013">
        <v>0</v>
      </c>
      <c r="U2013" t="e">
        <f>_xlfn.XLOOKUP(A2013,#REF!,#REF!)</f>
        <v>#REF!</v>
      </c>
    </row>
    <row r="2014" spans="1:21" x14ac:dyDescent="0.2">
      <c r="A2014" t="s">
        <v>7288</v>
      </c>
      <c r="C2014" s="5" t="s">
        <v>5546</v>
      </c>
      <c r="D2014" t="s">
        <v>7170</v>
      </c>
      <c r="E2014" t="s">
        <v>7171</v>
      </c>
      <c r="F2014" t="s">
        <v>30</v>
      </c>
      <c r="G2014" s="1">
        <v>39969</v>
      </c>
      <c r="H2014" t="s">
        <v>22</v>
      </c>
      <c r="J2014" t="s">
        <v>30</v>
      </c>
      <c r="K2014" s="1">
        <v>39979</v>
      </c>
      <c r="M2014" t="s">
        <v>42</v>
      </c>
      <c r="N2014" t="s">
        <v>5973</v>
      </c>
      <c r="O2014" t="s">
        <v>5974</v>
      </c>
      <c r="P2014" t="s">
        <v>26</v>
      </c>
      <c r="Q2014" s="6">
        <v>5000</v>
      </c>
      <c r="R2014" t="s">
        <v>22</v>
      </c>
      <c r="S2014">
        <v>0</v>
      </c>
      <c r="T2014">
        <v>0</v>
      </c>
      <c r="U2014" t="e">
        <f>_xlfn.XLOOKUP(A2014,#REF!,#REF!)</f>
        <v>#REF!</v>
      </c>
    </row>
    <row r="2015" spans="1:21" x14ac:dyDescent="0.2">
      <c r="A2015" t="s">
        <v>7289</v>
      </c>
      <c r="C2015" s="5" t="s">
        <v>5546</v>
      </c>
      <c r="D2015" t="s">
        <v>7178</v>
      </c>
      <c r="E2015" t="s">
        <v>120</v>
      </c>
      <c r="F2015" t="s">
        <v>30</v>
      </c>
      <c r="G2015" s="1">
        <v>39969</v>
      </c>
      <c r="H2015" t="s">
        <v>22</v>
      </c>
      <c r="J2015" t="s">
        <v>30</v>
      </c>
      <c r="K2015" s="1">
        <v>40031</v>
      </c>
      <c r="M2015" t="s">
        <v>42</v>
      </c>
      <c r="N2015" t="s">
        <v>7175</v>
      </c>
      <c r="O2015" t="s">
        <v>7176</v>
      </c>
      <c r="P2015" t="s">
        <v>26</v>
      </c>
      <c r="Q2015" s="6">
        <v>12545.19</v>
      </c>
      <c r="R2015" t="s">
        <v>22</v>
      </c>
      <c r="S2015">
        <v>0</v>
      </c>
      <c r="T2015">
        <v>0</v>
      </c>
      <c r="U2015" t="e">
        <f>_xlfn.XLOOKUP(A2015,#REF!,#REF!)</f>
        <v>#REF!</v>
      </c>
    </row>
    <row r="2016" spans="1:21" x14ac:dyDescent="0.2">
      <c r="A2016" t="s">
        <v>7290</v>
      </c>
      <c r="C2016" s="5" t="s">
        <v>5546</v>
      </c>
      <c r="D2016" t="s">
        <v>7291</v>
      </c>
      <c r="E2016" t="s">
        <v>7292</v>
      </c>
      <c r="F2016" t="s">
        <v>30</v>
      </c>
      <c r="G2016" s="1">
        <v>41409</v>
      </c>
      <c r="H2016" t="s">
        <v>22</v>
      </c>
      <c r="J2016" t="s">
        <v>22</v>
      </c>
      <c r="M2016" t="s">
        <v>42</v>
      </c>
      <c r="N2016" t="s">
        <v>7293</v>
      </c>
      <c r="O2016" t="s">
        <v>7176</v>
      </c>
      <c r="P2016" t="s">
        <v>26</v>
      </c>
      <c r="Q2016" s="6">
        <v>85.13</v>
      </c>
      <c r="R2016" t="s">
        <v>22</v>
      </c>
      <c r="S2016">
        <v>0</v>
      </c>
      <c r="T2016">
        <v>0</v>
      </c>
      <c r="U2016" t="e">
        <f>_xlfn.XLOOKUP(A2016,#REF!,#REF!)</f>
        <v>#REF!</v>
      </c>
    </row>
    <row r="2017" spans="1:21" x14ac:dyDescent="0.2">
      <c r="A2017" t="s">
        <v>7294</v>
      </c>
      <c r="C2017" s="5" t="s">
        <v>124</v>
      </c>
      <c r="D2017" t="s">
        <v>7295</v>
      </c>
      <c r="E2017" t="s">
        <v>7296</v>
      </c>
      <c r="F2017" t="s">
        <v>22</v>
      </c>
      <c r="H2017" t="s">
        <v>22</v>
      </c>
      <c r="J2017" t="s">
        <v>22</v>
      </c>
      <c r="M2017" t="s">
        <v>42</v>
      </c>
      <c r="N2017" t="s">
        <v>7297</v>
      </c>
      <c r="O2017" t="s">
        <v>7298</v>
      </c>
      <c r="P2017" t="s">
        <v>26</v>
      </c>
      <c r="Q2017" s="6">
        <v>0</v>
      </c>
      <c r="R2017" t="s">
        <v>22</v>
      </c>
      <c r="S2017">
        <v>0</v>
      </c>
      <c r="T2017">
        <v>0</v>
      </c>
      <c r="U2017" t="e">
        <f>_xlfn.XLOOKUP(A2017,#REF!,#REF!)</f>
        <v>#REF!</v>
      </c>
    </row>
    <row r="2018" spans="1:21" x14ac:dyDescent="0.2">
      <c r="A2018" t="s">
        <v>7299</v>
      </c>
      <c r="C2018" s="5" t="s">
        <v>71</v>
      </c>
      <c r="D2018" t="s">
        <v>7300</v>
      </c>
      <c r="E2018" t="s">
        <v>7301</v>
      </c>
      <c r="F2018" t="s">
        <v>30</v>
      </c>
      <c r="G2018" s="1">
        <v>45770</v>
      </c>
      <c r="H2018" t="s">
        <v>22</v>
      </c>
      <c r="J2018" t="s">
        <v>22</v>
      </c>
      <c r="L2018" s="1">
        <v>45740</v>
      </c>
      <c r="M2018" t="s">
        <v>42</v>
      </c>
      <c r="N2018" t="s">
        <v>7302</v>
      </c>
      <c r="O2018" t="s">
        <v>7303</v>
      </c>
      <c r="P2018" t="s">
        <v>26</v>
      </c>
      <c r="Q2018" s="6">
        <v>196590.23</v>
      </c>
      <c r="R2018" t="s">
        <v>22</v>
      </c>
      <c r="S2018">
        <v>0</v>
      </c>
      <c r="T2018">
        <v>0</v>
      </c>
      <c r="U2018" t="e">
        <f>_xlfn.XLOOKUP(A2018,#REF!,#REF!)</f>
        <v>#REF!</v>
      </c>
    </row>
    <row r="2019" spans="1:21" x14ac:dyDescent="0.2">
      <c r="A2019" t="s">
        <v>7304</v>
      </c>
      <c r="C2019" s="5" t="s">
        <v>71</v>
      </c>
      <c r="D2019" t="s">
        <v>7305</v>
      </c>
      <c r="E2019" t="s">
        <v>7306</v>
      </c>
      <c r="F2019" t="s">
        <v>30</v>
      </c>
      <c r="G2019" s="1">
        <v>45790</v>
      </c>
      <c r="H2019" t="s">
        <v>30</v>
      </c>
      <c r="I2019" s="1">
        <v>45896</v>
      </c>
      <c r="J2019" t="s">
        <v>22</v>
      </c>
      <c r="M2019" t="s">
        <v>207</v>
      </c>
      <c r="N2019" t="s">
        <v>7307</v>
      </c>
      <c r="O2019" t="s">
        <v>7308</v>
      </c>
      <c r="P2019" t="s">
        <v>117</v>
      </c>
      <c r="Q2019" s="6">
        <v>99775.57</v>
      </c>
      <c r="R2019" t="s">
        <v>22</v>
      </c>
      <c r="S2019">
        <v>0</v>
      </c>
      <c r="T2019">
        <v>0</v>
      </c>
      <c r="U2019" t="e">
        <f>_xlfn.XLOOKUP(A2019,#REF!,#REF!)</f>
        <v>#REF!</v>
      </c>
    </row>
    <row r="2020" spans="1:21" x14ac:dyDescent="0.2">
      <c r="A2020" t="s">
        <v>7309</v>
      </c>
      <c r="C2020" s="5" t="s">
        <v>1622</v>
      </c>
      <c r="D2020" t="s">
        <v>7310</v>
      </c>
      <c r="E2020" t="s">
        <v>443</v>
      </c>
      <c r="F2020" t="s">
        <v>22</v>
      </c>
      <c r="H2020" t="s">
        <v>22</v>
      </c>
      <c r="J2020" t="s">
        <v>22</v>
      </c>
      <c r="L2020" s="1">
        <v>45672</v>
      </c>
      <c r="M2020" t="s">
        <v>92</v>
      </c>
      <c r="N2020" t="s">
        <v>238</v>
      </c>
      <c r="O2020" t="s">
        <v>239</v>
      </c>
      <c r="P2020" t="s">
        <v>18712</v>
      </c>
      <c r="Q2020" s="6">
        <v>305681.90000000002</v>
      </c>
      <c r="R2020" t="s">
        <v>22</v>
      </c>
      <c r="S2020">
        <v>0</v>
      </c>
      <c r="T2020">
        <v>0</v>
      </c>
      <c r="U2020" t="e">
        <f>_xlfn.XLOOKUP(A2020,#REF!,#REF!)</f>
        <v>#REF!</v>
      </c>
    </row>
    <row r="2021" spans="1:21" x14ac:dyDescent="0.2">
      <c r="A2021" t="s">
        <v>7311</v>
      </c>
      <c r="C2021" s="5" t="s">
        <v>71</v>
      </c>
      <c r="D2021" t="s">
        <v>7312</v>
      </c>
      <c r="E2021" t="s">
        <v>19397</v>
      </c>
      <c r="F2021" t="s">
        <v>30</v>
      </c>
      <c r="G2021" s="1">
        <v>45695</v>
      </c>
      <c r="H2021" t="s">
        <v>30</v>
      </c>
      <c r="I2021" s="1">
        <v>45868</v>
      </c>
      <c r="J2021" t="s">
        <v>22</v>
      </c>
      <c r="M2021" t="s">
        <v>207</v>
      </c>
      <c r="N2021" t="s">
        <v>3510</v>
      </c>
      <c r="O2021" t="s">
        <v>3511</v>
      </c>
      <c r="P2021" t="s">
        <v>210</v>
      </c>
      <c r="Q2021" s="6">
        <v>149825.64000000001</v>
      </c>
      <c r="R2021" t="s">
        <v>22</v>
      </c>
      <c r="S2021">
        <v>0</v>
      </c>
      <c r="T2021">
        <v>0</v>
      </c>
      <c r="U2021" t="e">
        <f>_xlfn.XLOOKUP(A2021,#REF!,#REF!)</f>
        <v>#REF!</v>
      </c>
    </row>
    <row r="2022" spans="1:21" x14ac:dyDescent="0.2">
      <c r="A2022" t="s">
        <v>7313</v>
      </c>
      <c r="B2022" t="s">
        <v>7314</v>
      </c>
      <c r="C2022" s="5" t="s">
        <v>279</v>
      </c>
      <c r="D2022" t="s">
        <v>7315</v>
      </c>
      <c r="E2022" t="s">
        <v>7316</v>
      </c>
      <c r="F2022" t="s">
        <v>30</v>
      </c>
      <c r="G2022" s="1">
        <v>45364</v>
      </c>
      <c r="H2022" t="s">
        <v>30</v>
      </c>
      <c r="I2022" s="1">
        <v>45423</v>
      </c>
      <c r="J2022" t="s">
        <v>30</v>
      </c>
      <c r="K2022" s="1">
        <v>45439</v>
      </c>
      <c r="L2022" s="1">
        <v>45439</v>
      </c>
      <c r="M2022" t="s">
        <v>42</v>
      </c>
      <c r="N2022" t="s">
        <v>7317</v>
      </c>
      <c r="O2022" t="s">
        <v>7318</v>
      </c>
      <c r="P2022" t="s">
        <v>26</v>
      </c>
      <c r="Q2022" s="6">
        <v>21401.68</v>
      </c>
      <c r="R2022" t="s">
        <v>22</v>
      </c>
      <c r="S2022">
        <v>0</v>
      </c>
      <c r="T2022">
        <v>0</v>
      </c>
      <c r="U2022" t="e">
        <f>_xlfn.XLOOKUP(A2022,#REF!,#REF!)</f>
        <v>#REF!</v>
      </c>
    </row>
    <row r="2023" spans="1:21" x14ac:dyDescent="0.2">
      <c r="A2023" t="s">
        <v>7319</v>
      </c>
      <c r="C2023" s="5" t="s">
        <v>71</v>
      </c>
      <c r="D2023" t="s">
        <v>7320</v>
      </c>
      <c r="E2023" t="s">
        <v>7321</v>
      </c>
      <c r="F2023" t="s">
        <v>30</v>
      </c>
      <c r="G2023" s="1">
        <v>46080</v>
      </c>
      <c r="H2023" t="s">
        <v>22</v>
      </c>
      <c r="J2023" t="s">
        <v>22</v>
      </c>
      <c r="M2023" t="s">
        <v>92</v>
      </c>
      <c r="N2023" t="s">
        <v>7322</v>
      </c>
      <c r="O2023" t="s">
        <v>7323</v>
      </c>
      <c r="P2023" t="s">
        <v>117</v>
      </c>
      <c r="Q2023" s="6">
        <v>424775.86</v>
      </c>
      <c r="R2023" t="s">
        <v>22</v>
      </c>
      <c r="S2023">
        <v>0</v>
      </c>
      <c r="T2023">
        <v>0</v>
      </c>
      <c r="U2023" t="e">
        <f>_xlfn.XLOOKUP(A2023,#REF!,#REF!)</f>
        <v>#REF!</v>
      </c>
    </row>
    <row r="2024" spans="1:21" x14ac:dyDescent="0.2">
      <c r="A2024" t="s">
        <v>7324</v>
      </c>
      <c r="C2024" s="5" t="s">
        <v>71</v>
      </c>
      <c r="D2024" t="s">
        <v>7325</v>
      </c>
      <c r="E2024" t="s">
        <v>18692</v>
      </c>
      <c r="F2024" t="s">
        <v>30</v>
      </c>
      <c r="G2024" s="1">
        <v>44322</v>
      </c>
      <c r="H2024" t="s">
        <v>22</v>
      </c>
      <c r="J2024" t="s">
        <v>22</v>
      </c>
      <c r="M2024" t="s">
        <v>42</v>
      </c>
      <c r="N2024" t="s">
        <v>43</v>
      </c>
      <c r="O2024" t="s">
        <v>44</v>
      </c>
      <c r="P2024" t="s">
        <v>26</v>
      </c>
      <c r="Q2024" s="6">
        <v>305780.02</v>
      </c>
      <c r="R2024" t="s">
        <v>22</v>
      </c>
      <c r="S2024">
        <v>0</v>
      </c>
      <c r="T2024">
        <v>0</v>
      </c>
      <c r="U2024" t="e">
        <f>_xlfn.XLOOKUP(A2024,#REF!,#REF!)</f>
        <v>#REF!</v>
      </c>
    </row>
    <row r="2025" spans="1:21" x14ac:dyDescent="0.2">
      <c r="A2025" t="s">
        <v>7326</v>
      </c>
      <c r="C2025" s="5" t="s">
        <v>279</v>
      </c>
      <c r="D2025" t="s">
        <v>7327</v>
      </c>
      <c r="E2025" t="s">
        <v>7328</v>
      </c>
      <c r="F2025" t="s">
        <v>22</v>
      </c>
      <c r="H2025" t="s">
        <v>22</v>
      </c>
      <c r="J2025" t="s">
        <v>22</v>
      </c>
      <c r="L2025" s="1">
        <v>45741</v>
      </c>
      <c r="M2025" t="s">
        <v>92</v>
      </c>
      <c r="N2025" t="s">
        <v>7329</v>
      </c>
      <c r="O2025" t="s">
        <v>7330</v>
      </c>
      <c r="P2025" t="s">
        <v>18712</v>
      </c>
      <c r="Q2025" s="6">
        <v>31196.13</v>
      </c>
      <c r="R2025" t="s">
        <v>30</v>
      </c>
      <c r="S2025">
        <v>0</v>
      </c>
      <c r="T2025">
        <v>0</v>
      </c>
      <c r="U2025" t="e">
        <f>_xlfn.XLOOKUP(A2025,#REF!,#REF!)</f>
        <v>#REF!</v>
      </c>
    </row>
    <row r="2026" spans="1:21" x14ac:dyDescent="0.2">
      <c r="A2026" t="s">
        <v>7331</v>
      </c>
      <c r="B2026" t="s">
        <v>7332</v>
      </c>
      <c r="C2026" s="5" t="s">
        <v>71</v>
      </c>
      <c r="D2026" t="s">
        <v>7333</v>
      </c>
      <c r="E2026" t="s">
        <v>7334</v>
      </c>
      <c r="F2026" t="s">
        <v>22</v>
      </c>
      <c r="H2026" t="s">
        <v>22</v>
      </c>
      <c r="J2026" t="s">
        <v>22</v>
      </c>
      <c r="M2026" t="s">
        <v>92</v>
      </c>
      <c r="N2026" t="s">
        <v>7335</v>
      </c>
      <c r="O2026" t="s">
        <v>7336</v>
      </c>
      <c r="P2026" t="s">
        <v>18712</v>
      </c>
      <c r="Q2026" s="6">
        <v>325252.56</v>
      </c>
      <c r="R2026" t="s">
        <v>22</v>
      </c>
      <c r="S2026">
        <v>0</v>
      </c>
      <c r="T2026">
        <v>0</v>
      </c>
      <c r="U2026" t="e">
        <f>_xlfn.XLOOKUP(A2026,#REF!,#REF!)</f>
        <v>#REF!</v>
      </c>
    </row>
    <row r="2027" spans="1:21" x14ac:dyDescent="0.2">
      <c r="A2027" t="s">
        <v>7337</v>
      </c>
      <c r="C2027" s="5" t="s">
        <v>124</v>
      </c>
      <c r="D2027" t="s">
        <v>7338</v>
      </c>
      <c r="E2027" t="s">
        <v>7339</v>
      </c>
      <c r="F2027" t="s">
        <v>22</v>
      </c>
      <c r="H2027" t="s">
        <v>22</v>
      </c>
      <c r="J2027" t="s">
        <v>22</v>
      </c>
      <c r="M2027" t="s">
        <v>42</v>
      </c>
      <c r="N2027" t="s">
        <v>830</v>
      </c>
      <c r="O2027" t="s">
        <v>831</v>
      </c>
      <c r="P2027" t="s">
        <v>26</v>
      </c>
      <c r="Q2027" s="6">
        <v>0.01</v>
      </c>
      <c r="R2027" t="s">
        <v>22</v>
      </c>
      <c r="S2027">
        <v>0</v>
      </c>
      <c r="T2027">
        <v>0</v>
      </c>
      <c r="U2027" t="e">
        <f>_xlfn.XLOOKUP(A2027,#REF!,#REF!)</f>
        <v>#REF!</v>
      </c>
    </row>
    <row r="2028" spans="1:21" x14ac:dyDescent="0.2">
      <c r="A2028" t="s">
        <v>7340</v>
      </c>
      <c r="C2028" s="5" t="s">
        <v>71</v>
      </c>
      <c r="D2028" t="s">
        <v>7341</v>
      </c>
      <c r="E2028" t="s">
        <v>7342</v>
      </c>
      <c r="F2028" t="s">
        <v>22</v>
      </c>
      <c r="H2028" t="s">
        <v>22</v>
      </c>
      <c r="J2028" t="s">
        <v>22</v>
      </c>
      <c r="M2028" t="s">
        <v>42</v>
      </c>
      <c r="N2028" t="s">
        <v>7343</v>
      </c>
      <c r="O2028" t="s">
        <v>7344</v>
      </c>
      <c r="P2028" t="s">
        <v>26</v>
      </c>
      <c r="Q2028" s="6">
        <v>103324.11</v>
      </c>
      <c r="R2028" t="s">
        <v>22</v>
      </c>
      <c r="S2028">
        <v>0</v>
      </c>
      <c r="T2028">
        <v>0</v>
      </c>
      <c r="U2028" t="e">
        <f>_xlfn.XLOOKUP(A2028,#REF!,#REF!)</f>
        <v>#REF!</v>
      </c>
    </row>
    <row r="2029" spans="1:21" x14ac:dyDescent="0.2">
      <c r="A2029" t="s">
        <v>7345</v>
      </c>
      <c r="C2029" s="5" t="s">
        <v>71</v>
      </c>
      <c r="D2029" t="s">
        <v>7346</v>
      </c>
      <c r="E2029" t="s">
        <v>7347</v>
      </c>
      <c r="F2029" t="s">
        <v>30</v>
      </c>
      <c r="G2029" s="1">
        <v>45726</v>
      </c>
      <c r="H2029" t="s">
        <v>22</v>
      </c>
      <c r="J2029" t="s">
        <v>30</v>
      </c>
      <c r="K2029" s="1">
        <v>45740</v>
      </c>
      <c r="M2029" t="s">
        <v>92</v>
      </c>
      <c r="N2029" t="s">
        <v>7348</v>
      </c>
      <c r="O2029" t="s">
        <v>7349</v>
      </c>
      <c r="P2029" t="s">
        <v>117</v>
      </c>
      <c r="Q2029" s="6">
        <v>597110.74</v>
      </c>
      <c r="R2029" t="s">
        <v>30</v>
      </c>
      <c r="S2029">
        <v>0</v>
      </c>
      <c r="T2029">
        <v>0</v>
      </c>
      <c r="U2029" t="e">
        <f>_xlfn.XLOOKUP(A2029,#REF!,#REF!)</f>
        <v>#REF!</v>
      </c>
    </row>
    <row r="2030" spans="1:21" x14ac:dyDescent="0.2">
      <c r="A2030" t="s">
        <v>7350</v>
      </c>
      <c r="B2030" t="s">
        <v>7351</v>
      </c>
      <c r="C2030" s="5" t="s">
        <v>71</v>
      </c>
      <c r="D2030" t="s">
        <v>7352</v>
      </c>
      <c r="E2030" t="s">
        <v>891</v>
      </c>
      <c r="F2030" t="s">
        <v>22</v>
      </c>
      <c r="H2030" t="s">
        <v>22</v>
      </c>
      <c r="J2030" t="s">
        <v>22</v>
      </c>
      <c r="M2030" t="s">
        <v>92</v>
      </c>
      <c r="N2030" t="s">
        <v>4434</v>
      </c>
      <c r="O2030" t="s">
        <v>4435</v>
      </c>
      <c r="P2030" t="s">
        <v>18712</v>
      </c>
      <c r="Q2030" s="6">
        <v>362225.55</v>
      </c>
      <c r="R2030" t="s">
        <v>22</v>
      </c>
      <c r="S2030">
        <v>0</v>
      </c>
      <c r="T2030">
        <v>0</v>
      </c>
      <c r="U2030" t="e">
        <f>_xlfn.XLOOKUP(A2030,#REF!,#REF!)</f>
        <v>#REF!</v>
      </c>
    </row>
    <row r="2031" spans="1:21" x14ac:dyDescent="0.2">
      <c r="A2031" t="s">
        <v>7353</v>
      </c>
      <c r="C2031" s="5" t="s">
        <v>71</v>
      </c>
      <c r="D2031" t="s">
        <v>7354</v>
      </c>
      <c r="E2031" t="s">
        <v>7355</v>
      </c>
      <c r="F2031" t="s">
        <v>30</v>
      </c>
      <c r="G2031" s="1">
        <v>45833</v>
      </c>
      <c r="H2031" t="s">
        <v>22</v>
      </c>
      <c r="J2031" t="s">
        <v>22</v>
      </c>
      <c r="L2031" s="1">
        <v>45686</v>
      </c>
      <c r="M2031" t="s">
        <v>42</v>
      </c>
      <c r="N2031" t="s">
        <v>43</v>
      </c>
      <c r="O2031" t="s">
        <v>44</v>
      </c>
      <c r="P2031" t="s">
        <v>26</v>
      </c>
      <c r="Q2031" s="6">
        <v>101491.03</v>
      </c>
      <c r="R2031" t="s">
        <v>30</v>
      </c>
      <c r="S2031">
        <v>0</v>
      </c>
      <c r="T2031">
        <v>0</v>
      </c>
      <c r="U2031" t="e">
        <f>_xlfn.XLOOKUP(A2031,#REF!,#REF!)</f>
        <v>#REF!</v>
      </c>
    </row>
    <row r="2032" spans="1:21" x14ac:dyDescent="0.2">
      <c r="A2032" t="s">
        <v>7356</v>
      </c>
      <c r="C2032" s="5" t="s">
        <v>279</v>
      </c>
      <c r="D2032" t="s">
        <v>7357</v>
      </c>
      <c r="E2032" t="s">
        <v>7358</v>
      </c>
      <c r="F2032" t="s">
        <v>30</v>
      </c>
      <c r="G2032" s="1">
        <v>45387</v>
      </c>
      <c r="H2032" t="s">
        <v>30</v>
      </c>
      <c r="I2032" s="1">
        <v>45469</v>
      </c>
      <c r="J2032" t="s">
        <v>30</v>
      </c>
      <c r="K2032" s="1">
        <v>45532</v>
      </c>
      <c r="L2032" s="1">
        <v>45532</v>
      </c>
      <c r="M2032" t="s">
        <v>42</v>
      </c>
      <c r="N2032" t="s">
        <v>43</v>
      </c>
      <c r="O2032" t="s">
        <v>44</v>
      </c>
      <c r="P2032" t="s">
        <v>26</v>
      </c>
      <c r="Q2032" s="6">
        <v>38887.660000000003</v>
      </c>
      <c r="R2032" t="s">
        <v>22</v>
      </c>
      <c r="S2032">
        <v>0</v>
      </c>
      <c r="T2032">
        <v>0</v>
      </c>
      <c r="U2032" t="e">
        <f>_xlfn.XLOOKUP(A2032,#REF!,#REF!)</f>
        <v>#REF!</v>
      </c>
    </row>
    <row r="2033" spans="1:21" x14ac:dyDescent="0.2">
      <c r="A2033" t="s">
        <v>7359</v>
      </c>
      <c r="C2033" s="5" t="s">
        <v>71</v>
      </c>
      <c r="E2033" t="s">
        <v>19398</v>
      </c>
      <c r="F2033" t="s">
        <v>22</v>
      </c>
      <c r="H2033" t="s">
        <v>22</v>
      </c>
      <c r="J2033" t="s">
        <v>22</v>
      </c>
      <c r="M2033" t="s">
        <v>92</v>
      </c>
      <c r="P2033" t="s">
        <v>18712</v>
      </c>
      <c r="Q2033" s="6">
        <v>289166.44</v>
      </c>
      <c r="R2033" t="s">
        <v>22</v>
      </c>
      <c r="S2033">
        <v>0</v>
      </c>
      <c r="T2033">
        <v>0</v>
      </c>
      <c r="U2033" t="e">
        <f>_xlfn.XLOOKUP(A2033,#REF!,#REF!)</f>
        <v>#REF!</v>
      </c>
    </row>
    <row r="2034" spans="1:21" x14ac:dyDescent="0.2">
      <c r="A2034" t="s">
        <v>7360</v>
      </c>
      <c r="C2034" s="5" t="s">
        <v>71</v>
      </c>
      <c r="E2034" t="s">
        <v>19398</v>
      </c>
      <c r="F2034" t="s">
        <v>22</v>
      </c>
      <c r="H2034" t="s">
        <v>22</v>
      </c>
      <c r="J2034" t="s">
        <v>22</v>
      </c>
      <c r="M2034" t="s">
        <v>92</v>
      </c>
      <c r="P2034" t="s">
        <v>18712</v>
      </c>
      <c r="Q2034" s="6">
        <v>256902.63</v>
      </c>
      <c r="R2034" t="s">
        <v>22</v>
      </c>
      <c r="S2034">
        <v>0</v>
      </c>
      <c r="T2034">
        <v>0</v>
      </c>
      <c r="U2034" t="e">
        <f>_xlfn.XLOOKUP(A2034,#REF!,#REF!)</f>
        <v>#REF!</v>
      </c>
    </row>
    <row r="2035" spans="1:21" x14ac:dyDescent="0.2">
      <c r="A2035" t="s">
        <v>7361</v>
      </c>
      <c r="C2035" s="5" t="s">
        <v>71</v>
      </c>
      <c r="E2035" t="s">
        <v>19398</v>
      </c>
      <c r="F2035" t="s">
        <v>22</v>
      </c>
      <c r="H2035" t="s">
        <v>22</v>
      </c>
      <c r="J2035" t="s">
        <v>22</v>
      </c>
      <c r="M2035" t="s">
        <v>92</v>
      </c>
      <c r="P2035" t="s">
        <v>18712</v>
      </c>
      <c r="Q2035" s="6">
        <v>457597.07</v>
      </c>
      <c r="R2035" t="s">
        <v>22</v>
      </c>
      <c r="S2035">
        <v>0</v>
      </c>
      <c r="T2035">
        <v>0</v>
      </c>
      <c r="U2035" t="e">
        <f>_xlfn.XLOOKUP(A2035,#REF!,#REF!)</f>
        <v>#REF!</v>
      </c>
    </row>
    <row r="2036" spans="1:21" x14ac:dyDescent="0.2">
      <c r="A2036" t="s">
        <v>7362</v>
      </c>
      <c r="C2036" s="5" t="s">
        <v>71</v>
      </c>
      <c r="D2036" t="s">
        <v>7363</v>
      </c>
      <c r="E2036" t="s">
        <v>7364</v>
      </c>
      <c r="F2036" t="s">
        <v>22</v>
      </c>
      <c r="H2036" t="s">
        <v>22</v>
      </c>
      <c r="J2036" t="s">
        <v>22</v>
      </c>
      <c r="M2036" t="s">
        <v>42</v>
      </c>
      <c r="N2036" t="s">
        <v>7365</v>
      </c>
      <c r="O2036" t="s">
        <v>7366</v>
      </c>
      <c r="P2036" t="s">
        <v>26</v>
      </c>
      <c r="Q2036" s="6">
        <v>169799.09</v>
      </c>
      <c r="R2036" t="s">
        <v>22</v>
      </c>
      <c r="S2036">
        <v>0</v>
      </c>
      <c r="T2036">
        <v>0</v>
      </c>
      <c r="U2036" t="e">
        <f>_xlfn.XLOOKUP(A2036,#REF!,#REF!)</f>
        <v>#REF!</v>
      </c>
    </row>
    <row r="2037" spans="1:21" x14ac:dyDescent="0.2">
      <c r="A2037" t="s">
        <v>7367</v>
      </c>
      <c r="C2037" s="5" t="s">
        <v>71</v>
      </c>
      <c r="D2037" t="s">
        <v>7368</v>
      </c>
      <c r="E2037" t="s">
        <v>7369</v>
      </c>
      <c r="F2037" t="s">
        <v>22</v>
      </c>
      <c r="H2037" t="s">
        <v>22</v>
      </c>
      <c r="J2037" t="s">
        <v>22</v>
      </c>
      <c r="M2037" t="s">
        <v>42</v>
      </c>
      <c r="N2037" t="s">
        <v>7370</v>
      </c>
      <c r="O2037" t="s">
        <v>7371</v>
      </c>
      <c r="P2037" t="s">
        <v>26</v>
      </c>
      <c r="Q2037" s="6">
        <v>133478.38</v>
      </c>
      <c r="R2037" t="s">
        <v>22</v>
      </c>
      <c r="S2037">
        <v>0</v>
      </c>
      <c r="T2037">
        <v>0</v>
      </c>
      <c r="U2037" t="e">
        <f>_xlfn.XLOOKUP(A2037,#REF!,#REF!)</f>
        <v>#REF!</v>
      </c>
    </row>
    <row r="2038" spans="1:21" x14ac:dyDescent="0.2">
      <c r="A2038" t="s">
        <v>7372</v>
      </c>
      <c r="B2038" t="s">
        <v>7373</v>
      </c>
      <c r="C2038" s="5" t="s">
        <v>71</v>
      </c>
      <c r="D2038" t="s">
        <v>7374</v>
      </c>
      <c r="E2038" t="s">
        <v>7375</v>
      </c>
      <c r="F2038" t="s">
        <v>30</v>
      </c>
      <c r="G2038" s="1">
        <v>45804</v>
      </c>
      <c r="H2038" t="s">
        <v>30</v>
      </c>
      <c r="I2038" s="1">
        <v>45868</v>
      </c>
      <c r="J2038" t="s">
        <v>30</v>
      </c>
      <c r="K2038" s="1">
        <v>45944</v>
      </c>
      <c r="L2038" s="1">
        <v>45944</v>
      </c>
      <c r="M2038" t="s">
        <v>42</v>
      </c>
      <c r="N2038" t="s">
        <v>7376</v>
      </c>
      <c r="O2038" t="s">
        <v>7377</v>
      </c>
      <c r="P2038" t="s">
        <v>26</v>
      </c>
      <c r="Q2038" s="6">
        <v>649158.5</v>
      </c>
      <c r="R2038" t="s">
        <v>22</v>
      </c>
      <c r="S2038">
        <v>0</v>
      </c>
      <c r="T2038">
        <v>0</v>
      </c>
      <c r="U2038" t="e">
        <f>_xlfn.XLOOKUP(A2038,#REF!,#REF!)</f>
        <v>#REF!</v>
      </c>
    </row>
    <row r="2039" spans="1:21" x14ac:dyDescent="0.2">
      <c r="A2039" t="s">
        <v>7378</v>
      </c>
      <c r="B2039" t="s">
        <v>7379</v>
      </c>
      <c r="C2039" s="5" t="s">
        <v>71</v>
      </c>
      <c r="D2039" t="s">
        <v>7380</v>
      </c>
      <c r="E2039" t="s">
        <v>7381</v>
      </c>
      <c r="F2039" t="s">
        <v>30</v>
      </c>
      <c r="G2039" s="1">
        <v>44712</v>
      </c>
      <c r="H2039" t="s">
        <v>30</v>
      </c>
      <c r="I2039" s="1">
        <v>45329</v>
      </c>
      <c r="J2039" t="s">
        <v>30</v>
      </c>
      <c r="K2039" s="1">
        <v>45548</v>
      </c>
      <c r="M2039" t="s">
        <v>42</v>
      </c>
      <c r="N2039" t="s">
        <v>43</v>
      </c>
      <c r="O2039" t="s">
        <v>44</v>
      </c>
      <c r="P2039" t="s">
        <v>26</v>
      </c>
      <c r="Q2039" s="6">
        <v>282932.65000000002</v>
      </c>
      <c r="R2039" t="s">
        <v>22</v>
      </c>
      <c r="S2039">
        <v>0</v>
      </c>
      <c r="T2039">
        <v>0</v>
      </c>
      <c r="U2039" t="e">
        <f>_xlfn.XLOOKUP(A2039,#REF!,#REF!)</f>
        <v>#REF!</v>
      </c>
    </row>
    <row r="2040" spans="1:21" x14ac:dyDescent="0.2">
      <c r="A2040" t="s">
        <v>7382</v>
      </c>
      <c r="C2040" s="5" t="s">
        <v>124</v>
      </c>
      <c r="D2040" t="s">
        <v>7383</v>
      </c>
      <c r="E2040" t="s">
        <v>18692</v>
      </c>
      <c r="F2040" t="s">
        <v>22</v>
      </c>
      <c r="H2040" t="s">
        <v>22</v>
      </c>
      <c r="J2040" t="s">
        <v>22</v>
      </c>
      <c r="M2040" t="s">
        <v>42</v>
      </c>
      <c r="N2040" t="s">
        <v>7384</v>
      </c>
      <c r="O2040" t="s">
        <v>7385</v>
      </c>
      <c r="P2040" t="s">
        <v>26</v>
      </c>
      <c r="Q2040" s="6">
        <v>40000</v>
      </c>
      <c r="R2040" t="s">
        <v>22</v>
      </c>
      <c r="S2040">
        <v>0</v>
      </c>
      <c r="T2040">
        <v>0</v>
      </c>
      <c r="U2040" t="e">
        <f>_xlfn.XLOOKUP(A2040,#REF!,#REF!)</f>
        <v>#REF!</v>
      </c>
    </row>
    <row r="2041" spans="1:21" x14ac:dyDescent="0.2">
      <c r="A2041" t="s">
        <v>7386</v>
      </c>
      <c r="C2041" s="5" t="s">
        <v>71</v>
      </c>
      <c r="D2041" t="s">
        <v>7341</v>
      </c>
      <c r="E2041" t="s">
        <v>7342</v>
      </c>
      <c r="F2041" t="s">
        <v>22</v>
      </c>
      <c r="H2041" t="s">
        <v>22</v>
      </c>
      <c r="J2041" t="s">
        <v>22</v>
      </c>
      <c r="M2041" t="s">
        <v>92</v>
      </c>
      <c r="N2041" t="s">
        <v>1998</v>
      </c>
      <c r="O2041" t="s">
        <v>1999</v>
      </c>
      <c r="P2041" t="s">
        <v>18712</v>
      </c>
      <c r="Q2041" s="6">
        <v>98494.91</v>
      </c>
      <c r="R2041" t="s">
        <v>22</v>
      </c>
      <c r="S2041">
        <v>0</v>
      </c>
      <c r="T2041">
        <v>0</v>
      </c>
      <c r="U2041" t="e">
        <f>_xlfn.XLOOKUP(A2041,#REF!,#REF!)</f>
        <v>#REF!</v>
      </c>
    </row>
    <row r="2042" spans="1:21" x14ac:dyDescent="0.2">
      <c r="A2042" t="s">
        <v>7387</v>
      </c>
      <c r="C2042" s="5" t="s">
        <v>71</v>
      </c>
      <c r="D2042" t="s">
        <v>7388</v>
      </c>
      <c r="E2042" t="s">
        <v>7389</v>
      </c>
      <c r="F2042" t="s">
        <v>30</v>
      </c>
      <c r="G2042" s="1">
        <v>45824</v>
      </c>
      <c r="H2042" t="s">
        <v>30</v>
      </c>
      <c r="I2042" s="1">
        <v>45910</v>
      </c>
      <c r="J2042" t="s">
        <v>22</v>
      </c>
      <c r="M2042" t="s">
        <v>207</v>
      </c>
      <c r="N2042" t="s">
        <v>473</v>
      </c>
      <c r="O2042" t="s">
        <v>474</v>
      </c>
      <c r="P2042" t="s">
        <v>210</v>
      </c>
      <c r="Q2042" s="6">
        <v>124185.46</v>
      </c>
      <c r="R2042" t="s">
        <v>22</v>
      </c>
      <c r="S2042">
        <v>0</v>
      </c>
      <c r="T2042">
        <v>0</v>
      </c>
      <c r="U2042" t="e">
        <f>_xlfn.XLOOKUP(A2042,#REF!,#REF!)</f>
        <v>#REF!</v>
      </c>
    </row>
    <row r="2043" spans="1:21" x14ac:dyDescent="0.2">
      <c r="A2043" t="s">
        <v>7390</v>
      </c>
      <c r="C2043" s="5" t="s">
        <v>71</v>
      </c>
      <c r="D2043" t="s">
        <v>7391</v>
      </c>
      <c r="E2043" t="s">
        <v>694</v>
      </c>
      <c r="F2043" t="s">
        <v>30</v>
      </c>
      <c r="G2043" s="1">
        <v>46065</v>
      </c>
      <c r="H2043" t="s">
        <v>22</v>
      </c>
      <c r="J2043" t="s">
        <v>22</v>
      </c>
      <c r="L2043" s="1">
        <v>45988</v>
      </c>
      <c r="M2043" t="s">
        <v>92</v>
      </c>
      <c r="N2043" t="s">
        <v>238</v>
      </c>
      <c r="O2043" t="s">
        <v>239</v>
      </c>
      <c r="P2043" t="s">
        <v>117</v>
      </c>
      <c r="Q2043" s="6">
        <v>175100.33</v>
      </c>
      <c r="R2043" t="s">
        <v>30</v>
      </c>
      <c r="S2043">
        <v>0</v>
      </c>
      <c r="T2043">
        <v>0</v>
      </c>
      <c r="U2043" t="e">
        <f>_xlfn.XLOOKUP(A2043,#REF!,#REF!)</f>
        <v>#REF!</v>
      </c>
    </row>
    <row r="2044" spans="1:21" x14ac:dyDescent="0.2">
      <c r="A2044" t="s">
        <v>7392</v>
      </c>
      <c r="C2044" s="5" t="s">
        <v>71</v>
      </c>
      <c r="D2044" t="s">
        <v>7393</v>
      </c>
      <c r="E2044" t="s">
        <v>7389</v>
      </c>
      <c r="F2044" t="s">
        <v>30</v>
      </c>
      <c r="G2044" s="1">
        <v>45898</v>
      </c>
      <c r="H2044" t="s">
        <v>30</v>
      </c>
      <c r="I2044" s="1">
        <v>45960</v>
      </c>
      <c r="J2044" t="s">
        <v>22</v>
      </c>
      <c r="M2044" t="s">
        <v>207</v>
      </c>
      <c r="N2044" t="s">
        <v>4434</v>
      </c>
      <c r="O2044" t="s">
        <v>4435</v>
      </c>
      <c r="P2044" t="s">
        <v>117</v>
      </c>
      <c r="Q2044" s="6">
        <v>522946.95</v>
      </c>
      <c r="R2044" t="s">
        <v>22</v>
      </c>
      <c r="S2044">
        <v>0</v>
      </c>
      <c r="T2044">
        <v>0</v>
      </c>
      <c r="U2044" t="e">
        <f>_xlfn.XLOOKUP(A2044,#REF!,#REF!)</f>
        <v>#REF!</v>
      </c>
    </row>
    <row r="2045" spans="1:21" x14ac:dyDescent="0.2">
      <c r="A2045" t="s">
        <v>7394</v>
      </c>
      <c r="C2045" s="5" t="s">
        <v>71</v>
      </c>
      <c r="D2045" t="s">
        <v>7395</v>
      </c>
      <c r="E2045" t="s">
        <v>7375</v>
      </c>
      <c r="F2045" t="s">
        <v>30</v>
      </c>
      <c r="G2045" s="1">
        <v>45808</v>
      </c>
      <c r="H2045" t="s">
        <v>30</v>
      </c>
      <c r="I2045" s="1">
        <v>45931</v>
      </c>
      <c r="J2045" t="s">
        <v>30</v>
      </c>
      <c r="K2045" s="1">
        <v>46091</v>
      </c>
      <c r="L2045" s="1">
        <v>46120</v>
      </c>
      <c r="M2045" t="s">
        <v>207</v>
      </c>
      <c r="N2045" t="s">
        <v>238</v>
      </c>
      <c r="O2045" t="s">
        <v>239</v>
      </c>
      <c r="P2045" t="s">
        <v>117</v>
      </c>
      <c r="Q2045" s="6">
        <v>695446.77</v>
      </c>
      <c r="R2045" t="s">
        <v>22</v>
      </c>
      <c r="S2045">
        <v>0</v>
      </c>
      <c r="T2045">
        <v>0</v>
      </c>
      <c r="U2045" t="e">
        <f>_xlfn.XLOOKUP(A2045,#REF!,#REF!)</f>
        <v>#REF!</v>
      </c>
    </row>
    <row r="2046" spans="1:21" x14ac:dyDescent="0.2">
      <c r="A2046" t="s">
        <v>7396</v>
      </c>
      <c r="C2046" s="5" t="s">
        <v>71</v>
      </c>
      <c r="D2046" t="s">
        <v>7397</v>
      </c>
      <c r="E2046" t="s">
        <v>443</v>
      </c>
      <c r="F2046" t="s">
        <v>22</v>
      </c>
      <c r="H2046" t="s">
        <v>22</v>
      </c>
      <c r="J2046" t="s">
        <v>22</v>
      </c>
      <c r="M2046" t="s">
        <v>92</v>
      </c>
      <c r="N2046" t="s">
        <v>7398</v>
      </c>
      <c r="O2046" t="s">
        <v>7399</v>
      </c>
      <c r="P2046" t="s">
        <v>18712</v>
      </c>
      <c r="Q2046" s="6">
        <v>121550.32</v>
      </c>
      <c r="R2046" t="s">
        <v>22</v>
      </c>
      <c r="S2046">
        <v>0</v>
      </c>
      <c r="T2046">
        <v>0</v>
      </c>
      <c r="U2046" t="e">
        <f>_xlfn.XLOOKUP(A2046,#REF!,#REF!)</f>
        <v>#REF!</v>
      </c>
    </row>
    <row r="2047" spans="1:21" x14ac:dyDescent="0.2">
      <c r="A2047" t="s">
        <v>7400</v>
      </c>
      <c r="C2047" s="5" t="s">
        <v>71</v>
      </c>
      <c r="D2047" t="s">
        <v>7401</v>
      </c>
      <c r="E2047" t="s">
        <v>1303</v>
      </c>
      <c r="F2047" t="s">
        <v>22</v>
      </c>
      <c r="H2047" t="s">
        <v>22</v>
      </c>
      <c r="J2047" t="s">
        <v>22</v>
      </c>
      <c r="M2047" t="s">
        <v>92</v>
      </c>
      <c r="N2047" t="s">
        <v>7402</v>
      </c>
      <c r="O2047" t="s">
        <v>7403</v>
      </c>
      <c r="P2047" t="s">
        <v>18712</v>
      </c>
      <c r="Q2047" s="6">
        <v>90657.32</v>
      </c>
      <c r="R2047" t="s">
        <v>22</v>
      </c>
      <c r="S2047">
        <v>0</v>
      </c>
      <c r="T2047">
        <v>0</v>
      </c>
      <c r="U2047" t="e">
        <f>_xlfn.XLOOKUP(A2047,#REF!,#REF!)</f>
        <v>#REF!</v>
      </c>
    </row>
    <row r="2048" spans="1:21" x14ac:dyDescent="0.2">
      <c r="A2048" t="s">
        <v>7404</v>
      </c>
      <c r="C2048" s="5" t="s">
        <v>71</v>
      </c>
      <c r="D2048" t="s">
        <v>7405</v>
      </c>
      <c r="E2048" t="s">
        <v>7406</v>
      </c>
      <c r="F2048" t="s">
        <v>22</v>
      </c>
      <c r="H2048" t="s">
        <v>22</v>
      </c>
      <c r="J2048" t="s">
        <v>22</v>
      </c>
      <c r="M2048" t="s">
        <v>92</v>
      </c>
      <c r="N2048" t="s">
        <v>4464</v>
      </c>
      <c r="O2048" t="s">
        <v>4465</v>
      </c>
      <c r="P2048" t="s">
        <v>18712</v>
      </c>
      <c r="Q2048" s="6">
        <v>286236.5</v>
      </c>
      <c r="R2048" t="s">
        <v>22</v>
      </c>
      <c r="S2048">
        <v>0</v>
      </c>
      <c r="T2048">
        <v>0</v>
      </c>
      <c r="U2048" t="e">
        <f>_xlfn.XLOOKUP(A2048,#REF!,#REF!)</f>
        <v>#REF!</v>
      </c>
    </row>
    <row r="2049" spans="1:21" x14ac:dyDescent="0.2">
      <c r="A2049" t="s">
        <v>7407</v>
      </c>
      <c r="B2049" t="s">
        <v>7408</v>
      </c>
      <c r="C2049" s="5" t="s">
        <v>279</v>
      </c>
      <c r="D2049" t="s">
        <v>7409</v>
      </c>
      <c r="E2049" t="s">
        <v>7410</v>
      </c>
      <c r="F2049" t="s">
        <v>30</v>
      </c>
      <c r="G2049" s="1">
        <v>45727</v>
      </c>
      <c r="H2049" t="s">
        <v>22</v>
      </c>
      <c r="J2049" t="s">
        <v>30</v>
      </c>
      <c r="K2049" s="1">
        <v>45742</v>
      </c>
      <c r="M2049" t="s">
        <v>42</v>
      </c>
      <c r="N2049" t="s">
        <v>7411</v>
      </c>
      <c r="O2049" t="s">
        <v>7412</v>
      </c>
      <c r="P2049" t="s">
        <v>26</v>
      </c>
      <c r="Q2049" s="6">
        <v>40161.74</v>
      </c>
      <c r="R2049" t="s">
        <v>22</v>
      </c>
      <c r="S2049">
        <v>0</v>
      </c>
      <c r="T2049">
        <v>0</v>
      </c>
      <c r="U2049" t="e">
        <f>_xlfn.XLOOKUP(A2049,#REF!,#REF!)</f>
        <v>#REF!</v>
      </c>
    </row>
    <row r="2050" spans="1:21" x14ac:dyDescent="0.2">
      <c r="A2050" t="s">
        <v>7413</v>
      </c>
      <c r="C2050" s="5" t="s">
        <v>71</v>
      </c>
      <c r="D2050" t="s">
        <v>7414</v>
      </c>
      <c r="E2050" t="s">
        <v>7415</v>
      </c>
      <c r="F2050" t="s">
        <v>30</v>
      </c>
      <c r="G2050" s="1">
        <v>45866</v>
      </c>
      <c r="H2050" t="s">
        <v>30</v>
      </c>
      <c r="I2050" s="1">
        <v>45951</v>
      </c>
      <c r="J2050" t="s">
        <v>22</v>
      </c>
      <c r="M2050" t="s">
        <v>207</v>
      </c>
      <c r="N2050" t="s">
        <v>538</v>
      </c>
      <c r="O2050" t="s">
        <v>539</v>
      </c>
      <c r="P2050" t="s">
        <v>117</v>
      </c>
      <c r="Q2050" s="6">
        <v>671527.61</v>
      </c>
      <c r="R2050" t="s">
        <v>22</v>
      </c>
      <c r="S2050">
        <v>0</v>
      </c>
      <c r="T2050">
        <v>0</v>
      </c>
      <c r="U2050" t="e">
        <f>_xlfn.XLOOKUP(A2050,#REF!,#REF!)</f>
        <v>#REF!</v>
      </c>
    </row>
    <row r="2051" spans="1:21" x14ac:dyDescent="0.2">
      <c r="A2051" t="s">
        <v>7416</v>
      </c>
      <c r="C2051" s="5" t="s">
        <v>71</v>
      </c>
      <c r="D2051" t="s">
        <v>7417</v>
      </c>
      <c r="E2051" t="s">
        <v>7418</v>
      </c>
      <c r="F2051" t="s">
        <v>30</v>
      </c>
      <c r="G2051" s="1">
        <v>45805</v>
      </c>
      <c r="H2051" t="s">
        <v>30</v>
      </c>
      <c r="I2051" s="1">
        <v>45952</v>
      </c>
      <c r="J2051" t="s">
        <v>22</v>
      </c>
      <c r="M2051" t="s">
        <v>207</v>
      </c>
      <c r="N2051" t="s">
        <v>473</v>
      </c>
      <c r="O2051" t="s">
        <v>474</v>
      </c>
      <c r="P2051" t="s">
        <v>117</v>
      </c>
      <c r="Q2051" s="6">
        <v>169520.19</v>
      </c>
      <c r="R2051" t="s">
        <v>22</v>
      </c>
      <c r="S2051">
        <v>0</v>
      </c>
      <c r="T2051">
        <v>0</v>
      </c>
      <c r="U2051" t="e">
        <f>_xlfn.XLOOKUP(A2051,#REF!,#REF!)</f>
        <v>#REF!</v>
      </c>
    </row>
    <row r="2052" spans="1:21" x14ac:dyDescent="0.2">
      <c r="A2052" t="s">
        <v>7419</v>
      </c>
      <c r="C2052" s="5" t="s">
        <v>71</v>
      </c>
      <c r="D2052" t="s">
        <v>7420</v>
      </c>
      <c r="E2052" t="s">
        <v>7421</v>
      </c>
      <c r="F2052" t="s">
        <v>30</v>
      </c>
      <c r="G2052" s="1">
        <v>45607</v>
      </c>
      <c r="H2052" t="s">
        <v>30</v>
      </c>
      <c r="I2052" s="1">
        <v>45741</v>
      </c>
      <c r="J2052" t="s">
        <v>30</v>
      </c>
      <c r="K2052" s="1">
        <v>45931</v>
      </c>
      <c r="L2052" s="1">
        <v>45960</v>
      </c>
      <c r="M2052" t="s">
        <v>207</v>
      </c>
      <c r="N2052" t="s">
        <v>7422</v>
      </c>
      <c r="O2052" t="s">
        <v>7423</v>
      </c>
      <c r="P2052" t="s">
        <v>117</v>
      </c>
      <c r="Q2052" s="6">
        <v>91809.39</v>
      </c>
      <c r="R2052" t="s">
        <v>22</v>
      </c>
      <c r="S2052">
        <v>0</v>
      </c>
      <c r="T2052">
        <v>0</v>
      </c>
      <c r="U2052" t="e">
        <f>_xlfn.XLOOKUP(A2052,#REF!,#REF!)</f>
        <v>#REF!</v>
      </c>
    </row>
    <row r="2053" spans="1:21" x14ac:dyDescent="0.2">
      <c r="A2053" t="s">
        <v>7424</v>
      </c>
      <c r="C2053" s="5" t="s">
        <v>71</v>
      </c>
      <c r="D2053" t="s">
        <v>7425</v>
      </c>
      <c r="E2053" t="s">
        <v>7375</v>
      </c>
      <c r="F2053" t="s">
        <v>30</v>
      </c>
      <c r="G2053" s="1">
        <v>45869</v>
      </c>
      <c r="H2053" t="s">
        <v>30</v>
      </c>
      <c r="I2053" s="1">
        <v>45952</v>
      </c>
      <c r="J2053" t="s">
        <v>22</v>
      </c>
      <c r="M2053" t="s">
        <v>207</v>
      </c>
      <c r="N2053" t="s">
        <v>1211</v>
      </c>
      <c r="O2053" t="s">
        <v>1212</v>
      </c>
      <c r="P2053" t="s">
        <v>117</v>
      </c>
      <c r="Q2053" s="6">
        <v>369930.99</v>
      </c>
      <c r="R2053" t="s">
        <v>22</v>
      </c>
      <c r="S2053">
        <v>0</v>
      </c>
      <c r="T2053">
        <v>0</v>
      </c>
      <c r="U2053" t="e">
        <f>_xlfn.XLOOKUP(A2053,#REF!,#REF!)</f>
        <v>#REF!</v>
      </c>
    </row>
    <row r="2054" spans="1:21" x14ac:dyDescent="0.2">
      <c r="A2054" t="s">
        <v>7426</v>
      </c>
      <c r="C2054" s="5" t="s">
        <v>71</v>
      </c>
      <c r="D2054" t="s">
        <v>7427</v>
      </c>
      <c r="E2054" t="s">
        <v>7428</v>
      </c>
      <c r="F2054" t="s">
        <v>30</v>
      </c>
      <c r="G2054" s="1">
        <v>45915</v>
      </c>
      <c r="H2054" t="s">
        <v>30</v>
      </c>
      <c r="I2054" s="1">
        <v>46072</v>
      </c>
      <c r="J2054" t="s">
        <v>22</v>
      </c>
      <c r="M2054" t="s">
        <v>207</v>
      </c>
      <c r="N2054" t="s">
        <v>1143</v>
      </c>
      <c r="O2054" t="s">
        <v>1144</v>
      </c>
      <c r="P2054" t="s">
        <v>117</v>
      </c>
      <c r="Q2054" s="6">
        <v>172460.11</v>
      </c>
      <c r="R2054" t="s">
        <v>22</v>
      </c>
      <c r="S2054">
        <v>0</v>
      </c>
      <c r="T2054">
        <v>0</v>
      </c>
      <c r="U2054" t="e">
        <f>_xlfn.XLOOKUP(A2054,#REF!,#REF!)</f>
        <v>#REF!</v>
      </c>
    </row>
    <row r="2055" spans="1:21" x14ac:dyDescent="0.2">
      <c r="A2055" t="s">
        <v>7429</v>
      </c>
      <c r="C2055" s="5" t="s">
        <v>279</v>
      </c>
      <c r="D2055" t="s">
        <v>7430</v>
      </c>
      <c r="E2055" t="s">
        <v>7431</v>
      </c>
      <c r="F2055" t="s">
        <v>30</v>
      </c>
      <c r="G2055" s="1">
        <v>45747</v>
      </c>
      <c r="H2055" t="s">
        <v>22</v>
      </c>
      <c r="J2055" t="s">
        <v>22</v>
      </c>
      <c r="M2055" t="s">
        <v>42</v>
      </c>
      <c r="N2055" t="s">
        <v>7432</v>
      </c>
      <c r="O2055" t="s">
        <v>7433</v>
      </c>
      <c r="P2055" t="s">
        <v>26</v>
      </c>
      <c r="Q2055" s="6">
        <v>7954.64</v>
      </c>
      <c r="R2055" t="s">
        <v>30</v>
      </c>
      <c r="S2055">
        <v>0</v>
      </c>
      <c r="T2055">
        <v>0</v>
      </c>
      <c r="U2055" t="e">
        <f>_xlfn.XLOOKUP(A2055,#REF!,#REF!)</f>
        <v>#REF!</v>
      </c>
    </row>
    <row r="2056" spans="1:21" x14ac:dyDescent="0.2">
      <c r="A2056" t="s">
        <v>7434</v>
      </c>
      <c r="C2056" s="5" t="s">
        <v>124</v>
      </c>
      <c r="D2056" t="s">
        <v>7435</v>
      </c>
      <c r="E2056" t="s">
        <v>7436</v>
      </c>
      <c r="F2056" t="s">
        <v>22</v>
      </c>
      <c r="H2056" t="s">
        <v>22</v>
      </c>
      <c r="J2056" t="s">
        <v>22</v>
      </c>
      <c r="M2056" t="s">
        <v>42</v>
      </c>
      <c r="N2056" t="s">
        <v>43</v>
      </c>
      <c r="O2056" t="s">
        <v>44</v>
      </c>
      <c r="P2056" t="s">
        <v>26</v>
      </c>
      <c r="Q2056" s="6">
        <v>0.01</v>
      </c>
      <c r="R2056" t="s">
        <v>22</v>
      </c>
      <c r="S2056">
        <v>0</v>
      </c>
      <c r="T2056">
        <v>0</v>
      </c>
      <c r="U2056" t="e">
        <f>_xlfn.XLOOKUP(A2056,#REF!,#REF!)</f>
        <v>#REF!</v>
      </c>
    </row>
    <row r="2057" spans="1:21" x14ac:dyDescent="0.2">
      <c r="A2057" t="s">
        <v>7437</v>
      </c>
      <c r="B2057" t="s">
        <v>7438</v>
      </c>
      <c r="C2057" s="5" t="s">
        <v>71</v>
      </c>
      <c r="D2057" t="s">
        <v>7439</v>
      </c>
      <c r="E2057" t="s">
        <v>7440</v>
      </c>
      <c r="F2057" t="s">
        <v>30</v>
      </c>
      <c r="G2057" s="1">
        <v>45582</v>
      </c>
      <c r="H2057" t="s">
        <v>30</v>
      </c>
      <c r="I2057" s="1">
        <v>45701</v>
      </c>
      <c r="J2057" t="s">
        <v>30</v>
      </c>
      <c r="K2057" s="1">
        <v>45889</v>
      </c>
      <c r="M2057" t="s">
        <v>42</v>
      </c>
      <c r="N2057" t="s">
        <v>43</v>
      </c>
      <c r="O2057" t="s">
        <v>44</v>
      </c>
      <c r="P2057" t="s">
        <v>26</v>
      </c>
      <c r="Q2057" s="6">
        <v>796341.58</v>
      </c>
      <c r="R2057" t="s">
        <v>22</v>
      </c>
      <c r="S2057">
        <v>0</v>
      </c>
      <c r="T2057">
        <v>0</v>
      </c>
      <c r="U2057" t="e">
        <f>_xlfn.XLOOKUP(A2057,#REF!,#REF!)</f>
        <v>#REF!</v>
      </c>
    </row>
    <row r="2058" spans="1:21" x14ac:dyDescent="0.2">
      <c r="A2058" t="s">
        <v>7441</v>
      </c>
      <c r="C2058" s="5" t="s">
        <v>71</v>
      </c>
      <c r="D2058" t="s">
        <v>7442</v>
      </c>
      <c r="E2058" t="s">
        <v>7443</v>
      </c>
      <c r="F2058" t="s">
        <v>22</v>
      </c>
      <c r="H2058" t="s">
        <v>22</v>
      </c>
      <c r="J2058" t="s">
        <v>22</v>
      </c>
      <c r="M2058" t="s">
        <v>92</v>
      </c>
      <c r="N2058" t="s">
        <v>7444</v>
      </c>
      <c r="O2058" t="s">
        <v>7445</v>
      </c>
      <c r="P2058" t="s">
        <v>18712</v>
      </c>
      <c r="Q2058" s="6">
        <v>482917.14</v>
      </c>
      <c r="R2058" t="s">
        <v>22</v>
      </c>
      <c r="S2058">
        <v>0</v>
      </c>
      <c r="T2058">
        <v>0</v>
      </c>
      <c r="U2058" t="e">
        <f>_xlfn.XLOOKUP(A2058,#REF!,#REF!)</f>
        <v>#REF!</v>
      </c>
    </row>
    <row r="2059" spans="1:21" x14ac:dyDescent="0.2">
      <c r="A2059" t="s">
        <v>7446</v>
      </c>
      <c r="C2059" s="5" t="s">
        <v>71</v>
      </c>
      <c r="D2059" t="s">
        <v>7447</v>
      </c>
      <c r="E2059" t="s">
        <v>7448</v>
      </c>
      <c r="F2059" t="s">
        <v>22</v>
      </c>
      <c r="H2059" t="s">
        <v>22</v>
      </c>
      <c r="J2059" t="s">
        <v>22</v>
      </c>
      <c r="M2059" t="s">
        <v>92</v>
      </c>
      <c r="N2059" t="s">
        <v>2511</v>
      </c>
      <c r="O2059" t="s">
        <v>2512</v>
      </c>
      <c r="P2059" t="s">
        <v>18712</v>
      </c>
      <c r="Q2059" s="6">
        <v>272187.08</v>
      </c>
      <c r="R2059" t="s">
        <v>22</v>
      </c>
      <c r="S2059">
        <v>0</v>
      </c>
      <c r="T2059">
        <v>0</v>
      </c>
      <c r="U2059" t="e">
        <f>_xlfn.XLOOKUP(A2059,#REF!,#REF!)</f>
        <v>#REF!</v>
      </c>
    </row>
    <row r="2060" spans="1:21" x14ac:dyDescent="0.2">
      <c r="A2060" t="s">
        <v>7449</v>
      </c>
      <c r="B2060" t="s">
        <v>7450</v>
      </c>
      <c r="C2060" s="5" t="s">
        <v>71</v>
      </c>
      <c r="D2060" t="s">
        <v>7451</v>
      </c>
      <c r="E2060" t="s">
        <v>18693</v>
      </c>
      <c r="F2060" t="s">
        <v>30</v>
      </c>
      <c r="G2060" s="1">
        <v>44340</v>
      </c>
      <c r="H2060" t="s">
        <v>30</v>
      </c>
      <c r="I2060" s="1">
        <v>44719</v>
      </c>
      <c r="J2060" t="s">
        <v>22</v>
      </c>
      <c r="M2060" t="s">
        <v>42</v>
      </c>
      <c r="N2060" t="s">
        <v>43</v>
      </c>
      <c r="O2060" t="s">
        <v>44</v>
      </c>
      <c r="P2060" t="s">
        <v>26</v>
      </c>
      <c r="Q2060" s="6">
        <v>627816.78</v>
      </c>
      <c r="R2060" t="s">
        <v>22</v>
      </c>
      <c r="S2060">
        <v>0</v>
      </c>
      <c r="T2060">
        <v>0</v>
      </c>
      <c r="U2060" t="e">
        <f>_xlfn.XLOOKUP(A2060,#REF!,#REF!)</f>
        <v>#REF!</v>
      </c>
    </row>
    <row r="2061" spans="1:21" x14ac:dyDescent="0.2">
      <c r="A2061" t="s">
        <v>7452</v>
      </c>
      <c r="C2061" s="5" t="s">
        <v>71</v>
      </c>
      <c r="D2061" t="s">
        <v>7453</v>
      </c>
      <c r="E2061" t="s">
        <v>7454</v>
      </c>
      <c r="F2061" t="s">
        <v>30</v>
      </c>
      <c r="G2061" s="1">
        <v>46076</v>
      </c>
      <c r="H2061" t="s">
        <v>22</v>
      </c>
      <c r="J2061" t="s">
        <v>22</v>
      </c>
      <c r="M2061" t="s">
        <v>92</v>
      </c>
      <c r="N2061" t="s">
        <v>2221</v>
      </c>
      <c r="O2061" t="s">
        <v>2222</v>
      </c>
      <c r="P2061" t="s">
        <v>117</v>
      </c>
      <c r="Q2061" s="6">
        <v>307807.42</v>
      </c>
      <c r="R2061" t="s">
        <v>22</v>
      </c>
      <c r="S2061">
        <v>0</v>
      </c>
      <c r="T2061">
        <v>0</v>
      </c>
      <c r="U2061" t="e">
        <f>_xlfn.XLOOKUP(A2061,#REF!,#REF!)</f>
        <v>#REF!</v>
      </c>
    </row>
    <row r="2062" spans="1:21" x14ac:dyDescent="0.2">
      <c r="A2062" t="s">
        <v>7455</v>
      </c>
      <c r="C2062" s="5" t="s">
        <v>71</v>
      </c>
      <c r="D2062" t="s">
        <v>7456</v>
      </c>
      <c r="E2062" t="s">
        <v>7457</v>
      </c>
      <c r="F2062" t="s">
        <v>30</v>
      </c>
      <c r="G2062" s="1">
        <v>45897</v>
      </c>
      <c r="H2062" t="s">
        <v>30</v>
      </c>
      <c r="I2062" s="1">
        <v>46056</v>
      </c>
      <c r="J2062" t="s">
        <v>22</v>
      </c>
      <c r="M2062" t="s">
        <v>207</v>
      </c>
      <c r="N2062" t="s">
        <v>4599</v>
      </c>
      <c r="O2062" t="s">
        <v>4600</v>
      </c>
      <c r="P2062" t="s">
        <v>117</v>
      </c>
      <c r="Q2062" s="6">
        <v>218350.63</v>
      </c>
      <c r="R2062" t="s">
        <v>22</v>
      </c>
      <c r="S2062">
        <v>0</v>
      </c>
      <c r="T2062">
        <v>0</v>
      </c>
      <c r="U2062" t="e">
        <f>_xlfn.XLOOKUP(A2062,#REF!,#REF!)</f>
        <v>#REF!</v>
      </c>
    </row>
    <row r="2063" spans="1:21" x14ac:dyDescent="0.2">
      <c r="A2063" t="s">
        <v>7458</v>
      </c>
      <c r="C2063" s="5" t="s">
        <v>71</v>
      </c>
      <c r="D2063" t="s">
        <v>7459</v>
      </c>
      <c r="E2063" t="s">
        <v>7460</v>
      </c>
      <c r="F2063" t="s">
        <v>22</v>
      </c>
      <c r="H2063" t="s">
        <v>22</v>
      </c>
      <c r="J2063" t="s">
        <v>22</v>
      </c>
      <c r="M2063" t="s">
        <v>92</v>
      </c>
      <c r="N2063" t="s">
        <v>238</v>
      </c>
      <c r="O2063" t="s">
        <v>239</v>
      </c>
      <c r="P2063" t="s">
        <v>18712</v>
      </c>
      <c r="Q2063" s="6">
        <v>184386.03</v>
      </c>
      <c r="R2063" t="s">
        <v>22</v>
      </c>
      <c r="S2063">
        <v>0</v>
      </c>
      <c r="T2063">
        <v>0</v>
      </c>
      <c r="U2063" t="e">
        <f>_xlfn.XLOOKUP(A2063,#REF!,#REF!)</f>
        <v>#REF!</v>
      </c>
    </row>
    <row r="2064" spans="1:21" x14ac:dyDescent="0.2">
      <c r="A2064" t="s">
        <v>7461</v>
      </c>
      <c r="C2064" s="5" t="s">
        <v>71</v>
      </c>
      <c r="E2064" t="s">
        <v>19399</v>
      </c>
      <c r="F2064" t="s">
        <v>22</v>
      </c>
      <c r="H2064" t="s">
        <v>22</v>
      </c>
      <c r="J2064" t="s">
        <v>22</v>
      </c>
      <c r="M2064" t="s">
        <v>92</v>
      </c>
      <c r="P2064" t="s">
        <v>18712</v>
      </c>
      <c r="Q2064" s="6">
        <v>1241502.4099999999</v>
      </c>
      <c r="R2064" t="s">
        <v>22</v>
      </c>
      <c r="S2064">
        <v>0</v>
      </c>
      <c r="T2064">
        <v>0</v>
      </c>
      <c r="U2064" t="e">
        <f>_xlfn.XLOOKUP(A2064,#REF!,#REF!)</f>
        <v>#REF!</v>
      </c>
    </row>
    <row r="2065" spans="1:21" x14ac:dyDescent="0.2">
      <c r="A2065" t="s">
        <v>7462</v>
      </c>
      <c r="C2065" s="5" t="s">
        <v>71</v>
      </c>
      <c r="E2065" t="s">
        <v>19399</v>
      </c>
      <c r="F2065" t="s">
        <v>22</v>
      </c>
      <c r="H2065" t="s">
        <v>22</v>
      </c>
      <c r="J2065" t="s">
        <v>22</v>
      </c>
      <c r="M2065" t="s">
        <v>92</v>
      </c>
      <c r="P2065" t="s">
        <v>18712</v>
      </c>
      <c r="Q2065" s="6">
        <v>825536.56</v>
      </c>
      <c r="R2065" t="s">
        <v>22</v>
      </c>
      <c r="S2065">
        <v>0</v>
      </c>
      <c r="T2065">
        <v>0</v>
      </c>
      <c r="U2065" t="e">
        <f>_xlfn.XLOOKUP(A2065,#REF!,#REF!)</f>
        <v>#REF!</v>
      </c>
    </row>
    <row r="2066" spans="1:21" x14ac:dyDescent="0.2">
      <c r="A2066" t="s">
        <v>7463</v>
      </c>
      <c r="C2066" s="5" t="s">
        <v>71</v>
      </c>
      <c r="D2066" t="s">
        <v>7464</v>
      </c>
      <c r="E2066" t="s">
        <v>7465</v>
      </c>
      <c r="F2066" t="s">
        <v>22</v>
      </c>
      <c r="H2066" t="s">
        <v>22</v>
      </c>
      <c r="J2066" t="s">
        <v>22</v>
      </c>
      <c r="M2066" t="s">
        <v>92</v>
      </c>
      <c r="N2066" t="s">
        <v>6184</v>
      </c>
      <c r="O2066" t="s">
        <v>6185</v>
      </c>
      <c r="P2066" t="s">
        <v>18712</v>
      </c>
      <c r="Q2066" s="6">
        <v>202093.65</v>
      </c>
      <c r="R2066" t="s">
        <v>22</v>
      </c>
      <c r="S2066">
        <v>0</v>
      </c>
      <c r="T2066">
        <v>0</v>
      </c>
      <c r="U2066" t="e">
        <f>_xlfn.XLOOKUP(A2066,#REF!,#REF!)</f>
        <v>#REF!</v>
      </c>
    </row>
    <row r="2067" spans="1:21" x14ac:dyDescent="0.2">
      <c r="A2067" t="s">
        <v>7466</v>
      </c>
      <c r="C2067" s="5" t="s">
        <v>71</v>
      </c>
      <c r="D2067" t="s">
        <v>7467</v>
      </c>
      <c r="E2067" t="s">
        <v>7468</v>
      </c>
      <c r="F2067" t="s">
        <v>30</v>
      </c>
      <c r="G2067" s="1">
        <v>45750</v>
      </c>
      <c r="H2067" t="s">
        <v>30</v>
      </c>
      <c r="I2067" s="1">
        <v>45926</v>
      </c>
      <c r="J2067" t="s">
        <v>22</v>
      </c>
      <c r="M2067" t="s">
        <v>207</v>
      </c>
      <c r="N2067" t="s">
        <v>7469</v>
      </c>
      <c r="O2067" t="s">
        <v>7470</v>
      </c>
      <c r="P2067" t="s">
        <v>117</v>
      </c>
      <c r="Q2067" s="6">
        <v>103238.17</v>
      </c>
      <c r="R2067" t="s">
        <v>22</v>
      </c>
      <c r="S2067">
        <v>0</v>
      </c>
      <c r="T2067">
        <v>0</v>
      </c>
      <c r="U2067" t="e">
        <f>_xlfn.XLOOKUP(A2067,#REF!,#REF!)</f>
        <v>#REF!</v>
      </c>
    </row>
    <row r="2068" spans="1:21" x14ac:dyDescent="0.2">
      <c r="A2068" t="s">
        <v>7471</v>
      </c>
      <c r="C2068" s="5" t="s">
        <v>71</v>
      </c>
      <c r="D2068" t="s">
        <v>7472</v>
      </c>
      <c r="E2068" t="s">
        <v>7473</v>
      </c>
      <c r="F2068" t="s">
        <v>30</v>
      </c>
      <c r="G2068" s="1">
        <v>46098</v>
      </c>
      <c r="H2068" t="s">
        <v>22</v>
      </c>
      <c r="J2068" t="s">
        <v>22</v>
      </c>
      <c r="L2068" s="1">
        <v>45853</v>
      </c>
      <c r="M2068" t="s">
        <v>92</v>
      </c>
      <c r="N2068" t="s">
        <v>549</v>
      </c>
      <c r="O2068" t="s">
        <v>550</v>
      </c>
      <c r="P2068" t="s">
        <v>117</v>
      </c>
      <c r="Q2068" s="6">
        <v>341057.65</v>
      </c>
      <c r="R2068" t="s">
        <v>22</v>
      </c>
      <c r="S2068">
        <v>0</v>
      </c>
      <c r="T2068">
        <v>0</v>
      </c>
      <c r="U2068" t="e">
        <f>_xlfn.XLOOKUP(A2068,#REF!,#REF!)</f>
        <v>#REF!</v>
      </c>
    </row>
    <row r="2069" spans="1:21" x14ac:dyDescent="0.2">
      <c r="A2069" t="s">
        <v>7474</v>
      </c>
      <c r="B2069" t="s">
        <v>7475</v>
      </c>
      <c r="C2069" s="5" t="s">
        <v>71</v>
      </c>
      <c r="D2069" t="s">
        <v>7383</v>
      </c>
      <c r="E2069" t="s">
        <v>19400</v>
      </c>
      <c r="F2069" t="s">
        <v>30</v>
      </c>
      <c r="G2069" s="1">
        <v>43760</v>
      </c>
      <c r="H2069" t="s">
        <v>30</v>
      </c>
      <c r="I2069" s="1">
        <v>44488</v>
      </c>
      <c r="J2069" t="s">
        <v>30</v>
      </c>
      <c r="K2069" s="1">
        <v>45229</v>
      </c>
      <c r="L2069" s="1">
        <v>45267</v>
      </c>
      <c r="M2069" t="s">
        <v>42</v>
      </c>
      <c r="N2069" t="s">
        <v>43</v>
      </c>
      <c r="O2069" t="s">
        <v>44</v>
      </c>
      <c r="P2069" t="s">
        <v>26</v>
      </c>
      <c r="Q2069" s="6">
        <v>1260725.54</v>
      </c>
      <c r="R2069" t="s">
        <v>22</v>
      </c>
      <c r="S2069">
        <v>0</v>
      </c>
      <c r="T2069">
        <v>0</v>
      </c>
      <c r="U2069" t="e">
        <f>_xlfn.XLOOKUP(A2069,#REF!,#REF!)</f>
        <v>#REF!</v>
      </c>
    </row>
    <row r="2070" spans="1:21" x14ac:dyDescent="0.2">
      <c r="A2070" t="s">
        <v>7476</v>
      </c>
      <c r="C2070" s="5" t="s">
        <v>71</v>
      </c>
      <c r="D2070" t="s">
        <v>7477</v>
      </c>
      <c r="E2070" t="s">
        <v>829</v>
      </c>
      <c r="F2070" t="s">
        <v>30</v>
      </c>
      <c r="G2070" s="1">
        <v>45019</v>
      </c>
      <c r="H2070" t="s">
        <v>30</v>
      </c>
      <c r="I2070" s="1">
        <v>45456</v>
      </c>
      <c r="J2070" t="s">
        <v>30</v>
      </c>
      <c r="K2070" s="1">
        <v>45730</v>
      </c>
      <c r="L2070" s="1">
        <v>45840</v>
      </c>
      <c r="M2070" t="s">
        <v>42</v>
      </c>
      <c r="N2070" t="s">
        <v>43</v>
      </c>
      <c r="O2070" t="s">
        <v>44</v>
      </c>
      <c r="P2070" t="s">
        <v>26</v>
      </c>
      <c r="Q2070" s="6">
        <v>767624.8</v>
      </c>
      <c r="R2070" t="s">
        <v>30</v>
      </c>
      <c r="S2070">
        <v>0</v>
      </c>
      <c r="T2070">
        <v>0</v>
      </c>
      <c r="U2070" t="e">
        <f>_xlfn.XLOOKUP(A2070,#REF!,#REF!)</f>
        <v>#REF!</v>
      </c>
    </row>
    <row r="2071" spans="1:21" x14ac:dyDescent="0.2">
      <c r="A2071" t="s">
        <v>7478</v>
      </c>
      <c r="C2071" s="5" t="s">
        <v>71</v>
      </c>
      <c r="D2071" t="s">
        <v>7479</v>
      </c>
      <c r="E2071" t="s">
        <v>7480</v>
      </c>
      <c r="F2071" t="s">
        <v>22</v>
      </c>
      <c r="H2071" t="s">
        <v>22</v>
      </c>
      <c r="J2071" t="s">
        <v>22</v>
      </c>
      <c r="M2071" t="s">
        <v>92</v>
      </c>
      <c r="N2071" t="s">
        <v>825</v>
      </c>
      <c r="O2071" t="s">
        <v>826</v>
      </c>
      <c r="P2071" t="s">
        <v>18712</v>
      </c>
      <c r="Q2071" s="6">
        <v>246056.53</v>
      </c>
      <c r="R2071" t="s">
        <v>22</v>
      </c>
      <c r="S2071">
        <v>0</v>
      </c>
      <c r="T2071">
        <v>0</v>
      </c>
      <c r="U2071" t="e">
        <f>_xlfn.XLOOKUP(A2071,#REF!,#REF!)</f>
        <v>#REF!</v>
      </c>
    </row>
    <row r="2072" spans="1:21" x14ac:dyDescent="0.2">
      <c r="A2072" t="s">
        <v>7408</v>
      </c>
      <c r="B2072" t="s">
        <v>7481</v>
      </c>
      <c r="C2072" s="5" t="s">
        <v>279</v>
      </c>
      <c r="D2072" t="s">
        <v>7409</v>
      </c>
      <c r="E2072" t="s">
        <v>7410</v>
      </c>
      <c r="F2072" t="s">
        <v>30</v>
      </c>
      <c r="G2072" s="1">
        <v>45772</v>
      </c>
      <c r="H2072" t="s">
        <v>22</v>
      </c>
      <c r="J2072" t="s">
        <v>30</v>
      </c>
      <c r="K2072" s="1">
        <v>45791</v>
      </c>
      <c r="M2072" t="s">
        <v>42</v>
      </c>
      <c r="N2072" t="s">
        <v>7482</v>
      </c>
      <c r="O2072" t="s">
        <v>7483</v>
      </c>
      <c r="P2072" t="s">
        <v>26</v>
      </c>
      <c r="Q2072" s="6">
        <v>40161.74</v>
      </c>
      <c r="R2072" t="s">
        <v>22</v>
      </c>
      <c r="S2072">
        <v>0</v>
      </c>
      <c r="T2072">
        <v>0</v>
      </c>
      <c r="U2072" t="e">
        <f>_xlfn.XLOOKUP(A2072,#REF!,#REF!)</f>
        <v>#REF!</v>
      </c>
    </row>
    <row r="2073" spans="1:21" x14ac:dyDescent="0.2">
      <c r="A2073" t="s">
        <v>7484</v>
      </c>
      <c r="C2073" s="5" t="s">
        <v>279</v>
      </c>
      <c r="D2073" t="s">
        <v>7485</v>
      </c>
      <c r="E2073" t="s">
        <v>7486</v>
      </c>
      <c r="F2073" t="s">
        <v>30</v>
      </c>
      <c r="G2073" s="1">
        <v>45408</v>
      </c>
      <c r="H2073" t="s">
        <v>30</v>
      </c>
      <c r="I2073" s="1">
        <v>45505</v>
      </c>
      <c r="J2073" t="s">
        <v>22</v>
      </c>
      <c r="L2073" s="1">
        <v>45681</v>
      </c>
      <c r="M2073" t="s">
        <v>92</v>
      </c>
      <c r="N2073" t="s">
        <v>659</v>
      </c>
      <c r="O2073" t="s">
        <v>660</v>
      </c>
      <c r="P2073" t="s">
        <v>117</v>
      </c>
      <c r="Q2073" s="6">
        <v>43704.44</v>
      </c>
      <c r="R2073" t="s">
        <v>30</v>
      </c>
      <c r="S2073">
        <v>0</v>
      </c>
      <c r="T2073">
        <v>0</v>
      </c>
      <c r="U2073" t="e">
        <f>_xlfn.XLOOKUP(A2073,#REF!,#REF!)</f>
        <v>#REF!</v>
      </c>
    </row>
    <row r="2074" spans="1:21" x14ac:dyDescent="0.2">
      <c r="A2074" t="s">
        <v>7487</v>
      </c>
      <c r="C2074" s="5" t="s">
        <v>71</v>
      </c>
      <c r="D2074" t="s">
        <v>7488</v>
      </c>
      <c r="E2074" t="s">
        <v>7489</v>
      </c>
      <c r="F2074" t="s">
        <v>30</v>
      </c>
      <c r="G2074" s="1">
        <v>45868</v>
      </c>
      <c r="H2074" t="s">
        <v>30</v>
      </c>
      <c r="I2074" s="1">
        <v>45996</v>
      </c>
      <c r="J2074" t="s">
        <v>22</v>
      </c>
      <c r="M2074" t="s">
        <v>207</v>
      </c>
      <c r="N2074" t="s">
        <v>1037</v>
      </c>
      <c r="O2074" t="s">
        <v>1038</v>
      </c>
      <c r="P2074" t="s">
        <v>117</v>
      </c>
      <c r="Q2074" s="6">
        <v>182317.54</v>
      </c>
      <c r="R2074" t="s">
        <v>22</v>
      </c>
      <c r="S2074">
        <v>0</v>
      </c>
      <c r="T2074">
        <v>0</v>
      </c>
      <c r="U2074" t="e">
        <f>_xlfn.XLOOKUP(A2074,#REF!,#REF!)</f>
        <v>#REF!</v>
      </c>
    </row>
    <row r="2075" spans="1:21" x14ac:dyDescent="0.2">
      <c r="A2075" t="s">
        <v>7490</v>
      </c>
      <c r="C2075" s="5" t="s">
        <v>71</v>
      </c>
      <c r="D2075" t="s">
        <v>7491</v>
      </c>
      <c r="E2075" t="s">
        <v>891</v>
      </c>
      <c r="F2075" t="s">
        <v>22</v>
      </c>
      <c r="H2075" t="s">
        <v>22</v>
      </c>
      <c r="J2075" t="s">
        <v>22</v>
      </c>
      <c r="M2075" t="s">
        <v>92</v>
      </c>
      <c r="N2075" t="s">
        <v>7492</v>
      </c>
      <c r="O2075" t="s">
        <v>7493</v>
      </c>
      <c r="P2075" t="s">
        <v>18712</v>
      </c>
      <c r="Q2075" s="6">
        <v>427530.98</v>
      </c>
      <c r="R2075" t="s">
        <v>22</v>
      </c>
      <c r="S2075">
        <v>0</v>
      </c>
      <c r="T2075">
        <v>0</v>
      </c>
      <c r="U2075" t="e">
        <f>_xlfn.XLOOKUP(A2075,#REF!,#REF!)</f>
        <v>#REF!</v>
      </c>
    </row>
    <row r="2076" spans="1:21" x14ac:dyDescent="0.2">
      <c r="A2076" t="s">
        <v>7494</v>
      </c>
      <c r="C2076" s="5" t="s">
        <v>71</v>
      </c>
      <c r="D2076" t="s">
        <v>7495</v>
      </c>
      <c r="E2076" t="s">
        <v>7406</v>
      </c>
      <c r="F2076" t="s">
        <v>30</v>
      </c>
      <c r="G2076" s="1">
        <v>45498</v>
      </c>
      <c r="H2076" t="s">
        <v>30</v>
      </c>
      <c r="I2076" s="1">
        <v>45581</v>
      </c>
      <c r="J2076" t="s">
        <v>22</v>
      </c>
      <c r="M2076" t="s">
        <v>207</v>
      </c>
      <c r="N2076" t="s">
        <v>2934</v>
      </c>
      <c r="O2076" t="s">
        <v>2935</v>
      </c>
      <c r="P2076" t="s">
        <v>210</v>
      </c>
      <c r="Q2076" s="6">
        <v>139957.25</v>
      </c>
      <c r="R2076" t="s">
        <v>22</v>
      </c>
      <c r="S2076">
        <v>0</v>
      </c>
      <c r="T2076">
        <v>0</v>
      </c>
      <c r="U2076" t="e">
        <f>_xlfn.XLOOKUP(A2076,#REF!,#REF!)</f>
        <v>#REF!</v>
      </c>
    </row>
    <row r="2077" spans="1:21" x14ac:dyDescent="0.2">
      <c r="A2077" t="s">
        <v>7496</v>
      </c>
      <c r="B2077" t="s">
        <v>7497</v>
      </c>
      <c r="C2077" s="5" t="s">
        <v>71</v>
      </c>
      <c r="D2077" t="s">
        <v>7498</v>
      </c>
      <c r="E2077" t="s">
        <v>19401</v>
      </c>
      <c r="F2077" t="s">
        <v>30</v>
      </c>
      <c r="G2077" s="1">
        <v>42742</v>
      </c>
      <c r="H2077" t="s">
        <v>30</v>
      </c>
      <c r="I2077" s="1">
        <v>42970</v>
      </c>
      <c r="J2077" t="s">
        <v>30</v>
      </c>
      <c r="K2077" s="1">
        <v>43552</v>
      </c>
      <c r="L2077" s="1">
        <v>44147</v>
      </c>
      <c r="M2077" t="s">
        <v>42</v>
      </c>
      <c r="N2077" t="s">
        <v>659</v>
      </c>
      <c r="O2077" t="s">
        <v>660</v>
      </c>
      <c r="P2077" t="s">
        <v>26</v>
      </c>
      <c r="Q2077" s="6">
        <v>35000</v>
      </c>
      <c r="R2077" t="s">
        <v>22</v>
      </c>
      <c r="S2077">
        <v>0</v>
      </c>
      <c r="T2077">
        <v>0</v>
      </c>
      <c r="U2077" t="e">
        <f>_xlfn.XLOOKUP(A2077,#REF!,#REF!)</f>
        <v>#REF!</v>
      </c>
    </row>
    <row r="2078" spans="1:21" x14ac:dyDescent="0.2">
      <c r="A2078" t="s">
        <v>7499</v>
      </c>
      <c r="C2078" s="5" t="s">
        <v>71</v>
      </c>
      <c r="D2078" t="s">
        <v>7500</v>
      </c>
      <c r="E2078" t="s">
        <v>18691</v>
      </c>
      <c r="F2078" t="s">
        <v>30</v>
      </c>
      <c r="G2078" s="1">
        <v>42313</v>
      </c>
      <c r="H2078" t="s">
        <v>22</v>
      </c>
      <c r="J2078" t="s">
        <v>30</v>
      </c>
      <c r="K2078" s="1">
        <v>42457</v>
      </c>
      <c r="L2078" s="1">
        <v>42479</v>
      </c>
      <c r="M2078" t="s">
        <v>42</v>
      </c>
      <c r="N2078" t="s">
        <v>7501</v>
      </c>
      <c r="O2078" t="s">
        <v>7502</v>
      </c>
      <c r="P2078" t="s">
        <v>26</v>
      </c>
      <c r="Q2078" s="6">
        <v>35000</v>
      </c>
      <c r="R2078" t="s">
        <v>22</v>
      </c>
      <c r="S2078">
        <v>0</v>
      </c>
      <c r="T2078">
        <v>0</v>
      </c>
      <c r="U2078" t="e">
        <f>_xlfn.XLOOKUP(A2078,#REF!,#REF!)</f>
        <v>#REF!</v>
      </c>
    </row>
    <row r="2079" spans="1:21" x14ac:dyDescent="0.2">
      <c r="A2079" t="s">
        <v>7503</v>
      </c>
      <c r="C2079" s="5" t="s">
        <v>71</v>
      </c>
      <c r="D2079" t="s">
        <v>7504</v>
      </c>
      <c r="E2079" t="s">
        <v>7505</v>
      </c>
      <c r="F2079" t="s">
        <v>22</v>
      </c>
      <c r="H2079" t="s">
        <v>22</v>
      </c>
      <c r="J2079" t="s">
        <v>22</v>
      </c>
      <c r="M2079" t="s">
        <v>92</v>
      </c>
      <c r="N2079" t="s">
        <v>7506</v>
      </c>
      <c r="O2079" t="s">
        <v>7507</v>
      </c>
      <c r="P2079" t="s">
        <v>18712</v>
      </c>
      <c r="Q2079" s="6">
        <v>289228.69</v>
      </c>
      <c r="R2079" t="s">
        <v>22</v>
      </c>
      <c r="S2079">
        <v>0</v>
      </c>
      <c r="T2079">
        <v>0</v>
      </c>
      <c r="U2079" t="e">
        <f>_xlfn.XLOOKUP(A2079,#REF!,#REF!)</f>
        <v>#REF!</v>
      </c>
    </row>
    <row r="2080" spans="1:21" x14ac:dyDescent="0.2">
      <c r="A2080" t="s">
        <v>7508</v>
      </c>
      <c r="B2080" t="s">
        <v>7509</v>
      </c>
      <c r="C2080" s="5" t="s">
        <v>71</v>
      </c>
      <c r="D2080" t="s">
        <v>7510</v>
      </c>
      <c r="E2080" t="s">
        <v>3403</v>
      </c>
      <c r="F2080" t="s">
        <v>30</v>
      </c>
      <c r="G2080" s="1">
        <v>44630</v>
      </c>
      <c r="H2080" t="s">
        <v>30</v>
      </c>
      <c r="I2080" s="1">
        <v>44729</v>
      </c>
      <c r="J2080" t="s">
        <v>30</v>
      </c>
      <c r="K2080" s="1">
        <v>45162</v>
      </c>
      <c r="L2080" s="1">
        <v>45169</v>
      </c>
      <c r="M2080" t="s">
        <v>42</v>
      </c>
      <c r="N2080" t="s">
        <v>43</v>
      </c>
      <c r="O2080" t="s">
        <v>44</v>
      </c>
      <c r="P2080" t="s">
        <v>26</v>
      </c>
      <c r="Q2080" s="6">
        <v>347600.91</v>
      </c>
      <c r="R2080" t="s">
        <v>22</v>
      </c>
      <c r="S2080">
        <v>0</v>
      </c>
      <c r="T2080">
        <v>0</v>
      </c>
      <c r="U2080" t="e">
        <f>_xlfn.XLOOKUP(A2080,#REF!,#REF!)</f>
        <v>#REF!</v>
      </c>
    </row>
    <row r="2081" spans="1:21" x14ac:dyDescent="0.2">
      <c r="A2081" t="s">
        <v>7511</v>
      </c>
      <c r="C2081" s="5" t="s">
        <v>71</v>
      </c>
      <c r="D2081" t="s">
        <v>7512</v>
      </c>
      <c r="E2081" t="s">
        <v>7513</v>
      </c>
      <c r="F2081" t="s">
        <v>30</v>
      </c>
      <c r="G2081" s="1">
        <v>45958</v>
      </c>
      <c r="H2081" t="s">
        <v>22</v>
      </c>
      <c r="J2081" t="s">
        <v>22</v>
      </c>
      <c r="L2081" s="1">
        <v>45896</v>
      </c>
      <c r="M2081" t="s">
        <v>42</v>
      </c>
      <c r="N2081" t="s">
        <v>1372</v>
      </c>
      <c r="O2081" t="s">
        <v>1373</v>
      </c>
      <c r="P2081" t="s">
        <v>26</v>
      </c>
      <c r="Q2081" s="6">
        <v>204620.25</v>
      </c>
      <c r="R2081" t="s">
        <v>30</v>
      </c>
      <c r="S2081">
        <v>0</v>
      </c>
      <c r="T2081">
        <v>0</v>
      </c>
      <c r="U2081" t="e">
        <f>_xlfn.XLOOKUP(A2081,#REF!,#REF!)</f>
        <v>#REF!</v>
      </c>
    </row>
    <row r="2082" spans="1:21" x14ac:dyDescent="0.2">
      <c r="A2082" t="s">
        <v>7514</v>
      </c>
      <c r="B2082" t="s">
        <v>7515</v>
      </c>
      <c r="C2082" s="5" t="s">
        <v>71</v>
      </c>
      <c r="D2082" t="s">
        <v>7516</v>
      </c>
      <c r="E2082" t="s">
        <v>7517</v>
      </c>
      <c r="F2082" t="s">
        <v>30</v>
      </c>
      <c r="G2082" s="1">
        <v>45733</v>
      </c>
      <c r="H2082" t="s">
        <v>22</v>
      </c>
      <c r="J2082" t="s">
        <v>30</v>
      </c>
      <c r="K2082" s="1">
        <v>45748</v>
      </c>
      <c r="M2082" t="s">
        <v>42</v>
      </c>
      <c r="N2082" t="s">
        <v>7518</v>
      </c>
      <c r="O2082" t="s">
        <v>7519</v>
      </c>
      <c r="P2082" t="s">
        <v>26</v>
      </c>
      <c r="Q2082" s="6">
        <v>465174.81</v>
      </c>
      <c r="R2082" t="s">
        <v>22</v>
      </c>
      <c r="S2082">
        <v>0</v>
      </c>
      <c r="T2082">
        <v>0</v>
      </c>
      <c r="U2082" t="e">
        <f>_xlfn.XLOOKUP(A2082,#REF!,#REF!)</f>
        <v>#REF!</v>
      </c>
    </row>
    <row r="2083" spans="1:21" x14ac:dyDescent="0.2">
      <c r="A2083" t="s">
        <v>7520</v>
      </c>
      <c r="C2083" s="5" t="s">
        <v>71</v>
      </c>
      <c r="D2083" t="s">
        <v>7521</v>
      </c>
      <c r="E2083" t="s">
        <v>7522</v>
      </c>
      <c r="F2083" t="s">
        <v>30</v>
      </c>
      <c r="G2083" s="1">
        <v>45506</v>
      </c>
      <c r="H2083" t="s">
        <v>30</v>
      </c>
      <c r="I2083" s="1">
        <v>45581</v>
      </c>
      <c r="J2083" t="s">
        <v>22</v>
      </c>
      <c r="M2083" t="s">
        <v>207</v>
      </c>
      <c r="N2083" t="s">
        <v>7523</v>
      </c>
      <c r="O2083" t="s">
        <v>7524</v>
      </c>
      <c r="P2083" t="s">
        <v>117</v>
      </c>
      <c r="Q2083" s="6">
        <v>162025.12</v>
      </c>
      <c r="R2083" t="s">
        <v>22</v>
      </c>
      <c r="S2083">
        <v>0</v>
      </c>
      <c r="T2083">
        <v>0</v>
      </c>
      <c r="U2083" t="e">
        <f>_xlfn.XLOOKUP(A2083,#REF!,#REF!)</f>
        <v>#REF!</v>
      </c>
    </row>
    <row r="2084" spans="1:21" x14ac:dyDescent="0.2">
      <c r="A2084" t="s">
        <v>7525</v>
      </c>
      <c r="C2084" s="5" t="s">
        <v>71</v>
      </c>
      <c r="D2084" t="s">
        <v>7526</v>
      </c>
      <c r="E2084" t="s">
        <v>3430</v>
      </c>
      <c r="F2084" t="s">
        <v>22</v>
      </c>
      <c r="H2084" t="s">
        <v>22</v>
      </c>
      <c r="J2084" t="s">
        <v>22</v>
      </c>
      <c r="M2084" t="s">
        <v>42</v>
      </c>
      <c r="N2084" t="s">
        <v>43</v>
      </c>
      <c r="O2084" t="s">
        <v>44</v>
      </c>
      <c r="P2084" t="s">
        <v>26</v>
      </c>
      <c r="Q2084" s="6">
        <v>824863.9</v>
      </c>
      <c r="R2084" t="s">
        <v>22</v>
      </c>
      <c r="S2084">
        <v>0</v>
      </c>
      <c r="T2084">
        <v>0</v>
      </c>
      <c r="U2084" t="e">
        <f>_xlfn.XLOOKUP(A2084,#REF!,#REF!)</f>
        <v>#REF!</v>
      </c>
    </row>
    <row r="2085" spans="1:21" x14ac:dyDescent="0.2">
      <c r="A2085" t="s">
        <v>7527</v>
      </c>
      <c r="C2085" s="5" t="s">
        <v>71</v>
      </c>
      <c r="D2085" t="s">
        <v>7528</v>
      </c>
      <c r="E2085" t="s">
        <v>7529</v>
      </c>
      <c r="F2085" t="s">
        <v>22</v>
      </c>
      <c r="H2085" t="s">
        <v>22</v>
      </c>
      <c r="J2085" t="s">
        <v>22</v>
      </c>
      <c r="M2085" t="s">
        <v>92</v>
      </c>
      <c r="N2085" t="s">
        <v>238</v>
      </c>
      <c r="O2085" t="s">
        <v>239</v>
      </c>
      <c r="P2085" t="s">
        <v>18712</v>
      </c>
      <c r="Q2085" s="6">
        <v>685941.92</v>
      </c>
      <c r="R2085" t="s">
        <v>22</v>
      </c>
      <c r="S2085">
        <v>0</v>
      </c>
      <c r="T2085">
        <v>0</v>
      </c>
      <c r="U2085" t="e">
        <f>_xlfn.XLOOKUP(A2085,#REF!,#REF!)</f>
        <v>#REF!</v>
      </c>
    </row>
    <row r="2086" spans="1:21" x14ac:dyDescent="0.2">
      <c r="A2086" t="s">
        <v>7530</v>
      </c>
      <c r="C2086" s="5" t="s">
        <v>71</v>
      </c>
      <c r="D2086" t="s">
        <v>7531</v>
      </c>
      <c r="E2086" t="s">
        <v>7532</v>
      </c>
      <c r="F2086" t="s">
        <v>30</v>
      </c>
      <c r="G2086" s="1">
        <v>45355</v>
      </c>
      <c r="H2086" t="s">
        <v>22</v>
      </c>
      <c r="J2086" t="s">
        <v>30</v>
      </c>
      <c r="K2086" s="1">
        <v>45369</v>
      </c>
      <c r="M2086" t="s">
        <v>42</v>
      </c>
      <c r="N2086" t="s">
        <v>7533</v>
      </c>
      <c r="O2086" t="s">
        <v>7534</v>
      </c>
      <c r="P2086" t="s">
        <v>26</v>
      </c>
      <c r="Q2086" s="6">
        <v>135109.35</v>
      </c>
      <c r="R2086" t="s">
        <v>22</v>
      </c>
      <c r="S2086">
        <v>0</v>
      </c>
      <c r="T2086">
        <v>0</v>
      </c>
      <c r="U2086" t="e">
        <f>_xlfn.XLOOKUP(A2086,#REF!,#REF!)</f>
        <v>#REF!</v>
      </c>
    </row>
    <row r="2087" spans="1:21" x14ac:dyDescent="0.2">
      <c r="A2087" t="s">
        <v>7535</v>
      </c>
      <c r="C2087" s="5" t="s">
        <v>71</v>
      </c>
      <c r="D2087" t="s">
        <v>7536</v>
      </c>
      <c r="E2087" t="s">
        <v>7537</v>
      </c>
      <c r="F2087" t="s">
        <v>30</v>
      </c>
      <c r="G2087" s="1">
        <v>45831</v>
      </c>
      <c r="H2087" t="s">
        <v>30</v>
      </c>
      <c r="I2087" s="1">
        <v>45916</v>
      </c>
      <c r="J2087" t="s">
        <v>22</v>
      </c>
      <c r="M2087" t="s">
        <v>207</v>
      </c>
      <c r="N2087" t="s">
        <v>7538</v>
      </c>
      <c r="O2087" t="s">
        <v>7539</v>
      </c>
      <c r="P2087" t="s">
        <v>117</v>
      </c>
      <c r="Q2087" s="6">
        <v>254582.71</v>
      </c>
      <c r="R2087" t="s">
        <v>22</v>
      </c>
      <c r="S2087">
        <v>0</v>
      </c>
      <c r="T2087">
        <v>0</v>
      </c>
      <c r="U2087" t="e">
        <f>_xlfn.XLOOKUP(A2087,#REF!,#REF!)</f>
        <v>#REF!</v>
      </c>
    </row>
    <row r="2088" spans="1:21" x14ac:dyDescent="0.2">
      <c r="A2088" t="s">
        <v>7540</v>
      </c>
      <c r="C2088" s="5" t="s">
        <v>71</v>
      </c>
      <c r="D2088" t="s">
        <v>7541</v>
      </c>
      <c r="E2088" t="s">
        <v>7542</v>
      </c>
      <c r="F2088" t="s">
        <v>30</v>
      </c>
      <c r="G2088" s="1">
        <v>45730</v>
      </c>
      <c r="H2088" t="s">
        <v>30</v>
      </c>
      <c r="I2088" s="1">
        <v>45834</v>
      </c>
      <c r="J2088" t="s">
        <v>22</v>
      </c>
      <c r="M2088" t="s">
        <v>207</v>
      </c>
      <c r="N2088" t="s">
        <v>473</v>
      </c>
      <c r="O2088" t="s">
        <v>474</v>
      </c>
      <c r="P2088" t="s">
        <v>117</v>
      </c>
      <c r="Q2088" s="6">
        <v>147543.96</v>
      </c>
      <c r="R2088" t="s">
        <v>22</v>
      </c>
      <c r="S2088">
        <v>0</v>
      </c>
      <c r="T2088">
        <v>0</v>
      </c>
      <c r="U2088" t="e">
        <f>_xlfn.XLOOKUP(A2088,#REF!,#REF!)</f>
        <v>#REF!</v>
      </c>
    </row>
    <row r="2089" spans="1:21" x14ac:dyDescent="0.2">
      <c r="A2089" t="s">
        <v>7543</v>
      </c>
      <c r="C2089" s="5" t="s">
        <v>71</v>
      </c>
      <c r="D2089" t="s">
        <v>7544</v>
      </c>
      <c r="E2089" t="s">
        <v>7545</v>
      </c>
      <c r="F2089" t="s">
        <v>22</v>
      </c>
      <c r="H2089" t="s">
        <v>22</v>
      </c>
      <c r="J2089" t="s">
        <v>22</v>
      </c>
      <c r="M2089" t="s">
        <v>92</v>
      </c>
      <c r="N2089" t="s">
        <v>4193</v>
      </c>
      <c r="O2089" t="s">
        <v>4194</v>
      </c>
      <c r="P2089" t="s">
        <v>18712</v>
      </c>
      <c r="Q2089" s="6">
        <v>108361.2</v>
      </c>
      <c r="R2089" t="s">
        <v>22</v>
      </c>
      <c r="S2089">
        <v>0</v>
      </c>
      <c r="T2089">
        <v>0</v>
      </c>
      <c r="U2089" t="e">
        <f>_xlfn.XLOOKUP(A2089,#REF!,#REF!)</f>
        <v>#REF!</v>
      </c>
    </row>
    <row r="2090" spans="1:21" x14ac:dyDescent="0.2">
      <c r="A2090" t="s">
        <v>7546</v>
      </c>
      <c r="C2090" s="5" t="s">
        <v>71</v>
      </c>
      <c r="D2090" t="s">
        <v>7547</v>
      </c>
      <c r="E2090" t="s">
        <v>7505</v>
      </c>
      <c r="F2090" t="s">
        <v>22</v>
      </c>
      <c r="H2090" t="s">
        <v>22</v>
      </c>
      <c r="J2090" t="s">
        <v>22</v>
      </c>
      <c r="M2090" t="s">
        <v>92</v>
      </c>
      <c r="N2090" t="s">
        <v>7548</v>
      </c>
      <c r="O2090" t="s">
        <v>7549</v>
      </c>
      <c r="P2090" t="s">
        <v>18712</v>
      </c>
      <c r="Q2090" s="6">
        <v>700000</v>
      </c>
      <c r="R2090" t="s">
        <v>22</v>
      </c>
      <c r="S2090">
        <v>0</v>
      </c>
      <c r="T2090">
        <v>0</v>
      </c>
      <c r="U2090" t="e">
        <f>_xlfn.XLOOKUP(A2090,#REF!,#REF!)</f>
        <v>#REF!</v>
      </c>
    </row>
    <row r="2091" spans="1:21" x14ac:dyDescent="0.2">
      <c r="A2091" t="s">
        <v>7550</v>
      </c>
      <c r="C2091" s="5" t="s">
        <v>71</v>
      </c>
      <c r="D2091" t="s">
        <v>7551</v>
      </c>
      <c r="E2091" t="s">
        <v>221</v>
      </c>
      <c r="F2091" t="s">
        <v>30</v>
      </c>
      <c r="G2091" s="1">
        <v>45339</v>
      </c>
      <c r="H2091" t="s">
        <v>30</v>
      </c>
      <c r="I2091" s="1">
        <v>45408</v>
      </c>
      <c r="J2091" t="s">
        <v>30</v>
      </c>
      <c r="K2091" s="1">
        <v>45637</v>
      </c>
      <c r="L2091" s="1">
        <v>45692</v>
      </c>
      <c r="M2091" t="s">
        <v>42</v>
      </c>
      <c r="N2091" t="s">
        <v>7552</v>
      </c>
      <c r="O2091" t="s">
        <v>7553</v>
      </c>
      <c r="P2091" t="s">
        <v>26</v>
      </c>
      <c r="Q2091" s="6">
        <v>541861.78</v>
      </c>
      <c r="R2091" t="s">
        <v>22</v>
      </c>
      <c r="S2091">
        <v>0</v>
      </c>
      <c r="T2091">
        <v>0</v>
      </c>
      <c r="U2091" t="e">
        <f>_xlfn.XLOOKUP(A2091,#REF!,#REF!)</f>
        <v>#REF!</v>
      </c>
    </row>
    <row r="2092" spans="1:21" x14ac:dyDescent="0.2">
      <c r="A2092" t="s">
        <v>7554</v>
      </c>
      <c r="C2092" s="5" t="s">
        <v>279</v>
      </c>
      <c r="D2092" t="s">
        <v>7555</v>
      </c>
      <c r="E2092" t="s">
        <v>7556</v>
      </c>
      <c r="F2092" t="s">
        <v>30</v>
      </c>
      <c r="G2092" s="1">
        <v>45552</v>
      </c>
      <c r="H2092" t="s">
        <v>22</v>
      </c>
      <c r="J2092" t="s">
        <v>22</v>
      </c>
      <c r="L2092" s="1">
        <v>45624</v>
      </c>
      <c r="M2092" t="s">
        <v>42</v>
      </c>
      <c r="N2092" t="s">
        <v>4346</v>
      </c>
      <c r="O2092" t="s">
        <v>4347</v>
      </c>
      <c r="P2092" t="s">
        <v>26</v>
      </c>
      <c r="Q2092" s="6">
        <v>49342.720000000001</v>
      </c>
      <c r="R2092" t="s">
        <v>30</v>
      </c>
      <c r="S2092">
        <v>0</v>
      </c>
      <c r="T2092">
        <v>0</v>
      </c>
      <c r="U2092" t="e">
        <f>_xlfn.XLOOKUP(A2092,#REF!,#REF!)</f>
        <v>#REF!</v>
      </c>
    </row>
    <row r="2093" spans="1:21" x14ac:dyDescent="0.2">
      <c r="A2093" t="s">
        <v>7557</v>
      </c>
      <c r="C2093" s="5" t="s">
        <v>71</v>
      </c>
      <c r="D2093" t="s">
        <v>7558</v>
      </c>
      <c r="E2093" t="s">
        <v>7559</v>
      </c>
      <c r="F2093" t="s">
        <v>30</v>
      </c>
      <c r="G2093" s="1">
        <v>45952</v>
      </c>
      <c r="H2093" t="s">
        <v>30</v>
      </c>
      <c r="I2093" s="1">
        <v>46105</v>
      </c>
      <c r="J2093" t="s">
        <v>22</v>
      </c>
      <c r="M2093" t="s">
        <v>207</v>
      </c>
      <c r="N2093" t="s">
        <v>7560</v>
      </c>
      <c r="O2093" t="s">
        <v>7561</v>
      </c>
      <c r="P2093" t="s">
        <v>117</v>
      </c>
      <c r="Q2093" s="6">
        <v>300000</v>
      </c>
      <c r="R2093" t="s">
        <v>22</v>
      </c>
      <c r="S2093">
        <v>0</v>
      </c>
      <c r="T2093">
        <v>0</v>
      </c>
      <c r="U2093" t="e">
        <f>_xlfn.XLOOKUP(A2093,#REF!,#REF!)</f>
        <v>#REF!</v>
      </c>
    </row>
    <row r="2094" spans="1:21" x14ac:dyDescent="0.2">
      <c r="A2094" t="s">
        <v>7562</v>
      </c>
      <c r="B2094" t="s">
        <v>7563</v>
      </c>
      <c r="C2094" s="5" t="s">
        <v>71</v>
      </c>
      <c r="D2094" t="s">
        <v>7564</v>
      </c>
      <c r="E2094" t="s">
        <v>7565</v>
      </c>
      <c r="F2094" t="s">
        <v>30</v>
      </c>
      <c r="G2094" s="1">
        <v>45673</v>
      </c>
      <c r="H2094" t="s">
        <v>22</v>
      </c>
      <c r="J2094" t="s">
        <v>22</v>
      </c>
      <c r="L2094" s="1">
        <v>45812</v>
      </c>
      <c r="M2094" t="s">
        <v>42</v>
      </c>
      <c r="N2094" t="s">
        <v>43</v>
      </c>
      <c r="O2094" t="s">
        <v>44</v>
      </c>
      <c r="P2094" t="s">
        <v>26</v>
      </c>
      <c r="Q2094" s="6">
        <v>465142.4</v>
      </c>
      <c r="R2094" t="s">
        <v>30</v>
      </c>
      <c r="S2094">
        <v>0</v>
      </c>
      <c r="T2094">
        <v>0</v>
      </c>
      <c r="U2094" t="e">
        <f>_xlfn.XLOOKUP(A2094,#REF!,#REF!)</f>
        <v>#REF!</v>
      </c>
    </row>
    <row r="2095" spans="1:21" x14ac:dyDescent="0.2">
      <c r="A2095" t="s">
        <v>7566</v>
      </c>
      <c r="B2095" t="s">
        <v>7567</v>
      </c>
      <c r="C2095" s="5" t="s">
        <v>71</v>
      </c>
      <c r="D2095" t="s">
        <v>7568</v>
      </c>
      <c r="E2095" t="s">
        <v>7569</v>
      </c>
      <c r="F2095" t="s">
        <v>30</v>
      </c>
      <c r="G2095" s="1">
        <v>45300</v>
      </c>
      <c r="H2095" t="s">
        <v>22</v>
      </c>
      <c r="J2095" t="s">
        <v>30</v>
      </c>
      <c r="K2095" s="1">
        <v>45440</v>
      </c>
      <c r="L2095" s="1">
        <v>45440</v>
      </c>
      <c r="M2095" t="s">
        <v>42</v>
      </c>
      <c r="N2095" t="s">
        <v>43</v>
      </c>
      <c r="O2095" t="s">
        <v>44</v>
      </c>
      <c r="P2095" t="s">
        <v>26</v>
      </c>
      <c r="Q2095" s="6">
        <v>147764.17000000001</v>
      </c>
      <c r="R2095" t="s">
        <v>22</v>
      </c>
      <c r="S2095">
        <v>0</v>
      </c>
      <c r="T2095">
        <v>0</v>
      </c>
      <c r="U2095" t="e">
        <f>_xlfn.XLOOKUP(A2095,#REF!,#REF!)</f>
        <v>#REF!</v>
      </c>
    </row>
    <row r="2096" spans="1:21" x14ac:dyDescent="0.2">
      <c r="A2096" t="s">
        <v>7570</v>
      </c>
      <c r="C2096" s="5" t="s">
        <v>279</v>
      </c>
      <c r="D2096" t="s">
        <v>7571</v>
      </c>
      <c r="E2096" t="s">
        <v>7572</v>
      </c>
      <c r="F2096" t="s">
        <v>30</v>
      </c>
      <c r="G2096" s="1">
        <v>45866</v>
      </c>
      <c r="H2096" t="s">
        <v>22</v>
      </c>
      <c r="J2096" t="s">
        <v>22</v>
      </c>
      <c r="M2096" t="s">
        <v>207</v>
      </c>
      <c r="N2096" t="s">
        <v>7573</v>
      </c>
      <c r="O2096" t="s">
        <v>7574</v>
      </c>
      <c r="P2096" t="s">
        <v>117</v>
      </c>
      <c r="Q2096" s="6">
        <v>43694.61</v>
      </c>
      <c r="R2096" t="s">
        <v>22</v>
      </c>
      <c r="S2096">
        <v>0</v>
      </c>
      <c r="T2096">
        <v>0</v>
      </c>
      <c r="U2096" t="e">
        <f>_xlfn.XLOOKUP(A2096,#REF!,#REF!)</f>
        <v>#REF!</v>
      </c>
    </row>
    <row r="2097" spans="1:21" x14ac:dyDescent="0.2">
      <c r="A2097" t="s">
        <v>7575</v>
      </c>
      <c r="C2097" s="5" t="s">
        <v>71</v>
      </c>
      <c r="D2097" t="s">
        <v>7576</v>
      </c>
      <c r="E2097" t="s">
        <v>7577</v>
      </c>
      <c r="F2097" t="s">
        <v>30</v>
      </c>
      <c r="G2097" s="1">
        <v>45715</v>
      </c>
      <c r="H2097" t="s">
        <v>22</v>
      </c>
      <c r="J2097" t="s">
        <v>22</v>
      </c>
      <c r="M2097" t="s">
        <v>207</v>
      </c>
      <c r="N2097" t="s">
        <v>7578</v>
      </c>
      <c r="O2097" t="s">
        <v>7579</v>
      </c>
      <c r="P2097" t="s">
        <v>117</v>
      </c>
      <c r="Q2097" s="6">
        <v>288305.75</v>
      </c>
      <c r="R2097" t="s">
        <v>22</v>
      </c>
      <c r="S2097">
        <v>0</v>
      </c>
      <c r="T2097">
        <v>0</v>
      </c>
      <c r="U2097" t="e">
        <f>_xlfn.XLOOKUP(A2097,#REF!,#REF!)</f>
        <v>#REF!</v>
      </c>
    </row>
    <row r="2098" spans="1:21" x14ac:dyDescent="0.2">
      <c r="A2098" t="s">
        <v>7580</v>
      </c>
      <c r="C2098" s="5" t="s">
        <v>71</v>
      </c>
      <c r="D2098" t="s">
        <v>7581</v>
      </c>
      <c r="E2098" t="s">
        <v>7582</v>
      </c>
      <c r="F2098" t="s">
        <v>30</v>
      </c>
      <c r="G2098" s="1">
        <v>45950</v>
      </c>
      <c r="H2098" t="s">
        <v>22</v>
      </c>
      <c r="J2098" t="s">
        <v>22</v>
      </c>
      <c r="M2098" t="s">
        <v>42</v>
      </c>
      <c r="N2098" t="s">
        <v>43</v>
      </c>
      <c r="O2098" t="s">
        <v>44</v>
      </c>
      <c r="P2098" t="s">
        <v>26</v>
      </c>
      <c r="Q2098" s="6">
        <v>812060.82</v>
      </c>
      <c r="R2098" t="s">
        <v>30</v>
      </c>
      <c r="S2098">
        <v>0</v>
      </c>
      <c r="T2098">
        <v>0</v>
      </c>
      <c r="U2098" t="e">
        <f>_xlfn.XLOOKUP(A2098,#REF!,#REF!)</f>
        <v>#REF!</v>
      </c>
    </row>
    <row r="2099" spans="1:21" x14ac:dyDescent="0.2">
      <c r="A2099" t="s">
        <v>7583</v>
      </c>
      <c r="C2099" s="5" t="s">
        <v>71</v>
      </c>
      <c r="D2099" t="s">
        <v>7584</v>
      </c>
      <c r="E2099" t="s">
        <v>7585</v>
      </c>
      <c r="F2099" t="s">
        <v>30</v>
      </c>
      <c r="G2099" s="1">
        <v>45539</v>
      </c>
      <c r="H2099" t="s">
        <v>22</v>
      </c>
      <c r="J2099" t="s">
        <v>22</v>
      </c>
      <c r="L2099" s="1">
        <v>45516</v>
      </c>
      <c r="M2099" t="s">
        <v>42</v>
      </c>
      <c r="N2099" t="s">
        <v>43</v>
      </c>
      <c r="O2099" t="s">
        <v>44</v>
      </c>
      <c r="P2099" t="s">
        <v>26</v>
      </c>
      <c r="Q2099" s="6">
        <v>391381.86</v>
      </c>
      <c r="R2099" t="s">
        <v>30</v>
      </c>
      <c r="S2099">
        <v>0</v>
      </c>
      <c r="T2099">
        <v>0</v>
      </c>
      <c r="U2099" t="e">
        <f>_xlfn.XLOOKUP(A2099,#REF!,#REF!)</f>
        <v>#REF!</v>
      </c>
    </row>
    <row r="2100" spans="1:21" x14ac:dyDescent="0.2">
      <c r="A2100" t="s">
        <v>7586</v>
      </c>
      <c r="C2100" s="5" t="s">
        <v>71</v>
      </c>
      <c r="D2100" t="s">
        <v>7587</v>
      </c>
      <c r="E2100" t="s">
        <v>7588</v>
      </c>
      <c r="F2100" t="s">
        <v>30</v>
      </c>
      <c r="G2100" s="1">
        <v>46093</v>
      </c>
      <c r="H2100" t="s">
        <v>22</v>
      </c>
      <c r="J2100" t="s">
        <v>22</v>
      </c>
      <c r="L2100" s="1">
        <v>45932</v>
      </c>
      <c r="M2100" t="s">
        <v>42</v>
      </c>
      <c r="N2100" t="s">
        <v>7589</v>
      </c>
      <c r="O2100" t="s">
        <v>7590</v>
      </c>
      <c r="P2100" t="s">
        <v>26</v>
      </c>
      <c r="Q2100" s="6">
        <v>368530.31</v>
      </c>
      <c r="R2100" t="s">
        <v>30</v>
      </c>
      <c r="S2100">
        <v>0</v>
      </c>
      <c r="T2100">
        <v>0</v>
      </c>
      <c r="U2100" t="e">
        <f>_xlfn.XLOOKUP(A2100,#REF!,#REF!)</f>
        <v>#REF!</v>
      </c>
    </row>
    <row r="2101" spans="1:21" x14ac:dyDescent="0.2">
      <c r="A2101" t="s">
        <v>7591</v>
      </c>
      <c r="C2101" s="5" t="s">
        <v>71</v>
      </c>
      <c r="D2101" t="s">
        <v>7592</v>
      </c>
      <c r="E2101" t="s">
        <v>7593</v>
      </c>
      <c r="F2101" t="s">
        <v>30</v>
      </c>
      <c r="G2101" s="1">
        <v>45882</v>
      </c>
      <c r="H2101" t="s">
        <v>22</v>
      </c>
      <c r="J2101" t="s">
        <v>22</v>
      </c>
      <c r="M2101" t="s">
        <v>207</v>
      </c>
      <c r="N2101" t="s">
        <v>473</v>
      </c>
      <c r="O2101" t="s">
        <v>474</v>
      </c>
      <c r="P2101" t="s">
        <v>117</v>
      </c>
      <c r="Q2101" s="6">
        <v>593448</v>
      </c>
      <c r="R2101" t="s">
        <v>22</v>
      </c>
      <c r="S2101">
        <v>0</v>
      </c>
      <c r="T2101">
        <v>0</v>
      </c>
      <c r="U2101" t="e">
        <f>_xlfn.XLOOKUP(A2101,#REF!,#REF!)</f>
        <v>#REF!</v>
      </c>
    </row>
    <row r="2102" spans="1:21" x14ac:dyDescent="0.2">
      <c r="A2102" t="s">
        <v>7594</v>
      </c>
      <c r="B2102" t="s">
        <v>7595</v>
      </c>
      <c r="C2102" s="5" t="s">
        <v>71</v>
      </c>
      <c r="D2102" t="s">
        <v>7596</v>
      </c>
      <c r="E2102" t="s">
        <v>7355</v>
      </c>
      <c r="F2102" t="s">
        <v>30</v>
      </c>
      <c r="G2102" s="1">
        <v>45405</v>
      </c>
      <c r="H2102" t="s">
        <v>22</v>
      </c>
      <c r="J2102" t="s">
        <v>30</v>
      </c>
      <c r="K2102" s="1">
        <v>45421</v>
      </c>
      <c r="M2102" t="s">
        <v>42</v>
      </c>
      <c r="N2102" t="s">
        <v>646</v>
      </c>
      <c r="O2102" t="s">
        <v>647</v>
      </c>
      <c r="P2102" t="s">
        <v>26</v>
      </c>
      <c r="Q2102" s="6">
        <v>73936.639999999999</v>
      </c>
      <c r="R2102" t="s">
        <v>22</v>
      </c>
      <c r="S2102">
        <v>0</v>
      </c>
      <c r="T2102">
        <v>0</v>
      </c>
      <c r="U2102" t="e">
        <f>_xlfn.XLOOKUP(A2102,#REF!,#REF!)</f>
        <v>#REF!</v>
      </c>
    </row>
    <row r="2103" spans="1:21" x14ac:dyDescent="0.2">
      <c r="A2103" t="s">
        <v>7597</v>
      </c>
      <c r="C2103" s="5" t="s">
        <v>71</v>
      </c>
      <c r="D2103" t="s">
        <v>7598</v>
      </c>
      <c r="E2103" t="s">
        <v>19222</v>
      </c>
      <c r="F2103" t="s">
        <v>30</v>
      </c>
      <c r="G2103" s="1">
        <v>44203</v>
      </c>
      <c r="H2103" t="s">
        <v>22</v>
      </c>
      <c r="J2103" t="s">
        <v>22</v>
      </c>
      <c r="M2103" t="s">
        <v>42</v>
      </c>
      <c r="N2103" t="s">
        <v>43</v>
      </c>
      <c r="O2103" t="s">
        <v>44</v>
      </c>
      <c r="P2103" t="s">
        <v>26</v>
      </c>
      <c r="Q2103" s="6">
        <v>486079.25</v>
      </c>
      <c r="R2103" t="s">
        <v>22</v>
      </c>
      <c r="S2103">
        <v>0</v>
      </c>
      <c r="T2103">
        <v>0</v>
      </c>
      <c r="U2103" t="e">
        <f>_xlfn.XLOOKUP(A2103,#REF!,#REF!)</f>
        <v>#REF!</v>
      </c>
    </row>
    <row r="2104" spans="1:21" x14ac:dyDescent="0.2">
      <c r="A2104" t="s">
        <v>7599</v>
      </c>
      <c r="C2104" s="5" t="s">
        <v>71</v>
      </c>
      <c r="D2104" t="s">
        <v>7600</v>
      </c>
      <c r="E2104" t="s">
        <v>7601</v>
      </c>
      <c r="F2104" t="s">
        <v>30</v>
      </c>
      <c r="G2104" s="1">
        <v>45846</v>
      </c>
      <c r="H2104" t="s">
        <v>30</v>
      </c>
      <c r="I2104" s="1">
        <v>45944</v>
      </c>
      <c r="J2104" t="s">
        <v>22</v>
      </c>
      <c r="M2104" t="s">
        <v>207</v>
      </c>
      <c r="N2104" t="s">
        <v>473</v>
      </c>
      <c r="O2104" t="s">
        <v>474</v>
      </c>
      <c r="P2104" t="s">
        <v>117</v>
      </c>
      <c r="Q2104" s="6">
        <v>258251.45</v>
      </c>
      <c r="R2104" t="s">
        <v>22</v>
      </c>
      <c r="S2104">
        <v>0</v>
      </c>
      <c r="T2104">
        <v>0</v>
      </c>
      <c r="U2104" t="e">
        <f>_xlfn.XLOOKUP(A2104,#REF!,#REF!)</f>
        <v>#REF!</v>
      </c>
    </row>
    <row r="2105" spans="1:21" x14ac:dyDescent="0.2">
      <c r="A2105" t="s">
        <v>7602</v>
      </c>
      <c r="C2105" s="5" t="s">
        <v>71</v>
      </c>
      <c r="D2105" t="s">
        <v>7603</v>
      </c>
      <c r="E2105" t="s">
        <v>829</v>
      </c>
      <c r="F2105" t="s">
        <v>30</v>
      </c>
      <c r="G2105" s="1">
        <v>45117</v>
      </c>
      <c r="H2105" t="s">
        <v>30</v>
      </c>
      <c r="I2105" s="1">
        <v>45239</v>
      </c>
      <c r="J2105" t="s">
        <v>22</v>
      </c>
      <c r="M2105" t="s">
        <v>207</v>
      </c>
      <c r="N2105" t="s">
        <v>7604</v>
      </c>
      <c r="O2105" t="s">
        <v>7605</v>
      </c>
      <c r="P2105" t="s">
        <v>117</v>
      </c>
      <c r="Q2105" s="6">
        <v>237891.67</v>
      </c>
      <c r="R2105" t="s">
        <v>22</v>
      </c>
      <c r="S2105">
        <v>0</v>
      </c>
      <c r="T2105">
        <v>0</v>
      </c>
      <c r="U2105" t="e">
        <f>_xlfn.XLOOKUP(A2105,#REF!,#REF!)</f>
        <v>#REF!</v>
      </c>
    </row>
    <row r="2106" spans="1:21" x14ac:dyDescent="0.2">
      <c r="A2106" t="s">
        <v>7606</v>
      </c>
      <c r="B2106" t="s">
        <v>7607</v>
      </c>
      <c r="C2106" s="5" t="s">
        <v>279</v>
      </c>
      <c r="D2106" t="s">
        <v>7608</v>
      </c>
      <c r="E2106" t="s">
        <v>19402</v>
      </c>
      <c r="F2106" t="s">
        <v>30</v>
      </c>
      <c r="G2106" s="1">
        <v>45594</v>
      </c>
      <c r="H2106" t="s">
        <v>30</v>
      </c>
      <c r="I2106" s="1">
        <v>45694</v>
      </c>
      <c r="J2106" t="s">
        <v>22</v>
      </c>
      <c r="M2106" t="s">
        <v>207</v>
      </c>
      <c r="N2106" t="s">
        <v>912</v>
      </c>
      <c r="O2106" t="s">
        <v>913</v>
      </c>
      <c r="P2106" t="s">
        <v>117</v>
      </c>
      <c r="Q2106" s="6">
        <v>39784.400000000001</v>
      </c>
      <c r="R2106" t="s">
        <v>22</v>
      </c>
      <c r="S2106">
        <v>0</v>
      </c>
      <c r="T2106">
        <v>0</v>
      </c>
      <c r="U2106" t="e">
        <f>_xlfn.XLOOKUP(A2106,#REF!,#REF!)</f>
        <v>#REF!</v>
      </c>
    </row>
    <row r="2107" spans="1:21" x14ac:dyDescent="0.2">
      <c r="A2107" t="s">
        <v>7609</v>
      </c>
      <c r="C2107" s="5" t="s">
        <v>71</v>
      </c>
      <c r="D2107" t="s">
        <v>7610</v>
      </c>
      <c r="E2107" t="s">
        <v>18691</v>
      </c>
      <c r="F2107" t="s">
        <v>30</v>
      </c>
      <c r="G2107" s="1">
        <v>43910</v>
      </c>
      <c r="H2107" t="s">
        <v>22</v>
      </c>
      <c r="J2107" t="s">
        <v>30</v>
      </c>
      <c r="K2107" s="1">
        <v>43990</v>
      </c>
      <c r="M2107" t="s">
        <v>42</v>
      </c>
      <c r="N2107" t="s">
        <v>7611</v>
      </c>
      <c r="O2107" t="s">
        <v>7612</v>
      </c>
      <c r="P2107" t="s">
        <v>26</v>
      </c>
      <c r="Q2107" s="6">
        <v>230483.78</v>
      </c>
      <c r="R2107" t="s">
        <v>22</v>
      </c>
      <c r="S2107">
        <v>0</v>
      </c>
      <c r="T2107">
        <v>0</v>
      </c>
      <c r="U2107" t="e">
        <f>_xlfn.XLOOKUP(A2107,#REF!,#REF!)</f>
        <v>#REF!</v>
      </c>
    </row>
    <row r="2108" spans="1:21" x14ac:dyDescent="0.2">
      <c r="A2108" t="s">
        <v>7613</v>
      </c>
      <c r="C2108" s="5" t="s">
        <v>279</v>
      </c>
      <c r="D2108" t="s">
        <v>7614</v>
      </c>
      <c r="E2108" t="s">
        <v>7615</v>
      </c>
      <c r="F2108" t="s">
        <v>30</v>
      </c>
      <c r="G2108" s="1">
        <v>45576</v>
      </c>
      <c r="H2108" t="s">
        <v>30</v>
      </c>
      <c r="I2108" s="1">
        <v>45639</v>
      </c>
      <c r="J2108" t="s">
        <v>22</v>
      </c>
      <c r="M2108" t="s">
        <v>207</v>
      </c>
      <c r="N2108" t="s">
        <v>1211</v>
      </c>
      <c r="O2108" t="s">
        <v>1212</v>
      </c>
      <c r="P2108" t="s">
        <v>210</v>
      </c>
      <c r="Q2108" s="6">
        <v>20128.07</v>
      </c>
      <c r="R2108" t="s">
        <v>22</v>
      </c>
      <c r="S2108">
        <v>0</v>
      </c>
      <c r="T2108">
        <v>0</v>
      </c>
      <c r="U2108" t="e">
        <f>_xlfn.XLOOKUP(A2108,#REF!,#REF!)</f>
        <v>#REF!</v>
      </c>
    </row>
    <row r="2109" spans="1:21" x14ac:dyDescent="0.2">
      <c r="A2109" t="s">
        <v>7616</v>
      </c>
      <c r="C2109" s="5" t="s">
        <v>71</v>
      </c>
      <c r="D2109" t="s">
        <v>7617</v>
      </c>
      <c r="E2109" t="s">
        <v>7618</v>
      </c>
      <c r="F2109" t="s">
        <v>30</v>
      </c>
      <c r="G2109" s="1">
        <v>46007</v>
      </c>
      <c r="H2109" t="s">
        <v>22</v>
      </c>
      <c r="J2109" t="s">
        <v>22</v>
      </c>
      <c r="M2109" t="s">
        <v>207</v>
      </c>
      <c r="N2109" t="s">
        <v>7619</v>
      </c>
      <c r="O2109" t="s">
        <v>7620</v>
      </c>
      <c r="P2109" t="s">
        <v>117</v>
      </c>
      <c r="Q2109" s="6">
        <v>158098.15</v>
      </c>
      <c r="R2109" t="s">
        <v>22</v>
      </c>
      <c r="S2109">
        <v>0</v>
      </c>
      <c r="T2109">
        <v>0</v>
      </c>
      <c r="U2109" t="e">
        <f>_xlfn.XLOOKUP(A2109,#REF!,#REF!)</f>
        <v>#REF!</v>
      </c>
    </row>
    <row r="2110" spans="1:21" x14ac:dyDescent="0.2">
      <c r="A2110" t="s">
        <v>7621</v>
      </c>
      <c r="C2110" s="5" t="s">
        <v>71</v>
      </c>
      <c r="D2110" t="s">
        <v>7622</v>
      </c>
      <c r="E2110" t="s">
        <v>7623</v>
      </c>
      <c r="F2110" t="s">
        <v>30</v>
      </c>
      <c r="G2110" s="1">
        <v>45604</v>
      </c>
      <c r="H2110" t="s">
        <v>30</v>
      </c>
      <c r="I2110" s="1">
        <v>45791</v>
      </c>
      <c r="J2110" t="s">
        <v>22</v>
      </c>
      <c r="M2110" t="s">
        <v>207</v>
      </c>
      <c r="N2110" t="s">
        <v>1211</v>
      </c>
      <c r="O2110" t="s">
        <v>1212</v>
      </c>
      <c r="P2110" t="s">
        <v>117</v>
      </c>
      <c r="Q2110" s="6">
        <v>95788.33</v>
      </c>
      <c r="R2110" t="s">
        <v>22</v>
      </c>
      <c r="S2110">
        <v>0</v>
      </c>
      <c r="T2110">
        <v>0</v>
      </c>
      <c r="U2110" t="e">
        <f>_xlfn.XLOOKUP(A2110,#REF!,#REF!)</f>
        <v>#REF!</v>
      </c>
    </row>
    <row r="2111" spans="1:21" x14ac:dyDescent="0.2">
      <c r="A2111" t="s">
        <v>7624</v>
      </c>
      <c r="C2111" s="5" t="s">
        <v>71</v>
      </c>
      <c r="D2111" t="s">
        <v>7625</v>
      </c>
      <c r="E2111" t="s">
        <v>7626</v>
      </c>
      <c r="F2111" t="s">
        <v>30</v>
      </c>
      <c r="G2111" s="1">
        <v>45895</v>
      </c>
      <c r="H2111" t="s">
        <v>30</v>
      </c>
      <c r="I2111" s="1">
        <v>46084</v>
      </c>
      <c r="J2111" t="s">
        <v>22</v>
      </c>
      <c r="M2111" t="s">
        <v>207</v>
      </c>
      <c r="N2111" t="s">
        <v>1419</v>
      </c>
      <c r="O2111" t="s">
        <v>1420</v>
      </c>
      <c r="P2111" t="s">
        <v>210</v>
      </c>
      <c r="Q2111" s="6">
        <v>917173.98</v>
      </c>
      <c r="R2111" t="s">
        <v>22</v>
      </c>
      <c r="S2111">
        <v>0</v>
      </c>
      <c r="T2111">
        <v>0</v>
      </c>
      <c r="U2111" t="e">
        <f>_xlfn.XLOOKUP(A2111,#REF!,#REF!)</f>
        <v>#REF!</v>
      </c>
    </row>
    <row r="2112" spans="1:21" x14ac:dyDescent="0.2">
      <c r="A2112" t="s">
        <v>7627</v>
      </c>
      <c r="C2112" s="5" t="s">
        <v>71</v>
      </c>
      <c r="D2112" t="s">
        <v>7628</v>
      </c>
      <c r="E2112" t="s">
        <v>18692</v>
      </c>
      <c r="F2112" t="s">
        <v>30</v>
      </c>
      <c r="G2112" s="1">
        <v>44211</v>
      </c>
      <c r="H2112" t="s">
        <v>22</v>
      </c>
      <c r="J2112" t="s">
        <v>30</v>
      </c>
      <c r="K2112" s="1">
        <v>44377</v>
      </c>
      <c r="M2112" t="s">
        <v>42</v>
      </c>
      <c r="N2112" t="s">
        <v>43</v>
      </c>
      <c r="O2112" t="s">
        <v>44</v>
      </c>
      <c r="P2112" t="s">
        <v>26</v>
      </c>
      <c r="Q2112" s="6">
        <v>171957.64</v>
      </c>
      <c r="R2112" t="s">
        <v>22</v>
      </c>
      <c r="S2112">
        <v>0</v>
      </c>
      <c r="T2112">
        <v>0</v>
      </c>
      <c r="U2112" t="e">
        <f>_xlfn.XLOOKUP(A2112,#REF!,#REF!)</f>
        <v>#REF!</v>
      </c>
    </row>
    <row r="2113" spans="1:21" x14ac:dyDescent="0.2">
      <c r="A2113" t="s">
        <v>7629</v>
      </c>
      <c r="C2113" s="5" t="s">
        <v>71</v>
      </c>
      <c r="D2113" t="s">
        <v>7630</v>
      </c>
      <c r="E2113" t="s">
        <v>7631</v>
      </c>
      <c r="F2113" t="s">
        <v>30</v>
      </c>
      <c r="G2113" s="1">
        <v>45415</v>
      </c>
      <c r="H2113" t="s">
        <v>22</v>
      </c>
      <c r="J2113" t="s">
        <v>30</v>
      </c>
      <c r="K2113" s="1">
        <v>45429</v>
      </c>
      <c r="M2113" t="s">
        <v>42</v>
      </c>
      <c r="N2113" t="s">
        <v>7632</v>
      </c>
      <c r="O2113" t="s">
        <v>7633</v>
      </c>
      <c r="P2113" t="s">
        <v>26</v>
      </c>
      <c r="Q2113" s="6">
        <v>187087.69</v>
      </c>
      <c r="R2113" t="s">
        <v>22</v>
      </c>
      <c r="S2113">
        <v>0</v>
      </c>
      <c r="T2113">
        <v>0</v>
      </c>
      <c r="U2113" t="e">
        <f>_xlfn.XLOOKUP(A2113,#REF!,#REF!)</f>
        <v>#REF!</v>
      </c>
    </row>
    <row r="2114" spans="1:21" x14ac:dyDescent="0.2">
      <c r="A2114" t="s">
        <v>7634</v>
      </c>
      <c r="C2114" s="5" t="s">
        <v>71</v>
      </c>
      <c r="D2114" t="s">
        <v>7635</v>
      </c>
      <c r="E2114" t="s">
        <v>7636</v>
      </c>
      <c r="F2114" t="s">
        <v>22</v>
      </c>
      <c r="H2114" t="s">
        <v>22</v>
      </c>
      <c r="J2114" t="s">
        <v>30</v>
      </c>
      <c r="K2114" s="1">
        <v>45959</v>
      </c>
      <c r="L2114" s="1">
        <v>45959</v>
      </c>
      <c r="M2114" t="s">
        <v>114</v>
      </c>
      <c r="N2114" t="s">
        <v>7637</v>
      </c>
      <c r="O2114" t="s">
        <v>7638</v>
      </c>
      <c r="P2114" t="s">
        <v>18712</v>
      </c>
      <c r="Q2114" s="6">
        <v>157930.12</v>
      </c>
      <c r="R2114" t="s">
        <v>30</v>
      </c>
      <c r="S2114">
        <v>0</v>
      </c>
      <c r="T2114">
        <v>0</v>
      </c>
      <c r="U2114" t="e">
        <f>_xlfn.XLOOKUP(A2114,#REF!,#REF!)</f>
        <v>#REF!</v>
      </c>
    </row>
    <row r="2115" spans="1:21" x14ac:dyDescent="0.2">
      <c r="A2115" t="s">
        <v>7639</v>
      </c>
      <c r="C2115" s="5" t="s">
        <v>71</v>
      </c>
      <c r="D2115" t="s">
        <v>7640</v>
      </c>
      <c r="E2115" t="s">
        <v>7641</v>
      </c>
      <c r="F2115" t="s">
        <v>30</v>
      </c>
      <c r="G2115" s="1">
        <v>45835</v>
      </c>
      <c r="H2115" t="s">
        <v>30</v>
      </c>
      <c r="I2115" s="1">
        <v>45944</v>
      </c>
      <c r="J2115" t="s">
        <v>22</v>
      </c>
      <c r="M2115" t="s">
        <v>207</v>
      </c>
      <c r="N2115" t="s">
        <v>1211</v>
      </c>
      <c r="O2115" t="s">
        <v>1212</v>
      </c>
      <c r="P2115" t="s">
        <v>117</v>
      </c>
      <c r="Q2115" s="6">
        <v>260057.03</v>
      </c>
      <c r="R2115" t="s">
        <v>22</v>
      </c>
      <c r="S2115">
        <v>0</v>
      </c>
      <c r="T2115">
        <v>0</v>
      </c>
      <c r="U2115" t="e">
        <f>_xlfn.XLOOKUP(A2115,#REF!,#REF!)</f>
        <v>#REF!</v>
      </c>
    </row>
    <row r="2116" spans="1:21" x14ac:dyDescent="0.2">
      <c r="A2116" t="s">
        <v>7642</v>
      </c>
      <c r="C2116" s="5" t="s">
        <v>71</v>
      </c>
      <c r="D2116" t="s">
        <v>7456</v>
      </c>
      <c r="E2116" t="s">
        <v>7406</v>
      </c>
      <c r="F2116" t="s">
        <v>30</v>
      </c>
      <c r="G2116" s="1">
        <v>45891</v>
      </c>
      <c r="H2116" t="s">
        <v>30</v>
      </c>
      <c r="I2116" s="1">
        <v>45946</v>
      </c>
      <c r="J2116" t="s">
        <v>22</v>
      </c>
      <c r="M2116" t="s">
        <v>207</v>
      </c>
      <c r="N2116" t="s">
        <v>1211</v>
      </c>
      <c r="O2116" t="s">
        <v>1212</v>
      </c>
      <c r="P2116" t="s">
        <v>210</v>
      </c>
      <c r="Q2116" s="6">
        <v>136468.71</v>
      </c>
      <c r="R2116" t="s">
        <v>22</v>
      </c>
      <c r="S2116">
        <v>0</v>
      </c>
      <c r="T2116">
        <v>0</v>
      </c>
      <c r="U2116" t="e">
        <f>_xlfn.XLOOKUP(A2116,#REF!,#REF!)</f>
        <v>#REF!</v>
      </c>
    </row>
    <row r="2117" spans="1:21" x14ac:dyDescent="0.2">
      <c r="A2117" t="s">
        <v>7643</v>
      </c>
      <c r="C2117" s="5" t="s">
        <v>71</v>
      </c>
      <c r="D2117" t="s">
        <v>7310</v>
      </c>
      <c r="E2117" t="s">
        <v>443</v>
      </c>
      <c r="F2117" t="s">
        <v>30</v>
      </c>
      <c r="G2117" s="1">
        <v>45438</v>
      </c>
      <c r="H2117" t="s">
        <v>30</v>
      </c>
      <c r="I2117" s="1">
        <v>45672</v>
      </c>
      <c r="J2117" t="s">
        <v>22</v>
      </c>
      <c r="M2117" t="s">
        <v>207</v>
      </c>
      <c r="N2117" t="s">
        <v>348</v>
      </c>
      <c r="O2117" t="s">
        <v>349</v>
      </c>
      <c r="P2117" t="s">
        <v>117</v>
      </c>
      <c r="Q2117" s="6">
        <v>305681.90000000002</v>
      </c>
      <c r="R2117" t="s">
        <v>22</v>
      </c>
      <c r="S2117">
        <v>0</v>
      </c>
      <c r="T2117">
        <v>0</v>
      </c>
      <c r="U2117" t="e">
        <f>_xlfn.XLOOKUP(A2117,#REF!,#REF!)</f>
        <v>#REF!</v>
      </c>
    </row>
    <row r="2118" spans="1:21" x14ac:dyDescent="0.2">
      <c r="A2118" t="s">
        <v>7644</v>
      </c>
      <c r="C2118" s="5" t="s">
        <v>124</v>
      </c>
      <c r="D2118" t="s">
        <v>7645</v>
      </c>
      <c r="E2118" t="s">
        <v>19403</v>
      </c>
      <c r="F2118" t="s">
        <v>22</v>
      </c>
      <c r="H2118" t="s">
        <v>22</v>
      </c>
      <c r="J2118" t="s">
        <v>22</v>
      </c>
      <c r="L2118" s="1">
        <v>42818</v>
      </c>
      <c r="M2118" t="s">
        <v>42</v>
      </c>
      <c r="N2118" t="s">
        <v>7646</v>
      </c>
      <c r="O2118" t="s">
        <v>7647</v>
      </c>
      <c r="P2118" t="s">
        <v>26</v>
      </c>
      <c r="Q2118" s="6">
        <v>40000</v>
      </c>
      <c r="R2118" t="s">
        <v>22</v>
      </c>
      <c r="S2118">
        <v>0</v>
      </c>
      <c r="T2118">
        <v>0</v>
      </c>
      <c r="U2118" t="e">
        <f>_xlfn.XLOOKUP(A2118,#REF!,#REF!)</f>
        <v>#REF!</v>
      </c>
    </row>
    <row r="2119" spans="1:21" x14ac:dyDescent="0.2">
      <c r="A2119" t="s">
        <v>7648</v>
      </c>
      <c r="B2119" t="s">
        <v>7649</v>
      </c>
      <c r="C2119" s="5" t="s">
        <v>279</v>
      </c>
      <c r="D2119" t="s">
        <v>7650</v>
      </c>
      <c r="E2119" t="s">
        <v>7651</v>
      </c>
      <c r="F2119" t="s">
        <v>30</v>
      </c>
      <c r="G2119" s="1">
        <v>45421</v>
      </c>
      <c r="H2119" t="s">
        <v>30</v>
      </c>
      <c r="I2119" s="1">
        <v>45478</v>
      </c>
      <c r="J2119" t="s">
        <v>30</v>
      </c>
      <c r="K2119" s="1">
        <v>45503</v>
      </c>
      <c r="M2119" t="s">
        <v>42</v>
      </c>
      <c r="N2119" t="s">
        <v>43</v>
      </c>
      <c r="O2119" t="s">
        <v>44</v>
      </c>
      <c r="P2119" t="s">
        <v>26</v>
      </c>
      <c r="Q2119" s="6">
        <v>15706.33</v>
      </c>
      <c r="R2119" t="s">
        <v>22</v>
      </c>
      <c r="S2119">
        <v>0</v>
      </c>
      <c r="T2119">
        <v>0</v>
      </c>
      <c r="U2119" t="e">
        <f>_xlfn.XLOOKUP(A2119,#REF!,#REF!)</f>
        <v>#REF!</v>
      </c>
    </row>
    <row r="2120" spans="1:21" x14ac:dyDescent="0.2">
      <c r="A2120" t="s">
        <v>7652</v>
      </c>
      <c r="C2120" s="5" t="s">
        <v>71</v>
      </c>
      <c r="D2120" t="s">
        <v>7653</v>
      </c>
      <c r="E2120" t="s">
        <v>18691</v>
      </c>
      <c r="F2120" t="s">
        <v>30</v>
      </c>
      <c r="G2120" s="1">
        <v>45624</v>
      </c>
      <c r="H2120" t="s">
        <v>30</v>
      </c>
      <c r="I2120" s="1">
        <v>45876</v>
      </c>
      <c r="J2120" t="s">
        <v>22</v>
      </c>
      <c r="M2120" t="s">
        <v>207</v>
      </c>
      <c r="N2120" t="s">
        <v>3142</v>
      </c>
      <c r="O2120" t="s">
        <v>3143</v>
      </c>
      <c r="P2120" t="s">
        <v>210</v>
      </c>
      <c r="Q2120" s="6">
        <v>115064.34</v>
      </c>
      <c r="R2120" t="s">
        <v>22</v>
      </c>
      <c r="S2120">
        <v>0</v>
      </c>
      <c r="T2120">
        <v>0</v>
      </c>
      <c r="U2120" t="e">
        <f>_xlfn.XLOOKUP(A2120,#REF!,#REF!)</f>
        <v>#REF!</v>
      </c>
    </row>
    <row r="2121" spans="1:21" x14ac:dyDescent="0.2">
      <c r="A2121" t="s">
        <v>7654</v>
      </c>
      <c r="B2121" t="s">
        <v>7655</v>
      </c>
      <c r="C2121" s="5" t="s">
        <v>71</v>
      </c>
      <c r="D2121" t="s">
        <v>7656</v>
      </c>
      <c r="E2121" t="s">
        <v>7657</v>
      </c>
      <c r="F2121" t="s">
        <v>30</v>
      </c>
      <c r="G2121" s="1">
        <v>45618</v>
      </c>
      <c r="H2121" t="s">
        <v>30</v>
      </c>
      <c r="I2121" s="1">
        <v>45743</v>
      </c>
      <c r="J2121" t="s">
        <v>22</v>
      </c>
      <c r="M2121" t="s">
        <v>207</v>
      </c>
      <c r="N2121" t="s">
        <v>4528</v>
      </c>
      <c r="O2121" t="s">
        <v>4529</v>
      </c>
      <c r="P2121" t="s">
        <v>117</v>
      </c>
      <c r="Q2121" s="6">
        <v>64517.919999999998</v>
      </c>
      <c r="R2121" t="s">
        <v>22</v>
      </c>
      <c r="S2121">
        <v>0</v>
      </c>
      <c r="T2121">
        <v>0</v>
      </c>
      <c r="U2121" t="e">
        <f>_xlfn.XLOOKUP(A2121,#REF!,#REF!)</f>
        <v>#REF!</v>
      </c>
    </row>
    <row r="2122" spans="1:21" x14ac:dyDescent="0.2">
      <c r="A2122" t="s">
        <v>7658</v>
      </c>
      <c r="B2122" t="s">
        <v>7659</v>
      </c>
      <c r="C2122" s="5" t="s">
        <v>71</v>
      </c>
      <c r="D2122" t="s">
        <v>7660</v>
      </c>
      <c r="E2122" t="s">
        <v>7661</v>
      </c>
      <c r="F2122" t="s">
        <v>22</v>
      </c>
      <c r="H2122" t="s">
        <v>22</v>
      </c>
      <c r="J2122" t="s">
        <v>30</v>
      </c>
      <c r="K2122" s="1">
        <v>45580</v>
      </c>
      <c r="M2122" t="s">
        <v>42</v>
      </c>
      <c r="N2122" t="s">
        <v>7662</v>
      </c>
      <c r="O2122" t="s">
        <v>7663</v>
      </c>
      <c r="P2122" t="s">
        <v>26</v>
      </c>
      <c r="Q2122" s="6">
        <v>145293.56</v>
      </c>
      <c r="R2122" t="s">
        <v>22</v>
      </c>
      <c r="S2122">
        <v>0</v>
      </c>
      <c r="T2122">
        <v>0</v>
      </c>
      <c r="U2122" t="e">
        <f>_xlfn.XLOOKUP(A2122,#REF!,#REF!)</f>
        <v>#REF!</v>
      </c>
    </row>
    <row r="2123" spans="1:21" x14ac:dyDescent="0.2">
      <c r="A2123" t="s">
        <v>7595</v>
      </c>
      <c r="B2123" t="s">
        <v>7594</v>
      </c>
      <c r="C2123" s="5" t="s">
        <v>71</v>
      </c>
      <c r="D2123" t="s">
        <v>7596</v>
      </c>
      <c r="E2123" t="s">
        <v>7355</v>
      </c>
      <c r="F2123" t="s">
        <v>30</v>
      </c>
      <c r="G2123" s="1">
        <v>45566</v>
      </c>
      <c r="H2123" t="s">
        <v>30</v>
      </c>
      <c r="I2123" s="1">
        <v>45631</v>
      </c>
      <c r="J2123" t="s">
        <v>30</v>
      </c>
      <c r="K2123" s="1">
        <v>45679</v>
      </c>
      <c r="L2123" s="1">
        <v>45917</v>
      </c>
      <c r="M2123" t="s">
        <v>207</v>
      </c>
      <c r="N2123" t="s">
        <v>7664</v>
      </c>
      <c r="O2123" t="s">
        <v>7665</v>
      </c>
      <c r="P2123" t="s">
        <v>117</v>
      </c>
      <c r="Q2123" s="6">
        <v>73936.639999999999</v>
      </c>
      <c r="R2123" t="s">
        <v>30</v>
      </c>
      <c r="S2123">
        <v>0</v>
      </c>
      <c r="T2123">
        <v>0</v>
      </c>
      <c r="U2123" t="e">
        <f>_xlfn.XLOOKUP(A2123,#REF!,#REF!)</f>
        <v>#REF!</v>
      </c>
    </row>
    <row r="2124" spans="1:21" x14ac:dyDescent="0.2">
      <c r="A2124" t="s">
        <v>7666</v>
      </c>
      <c r="C2124" s="5" t="s">
        <v>279</v>
      </c>
      <c r="D2124" t="s">
        <v>7667</v>
      </c>
      <c r="E2124" t="s">
        <v>891</v>
      </c>
      <c r="F2124" t="s">
        <v>30</v>
      </c>
      <c r="G2124" s="1">
        <v>45588</v>
      </c>
      <c r="H2124" t="s">
        <v>22</v>
      </c>
      <c r="J2124" t="s">
        <v>22</v>
      </c>
      <c r="L2124" s="1">
        <v>45566</v>
      </c>
      <c r="M2124" t="s">
        <v>42</v>
      </c>
      <c r="N2124" t="s">
        <v>43</v>
      </c>
      <c r="O2124" t="s">
        <v>44</v>
      </c>
      <c r="P2124" t="s">
        <v>26</v>
      </c>
      <c r="Q2124" s="6">
        <v>27190.82</v>
      </c>
      <c r="R2124" t="s">
        <v>30</v>
      </c>
      <c r="S2124">
        <v>0</v>
      </c>
      <c r="T2124">
        <v>0</v>
      </c>
      <c r="U2124" t="e">
        <f>_xlfn.XLOOKUP(A2124,#REF!,#REF!)</f>
        <v>#REF!</v>
      </c>
    </row>
    <row r="2125" spans="1:21" x14ac:dyDescent="0.2">
      <c r="A2125" t="s">
        <v>7668</v>
      </c>
      <c r="C2125" s="5" t="s">
        <v>71</v>
      </c>
      <c r="D2125" t="s">
        <v>7669</v>
      </c>
      <c r="E2125" t="s">
        <v>221</v>
      </c>
      <c r="F2125" t="s">
        <v>30</v>
      </c>
      <c r="G2125" s="1">
        <v>45324</v>
      </c>
      <c r="H2125" t="s">
        <v>30</v>
      </c>
      <c r="I2125" s="1">
        <v>45454</v>
      </c>
      <c r="J2125" t="s">
        <v>30</v>
      </c>
      <c r="K2125" s="1">
        <v>45737</v>
      </c>
      <c r="M2125" t="s">
        <v>42</v>
      </c>
      <c r="N2125" t="s">
        <v>7670</v>
      </c>
      <c r="O2125" t="s">
        <v>7671</v>
      </c>
      <c r="P2125" t="s">
        <v>26</v>
      </c>
      <c r="Q2125" s="6">
        <v>837600.56</v>
      </c>
      <c r="R2125" t="s">
        <v>22</v>
      </c>
      <c r="S2125">
        <v>0</v>
      </c>
      <c r="T2125">
        <v>0</v>
      </c>
      <c r="U2125" t="e">
        <f>_xlfn.XLOOKUP(A2125,#REF!,#REF!)</f>
        <v>#REF!</v>
      </c>
    </row>
    <row r="2126" spans="1:21" x14ac:dyDescent="0.2">
      <c r="A2126" t="s">
        <v>7672</v>
      </c>
      <c r="C2126" s="5" t="s">
        <v>71</v>
      </c>
      <c r="D2126" t="s">
        <v>7673</v>
      </c>
      <c r="E2126" t="s">
        <v>2797</v>
      </c>
      <c r="F2126" t="s">
        <v>30</v>
      </c>
      <c r="G2126" s="1">
        <v>45855</v>
      </c>
      <c r="H2126" t="s">
        <v>30</v>
      </c>
      <c r="I2126" s="1">
        <v>45936</v>
      </c>
      <c r="J2126" t="s">
        <v>22</v>
      </c>
      <c r="M2126" t="s">
        <v>207</v>
      </c>
      <c r="N2126" t="s">
        <v>1211</v>
      </c>
      <c r="O2126" t="s">
        <v>1212</v>
      </c>
      <c r="P2126" t="s">
        <v>117</v>
      </c>
      <c r="Q2126" s="6">
        <v>383729.78</v>
      </c>
      <c r="R2126" t="s">
        <v>22</v>
      </c>
      <c r="S2126">
        <v>0</v>
      </c>
      <c r="T2126">
        <v>0</v>
      </c>
      <c r="U2126" t="e">
        <f>_xlfn.XLOOKUP(A2126,#REF!,#REF!)</f>
        <v>#REF!</v>
      </c>
    </row>
    <row r="2127" spans="1:21" x14ac:dyDescent="0.2">
      <c r="A2127" t="s">
        <v>7674</v>
      </c>
      <c r="B2127" t="s">
        <v>7675</v>
      </c>
      <c r="C2127" s="5" t="s">
        <v>71</v>
      </c>
      <c r="D2127" t="s">
        <v>7676</v>
      </c>
      <c r="E2127" t="s">
        <v>7381</v>
      </c>
      <c r="F2127" t="s">
        <v>30</v>
      </c>
      <c r="G2127" s="1">
        <v>44734</v>
      </c>
      <c r="H2127" t="s">
        <v>30</v>
      </c>
      <c r="I2127" s="1">
        <v>45002</v>
      </c>
      <c r="J2127" t="s">
        <v>30</v>
      </c>
      <c r="K2127" s="1">
        <v>45254</v>
      </c>
      <c r="L2127" s="1">
        <v>45349</v>
      </c>
      <c r="M2127" t="s">
        <v>42</v>
      </c>
      <c r="N2127" t="s">
        <v>43</v>
      </c>
      <c r="O2127" t="s">
        <v>44</v>
      </c>
      <c r="P2127" t="s">
        <v>26</v>
      </c>
      <c r="Q2127" s="6">
        <v>149529.12</v>
      </c>
      <c r="R2127" t="s">
        <v>22</v>
      </c>
      <c r="S2127">
        <v>0</v>
      </c>
      <c r="T2127">
        <v>0</v>
      </c>
      <c r="U2127" t="e">
        <f>_xlfn.XLOOKUP(A2127,#REF!,#REF!)</f>
        <v>#REF!</v>
      </c>
    </row>
    <row r="2128" spans="1:21" x14ac:dyDescent="0.2">
      <c r="A2128" t="s">
        <v>7677</v>
      </c>
      <c r="C2128" s="5" t="s">
        <v>71</v>
      </c>
      <c r="D2128" t="s">
        <v>7678</v>
      </c>
      <c r="E2128" t="s">
        <v>658</v>
      </c>
      <c r="F2128" t="s">
        <v>30</v>
      </c>
      <c r="G2128" s="1">
        <v>46059</v>
      </c>
      <c r="H2128" t="s">
        <v>22</v>
      </c>
      <c r="J2128" t="s">
        <v>22</v>
      </c>
      <c r="M2128" t="s">
        <v>92</v>
      </c>
      <c r="N2128" t="s">
        <v>7679</v>
      </c>
      <c r="O2128" t="s">
        <v>7680</v>
      </c>
      <c r="P2128" t="s">
        <v>117</v>
      </c>
      <c r="Q2128" s="6">
        <v>768384.6</v>
      </c>
      <c r="R2128" t="s">
        <v>22</v>
      </c>
      <c r="S2128">
        <v>0</v>
      </c>
      <c r="T2128">
        <v>0</v>
      </c>
      <c r="U2128" t="e">
        <f>_xlfn.XLOOKUP(A2128,#REF!,#REF!)</f>
        <v>#REF!</v>
      </c>
    </row>
    <row r="2129" spans="1:21" x14ac:dyDescent="0.2">
      <c r="A2129" t="s">
        <v>7681</v>
      </c>
      <c r="C2129" s="5" t="s">
        <v>71</v>
      </c>
      <c r="D2129" t="s">
        <v>7682</v>
      </c>
      <c r="E2129" t="s">
        <v>7683</v>
      </c>
      <c r="F2129" t="s">
        <v>22</v>
      </c>
      <c r="H2129" t="s">
        <v>22</v>
      </c>
      <c r="J2129" t="s">
        <v>22</v>
      </c>
      <c r="M2129" t="s">
        <v>92</v>
      </c>
      <c r="N2129" t="s">
        <v>7684</v>
      </c>
      <c r="O2129" t="s">
        <v>7685</v>
      </c>
      <c r="P2129" t="s">
        <v>18712</v>
      </c>
      <c r="Q2129" s="6">
        <v>229542.94</v>
      </c>
      <c r="R2129" t="s">
        <v>22</v>
      </c>
      <c r="S2129">
        <v>0</v>
      </c>
      <c r="T2129">
        <v>0</v>
      </c>
      <c r="U2129" t="e">
        <f>_xlfn.XLOOKUP(A2129,#REF!,#REF!)</f>
        <v>#REF!</v>
      </c>
    </row>
    <row r="2130" spans="1:21" x14ac:dyDescent="0.2">
      <c r="A2130" t="s">
        <v>7686</v>
      </c>
      <c r="C2130" s="5" t="s">
        <v>71</v>
      </c>
      <c r="D2130" t="s">
        <v>7687</v>
      </c>
      <c r="E2130" t="s">
        <v>7688</v>
      </c>
      <c r="F2130" t="s">
        <v>30</v>
      </c>
      <c r="G2130" s="1">
        <v>46042</v>
      </c>
      <c r="H2130" t="s">
        <v>30</v>
      </c>
      <c r="I2130" s="1">
        <v>46119</v>
      </c>
      <c r="J2130" t="s">
        <v>22</v>
      </c>
      <c r="M2130" t="s">
        <v>207</v>
      </c>
      <c r="N2130" t="s">
        <v>7689</v>
      </c>
      <c r="O2130" t="s">
        <v>7690</v>
      </c>
      <c r="P2130" t="s">
        <v>117</v>
      </c>
      <c r="Q2130" s="6">
        <v>155622.75</v>
      </c>
      <c r="R2130" t="s">
        <v>22</v>
      </c>
      <c r="S2130">
        <v>0</v>
      </c>
      <c r="T2130">
        <v>0</v>
      </c>
      <c r="U2130" t="e">
        <f>_xlfn.XLOOKUP(A2130,#REF!,#REF!)</f>
        <v>#REF!</v>
      </c>
    </row>
    <row r="2131" spans="1:21" x14ac:dyDescent="0.2">
      <c r="A2131" t="s">
        <v>7691</v>
      </c>
      <c r="B2131" t="s">
        <v>7692</v>
      </c>
      <c r="C2131" s="5" t="s">
        <v>71</v>
      </c>
      <c r="D2131" t="s">
        <v>7630</v>
      </c>
      <c r="E2131" t="s">
        <v>7631</v>
      </c>
      <c r="F2131" t="s">
        <v>30</v>
      </c>
      <c r="G2131" s="1">
        <v>45588</v>
      </c>
      <c r="H2131" t="s">
        <v>30</v>
      </c>
      <c r="I2131" s="1">
        <v>45699</v>
      </c>
      <c r="J2131" t="s">
        <v>30</v>
      </c>
      <c r="K2131" s="1">
        <v>45902</v>
      </c>
      <c r="M2131" t="s">
        <v>42</v>
      </c>
      <c r="N2131" t="s">
        <v>43</v>
      </c>
      <c r="O2131" t="s">
        <v>44</v>
      </c>
      <c r="P2131" t="s">
        <v>26</v>
      </c>
      <c r="Q2131" s="6">
        <v>187087.69</v>
      </c>
      <c r="R2131" t="s">
        <v>22</v>
      </c>
      <c r="S2131">
        <v>0</v>
      </c>
      <c r="T2131">
        <v>0</v>
      </c>
      <c r="U2131" t="e">
        <f>_xlfn.XLOOKUP(A2131,#REF!,#REF!)</f>
        <v>#REF!</v>
      </c>
    </row>
    <row r="2132" spans="1:21" x14ac:dyDescent="0.2">
      <c r="A2132" t="s">
        <v>7693</v>
      </c>
      <c r="C2132" s="5" t="s">
        <v>71</v>
      </c>
      <c r="D2132" t="s">
        <v>7694</v>
      </c>
      <c r="E2132" t="s">
        <v>443</v>
      </c>
      <c r="F2132" t="s">
        <v>30</v>
      </c>
      <c r="G2132" s="1">
        <v>45874</v>
      </c>
      <c r="H2132" t="s">
        <v>22</v>
      </c>
      <c r="J2132" t="s">
        <v>22</v>
      </c>
      <c r="L2132" s="1">
        <v>45852</v>
      </c>
      <c r="M2132" t="s">
        <v>42</v>
      </c>
      <c r="N2132" t="s">
        <v>7695</v>
      </c>
      <c r="O2132" t="s">
        <v>7696</v>
      </c>
      <c r="P2132" t="s">
        <v>26</v>
      </c>
      <c r="Q2132" s="6">
        <v>432221.55</v>
      </c>
      <c r="R2132" t="s">
        <v>30</v>
      </c>
      <c r="S2132">
        <v>0</v>
      </c>
      <c r="T2132">
        <v>0</v>
      </c>
      <c r="U2132" t="e">
        <f>_xlfn.XLOOKUP(A2132,#REF!,#REF!)</f>
        <v>#REF!</v>
      </c>
    </row>
    <row r="2133" spans="1:21" x14ac:dyDescent="0.2">
      <c r="A2133" t="s">
        <v>7697</v>
      </c>
      <c r="C2133" s="5" t="s">
        <v>71</v>
      </c>
      <c r="D2133" t="s">
        <v>7698</v>
      </c>
      <c r="E2133" t="s">
        <v>7699</v>
      </c>
      <c r="F2133" t="s">
        <v>30</v>
      </c>
      <c r="G2133" s="1">
        <v>45487</v>
      </c>
      <c r="H2133" t="s">
        <v>30</v>
      </c>
      <c r="I2133" s="1">
        <v>45540</v>
      </c>
      <c r="J2133" t="s">
        <v>22</v>
      </c>
      <c r="M2133" t="s">
        <v>207</v>
      </c>
      <c r="N2133" t="s">
        <v>348</v>
      </c>
      <c r="O2133" t="s">
        <v>349</v>
      </c>
      <c r="P2133" t="s">
        <v>210</v>
      </c>
      <c r="Q2133" s="6">
        <v>668260.69999999995</v>
      </c>
      <c r="R2133" t="s">
        <v>22</v>
      </c>
      <c r="S2133">
        <v>0</v>
      </c>
      <c r="T2133">
        <v>0</v>
      </c>
      <c r="U2133" t="e">
        <f>_xlfn.XLOOKUP(A2133,#REF!,#REF!)</f>
        <v>#REF!</v>
      </c>
    </row>
    <row r="2134" spans="1:21" x14ac:dyDescent="0.2">
      <c r="A2134" t="s">
        <v>7700</v>
      </c>
      <c r="C2134" s="5" t="s">
        <v>71</v>
      </c>
      <c r="D2134" t="s">
        <v>7694</v>
      </c>
      <c r="E2134" t="s">
        <v>7701</v>
      </c>
      <c r="F2134" t="s">
        <v>30</v>
      </c>
      <c r="G2134" s="1">
        <v>45915</v>
      </c>
      <c r="H2134" t="s">
        <v>30</v>
      </c>
      <c r="I2134" s="1">
        <v>46063</v>
      </c>
      <c r="J2134" t="s">
        <v>22</v>
      </c>
      <c r="M2134" t="s">
        <v>207</v>
      </c>
      <c r="N2134" t="s">
        <v>1382</v>
      </c>
      <c r="O2134" t="s">
        <v>1383</v>
      </c>
      <c r="P2134" t="s">
        <v>117</v>
      </c>
      <c r="Q2134" s="6">
        <v>72886.55</v>
      </c>
      <c r="R2134" t="s">
        <v>22</v>
      </c>
      <c r="S2134">
        <v>0</v>
      </c>
      <c r="T2134">
        <v>0</v>
      </c>
      <c r="U2134" t="e">
        <f>_xlfn.XLOOKUP(A2134,#REF!,#REF!)</f>
        <v>#REF!</v>
      </c>
    </row>
    <row r="2135" spans="1:21" x14ac:dyDescent="0.2">
      <c r="A2135" t="s">
        <v>7702</v>
      </c>
      <c r="C2135" s="5" t="s">
        <v>124</v>
      </c>
      <c r="D2135" t="s">
        <v>7703</v>
      </c>
      <c r="E2135" t="s">
        <v>7704</v>
      </c>
      <c r="F2135" t="s">
        <v>22</v>
      </c>
      <c r="H2135" t="s">
        <v>22</v>
      </c>
      <c r="J2135" t="s">
        <v>22</v>
      </c>
      <c r="M2135" t="s">
        <v>92</v>
      </c>
      <c r="N2135" t="s">
        <v>7705</v>
      </c>
      <c r="O2135" t="s">
        <v>7706</v>
      </c>
      <c r="P2135" t="s">
        <v>18712</v>
      </c>
      <c r="Q2135" s="6">
        <v>0.01</v>
      </c>
      <c r="R2135" t="s">
        <v>22</v>
      </c>
      <c r="S2135">
        <v>0</v>
      </c>
      <c r="T2135">
        <v>0</v>
      </c>
      <c r="U2135" t="e">
        <f>_xlfn.XLOOKUP(A2135,#REF!,#REF!)</f>
        <v>#REF!</v>
      </c>
    </row>
    <row r="2136" spans="1:21" x14ac:dyDescent="0.2">
      <c r="A2136" t="s">
        <v>7707</v>
      </c>
      <c r="C2136" s="5" t="s">
        <v>71</v>
      </c>
      <c r="D2136" t="s">
        <v>7708</v>
      </c>
      <c r="E2136" t="s">
        <v>18693</v>
      </c>
      <c r="F2136" t="s">
        <v>30</v>
      </c>
      <c r="G2136" s="1">
        <v>43707</v>
      </c>
      <c r="H2136" t="s">
        <v>30</v>
      </c>
      <c r="I2136" s="1">
        <v>43990</v>
      </c>
      <c r="J2136" t="s">
        <v>30</v>
      </c>
      <c r="K2136" s="1">
        <v>44074</v>
      </c>
      <c r="M2136" t="s">
        <v>42</v>
      </c>
      <c r="N2136" t="s">
        <v>7709</v>
      </c>
      <c r="O2136" t="s">
        <v>7710</v>
      </c>
      <c r="P2136" t="s">
        <v>26</v>
      </c>
      <c r="Q2136" s="6">
        <v>152959.79999999999</v>
      </c>
      <c r="R2136" t="s">
        <v>22</v>
      </c>
      <c r="S2136">
        <v>0</v>
      </c>
      <c r="T2136">
        <v>0</v>
      </c>
      <c r="U2136" t="e">
        <f>_xlfn.XLOOKUP(A2136,#REF!,#REF!)</f>
        <v>#REF!</v>
      </c>
    </row>
    <row r="2137" spans="1:21" x14ac:dyDescent="0.2">
      <c r="A2137" t="s">
        <v>7711</v>
      </c>
      <c r="C2137" s="5" t="s">
        <v>71</v>
      </c>
      <c r="D2137" t="s">
        <v>7712</v>
      </c>
      <c r="E2137" t="s">
        <v>1433</v>
      </c>
      <c r="F2137" t="s">
        <v>22</v>
      </c>
      <c r="H2137" t="s">
        <v>22</v>
      </c>
      <c r="J2137" t="s">
        <v>22</v>
      </c>
      <c r="M2137" t="s">
        <v>92</v>
      </c>
      <c r="N2137" t="s">
        <v>7713</v>
      </c>
      <c r="O2137" t="s">
        <v>7714</v>
      </c>
      <c r="P2137" t="s">
        <v>18712</v>
      </c>
      <c r="Q2137" s="6">
        <v>547557.48</v>
      </c>
      <c r="R2137" t="s">
        <v>22</v>
      </c>
      <c r="S2137">
        <v>0</v>
      </c>
      <c r="T2137">
        <v>0</v>
      </c>
      <c r="U2137" t="e">
        <f>_xlfn.XLOOKUP(A2137,#REF!,#REF!)</f>
        <v>#REF!</v>
      </c>
    </row>
    <row r="2138" spans="1:21" x14ac:dyDescent="0.2">
      <c r="A2138" t="s">
        <v>7715</v>
      </c>
      <c r="C2138" s="5" t="s">
        <v>71</v>
      </c>
      <c r="D2138" t="s">
        <v>7610</v>
      </c>
      <c r="E2138" t="s">
        <v>18691</v>
      </c>
      <c r="F2138" t="s">
        <v>30</v>
      </c>
      <c r="G2138" s="1">
        <v>44316</v>
      </c>
      <c r="H2138" t="s">
        <v>30</v>
      </c>
      <c r="I2138" s="1">
        <v>44484</v>
      </c>
      <c r="J2138" t="s">
        <v>30</v>
      </c>
      <c r="K2138" s="1">
        <v>45807</v>
      </c>
      <c r="L2138" s="1">
        <v>45810</v>
      </c>
      <c r="M2138" t="s">
        <v>42</v>
      </c>
      <c r="N2138" t="s">
        <v>43</v>
      </c>
      <c r="O2138" t="s">
        <v>44</v>
      </c>
      <c r="P2138" t="s">
        <v>26</v>
      </c>
      <c r="Q2138" s="6">
        <v>230483.78</v>
      </c>
      <c r="R2138" t="s">
        <v>30</v>
      </c>
      <c r="S2138">
        <v>0</v>
      </c>
      <c r="T2138">
        <v>0</v>
      </c>
      <c r="U2138" t="e">
        <f>_xlfn.XLOOKUP(A2138,#REF!,#REF!)</f>
        <v>#REF!</v>
      </c>
    </row>
    <row r="2139" spans="1:21" x14ac:dyDescent="0.2">
      <c r="A2139" t="s">
        <v>7716</v>
      </c>
      <c r="B2139" t="s">
        <v>7717</v>
      </c>
      <c r="C2139" s="5" t="s">
        <v>71</v>
      </c>
      <c r="D2139" t="s">
        <v>7718</v>
      </c>
      <c r="E2139" t="s">
        <v>7719</v>
      </c>
      <c r="F2139" t="s">
        <v>30</v>
      </c>
      <c r="G2139" s="1">
        <v>45600</v>
      </c>
      <c r="H2139" t="s">
        <v>30</v>
      </c>
      <c r="I2139" s="1">
        <v>45728</v>
      </c>
      <c r="J2139" t="s">
        <v>22</v>
      </c>
      <c r="M2139" t="s">
        <v>207</v>
      </c>
      <c r="N2139" t="s">
        <v>1211</v>
      </c>
      <c r="O2139" t="s">
        <v>1212</v>
      </c>
      <c r="P2139" t="s">
        <v>117</v>
      </c>
      <c r="Q2139" s="6">
        <v>288373.45</v>
      </c>
      <c r="R2139" t="s">
        <v>22</v>
      </c>
      <c r="S2139">
        <v>0</v>
      </c>
      <c r="T2139">
        <v>0</v>
      </c>
      <c r="U2139" t="e">
        <f>_xlfn.XLOOKUP(A2139,#REF!,#REF!)</f>
        <v>#REF!</v>
      </c>
    </row>
    <row r="2140" spans="1:21" x14ac:dyDescent="0.2">
      <c r="A2140" t="s">
        <v>7720</v>
      </c>
      <c r="C2140" s="5" t="s">
        <v>71</v>
      </c>
      <c r="D2140" t="s">
        <v>7721</v>
      </c>
      <c r="E2140" t="s">
        <v>7618</v>
      </c>
      <c r="F2140" t="s">
        <v>30</v>
      </c>
      <c r="G2140" s="1">
        <v>46094</v>
      </c>
      <c r="H2140" t="s">
        <v>22</v>
      </c>
      <c r="J2140" t="s">
        <v>22</v>
      </c>
      <c r="M2140" t="s">
        <v>92</v>
      </c>
      <c r="N2140" t="s">
        <v>7722</v>
      </c>
      <c r="O2140" t="s">
        <v>7723</v>
      </c>
      <c r="P2140" t="s">
        <v>117</v>
      </c>
      <c r="Q2140" s="6">
        <v>220535.28</v>
      </c>
      <c r="R2140" t="s">
        <v>22</v>
      </c>
      <c r="S2140">
        <v>0</v>
      </c>
      <c r="T2140">
        <v>0</v>
      </c>
      <c r="U2140" t="e">
        <f>_xlfn.XLOOKUP(A2140,#REF!,#REF!)</f>
        <v>#REF!</v>
      </c>
    </row>
    <row r="2141" spans="1:21" x14ac:dyDescent="0.2">
      <c r="A2141" t="s">
        <v>7724</v>
      </c>
      <c r="C2141" s="5" t="s">
        <v>71</v>
      </c>
      <c r="D2141" t="s">
        <v>7725</v>
      </c>
      <c r="E2141" t="s">
        <v>7726</v>
      </c>
      <c r="F2141" t="s">
        <v>22</v>
      </c>
      <c r="H2141" t="s">
        <v>22</v>
      </c>
      <c r="J2141" t="s">
        <v>22</v>
      </c>
      <c r="M2141" t="s">
        <v>92</v>
      </c>
      <c r="N2141" t="s">
        <v>1013</v>
      </c>
      <c r="O2141" t="s">
        <v>1014</v>
      </c>
      <c r="P2141" t="s">
        <v>18712</v>
      </c>
      <c r="Q2141" s="6">
        <v>443374.51</v>
      </c>
      <c r="R2141" t="s">
        <v>22</v>
      </c>
      <c r="S2141">
        <v>0</v>
      </c>
      <c r="T2141">
        <v>0</v>
      </c>
      <c r="U2141" t="e">
        <f>_xlfn.XLOOKUP(A2141,#REF!,#REF!)</f>
        <v>#REF!</v>
      </c>
    </row>
    <row r="2142" spans="1:21" x14ac:dyDescent="0.2">
      <c r="A2142" t="s">
        <v>7727</v>
      </c>
      <c r="C2142" s="5" t="s">
        <v>71</v>
      </c>
      <c r="D2142" t="s">
        <v>7728</v>
      </c>
      <c r="E2142" t="s">
        <v>7729</v>
      </c>
      <c r="F2142" t="s">
        <v>30</v>
      </c>
      <c r="G2142" s="1">
        <v>45554</v>
      </c>
      <c r="H2142" t="s">
        <v>30</v>
      </c>
      <c r="I2142" s="1">
        <v>45755</v>
      </c>
      <c r="J2142" t="s">
        <v>30</v>
      </c>
      <c r="K2142" s="1">
        <v>46090</v>
      </c>
      <c r="L2142" s="1">
        <v>46090</v>
      </c>
      <c r="M2142" t="s">
        <v>207</v>
      </c>
      <c r="N2142" t="s">
        <v>3142</v>
      </c>
      <c r="O2142" t="s">
        <v>3143</v>
      </c>
      <c r="P2142" t="s">
        <v>117</v>
      </c>
      <c r="Q2142" s="6">
        <v>92295.38</v>
      </c>
      <c r="R2142" t="s">
        <v>22</v>
      </c>
      <c r="S2142">
        <v>0</v>
      </c>
      <c r="T2142">
        <v>0</v>
      </c>
      <c r="U2142" t="e">
        <f>_xlfn.XLOOKUP(A2142,#REF!,#REF!)</f>
        <v>#REF!</v>
      </c>
    </row>
    <row r="2143" spans="1:21" x14ac:dyDescent="0.2">
      <c r="A2143" t="s">
        <v>7730</v>
      </c>
      <c r="C2143" s="5" t="s">
        <v>124</v>
      </c>
      <c r="D2143" t="s">
        <v>7731</v>
      </c>
      <c r="E2143" t="s">
        <v>7732</v>
      </c>
      <c r="F2143" t="s">
        <v>22</v>
      </c>
      <c r="H2143" t="s">
        <v>22</v>
      </c>
      <c r="J2143" t="s">
        <v>22</v>
      </c>
      <c r="M2143" t="s">
        <v>42</v>
      </c>
      <c r="N2143" t="s">
        <v>7733</v>
      </c>
      <c r="O2143" t="s">
        <v>7734</v>
      </c>
      <c r="P2143" t="s">
        <v>26</v>
      </c>
      <c r="Q2143" s="6">
        <v>0.01</v>
      </c>
      <c r="R2143" t="s">
        <v>22</v>
      </c>
      <c r="S2143">
        <v>0</v>
      </c>
      <c r="T2143">
        <v>0</v>
      </c>
      <c r="U2143" t="e">
        <f>_xlfn.XLOOKUP(A2143,#REF!,#REF!)</f>
        <v>#REF!</v>
      </c>
    </row>
    <row r="2144" spans="1:21" x14ac:dyDescent="0.2">
      <c r="A2144" t="s">
        <v>7735</v>
      </c>
      <c r="C2144" s="5" t="s">
        <v>71</v>
      </c>
      <c r="D2144" t="s">
        <v>7736</v>
      </c>
      <c r="E2144" t="s">
        <v>7737</v>
      </c>
      <c r="F2144" t="s">
        <v>30</v>
      </c>
      <c r="G2144" s="1">
        <v>45859</v>
      </c>
      <c r="H2144" t="s">
        <v>22</v>
      </c>
      <c r="J2144" t="s">
        <v>22</v>
      </c>
      <c r="M2144" t="s">
        <v>207</v>
      </c>
      <c r="N2144" t="s">
        <v>7738</v>
      </c>
      <c r="O2144" t="s">
        <v>7739</v>
      </c>
      <c r="P2144" t="s">
        <v>117</v>
      </c>
      <c r="Q2144" s="6">
        <v>946049.74</v>
      </c>
      <c r="R2144" t="s">
        <v>22</v>
      </c>
      <c r="S2144">
        <v>0</v>
      </c>
      <c r="T2144">
        <v>0</v>
      </c>
      <c r="U2144" t="e">
        <f>_xlfn.XLOOKUP(A2144,#REF!,#REF!)</f>
        <v>#REF!</v>
      </c>
    </row>
    <row r="2145" spans="1:21" x14ac:dyDescent="0.2">
      <c r="A2145" t="s">
        <v>7740</v>
      </c>
      <c r="C2145" s="5" t="s">
        <v>71</v>
      </c>
      <c r="D2145" t="s">
        <v>7741</v>
      </c>
      <c r="E2145" t="s">
        <v>18693</v>
      </c>
      <c r="F2145" t="s">
        <v>30</v>
      </c>
      <c r="G2145" s="1">
        <v>45525</v>
      </c>
      <c r="H2145" t="s">
        <v>22</v>
      </c>
      <c r="J2145" t="s">
        <v>22</v>
      </c>
      <c r="L2145" s="1">
        <v>45475</v>
      </c>
      <c r="M2145" t="s">
        <v>42</v>
      </c>
      <c r="N2145" t="s">
        <v>7742</v>
      </c>
      <c r="O2145" t="s">
        <v>7743</v>
      </c>
      <c r="P2145" t="s">
        <v>26</v>
      </c>
      <c r="Q2145" s="6">
        <v>103311.24</v>
      </c>
      <c r="R2145" t="s">
        <v>22</v>
      </c>
      <c r="S2145">
        <v>0</v>
      </c>
      <c r="T2145">
        <v>0</v>
      </c>
      <c r="U2145" t="e">
        <f>_xlfn.XLOOKUP(A2145,#REF!,#REF!)</f>
        <v>#REF!</v>
      </c>
    </row>
    <row r="2146" spans="1:21" x14ac:dyDescent="0.2">
      <c r="A2146" t="s">
        <v>7744</v>
      </c>
      <c r="C2146" s="5" t="s">
        <v>71</v>
      </c>
      <c r="D2146" t="s">
        <v>7745</v>
      </c>
      <c r="E2146" t="s">
        <v>891</v>
      </c>
      <c r="F2146" t="s">
        <v>30</v>
      </c>
      <c r="G2146" s="1">
        <v>44859</v>
      </c>
      <c r="H2146" t="s">
        <v>22</v>
      </c>
      <c r="J2146" t="s">
        <v>22</v>
      </c>
      <c r="M2146" t="s">
        <v>42</v>
      </c>
      <c r="N2146" t="s">
        <v>43</v>
      </c>
      <c r="O2146" t="s">
        <v>44</v>
      </c>
      <c r="P2146" t="s">
        <v>26</v>
      </c>
      <c r="Q2146" s="6">
        <v>64359.75</v>
      </c>
      <c r="R2146" t="s">
        <v>22</v>
      </c>
      <c r="S2146">
        <v>0</v>
      </c>
      <c r="T2146">
        <v>0</v>
      </c>
      <c r="U2146" t="e">
        <f>_xlfn.XLOOKUP(A2146,#REF!,#REF!)</f>
        <v>#REF!</v>
      </c>
    </row>
    <row r="2147" spans="1:21" x14ac:dyDescent="0.2">
      <c r="A2147" t="s">
        <v>7746</v>
      </c>
      <c r="C2147" s="5" t="s">
        <v>71</v>
      </c>
      <c r="D2147" t="s">
        <v>7747</v>
      </c>
      <c r="E2147" t="s">
        <v>7636</v>
      </c>
      <c r="F2147" t="s">
        <v>22</v>
      </c>
      <c r="H2147" t="s">
        <v>22</v>
      </c>
      <c r="J2147" t="s">
        <v>22</v>
      </c>
      <c r="M2147" t="s">
        <v>92</v>
      </c>
      <c r="N2147" t="s">
        <v>7748</v>
      </c>
      <c r="O2147" t="s">
        <v>7749</v>
      </c>
      <c r="P2147" t="s">
        <v>18712</v>
      </c>
      <c r="Q2147" s="6">
        <v>88585.74</v>
      </c>
      <c r="R2147" t="s">
        <v>22</v>
      </c>
      <c r="S2147">
        <v>0</v>
      </c>
      <c r="T2147">
        <v>0</v>
      </c>
      <c r="U2147" t="e">
        <f>_xlfn.XLOOKUP(A2147,#REF!,#REF!)</f>
        <v>#REF!</v>
      </c>
    </row>
    <row r="2148" spans="1:21" x14ac:dyDescent="0.2">
      <c r="A2148" t="s">
        <v>7750</v>
      </c>
      <c r="C2148" s="5" t="s">
        <v>71</v>
      </c>
      <c r="D2148" t="s">
        <v>7751</v>
      </c>
      <c r="E2148" t="s">
        <v>7505</v>
      </c>
      <c r="F2148" t="s">
        <v>22</v>
      </c>
      <c r="H2148" t="s">
        <v>22</v>
      </c>
      <c r="J2148" t="s">
        <v>22</v>
      </c>
      <c r="M2148" t="s">
        <v>92</v>
      </c>
      <c r="N2148" t="s">
        <v>7752</v>
      </c>
      <c r="O2148" t="s">
        <v>7753</v>
      </c>
      <c r="P2148" t="s">
        <v>18712</v>
      </c>
      <c r="Q2148" s="6">
        <v>383265.58</v>
      </c>
      <c r="R2148" t="s">
        <v>22</v>
      </c>
      <c r="S2148">
        <v>0</v>
      </c>
      <c r="T2148">
        <v>0</v>
      </c>
      <c r="U2148" t="e">
        <f>_xlfn.XLOOKUP(A2148,#REF!,#REF!)</f>
        <v>#REF!</v>
      </c>
    </row>
    <row r="2149" spans="1:21" x14ac:dyDescent="0.2">
      <c r="A2149" t="s">
        <v>7754</v>
      </c>
      <c r="C2149" s="5" t="s">
        <v>71</v>
      </c>
      <c r="D2149" t="s">
        <v>7755</v>
      </c>
      <c r="E2149" t="s">
        <v>1433</v>
      </c>
      <c r="F2149" t="s">
        <v>30</v>
      </c>
      <c r="G2149" s="1">
        <v>45877</v>
      </c>
      <c r="H2149" t="s">
        <v>30</v>
      </c>
      <c r="I2149" s="1">
        <v>46062</v>
      </c>
      <c r="J2149" t="s">
        <v>22</v>
      </c>
      <c r="M2149" t="s">
        <v>207</v>
      </c>
      <c r="N2149" t="s">
        <v>7756</v>
      </c>
      <c r="O2149" t="s">
        <v>7757</v>
      </c>
      <c r="P2149" t="s">
        <v>210</v>
      </c>
      <c r="Q2149" s="6">
        <v>915304.76</v>
      </c>
      <c r="R2149" t="s">
        <v>22</v>
      </c>
      <c r="S2149">
        <v>0</v>
      </c>
      <c r="T2149">
        <v>0</v>
      </c>
      <c r="U2149" t="e">
        <f>_xlfn.XLOOKUP(A2149,#REF!,#REF!)</f>
        <v>#REF!</v>
      </c>
    </row>
    <row r="2150" spans="1:21" x14ac:dyDescent="0.2">
      <c r="A2150" t="s">
        <v>7758</v>
      </c>
      <c r="C2150" s="5" t="s">
        <v>71</v>
      </c>
      <c r="D2150" t="s">
        <v>7653</v>
      </c>
      <c r="E2150" t="s">
        <v>2924</v>
      </c>
      <c r="F2150" t="s">
        <v>22</v>
      </c>
      <c r="H2150" t="s">
        <v>22</v>
      </c>
      <c r="J2150" t="s">
        <v>22</v>
      </c>
      <c r="M2150" t="s">
        <v>92</v>
      </c>
      <c r="N2150" t="s">
        <v>7759</v>
      </c>
      <c r="O2150" t="s">
        <v>7760</v>
      </c>
      <c r="P2150" t="s">
        <v>18712</v>
      </c>
      <c r="Q2150" s="6">
        <v>741358.2</v>
      </c>
      <c r="R2150" t="s">
        <v>22</v>
      </c>
      <c r="S2150">
        <v>0</v>
      </c>
      <c r="T2150">
        <v>0</v>
      </c>
      <c r="U2150" t="e">
        <f>_xlfn.XLOOKUP(A2150,#REF!,#REF!)</f>
        <v>#REF!</v>
      </c>
    </row>
    <row r="2151" spans="1:21" x14ac:dyDescent="0.2">
      <c r="A2151" t="s">
        <v>7761</v>
      </c>
      <c r="C2151" s="5" t="s">
        <v>71</v>
      </c>
      <c r="D2151" t="s">
        <v>7762</v>
      </c>
      <c r="E2151" t="s">
        <v>1433</v>
      </c>
      <c r="F2151" t="s">
        <v>22</v>
      </c>
      <c r="H2151" t="s">
        <v>22</v>
      </c>
      <c r="J2151" t="s">
        <v>22</v>
      </c>
      <c r="M2151" t="s">
        <v>92</v>
      </c>
      <c r="N2151" t="s">
        <v>7763</v>
      </c>
      <c r="O2151" t="s">
        <v>7764</v>
      </c>
      <c r="P2151" t="s">
        <v>18712</v>
      </c>
      <c r="Q2151" s="6">
        <v>747573.16</v>
      </c>
      <c r="R2151" t="s">
        <v>22</v>
      </c>
      <c r="S2151">
        <v>0</v>
      </c>
      <c r="T2151">
        <v>0</v>
      </c>
      <c r="U2151" t="e">
        <f>_xlfn.XLOOKUP(A2151,#REF!,#REF!)</f>
        <v>#REF!</v>
      </c>
    </row>
    <row r="2152" spans="1:21" x14ac:dyDescent="0.2">
      <c r="A2152" t="s">
        <v>7765</v>
      </c>
      <c r="C2152" s="5" t="s">
        <v>71</v>
      </c>
      <c r="D2152" t="s">
        <v>7766</v>
      </c>
      <c r="E2152" t="s">
        <v>4299</v>
      </c>
      <c r="F2152" t="s">
        <v>30</v>
      </c>
      <c r="G2152" s="1">
        <v>45860</v>
      </c>
      <c r="H2152" t="s">
        <v>30</v>
      </c>
      <c r="I2152" s="1">
        <v>45952</v>
      </c>
      <c r="J2152" t="s">
        <v>22</v>
      </c>
      <c r="M2152" t="s">
        <v>207</v>
      </c>
      <c r="N2152" t="s">
        <v>1023</v>
      </c>
      <c r="O2152" t="s">
        <v>1024</v>
      </c>
      <c r="P2152" t="s">
        <v>117</v>
      </c>
      <c r="Q2152" s="6">
        <v>751481.71</v>
      </c>
      <c r="R2152" t="s">
        <v>22</v>
      </c>
      <c r="S2152">
        <v>0</v>
      </c>
      <c r="T2152">
        <v>0</v>
      </c>
      <c r="U2152" t="e">
        <f>_xlfn.XLOOKUP(A2152,#REF!,#REF!)</f>
        <v>#REF!</v>
      </c>
    </row>
    <row r="2153" spans="1:21" x14ac:dyDescent="0.2">
      <c r="A2153" t="s">
        <v>7767</v>
      </c>
      <c r="C2153" s="5" t="s">
        <v>71</v>
      </c>
      <c r="D2153" t="s">
        <v>7768</v>
      </c>
      <c r="E2153" t="s">
        <v>7769</v>
      </c>
      <c r="F2153" t="s">
        <v>30</v>
      </c>
      <c r="G2153" s="1">
        <v>45852</v>
      </c>
      <c r="H2153" t="s">
        <v>22</v>
      </c>
      <c r="J2153" t="s">
        <v>22</v>
      </c>
      <c r="M2153" t="s">
        <v>207</v>
      </c>
      <c r="N2153" t="s">
        <v>912</v>
      </c>
      <c r="O2153" t="s">
        <v>913</v>
      </c>
      <c r="P2153" t="s">
        <v>117</v>
      </c>
      <c r="Q2153" s="6">
        <v>158164.69</v>
      </c>
      <c r="R2153" t="s">
        <v>22</v>
      </c>
      <c r="S2153">
        <v>0</v>
      </c>
      <c r="T2153">
        <v>0</v>
      </c>
      <c r="U2153" t="e">
        <f>_xlfn.XLOOKUP(A2153,#REF!,#REF!)</f>
        <v>#REF!</v>
      </c>
    </row>
    <row r="2154" spans="1:21" x14ac:dyDescent="0.2">
      <c r="A2154" t="s">
        <v>7770</v>
      </c>
      <c r="C2154" s="5" t="s">
        <v>71</v>
      </c>
      <c r="D2154" t="s">
        <v>7771</v>
      </c>
      <c r="E2154" t="s">
        <v>7772</v>
      </c>
      <c r="F2154" t="s">
        <v>30</v>
      </c>
      <c r="G2154" s="1">
        <v>46008</v>
      </c>
      <c r="H2154" t="s">
        <v>22</v>
      </c>
      <c r="J2154" t="s">
        <v>22</v>
      </c>
      <c r="M2154" t="s">
        <v>42</v>
      </c>
      <c r="N2154" t="s">
        <v>7773</v>
      </c>
      <c r="O2154" t="s">
        <v>7774</v>
      </c>
      <c r="P2154" t="s">
        <v>26</v>
      </c>
      <c r="Q2154" s="6">
        <v>129421.3</v>
      </c>
      <c r="R2154" t="s">
        <v>22</v>
      </c>
      <c r="S2154">
        <v>0</v>
      </c>
      <c r="T2154">
        <v>0</v>
      </c>
      <c r="U2154" t="e">
        <f>_xlfn.XLOOKUP(A2154,#REF!,#REF!)</f>
        <v>#REF!</v>
      </c>
    </row>
    <row r="2155" spans="1:21" x14ac:dyDescent="0.2">
      <c r="A2155" t="s">
        <v>7775</v>
      </c>
      <c r="C2155" s="5" t="s">
        <v>71</v>
      </c>
      <c r="D2155" t="s">
        <v>7776</v>
      </c>
      <c r="E2155" t="s">
        <v>2052</v>
      </c>
      <c r="F2155" t="s">
        <v>22</v>
      </c>
      <c r="H2155" t="s">
        <v>22</v>
      </c>
      <c r="J2155" t="s">
        <v>22</v>
      </c>
      <c r="M2155" t="s">
        <v>92</v>
      </c>
      <c r="N2155" t="s">
        <v>2898</v>
      </c>
      <c r="O2155" t="s">
        <v>2899</v>
      </c>
      <c r="P2155" t="s">
        <v>18712</v>
      </c>
      <c r="Q2155" s="6">
        <v>212480.02</v>
      </c>
      <c r="R2155" t="s">
        <v>22</v>
      </c>
      <c r="S2155">
        <v>0</v>
      </c>
      <c r="T2155">
        <v>0</v>
      </c>
      <c r="U2155" t="e">
        <f>_xlfn.XLOOKUP(A2155,#REF!,#REF!)</f>
        <v>#REF!</v>
      </c>
    </row>
    <row r="2156" spans="1:21" x14ac:dyDescent="0.2">
      <c r="A2156" t="s">
        <v>7777</v>
      </c>
      <c r="C2156" s="5" t="s">
        <v>71</v>
      </c>
      <c r="D2156" t="s">
        <v>3967</v>
      </c>
      <c r="E2156" t="s">
        <v>3430</v>
      </c>
      <c r="F2156" t="s">
        <v>30</v>
      </c>
      <c r="G2156" s="1">
        <v>42149</v>
      </c>
      <c r="H2156" t="s">
        <v>22</v>
      </c>
      <c r="J2156" t="s">
        <v>30</v>
      </c>
      <c r="K2156" s="1">
        <v>42248</v>
      </c>
      <c r="M2156" t="s">
        <v>42</v>
      </c>
      <c r="N2156" t="s">
        <v>43</v>
      </c>
      <c r="O2156" t="s">
        <v>44</v>
      </c>
      <c r="P2156" t="s">
        <v>26</v>
      </c>
      <c r="Q2156" s="6">
        <v>35000</v>
      </c>
      <c r="R2156" t="s">
        <v>22</v>
      </c>
      <c r="S2156">
        <v>0</v>
      </c>
      <c r="T2156">
        <v>0</v>
      </c>
      <c r="U2156" t="e">
        <f>_xlfn.XLOOKUP(A2156,#REF!,#REF!)</f>
        <v>#REF!</v>
      </c>
    </row>
    <row r="2157" spans="1:21" x14ac:dyDescent="0.2">
      <c r="A2157" t="s">
        <v>7778</v>
      </c>
      <c r="C2157" s="5" t="s">
        <v>71</v>
      </c>
      <c r="D2157" t="s">
        <v>7779</v>
      </c>
      <c r="E2157" t="s">
        <v>7334</v>
      </c>
      <c r="F2157" t="s">
        <v>22</v>
      </c>
      <c r="H2157" t="s">
        <v>22</v>
      </c>
      <c r="J2157" t="s">
        <v>22</v>
      </c>
      <c r="M2157" t="s">
        <v>92</v>
      </c>
      <c r="N2157" t="s">
        <v>238</v>
      </c>
      <c r="O2157" t="s">
        <v>239</v>
      </c>
      <c r="P2157" t="s">
        <v>18712</v>
      </c>
      <c r="Q2157" s="6">
        <v>445840.87</v>
      </c>
      <c r="R2157" t="s">
        <v>22</v>
      </c>
      <c r="S2157">
        <v>0</v>
      </c>
      <c r="T2157">
        <v>0</v>
      </c>
      <c r="U2157" t="e">
        <f>_xlfn.XLOOKUP(A2157,#REF!,#REF!)</f>
        <v>#REF!</v>
      </c>
    </row>
    <row r="2158" spans="1:21" x14ac:dyDescent="0.2">
      <c r="A2158" t="s">
        <v>7780</v>
      </c>
      <c r="C2158" s="5" t="s">
        <v>71</v>
      </c>
      <c r="D2158" t="s">
        <v>7781</v>
      </c>
      <c r="E2158" t="s">
        <v>2614</v>
      </c>
      <c r="F2158" t="s">
        <v>30</v>
      </c>
      <c r="G2158" s="1">
        <v>45757</v>
      </c>
      <c r="H2158" t="s">
        <v>30</v>
      </c>
      <c r="I2158" s="1">
        <v>45908</v>
      </c>
      <c r="J2158" t="s">
        <v>22</v>
      </c>
      <c r="M2158" t="s">
        <v>207</v>
      </c>
      <c r="N2158" t="s">
        <v>7782</v>
      </c>
      <c r="O2158" t="s">
        <v>7783</v>
      </c>
      <c r="P2158" t="s">
        <v>210</v>
      </c>
      <c r="Q2158" s="6">
        <v>194996.44</v>
      </c>
      <c r="R2158" t="s">
        <v>22</v>
      </c>
      <c r="S2158">
        <v>0</v>
      </c>
      <c r="T2158">
        <v>0</v>
      </c>
      <c r="U2158" t="e">
        <f>_xlfn.XLOOKUP(A2158,#REF!,#REF!)</f>
        <v>#REF!</v>
      </c>
    </row>
    <row r="2159" spans="1:21" x14ac:dyDescent="0.2">
      <c r="A2159" t="s">
        <v>7784</v>
      </c>
      <c r="C2159" s="5" t="s">
        <v>71</v>
      </c>
      <c r="D2159" t="s">
        <v>7785</v>
      </c>
      <c r="E2159" t="s">
        <v>7786</v>
      </c>
      <c r="F2159" t="s">
        <v>30</v>
      </c>
      <c r="G2159" s="1">
        <v>46084</v>
      </c>
      <c r="H2159" t="s">
        <v>22</v>
      </c>
      <c r="J2159" t="s">
        <v>22</v>
      </c>
      <c r="M2159" t="s">
        <v>92</v>
      </c>
      <c r="N2159" t="s">
        <v>1238</v>
      </c>
      <c r="O2159" t="s">
        <v>1239</v>
      </c>
      <c r="P2159" t="s">
        <v>117</v>
      </c>
      <c r="Q2159" s="6">
        <v>713266.22</v>
      </c>
      <c r="R2159" t="s">
        <v>22</v>
      </c>
      <c r="S2159">
        <v>0</v>
      </c>
      <c r="T2159">
        <v>0</v>
      </c>
      <c r="U2159" t="e">
        <f>_xlfn.XLOOKUP(A2159,#REF!,#REF!)</f>
        <v>#REF!</v>
      </c>
    </row>
    <row r="2160" spans="1:21" x14ac:dyDescent="0.2">
      <c r="A2160" t="s">
        <v>7787</v>
      </c>
      <c r="C2160" s="5" t="s">
        <v>71</v>
      </c>
      <c r="D2160" t="s">
        <v>7788</v>
      </c>
      <c r="E2160" t="s">
        <v>7565</v>
      </c>
      <c r="F2160" t="s">
        <v>30</v>
      </c>
      <c r="G2160" s="1">
        <v>46041</v>
      </c>
      <c r="H2160" t="s">
        <v>22</v>
      </c>
      <c r="J2160" t="s">
        <v>22</v>
      </c>
      <c r="M2160" t="s">
        <v>207</v>
      </c>
      <c r="N2160" t="s">
        <v>473</v>
      </c>
      <c r="O2160" t="s">
        <v>474</v>
      </c>
      <c r="P2160" t="s">
        <v>117</v>
      </c>
      <c r="Q2160" s="6">
        <v>218600.88</v>
      </c>
      <c r="R2160" t="s">
        <v>22</v>
      </c>
      <c r="S2160">
        <v>0</v>
      </c>
      <c r="T2160">
        <v>0</v>
      </c>
      <c r="U2160" t="e">
        <f>_xlfn.XLOOKUP(A2160,#REF!,#REF!)</f>
        <v>#REF!</v>
      </c>
    </row>
    <row r="2161" spans="1:21" x14ac:dyDescent="0.2">
      <c r="A2161" t="s">
        <v>7789</v>
      </c>
      <c r="C2161" s="5" t="s">
        <v>71</v>
      </c>
      <c r="D2161" t="s">
        <v>7790</v>
      </c>
      <c r="E2161" t="s">
        <v>7791</v>
      </c>
      <c r="F2161" t="s">
        <v>30</v>
      </c>
      <c r="G2161" s="1">
        <v>45958</v>
      </c>
      <c r="H2161" t="s">
        <v>22</v>
      </c>
      <c r="J2161" t="s">
        <v>22</v>
      </c>
      <c r="L2161" s="1">
        <v>45588</v>
      </c>
      <c r="M2161" t="s">
        <v>114</v>
      </c>
      <c r="N2161" t="s">
        <v>68</v>
      </c>
      <c r="O2161" t="s">
        <v>69</v>
      </c>
      <c r="P2161" t="s">
        <v>117</v>
      </c>
      <c r="Q2161" s="6">
        <v>119160.04</v>
      </c>
      <c r="R2161" t="s">
        <v>22</v>
      </c>
      <c r="S2161">
        <v>0</v>
      </c>
      <c r="T2161">
        <v>0</v>
      </c>
      <c r="U2161" t="e">
        <f>_xlfn.XLOOKUP(A2161,#REF!,#REF!)</f>
        <v>#REF!</v>
      </c>
    </row>
    <row r="2162" spans="1:21" x14ac:dyDescent="0.2">
      <c r="A2162" t="s">
        <v>7792</v>
      </c>
      <c r="C2162" s="5" t="s">
        <v>71</v>
      </c>
      <c r="D2162" t="s">
        <v>7793</v>
      </c>
      <c r="E2162" t="s">
        <v>7794</v>
      </c>
      <c r="F2162" t="s">
        <v>30</v>
      </c>
      <c r="G2162" s="1">
        <v>45706</v>
      </c>
      <c r="H2162" t="s">
        <v>30</v>
      </c>
      <c r="I2162" s="1">
        <v>45847</v>
      </c>
      <c r="J2162" t="s">
        <v>22</v>
      </c>
      <c r="M2162" t="s">
        <v>207</v>
      </c>
      <c r="N2162" t="s">
        <v>1211</v>
      </c>
      <c r="O2162" t="s">
        <v>1212</v>
      </c>
      <c r="P2162" t="s">
        <v>117</v>
      </c>
      <c r="Q2162" s="6">
        <v>222481.71</v>
      </c>
      <c r="R2162" t="s">
        <v>22</v>
      </c>
      <c r="S2162">
        <v>0</v>
      </c>
      <c r="T2162">
        <v>0</v>
      </c>
      <c r="U2162" t="e">
        <f>_xlfn.XLOOKUP(A2162,#REF!,#REF!)</f>
        <v>#REF!</v>
      </c>
    </row>
    <row r="2163" spans="1:21" x14ac:dyDescent="0.2">
      <c r="A2163" t="s">
        <v>7795</v>
      </c>
      <c r="C2163" s="5" t="s">
        <v>71</v>
      </c>
      <c r="D2163" t="s">
        <v>7531</v>
      </c>
      <c r="E2163" t="s">
        <v>7532</v>
      </c>
      <c r="F2163" t="s">
        <v>30</v>
      </c>
      <c r="G2163" s="1">
        <v>45434</v>
      </c>
      <c r="H2163" t="s">
        <v>22</v>
      </c>
      <c r="J2163" t="s">
        <v>30</v>
      </c>
      <c r="K2163" s="1">
        <v>45427</v>
      </c>
      <c r="L2163" s="1">
        <v>45427</v>
      </c>
      <c r="M2163" t="s">
        <v>42</v>
      </c>
      <c r="N2163" t="s">
        <v>43</v>
      </c>
      <c r="O2163" t="s">
        <v>44</v>
      </c>
      <c r="P2163" t="s">
        <v>26</v>
      </c>
      <c r="Q2163" s="6">
        <v>135109.35</v>
      </c>
      <c r="R2163" t="s">
        <v>30</v>
      </c>
      <c r="S2163">
        <v>0</v>
      </c>
      <c r="T2163">
        <v>0</v>
      </c>
      <c r="U2163" t="e">
        <f>_xlfn.XLOOKUP(A2163,#REF!,#REF!)</f>
        <v>#REF!</v>
      </c>
    </row>
    <row r="2164" spans="1:21" x14ac:dyDescent="0.2">
      <c r="A2164" t="s">
        <v>7796</v>
      </c>
      <c r="C2164" s="5" t="s">
        <v>71</v>
      </c>
      <c r="D2164" t="s">
        <v>7797</v>
      </c>
      <c r="E2164" t="s">
        <v>7415</v>
      </c>
      <c r="F2164" t="s">
        <v>22</v>
      </c>
      <c r="H2164" t="s">
        <v>22</v>
      </c>
      <c r="J2164" t="s">
        <v>22</v>
      </c>
      <c r="M2164" t="s">
        <v>92</v>
      </c>
      <c r="N2164" t="s">
        <v>4193</v>
      </c>
      <c r="O2164" t="s">
        <v>4194</v>
      </c>
      <c r="P2164" t="s">
        <v>18712</v>
      </c>
      <c r="Q2164" s="6">
        <v>198807.11</v>
      </c>
      <c r="R2164" t="s">
        <v>22</v>
      </c>
      <c r="S2164">
        <v>0</v>
      </c>
      <c r="T2164">
        <v>0</v>
      </c>
      <c r="U2164" t="e">
        <f>_xlfn.XLOOKUP(A2164,#REF!,#REF!)</f>
        <v>#REF!</v>
      </c>
    </row>
    <row r="2165" spans="1:21" x14ac:dyDescent="0.2">
      <c r="A2165" t="s">
        <v>7798</v>
      </c>
      <c r="C2165" s="5" t="s">
        <v>71</v>
      </c>
      <c r="D2165" t="s">
        <v>7799</v>
      </c>
      <c r="E2165" t="s">
        <v>7800</v>
      </c>
      <c r="F2165" t="s">
        <v>30</v>
      </c>
      <c r="G2165" s="1">
        <v>46048</v>
      </c>
      <c r="H2165" t="s">
        <v>22</v>
      </c>
      <c r="J2165" t="s">
        <v>22</v>
      </c>
      <c r="M2165" t="s">
        <v>207</v>
      </c>
      <c r="N2165" t="s">
        <v>473</v>
      </c>
      <c r="O2165" t="s">
        <v>474</v>
      </c>
      <c r="P2165" t="s">
        <v>117</v>
      </c>
      <c r="Q2165" s="6">
        <v>571334.38</v>
      </c>
      <c r="R2165" t="s">
        <v>22</v>
      </c>
      <c r="S2165">
        <v>0</v>
      </c>
      <c r="T2165">
        <v>0</v>
      </c>
      <c r="U2165" t="e">
        <f>_xlfn.XLOOKUP(A2165,#REF!,#REF!)</f>
        <v>#REF!</v>
      </c>
    </row>
    <row r="2166" spans="1:21" x14ac:dyDescent="0.2">
      <c r="A2166" t="s">
        <v>7801</v>
      </c>
      <c r="C2166" s="5" t="s">
        <v>71</v>
      </c>
      <c r="D2166" t="s">
        <v>7802</v>
      </c>
      <c r="E2166" t="s">
        <v>7726</v>
      </c>
      <c r="F2166" t="s">
        <v>30</v>
      </c>
      <c r="G2166" s="1">
        <v>46057</v>
      </c>
      <c r="H2166" t="s">
        <v>22</v>
      </c>
      <c r="J2166" t="s">
        <v>22</v>
      </c>
      <c r="M2166" t="s">
        <v>92</v>
      </c>
      <c r="N2166" t="s">
        <v>7803</v>
      </c>
      <c r="O2166" t="s">
        <v>7804</v>
      </c>
      <c r="P2166" t="s">
        <v>117</v>
      </c>
      <c r="Q2166" s="6">
        <v>588093.29</v>
      </c>
      <c r="R2166" t="s">
        <v>22</v>
      </c>
      <c r="S2166">
        <v>0</v>
      </c>
      <c r="T2166">
        <v>0</v>
      </c>
      <c r="U2166" t="e">
        <f>_xlfn.XLOOKUP(A2166,#REF!,#REF!)</f>
        <v>#REF!</v>
      </c>
    </row>
    <row r="2167" spans="1:21" x14ac:dyDescent="0.2">
      <c r="A2167" t="s">
        <v>7805</v>
      </c>
      <c r="C2167" s="5" t="s">
        <v>71</v>
      </c>
      <c r="D2167" t="s">
        <v>7806</v>
      </c>
      <c r="E2167" t="s">
        <v>18692</v>
      </c>
      <c r="F2167" t="s">
        <v>30</v>
      </c>
      <c r="G2167" s="1">
        <v>45411</v>
      </c>
      <c r="H2167" t="s">
        <v>30</v>
      </c>
      <c r="I2167" s="1">
        <v>45792</v>
      </c>
      <c r="J2167" t="s">
        <v>22</v>
      </c>
      <c r="M2167" t="s">
        <v>207</v>
      </c>
      <c r="N2167" t="s">
        <v>7807</v>
      </c>
      <c r="O2167" t="s">
        <v>7808</v>
      </c>
      <c r="P2167" t="s">
        <v>210</v>
      </c>
      <c r="Q2167" s="6">
        <v>212237.26</v>
      </c>
      <c r="R2167" t="s">
        <v>22</v>
      </c>
      <c r="S2167">
        <v>0</v>
      </c>
      <c r="T2167">
        <v>0</v>
      </c>
      <c r="U2167" t="e">
        <f>_xlfn.XLOOKUP(A2167,#REF!,#REF!)</f>
        <v>#REF!</v>
      </c>
    </row>
    <row r="2168" spans="1:21" x14ac:dyDescent="0.2">
      <c r="A2168" t="s">
        <v>7809</v>
      </c>
      <c r="C2168" s="5" t="s">
        <v>1622</v>
      </c>
      <c r="D2168" t="s">
        <v>7810</v>
      </c>
      <c r="E2168" t="s">
        <v>7811</v>
      </c>
      <c r="F2168" t="s">
        <v>30</v>
      </c>
      <c r="G2168" s="1">
        <v>46009</v>
      </c>
      <c r="H2168" t="s">
        <v>22</v>
      </c>
      <c r="J2168" t="s">
        <v>22</v>
      </c>
      <c r="L2168" s="1">
        <v>45994</v>
      </c>
      <c r="M2168" t="s">
        <v>114</v>
      </c>
      <c r="N2168" t="s">
        <v>7812</v>
      </c>
      <c r="O2168" t="s">
        <v>7813</v>
      </c>
      <c r="P2168" t="s">
        <v>117</v>
      </c>
      <c r="Q2168" s="6">
        <v>121034.5</v>
      </c>
      <c r="R2168" t="s">
        <v>30</v>
      </c>
      <c r="S2168">
        <v>0</v>
      </c>
      <c r="T2168">
        <v>0</v>
      </c>
      <c r="U2168" t="e">
        <f>_xlfn.XLOOKUP(A2168,#REF!,#REF!)</f>
        <v>#REF!</v>
      </c>
    </row>
    <row r="2169" spans="1:21" x14ac:dyDescent="0.2">
      <c r="A2169" t="s">
        <v>7814</v>
      </c>
      <c r="C2169" s="5" t="s">
        <v>71</v>
      </c>
      <c r="D2169" t="s">
        <v>7815</v>
      </c>
      <c r="E2169" t="s">
        <v>1314</v>
      </c>
      <c r="F2169" t="s">
        <v>30</v>
      </c>
      <c r="G2169" s="1">
        <v>43213</v>
      </c>
      <c r="H2169" t="s">
        <v>30</v>
      </c>
      <c r="I2169" s="1">
        <v>43584</v>
      </c>
      <c r="J2169" t="s">
        <v>30</v>
      </c>
      <c r="K2169" s="1">
        <v>44540</v>
      </c>
      <c r="L2169" s="1">
        <v>44732</v>
      </c>
      <c r="M2169" t="s">
        <v>42</v>
      </c>
      <c r="N2169" t="s">
        <v>43</v>
      </c>
      <c r="O2169" t="s">
        <v>44</v>
      </c>
      <c r="P2169" t="s">
        <v>26</v>
      </c>
      <c r="Q2169" s="6">
        <v>40000</v>
      </c>
      <c r="R2169" t="s">
        <v>22</v>
      </c>
      <c r="S2169">
        <v>0</v>
      </c>
      <c r="T2169">
        <v>0</v>
      </c>
      <c r="U2169" t="e">
        <f>_xlfn.XLOOKUP(A2169,#REF!,#REF!)</f>
        <v>#REF!</v>
      </c>
    </row>
    <row r="2170" spans="1:21" x14ac:dyDescent="0.2">
      <c r="A2170" t="s">
        <v>7816</v>
      </c>
      <c r="C2170" s="5" t="s">
        <v>279</v>
      </c>
      <c r="D2170" t="s">
        <v>7817</v>
      </c>
      <c r="E2170" t="s">
        <v>7818</v>
      </c>
      <c r="F2170" t="s">
        <v>30</v>
      </c>
      <c r="G2170" s="1">
        <v>45566</v>
      </c>
      <c r="H2170" t="s">
        <v>30</v>
      </c>
      <c r="I2170" s="1">
        <v>45714</v>
      </c>
      <c r="J2170" t="s">
        <v>22</v>
      </c>
      <c r="M2170" t="s">
        <v>207</v>
      </c>
      <c r="N2170" t="s">
        <v>348</v>
      </c>
      <c r="O2170" t="s">
        <v>349</v>
      </c>
      <c r="P2170" t="s">
        <v>210</v>
      </c>
      <c r="Q2170" s="6">
        <v>49538.67</v>
      </c>
      <c r="R2170" t="s">
        <v>22</v>
      </c>
      <c r="S2170">
        <v>0</v>
      </c>
      <c r="T2170">
        <v>0</v>
      </c>
      <c r="U2170" t="e">
        <f>_xlfn.XLOOKUP(A2170,#REF!,#REF!)</f>
        <v>#REF!</v>
      </c>
    </row>
    <row r="2171" spans="1:21" x14ac:dyDescent="0.2">
      <c r="A2171" t="s">
        <v>7819</v>
      </c>
      <c r="C2171" s="5" t="s">
        <v>71</v>
      </c>
      <c r="D2171" t="s">
        <v>7820</v>
      </c>
      <c r="E2171" t="s">
        <v>3430</v>
      </c>
      <c r="F2171" t="s">
        <v>30</v>
      </c>
      <c r="G2171" s="1">
        <v>45791</v>
      </c>
      <c r="H2171" t="s">
        <v>30</v>
      </c>
      <c r="I2171" s="1">
        <v>45926</v>
      </c>
      <c r="J2171" t="s">
        <v>22</v>
      </c>
      <c r="M2171" t="s">
        <v>207</v>
      </c>
      <c r="N2171" t="s">
        <v>7821</v>
      </c>
      <c r="O2171" t="s">
        <v>7822</v>
      </c>
      <c r="P2171" t="s">
        <v>117</v>
      </c>
      <c r="Q2171" s="6">
        <v>63376.34</v>
      </c>
      <c r="R2171" t="s">
        <v>22</v>
      </c>
      <c r="S2171">
        <v>0</v>
      </c>
      <c r="T2171">
        <v>0</v>
      </c>
      <c r="U2171" t="e">
        <f>_xlfn.XLOOKUP(A2171,#REF!,#REF!)</f>
        <v>#REF!</v>
      </c>
    </row>
    <row r="2172" spans="1:21" x14ac:dyDescent="0.2">
      <c r="A2172" t="s">
        <v>7823</v>
      </c>
      <c r="C2172" s="5" t="s">
        <v>71</v>
      </c>
      <c r="D2172" t="s">
        <v>7824</v>
      </c>
      <c r="E2172" t="s">
        <v>443</v>
      </c>
      <c r="F2172" t="s">
        <v>30</v>
      </c>
      <c r="G2172" s="1">
        <v>45265</v>
      </c>
      <c r="H2172" t="s">
        <v>30</v>
      </c>
      <c r="I2172" s="1">
        <v>45392</v>
      </c>
      <c r="J2172" t="s">
        <v>30</v>
      </c>
      <c r="K2172" s="1">
        <v>45756</v>
      </c>
      <c r="M2172" t="s">
        <v>42</v>
      </c>
      <c r="N2172" t="s">
        <v>7825</v>
      </c>
      <c r="O2172" t="s">
        <v>7826</v>
      </c>
      <c r="P2172" t="s">
        <v>26</v>
      </c>
      <c r="Q2172" s="6">
        <v>103883.33</v>
      </c>
      <c r="R2172" t="s">
        <v>22</v>
      </c>
      <c r="S2172">
        <v>0</v>
      </c>
      <c r="T2172">
        <v>0</v>
      </c>
      <c r="U2172" t="e">
        <f>_xlfn.XLOOKUP(A2172,#REF!,#REF!)</f>
        <v>#REF!</v>
      </c>
    </row>
    <row r="2173" spans="1:21" x14ac:dyDescent="0.2">
      <c r="A2173" t="s">
        <v>7827</v>
      </c>
      <c r="B2173" t="s">
        <v>7407</v>
      </c>
      <c r="C2173" s="5" t="s">
        <v>71</v>
      </c>
      <c r="D2173" t="s">
        <v>7409</v>
      </c>
      <c r="E2173" t="s">
        <v>7828</v>
      </c>
      <c r="F2173" t="s">
        <v>30</v>
      </c>
      <c r="G2173" s="1">
        <v>45903</v>
      </c>
      <c r="H2173" t="s">
        <v>30</v>
      </c>
      <c r="I2173" s="1">
        <v>46077</v>
      </c>
      <c r="J2173" t="s">
        <v>30</v>
      </c>
      <c r="K2173" s="1">
        <v>46101</v>
      </c>
      <c r="L2173" s="1">
        <v>46101</v>
      </c>
      <c r="M2173" t="s">
        <v>207</v>
      </c>
      <c r="N2173" t="s">
        <v>5412</v>
      </c>
      <c r="O2173" t="s">
        <v>5413</v>
      </c>
      <c r="P2173" t="s">
        <v>117</v>
      </c>
      <c r="Q2173" s="6">
        <v>79527.210000000006</v>
      </c>
      <c r="R2173" t="s">
        <v>22</v>
      </c>
      <c r="S2173">
        <v>0</v>
      </c>
      <c r="T2173">
        <v>0</v>
      </c>
      <c r="U2173" t="e">
        <f>_xlfn.XLOOKUP(A2173,#REF!,#REF!)</f>
        <v>#REF!</v>
      </c>
    </row>
    <row r="2174" spans="1:21" x14ac:dyDescent="0.2">
      <c r="A2174" t="s">
        <v>7829</v>
      </c>
      <c r="C2174" s="5" t="s">
        <v>71</v>
      </c>
      <c r="D2174" t="s">
        <v>7731</v>
      </c>
      <c r="E2174" t="s">
        <v>7830</v>
      </c>
      <c r="F2174" t="s">
        <v>30</v>
      </c>
      <c r="G2174" s="1">
        <v>45900</v>
      </c>
      <c r="H2174" t="s">
        <v>30</v>
      </c>
      <c r="I2174" s="1">
        <v>45968</v>
      </c>
      <c r="J2174" t="s">
        <v>30</v>
      </c>
      <c r="K2174" s="1">
        <v>46051</v>
      </c>
      <c r="L2174" s="1">
        <v>46091</v>
      </c>
      <c r="M2174" t="s">
        <v>207</v>
      </c>
      <c r="N2174" t="s">
        <v>7831</v>
      </c>
      <c r="O2174" t="s">
        <v>7832</v>
      </c>
      <c r="P2174" t="s">
        <v>117</v>
      </c>
      <c r="Q2174" s="6">
        <v>124659.4</v>
      </c>
      <c r="R2174" t="s">
        <v>30</v>
      </c>
      <c r="S2174">
        <v>0</v>
      </c>
      <c r="T2174">
        <v>0</v>
      </c>
      <c r="U2174" t="e">
        <f>_xlfn.XLOOKUP(A2174,#REF!,#REF!)</f>
        <v>#REF!</v>
      </c>
    </row>
    <row r="2175" spans="1:21" x14ac:dyDescent="0.2">
      <c r="A2175" t="s">
        <v>7833</v>
      </c>
      <c r="C2175" s="5" t="s">
        <v>71</v>
      </c>
      <c r="D2175" t="s">
        <v>7834</v>
      </c>
      <c r="E2175" t="s">
        <v>7381</v>
      </c>
      <c r="F2175" t="s">
        <v>30</v>
      </c>
      <c r="G2175" s="1">
        <v>44341</v>
      </c>
      <c r="H2175" t="s">
        <v>22</v>
      </c>
      <c r="J2175" t="s">
        <v>30</v>
      </c>
      <c r="K2175" s="1">
        <v>44358</v>
      </c>
      <c r="M2175" t="s">
        <v>92</v>
      </c>
      <c r="N2175" t="s">
        <v>43</v>
      </c>
      <c r="O2175" t="s">
        <v>44</v>
      </c>
      <c r="P2175" t="s">
        <v>117</v>
      </c>
      <c r="Q2175" s="6">
        <v>279954.03999999998</v>
      </c>
      <c r="R2175" t="s">
        <v>22</v>
      </c>
      <c r="S2175">
        <v>0</v>
      </c>
      <c r="T2175">
        <v>0</v>
      </c>
      <c r="U2175" t="e">
        <f>_xlfn.XLOOKUP(A2175,#REF!,#REF!)</f>
        <v>#REF!</v>
      </c>
    </row>
    <row r="2176" spans="1:21" x14ac:dyDescent="0.2">
      <c r="A2176" t="s">
        <v>7835</v>
      </c>
      <c r="B2176" t="s">
        <v>7836</v>
      </c>
      <c r="C2176" s="5" t="s">
        <v>71</v>
      </c>
      <c r="D2176" t="s">
        <v>7837</v>
      </c>
      <c r="E2176" t="s">
        <v>7838</v>
      </c>
      <c r="F2176" t="s">
        <v>30</v>
      </c>
      <c r="G2176" s="1">
        <v>45404</v>
      </c>
      <c r="H2176" t="s">
        <v>30</v>
      </c>
      <c r="I2176" s="1">
        <v>45496</v>
      </c>
      <c r="J2176" t="s">
        <v>30</v>
      </c>
      <c r="K2176" s="1">
        <v>46064</v>
      </c>
      <c r="M2176" t="s">
        <v>42</v>
      </c>
      <c r="N2176" t="s">
        <v>43</v>
      </c>
      <c r="O2176" t="s">
        <v>44</v>
      </c>
      <c r="P2176" t="s">
        <v>26</v>
      </c>
      <c r="Q2176" s="6">
        <v>388877.38</v>
      </c>
      <c r="R2176" t="s">
        <v>22</v>
      </c>
      <c r="S2176">
        <v>0</v>
      </c>
      <c r="T2176">
        <v>0</v>
      </c>
      <c r="U2176" t="e">
        <f>_xlfn.XLOOKUP(A2176,#REF!,#REF!)</f>
        <v>#REF!</v>
      </c>
    </row>
    <row r="2177" spans="1:21" x14ac:dyDescent="0.2">
      <c r="A2177" t="s">
        <v>7839</v>
      </c>
      <c r="C2177" s="5" t="s">
        <v>71</v>
      </c>
      <c r="D2177" t="s">
        <v>7840</v>
      </c>
      <c r="E2177" t="s">
        <v>18693</v>
      </c>
      <c r="F2177" t="s">
        <v>30</v>
      </c>
      <c r="G2177" s="1">
        <v>45874</v>
      </c>
      <c r="H2177" t="s">
        <v>22</v>
      </c>
      <c r="J2177" t="s">
        <v>22</v>
      </c>
      <c r="L2177" s="1">
        <v>45743</v>
      </c>
      <c r="M2177" t="s">
        <v>42</v>
      </c>
      <c r="N2177" t="s">
        <v>68</v>
      </c>
      <c r="O2177" t="s">
        <v>69</v>
      </c>
      <c r="P2177" t="s">
        <v>26</v>
      </c>
      <c r="Q2177" s="6">
        <v>113589.95</v>
      </c>
      <c r="R2177" t="s">
        <v>30</v>
      </c>
      <c r="S2177">
        <v>0</v>
      </c>
      <c r="T2177">
        <v>0</v>
      </c>
      <c r="U2177" t="e">
        <f>_xlfn.XLOOKUP(A2177,#REF!,#REF!)</f>
        <v>#REF!</v>
      </c>
    </row>
    <row r="2178" spans="1:21" x14ac:dyDescent="0.2">
      <c r="A2178" t="s">
        <v>7841</v>
      </c>
      <c r="C2178" s="5" t="s">
        <v>71</v>
      </c>
      <c r="D2178" t="s">
        <v>7842</v>
      </c>
      <c r="E2178" t="s">
        <v>7843</v>
      </c>
      <c r="F2178" t="s">
        <v>30</v>
      </c>
      <c r="G2178" s="1">
        <v>45993</v>
      </c>
      <c r="H2178" t="s">
        <v>22</v>
      </c>
      <c r="J2178" t="s">
        <v>22</v>
      </c>
      <c r="M2178" t="s">
        <v>207</v>
      </c>
      <c r="N2178" t="s">
        <v>7844</v>
      </c>
      <c r="O2178" t="s">
        <v>7845</v>
      </c>
      <c r="P2178" t="s">
        <v>210</v>
      </c>
      <c r="Q2178" s="6">
        <v>174048.65</v>
      </c>
      <c r="R2178" t="s">
        <v>22</v>
      </c>
      <c r="S2178">
        <v>0</v>
      </c>
      <c r="T2178">
        <v>0</v>
      </c>
      <c r="U2178" t="e">
        <f>_xlfn.XLOOKUP(A2178,#REF!,#REF!)</f>
        <v>#REF!</v>
      </c>
    </row>
    <row r="2179" spans="1:21" x14ac:dyDescent="0.2">
      <c r="A2179" t="s">
        <v>7846</v>
      </c>
      <c r="C2179" s="5" t="s">
        <v>71</v>
      </c>
      <c r="D2179" t="s">
        <v>7847</v>
      </c>
      <c r="E2179" t="s">
        <v>221</v>
      </c>
      <c r="F2179" t="s">
        <v>30</v>
      </c>
      <c r="G2179" s="1">
        <v>45489</v>
      </c>
      <c r="H2179" t="s">
        <v>30</v>
      </c>
      <c r="I2179" s="1">
        <v>45712</v>
      </c>
      <c r="J2179" t="s">
        <v>30</v>
      </c>
      <c r="K2179" s="1">
        <v>45922</v>
      </c>
      <c r="L2179" s="1">
        <v>46072</v>
      </c>
      <c r="M2179" t="s">
        <v>207</v>
      </c>
      <c r="N2179" t="s">
        <v>238</v>
      </c>
      <c r="O2179" t="s">
        <v>239</v>
      </c>
      <c r="P2179" t="s">
        <v>117</v>
      </c>
      <c r="Q2179" s="6">
        <v>343666.72</v>
      </c>
      <c r="R2179" t="s">
        <v>22</v>
      </c>
      <c r="S2179">
        <v>0</v>
      </c>
      <c r="T2179">
        <v>0</v>
      </c>
      <c r="U2179" t="e">
        <f>_xlfn.XLOOKUP(A2179,#REF!,#REF!)</f>
        <v>#REF!</v>
      </c>
    </row>
    <row r="2180" spans="1:21" x14ac:dyDescent="0.2">
      <c r="A2180" t="s">
        <v>7848</v>
      </c>
      <c r="C2180" s="5" t="s">
        <v>71</v>
      </c>
      <c r="D2180" t="s">
        <v>7849</v>
      </c>
      <c r="E2180" t="s">
        <v>18691</v>
      </c>
      <c r="F2180" t="s">
        <v>30</v>
      </c>
      <c r="G2180" s="1">
        <v>43945</v>
      </c>
      <c r="H2180" t="s">
        <v>30</v>
      </c>
      <c r="I2180" s="1">
        <v>44439</v>
      </c>
      <c r="J2180" t="s">
        <v>30</v>
      </c>
      <c r="K2180" s="1">
        <v>44699</v>
      </c>
      <c r="M2180" t="s">
        <v>42</v>
      </c>
      <c r="N2180" t="s">
        <v>43</v>
      </c>
      <c r="O2180" t="s">
        <v>44</v>
      </c>
      <c r="P2180" t="s">
        <v>26</v>
      </c>
      <c r="Q2180" s="6">
        <v>169652.76</v>
      </c>
      <c r="R2180" t="s">
        <v>22</v>
      </c>
      <c r="S2180">
        <v>0</v>
      </c>
      <c r="T2180">
        <v>0</v>
      </c>
      <c r="U2180" t="e">
        <f>_xlfn.XLOOKUP(A2180,#REF!,#REF!)</f>
        <v>#REF!</v>
      </c>
    </row>
    <row r="2181" spans="1:21" x14ac:dyDescent="0.2">
      <c r="A2181" t="s">
        <v>7850</v>
      </c>
      <c r="C2181" s="5" t="s">
        <v>71</v>
      </c>
      <c r="D2181" t="s">
        <v>7851</v>
      </c>
      <c r="E2181" t="s">
        <v>221</v>
      </c>
      <c r="F2181" t="s">
        <v>30</v>
      </c>
      <c r="G2181" s="1">
        <v>45225</v>
      </c>
      <c r="H2181" t="s">
        <v>30</v>
      </c>
      <c r="I2181" s="1">
        <v>45457</v>
      </c>
      <c r="J2181" t="s">
        <v>30</v>
      </c>
      <c r="K2181" s="1">
        <v>45547</v>
      </c>
      <c r="L2181" s="1">
        <v>45693</v>
      </c>
      <c r="M2181" t="s">
        <v>207</v>
      </c>
      <c r="N2181" t="s">
        <v>7852</v>
      </c>
      <c r="O2181" t="s">
        <v>7853</v>
      </c>
      <c r="P2181" t="s">
        <v>117</v>
      </c>
      <c r="Q2181" s="6">
        <v>322307.77</v>
      </c>
      <c r="R2181" t="s">
        <v>22</v>
      </c>
      <c r="S2181">
        <v>0</v>
      </c>
      <c r="T2181">
        <v>0</v>
      </c>
      <c r="U2181" t="e">
        <f>_xlfn.XLOOKUP(A2181,#REF!,#REF!)</f>
        <v>#REF!</v>
      </c>
    </row>
    <row r="2182" spans="1:21" x14ac:dyDescent="0.2">
      <c r="A2182" t="s">
        <v>7854</v>
      </c>
      <c r="B2182" t="s">
        <v>7855</v>
      </c>
      <c r="C2182" s="5" t="s">
        <v>71</v>
      </c>
      <c r="D2182" t="s">
        <v>7856</v>
      </c>
      <c r="E2182" t="s">
        <v>18692</v>
      </c>
      <c r="F2182" t="s">
        <v>30</v>
      </c>
      <c r="G2182" s="1">
        <v>44600</v>
      </c>
      <c r="H2182" t="s">
        <v>30</v>
      </c>
      <c r="I2182" s="1">
        <v>45454</v>
      </c>
      <c r="J2182" t="s">
        <v>22</v>
      </c>
      <c r="M2182" t="s">
        <v>207</v>
      </c>
      <c r="N2182" t="s">
        <v>348</v>
      </c>
      <c r="O2182" t="s">
        <v>349</v>
      </c>
      <c r="P2182" t="s">
        <v>117</v>
      </c>
      <c r="Q2182" s="6">
        <v>298911.71000000002</v>
      </c>
      <c r="R2182" t="s">
        <v>22</v>
      </c>
      <c r="S2182">
        <v>0</v>
      </c>
      <c r="T2182">
        <v>0</v>
      </c>
      <c r="U2182" t="e">
        <f>_xlfn.XLOOKUP(A2182,#REF!,#REF!)</f>
        <v>#REF!</v>
      </c>
    </row>
    <row r="2183" spans="1:21" x14ac:dyDescent="0.2">
      <c r="A2183" t="s">
        <v>7857</v>
      </c>
      <c r="C2183" s="5" t="s">
        <v>71</v>
      </c>
      <c r="D2183" t="s">
        <v>7858</v>
      </c>
      <c r="E2183" t="s">
        <v>7859</v>
      </c>
      <c r="F2183" t="s">
        <v>30</v>
      </c>
      <c r="G2183" s="1">
        <v>45896</v>
      </c>
      <c r="H2183" t="s">
        <v>22</v>
      </c>
      <c r="J2183" t="s">
        <v>22</v>
      </c>
      <c r="M2183" t="s">
        <v>114</v>
      </c>
      <c r="N2183" t="s">
        <v>7860</v>
      </c>
      <c r="O2183" t="s">
        <v>7861</v>
      </c>
      <c r="P2183" t="s">
        <v>117</v>
      </c>
      <c r="Q2183" s="6">
        <v>144425.99</v>
      </c>
      <c r="R2183" t="s">
        <v>22</v>
      </c>
      <c r="S2183">
        <v>0</v>
      </c>
      <c r="T2183">
        <v>0</v>
      </c>
      <c r="U2183" t="e">
        <f>_xlfn.XLOOKUP(A2183,#REF!,#REF!)</f>
        <v>#REF!</v>
      </c>
    </row>
    <row r="2184" spans="1:21" x14ac:dyDescent="0.2">
      <c r="A2184" t="s">
        <v>7862</v>
      </c>
      <c r="C2184" s="5" t="s">
        <v>71</v>
      </c>
      <c r="D2184" t="s">
        <v>7863</v>
      </c>
      <c r="E2184" t="s">
        <v>18691</v>
      </c>
      <c r="F2184" t="s">
        <v>30</v>
      </c>
      <c r="G2184" s="1">
        <v>45009</v>
      </c>
      <c r="H2184" t="s">
        <v>30</v>
      </c>
      <c r="I2184" s="1">
        <v>45344</v>
      </c>
      <c r="J2184" t="s">
        <v>30</v>
      </c>
      <c r="K2184" s="1">
        <v>45600</v>
      </c>
      <c r="L2184" s="1">
        <v>45600</v>
      </c>
      <c r="M2184" t="s">
        <v>42</v>
      </c>
      <c r="N2184" t="s">
        <v>659</v>
      </c>
      <c r="O2184" t="s">
        <v>660</v>
      </c>
      <c r="P2184" t="s">
        <v>26</v>
      </c>
      <c r="Q2184" s="6">
        <v>349780.57</v>
      </c>
      <c r="R2184" t="s">
        <v>22</v>
      </c>
      <c r="S2184">
        <v>0</v>
      </c>
      <c r="T2184">
        <v>0</v>
      </c>
      <c r="U2184" t="e">
        <f>_xlfn.XLOOKUP(A2184,#REF!,#REF!)</f>
        <v>#REF!</v>
      </c>
    </row>
    <row r="2185" spans="1:21" x14ac:dyDescent="0.2">
      <c r="A2185" t="s">
        <v>7864</v>
      </c>
      <c r="C2185" s="5" t="s">
        <v>71</v>
      </c>
      <c r="D2185" t="s">
        <v>7865</v>
      </c>
      <c r="E2185" t="s">
        <v>7486</v>
      </c>
      <c r="F2185" t="s">
        <v>30</v>
      </c>
      <c r="G2185" s="1">
        <v>45588</v>
      </c>
      <c r="H2185" t="s">
        <v>30</v>
      </c>
      <c r="I2185" s="1">
        <v>45820</v>
      </c>
      <c r="J2185" t="s">
        <v>22</v>
      </c>
      <c r="M2185" t="s">
        <v>207</v>
      </c>
      <c r="N2185" t="s">
        <v>1211</v>
      </c>
      <c r="O2185" t="s">
        <v>1212</v>
      </c>
      <c r="P2185" t="s">
        <v>117</v>
      </c>
      <c r="Q2185" s="6">
        <v>77562.039999999994</v>
      </c>
      <c r="R2185" t="s">
        <v>22</v>
      </c>
      <c r="S2185">
        <v>0</v>
      </c>
      <c r="T2185">
        <v>0</v>
      </c>
      <c r="U2185" t="e">
        <f>_xlfn.XLOOKUP(A2185,#REF!,#REF!)</f>
        <v>#REF!</v>
      </c>
    </row>
    <row r="2186" spans="1:21" x14ac:dyDescent="0.2">
      <c r="A2186" t="s">
        <v>7866</v>
      </c>
      <c r="B2186" t="s">
        <v>7867</v>
      </c>
      <c r="C2186" s="5" t="s">
        <v>71</v>
      </c>
      <c r="D2186" t="s">
        <v>7868</v>
      </c>
      <c r="E2186" t="s">
        <v>2614</v>
      </c>
      <c r="F2186" t="s">
        <v>30</v>
      </c>
      <c r="G2186" s="1">
        <v>45624</v>
      </c>
      <c r="H2186" t="s">
        <v>30</v>
      </c>
      <c r="I2186" s="1">
        <v>45790</v>
      </c>
      <c r="J2186" t="s">
        <v>22</v>
      </c>
      <c r="M2186" t="s">
        <v>207</v>
      </c>
      <c r="N2186" t="s">
        <v>1211</v>
      </c>
      <c r="O2186" t="s">
        <v>1212</v>
      </c>
      <c r="P2186" t="s">
        <v>117</v>
      </c>
      <c r="Q2186" s="6">
        <v>103169.03</v>
      </c>
      <c r="R2186" t="s">
        <v>22</v>
      </c>
      <c r="S2186">
        <v>0</v>
      </c>
      <c r="T2186">
        <v>0</v>
      </c>
      <c r="U2186" t="e">
        <f>_xlfn.XLOOKUP(A2186,#REF!,#REF!)</f>
        <v>#REF!</v>
      </c>
    </row>
    <row r="2187" spans="1:21" x14ac:dyDescent="0.2">
      <c r="A2187" t="s">
        <v>7869</v>
      </c>
      <c r="C2187" s="5" t="s">
        <v>71</v>
      </c>
      <c r="D2187" t="s">
        <v>7870</v>
      </c>
      <c r="E2187" t="s">
        <v>18692</v>
      </c>
      <c r="F2187" t="s">
        <v>30</v>
      </c>
      <c r="G2187" s="1">
        <v>45265</v>
      </c>
      <c r="H2187" t="s">
        <v>30</v>
      </c>
      <c r="I2187" s="1">
        <v>45407</v>
      </c>
      <c r="J2187" t="s">
        <v>22</v>
      </c>
      <c r="M2187" t="s">
        <v>207</v>
      </c>
      <c r="N2187" t="s">
        <v>7871</v>
      </c>
      <c r="O2187" t="s">
        <v>7872</v>
      </c>
      <c r="P2187" t="s">
        <v>117</v>
      </c>
      <c r="Q2187" s="6">
        <v>133581.67000000001</v>
      </c>
      <c r="R2187" t="s">
        <v>22</v>
      </c>
      <c r="S2187">
        <v>0</v>
      </c>
      <c r="T2187">
        <v>0</v>
      </c>
      <c r="U2187" t="e">
        <f>_xlfn.XLOOKUP(A2187,#REF!,#REF!)</f>
        <v>#REF!</v>
      </c>
    </row>
    <row r="2188" spans="1:21" x14ac:dyDescent="0.2">
      <c r="A2188" t="s">
        <v>7873</v>
      </c>
      <c r="C2188" s="5" t="s">
        <v>71</v>
      </c>
      <c r="D2188" t="s">
        <v>7874</v>
      </c>
      <c r="E2188" t="s">
        <v>7875</v>
      </c>
      <c r="F2188" t="s">
        <v>30</v>
      </c>
      <c r="G2188" s="1">
        <v>45854</v>
      </c>
      <c r="H2188" t="s">
        <v>30</v>
      </c>
      <c r="I2188" s="1">
        <v>45937</v>
      </c>
      <c r="J2188" t="s">
        <v>22</v>
      </c>
      <c r="L2188" s="1">
        <v>46079</v>
      </c>
      <c r="M2188" t="s">
        <v>207</v>
      </c>
      <c r="N2188" t="s">
        <v>1998</v>
      </c>
      <c r="O2188" t="s">
        <v>1999</v>
      </c>
      <c r="P2188" t="s">
        <v>117</v>
      </c>
      <c r="Q2188" s="6">
        <v>153424.63</v>
      </c>
      <c r="R2188" t="s">
        <v>22</v>
      </c>
      <c r="S2188">
        <v>0</v>
      </c>
      <c r="T2188">
        <v>0</v>
      </c>
      <c r="U2188" t="e">
        <f>_xlfn.XLOOKUP(A2188,#REF!,#REF!)</f>
        <v>#REF!</v>
      </c>
    </row>
    <row r="2189" spans="1:21" x14ac:dyDescent="0.2">
      <c r="A2189" t="s">
        <v>7876</v>
      </c>
      <c r="C2189" s="5" t="s">
        <v>71</v>
      </c>
      <c r="D2189" t="s">
        <v>7877</v>
      </c>
      <c r="E2189" t="s">
        <v>1303</v>
      </c>
      <c r="F2189" t="s">
        <v>30</v>
      </c>
      <c r="G2189" s="1">
        <v>46109</v>
      </c>
      <c r="H2189" t="s">
        <v>22</v>
      </c>
      <c r="J2189" t="s">
        <v>22</v>
      </c>
      <c r="M2189" t="s">
        <v>92</v>
      </c>
      <c r="N2189" t="s">
        <v>7878</v>
      </c>
      <c r="O2189" t="s">
        <v>7879</v>
      </c>
      <c r="P2189" t="s">
        <v>210</v>
      </c>
      <c r="Q2189" s="6">
        <v>482101.98</v>
      </c>
      <c r="R2189" t="s">
        <v>22</v>
      </c>
      <c r="S2189">
        <v>0</v>
      </c>
      <c r="T2189">
        <v>0</v>
      </c>
      <c r="U2189" t="e">
        <f>_xlfn.XLOOKUP(A2189,#REF!,#REF!)</f>
        <v>#REF!</v>
      </c>
    </row>
    <row r="2190" spans="1:21" x14ac:dyDescent="0.2">
      <c r="A2190" t="s">
        <v>7880</v>
      </c>
      <c r="C2190" s="5" t="s">
        <v>71</v>
      </c>
      <c r="D2190" t="s">
        <v>7881</v>
      </c>
      <c r="E2190" t="s">
        <v>7882</v>
      </c>
      <c r="F2190" t="s">
        <v>30</v>
      </c>
      <c r="G2190" s="1">
        <v>44224</v>
      </c>
      <c r="H2190" t="s">
        <v>22</v>
      </c>
      <c r="J2190" t="s">
        <v>22</v>
      </c>
      <c r="M2190" t="s">
        <v>42</v>
      </c>
      <c r="N2190" t="s">
        <v>7883</v>
      </c>
      <c r="O2190" t="s">
        <v>7884</v>
      </c>
      <c r="P2190" t="s">
        <v>26</v>
      </c>
      <c r="Q2190" s="6">
        <v>40000</v>
      </c>
      <c r="R2190" t="s">
        <v>22</v>
      </c>
      <c r="S2190">
        <v>0</v>
      </c>
      <c r="T2190">
        <v>0</v>
      </c>
      <c r="U2190" t="e">
        <f>_xlfn.XLOOKUP(A2190,#REF!,#REF!)</f>
        <v>#REF!</v>
      </c>
    </row>
    <row r="2191" spans="1:21" x14ac:dyDescent="0.2">
      <c r="A2191" t="s">
        <v>7885</v>
      </c>
      <c r="B2191" t="s">
        <v>7886</v>
      </c>
      <c r="C2191" s="5" t="s">
        <v>279</v>
      </c>
      <c r="D2191" t="s">
        <v>7887</v>
      </c>
      <c r="E2191" t="s">
        <v>7888</v>
      </c>
      <c r="F2191" t="s">
        <v>30</v>
      </c>
      <c r="G2191" s="1">
        <v>45258</v>
      </c>
      <c r="H2191" t="s">
        <v>22</v>
      </c>
      <c r="J2191" t="s">
        <v>30</v>
      </c>
      <c r="K2191" s="1">
        <v>45299</v>
      </c>
      <c r="M2191" t="s">
        <v>92</v>
      </c>
      <c r="N2191" t="s">
        <v>43</v>
      </c>
      <c r="O2191" t="s">
        <v>44</v>
      </c>
      <c r="P2191" t="s">
        <v>117</v>
      </c>
      <c r="Q2191" s="6">
        <v>42000.63</v>
      </c>
      <c r="R2191" t="s">
        <v>22</v>
      </c>
      <c r="S2191">
        <v>0</v>
      </c>
      <c r="T2191">
        <v>0</v>
      </c>
      <c r="U2191" t="e">
        <f>_xlfn.XLOOKUP(A2191,#REF!,#REF!)</f>
        <v>#REF!</v>
      </c>
    </row>
    <row r="2192" spans="1:21" x14ac:dyDescent="0.2">
      <c r="A2192" t="s">
        <v>7889</v>
      </c>
      <c r="C2192" s="5" t="s">
        <v>48</v>
      </c>
      <c r="D2192" t="s">
        <v>2087</v>
      </c>
      <c r="E2192" t="s">
        <v>18693</v>
      </c>
      <c r="F2192" t="s">
        <v>22</v>
      </c>
      <c r="H2192" t="s">
        <v>22</v>
      </c>
      <c r="J2192" t="s">
        <v>22</v>
      </c>
      <c r="M2192" t="s">
        <v>23</v>
      </c>
      <c r="N2192" t="s">
        <v>7890</v>
      </c>
      <c r="O2192" t="s">
        <v>7891</v>
      </c>
      <c r="P2192" t="s">
        <v>26</v>
      </c>
      <c r="Q2192" s="6">
        <v>0</v>
      </c>
      <c r="R2192" t="s">
        <v>22</v>
      </c>
      <c r="S2192">
        <v>0</v>
      </c>
      <c r="T2192">
        <v>0</v>
      </c>
      <c r="U2192" t="e">
        <f>_xlfn.XLOOKUP(A2192,#REF!,#REF!)</f>
        <v>#REF!</v>
      </c>
    </row>
    <row r="2193" spans="1:21" x14ac:dyDescent="0.2">
      <c r="A2193" t="s">
        <v>7892</v>
      </c>
      <c r="B2193" t="s">
        <v>7893</v>
      </c>
      <c r="C2193" s="5" t="s">
        <v>71</v>
      </c>
      <c r="D2193" t="s">
        <v>7894</v>
      </c>
      <c r="E2193" t="s">
        <v>7791</v>
      </c>
      <c r="F2193" t="s">
        <v>30</v>
      </c>
      <c r="G2193" s="1">
        <v>45631</v>
      </c>
      <c r="H2193" t="s">
        <v>30</v>
      </c>
      <c r="I2193" s="1">
        <v>45804</v>
      </c>
      <c r="J2193" t="s">
        <v>22</v>
      </c>
      <c r="M2193" t="s">
        <v>207</v>
      </c>
      <c r="N2193" t="s">
        <v>348</v>
      </c>
      <c r="O2193" t="s">
        <v>349</v>
      </c>
      <c r="P2193" t="s">
        <v>117</v>
      </c>
      <c r="Q2193" s="6">
        <v>314573.55</v>
      </c>
      <c r="R2193" t="s">
        <v>22</v>
      </c>
      <c r="S2193">
        <v>0</v>
      </c>
      <c r="T2193">
        <v>0</v>
      </c>
      <c r="U2193" t="e">
        <f>_xlfn.XLOOKUP(A2193,#REF!,#REF!)</f>
        <v>#REF!</v>
      </c>
    </row>
    <row r="2194" spans="1:21" x14ac:dyDescent="0.2">
      <c r="A2194" t="s">
        <v>7895</v>
      </c>
      <c r="C2194" s="5" t="s">
        <v>71</v>
      </c>
      <c r="D2194" t="s">
        <v>7896</v>
      </c>
      <c r="E2194" t="s">
        <v>18692</v>
      </c>
      <c r="F2194" t="s">
        <v>30</v>
      </c>
      <c r="G2194" s="1">
        <v>45471</v>
      </c>
      <c r="H2194" t="s">
        <v>22</v>
      </c>
      <c r="J2194" t="s">
        <v>22</v>
      </c>
      <c r="L2194" s="1">
        <v>45547</v>
      </c>
      <c r="M2194" t="s">
        <v>42</v>
      </c>
      <c r="N2194" t="s">
        <v>43</v>
      </c>
      <c r="O2194" t="s">
        <v>44</v>
      </c>
      <c r="P2194" t="s">
        <v>26</v>
      </c>
      <c r="Q2194" s="6">
        <v>116347.17</v>
      </c>
      <c r="R2194" t="s">
        <v>22</v>
      </c>
      <c r="S2194">
        <v>0</v>
      </c>
      <c r="T2194">
        <v>0</v>
      </c>
      <c r="U2194" t="e">
        <f>_xlfn.XLOOKUP(A2194,#REF!,#REF!)</f>
        <v>#REF!</v>
      </c>
    </row>
    <row r="2195" spans="1:21" x14ac:dyDescent="0.2">
      <c r="A2195" t="s">
        <v>7897</v>
      </c>
      <c r="C2195" s="5" t="s">
        <v>71</v>
      </c>
      <c r="D2195" t="s">
        <v>7898</v>
      </c>
      <c r="E2195" t="s">
        <v>7899</v>
      </c>
      <c r="F2195" t="s">
        <v>30</v>
      </c>
      <c r="G2195" s="1">
        <v>45882</v>
      </c>
      <c r="H2195" t="s">
        <v>30</v>
      </c>
      <c r="I2195" s="1">
        <v>45945</v>
      </c>
      <c r="J2195" t="s">
        <v>22</v>
      </c>
      <c r="M2195" t="s">
        <v>207</v>
      </c>
      <c r="N2195" t="s">
        <v>1211</v>
      </c>
      <c r="O2195" t="s">
        <v>1212</v>
      </c>
      <c r="P2195" t="s">
        <v>117</v>
      </c>
      <c r="Q2195" s="6">
        <v>353617.77</v>
      </c>
      <c r="R2195" t="s">
        <v>22</v>
      </c>
      <c r="S2195">
        <v>0</v>
      </c>
      <c r="T2195">
        <v>0</v>
      </c>
      <c r="U2195" t="e">
        <f>_xlfn.XLOOKUP(A2195,#REF!,#REF!)</f>
        <v>#REF!</v>
      </c>
    </row>
    <row r="2196" spans="1:21" x14ac:dyDescent="0.2">
      <c r="A2196" t="s">
        <v>7900</v>
      </c>
      <c r="C2196" s="5" t="s">
        <v>71</v>
      </c>
      <c r="D2196" t="s">
        <v>7901</v>
      </c>
      <c r="E2196" t="s">
        <v>891</v>
      </c>
      <c r="F2196" t="s">
        <v>30</v>
      </c>
      <c r="G2196" s="1">
        <v>45644</v>
      </c>
      <c r="H2196" t="s">
        <v>30</v>
      </c>
      <c r="I2196" s="1">
        <v>45805</v>
      </c>
      <c r="J2196" t="s">
        <v>22</v>
      </c>
      <c r="M2196" t="s">
        <v>207</v>
      </c>
      <c r="N2196" t="s">
        <v>7902</v>
      </c>
      <c r="O2196" t="s">
        <v>7903</v>
      </c>
      <c r="P2196" t="s">
        <v>117</v>
      </c>
      <c r="Q2196" s="6">
        <v>133940.91</v>
      </c>
      <c r="R2196" t="s">
        <v>22</v>
      </c>
      <c r="S2196">
        <v>0</v>
      </c>
      <c r="T2196">
        <v>0</v>
      </c>
      <c r="U2196" t="e">
        <f>_xlfn.XLOOKUP(A2196,#REF!,#REF!)</f>
        <v>#REF!</v>
      </c>
    </row>
    <row r="2197" spans="1:21" x14ac:dyDescent="0.2">
      <c r="A2197" t="s">
        <v>7904</v>
      </c>
      <c r="C2197" s="5" t="s">
        <v>279</v>
      </c>
      <c r="D2197" t="s">
        <v>7905</v>
      </c>
      <c r="E2197" t="s">
        <v>7906</v>
      </c>
      <c r="F2197" t="s">
        <v>30</v>
      </c>
      <c r="G2197" s="1">
        <v>45694</v>
      </c>
      <c r="H2197" t="s">
        <v>22</v>
      </c>
      <c r="J2197" t="s">
        <v>22</v>
      </c>
      <c r="L2197" s="1">
        <v>45517</v>
      </c>
      <c r="M2197" t="s">
        <v>42</v>
      </c>
      <c r="N2197" t="s">
        <v>7907</v>
      </c>
      <c r="O2197" t="s">
        <v>7908</v>
      </c>
      <c r="P2197" t="s">
        <v>26</v>
      </c>
      <c r="Q2197" s="6">
        <v>14810.01</v>
      </c>
      <c r="R2197" t="s">
        <v>30</v>
      </c>
      <c r="S2197">
        <v>0</v>
      </c>
      <c r="T2197">
        <v>0</v>
      </c>
      <c r="U2197" t="e">
        <f>_xlfn.XLOOKUP(A2197,#REF!,#REF!)</f>
        <v>#REF!</v>
      </c>
    </row>
    <row r="2198" spans="1:21" x14ac:dyDescent="0.2">
      <c r="A2198" t="s">
        <v>7909</v>
      </c>
      <c r="C2198" s="5" t="s">
        <v>71</v>
      </c>
      <c r="D2198" t="s">
        <v>7910</v>
      </c>
      <c r="E2198" t="s">
        <v>7911</v>
      </c>
      <c r="F2198" t="s">
        <v>30</v>
      </c>
      <c r="G2198" s="1">
        <v>45948</v>
      </c>
      <c r="H2198" t="s">
        <v>22</v>
      </c>
      <c r="J2198" t="s">
        <v>22</v>
      </c>
      <c r="M2198" t="s">
        <v>207</v>
      </c>
      <c r="N2198" t="s">
        <v>866</v>
      </c>
      <c r="O2198" t="s">
        <v>867</v>
      </c>
      <c r="P2198" t="s">
        <v>117</v>
      </c>
      <c r="Q2198" s="6">
        <v>274617.5</v>
      </c>
      <c r="R2198" t="s">
        <v>22</v>
      </c>
      <c r="S2198">
        <v>0</v>
      </c>
      <c r="T2198">
        <v>0</v>
      </c>
      <c r="U2198" t="e">
        <f>_xlfn.XLOOKUP(A2198,#REF!,#REF!)</f>
        <v>#REF!</v>
      </c>
    </row>
    <row r="2199" spans="1:21" x14ac:dyDescent="0.2">
      <c r="A2199" t="s">
        <v>7912</v>
      </c>
      <c r="C2199" s="5" t="s">
        <v>71</v>
      </c>
      <c r="D2199" t="s">
        <v>7913</v>
      </c>
      <c r="E2199" t="s">
        <v>18691</v>
      </c>
      <c r="F2199" t="s">
        <v>30</v>
      </c>
      <c r="G2199" s="1">
        <v>42210</v>
      </c>
      <c r="H2199" t="s">
        <v>22</v>
      </c>
      <c r="J2199" t="s">
        <v>22</v>
      </c>
      <c r="M2199" t="s">
        <v>23</v>
      </c>
      <c r="N2199" t="s">
        <v>43</v>
      </c>
      <c r="O2199" t="s">
        <v>44</v>
      </c>
      <c r="P2199" t="s">
        <v>26</v>
      </c>
      <c r="Q2199" s="6">
        <v>35000</v>
      </c>
      <c r="R2199" t="s">
        <v>22</v>
      </c>
      <c r="S2199">
        <v>0</v>
      </c>
      <c r="T2199">
        <v>0</v>
      </c>
      <c r="U2199" t="e">
        <f>_xlfn.XLOOKUP(A2199,#REF!,#REF!)</f>
        <v>#REF!</v>
      </c>
    </row>
    <row r="2200" spans="1:21" x14ac:dyDescent="0.2">
      <c r="A2200" t="s">
        <v>7886</v>
      </c>
      <c r="B2200" t="s">
        <v>7885</v>
      </c>
      <c r="C2200" s="5" t="s">
        <v>71</v>
      </c>
      <c r="D2200" t="s">
        <v>7887</v>
      </c>
      <c r="E2200" t="s">
        <v>7888</v>
      </c>
      <c r="F2200" t="s">
        <v>30</v>
      </c>
      <c r="G2200" s="1">
        <v>45458</v>
      </c>
      <c r="H2200" t="s">
        <v>30</v>
      </c>
      <c r="I2200" s="1">
        <v>45520</v>
      </c>
      <c r="J2200" t="s">
        <v>22</v>
      </c>
      <c r="M2200" t="s">
        <v>207</v>
      </c>
      <c r="N2200" t="s">
        <v>7914</v>
      </c>
      <c r="O2200" t="s">
        <v>7915</v>
      </c>
      <c r="P2200" t="s">
        <v>117</v>
      </c>
      <c r="Q2200" s="6">
        <v>42000.63</v>
      </c>
      <c r="R2200" t="s">
        <v>22</v>
      </c>
      <c r="S2200">
        <v>0</v>
      </c>
      <c r="T2200">
        <v>0</v>
      </c>
      <c r="U2200" t="e">
        <f>_xlfn.XLOOKUP(A2200,#REF!,#REF!)</f>
        <v>#REF!</v>
      </c>
    </row>
    <row r="2201" spans="1:21" x14ac:dyDescent="0.2">
      <c r="A2201" t="s">
        <v>7916</v>
      </c>
      <c r="C2201" s="5" t="s">
        <v>71</v>
      </c>
      <c r="D2201" t="s">
        <v>7917</v>
      </c>
      <c r="E2201" t="s">
        <v>7918</v>
      </c>
      <c r="F2201" t="s">
        <v>30</v>
      </c>
      <c r="G2201" s="1">
        <v>46083</v>
      </c>
      <c r="H2201" t="s">
        <v>22</v>
      </c>
      <c r="J2201" t="s">
        <v>22</v>
      </c>
      <c r="M2201" t="s">
        <v>92</v>
      </c>
      <c r="N2201" t="s">
        <v>7919</v>
      </c>
      <c r="O2201" t="s">
        <v>7920</v>
      </c>
      <c r="P2201" t="s">
        <v>117</v>
      </c>
      <c r="Q2201" s="6">
        <v>231588.28</v>
      </c>
      <c r="R2201" t="s">
        <v>22</v>
      </c>
      <c r="S2201">
        <v>0</v>
      </c>
      <c r="T2201">
        <v>0</v>
      </c>
      <c r="U2201" t="e">
        <f>_xlfn.XLOOKUP(A2201,#REF!,#REF!)</f>
        <v>#REF!</v>
      </c>
    </row>
    <row r="2202" spans="1:21" x14ac:dyDescent="0.2">
      <c r="A2202" t="s">
        <v>7921</v>
      </c>
      <c r="C2202" s="5" t="s">
        <v>71</v>
      </c>
      <c r="D2202" t="s">
        <v>7747</v>
      </c>
      <c r="E2202" t="s">
        <v>7636</v>
      </c>
      <c r="F2202" t="s">
        <v>22</v>
      </c>
      <c r="H2202" t="s">
        <v>22</v>
      </c>
      <c r="J2202" t="s">
        <v>22</v>
      </c>
      <c r="M2202" t="s">
        <v>42</v>
      </c>
      <c r="N2202" t="s">
        <v>7922</v>
      </c>
      <c r="O2202" t="s">
        <v>7923</v>
      </c>
      <c r="P2202" t="s">
        <v>26</v>
      </c>
      <c r="Q2202" s="6">
        <v>148802.87</v>
      </c>
      <c r="R2202" t="s">
        <v>30</v>
      </c>
      <c r="S2202">
        <v>0</v>
      </c>
      <c r="T2202">
        <v>0</v>
      </c>
      <c r="U2202" t="e">
        <f>_xlfn.XLOOKUP(A2202,#REF!,#REF!)</f>
        <v>#REF!</v>
      </c>
    </row>
    <row r="2203" spans="1:21" x14ac:dyDescent="0.2">
      <c r="A2203" t="s">
        <v>7924</v>
      </c>
      <c r="C2203" s="5" t="s">
        <v>71</v>
      </c>
      <c r="D2203" t="s">
        <v>7708</v>
      </c>
      <c r="E2203" t="s">
        <v>18693</v>
      </c>
      <c r="F2203" t="s">
        <v>30</v>
      </c>
      <c r="G2203" s="1">
        <v>43843</v>
      </c>
      <c r="H2203" t="s">
        <v>22</v>
      </c>
      <c r="J2203" t="s">
        <v>30</v>
      </c>
      <c r="K2203" s="1">
        <v>44074</v>
      </c>
      <c r="M2203" t="s">
        <v>23</v>
      </c>
      <c r="N2203" t="s">
        <v>7925</v>
      </c>
      <c r="O2203" t="s">
        <v>7926</v>
      </c>
      <c r="P2203" t="s">
        <v>26</v>
      </c>
      <c r="Q2203" s="6">
        <v>58939.5</v>
      </c>
      <c r="R2203" t="s">
        <v>22</v>
      </c>
      <c r="S2203">
        <v>0</v>
      </c>
      <c r="T2203">
        <v>0</v>
      </c>
      <c r="U2203" t="e">
        <f>_xlfn.XLOOKUP(A2203,#REF!,#REF!)</f>
        <v>#REF!</v>
      </c>
    </row>
    <row r="2204" spans="1:21" x14ac:dyDescent="0.2">
      <c r="A2204" t="s">
        <v>7927</v>
      </c>
      <c r="C2204" s="5" t="s">
        <v>71</v>
      </c>
      <c r="D2204" t="s">
        <v>7928</v>
      </c>
      <c r="E2204" t="s">
        <v>7929</v>
      </c>
      <c r="F2204" t="s">
        <v>30</v>
      </c>
      <c r="G2204" s="1">
        <v>45860</v>
      </c>
      <c r="H2204" t="s">
        <v>30</v>
      </c>
      <c r="I2204" s="1">
        <v>45917</v>
      </c>
      <c r="J2204" t="s">
        <v>22</v>
      </c>
      <c r="M2204" t="s">
        <v>207</v>
      </c>
      <c r="N2204" t="s">
        <v>1211</v>
      </c>
      <c r="O2204" t="s">
        <v>1212</v>
      </c>
      <c r="P2204" t="s">
        <v>117</v>
      </c>
      <c r="Q2204" s="6">
        <v>582616.56000000006</v>
      </c>
      <c r="R2204" t="s">
        <v>22</v>
      </c>
      <c r="S2204">
        <v>0</v>
      </c>
      <c r="T2204">
        <v>0</v>
      </c>
      <c r="U2204" t="e">
        <f>_xlfn.XLOOKUP(A2204,#REF!,#REF!)</f>
        <v>#REF!</v>
      </c>
    </row>
    <row r="2205" spans="1:21" x14ac:dyDescent="0.2">
      <c r="A2205" t="s">
        <v>7930</v>
      </c>
      <c r="C2205" s="5" t="s">
        <v>71</v>
      </c>
      <c r="D2205" t="s">
        <v>7931</v>
      </c>
      <c r="E2205" t="s">
        <v>7932</v>
      </c>
      <c r="F2205" t="s">
        <v>30</v>
      </c>
      <c r="G2205" s="1">
        <v>45782</v>
      </c>
      <c r="H2205" t="s">
        <v>30</v>
      </c>
      <c r="I2205" s="1">
        <v>45868</v>
      </c>
      <c r="J2205" t="s">
        <v>22</v>
      </c>
      <c r="M2205" t="s">
        <v>207</v>
      </c>
      <c r="N2205" t="s">
        <v>1211</v>
      </c>
      <c r="O2205" t="s">
        <v>1212</v>
      </c>
      <c r="P2205" t="s">
        <v>117</v>
      </c>
      <c r="Q2205" s="6">
        <v>172552.88</v>
      </c>
      <c r="R2205" t="s">
        <v>22</v>
      </c>
      <c r="S2205">
        <v>0</v>
      </c>
      <c r="T2205">
        <v>0</v>
      </c>
      <c r="U2205" t="e">
        <f>_xlfn.XLOOKUP(A2205,#REF!,#REF!)</f>
        <v>#REF!</v>
      </c>
    </row>
    <row r="2206" spans="1:21" x14ac:dyDescent="0.2">
      <c r="A2206" t="s">
        <v>7933</v>
      </c>
      <c r="C2206" s="5" t="s">
        <v>71</v>
      </c>
      <c r="D2206" t="s">
        <v>7934</v>
      </c>
      <c r="E2206" t="s">
        <v>7935</v>
      </c>
      <c r="F2206" t="s">
        <v>30</v>
      </c>
      <c r="G2206" s="1">
        <v>45856</v>
      </c>
      <c r="H2206" t="s">
        <v>30</v>
      </c>
      <c r="I2206" s="1">
        <v>45989</v>
      </c>
      <c r="J2206" t="s">
        <v>22</v>
      </c>
      <c r="M2206" t="s">
        <v>207</v>
      </c>
      <c r="N2206" t="s">
        <v>2486</v>
      </c>
      <c r="O2206" t="s">
        <v>2487</v>
      </c>
      <c r="P2206" t="s">
        <v>117</v>
      </c>
      <c r="Q2206" s="6">
        <v>365063.28</v>
      </c>
      <c r="R2206" t="s">
        <v>22</v>
      </c>
      <c r="S2206">
        <v>0</v>
      </c>
      <c r="T2206">
        <v>0</v>
      </c>
      <c r="U2206" t="e">
        <f>_xlfn.XLOOKUP(A2206,#REF!,#REF!)</f>
        <v>#REF!</v>
      </c>
    </row>
    <row r="2207" spans="1:21" x14ac:dyDescent="0.2">
      <c r="A2207" t="s">
        <v>7936</v>
      </c>
      <c r="C2207" s="5" t="s">
        <v>71</v>
      </c>
      <c r="D2207" t="s">
        <v>7937</v>
      </c>
      <c r="E2207" t="s">
        <v>7938</v>
      </c>
      <c r="F2207" t="s">
        <v>30</v>
      </c>
      <c r="G2207" s="1">
        <v>45793</v>
      </c>
      <c r="H2207" t="s">
        <v>30</v>
      </c>
      <c r="I2207" s="1">
        <v>45876</v>
      </c>
      <c r="J2207" t="s">
        <v>22</v>
      </c>
      <c r="M2207" t="s">
        <v>207</v>
      </c>
      <c r="N2207" t="s">
        <v>7939</v>
      </c>
      <c r="O2207" t="s">
        <v>7940</v>
      </c>
      <c r="P2207" t="s">
        <v>117</v>
      </c>
      <c r="Q2207" s="6">
        <v>526190.31000000006</v>
      </c>
      <c r="R2207" t="s">
        <v>22</v>
      </c>
      <c r="S2207">
        <v>0</v>
      </c>
      <c r="T2207">
        <v>0</v>
      </c>
      <c r="U2207" t="e">
        <f>_xlfn.XLOOKUP(A2207,#REF!,#REF!)</f>
        <v>#REF!</v>
      </c>
    </row>
    <row r="2208" spans="1:21" x14ac:dyDescent="0.2">
      <c r="A2208" t="s">
        <v>7941</v>
      </c>
      <c r="C2208" s="5" t="s">
        <v>71</v>
      </c>
      <c r="D2208" t="s">
        <v>7942</v>
      </c>
      <c r="E2208" t="s">
        <v>658</v>
      </c>
      <c r="F2208" t="s">
        <v>30</v>
      </c>
      <c r="G2208" s="1">
        <v>45712</v>
      </c>
      <c r="H2208" t="s">
        <v>30</v>
      </c>
      <c r="I2208" s="1">
        <v>45852</v>
      </c>
      <c r="J2208" t="s">
        <v>22</v>
      </c>
      <c r="M2208" t="s">
        <v>207</v>
      </c>
      <c r="N2208" t="s">
        <v>7943</v>
      </c>
      <c r="O2208" t="s">
        <v>7944</v>
      </c>
      <c r="P2208" t="s">
        <v>210</v>
      </c>
      <c r="Q2208" s="6">
        <v>735691.25</v>
      </c>
      <c r="R2208" t="s">
        <v>22</v>
      </c>
      <c r="S2208">
        <v>0</v>
      </c>
      <c r="T2208">
        <v>0</v>
      </c>
      <c r="U2208" t="e">
        <f>_xlfn.XLOOKUP(A2208,#REF!,#REF!)</f>
        <v>#REF!</v>
      </c>
    </row>
    <row r="2209" spans="1:21" x14ac:dyDescent="0.2">
      <c r="A2209" t="s">
        <v>7945</v>
      </c>
      <c r="C2209" s="5" t="s">
        <v>71</v>
      </c>
      <c r="D2209" t="s">
        <v>7946</v>
      </c>
      <c r="E2209" t="s">
        <v>7947</v>
      </c>
      <c r="F2209" t="s">
        <v>30</v>
      </c>
      <c r="G2209" s="1">
        <v>46083</v>
      </c>
      <c r="H2209" t="s">
        <v>22</v>
      </c>
      <c r="J2209" t="s">
        <v>22</v>
      </c>
      <c r="M2209" t="s">
        <v>207</v>
      </c>
      <c r="N2209" t="s">
        <v>473</v>
      </c>
      <c r="O2209" t="s">
        <v>474</v>
      </c>
      <c r="P2209" t="s">
        <v>117</v>
      </c>
      <c r="Q2209" s="6">
        <v>549151.54</v>
      </c>
      <c r="R2209" t="s">
        <v>22</v>
      </c>
      <c r="S2209">
        <v>0</v>
      </c>
      <c r="T2209">
        <v>0</v>
      </c>
      <c r="U2209" t="e">
        <f>_xlfn.XLOOKUP(A2209,#REF!,#REF!)</f>
        <v>#REF!</v>
      </c>
    </row>
    <row r="2210" spans="1:21" x14ac:dyDescent="0.2">
      <c r="A2210" t="s">
        <v>7948</v>
      </c>
      <c r="C2210" s="5" t="s">
        <v>71</v>
      </c>
      <c r="D2210" t="s">
        <v>7949</v>
      </c>
      <c r="E2210" t="s">
        <v>1186</v>
      </c>
      <c r="F2210" t="s">
        <v>22</v>
      </c>
      <c r="H2210" t="s">
        <v>22</v>
      </c>
      <c r="J2210" t="s">
        <v>22</v>
      </c>
      <c r="M2210" t="s">
        <v>92</v>
      </c>
      <c r="N2210" t="s">
        <v>238</v>
      </c>
      <c r="O2210" t="s">
        <v>239</v>
      </c>
      <c r="P2210" t="s">
        <v>18712</v>
      </c>
      <c r="Q2210" s="6">
        <v>429027.91</v>
      </c>
      <c r="R2210" t="s">
        <v>22</v>
      </c>
      <c r="S2210">
        <v>0</v>
      </c>
      <c r="T2210">
        <v>0</v>
      </c>
      <c r="U2210" t="e">
        <f>_xlfn.XLOOKUP(A2210,#REF!,#REF!)</f>
        <v>#REF!</v>
      </c>
    </row>
    <row r="2211" spans="1:21" x14ac:dyDescent="0.2">
      <c r="A2211" t="s">
        <v>7950</v>
      </c>
      <c r="C2211" s="5" t="s">
        <v>279</v>
      </c>
      <c r="D2211" t="s">
        <v>7430</v>
      </c>
      <c r="E2211" t="s">
        <v>7951</v>
      </c>
      <c r="F2211" t="s">
        <v>30</v>
      </c>
      <c r="G2211" s="1">
        <v>45565</v>
      </c>
      <c r="H2211" t="s">
        <v>22</v>
      </c>
      <c r="J2211" t="s">
        <v>30</v>
      </c>
      <c r="K2211" s="1">
        <v>45621</v>
      </c>
      <c r="L2211" s="1">
        <v>45644</v>
      </c>
      <c r="M2211" t="s">
        <v>92</v>
      </c>
      <c r="N2211" t="s">
        <v>3142</v>
      </c>
      <c r="O2211" t="s">
        <v>3143</v>
      </c>
      <c r="P2211" t="s">
        <v>117</v>
      </c>
      <c r="Q2211" s="6">
        <v>55280.9</v>
      </c>
      <c r="R2211" t="s">
        <v>30</v>
      </c>
      <c r="S2211">
        <v>0</v>
      </c>
      <c r="T2211">
        <v>0</v>
      </c>
      <c r="U2211" t="e">
        <f>_xlfn.XLOOKUP(A2211,#REF!,#REF!)</f>
        <v>#REF!</v>
      </c>
    </row>
    <row r="2212" spans="1:21" x14ac:dyDescent="0.2">
      <c r="A2212" t="s">
        <v>7952</v>
      </c>
      <c r="B2212" t="s">
        <v>7953</v>
      </c>
      <c r="C2212" s="5" t="s">
        <v>71</v>
      </c>
      <c r="D2212" t="s">
        <v>7954</v>
      </c>
      <c r="E2212" t="s">
        <v>7955</v>
      </c>
      <c r="F2212" t="s">
        <v>30</v>
      </c>
      <c r="G2212" s="1">
        <v>45988</v>
      </c>
      <c r="H2212" t="s">
        <v>22</v>
      </c>
      <c r="J2212" t="s">
        <v>22</v>
      </c>
      <c r="M2212" t="s">
        <v>207</v>
      </c>
      <c r="N2212" t="s">
        <v>2601</v>
      </c>
      <c r="O2212" t="s">
        <v>2602</v>
      </c>
      <c r="P2212" t="s">
        <v>117</v>
      </c>
      <c r="Q2212" s="6">
        <v>161524.79999999999</v>
      </c>
      <c r="R2212" t="s">
        <v>22</v>
      </c>
      <c r="S2212">
        <v>0</v>
      </c>
      <c r="T2212">
        <v>0</v>
      </c>
      <c r="U2212" t="e">
        <f>_xlfn.XLOOKUP(A2212,#REF!,#REF!)</f>
        <v>#REF!</v>
      </c>
    </row>
    <row r="2213" spans="1:21" x14ac:dyDescent="0.2">
      <c r="A2213" t="s">
        <v>7956</v>
      </c>
      <c r="B2213" t="s">
        <v>7957</v>
      </c>
      <c r="C2213" s="5" t="s">
        <v>279</v>
      </c>
      <c r="D2213" t="s">
        <v>7958</v>
      </c>
      <c r="E2213" t="s">
        <v>7959</v>
      </c>
      <c r="F2213" t="s">
        <v>30</v>
      </c>
      <c r="G2213" s="1">
        <v>45429</v>
      </c>
      <c r="H2213" t="s">
        <v>22</v>
      </c>
      <c r="J2213" t="s">
        <v>30</v>
      </c>
      <c r="K2213" s="1">
        <v>45450</v>
      </c>
      <c r="M2213" t="s">
        <v>92</v>
      </c>
      <c r="N2213" t="s">
        <v>7960</v>
      </c>
      <c r="O2213" t="s">
        <v>7961</v>
      </c>
      <c r="P2213" t="s">
        <v>117</v>
      </c>
      <c r="Q2213" s="6">
        <v>47807.05</v>
      </c>
      <c r="R2213" t="s">
        <v>22</v>
      </c>
      <c r="S2213">
        <v>0</v>
      </c>
      <c r="T2213">
        <v>0</v>
      </c>
      <c r="U2213" t="e">
        <f>_xlfn.XLOOKUP(A2213,#REF!,#REF!)</f>
        <v>#REF!</v>
      </c>
    </row>
    <row r="2214" spans="1:21" x14ac:dyDescent="0.2">
      <c r="A2214" t="s">
        <v>7962</v>
      </c>
      <c r="C2214" s="5" t="s">
        <v>279</v>
      </c>
      <c r="D2214" t="s">
        <v>7963</v>
      </c>
      <c r="E2214" t="s">
        <v>7964</v>
      </c>
      <c r="F2214" t="s">
        <v>30</v>
      </c>
      <c r="G2214" s="1">
        <v>45209</v>
      </c>
      <c r="H2214" t="s">
        <v>22</v>
      </c>
      <c r="J2214" t="s">
        <v>30</v>
      </c>
      <c r="K2214" s="1">
        <v>45224</v>
      </c>
      <c r="M2214" t="s">
        <v>92</v>
      </c>
      <c r="N2214" t="s">
        <v>43</v>
      </c>
      <c r="O2214" t="s">
        <v>44</v>
      </c>
      <c r="P2214" t="s">
        <v>117</v>
      </c>
      <c r="Q2214" s="6">
        <v>50320.55</v>
      </c>
      <c r="R2214" t="s">
        <v>22</v>
      </c>
      <c r="S2214">
        <v>0</v>
      </c>
      <c r="T2214">
        <v>0</v>
      </c>
      <c r="U2214" t="e">
        <f>_xlfn.XLOOKUP(A2214,#REF!,#REF!)</f>
        <v>#REF!</v>
      </c>
    </row>
    <row r="2215" spans="1:21" x14ac:dyDescent="0.2">
      <c r="A2215" t="s">
        <v>7965</v>
      </c>
      <c r="B2215" t="s">
        <v>7966</v>
      </c>
      <c r="C2215" s="5" t="s">
        <v>71</v>
      </c>
      <c r="D2215" t="s">
        <v>7967</v>
      </c>
      <c r="E2215" t="s">
        <v>18693</v>
      </c>
      <c r="F2215" t="s">
        <v>30</v>
      </c>
      <c r="G2215" s="1">
        <v>44865</v>
      </c>
      <c r="H2215" t="s">
        <v>30</v>
      </c>
      <c r="I2215" s="1">
        <v>45345</v>
      </c>
      <c r="J2215" t="s">
        <v>30</v>
      </c>
      <c r="K2215" s="1">
        <v>45636</v>
      </c>
      <c r="M2215" t="s">
        <v>42</v>
      </c>
      <c r="N2215" t="s">
        <v>43</v>
      </c>
      <c r="O2215" t="s">
        <v>44</v>
      </c>
      <c r="P2215" t="s">
        <v>26</v>
      </c>
      <c r="Q2215" s="6">
        <v>40000</v>
      </c>
      <c r="R2215" t="s">
        <v>22</v>
      </c>
      <c r="S2215">
        <v>0</v>
      </c>
      <c r="T2215">
        <v>0</v>
      </c>
      <c r="U2215" t="e">
        <f>_xlfn.XLOOKUP(A2215,#REF!,#REF!)</f>
        <v>#REF!</v>
      </c>
    </row>
    <row r="2216" spans="1:21" x14ac:dyDescent="0.2">
      <c r="A2216" t="s">
        <v>7968</v>
      </c>
      <c r="B2216" t="s">
        <v>7969</v>
      </c>
      <c r="C2216" s="5" t="s">
        <v>71</v>
      </c>
      <c r="D2216" t="s">
        <v>7970</v>
      </c>
      <c r="E2216" t="s">
        <v>3039</v>
      </c>
      <c r="F2216" t="s">
        <v>30</v>
      </c>
      <c r="G2216" s="1">
        <v>45568</v>
      </c>
      <c r="H2216" t="s">
        <v>30</v>
      </c>
      <c r="I2216" s="1">
        <v>45686</v>
      </c>
      <c r="J2216" t="s">
        <v>22</v>
      </c>
      <c r="M2216" t="s">
        <v>207</v>
      </c>
      <c r="N2216" t="s">
        <v>348</v>
      </c>
      <c r="O2216" t="s">
        <v>349</v>
      </c>
      <c r="P2216" t="s">
        <v>117</v>
      </c>
      <c r="Q2216" s="6">
        <v>554522.93999999994</v>
      </c>
      <c r="R2216" t="s">
        <v>22</v>
      </c>
      <c r="S2216">
        <v>0</v>
      </c>
      <c r="T2216">
        <v>0</v>
      </c>
      <c r="U2216" t="e">
        <f>_xlfn.XLOOKUP(A2216,#REF!,#REF!)</f>
        <v>#REF!</v>
      </c>
    </row>
    <row r="2217" spans="1:21" x14ac:dyDescent="0.2">
      <c r="A2217" t="s">
        <v>7971</v>
      </c>
      <c r="C2217" s="5" t="s">
        <v>71</v>
      </c>
      <c r="D2217" t="s">
        <v>7972</v>
      </c>
      <c r="E2217" t="s">
        <v>7973</v>
      </c>
      <c r="F2217" t="s">
        <v>22</v>
      </c>
      <c r="H2217" t="s">
        <v>22</v>
      </c>
      <c r="J2217" t="s">
        <v>22</v>
      </c>
      <c r="M2217" t="s">
        <v>92</v>
      </c>
      <c r="N2217" t="s">
        <v>7974</v>
      </c>
      <c r="O2217" t="s">
        <v>7975</v>
      </c>
      <c r="P2217" t="s">
        <v>18712</v>
      </c>
      <c r="Q2217" s="6">
        <v>201757.96</v>
      </c>
      <c r="R2217" t="s">
        <v>22</v>
      </c>
      <c r="S2217">
        <v>0</v>
      </c>
      <c r="T2217">
        <v>0</v>
      </c>
      <c r="U2217" t="e">
        <f>_xlfn.XLOOKUP(A2217,#REF!,#REF!)</f>
        <v>#REF!</v>
      </c>
    </row>
    <row r="2218" spans="1:21" x14ac:dyDescent="0.2">
      <c r="A2218" t="s">
        <v>7976</v>
      </c>
      <c r="C2218" s="5" t="s">
        <v>71</v>
      </c>
      <c r="D2218" t="s">
        <v>7977</v>
      </c>
      <c r="E2218" t="s">
        <v>3039</v>
      </c>
      <c r="F2218" t="s">
        <v>30</v>
      </c>
      <c r="G2218" s="1">
        <v>45362</v>
      </c>
      <c r="H2218" t="s">
        <v>30</v>
      </c>
      <c r="I2218" s="1">
        <v>45420</v>
      </c>
      <c r="J2218" t="s">
        <v>30</v>
      </c>
      <c r="K2218" s="1">
        <v>45435</v>
      </c>
      <c r="M2218" t="s">
        <v>42</v>
      </c>
      <c r="N2218" t="s">
        <v>43</v>
      </c>
      <c r="O2218" t="s">
        <v>44</v>
      </c>
      <c r="P2218" t="s">
        <v>26</v>
      </c>
      <c r="Q2218" s="6">
        <v>323146.8</v>
      </c>
      <c r="R2218" t="s">
        <v>22</v>
      </c>
      <c r="S2218">
        <v>0</v>
      </c>
      <c r="T2218">
        <v>0</v>
      </c>
      <c r="U2218" t="e">
        <f>_xlfn.XLOOKUP(A2218,#REF!,#REF!)</f>
        <v>#REF!</v>
      </c>
    </row>
    <row r="2219" spans="1:21" x14ac:dyDescent="0.2">
      <c r="A2219" t="s">
        <v>7978</v>
      </c>
      <c r="C2219" s="5" t="s">
        <v>279</v>
      </c>
      <c r="D2219" t="s">
        <v>7979</v>
      </c>
      <c r="E2219" t="s">
        <v>7980</v>
      </c>
      <c r="F2219" t="s">
        <v>22</v>
      </c>
      <c r="H2219" t="s">
        <v>22</v>
      </c>
      <c r="J2219" t="s">
        <v>22</v>
      </c>
      <c r="M2219" t="s">
        <v>92</v>
      </c>
      <c r="N2219" t="s">
        <v>825</v>
      </c>
      <c r="O2219" t="s">
        <v>826</v>
      </c>
      <c r="P2219" t="s">
        <v>18712</v>
      </c>
      <c r="Q2219" s="6">
        <v>18091.580000000002</v>
      </c>
      <c r="R2219" t="s">
        <v>22</v>
      </c>
      <c r="S2219">
        <v>0</v>
      </c>
      <c r="T2219">
        <v>0</v>
      </c>
      <c r="U2219" t="e">
        <f>_xlfn.XLOOKUP(A2219,#REF!,#REF!)</f>
        <v>#REF!</v>
      </c>
    </row>
    <row r="2220" spans="1:21" x14ac:dyDescent="0.2">
      <c r="A2220" t="s">
        <v>7981</v>
      </c>
      <c r="C2220" s="5" t="s">
        <v>48</v>
      </c>
      <c r="D2220" t="s">
        <v>7982</v>
      </c>
      <c r="E2220" t="s">
        <v>7983</v>
      </c>
      <c r="F2220" t="s">
        <v>22</v>
      </c>
      <c r="H2220" t="s">
        <v>22</v>
      </c>
      <c r="J2220" t="s">
        <v>22</v>
      </c>
      <c r="M2220" t="s">
        <v>23</v>
      </c>
      <c r="N2220" t="s">
        <v>7984</v>
      </c>
      <c r="O2220" t="s">
        <v>7985</v>
      </c>
      <c r="P2220" t="s">
        <v>26</v>
      </c>
      <c r="Q2220" s="6">
        <v>0</v>
      </c>
      <c r="R2220" t="s">
        <v>30</v>
      </c>
      <c r="S2220">
        <v>0</v>
      </c>
      <c r="T2220">
        <v>0</v>
      </c>
      <c r="U2220" t="e">
        <f>_xlfn.XLOOKUP(A2220,#REF!,#REF!)</f>
        <v>#REF!</v>
      </c>
    </row>
    <row r="2221" spans="1:21" x14ac:dyDescent="0.2">
      <c r="A2221" t="s">
        <v>7986</v>
      </c>
      <c r="C2221" s="5" t="s">
        <v>71</v>
      </c>
      <c r="D2221" t="s">
        <v>7987</v>
      </c>
      <c r="E2221" t="s">
        <v>18692</v>
      </c>
      <c r="F2221" t="s">
        <v>30</v>
      </c>
      <c r="G2221" s="1">
        <v>44384</v>
      </c>
      <c r="H2221" t="s">
        <v>22</v>
      </c>
      <c r="J2221" t="s">
        <v>22</v>
      </c>
      <c r="M2221" t="s">
        <v>42</v>
      </c>
      <c r="N2221" t="s">
        <v>43</v>
      </c>
      <c r="O2221" t="s">
        <v>44</v>
      </c>
      <c r="P2221" t="s">
        <v>26</v>
      </c>
      <c r="Q2221" s="6">
        <v>218862.37</v>
      </c>
      <c r="R2221" t="s">
        <v>22</v>
      </c>
      <c r="S2221">
        <v>0</v>
      </c>
      <c r="T2221">
        <v>0</v>
      </c>
      <c r="U2221" t="e">
        <f>_xlfn.XLOOKUP(A2221,#REF!,#REF!)</f>
        <v>#REF!</v>
      </c>
    </row>
    <row r="2222" spans="1:21" x14ac:dyDescent="0.2">
      <c r="A2222" t="s">
        <v>7988</v>
      </c>
      <c r="C2222" s="5" t="s">
        <v>71</v>
      </c>
      <c r="D2222" t="s">
        <v>7989</v>
      </c>
      <c r="E2222" t="s">
        <v>7990</v>
      </c>
      <c r="F2222" t="s">
        <v>30</v>
      </c>
      <c r="G2222" s="1">
        <v>45944</v>
      </c>
      <c r="H2222" t="s">
        <v>30</v>
      </c>
      <c r="I2222" s="1">
        <v>46084</v>
      </c>
      <c r="J2222" t="s">
        <v>22</v>
      </c>
      <c r="M2222" t="s">
        <v>207</v>
      </c>
      <c r="N2222" t="s">
        <v>7689</v>
      </c>
      <c r="O2222" t="s">
        <v>7690</v>
      </c>
      <c r="P2222" t="s">
        <v>117</v>
      </c>
      <c r="Q2222" s="6">
        <v>446412.57</v>
      </c>
      <c r="R2222" t="s">
        <v>22</v>
      </c>
      <c r="S2222">
        <v>0</v>
      </c>
      <c r="T2222">
        <v>0</v>
      </c>
      <c r="U2222" t="e">
        <f>_xlfn.XLOOKUP(A2222,#REF!,#REF!)</f>
        <v>#REF!</v>
      </c>
    </row>
    <row r="2223" spans="1:21" x14ac:dyDescent="0.2">
      <c r="A2223" t="s">
        <v>7991</v>
      </c>
      <c r="C2223" s="5" t="s">
        <v>71</v>
      </c>
      <c r="D2223" t="s">
        <v>7992</v>
      </c>
      <c r="E2223" t="s">
        <v>7993</v>
      </c>
      <c r="F2223" t="s">
        <v>30</v>
      </c>
      <c r="G2223" s="1">
        <v>45751</v>
      </c>
      <c r="H2223" t="s">
        <v>30</v>
      </c>
      <c r="I2223" s="1">
        <v>45836</v>
      </c>
      <c r="J2223" t="s">
        <v>30</v>
      </c>
      <c r="K2223" s="1">
        <v>46085</v>
      </c>
      <c r="L2223" s="1">
        <v>46085</v>
      </c>
      <c r="M2223" t="s">
        <v>207</v>
      </c>
      <c r="N2223" t="s">
        <v>1494</v>
      </c>
      <c r="O2223" t="s">
        <v>1495</v>
      </c>
      <c r="P2223" t="s">
        <v>210</v>
      </c>
      <c r="Q2223" s="6">
        <v>85820.63</v>
      </c>
      <c r="R2223" t="s">
        <v>22</v>
      </c>
      <c r="S2223">
        <v>0</v>
      </c>
      <c r="T2223">
        <v>0</v>
      </c>
      <c r="U2223" t="e">
        <f>_xlfn.XLOOKUP(A2223,#REF!,#REF!)</f>
        <v>#REF!</v>
      </c>
    </row>
    <row r="2224" spans="1:21" x14ac:dyDescent="0.2">
      <c r="A2224" t="s">
        <v>7994</v>
      </c>
      <c r="B2224" t="s">
        <v>7995</v>
      </c>
      <c r="C2224" s="5" t="s">
        <v>71</v>
      </c>
      <c r="D2224" t="s">
        <v>7996</v>
      </c>
      <c r="E2224" t="s">
        <v>7818</v>
      </c>
      <c r="F2224" t="s">
        <v>30</v>
      </c>
      <c r="G2224" s="1">
        <v>45505</v>
      </c>
      <c r="H2224" t="s">
        <v>22</v>
      </c>
      <c r="J2224" t="s">
        <v>30</v>
      </c>
      <c r="K2224" s="1">
        <v>45523</v>
      </c>
      <c r="M2224" t="s">
        <v>42</v>
      </c>
      <c r="N2224" t="s">
        <v>7997</v>
      </c>
      <c r="O2224" t="s">
        <v>7998</v>
      </c>
      <c r="P2224" t="s">
        <v>26</v>
      </c>
      <c r="Q2224" s="6">
        <v>128648.32000000001</v>
      </c>
      <c r="R2224" t="s">
        <v>22</v>
      </c>
      <c r="S2224">
        <v>0</v>
      </c>
      <c r="T2224">
        <v>0</v>
      </c>
      <c r="U2224" t="e">
        <f>_xlfn.XLOOKUP(A2224,#REF!,#REF!)</f>
        <v>#REF!</v>
      </c>
    </row>
    <row r="2225" spans="1:21" x14ac:dyDescent="0.2">
      <c r="A2225" t="s">
        <v>7999</v>
      </c>
      <c r="C2225" s="5" t="s">
        <v>71</v>
      </c>
      <c r="D2225" t="s">
        <v>8000</v>
      </c>
      <c r="E2225" t="s">
        <v>3039</v>
      </c>
      <c r="F2225" t="s">
        <v>30</v>
      </c>
      <c r="G2225" s="1">
        <v>45257</v>
      </c>
      <c r="H2225" t="s">
        <v>30</v>
      </c>
      <c r="I2225" s="1">
        <v>45371</v>
      </c>
      <c r="J2225" t="s">
        <v>30</v>
      </c>
      <c r="K2225" s="1">
        <v>45391</v>
      </c>
      <c r="L2225" s="1">
        <v>45422</v>
      </c>
      <c r="M2225" t="s">
        <v>42</v>
      </c>
      <c r="N2225" t="s">
        <v>8001</v>
      </c>
      <c r="O2225" t="s">
        <v>8002</v>
      </c>
      <c r="P2225" t="s">
        <v>26</v>
      </c>
      <c r="Q2225" s="6">
        <v>398882.92</v>
      </c>
      <c r="R2225" t="s">
        <v>30</v>
      </c>
      <c r="S2225">
        <v>0</v>
      </c>
      <c r="T2225">
        <v>0</v>
      </c>
      <c r="U2225" t="e">
        <f>_xlfn.XLOOKUP(A2225,#REF!,#REF!)</f>
        <v>#REF!</v>
      </c>
    </row>
    <row r="2226" spans="1:21" x14ac:dyDescent="0.2">
      <c r="A2226" t="s">
        <v>8003</v>
      </c>
      <c r="C2226" s="5" t="s">
        <v>71</v>
      </c>
      <c r="D2226" t="s">
        <v>8004</v>
      </c>
      <c r="E2226" t="s">
        <v>976</v>
      </c>
      <c r="F2226" t="s">
        <v>30</v>
      </c>
      <c r="G2226" s="1">
        <v>44312</v>
      </c>
      <c r="H2226" t="s">
        <v>22</v>
      </c>
      <c r="J2226" t="s">
        <v>22</v>
      </c>
      <c r="M2226" t="s">
        <v>42</v>
      </c>
      <c r="N2226" t="s">
        <v>8005</v>
      </c>
      <c r="O2226" t="s">
        <v>8006</v>
      </c>
      <c r="P2226" t="s">
        <v>26</v>
      </c>
      <c r="Q2226" s="6">
        <v>78933.52</v>
      </c>
      <c r="R2226" t="s">
        <v>22</v>
      </c>
      <c r="S2226">
        <v>0</v>
      </c>
      <c r="T2226">
        <v>0</v>
      </c>
      <c r="U2226" t="e">
        <f>_xlfn.XLOOKUP(A2226,#REF!,#REF!)</f>
        <v>#REF!</v>
      </c>
    </row>
    <row r="2227" spans="1:21" x14ac:dyDescent="0.2">
      <c r="A2227" t="s">
        <v>8007</v>
      </c>
      <c r="C2227" s="5" t="s">
        <v>71</v>
      </c>
      <c r="D2227" t="s">
        <v>8008</v>
      </c>
      <c r="E2227" t="s">
        <v>7935</v>
      </c>
      <c r="F2227" t="s">
        <v>30</v>
      </c>
      <c r="G2227" s="1">
        <v>45968</v>
      </c>
      <c r="H2227" t="s">
        <v>30</v>
      </c>
      <c r="I2227" s="1">
        <v>46056</v>
      </c>
      <c r="J2227" t="s">
        <v>22</v>
      </c>
      <c r="M2227" t="s">
        <v>207</v>
      </c>
      <c r="N2227" t="s">
        <v>1238</v>
      </c>
      <c r="O2227" t="s">
        <v>1239</v>
      </c>
      <c r="P2227" t="s">
        <v>117</v>
      </c>
      <c r="Q2227" s="6">
        <v>489009.14</v>
      </c>
      <c r="R2227" t="s">
        <v>22</v>
      </c>
      <c r="S2227">
        <v>0</v>
      </c>
      <c r="T2227">
        <v>0</v>
      </c>
      <c r="U2227" t="e">
        <f>_xlfn.XLOOKUP(A2227,#REF!,#REF!)</f>
        <v>#REF!</v>
      </c>
    </row>
    <row r="2228" spans="1:21" x14ac:dyDescent="0.2">
      <c r="A2228" t="s">
        <v>8009</v>
      </c>
      <c r="C2228" s="5" t="s">
        <v>71</v>
      </c>
      <c r="D2228" t="s">
        <v>8010</v>
      </c>
      <c r="E2228" t="s">
        <v>7636</v>
      </c>
      <c r="F2228" t="s">
        <v>30</v>
      </c>
      <c r="G2228" s="1">
        <v>45942</v>
      </c>
      <c r="H2228" t="s">
        <v>22</v>
      </c>
      <c r="J2228" t="s">
        <v>22</v>
      </c>
      <c r="M2228" t="s">
        <v>42</v>
      </c>
      <c r="N2228" t="s">
        <v>43</v>
      </c>
      <c r="O2228" t="s">
        <v>44</v>
      </c>
      <c r="P2228" t="s">
        <v>26</v>
      </c>
      <c r="Q2228" s="6">
        <v>72602.19</v>
      </c>
      <c r="R2228" t="s">
        <v>22</v>
      </c>
      <c r="S2228">
        <v>0</v>
      </c>
      <c r="T2228">
        <v>0</v>
      </c>
      <c r="U2228" t="e">
        <f>_xlfn.XLOOKUP(A2228,#REF!,#REF!)</f>
        <v>#REF!</v>
      </c>
    </row>
    <row r="2229" spans="1:21" x14ac:dyDescent="0.2">
      <c r="A2229" t="s">
        <v>8011</v>
      </c>
      <c r="C2229" s="5" t="s">
        <v>71</v>
      </c>
      <c r="D2229" t="s">
        <v>8012</v>
      </c>
      <c r="E2229" t="s">
        <v>8013</v>
      </c>
      <c r="F2229" t="s">
        <v>30</v>
      </c>
      <c r="G2229" s="1">
        <v>46044</v>
      </c>
      <c r="H2229" t="s">
        <v>22</v>
      </c>
      <c r="J2229" t="s">
        <v>22</v>
      </c>
      <c r="M2229" t="s">
        <v>207</v>
      </c>
      <c r="N2229" t="s">
        <v>8014</v>
      </c>
      <c r="O2229" t="s">
        <v>8015</v>
      </c>
      <c r="P2229" t="s">
        <v>210</v>
      </c>
      <c r="Q2229" s="6">
        <v>478167.77</v>
      </c>
      <c r="R2229" t="s">
        <v>22</v>
      </c>
      <c r="S2229">
        <v>0</v>
      </c>
      <c r="T2229">
        <v>0</v>
      </c>
      <c r="U2229" t="e">
        <f>_xlfn.XLOOKUP(A2229,#REF!,#REF!)</f>
        <v>#REF!</v>
      </c>
    </row>
    <row r="2230" spans="1:21" x14ac:dyDescent="0.2">
      <c r="A2230" t="s">
        <v>8016</v>
      </c>
      <c r="C2230" s="5" t="s">
        <v>71</v>
      </c>
      <c r="D2230" t="s">
        <v>8017</v>
      </c>
      <c r="E2230" t="s">
        <v>8018</v>
      </c>
      <c r="F2230" t="s">
        <v>30</v>
      </c>
      <c r="G2230" s="1">
        <v>45510</v>
      </c>
      <c r="H2230" t="s">
        <v>22</v>
      </c>
      <c r="J2230" t="s">
        <v>30</v>
      </c>
      <c r="K2230" s="1">
        <v>45526</v>
      </c>
      <c r="M2230" t="s">
        <v>42</v>
      </c>
      <c r="N2230" t="s">
        <v>43</v>
      </c>
      <c r="O2230" t="s">
        <v>44</v>
      </c>
      <c r="P2230" t="s">
        <v>26</v>
      </c>
      <c r="Q2230" s="6">
        <v>495900.15999999997</v>
      </c>
      <c r="R2230" t="s">
        <v>22</v>
      </c>
      <c r="S2230">
        <v>0</v>
      </c>
      <c r="T2230">
        <v>0</v>
      </c>
      <c r="U2230" t="e">
        <f>_xlfn.XLOOKUP(A2230,#REF!,#REF!)</f>
        <v>#REF!</v>
      </c>
    </row>
    <row r="2231" spans="1:21" x14ac:dyDescent="0.2">
      <c r="A2231" t="s">
        <v>8019</v>
      </c>
      <c r="C2231" s="5" t="s">
        <v>71</v>
      </c>
      <c r="D2231" t="s">
        <v>8020</v>
      </c>
      <c r="E2231" t="s">
        <v>8021</v>
      </c>
      <c r="F2231" t="s">
        <v>30</v>
      </c>
      <c r="G2231" s="1">
        <v>45724</v>
      </c>
      <c r="H2231" t="s">
        <v>30</v>
      </c>
      <c r="I2231" s="1">
        <v>45860</v>
      </c>
      <c r="J2231" t="s">
        <v>22</v>
      </c>
      <c r="M2231" t="s">
        <v>207</v>
      </c>
      <c r="N2231" t="s">
        <v>1211</v>
      </c>
      <c r="O2231" t="s">
        <v>1212</v>
      </c>
      <c r="P2231" t="s">
        <v>210</v>
      </c>
      <c r="Q2231" s="6">
        <v>675175.59</v>
      </c>
      <c r="R2231" t="s">
        <v>22</v>
      </c>
      <c r="S2231">
        <v>0</v>
      </c>
      <c r="T2231">
        <v>0</v>
      </c>
      <c r="U2231" t="e">
        <f>_xlfn.XLOOKUP(A2231,#REF!,#REF!)</f>
        <v>#REF!</v>
      </c>
    </row>
    <row r="2232" spans="1:21" x14ac:dyDescent="0.2">
      <c r="A2232" t="s">
        <v>8022</v>
      </c>
      <c r="C2232" s="5" t="s">
        <v>71</v>
      </c>
      <c r="D2232" t="s">
        <v>7653</v>
      </c>
      <c r="E2232" t="s">
        <v>18691</v>
      </c>
      <c r="F2232" t="s">
        <v>30</v>
      </c>
      <c r="G2232" s="1">
        <v>45342</v>
      </c>
      <c r="H2232" t="s">
        <v>30</v>
      </c>
      <c r="I2232" s="1">
        <v>45485</v>
      </c>
      <c r="J2232" t="s">
        <v>22</v>
      </c>
      <c r="M2232" t="s">
        <v>207</v>
      </c>
      <c r="N2232" t="s">
        <v>8023</v>
      </c>
      <c r="O2232" t="s">
        <v>8024</v>
      </c>
      <c r="P2232" t="s">
        <v>117</v>
      </c>
      <c r="Q2232" s="6">
        <v>559013.93000000005</v>
      </c>
      <c r="R2232" t="s">
        <v>22</v>
      </c>
      <c r="S2232">
        <v>0</v>
      </c>
      <c r="T2232">
        <v>0</v>
      </c>
      <c r="U2232" t="e">
        <f>_xlfn.XLOOKUP(A2232,#REF!,#REF!)</f>
        <v>#REF!</v>
      </c>
    </row>
    <row r="2233" spans="1:21" x14ac:dyDescent="0.2">
      <c r="A2233" t="s">
        <v>8025</v>
      </c>
      <c r="B2233" t="s">
        <v>8026</v>
      </c>
      <c r="C2233" s="5" t="s">
        <v>71</v>
      </c>
      <c r="D2233" t="s">
        <v>7963</v>
      </c>
      <c r="E2233" t="s">
        <v>7964</v>
      </c>
      <c r="F2233" t="s">
        <v>30</v>
      </c>
      <c r="G2233" s="1">
        <v>45348</v>
      </c>
      <c r="H2233" t="s">
        <v>30</v>
      </c>
      <c r="I2233" s="1">
        <v>45468</v>
      </c>
      <c r="J2233" t="s">
        <v>30</v>
      </c>
      <c r="K2233" s="1">
        <v>45943</v>
      </c>
      <c r="L2233" s="1">
        <v>45975</v>
      </c>
      <c r="M2233" t="s">
        <v>207</v>
      </c>
      <c r="N2233" t="s">
        <v>8027</v>
      </c>
      <c r="O2233" t="s">
        <v>8028</v>
      </c>
      <c r="P2233" t="s">
        <v>117</v>
      </c>
      <c r="Q2233" s="6">
        <v>57868.63</v>
      </c>
      <c r="R2233" t="s">
        <v>30</v>
      </c>
      <c r="S2233">
        <v>0</v>
      </c>
      <c r="T2233">
        <v>0</v>
      </c>
      <c r="U2233" t="e">
        <f>_xlfn.XLOOKUP(A2233,#REF!,#REF!)</f>
        <v>#REF!</v>
      </c>
    </row>
    <row r="2234" spans="1:21" x14ac:dyDescent="0.2">
      <c r="A2234" t="s">
        <v>8029</v>
      </c>
      <c r="C2234" s="5" t="s">
        <v>71</v>
      </c>
      <c r="D2234" t="s">
        <v>8030</v>
      </c>
      <c r="E2234" t="s">
        <v>8031</v>
      </c>
      <c r="F2234" t="s">
        <v>30</v>
      </c>
      <c r="G2234" s="1">
        <v>45859</v>
      </c>
      <c r="H2234" t="s">
        <v>22</v>
      </c>
      <c r="J2234" t="s">
        <v>22</v>
      </c>
      <c r="L2234" s="1">
        <v>45685</v>
      </c>
      <c r="M2234" t="s">
        <v>92</v>
      </c>
      <c r="N2234" t="s">
        <v>825</v>
      </c>
      <c r="O2234" t="s">
        <v>826</v>
      </c>
      <c r="P2234" t="s">
        <v>117</v>
      </c>
      <c r="Q2234" s="6">
        <v>61012.35</v>
      </c>
      <c r="R2234" t="s">
        <v>30</v>
      </c>
      <c r="S2234">
        <v>0</v>
      </c>
      <c r="T2234">
        <v>0</v>
      </c>
      <c r="U2234" t="e">
        <f>_xlfn.XLOOKUP(A2234,#REF!,#REF!)</f>
        <v>#REF!</v>
      </c>
    </row>
    <row r="2235" spans="1:21" x14ac:dyDescent="0.2">
      <c r="A2235" t="s">
        <v>8032</v>
      </c>
      <c r="C2235" s="5" t="s">
        <v>279</v>
      </c>
      <c r="D2235" t="s">
        <v>8033</v>
      </c>
      <c r="E2235" t="s">
        <v>8034</v>
      </c>
      <c r="F2235" t="s">
        <v>30</v>
      </c>
      <c r="G2235" s="1">
        <v>46049</v>
      </c>
      <c r="H2235" t="s">
        <v>22</v>
      </c>
      <c r="J2235" t="s">
        <v>22</v>
      </c>
      <c r="L2235" s="1">
        <v>45684</v>
      </c>
      <c r="M2235" t="s">
        <v>207</v>
      </c>
      <c r="N2235" t="s">
        <v>473</v>
      </c>
      <c r="O2235" t="s">
        <v>474</v>
      </c>
      <c r="P2235" t="s">
        <v>117</v>
      </c>
      <c r="Q2235" s="6">
        <v>43009.98</v>
      </c>
      <c r="R2235" t="s">
        <v>30</v>
      </c>
      <c r="S2235">
        <v>0</v>
      </c>
      <c r="T2235">
        <v>0</v>
      </c>
      <c r="U2235" t="e">
        <f>_xlfn.XLOOKUP(A2235,#REF!,#REF!)</f>
        <v>#REF!</v>
      </c>
    </row>
    <row r="2236" spans="1:21" x14ac:dyDescent="0.2">
      <c r="A2236" t="s">
        <v>8035</v>
      </c>
      <c r="C2236" s="5" t="s">
        <v>71</v>
      </c>
      <c r="D2236" t="s">
        <v>8036</v>
      </c>
      <c r="E2236" t="s">
        <v>18700</v>
      </c>
      <c r="F2236" t="s">
        <v>30</v>
      </c>
      <c r="G2236" s="1">
        <v>45912</v>
      </c>
      <c r="H2236" t="s">
        <v>30</v>
      </c>
      <c r="I2236" s="1">
        <v>45988</v>
      </c>
      <c r="J2236" t="s">
        <v>22</v>
      </c>
      <c r="M2236" t="s">
        <v>207</v>
      </c>
      <c r="N2236" t="s">
        <v>7782</v>
      </c>
      <c r="O2236" t="s">
        <v>7783</v>
      </c>
      <c r="P2236" t="s">
        <v>117</v>
      </c>
      <c r="Q2236" s="6">
        <v>169827.68</v>
      </c>
      <c r="R2236" t="s">
        <v>22</v>
      </c>
      <c r="S2236">
        <v>0</v>
      </c>
      <c r="T2236">
        <v>0</v>
      </c>
      <c r="U2236" t="e">
        <f>_xlfn.XLOOKUP(A2236,#REF!,#REF!)</f>
        <v>#REF!</v>
      </c>
    </row>
    <row r="2237" spans="1:21" x14ac:dyDescent="0.2">
      <c r="A2237" t="s">
        <v>8037</v>
      </c>
      <c r="C2237" s="5" t="s">
        <v>71</v>
      </c>
      <c r="D2237" t="s">
        <v>8038</v>
      </c>
      <c r="E2237" t="s">
        <v>443</v>
      </c>
      <c r="F2237" t="s">
        <v>30</v>
      </c>
      <c r="G2237" s="1">
        <v>45739</v>
      </c>
      <c r="H2237" t="s">
        <v>30</v>
      </c>
      <c r="I2237" s="1">
        <v>45973</v>
      </c>
      <c r="J2237" t="s">
        <v>22</v>
      </c>
      <c r="M2237" t="s">
        <v>207</v>
      </c>
      <c r="N2237" t="s">
        <v>3510</v>
      </c>
      <c r="O2237" t="s">
        <v>3511</v>
      </c>
      <c r="P2237" t="s">
        <v>117</v>
      </c>
      <c r="Q2237" s="6">
        <v>758942.51</v>
      </c>
      <c r="R2237" t="s">
        <v>22</v>
      </c>
      <c r="S2237">
        <v>0</v>
      </c>
      <c r="T2237">
        <v>0</v>
      </c>
      <c r="U2237" t="e">
        <f>_xlfn.XLOOKUP(A2237,#REF!,#REF!)</f>
        <v>#REF!</v>
      </c>
    </row>
    <row r="2238" spans="1:21" x14ac:dyDescent="0.2">
      <c r="A2238" t="s">
        <v>8039</v>
      </c>
      <c r="C2238" s="5" t="s">
        <v>71</v>
      </c>
      <c r="D2238" t="s">
        <v>8040</v>
      </c>
      <c r="E2238" t="s">
        <v>443</v>
      </c>
      <c r="F2238" t="s">
        <v>30</v>
      </c>
      <c r="G2238" s="1">
        <v>45473</v>
      </c>
      <c r="H2238" t="s">
        <v>30</v>
      </c>
      <c r="I2238" s="1">
        <v>45594</v>
      </c>
      <c r="J2238" t="s">
        <v>30</v>
      </c>
      <c r="K2238" s="1">
        <v>45672</v>
      </c>
      <c r="L2238" s="1">
        <v>46107</v>
      </c>
      <c r="M2238" t="s">
        <v>207</v>
      </c>
      <c r="N2238" t="s">
        <v>2745</v>
      </c>
      <c r="O2238" t="s">
        <v>2746</v>
      </c>
      <c r="P2238" t="s">
        <v>117</v>
      </c>
      <c r="Q2238" s="6">
        <v>383038.37</v>
      </c>
      <c r="R2238" t="s">
        <v>22</v>
      </c>
      <c r="S2238">
        <v>0</v>
      </c>
      <c r="T2238">
        <v>0</v>
      </c>
      <c r="U2238" t="e">
        <f>_xlfn.XLOOKUP(A2238,#REF!,#REF!)</f>
        <v>#REF!</v>
      </c>
    </row>
    <row r="2239" spans="1:21" x14ac:dyDescent="0.2">
      <c r="A2239" t="s">
        <v>8041</v>
      </c>
      <c r="C2239" s="5" t="s">
        <v>71</v>
      </c>
      <c r="D2239" t="s">
        <v>8042</v>
      </c>
      <c r="E2239" t="s">
        <v>8043</v>
      </c>
      <c r="F2239" t="s">
        <v>30</v>
      </c>
      <c r="G2239" s="1">
        <v>45791</v>
      </c>
      <c r="H2239" t="s">
        <v>30</v>
      </c>
      <c r="I2239" s="1">
        <v>45961</v>
      </c>
      <c r="J2239" t="s">
        <v>22</v>
      </c>
      <c r="M2239" t="s">
        <v>207</v>
      </c>
      <c r="N2239" t="s">
        <v>7782</v>
      </c>
      <c r="O2239" t="s">
        <v>7783</v>
      </c>
      <c r="P2239" t="s">
        <v>117</v>
      </c>
      <c r="Q2239" s="6">
        <v>218605.8</v>
      </c>
      <c r="R2239" t="s">
        <v>22</v>
      </c>
      <c r="S2239">
        <v>0</v>
      </c>
      <c r="T2239">
        <v>0</v>
      </c>
      <c r="U2239" t="e">
        <f>_xlfn.XLOOKUP(A2239,#REF!,#REF!)</f>
        <v>#REF!</v>
      </c>
    </row>
    <row r="2240" spans="1:21" x14ac:dyDescent="0.2">
      <c r="A2240" t="s">
        <v>8044</v>
      </c>
      <c r="C2240" s="5" t="s">
        <v>71</v>
      </c>
      <c r="D2240" t="s">
        <v>8045</v>
      </c>
      <c r="E2240" t="s">
        <v>443</v>
      </c>
      <c r="F2240" t="s">
        <v>30</v>
      </c>
      <c r="G2240" s="1">
        <v>46087</v>
      </c>
      <c r="H2240" t="s">
        <v>22</v>
      </c>
      <c r="J2240" t="s">
        <v>22</v>
      </c>
      <c r="M2240" t="s">
        <v>92</v>
      </c>
      <c r="N2240" t="s">
        <v>8046</v>
      </c>
      <c r="O2240" t="s">
        <v>8047</v>
      </c>
      <c r="P2240" t="s">
        <v>117</v>
      </c>
      <c r="Q2240" s="6">
        <v>349434.25</v>
      </c>
      <c r="R2240" t="s">
        <v>22</v>
      </c>
      <c r="S2240">
        <v>0</v>
      </c>
      <c r="T2240">
        <v>0</v>
      </c>
      <c r="U2240" t="e">
        <f>_xlfn.XLOOKUP(A2240,#REF!,#REF!)</f>
        <v>#REF!</v>
      </c>
    </row>
    <row r="2241" spans="1:21" x14ac:dyDescent="0.2">
      <c r="A2241" t="s">
        <v>8048</v>
      </c>
      <c r="C2241" s="5" t="s">
        <v>279</v>
      </c>
      <c r="D2241" t="s">
        <v>8049</v>
      </c>
      <c r="E2241" t="s">
        <v>8050</v>
      </c>
      <c r="F2241" t="s">
        <v>30</v>
      </c>
      <c r="G2241" s="1">
        <v>45414</v>
      </c>
      <c r="H2241" t="s">
        <v>22</v>
      </c>
      <c r="J2241" t="s">
        <v>30</v>
      </c>
      <c r="K2241" s="1">
        <v>45420</v>
      </c>
      <c r="M2241" t="s">
        <v>42</v>
      </c>
      <c r="N2241" t="s">
        <v>43</v>
      </c>
      <c r="O2241" t="s">
        <v>44</v>
      </c>
      <c r="P2241" t="s">
        <v>26</v>
      </c>
      <c r="Q2241" s="6">
        <v>53030.98</v>
      </c>
      <c r="R2241" t="s">
        <v>22</v>
      </c>
      <c r="S2241">
        <v>0</v>
      </c>
      <c r="T2241">
        <v>0</v>
      </c>
      <c r="U2241" t="e">
        <f>_xlfn.XLOOKUP(A2241,#REF!,#REF!)</f>
        <v>#REF!</v>
      </c>
    </row>
    <row r="2242" spans="1:21" x14ac:dyDescent="0.2">
      <c r="A2242" t="s">
        <v>8051</v>
      </c>
      <c r="C2242" s="5" t="s">
        <v>71</v>
      </c>
      <c r="D2242" t="s">
        <v>8052</v>
      </c>
      <c r="E2242" t="s">
        <v>8053</v>
      </c>
      <c r="F2242" t="s">
        <v>30</v>
      </c>
      <c r="G2242" s="1">
        <v>45525</v>
      </c>
      <c r="H2242" t="s">
        <v>22</v>
      </c>
      <c r="J2242" t="s">
        <v>30</v>
      </c>
      <c r="K2242" s="1">
        <v>45540</v>
      </c>
      <c r="M2242" t="s">
        <v>42</v>
      </c>
      <c r="N2242" t="s">
        <v>8054</v>
      </c>
      <c r="O2242" t="s">
        <v>8055</v>
      </c>
      <c r="P2242" t="s">
        <v>26</v>
      </c>
      <c r="Q2242" s="6">
        <v>207525.81</v>
      </c>
      <c r="R2242" t="s">
        <v>22</v>
      </c>
      <c r="S2242">
        <v>0</v>
      </c>
      <c r="T2242">
        <v>0</v>
      </c>
      <c r="U2242" t="e">
        <f>_xlfn.XLOOKUP(A2242,#REF!,#REF!)</f>
        <v>#REF!</v>
      </c>
    </row>
    <row r="2243" spans="1:21" x14ac:dyDescent="0.2">
      <c r="A2243" t="s">
        <v>8056</v>
      </c>
      <c r="C2243" s="5" t="s">
        <v>279</v>
      </c>
      <c r="D2243" t="s">
        <v>8057</v>
      </c>
      <c r="E2243" t="s">
        <v>7791</v>
      </c>
      <c r="F2243" t="s">
        <v>30</v>
      </c>
      <c r="G2243" s="1">
        <v>45488</v>
      </c>
      <c r="H2243" t="s">
        <v>22</v>
      </c>
      <c r="J2243" t="s">
        <v>30</v>
      </c>
      <c r="K2243" s="1">
        <v>45503</v>
      </c>
      <c r="M2243" t="s">
        <v>42</v>
      </c>
      <c r="N2243" t="s">
        <v>8058</v>
      </c>
      <c r="O2243" t="s">
        <v>8059</v>
      </c>
      <c r="P2243" t="s">
        <v>26</v>
      </c>
      <c r="Q2243" s="6">
        <v>56038.05</v>
      </c>
      <c r="R2243" t="s">
        <v>22</v>
      </c>
      <c r="S2243">
        <v>0</v>
      </c>
      <c r="T2243">
        <v>0</v>
      </c>
      <c r="U2243" t="e">
        <f>_xlfn.XLOOKUP(A2243,#REF!,#REF!)</f>
        <v>#REF!</v>
      </c>
    </row>
    <row r="2244" spans="1:21" x14ac:dyDescent="0.2">
      <c r="A2244" t="s">
        <v>8060</v>
      </c>
      <c r="C2244" s="5" t="s">
        <v>71</v>
      </c>
      <c r="D2244" t="s">
        <v>7703</v>
      </c>
      <c r="E2244" t="s">
        <v>8061</v>
      </c>
      <c r="F2244" t="s">
        <v>30</v>
      </c>
      <c r="G2244" s="1">
        <v>45810</v>
      </c>
      <c r="H2244" t="s">
        <v>22</v>
      </c>
      <c r="J2244" t="s">
        <v>22</v>
      </c>
      <c r="M2244" t="s">
        <v>92</v>
      </c>
      <c r="N2244" t="s">
        <v>8062</v>
      </c>
      <c r="O2244" t="s">
        <v>8063</v>
      </c>
      <c r="P2244" t="s">
        <v>117</v>
      </c>
      <c r="Q2244" s="6">
        <v>213647.84</v>
      </c>
      <c r="R2244" t="s">
        <v>22</v>
      </c>
      <c r="S2244">
        <v>0</v>
      </c>
      <c r="T2244">
        <v>0</v>
      </c>
      <c r="U2244" t="e">
        <f>_xlfn.XLOOKUP(A2244,#REF!,#REF!)</f>
        <v>#REF!</v>
      </c>
    </row>
    <row r="2245" spans="1:21" x14ac:dyDescent="0.2">
      <c r="A2245" t="s">
        <v>8064</v>
      </c>
      <c r="B2245" t="s">
        <v>7994</v>
      </c>
      <c r="C2245" s="5" t="s">
        <v>71</v>
      </c>
      <c r="D2245" t="s">
        <v>7996</v>
      </c>
      <c r="E2245" t="s">
        <v>7818</v>
      </c>
      <c r="F2245" t="s">
        <v>30</v>
      </c>
      <c r="G2245" s="1">
        <v>45526</v>
      </c>
      <c r="H2245" t="s">
        <v>22</v>
      </c>
      <c r="J2245" t="s">
        <v>30</v>
      </c>
      <c r="K2245" s="1">
        <v>45546</v>
      </c>
      <c r="M2245" t="s">
        <v>42</v>
      </c>
      <c r="N2245" t="s">
        <v>43</v>
      </c>
      <c r="O2245" t="s">
        <v>44</v>
      </c>
      <c r="P2245" t="s">
        <v>26</v>
      </c>
      <c r="Q2245" s="6">
        <v>128648.32000000001</v>
      </c>
      <c r="R2245" t="s">
        <v>22</v>
      </c>
      <c r="S2245">
        <v>0</v>
      </c>
      <c r="T2245">
        <v>0</v>
      </c>
      <c r="U2245" t="e">
        <f>_xlfn.XLOOKUP(A2245,#REF!,#REF!)</f>
        <v>#REF!</v>
      </c>
    </row>
    <row r="2246" spans="1:21" x14ac:dyDescent="0.2">
      <c r="A2246" t="s">
        <v>8065</v>
      </c>
      <c r="C2246" s="5" t="s">
        <v>71</v>
      </c>
      <c r="D2246" t="s">
        <v>8066</v>
      </c>
      <c r="E2246" t="s">
        <v>8067</v>
      </c>
      <c r="F2246" t="s">
        <v>30</v>
      </c>
      <c r="G2246" s="1">
        <v>46105</v>
      </c>
      <c r="H2246" t="s">
        <v>22</v>
      </c>
      <c r="J2246" t="s">
        <v>22</v>
      </c>
      <c r="M2246" t="s">
        <v>92</v>
      </c>
      <c r="N2246" t="s">
        <v>1054</v>
      </c>
      <c r="O2246" t="s">
        <v>1055</v>
      </c>
      <c r="P2246" t="s">
        <v>117</v>
      </c>
      <c r="Q2246" s="6">
        <v>118871.11</v>
      </c>
      <c r="R2246" t="s">
        <v>22</v>
      </c>
      <c r="S2246">
        <v>0</v>
      </c>
      <c r="T2246">
        <v>0</v>
      </c>
      <c r="U2246" t="e">
        <f>_xlfn.XLOOKUP(A2246,#REF!,#REF!)</f>
        <v>#REF!</v>
      </c>
    </row>
    <row r="2247" spans="1:21" x14ac:dyDescent="0.2">
      <c r="A2247" t="s">
        <v>8068</v>
      </c>
      <c r="B2247" t="s">
        <v>8016</v>
      </c>
      <c r="C2247" s="5" t="s">
        <v>71</v>
      </c>
      <c r="D2247" t="s">
        <v>8017</v>
      </c>
      <c r="E2247" t="s">
        <v>8018</v>
      </c>
      <c r="F2247" t="s">
        <v>30</v>
      </c>
      <c r="G2247" s="1">
        <v>45568</v>
      </c>
      <c r="H2247" t="s">
        <v>30</v>
      </c>
      <c r="I2247" s="1">
        <v>45644</v>
      </c>
      <c r="J2247" t="s">
        <v>30</v>
      </c>
      <c r="K2247" s="1">
        <v>45699</v>
      </c>
      <c r="L2247" s="1">
        <v>45751</v>
      </c>
      <c r="M2247" t="s">
        <v>207</v>
      </c>
      <c r="N2247" t="s">
        <v>3753</v>
      </c>
      <c r="O2247" t="s">
        <v>3754</v>
      </c>
      <c r="P2247" t="s">
        <v>117</v>
      </c>
      <c r="Q2247" s="6">
        <v>495900.15999999997</v>
      </c>
      <c r="R2247" t="s">
        <v>30</v>
      </c>
      <c r="S2247">
        <v>0</v>
      </c>
      <c r="T2247">
        <v>0</v>
      </c>
      <c r="U2247" t="e">
        <f>_xlfn.XLOOKUP(A2247,#REF!,#REF!)</f>
        <v>#REF!</v>
      </c>
    </row>
    <row r="2248" spans="1:21" x14ac:dyDescent="0.2">
      <c r="A2248" t="s">
        <v>8069</v>
      </c>
      <c r="C2248" s="5" t="s">
        <v>71</v>
      </c>
      <c r="D2248" t="s">
        <v>8070</v>
      </c>
      <c r="E2248" t="s">
        <v>1303</v>
      </c>
      <c r="F2248" t="s">
        <v>30</v>
      </c>
      <c r="G2248" s="1">
        <v>45816</v>
      </c>
      <c r="H2248" t="s">
        <v>30</v>
      </c>
      <c r="I2248" s="1">
        <v>45964</v>
      </c>
      <c r="J2248" t="s">
        <v>22</v>
      </c>
      <c r="M2248" t="s">
        <v>207</v>
      </c>
      <c r="N2248" t="s">
        <v>8071</v>
      </c>
      <c r="O2248" t="s">
        <v>8072</v>
      </c>
      <c r="P2248" t="s">
        <v>117</v>
      </c>
      <c r="Q2248" s="6">
        <v>521802.86</v>
      </c>
      <c r="R2248" t="s">
        <v>22</v>
      </c>
      <c r="S2248">
        <v>0</v>
      </c>
      <c r="T2248">
        <v>0</v>
      </c>
      <c r="U2248" t="e">
        <f>_xlfn.XLOOKUP(A2248,#REF!,#REF!)</f>
        <v>#REF!</v>
      </c>
    </row>
    <row r="2249" spans="1:21" x14ac:dyDescent="0.2">
      <c r="A2249" t="s">
        <v>8073</v>
      </c>
      <c r="C2249" s="5" t="s">
        <v>71</v>
      </c>
      <c r="D2249" t="s">
        <v>8074</v>
      </c>
      <c r="E2249" t="s">
        <v>8075</v>
      </c>
      <c r="F2249" t="s">
        <v>30</v>
      </c>
      <c r="G2249" s="1">
        <v>45910</v>
      </c>
      <c r="H2249" t="s">
        <v>30</v>
      </c>
      <c r="I2249" s="1">
        <v>46009</v>
      </c>
      <c r="J2249" t="s">
        <v>22</v>
      </c>
      <c r="M2249" t="s">
        <v>207</v>
      </c>
      <c r="N2249" t="s">
        <v>1018</v>
      </c>
      <c r="O2249" t="s">
        <v>1019</v>
      </c>
      <c r="P2249" t="s">
        <v>117</v>
      </c>
      <c r="Q2249" s="6">
        <v>206670.17</v>
      </c>
      <c r="R2249" t="s">
        <v>22</v>
      </c>
      <c r="S2249">
        <v>0</v>
      </c>
      <c r="T2249">
        <v>0</v>
      </c>
      <c r="U2249" t="e">
        <f>_xlfn.XLOOKUP(A2249,#REF!,#REF!)</f>
        <v>#REF!</v>
      </c>
    </row>
    <row r="2250" spans="1:21" x14ac:dyDescent="0.2">
      <c r="A2250" t="s">
        <v>8076</v>
      </c>
      <c r="C2250" s="5" t="s">
        <v>71</v>
      </c>
      <c r="D2250" t="s">
        <v>8077</v>
      </c>
      <c r="E2250" t="s">
        <v>1303</v>
      </c>
      <c r="F2250" t="s">
        <v>30</v>
      </c>
      <c r="G2250" s="1">
        <v>45919</v>
      </c>
      <c r="H2250" t="s">
        <v>30</v>
      </c>
      <c r="I2250" s="1">
        <v>46002</v>
      </c>
      <c r="J2250" t="s">
        <v>22</v>
      </c>
      <c r="M2250" t="s">
        <v>207</v>
      </c>
      <c r="N2250" t="s">
        <v>1018</v>
      </c>
      <c r="O2250" t="s">
        <v>1019</v>
      </c>
      <c r="P2250" t="s">
        <v>210</v>
      </c>
      <c r="Q2250" s="6">
        <v>202819.12</v>
      </c>
      <c r="R2250" t="s">
        <v>22</v>
      </c>
      <c r="S2250">
        <v>0</v>
      </c>
      <c r="T2250">
        <v>0</v>
      </c>
      <c r="U2250" t="e">
        <f>_xlfn.XLOOKUP(A2250,#REF!,#REF!)</f>
        <v>#REF!</v>
      </c>
    </row>
    <row r="2251" spans="1:21" x14ac:dyDescent="0.2">
      <c r="A2251" t="s">
        <v>8078</v>
      </c>
      <c r="C2251" s="5" t="s">
        <v>71</v>
      </c>
      <c r="D2251" t="s">
        <v>8079</v>
      </c>
      <c r="E2251" t="s">
        <v>8080</v>
      </c>
      <c r="F2251" t="s">
        <v>30</v>
      </c>
      <c r="G2251" s="1">
        <v>46024</v>
      </c>
      <c r="H2251" t="s">
        <v>30</v>
      </c>
      <c r="I2251" s="1">
        <v>46100</v>
      </c>
      <c r="J2251" t="s">
        <v>22</v>
      </c>
      <c r="M2251" t="s">
        <v>207</v>
      </c>
      <c r="N2251" t="s">
        <v>8081</v>
      </c>
      <c r="O2251" t="s">
        <v>8082</v>
      </c>
      <c r="P2251" t="s">
        <v>117</v>
      </c>
      <c r="Q2251" s="6">
        <v>576460.06999999995</v>
      </c>
      <c r="R2251" t="s">
        <v>22</v>
      </c>
      <c r="S2251">
        <v>0</v>
      </c>
      <c r="T2251">
        <v>0</v>
      </c>
      <c r="U2251" t="e">
        <f>_xlfn.XLOOKUP(A2251,#REF!,#REF!)</f>
        <v>#REF!</v>
      </c>
    </row>
    <row r="2252" spans="1:21" x14ac:dyDescent="0.2">
      <c r="A2252" t="s">
        <v>8083</v>
      </c>
      <c r="C2252" s="5" t="s">
        <v>71</v>
      </c>
      <c r="D2252" t="s">
        <v>8084</v>
      </c>
      <c r="E2252" t="s">
        <v>8085</v>
      </c>
      <c r="F2252" t="s">
        <v>22</v>
      </c>
      <c r="H2252" t="s">
        <v>22</v>
      </c>
      <c r="J2252" t="s">
        <v>22</v>
      </c>
      <c r="M2252" t="s">
        <v>92</v>
      </c>
      <c r="N2252" t="s">
        <v>7506</v>
      </c>
      <c r="O2252" t="s">
        <v>7507</v>
      </c>
      <c r="P2252" t="s">
        <v>18712</v>
      </c>
      <c r="Q2252" s="6">
        <v>183534.23</v>
      </c>
      <c r="R2252" t="s">
        <v>22</v>
      </c>
      <c r="S2252">
        <v>0</v>
      </c>
      <c r="T2252">
        <v>0</v>
      </c>
      <c r="U2252" t="e">
        <f>_xlfn.XLOOKUP(A2252,#REF!,#REF!)</f>
        <v>#REF!</v>
      </c>
    </row>
    <row r="2253" spans="1:21" x14ac:dyDescent="0.2">
      <c r="A2253" t="s">
        <v>8086</v>
      </c>
      <c r="C2253" s="5" t="s">
        <v>71</v>
      </c>
      <c r="D2253" t="s">
        <v>7979</v>
      </c>
      <c r="E2253" t="s">
        <v>8087</v>
      </c>
      <c r="F2253" t="s">
        <v>22</v>
      </c>
      <c r="H2253" t="s">
        <v>22</v>
      </c>
      <c r="J2253" t="s">
        <v>22</v>
      </c>
      <c r="M2253" t="s">
        <v>92</v>
      </c>
      <c r="N2253" t="s">
        <v>8088</v>
      </c>
      <c r="O2253" t="s">
        <v>8089</v>
      </c>
      <c r="P2253" t="s">
        <v>18712</v>
      </c>
      <c r="Q2253" s="6">
        <v>73986.33</v>
      </c>
      <c r="R2253" t="s">
        <v>22</v>
      </c>
      <c r="S2253">
        <v>0</v>
      </c>
      <c r="T2253">
        <v>0</v>
      </c>
      <c r="U2253" t="e">
        <f>_xlfn.XLOOKUP(A2253,#REF!,#REF!)</f>
        <v>#REF!</v>
      </c>
    </row>
    <row r="2254" spans="1:21" x14ac:dyDescent="0.2">
      <c r="A2254" t="s">
        <v>8090</v>
      </c>
      <c r="C2254" s="5" t="s">
        <v>71</v>
      </c>
      <c r="D2254" t="s">
        <v>8091</v>
      </c>
      <c r="E2254" t="s">
        <v>7791</v>
      </c>
      <c r="F2254" t="s">
        <v>30</v>
      </c>
      <c r="G2254" s="1">
        <v>46008</v>
      </c>
      <c r="H2254" t="s">
        <v>22</v>
      </c>
      <c r="J2254" t="s">
        <v>22</v>
      </c>
      <c r="M2254" t="s">
        <v>92</v>
      </c>
      <c r="N2254" t="s">
        <v>1037</v>
      </c>
      <c r="O2254" t="s">
        <v>1038</v>
      </c>
      <c r="P2254" t="s">
        <v>117</v>
      </c>
      <c r="Q2254" s="6">
        <v>283961.28999999998</v>
      </c>
      <c r="R2254" t="s">
        <v>22</v>
      </c>
      <c r="S2254">
        <v>0</v>
      </c>
      <c r="T2254">
        <v>0</v>
      </c>
      <c r="U2254" t="e">
        <f>_xlfn.XLOOKUP(A2254,#REF!,#REF!)</f>
        <v>#REF!</v>
      </c>
    </row>
    <row r="2255" spans="1:21" x14ac:dyDescent="0.2">
      <c r="A2255" t="s">
        <v>8092</v>
      </c>
      <c r="C2255" s="5" t="s">
        <v>71</v>
      </c>
      <c r="D2255" t="s">
        <v>8093</v>
      </c>
      <c r="E2255" t="s">
        <v>7593</v>
      </c>
      <c r="F2255" t="s">
        <v>30</v>
      </c>
      <c r="G2255" s="1">
        <v>45148</v>
      </c>
      <c r="H2255" t="s">
        <v>22</v>
      </c>
      <c r="J2255" t="s">
        <v>30</v>
      </c>
      <c r="K2255" s="1">
        <v>45167</v>
      </c>
      <c r="M2255" t="s">
        <v>42</v>
      </c>
      <c r="N2255" t="s">
        <v>8094</v>
      </c>
      <c r="O2255" t="s">
        <v>8095</v>
      </c>
      <c r="P2255" t="s">
        <v>26</v>
      </c>
      <c r="Q2255" s="6">
        <v>181099.17</v>
      </c>
      <c r="R2255" t="s">
        <v>30</v>
      </c>
      <c r="S2255">
        <v>0</v>
      </c>
      <c r="T2255">
        <v>0</v>
      </c>
      <c r="U2255" t="e">
        <f>_xlfn.XLOOKUP(A2255,#REF!,#REF!)</f>
        <v>#REF!</v>
      </c>
    </row>
    <row r="2256" spans="1:21" x14ac:dyDescent="0.2">
      <c r="A2256" t="s">
        <v>8096</v>
      </c>
      <c r="C2256" s="5" t="s">
        <v>71</v>
      </c>
      <c r="D2256" t="s">
        <v>8097</v>
      </c>
      <c r="E2256" t="s">
        <v>7406</v>
      </c>
      <c r="F2256" t="s">
        <v>30</v>
      </c>
      <c r="G2256" s="1">
        <v>45891</v>
      </c>
      <c r="H2256" t="s">
        <v>30</v>
      </c>
      <c r="I2256" s="1">
        <v>46084</v>
      </c>
      <c r="J2256" t="s">
        <v>22</v>
      </c>
      <c r="M2256" t="s">
        <v>207</v>
      </c>
      <c r="N2256" t="s">
        <v>1419</v>
      </c>
      <c r="O2256" t="s">
        <v>1420</v>
      </c>
      <c r="P2256" t="s">
        <v>117</v>
      </c>
      <c r="Q2256" s="6">
        <v>281703.24</v>
      </c>
      <c r="R2256" t="s">
        <v>22</v>
      </c>
      <c r="S2256">
        <v>0</v>
      </c>
      <c r="T2256">
        <v>0</v>
      </c>
      <c r="U2256" t="e">
        <f>_xlfn.XLOOKUP(A2256,#REF!,#REF!)</f>
        <v>#REF!</v>
      </c>
    </row>
    <row r="2257" spans="1:21" x14ac:dyDescent="0.2">
      <c r="A2257" t="s">
        <v>8098</v>
      </c>
      <c r="C2257" s="5" t="s">
        <v>279</v>
      </c>
      <c r="D2257" t="s">
        <v>8099</v>
      </c>
      <c r="E2257" t="s">
        <v>8100</v>
      </c>
      <c r="F2257" t="s">
        <v>30</v>
      </c>
      <c r="G2257" s="1">
        <v>45630</v>
      </c>
      <c r="H2257" t="s">
        <v>30</v>
      </c>
      <c r="I2257" s="1">
        <v>45744</v>
      </c>
      <c r="J2257" t="s">
        <v>30</v>
      </c>
      <c r="K2257" s="1">
        <v>45762</v>
      </c>
      <c r="L2257" s="1">
        <v>45800</v>
      </c>
      <c r="M2257" t="s">
        <v>42</v>
      </c>
      <c r="N2257" t="s">
        <v>43</v>
      </c>
      <c r="O2257" t="s">
        <v>44</v>
      </c>
      <c r="P2257" t="s">
        <v>26</v>
      </c>
      <c r="Q2257" s="6">
        <v>51380.52</v>
      </c>
      <c r="R2257" t="s">
        <v>30</v>
      </c>
      <c r="S2257">
        <v>0</v>
      </c>
      <c r="T2257">
        <v>0</v>
      </c>
      <c r="U2257" t="e">
        <f>_xlfn.XLOOKUP(A2257,#REF!,#REF!)</f>
        <v>#REF!</v>
      </c>
    </row>
    <row r="2258" spans="1:21" x14ac:dyDescent="0.2">
      <c r="A2258" t="s">
        <v>8101</v>
      </c>
      <c r="C2258" s="5" t="s">
        <v>71</v>
      </c>
      <c r="D2258" t="s">
        <v>8102</v>
      </c>
      <c r="E2258" t="s">
        <v>8103</v>
      </c>
      <c r="F2258" t="s">
        <v>22</v>
      </c>
      <c r="H2258" t="s">
        <v>22</v>
      </c>
      <c r="J2258" t="s">
        <v>22</v>
      </c>
      <c r="M2258" t="s">
        <v>92</v>
      </c>
      <c r="N2258" t="s">
        <v>8104</v>
      </c>
      <c r="O2258" t="s">
        <v>8105</v>
      </c>
      <c r="P2258" t="s">
        <v>18712</v>
      </c>
      <c r="Q2258" s="6">
        <v>63066.98</v>
      </c>
      <c r="R2258" t="s">
        <v>22</v>
      </c>
      <c r="S2258">
        <v>0</v>
      </c>
      <c r="T2258">
        <v>0</v>
      </c>
      <c r="U2258" t="e">
        <f>_xlfn.XLOOKUP(A2258,#REF!,#REF!)</f>
        <v>#REF!</v>
      </c>
    </row>
    <row r="2259" spans="1:21" x14ac:dyDescent="0.2">
      <c r="A2259" t="s">
        <v>8106</v>
      </c>
      <c r="B2259" t="s">
        <v>8107</v>
      </c>
      <c r="C2259" s="5" t="s">
        <v>71</v>
      </c>
      <c r="D2259" t="s">
        <v>7300</v>
      </c>
      <c r="E2259" t="s">
        <v>7301</v>
      </c>
      <c r="F2259" t="s">
        <v>30</v>
      </c>
      <c r="G2259" s="1">
        <v>45588</v>
      </c>
      <c r="H2259" t="s">
        <v>22</v>
      </c>
      <c r="J2259" t="s">
        <v>30</v>
      </c>
      <c r="K2259" s="1">
        <v>45607</v>
      </c>
      <c r="M2259" t="s">
        <v>42</v>
      </c>
      <c r="N2259" t="s">
        <v>43</v>
      </c>
      <c r="O2259" t="s">
        <v>44</v>
      </c>
      <c r="P2259" t="s">
        <v>26</v>
      </c>
      <c r="Q2259" s="6">
        <v>196590.23</v>
      </c>
      <c r="R2259" t="s">
        <v>22</v>
      </c>
      <c r="S2259">
        <v>0</v>
      </c>
      <c r="T2259">
        <v>0</v>
      </c>
      <c r="U2259" t="e">
        <f>_xlfn.XLOOKUP(A2259,#REF!,#REF!)</f>
        <v>#REF!</v>
      </c>
    </row>
    <row r="2260" spans="1:21" x14ac:dyDescent="0.2">
      <c r="A2260" t="s">
        <v>8108</v>
      </c>
      <c r="C2260" s="5" t="s">
        <v>279</v>
      </c>
      <c r="D2260" t="s">
        <v>8109</v>
      </c>
      <c r="E2260" t="s">
        <v>8110</v>
      </c>
      <c r="F2260" t="s">
        <v>30</v>
      </c>
      <c r="G2260" s="1">
        <v>45875</v>
      </c>
      <c r="H2260" t="s">
        <v>30</v>
      </c>
      <c r="I2260" s="1">
        <v>45924</v>
      </c>
      <c r="J2260" t="s">
        <v>22</v>
      </c>
      <c r="M2260" t="s">
        <v>207</v>
      </c>
      <c r="N2260" t="s">
        <v>1211</v>
      </c>
      <c r="O2260" t="s">
        <v>1212</v>
      </c>
      <c r="P2260" t="s">
        <v>117</v>
      </c>
      <c r="Q2260" s="6">
        <v>38981.199999999997</v>
      </c>
      <c r="R2260" t="s">
        <v>22</v>
      </c>
      <c r="S2260">
        <v>0</v>
      </c>
      <c r="T2260">
        <v>0</v>
      </c>
      <c r="U2260" t="e">
        <f>_xlfn.XLOOKUP(A2260,#REF!,#REF!)</f>
        <v>#REF!</v>
      </c>
    </row>
    <row r="2261" spans="1:21" x14ac:dyDescent="0.2">
      <c r="A2261" t="s">
        <v>8111</v>
      </c>
      <c r="B2261" t="s">
        <v>8112</v>
      </c>
      <c r="C2261" s="5" t="s">
        <v>71</v>
      </c>
      <c r="D2261" t="s">
        <v>8113</v>
      </c>
      <c r="E2261" t="s">
        <v>19221</v>
      </c>
      <c r="F2261" t="s">
        <v>30</v>
      </c>
      <c r="G2261" s="1">
        <v>43167</v>
      </c>
      <c r="H2261" t="s">
        <v>30</v>
      </c>
      <c r="I2261" s="1">
        <v>43369</v>
      </c>
      <c r="J2261" t="s">
        <v>30</v>
      </c>
      <c r="K2261" s="1">
        <v>43402</v>
      </c>
      <c r="L2261" s="1">
        <v>43642</v>
      </c>
      <c r="M2261" t="s">
        <v>42</v>
      </c>
      <c r="N2261" t="s">
        <v>43</v>
      </c>
      <c r="O2261" t="s">
        <v>44</v>
      </c>
      <c r="P2261" t="s">
        <v>26</v>
      </c>
      <c r="Q2261" s="6">
        <v>40000</v>
      </c>
      <c r="R2261" t="s">
        <v>30</v>
      </c>
      <c r="S2261">
        <v>0</v>
      </c>
      <c r="T2261">
        <v>0</v>
      </c>
      <c r="U2261" t="e">
        <f>_xlfn.XLOOKUP(A2261,#REF!,#REF!)</f>
        <v>#REF!</v>
      </c>
    </row>
    <row r="2262" spans="1:21" x14ac:dyDescent="0.2">
      <c r="A2262" t="s">
        <v>8114</v>
      </c>
      <c r="C2262" s="5" t="s">
        <v>279</v>
      </c>
      <c r="D2262" t="s">
        <v>8049</v>
      </c>
      <c r="E2262" t="s">
        <v>8050</v>
      </c>
      <c r="F2262" t="s">
        <v>30</v>
      </c>
      <c r="G2262" s="1">
        <v>45420</v>
      </c>
      <c r="H2262" t="s">
        <v>22</v>
      </c>
      <c r="J2262" t="s">
        <v>30</v>
      </c>
      <c r="K2262" s="1">
        <v>45429</v>
      </c>
      <c r="M2262" t="s">
        <v>42</v>
      </c>
      <c r="N2262" t="s">
        <v>8115</v>
      </c>
      <c r="O2262" t="s">
        <v>8116</v>
      </c>
      <c r="P2262" t="s">
        <v>26</v>
      </c>
      <c r="Q2262" s="6">
        <v>31204.02</v>
      </c>
      <c r="R2262" t="s">
        <v>22</v>
      </c>
      <c r="S2262">
        <v>0</v>
      </c>
      <c r="T2262">
        <v>0</v>
      </c>
      <c r="U2262" t="e">
        <f>_xlfn.XLOOKUP(A2262,#REF!,#REF!)</f>
        <v>#REF!</v>
      </c>
    </row>
    <row r="2263" spans="1:21" x14ac:dyDescent="0.2">
      <c r="A2263" t="s">
        <v>8117</v>
      </c>
      <c r="B2263" t="s">
        <v>8118</v>
      </c>
      <c r="C2263" s="5" t="s">
        <v>71</v>
      </c>
      <c r="D2263" t="s">
        <v>8119</v>
      </c>
      <c r="E2263" t="s">
        <v>8120</v>
      </c>
      <c r="F2263" t="s">
        <v>30</v>
      </c>
      <c r="G2263" s="1">
        <v>45691</v>
      </c>
      <c r="H2263" t="s">
        <v>30</v>
      </c>
      <c r="I2263" s="1">
        <v>45812</v>
      </c>
      <c r="J2263" t="s">
        <v>30</v>
      </c>
      <c r="K2263" s="1">
        <v>45944</v>
      </c>
      <c r="M2263" t="s">
        <v>42</v>
      </c>
      <c r="N2263" t="s">
        <v>43</v>
      </c>
      <c r="O2263" t="s">
        <v>44</v>
      </c>
      <c r="P2263" t="s">
        <v>26</v>
      </c>
      <c r="Q2263" s="6">
        <v>492375.64</v>
      </c>
      <c r="R2263" t="s">
        <v>22</v>
      </c>
      <c r="S2263">
        <v>0</v>
      </c>
      <c r="T2263">
        <v>0</v>
      </c>
      <c r="U2263" t="e">
        <f>_xlfn.XLOOKUP(A2263,#REF!,#REF!)</f>
        <v>#REF!</v>
      </c>
    </row>
    <row r="2264" spans="1:21" x14ac:dyDescent="0.2">
      <c r="A2264" t="s">
        <v>8121</v>
      </c>
      <c r="B2264" t="s">
        <v>8122</v>
      </c>
      <c r="C2264" s="5" t="s">
        <v>71</v>
      </c>
      <c r="D2264" t="s">
        <v>8123</v>
      </c>
      <c r="E2264" t="s">
        <v>7406</v>
      </c>
      <c r="F2264" t="s">
        <v>30</v>
      </c>
      <c r="G2264" s="1">
        <v>45744</v>
      </c>
      <c r="H2264" t="s">
        <v>30</v>
      </c>
      <c r="I2264" s="1">
        <v>45869</v>
      </c>
      <c r="J2264" t="s">
        <v>22</v>
      </c>
      <c r="M2264" t="s">
        <v>207</v>
      </c>
      <c r="N2264" t="s">
        <v>1211</v>
      </c>
      <c r="O2264" t="s">
        <v>1212</v>
      </c>
      <c r="P2264" t="s">
        <v>117</v>
      </c>
      <c r="Q2264" s="6">
        <v>304079.56</v>
      </c>
      <c r="R2264" t="s">
        <v>22</v>
      </c>
      <c r="S2264">
        <v>0</v>
      </c>
      <c r="T2264">
        <v>0</v>
      </c>
      <c r="U2264" t="e">
        <f>_xlfn.XLOOKUP(A2264,#REF!,#REF!)</f>
        <v>#REF!</v>
      </c>
    </row>
    <row r="2265" spans="1:21" x14ac:dyDescent="0.2">
      <c r="A2265" t="s">
        <v>8124</v>
      </c>
      <c r="B2265" t="s">
        <v>8125</v>
      </c>
      <c r="C2265" s="5" t="s">
        <v>71</v>
      </c>
      <c r="D2265" t="s">
        <v>7747</v>
      </c>
      <c r="E2265" t="s">
        <v>7636</v>
      </c>
      <c r="F2265" t="s">
        <v>22</v>
      </c>
      <c r="H2265" t="s">
        <v>22</v>
      </c>
      <c r="J2265" t="s">
        <v>22</v>
      </c>
      <c r="M2265" t="s">
        <v>42</v>
      </c>
      <c r="N2265" t="s">
        <v>8126</v>
      </c>
      <c r="O2265" t="s">
        <v>8127</v>
      </c>
      <c r="P2265" t="s">
        <v>26</v>
      </c>
      <c r="Q2265" s="6">
        <v>148802.87</v>
      </c>
      <c r="R2265" t="s">
        <v>30</v>
      </c>
      <c r="S2265">
        <v>0</v>
      </c>
      <c r="T2265">
        <v>0</v>
      </c>
      <c r="U2265" t="e">
        <f>_xlfn.XLOOKUP(A2265,#REF!,#REF!)</f>
        <v>#REF!</v>
      </c>
    </row>
    <row r="2266" spans="1:21" x14ac:dyDescent="0.2">
      <c r="A2266" t="s">
        <v>8128</v>
      </c>
      <c r="B2266" t="s">
        <v>8129</v>
      </c>
      <c r="C2266" s="5" t="s">
        <v>71</v>
      </c>
      <c r="D2266" t="s">
        <v>8130</v>
      </c>
      <c r="E2266" t="s">
        <v>694</v>
      </c>
      <c r="F2266" t="s">
        <v>30</v>
      </c>
      <c r="G2266" s="1">
        <v>45693</v>
      </c>
      <c r="H2266" t="s">
        <v>30</v>
      </c>
      <c r="I2266" s="1">
        <v>45779</v>
      </c>
      <c r="J2266" t="s">
        <v>22</v>
      </c>
      <c r="L2266" s="1">
        <v>45832</v>
      </c>
      <c r="M2266" t="s">
        <v>42</v>
      </c>
      <c r="N2266" t="s">
        <v>8131</v>
      </c>
      <c r="O2266" t="s">
        <v>8132</v>
      </c>
      <c r="P2266" t="s">
        <v>26</v>
      </c>
      <c r="Q2266" s="6">
        <v>810411.76</v>
      </c>
      <c r="R2266" t="s">
        <v>30</v>
      </c>
      <c r="S2266">
        <v>0</v>
      </c>
      <c r="T2266">
        <v>0</v>
      </c>
      <c r="U2266" t="e">
        <f>_xlfn.XLOOKUP(A2266,#REF!,#REF!)</f>
        <v>#REF!</v>
      </c>
    </row>
    <row r="2267" spans="1:21" x14ac:dyDescent="0.2">
      <c r="A2267" t="s">
        <v>8133</v>
      </c>
      <c r="C2267" s="5" t="s">
        <v>71</v>
      </c>
      <c r="D2267" t="s">
        <v>8134</v>
      </c>
      <c r="E2267" t="s">
        <v>8135</v>
      </c>
      <c r="F2267" t="s">
        <v>30</v>
      </c>
      <c r="G2267" s="1">
        <v>45678</v>
      </c>
      <c r="H2267" t="s">
        <v>22</v>
      </c>
      <c r="J2267" t="s">
        <v>22</v>
      </c>
      <c r="L2267" s="1">
        <v>45594</v>
      </c>
      <c r="M2267" t="s">
        <v>42</v>
      </c>
      <c r="N2267" t="s">
        <v>8136</v>
      </c>
      <c r="O2267" t="s">
        <v>8137</v>
      </c>
      <c r="P2267" t="s">
        <v>26</v>
      </c>
      <c r="Q2267" s="6">
        <v>105782.99</v>
      </c>
      <c r="R2267" t="s">
        <v>30</v>
      </c>
      <c r="S2267">
        <v>0</v>
      </c>
      <c r="T2267">
        <v>0</v>
      </c>
      <c r="U2267" t="e">
        <f>_xlfn.XLOOKUP(A2267,#REF!,#REF!)</f>
        <v>#REF!</v>
      </c>
    </row>
    <row r="2268" spans="1:21" x14ac:dyDescent="0.2">
      <c r="A2268" t="s">
        <v>8138</v>
      </c>
      <c r="C2268" s="5" t="s">
        <v>71</v>
      </c>
      <c r="D2268" t="s">
        <v>8139</v>
      </c>
      <c r="E2268" t="s">
        <v>19404</v>
      </c>
      <c r="F2268" t="s">
        <v>30</v>
      </c>
      <c r="G2268" s="1">
        <v>45796</v>
      </c>
      <c r="H2268" t="s">
        <v>22</v>
      </c>
      <c r="J2268" t="s">
        <v>22</v>
      </c>
      <c r="M2268" t="s">
        <v>42</v>
      </c>
      <c r="N2268" t="s">
        <v>43</v>
      </c>
      <c r="O2268" t="s">
        <v>44</v>
      </c>
      <c r="P2268" t="s">
        <v>26</v>
      </c>
      <c r="Q2268" s="6">
        <v>720254.71</v>
      </c>
      <c r="R2268" t="s">
        <v>30</v>
      </c>
      <c r="S2268">
        <v>0</v>
      </c>
      <c r="T2268">
        <v>0</v>
      </c>
      <c r="U2268" t="e">
        <f>_xlfn.XLOOKUP(A2268,#REF!,#REF!)</f>
        <v>#REF!</v>
      </c>
    </row>
    <row r="2269" spans="1:21" x14ac:dyDescent="0.2">
      <c r="A2269" t="s">
        <v>8140</v>
      </c>
      <c r="C2269" s="5" t="s">
        <v>71</v>
      </c>
      <c r="D2269" t="s">
        <v>8141</v>
      </c>
      <c r="E2269" t="s">
        <v>443</v>
      </c>
      <c r="F2269" t="s">
        <v>22</v>
      </c>
      <c r="H2269" t="s">
        <v>22</v>
      </c>
      <c r="J2269" t="s">
        <v>22</v>
      </c>
      <c r="M2269" t="s">
        <v>42</v>
      </c>
      <c r="N2269" t="s">
        <v>43</v>
      </c>
      <c r="O2269" t="s">
        <v>44</v>
      </c>
      <c r="P2269" t="s">
        <v>26</v>
      </c>
      <c r="Q2269" s="6">
        <v>64772.02</v>
      </c>
      <c r="R2269" t="s">
        <v>22</v>
      </c>
      <c r="S2269">
        <v>0</v>
      </c>
      <c r="T2269">
        <v>0</v>
      </c>
      <c r="U2269" t="e">
        <f>_xlfn.XLOOKUP(A2269,#REF!,#REF!)</f>
        <v>#REF!</v>
      </c>
    </row>
    <row r="2270" spans="1:21" x14ac:dyDescent="0.2">
      <c r="A2270" t="s">
        <v>8142</v>
      </c>
      <c r="B2270" t="s">
        <v>8143</v>
      </c>
      <c r="C2270" s="5" t="s">
        <v>71</v>
      </c>
      <c r="D2270" t="s">
        <v>8144</v>
      </c>
      <c r="E2270" t="s">
        <v>8145</v>
      </c>
      <c r="F2270" t="s">
        <v>22</v>
      </c>
      <c r="H2270" t="s">
        <v>22</v>
      </c>
      <c r="J2270" t="s">
        <v>22</v>
      </c>
      <c r="M2270" t="s">
        <v>42</v>
      </c>
      <c r="N2270" t="s">
        <v>8146</v>
      </c>
      <c r="O2270" t="s">
        <v>8147</v>
      </c>
      <c r="P2270" t="s">
        <v>26</v>
      </c>
      <c r="Q2270" s="6">
        <v>68884.94</v>
      </c>
      <c r="R2270" t="s">
        <v>30</v>
      </c>
      <c r="S2270">
        <v>0</v>
      </c>
      <c r="T2270">
        <v>0</v>
      </c>
      <c r="U2270" t="e">
        <f>_xlfn.XLOOKUP(A2270,#REF!,#REF!)</f>
        <v>#REF!</v>
      </c>
    </row>
    <row r="2271" spans="1:21" x14ac:dyDescent="0.2">
      <c r="A2271" t="s">
        <v>8148</v>
      </c>
      <c r="C2271" s="5" t="s">
        <v>71</v>
      </c>
      <c r="D2271" t="s">
        <v>8149</v>
      </c>
      <c r="E2271" t="s">
        <v>8150</v>
      </c>
      <c r="F2271" t="s">
        <v>30</v>
      </c>
      <c r="G2271" s="1">
        <v>45910</v>
      </c>
      <c r="H2271" t="s">
        <v>30</v>
      </c>
      <c r="I2271" s="1">
        <v>46001</v>
      </c>
      <c r="J2271" t="s">
        <v>22</v>
      </c>
      <c r="M2271" t="s">
        <v>207</v>
      </c>
      <c r="N2271" t="s">
        <v>1211</v>
      </c>
      <c r="O2271" t="s">
        <v>1212</v>
      </c>
      <c r="P2271" t="s">
        <v>210</v>
      </c>
      <c r="Q2271" s="6">
        <v>294131.34999999998</v>
      </c>
      <c r="R2271" t="s">
        <v>22</v>
      </c>
      <c r="S2271">
        <v>0</v>
      </c>
      <c r="T2271">
        <v>0</v>
      </c>
      <c r="U2271" t="e">
        <f>_xlfn.XLOOKUP(A2271,#REF!,#REF!)</f>
        <v>#REF!</v>
      </c>
    </row>
    <row r="2272" spans="1:21" x14ac:dyDescent="0.2">
      <c r="A2272" t="s">
        <v>8151</v>
      </c>
      <c r="C2272" s="5" t="s">
        <v>279</v>
      </c>
      <c r="D2272" t="s">
        <v>8152</v>
      </c>
      <c r="E2272" t="s">
        <v>8153</v>
      </c>
      <c r="F2272" t="s">
        <v>22</v>
      </c>
      <c r="H2272" t="s">
        <v>22</v>
      </c>
      <c r="J2272" t="s">
        <v>22</v>
      </c>
      <c r="M2272" t="s">
        <v>92</v>
      </c>
      <c r="N2272" t="s">
        <v>43</v>
      </c>
      <c r="O2272" t="s">
        <v>44</v>
      </c>
      <c r="P2272" t="s">
        <v>18712</v>
      </c>
      <c r="Q2272" s="6">
        <v>44198.89</v>
      </c>
      <c r="R2272" t="s">
        <v>30</v>
      </c>
      <c r="S2272">
        <v>0</v>
      </c>
      <c r="T2272">
        <v>0</v>
      </c>
      <c r="U2272" t="e">
        <f>_xlfn.XLOOKUP(A2272,#REF!,#REF!)</f>
        <v>#REF!</v>
      </c>
    </row>
    <row r="2273" spans="1:21" x14ac:dyDescent="0.2">
      <c r="A2273" t="s">
        <v>8154</v>
      </c>
      <c r="C2273" s="5" t="s">
        <v>71</v>
      </c>
      <c r="D2273" t="s">
        <v>8155</v>
      </c>
      <c r="E2273" t="s">
        <v>19222</v>
      </c>
      <c r="F2273" t="s">
        <v>30</v>
      </c>
      <c r="G2273" s="1">
        <v>45380</v>
      </c>
      <c r="H2273" t="s">
        <v>22</v>
      </c>
      <c r="J2273" t="s">
        <v>30</v>
      </c>
      <c r="K2273" s="1">
        <v>45541</v>
      </c>
      <c r="M2273" t="s">
        <v>42</v>
      </c>
      <c r="N2273" t="s">
        <v>8156</v>
      </c>
      <c r="O2273" t="s">
        <v>8157</v>
      </c>
      <c r="P2273" t="s">
        <v>26</v>
      </c>
      <c r="Q2273" s="6">
        <v>768830.77</v>
      </c>
      <c r="R2273" t="s">
        <v>22</v>
      </c>
      <c r="S2273">
        <v>0</v>
      </c>
      <c r="T2273">
        <v>0</v>
      </c>
      <c r="U2273" t="e">
        <f>_xlfn.XLOOKUP(A2273,#REF!,#REF!)</f>
        <v>#REF!</v>
      </c>
    </row>
    <row r="2274" spans="1:21" x14ac:dyDescent="0.2">
      <c r="A2274" t="s">
        <v>8158</v>
      </c>
      <c r="C2274" s="5" t="s">
        <v>124</v>
      </c>
      <c r="D2274" t="s">
        <v>4122</v>
      </c>
      <c r="E2274" t="s">
        <v>4123</v>
      </c>
      <c r="F2274" t="s">
        <v>22</v>
      </c>
      <c r="H2274" t="s">
        <v>22</v>
      </c>
      <c r="J2274" t="s">
        <v>22</v>
      </c>
      <c r="M2274" t="s">
        <v>42</v>
      </c>
      <c r="N2274" t="s">
        <v>7384</v>
      </c>
      <c r="O2274" t="s">
        <v>7385</v>
      </c>
      <c r="P2274" t="s">
        <v>26</v>
      </c>
      <c r="Q2274" s="6">
        <v>53070.31</v>
      </c>
      <c r="R2274" t="s">
        <v>22</v>
      </c>
      <c r="S2274">
        <v>0</v>
      </c>
      <c r="T2274">
        <v>0</v>
      </c>
      <c r="U2274" t="e">
        <f>_xlfn.XLOOKUP(A2274,#REF!,#REF!)</f>
        <v>#REF!</v>
      </c>
    </row>
    <row r="2275" spans="1:21" x14ac:dyDescent="0.2">
      <c r="A2275" t="s">
        <v>8159</v>
      </c>
      <c r="C2275" s="5" t="s">
        <v>71</v>
      </c>
      <c r="D2275" t="s">
        <v>8160</v>
      </c>
      <c r="E2275" t="s">
        <v>18693</v>
      </c>
      <c r="F2275" t="s">
        <v>22</v>
      </c>
      <c r="H2275" t="s">
        <v>22</v>
      </c>
      <c r="J2275" t="s">
        <v>22</v>
      </c>
      <c r="M2275" t="s">
        <v>42</v>
      </c>
      <c r="N2275" t="s">
        <v>43</v>
      </c>
      <c r="O2275" t="s">
        <v>44</v>
      </c>
      <c r="P2275" t="s">
        <v>26</v>
      </c>
      <c r="Q2275" s="6">
        <v>321412.38</v>
      </c>
      <c r="R2275" t="s">
        <v>22</v>
      </c>
      <c r="S2275">
        <v>0</v>
      </c>
      <c r="T2275">
        <v>0</v>
      </c>
      <c r="U2275" t="e">
        <f>_xlfn.XLOOKUP(A2275,#REF!,#REF!)</f>
        <v>#REF!</v>
      </c>
    </row>
    <row r="2276" spans="1:21" x14ac:dyDescent="0.2">
      <c r="A2276" t="s">
        <v>8161</v>
      </c>
      <c r="C2276" s="5" t="s">
        <v>71</v>
      </c>
      <c r="D2276" t="s">
        <v>8162</v>
      </c>
      <c r="E2276" t="s">
        <v>911</v>
      </c>
      <c r="F2276" t="s">
        <v>30</v>
      </c>
      <c r="G2276" s="1">
        <v>45272</v>
      </c>
      <c r="H2276" t="s">
        <v>30</v>
      </c>
      <c r="I2276" s="1">
        <v>45441</v>
      </c>
      <c r="J2276" t="s">
        <v>22</v>
      </c>
      <c r="M2276" t="s">
        <v>207</v>
      </c>
      <c r="N2276" t="s">
        <v>1023</v>
      </c>
      <c r="O2276" t="s">
        <v>1024</v>
      </c>
      <c r="P2276" t="s">
        <v>117</v>
      </c>
      <c r="Q2276" s="6">
        <v>171121.2</v>
      </c>
      <c r="R2276" t="s">
        <v>22</v>
      </c>
      <c r="S2276">
        <v>0</v>
      </c>
      <c r="T2276">
        <v>0</v>
      </c>
      <c r="U2276" t="e">
        <f>_xlfn.XLOOKUP(A2276,#REF!,#REF!)</f>
        <v>#REF!</v>
      </c>
    </row>
    <row r="2277" spans="1:21" x14ac:dyDescent="0.2">
      <c r="A2277" t="s">
        <v>8163</v>
      </c>
      <c r="C2277" s="5" t="s">
        <v>71</v>
      </c>
      <c r="D2277" t="s">
        <v>8164</v>
      </c>
      <c r="E2277" t="s">
        <v>8165</v>
      </c>
      <c r="F2277" t="s">
        <v>30</v>
      </c>
      <c r="G2277" s="1">
        <v>45701</v>
      </c>
      <c r="H2277" t="s">
        <v>30</v>
      </c>
      <c r="I2277" s="1">
        <v>45750</v>
      </c>
      <c r="J2277" t="s">
        <v>30</v>
      </c>
      <c r="K2277" s="1">
        <v>46084</v>
      </c>
      <c r="L2277" s="1">
        <v>46084</v>
      </c>
      <c r="M2277" t="s">
        <v>42</v>
      </c>
      <c r="N2277" t="s">
        <v>2547</v>
      </c>
      <c r="O2277" t="s">
        <v>2548</v>
      </c>
      <c r="P2277" t="s">
        <v>26</v>
      </c>
      <c r="Q2277" s="6">
        <v>80060.639999999999</v>
      </c>
      <c r="R2277" t="s">
        <v>22</v>
      </c>
      <c r="S2277">
        <v>0</v>
      </c>
      <c r="T2277">
        <v>0</v>
      </c>
      <c r="U2277" t="e">
        <f>_xlfn.XLOOKUP(A2277,#REF!,#REF!)</f>
        <v>#REF!</v>
      </c>
    </row>
    <row r="2278" spans="1:21" x14ac:dyDescent="0.2">
      <c r="A2278" t="s">
        <v>8166</v>
      </c>
      <c r="C2278" s="5" t="s">
        <v>124</v>
      </c>
      <c r="D2278" t="s">
        <v>7625</v>
      </c>
      <c r="E2278" t="s">
        <v>7626</v>
      </c>
      <c r="F2278" t="s">
        <v>22</v>
      </c>
      <c r="H2278" t="s">
        <v>22</v>
      </c>
      <c r="J2278" t="s">
        <v>22</v>
      </c>
      <c r="M2278" t="s">
        <v>42</v>
      </c>
      <c r="N2278" t="s">
        <v>43</v>
      </c>
      <c r="O2278" t="s">
        <v>44</v>
      </c>
      <c r="P2278" t="s">
        <v>26</v>
      </c>
      <c r="Q2278" s="6">
        <v>0.01</v>
      </c>
      <c r="R2278" t="s">
        <v>22</v>
      </c>
      <c r="S2278">
        <v>0</v>
      </c>
      <c r="T2278">
        <v>0</v>
      </c>
      <c r="U2278" t="e">
        <f>_xlfn.XLOOKUP(A2278,#REF!,#REF!)</f>
        <v>#REF!</v>
      </c>
    </row>
    <row r="2279" spans="1:21" x14ac:dyDescent="0.2">
      <c r="A2279" t="s">
        <v>8167</v>
      </c>
      <c r="C2279" s="5" t="s">
        <v>279</v>
      </c>
      <c r="D2279" t="s">
        <v>8168</v>
      </c>
      <c r="E2279" t="s">
        <v>7418</v>
      </c>
      <c r="F2279" t="s">
        <v>30</v>
      </c>
      <c r="G2279" s="1">
        <v>45869</v>
      </c>
      <c r="H2279" t="s">
        <v>30</v>
      </c>
      <c r="I2279" s="1">
        <v>45929</v>
      </c>
      <c r="J2279" t="s">
        <v>22</v>
      </c>
      <c r="M2279" t="s">
        <v>207</v>
      </c>
      <c r="N2279" t="s">
        <v>1211</v>
      </c>
      <c r="O2279" t="s">
        <v>1212</v>
      </c>
      <c r="P2279" t="s">
        <v>210</v>
      </c>
      <c r="Q2279" s="6">
        <v>40701.18</v>
      </c>
      <c r="R2279" t="s">
        <v>22</v>
      </c>
      <c r="S2279">
        <v>0</v>
      </c>
      <c r="T2279">
        <v>0</v>
      </c>
      <c r="U2279" t="e">
        <f>_xlfn.XLOOKUP(A2279,#REF!,#REF!)</f>
        <v>#REF!</v>
      </c>
    </row>
    <row r="2280" spans="1:21" x14ac:dyDescent="0.2">
      <c r="A2280" t="s">
        <v>8169</v>
      </c>
      <c r="C2280" s="5" t="s">
        <v>279</v>
      </c>
      <c r="D2280" t="s">
        <v>8170</v>
      </c>
      <c r="E2280" t="s">
        <v>7418</v>
      </c>
      <c r="F2280" t="s">
        <v>30</v>
      </c>
      <c r="G2280" s="1">
        <v>45869</v>
      </c>
      <c r="H2280" t="s">
        <v>30</v>
      </c>
      <c r="I2280" s="1">
        <v>45925</v>
      </c>
      <c r="J2280" t="s">
        <v>22</v>
      </c>
      <c r="M2280" t="s">
        <v>207</v>
      </c>
      <c r="N2280" t="s">
        <v>1211</v>
      </c>
      <c r="O2280" t="s">
        <v>1212</v>
      </c>
      <c r="P2280" t="s">
        <v>117</v>
      </c>
      <c r="Q2280" s="6">
        <v>45879.95</v>
      </c>
      <c r="R2280" t="s">
        <v>22</v>
      </c>
      <c r="S2280">
        <v>0</v>
      </c>
      <c r="T2280">
        <v>0</v>
      </c>
      <c r="U2280" t="e">
        <f>_xlfn.XLOOKUP(A2280,#REF!,#REF!)</f>
        <v>#REF!</v>
      </c>
    </row>
    <row r="2281" spans="1:21" x14ac:dyDescent="0.2">
      <c r="A2281" t="s">
        <v>8171</v>
      </c>
      <c r="C2281" s="5" t="s">
        <v>71</v>
      </c>
      <c r="D2281" t="s">
        <v>8172</v>
      </c>
      <c r="E2281" t="s">
        <v>8173</v>
      </c>
      <c r="F2281" t="s">
        <v>30</v>
      </c>
      <c r="G2281" s="1">
        <v>45695</v>
      </c>
      <c r="H2281" t="s">
        <v>22</v>
      </c>
      <c r="J2281" t="s">
        <v>22</v>
      </c>
      <c r="M2281" t="s">
        <v>42</v>
      </c>
      <c r="N2281" t="s">
        <v>43</v>
      </c>
      <c r="O2281" t="s">
        <v>44</v>
      </c>
      <c r="P2281" t="s">
        <v>26</v>
      </c>
      <c r="Q2281" s="6">
        <v>143551.53</v>
      </c>
      <c r="R2281" t="s">
        <v>22</v>
      </c>
      <c r="S2281">
        <v>0</v>
      </c>
      <c r="T2281">
        <v>0</v>
      </c>
      <c r="U2281" t="e">
        <f>_xlfn.XLOOKUP(A2281,#REF!,#REF!)</f>
        <v>#REF!</v>
      </c>
    </row>
    <row r="2282" spans="1:21" x14ac:dyDescent="0.2">
      <c r="A2282" t="s">
        <v>8174</v>
      </c>
      <c r="C2282" s="5" t="s">
        <v>71</v>
      </c>
      <c r="D2282" t="s">
        <v>8175</v>
      </c>
      <c r="E2282" t="s">
        <v>1036</v>
      </c>
      <c r="F2282" t="s">
        <v>30</v>
      </c>
      <c r="G2282" s="1">
        <v>46077</v>
      </c>
      <c r="H2282" t="s">
        <v>22</v>
      </c>
      <c r="J2282" t="s">
        <v>22</v>
      </c>
      <c r="M2282" t="s">
        <v>92</v>
      </c>
      <c r="N2282" t="s">
        <v>8176</v>
      </c>
      <c r="O2282" t="s">
        <v>8177</v>
      </c>
      <c r="P2282" t="s">
        <v>117</v>
      </c>
      <c r="Q2282" s="6">
        <v>241976.33</v>
      </c>
      <c r="R2282" t="s">
        <v>22</v>
      </c>
      <c r="S2282">
        <v>0</v>
      </c>
      <c r="T2282">
        <v>0</v>
      </c>
      <c r="U2282" t="e">
        <f>_xlfn.XLOOKUP(A2282,#REF!,#REF!)</f>
        <v>#REF!</v>
      </c>
    </row>
    <row r="2283" spans="1:21" x14ac:dyDescent="0.2">
      <c r="A2283" t="s">
        <v>8178</v>
      </c>
      <c r="C2283" s="5" t="s">
        <v>71</v>
      </c>
      <c r="D2283" t="s">
        <v>8179</v>
      </c>
      <c r="E2283" t="s">
        <v>8180</v>
      </c>
      <c r="F2283" t="s">
        <v>22</v>
      </c>
      <c r="H2283" t="s">
        <v>22</v>
      </c>
      <c r="J2283" t="s">
        <v>22</v>
      </c>
      <c r="M2283" t="s">
        <v>92</v>
      </c>
      <c r="N2283" t="s">
        <v>8181</v>
      </c>
      <c r="O2283" t="s">
        <v>8182</v>
      </c>
      <c r="P2283" t="s">
        <v>18712</v>
      </c>
      <c r="Q2283" s="6">
        <v>382467.08</v>
      </c>
      <c r="R2283" t="s">
        <v>22</v>
      </c>
      <c r="S2283">
        <v>0</v>
      </c>
      <c r="T2283">
        <v>0</v>
      </c>
      <c r="U2283" t="e">
        <f>_xlfn.XLOOKUP(A2283,#REF!,#REF!)</f>
        <v>#REF!</v>
      </c>
    </row>
    <row r="2284" spans="1:21" x14ac:dyDescent="0.2">
      <c r="A2284" t="s">
        <v>8183</v>
      </c>
      <c r="C2284" s="5" t="s">
        <v>71</v>
      </c>
      <c r="D2284" t="s">
        <v>8184</v>
      </c>
      <c r="E2284" t="s">
        <v>18691</v>
      </c>
      <c r="F2284" t="s">
        <v>30</v>
      </c>
      <c r="G2284" s="1">
        <v>45882</v>
      </c>
      <c r="H2284" t="s">
        <v>22</v>
      </c>
      <c r="J2284" t="s">
        <v>22</v>
      </c>
      <c r="M2284" t="s">
        <v>42</v>
      </c>
      <c r="N2284" t="s">
        <v>659</v>
      </c>
      <c r="O2284" t="s">
        <v>660</v>
      </c>
      <c r="P2284" t="s">
        <v>26</v>
      </c>
      <c r="Q2284" s="6">
        <v>183576.66</v>
      </c>
      <c r="R2284" t="s">
        <v>22</v>
      </c>
      <c r="S2284">
        <v>0</v>
      </c>
      <c r="T2284">
        <v>0</v>
      </c>
      <c r="U2284" t="e">
        <f>_xlfn.XLOOKUP(A2284,#REF!,#REF!)</f>
        <v>#REF!</v>
      </c>
    </row>
    <row r="2285" spans="1:21" x14ac:dyDescent="0.2">
      <c r="A2285" t="s">
        <v>8185</v>
      </c>
      <c r="C2285" s="5" t="s">
        <v>71</v>
      </c>
      <c r="D2285" t="s">
        <v>8186</v>
      </c>
      <c r="E2285" t="s">
        <v>1672</v>
      </c>
      <c r="F2285" t="s">
        <v>30</v>
      </c>
      <c r="G2285" s="1">
        <v>43909</v>
      </c>
      <c r="H2285" t="s">
        <v>22</v>
      </c>
      <c r="J2285" t="s">
        <v>22</v>
      </c>
      <c r="M2285" t="s">
        <v>42</v>
      </c>
      <c r="N2285" t="s">
        <v>8187</v>
      </c>
      <c r="O2285" t="s">
        <v>8188</v>
      </c>
      <c r="P2285" t="s">
        <v>26</v>
      </c>
      <c r="Q2285" s="6">
        <v>85145.03</v>
      </c>
      <c r="R2285" t="s">
        <v>22</v>
      </c>
      <c r="S2285">
        <v>0</v>
      </c>
      <c r="T2285">
        <v>0</v>
      </c>
      <c r="U2285" t="e">
        <f>_xlfn.XLOOKUP(A2285,#REF!,#REF!)</f>
        <v>#REF!</v>
      </c>
    </row>
    <row r="2286" spans="1:21" x14ac:dyDescent="0.2">
      <c r="A2286" t="s">
        <v>8189</v>
      </c>
      <c r="B2286" t="s">
        <v>8190</v>
      </c>
      <c r="C2286" s="5" t="s">
        <v>71</v>
      </c>
      <c r="D2286" t="s">
        <v>8191</v>
      </c>
      <c r="E2286" t="s">
        <v>1303</v>
      </c>
      <c r="F2286" t="s">
        <v>30</v>
      </c>
      <c r="G2286" s="1">
        <v>45807</v>
      </c>
      <c r="H2286" t="s">
        <v>30</v>
      </c>
      <c r="I2286" s="1">
        <v>45894</v>
      </c>
      <c r="J2286" t="s">
        <v>22</v>
      </c>
      <c r="M2286" t="s">
        <v>207</v>
      </c>
      <c r="N2286" t="s">
        <v>1211</v>
      </c>
      <c r="O2286" t="s">
        <v>1212</v>
      </c>
      <c r="P2286" t="s">
        <v>117</v>
      </c>
      <c r="Q2286" s="6">
        <v>456677.82</v>
      </c>
      <c r="R2286" t="s">
        <v>22</v>
      </c>
      <c r="S2286">
        <v>0</v>
      </c>
      <c r="T2286">
        <v>0</v>
      </c>
      <c r="U2286" t="e">
        <f>_xlfn.XLOOKUP(A2286,#REF!,#REF!)</f>
        <v>#REF!</v>
      </c>
    </row>
    <row r="2287" spans="1:21" x14ac:dyDescent="0.2">
      <c r="A2287" t="s">
        <v>8192</v>
      </c>
      <c r="C2287" s="5" t="s">
        <v>71</v>
      </c>
      <c r="D2287" t="s">
        <v>8193</v>
      </c>
      <c r="E2287" t="s">
        <v>8194</v>
      </c>
      <c r="F2287" t="s">
        <v>30</v>
      </c>
      <c r="G2287" s="1">
        <v>45889</v>
      </c>
      <c r="H2287" t="s">
        <v>30</v>
      </c>
      <c r="I2287" s="1">
        <v>45952</v>
      </c>
      <c r="J2287" t="s">
        <v>22</v>
      </c>
      <c r="M2287" t="s">
        <v>207</v>
      </c>
      <c r="N2287" t="s">
        <v>4434</v>
      </c>
      <c r="O2287" t="s">
        <v>4435</v>
      </c>
      <c r="P2287" t="s">
        <v>117</v>
      </c>
      <c r="Q2287" s="6">
        <v>575668.98</v>
      </c>
      <c r="R2287" t="s">
        <v>22</v>
      </c>
      <c r="S2287">
        <v>0</v>
      </c>
      <c r="T2287">
        <v>0</v>
      </c>
      <c r="U2287" t="e">
        <f>_xlfn.XLOOKUP(A2287,#REF!,#REF!)</f>
        <v>#REF!</v>
      </c>
    </row>
    <row r="2288" spans="1:21" x14ac:dyDescent="0.2">
      <c r="A2288" t="s">
        <v>8195</v>
      </c>
      <c r="C2288" s="5" t="s">
        <v>71</v>
      </c>
      <c r="D2288" t="s">
        <v>8196</v>
      </c>
      <c r="E2288" t="s">
        <v>8197</v>
      </c>
      <c r="F2288" t="s">
        <v>30</v>
      </c>
      <c r="G2288" s="1">
        <v>45579</v>
      </c>
      <c r="H2288" t="s">
        <v>22</v>
      </c>
      <c r="J2288" t="s">
        <v>30</v>
      </c>
      <c r="K2288" s="1">
        <v>45540</v>
      </c>
      <c r="L2288" s="1">
        <v>45540</v>
      </c>
      <c r="M2288" t="s">
        <v>42</v>
      </c>
      <c r="N2288" t="s">
        <v>43</v>
      </c>
      <c r="O2288" t="s">
        <v>44</v>
      </c>
      <c r="P2288" t="s">
        <v>26</v>
      </c>
      <c r="Q2288" s="6">
        <v>267198.19</v>
      </c>
      <c r="R2288" t="s">
        <v>30</v>
      </c>
      <c r="S2288">
        <v>0</v>
      </c>
      <c r="T2288">
        <v>0</v>
      </c>
      <c r="U2288" t="e">
        <f>_xlfn.XLOOKUP(A2288,#REF!,#REF!)</f>
        <v>#REF!</v>
      </c>
    </row>
    <row r="2289" spans="1:21" x14ac:dyDescent="0.2">
      <c r="A2289" t="s">
        <v>8198</v>
      </c>
      <c r="C2289" s="5" t="s">
        <v>71</v>
      </c>
      <c r="D2289" t="s">
        <v>8199</v>
      </c>
      <c r="E2289" t="s">
        <v>1672</v>
      </c>
      <c r="F2289" t="s">
        <v>22</v>
      </c>
      <c r="H2289" t="s">
        <v>22</v>
      </c>
      <c r="J2289" t="s">
        <v>22</v>
      </c>
      <c r="M2289" t="s">
        <v>42</v>
      </c>
      <c r="N2289" t="s">
        <v>43</v>
      </c>
      <c r="O2289" t="s">
        <v>44</v>
      </c>
      <c r="P2289" t="s">
        <v>26</v>
      </c>
      <c r="Q2289" s="6">
        <v>111804.97</v>
      </c>
      <c r="R2289" t="s">
        <v>22</v>
      </c>
      <c r="S2289">
        <v>0</v>
      </c>
      <c r="T2289">
        <v>0</v>
      </c>
      <c r="U2289" t="e">
        <f>_xlfn.XLOOKUP(A2289,#REF!,#REF!)</f>
        <v>#REF!</v>
      </c>
    </row>
    <row r="2290" spans="1:21" x14ac:dyDescent="0.2">
      <c r="A2290" t="s">
        <v>8200</v>
      </c>
      <c r="C2290" s="5" t="s">
        <v>71</v>
      </c>
      <c r="D2290" t="s">
        <v>8201</v>
      </c>
      <c r="E2290" t="s">
        <v>8202</v>
      </c>
      <c r="F2290" t="s">
        <v>30</v>
      </c>
      <c r="G2290" s="1">
        <v>45632</v>
      </c>
      <c r="H2290" t="s">
        <v>22</v>
      </c>
      <c r="J2290" t="s">
        <v>30</v>
      </c>
      <c r="K2290" s="1">
        <v>45635</v>
      </c>
      <c r="M2290" t="s">
        <v>42</v>
      </c>
      <c r="N2290" t="s">
        <v>1377</v>
      </c>
      <c r="O2290" t="s">
        <v>1378</v>
      </c>
      <c r="P2290" t="s">
        <v>26</v>
      </c>
      <c r="Q2290" s="6">
        <v>140935.5</v>
      </c>
      <c r="R2290" t="s">
        <v>22</v>
      </c>
      <c r="S2290">
        <v>0</v>
      </c>
      <c r="T2290">
        <v>0</v>
      </c>
      <c r="U2290" t="e">
        <f>_xlfn.XLOOKUP(A2290,#REF!,#REF!)</f>
        <v>#REF!</v>
      </c>
    </row>
    <row r="2291" spans="1:21" x14ac:dyDescent="0.2">
      <c r="A2291" t="s">
        <v>8203</v>
      </c>
      <c r="C2291" s="5" t="s">
        <v>71</v>
      </c>
      <c r="D2291" t="s">
        <v>8204</v>
      </c>
      <c r="E2291" t="s">
        <v>8205</v>
      </c>
      <c r="F2291" t="s">
        <v>30</v>
      </c>
      <c r="G2291" s="1">
        <v>45734</v>
      </c>
      <c r="H2291" t="s">
        <v>30</v>
      </c>
      <c r="I2291" s="1">
        <v>45840</v>
      </c>
      <c r="J2291" t="s">
        <v>22</v>
      </c>
      <c r="M2291" t="s">
        <v>207</v>
      </c>
      <c r="N2291" t="s">
        <v>1211</v>
      </c>
      <c r="O2291" t="s">
        <v>1212</v>
      </c>
      <c r="P2291" t="s">
        <v>117</v>
      </c>
      <c r="Q2291" s="6">
        <v>493869.96</v>
      </c>
      <c r="R2291" t="s">
        <v>22</v>
      </c>
      <c r="S2291">
        <v>0</v>
      </c>
      <c r="T2291">
        <v>0</v>
      </c>
      <c r="U2291" t="e">
        <f>_xlfn.XLOOKUP(A2291,#REF!,#REF!)</f>
        <v>#REF!</v>
      </c>
    </row>
    <row r="2292" spans="1:21" x14ac:dyDescent="0.2">
      <c r="A2292" t="s">
        <v>8206</v>
      </c>
      <c r="C2292" s="5" t="s">
        <v>71</v>
      </c>
      <c r="D2292" t="s">
        <v>8207</v>
      </c>
      <c r="E2292" t="s">
        <v>18693</v>
      </c>
      <c r="F2292" t="s">
        <v>22</v>
      </c>
      <c r="H2292" t="s">
        <v>22</v>
      </c>
      <c r="J2292" t="s">
        <v>22</v>
      </c>
      <c r="M2292" t="s">
        <v>42</v>
      </c>
      <c r="N2292" t="s">
        <v>43</v>
      </c>
      <c r="O2292" t="s">
        <v>44</v>
      </c>
      <c r="P2292" t="s">
        <v>26</v>
      </c>
      <c r="Q2292" s="6">
        <v>285812.09000000003</v>
      </c>
      <c r="R2292" t="s">
        <v>22</v>
      </c>
      <c r="S2292">
        <v>0</v>
      </c>
      <c r="T2292">
        <v>0</v>
      </c>
      <c r="U2292" t="e">
        <f>_xlfn.XLOOKUP(A2292,#REF!,#REF!)</f>
        <v>#REF!</v>
      </c>
    </row>
    <row r="2293" spans="1:21" x14ac:dyDescent="0.2">
      <c r="A2293" t="s">
        <v>8208</v>
      </c>
      <c r="C2293" s="5" t="s">
        <v>71</v>
      </c>
      <c r="D2293" t="s">
        <v>8209</v>
      </c>
      <c r="E2293" t="s">
        <v>8210</v>
      </c>
      <c r="F2293" t="s">
        <v>22</v>
      </c>
      <c r="H2293" t="s">
        <v>22</v>
      </c>
      <c r="J2293" t="s">
        <v>22</v>
      </c>
      <c r="M2293" t="s">
        <v>92</v>
      </c>
      <c r="N2293" t="s">
        <v>8211</v>
      </c>
      <c r="O2293" t="s">
        <v>8212</v>
      </c>
      <c r="P2293" t="s">
        <v>18712</v>
      </c>
      <c r="Q2293" s="6">
        <v>347786.4</v>
      </c>
      <c r="R2293" t="s">
        <v>22</v>
      </c>
      <c r="S2293">
        <v>0</v>
      </c>
      <c r="T2293">
        <v>0</v>
      </c>
      <c r="U2293" t="e">
        <f>_xlfn.XLOOKUP(A2293,#REF!,#REF!)</f>
        <v>#REF!</v>
      </c>
    </row>
    <row r="2294" spans="1:21" x14ac:dyDescent="0.2">
      <c r="A2294" t="s">
        <v>8213</v>
      </c>
      <c r="C2294" s="5" t="s">
        <v>279</v>
      </c>
      <c r="D2294" t="s">
        <v>8049</v>
      </c>
      <c r="E2294" t="s">
        <v>8050</v>
      </c>
      <c r="F2294" t="s">
        <v>30</v>
      </c>
      <c r="G2294" s="1">
        <v>45431</v>
      </c>
      <c r="H2294" t="s">
        <v>22</v>
      </c>
      <c r="J2294" t="s">
        <v>30</v>
      </c>
      <c r="K2294" s="1">
        <v>45432</v>
      </c>
      <c r="M2294" t="s">
        <v>42</v>
      </c>
      <c r="N2294" t="s">
        <v>8214</v>
      </c>
      <c r="O2294" t="s">
        <v>8215</v>
      </c>
      <c r="P2294" t="s">
        <v>26</v>
      </c>
      <c r="Q2294" s="6">
        <v>31204.02</v>
      </c>
      <c r="R2294" t="s">
        <v>22</v>
      </c>
      <c r="S2294">
        <v>0</v>
      </c>
      <c r="T2294">
        <v>0</v>
      </c>
      <c r="U2294" t="e">
        <f>_xlfn.XLOOKUP(A2294,#REF!,#REF!)</f>
        <v>#REF!</v>
      </c>
    </row>
    <row r="2295" spans="1:21" x14ac:dyDescent="0.2">
      <c r="A2295" t="s">
        <v>8216</v>
      </c>
      <c r="B2295" t="s">
        <v>8217</v>
      </c>
      <c r="C2295" s="5" t="s">
        <v>71</v>
      </c>
      <c r="D2295" t="s">
        <v>8218</v>
      </c>
      <c r="E2295" t="s">
        <v>1393</v>
      </c>
      <c r="F2295" t="s">
        <v>30</v>
      </c>
      <c r="G2295" s="1">
        <v>45726</v>
      </c>
      <c r="H2295" t="s">
        <v>30</v>
      </c>
      <c r="I2295" s="1">
        <v>46010</v>
      </c>
      <c r="J2295" t="s">
        <v>22</v>
      </c>
      <c r="M2295" t="s">
        <v>207</v>
      </c>
      <c r="N2295" t="s">
        <v>8219</v>
      </c>
      <c r="O2295" t="s">
        <v>8220</v>
      </c>
      <c r="P2295" t="s">
        <v>117</v>
      </c>
      <c r="Q2295" s="6">
        <v>327679.48</v>
      </c>
      <c r="R2295" t="s">
        <v>22</v>
      </c>
      <c r="S2295">
        <v>0</v>
      </c>
      <c r="T2295">
        <v>0</v>
      </c>
      <c r="U2295" t="e">
        <f>_xlfn.XLOOKUP(A2295,#REF!,#REF!)</f>
        <v>#REF!</v>
      </c>
    </row>
    <row r="2296" spans="1:21" x14ac:dyDescent="0.2">
      <c r="A2296" t="s">
        <v>8107</v>
      </c>
      <c r="B2296" t="s">
        <v>8106</v>
      </c>
      <c r="C2296" s="5" t="s">
        <v>71</v>
      </c>
      <c r="D2296" t="s">
        <v>7300</v>
      </c>
      <c r="E2296" t="s">
        <v>7301</v>
      </c>
      <c r="F2296" t="s">
        <v>30</v>
      </c>
      <c r="G2296" s="1">
        <v>45628</v>
      </c>
      <c r="H2296" t="s">
        <v>22</v>
      </c>
      <c r="J2296" t="s">
        <v>30</v>
      </c>
      <c r="K2296" s="1">
        <v>45643</v>
      </c>
      <c r="M2296" t="s">
        <v>42</v>
      </c>
      <c r="N2296" t="s">
        <v>8221</v>
      </c>
      <c r="O2296" t="s">
        <v>8222</v>
      </c>
      <c r="P2296" t="s">
        <v>26</v>
      </c>
      <c r="Q2296" s="6">
        <v>196590.23</v>
      </c>
      <c r="R2296" t="s">
        <v>22</v>
      </c>
      <c r="S2296">
        <v>0</v>
      </c>
      <c r="T2296">
        <v>0</v>
      </c>
      <c r="U2296" t="e">
        <f>_xlfn.XLOOKUP(A2296,#REF!,#REF!)</f>
        <v>#REF!</v>
      </c>
    </row>
    <row r="2297" spans="1:21" x14ac:dyDescent="0.2">
      <c r="A2297" t="s">
        <v>8223</v>
      </c>
      <c r="C2297" s="5" t="s">
        <v>71</v>
      </c>
      <c r="D2297" t="s">
        <v>8224</v>
      </c>
      <c r="E2297" t="s">
        <v>443</v>
      </c>
      <c r="F2297" t="s">
        <v>30</v>
      </c>
      <c r="G2297" s="1">
        <v>45502</v>
      </c>
      <c r="H2297" t="s">
        <v>30</v>
      </c>
      <c r="I2297" s="1">
        <v>45789</v>
      </c>
      <c r="J2297" t="s">
        <v>22</v>
      </c>
      <c r="M2297" t="s">
        <v>207</v>
      </c>
      <c r="N2297" t="s">
        <v>1211</v>
      </c>
      <c r="O2297" t="s">
        <v>1212</v>
      </c>
      <c r="P2297" t="s">
        <v>117</v>
      </c>
      <c r="Q2297" s="6">
        <v>674006.58</v>
      </c>
      <c r="R2297" t="s">
        <v>22</v>
      </c>
      <c r="S2297">
        <v>0</v>
      </c>
      <c r="T2297">
        <v>0</v>
      </c>
      <c r="U2297" t="e">
        <f>_xlfn.XLOOKUP(A2297,#REF!,#REF!)</f>
        <v>#REF!</v>
      </c>
    </row>
    <row r="2298" spans="1:21" x14ac:dyDescent="0.2">
      <c r="A2298" t="s">
        <v>8225</v>
      </c>
      <c r="C2298" s="5" t="s">
        <v>71</v>
      </c>
      <c r="D2298" t="s">
        <v>8226</v>
      </c>
      <c r="E2298" t="s">
        <v>8227</v>
      </c>
      <c r="F2298" t="s">
        <v>30</v>
      </c>
      <c r="G2298" s="1">
        <v>46076</v>
      </c>
      <c r="H2298" t="s">
        <v>22</v>
      </c>
      <c r="J2298" t="s">
        <v>22</v>
      </c>
      <c r="M2298" t="s">
        <v>92</v>
      </c>
      <c r="N2298" t="s">
        <v>8228</v>
      </c>
      <c r="O2298" t="s">
        <v>8229</v>
      </c>
      <c r="P2298" t="s">
        <v>117</v>
      </c>
      <c r="Q2298" s="6">
        <v>392289.31</v>
      </c>
      <c r="R2298" t="s">
        <v>22</v>
      </c>
      <c r="S2298">
        <v>0</v>
      </c>
      <c r="T2298">
        <v>0</v>
      </c>
      <c r="U2298" t="e">
        <f>_xlfn.XLOOKUP(A2298,#REF!,#REF!)</f>
        <v>#REF!</v>
      </c>
    </row>
    <row r="2299" spans="1:21" x14ac:dyDescent="0.2">
      <c r="A2299" t="s">
        <v>8230</v>
      </c>
      <c r="C2299" s="5" t="s">
        <v>71</v>
      </c>
      <c r="D2299" t="s">
        <v>8231</v>
      </c>
      <c r="E2299" t="s">
        <v>8232</v>
      </c>
      <c r="F2299" t="s">
        <v>30</v>
      </c>
      <c r="G2299" s="1">
        <v>45821</v>
      </c>
      <c r="H2299" t="s">
        <v>30</v>
      </c>
      <c r="I2299" s="1">
        <v>45952</v>
      </c>
      <c r="J2299" t="s">
        <v>30</v>
      </c>
      <c r="K2299" s="1">
        <v>46108</v>
      </c>
      <c r="L2299" s="1">
        <v>46108</v>
      </c>
      <c r="M2299" t="s">
        <v>207</v>
      </c>
      <c r="N2299" t="s">
        <v>879</v>
      </c>
      <c r="O2299" t="s">
        <v>880</v>
      </c>
      <c r="P2299" t="s">
        <v>117</v>
      </c>
      <c r="Q2299" s="6">
        <v>199959.93</v>
      </c>
      <c r="R2299" t="s">
        <v>22</v>
      </c>
      <c r="S2299">
        <v>0</v>
      </c>
      <c r="T2299">
        <v>0</v>
      </c>
      <c r="U2299" t="e">
        <f>_xlfn.XLOOKUP(A2299,#REF!,#REF!)</f>
        <v>#REF!</v>
      </c>
    </row>
    <row r="2300" spans="1:21" x14ac:dyDescent="0.2">
      <c r="A2300" t="s">
        <v>8233</v>
      </c>
      <c r="C2300" s="5" t="s">
        <v>71</v>
      </c>
      <c r="D2300" t="s">
        <v>8234</v>
      </c>
      <c r="E2300" t="s">
        <v>8235</v>
      </c>
      <c r="F2300" t="s">
        <v>30</v>
      </c>
      <c r="G2300" s="1">
        <v>45670</v>
      </c>
      <c r="H2300" t="s">
        <v>22</v>
      </c>
      <c r="J2300" t="s">
        <v>22</v>
      </c>
      <c r="L2300" s="1">
        <v>45545</v>
      </c>
      <c r="M2300" t="s">
        <v>42</v>
      </c>
      <c r="N2300" t="s">
        <v>43</v>
      </c>
      <c r="O2300" t="s">
        <v>44</v>
      </c>
      <c r="P2300" t="s">
        <v>26</v>
      </c>
      <c r="Q2300" s="6">
        <v>188955.64</v>
      </c>
      <c r="R2300" t="s">
        <v>30</v>
      </c>
      <c r="S2300">
        <v>0</v>
      </c>
      <c r="T2300">
        <v>0</v>
      </c>
      <c r="U2300" t="e">
        <f>_xlfn.XLOOKUP(A2300,#REF!,#REF!)</f>
        <v>#REF!</v>
      </c>
    </row>
    <row r="2301" spans="1:21" x14ac:dyDescent="0.2">
      <c r="A2301" t="s">
        <v>8236</v>
      </c>
      <c r="C2301" s="5" t="s">
        <v>71</v>
      </c>
      <c r="D2301" t="s">
        <v>8237</v>
      </c>
      <c r="E2301" t="s">
        <v>658</v>
      </c>
      <c r="F2301" t="s">
        <v>30</v>
      </c>
      <c r="G2301" s="1">
        <v>45777</v>
      </c>
      <c r="H2301" t="s">
        <v>30</v>
      </c>
      <c r="I2301" s="1">
        <v>45919</v>
      </c>
      <c r="J2301" t="s">
        <v>22</v>
      </c>
      <c r="M2301" t="s">
        <v>207</v>
      </c>
      <c r="N2301" t="s">
        <v>1211</v>
      </c>
      <c r="O2301" t="s">
        <v>1212</v>
      </c>
      <c r="P2301" t="s">
        <v>117</v>
      </c>
      <c r="Q2301" s="6">
        <v>207714.1</v>
      </c>
      <c r="R2301" t="s">
        <v>22</v>
      </c>
      <c r="S2301">
        <v>0</v>
      </c>
      <c r="T2301">
        <v>0</v>
      </c>
      <c r="U2301" t="e">
        <f>_xlfn.XLOOKUP(A2301,#REF!,#REF!)</f>
        <v>#REF!</v>
      </c>
    </row>
    <row r="2302" spans="1:21" x14ac:dyDescent="0.2">
      <c r="A2302" t="s">
        <v>8238</v>
      </c>
      <c r="C2302" s="5" t="s">
        <v>279</v>
      </c>
      <c r="D2302" t="s">
        <v>8049</v>
      </c>
      <c r="E2302" t="s">
        <v>8050</v>
      </c>
      <c r="F2302" t="s">
        <v>30</v>
      </c>
      <c r="G2302" s="1">
        <v>45464</v>
      </c>
      <c r="H2302" t="s">
        <v>22</v>
      </c>
      <c r="J2302" t="s">
        <v>30</v>
      </c>
      <c r="K2302" s="1">
        <v>45478</v>
      </c>
      <c r="M2302" t="s">
        <v>42</v>
      </c>
      <c r="N2302" t="s">
        <v>8239</v>
      </c>
      <c r="O2302" t="s">
        <v>8240</v>
      </c>
      <c r="P2302" t="s">
        <v>26</v>
      </c>
      <c r="Q2302" s="6">
        <v>31204.02</v>
      </c>
      <c r="R2302" t="s">
        <v>22</v>
      </c>
      <c r="S2302">
        <v>0</v>
      </c>
      <c r="T2302">
        <v>0</v>
      </c>
      <c r="U2302" t="e">
        <f>_xlfn.XLOOKUP(A2302,#REF!,#REF!)</f>
        <v>#REF!</v>
      </c>
    </row>
    <row r="2303" spans="1:21" x14ac:dyDescent="0.2">
      <c r="A2303" t="s">
        <v>8241</v>
      </c>
      <c r="C2303" s="5" t="s">
        <v>279</v>
      </c>
      <c r="D2303" t="s">
        <v>7467</v>
      </c>
      <c r="E2303" t="s">
        <v>7468</v>
      </c>
      <c r="F2303" t="s">
        <v>30</v>
      </c>
      <c r="G2303" s="1">
        <v>45964</v>
      </c>
      <c r="H2303" t="s">
        <v>30</v>
      </c>
      <c r="I2303" s="1">
        <v>46010</v>
      </c>
      <c r="J2303" t="s">
        <v>22</v>
      </c>
      <c r="M2303" t="s">
        <v>207</v>
      </c>
      <c r="N2303" t="s">
        <v>2221</v>
      </c>
      <c r="O2303" t="s">
        <v>2222</v>
      </c>
      <c r="P2303" t="s">
        <v>117</v>
      </c>
      <c r="Q2303" s="6">
        <v>30092.98</v>
      </c>
      <c r="R2303" t="s">
        <v>22</v>
      </c>
      <c r="S2303">
        <v>0</v>
      </c>
      <c r="T2303">
        <v>0</v>
      </c>
      <c r="U2303" t="e">
        <f>_xlfn.XLOOKUP(A2303,#REF!,#REF!)</f>
        <v>#REF!</v>
      </c>
    </row>
    <row r="2304" spans="1:21" x14ac:dyDescent="0.2">
      <c r="A2304" t="s">
        <v>8242</v>
      </c>
      <c r="C2304" s="5" t="s">
        <v>71</v>
      </c>
      <c r="D2304" t="s">
        <v>8243</v>
      </c>
      <c r="E2304" t="s">
        <v>7415</v>
      </c>
      <c r="F2304" t="s">
        <v>22</v>
      </c>
      <c r="H2304" t="s">
        <v>22</v>
      </c>
      <c r="J2304" t="s">
        <v>22</v>
      </c>
      <c r="M2304" t="s">
        <v>92</v>
      </c>
      <c r="N2304" t="s">
        <v>825</v>
      </c>
      <c r="O2304" t="s">
        <v>826</v>
      </c>
      <c r="P2304" t="s">
        <v>18712</v>
      </c>
      <c r="Q2304" s="6">
        <v>171403.57</v>
      </c>
      <c r="R2304" t="s">
        <v>22</v>
      </c>
      <c r="S2304">
        <v>0</v>
      </c>
      <c r="T2304">
        <v>0</v>
      </c>
      <c r="U2304" t="e">
        <f>_xlfn.XLOOKUP(A2304,#REF!,#REF!)</f>
        <v>#REF!</v>
      </c>
    </row>
    <row r="2305" spans="1:21" x14ac:dyDescent="0.2">
      <c r="A2305" t="s">
        <v>8244</v>
      </c>
      <c r="C2305" s="5" t="s">
        <v>71</v>
      </c>
      <c r="D2305" t="s">
        <v>8245</v>
      </c>
      <c r="E2305" t="s">
        <v>8210</v>
      </c>
      <c r="F2305" t="s">
        <v>22</v>
      </c>
      <c r="H2305" t="s">
        <v>22</v>
      </c>
      <c r="J2305" t="s">
        <v>22</v>
      </c>
      <c r="M2305" t="s">
        <v>92</v>
      </c>
      <c r="N2305" t="s">
        <v>2221</v>
      </c>
      <c r="O2305" t="s">
        <v>2222</v>
      </c>
      <c r="P2305" t="s">
        <v>18712</v>
      </c>
      <c r="Q2305" s="6">
        <v>71976.08</v>
      </c>
      <c r="R2305" t="s">
        <v>22</v>
      </c>
      <c r="S2305">
        <v>0</v>
      </c>
      <c r="T2305">
        <v>0</v>
      </c>
      <c r="U2305" t="e">
        <f>_xlfn.XLOOKUP(A2305,#REF!,#REF!)</f>
        <v>#REF!</v>
      </c>
    </row>
    <row r="2306" spans="1:21" x14ac:dyDescent="0.2">
      <c r="A2306" t="s">
        <v>8246</v>
      </c>
      <c r="C2306" s="5" t="s">
        <v>279</v>
      </c>
      <c r="D2306" t="s">
        <v>7430</v>
      </c>
      <c r="E2306" t="s">
        <v>7431</v>
      </c>
      <c r="F2306" t="s">
        <v>30</v>
      </c>
      <c r="G2306" s="1">
        <v>45698</v>
      </c>
      <c r="H2306" t="s">
        <v>22</v>
      </c>
      <c r="J2306" t="s">
        <v>30</v>
      </c>
      <c r="K2306" s="1">
        <v>45714</v>
      </c>
      <c r="M2306" t="s">
        <v>42</v>
      </c>
      <c r="N2306" t="s">
        <v>43</v>
      </c>
      <c r="O2306" t="s">
        <v>44</v>
      </c>
      <c r="P2306" t="s">
        <v>26</v>
      </c>
      <c r="Q2306" s="6">
        <v>7954.64</v>
      </c>
      <c r="R2306" t="s">
        <v>22</v>
      </c>
      <c r="S2306">
        <v>0</v>
      </c>
      <c r="T2306">
        <v>0</v>
      </c>
      <c r="U2306" t="e">
        <f>_xlfn.XLOOKUP(A2306,#REF!,#REF!)</f>
        <v>#REF!</v>
      </c>
    </row>
    <row r="2307" spans="1:21" x14ac:dyDescent="0.2">
      <c r="A2307" t="s">
        <v>8247</v>
      </c>
      <c r="C2307" s="5" t="s">
        <v>279</v>
      </c>
      <c r="D2307" t="s">
        <v>8248</v>
      </c>
      <c r="E2307" t="s">
        <v>694</v>
      </c>
      <c r="F2307" t="s">
        <v>22</v>
      </c>
      <c r="H2307" t="s">
        <v>22</v>
      </c>
      <c r="J2307" t="s">
        <v>22</v>
      </c>
      <c r="M2307" t="s">
        <v>114</v>
      </c>
      <c r="N2307" t="s">
        <v>8249</v>
      </c>
      <c r="O2307" t="s">
        <v>8250</v>
      </c>
      <c r="P2307" t="s">
        <v>18712</v>
      </c>
      <c r="Q2307" s="6">
        <v>45361.21</v>
      </c>
      <c r="R2307" t="s">
        <v>22</v>
      </c>
      <c r="S2307">
        <v>0</v>
      </c>
      <c r="T2307">
        <v>0</v>
      </c>
      <c r="U2307" t="e">
        <f>_xlfn.XLOOKUP(A2307,#REF!,#REF!)</f>
        <v>#REF!</v>
      </c>
    </row>
    <row r="2308" spans="1:21" x14ac:dyDescent="0.2">
      <c r="A2308" t="s">
        <v>8251</v>
      </c>
      <c r="C2308" s="5" t="s">
        <v>71</v>
      </c>
      <c r="D2308" t="s">
        <v>8252</v>
      </c>
      <c r="E2308" t="s">
        <v>7532</v>
      </c>
      <c r="F2308" t="s">
        <v>30</v>
      </c>
      <c r="G2308" s="1">
        <v>45289</v>
      </c>
      <c r="H2308" t="s">
        <v>30</v>
      </c>
      <c r="I2308" s="1">
        <v>45371</v>
      </c>
      <c r="J2308" t="s">
        <v>30</v>
      </c>
      <c r="K2308" s="1">
        <v>45607</v>
      </c>
      <c r="M2308" t="s">
        <v>42</v>
      </c>
      <c r="N2308" t="s">
        <v>208</v>
      </c>
      <c r="O2308" t="s">
        <v>209</v>
      </c>
      <c r="P2308" t="s">
        <v>26</v>
      </c>
      <c r="Q2308" s="6">
        <v>208499.83</v>
      </c>
      <c r="R2308" t="s">
        <v>22</v>
      </c>
      <c r="S2308">
        <v>0</v>
      </c>
      <c r="T2308">
        <v>0</v>
      </c>
      <c r="U2308" t="e">
        <f>_xlfn.XLOOKUP(A2308,#REF!,#REF!)</f>
        <v>#REF!</v>
      </c>
    </row>
    <row r="2309" spans="1:21" x14ac:dyDescent="0.2">
      <c r="A2309" t="s">
        <v>8253</v>
      </c>
      <c r="C2309" s="5" t="s">
        <v>71</v>
      </c>
      <c r="D2309" t="s">
        <v>8254</v>
      </c>
      <c r="E2309" t="s">
        <v>7406</v>
      </c>
      <c r="F2309" t="s">
        <v>30</v>
      </c>
      <c r="G2309" s="1">
        <v>45513</v>
      </c>
      <c r="H2309" t="s">
        <v>22</v>
      </c>
      <c r="J2309" t="s">
        <v>22</v>
      </c>
      <c r="L2309" s="1">
        <v>45461</v>
      </c>
      <c r="M2309" t="s">
        <v>42</v>
      </c>
      <c r="N2309" t="s">
        <v>8255</v>
      </c>
      <c r="O2309" t="s">
        <v>8256</v>
      </c>
      <c r="P2309" t="s">
        <v>26</v>
      </c>
      <c r="Q2309" s="6">
        <v>282649.17</v>
      </c>
      <c r="R2309" t="s">
        <v>30</v>
      </c>
      <c r="S2309">
        <v>0</v>
      </c>
      <c r="T2309">
        <v>0</v>
      </c>
      <c r="U2309" t="e">
        <f>_xlfn.XLOOKUP(A2309,#REF!,#REF!)</f>
        <v>#REF!</v>
      </c>
    </row>
    <row r="2310" spans="1:21" x14ac:dyDescent="0.2">
      <c r="A2310" t="s">
        <v>8257</v>
      </c>
      <c r="B2310" t="s">
        <v>8258</v>
      </c>
      <c r="C2310" s="5" t="s">
        <v>71</v>
      </c>
      <c r="D2310" t="s">
        <v>7996</v>
      </c>
      <c r="E2310" t="s">
        <v>8259</v>
      </c>
      <c r="F2310" t="s">
        <v>30</v>
      </c>
      <c r="G2310" s="1">
        <v>45732</v>
      </c>
      <c r="H2310" t="s">
        <v>30</v>
      </c>
      <c r="I2310" s="1">
        <v>45819</v>
      </c>
      <c r="J2310" t="s">
        <v>30</v>
      </c>
      <c r="K2310" s="1">
        <v>46065</v>
      </c>
      <c r="L2310" s="1">
        <v>46100</v>
      </c>
      <c r="M2310" t="s">
        <v>207</v>
      </c>
      <c r="N2310" t="s">
        <v>2486</v>
      </c>
      <c r="O2310" t="s">
        <v>2487</v>
      </c>
      <c r="P2310" t="s">
        <v>117</v>
      </c>
      <c r="Q2310" s="6">
        <v>128648.32000000001</v>
      </c>
      <c r="R2310" t="s">
        <v>22</v>
      </c>
      <c r="S2310">
        <v>0</v>
      </c>
      <c r="T2310">
        <v>0</v>
      </c>
      <c r="U2310" t="e">
        <f>_xlfn.XLOOKUP(A2310,#REF!,#REF!)</f>
        <v>#REF!</v>
      </c>
    </row>
    <row r="2311" spans="1:21" x14ac:dyDescent="0.2">
      <c r="A2311" t="s">
        <v>8260</v>
      </c>
      <c r="C2311" s="5" t="s">
        <v>71</v>
      </c>
      <c r="D2311" t="s">
        <v>8261</v>
      </c>
      <c r="E2311" t="s">
        <v>891</v>
      </c>
      <c r="F2311" t="s">
        <v>30</v>
      </c>
      <c r="G2311" s="1">
        <v>45736</v>
      </c>
      <c r="H2311" t="s">
        <v>22</v>
      </c>
      <c r="J2311" t="s">
        <v>22</v>
      </c>
      <c r="M2311" t="s">
        <v>42</v>
      </c>
      <c r="N2311" t="s">
        <v>43</v>
      </c>
      <c r="O2311" t="s">
        <v>44</v>
      </c>
      <c r="P2311" t="s">
        <v>26</v>
      </c>
      <c r="Q2311" s="6">
        <v>242563.21</v>
      </c>
      <c r="R2311" t="s">
        <v>22</v>
      </c>
      <c r="S2311">
        <v>0</v>
      </c>
      <c r="T2311">
        <v>0</v>
      </c>
      <c r="U2311" t="e">
        <f>_xlfn.XLOOKUP(A2311,#REF!,#REF!)</f>
        <v>#REF!</v>
      </c>
    </row>
    <row r="2312" spans="1:21" x14ac:dyDescent="0.2">
      <c r="A2312" t="s">
        <v>8262</v>
      </c>
      <c r="B2312" t="s">
        <v>8263</v>
      </c>
      <c r="C2312" s="5" t="s">
        <v>71</v>
      </c>
      <c r="D2312" t="s">
        <v>8264</v>
      </c>
      <c r="E2312" t="s">
        <v>8265</v>
      </c>
      <c r="F2312" t="s">
        <v>30</v>
      </c>
      <c r="G2312" s="1">
        <v>45578</v>
      </c>
      <c r="H2312" t="s">
        <v>30</v>
      </c>
      <c r="I2312" s="1">
        <v>45749</v>
      </c>
      <c r="J2312" t="s">
        <v>22</v>
      </c>
      <c r="M2312" t="s">
        <v>207</v>
      </c>
      <c r="N2312" t="s">
        <v>1211</v>
      </c>
      <c r="O2312" t="s">
        <v>1212</v>
      </c>
      <c r="P2312" t="s">
        <v>117</v>
      </c>
      <c r="Q2312" s="6">
        <v>61036.98</v>
      </c>
      <c r="R2312" t="s">
        <v>22</v>
      </c>
      <c r="S2312">
        <v>0</v>
      </c>
      <c r="T2312">
        <v>0</v>
      </c>
      <c r="U2312" t="e">
        <f>_xlfn.XLOOKUP(A2312,#REF!,#REF!)</f>
        <v>#REF!</v>
      </c>
    </row>
    <row r="2313" spans="1:21" x14ac:dyDescent="0.2">
      <c r="A2313" t="s">
        <v>8266</v>
      </c>
      <c r="C2313" s="5" t="s">
        <v>71</v>
      </c>
      <c r="D2313" t="s">
        <v>8040</v>
      </c>
      <c r="E2313" t="s">
        <v>8267</v>
      </c>
      <c r="F2313" t="s">
        <v>22</v>
      </c>
      <c r="H2313" t="s">
        <v>22</v>
      </c>
      <c r="J2313" t="s">
        <v>22</v>
      </c>
      <c r="M2313" t="s">
        <v>92</v>
      </c>
      <c r="N2313" t="s">
        <v>2469</v>
      </c>
      <c r="O2313" t="s">
        <v>2470</v>
      </c>
      <c r="P2313" t="s">
        <v>18712</v>
      </c>
      <c r="Q2313" s="6">
        <v>93649.35</v>
      </c>
      <c r="R2313" t="s">
        <v>22</v>
      </c>
      <c r="S2313">
        <v>0</v>
      </c>
      <c r="T2313">
        <v>0</v>
      </c>
      <c r="U2313" t="e">
        <f>_xlfn.XLOOKUP(A2313,#REF!,#REF!)</f>
        <v>#REF!</v>
      </c>
    </row>
    <row r="2314" spans="1:21" x14ac:dyDescent="0.2">
      <c r="A2314" t="s">
        <v>8268</v>
      </c>
      <c r="B2314" t="s">
        <v>8269</v>
      </c>
      <c r="C2314" s="5" t="s">
        <v>71</v>
      </c>
      <c r="D2314" t="s">
        <v>8270</v>
      </c>
      <c r="E2314" t="s">
        <v>7339</v>
      </c>
      <c r="F2314" t="s">
        <v>30</v>
      </c>
      <c r="G2314" s="1">
        <v>45386</v>
      </c>
      <c r="H2314" t="s">
        <v>30</v>
      </c>
      <c r="I2314" s="1">
        <v>45517</v>
      </c>
      <c r="J2314" t="s">
        <v>30</v>
      </c>
      <c r="K2314" s="1">
        <v>45908</v>
      </c>
      <c r="L2314" s="1">
        <v>45908</v>
      </c>
      <c r="M2314" t="s">
        <v>42</v>
      </c>
      <c r="N2314" t="s">
        <v>43</v>
      </c>
      <c r="O2314" t="s">
        <v>44</v>
      </c>
      <c r="P2314" t="s">
        <v>26</v>
      </c>
      <c r="Q2314" s="6">
        <v>715255.03</v>
      </c>
      <c r="R2314" t="s">
        <v>22</v>
      </c>
      <c r="S2314">
        <v>0</v>
      </c>
      <c r="T2314">
        <v>0</v>
      </c>
      <c r="U2314" t="e">
        <f>_xlfn.XLOOKUP(A2314,#REF!,#REF!)</f>
        <v>#REF!</v>
      </c>
    </row>
    <row r="2315" spans="1:21" x14ac:dyDescent="0.2">
      <c r="A2315" t="s">
        <v>8271</v>
      </c>
      <c r="C2315" s="5" t="s">
        <v>71</v>
      </c>
      <c r="D2315" t="s">
        <v>8272</v>
      </c>
      <c r="E2315" t="s">
        <v>8210</v>
      </c>
      <c r="F2315" t="s">
        <v>22</v>
      </c>
      <c r="H2315" t="s">
        <v>22</v>
      </c>
      <c r="J2315" t="s">
        <v>22</v>
      </c>
      <c r="M2315" t="s">
        <v>92</v>
      </c>
      <c r="N2315" t="s">
        <v>8273</v>
      </c>
      <c r="O2315" t="s">
        <v>8274</v>
      </c>
      <c r="P2315" t="s">
        <v>18712</v>
      </c>
      <c r="Q2315" s="6">
        <v>262513.42</v>
      </c>
      <c r="R2315" t="s">
        <v>22</v>
      </c>
      <c r="S2315">
        <v>0</v>
      </c>
      <c r="T2315">
        <v>0</v>
      </c>
      <c r="U2315" t="e">
        <f>_xlfn.XLOOKUP(A2315,#REF!,#REF!)</f>
        <v>#REF!</v>
      </c>
    </row>
    <row r="2316" spans="1:21" x14ac:dyDescent="0.2">
      <c r="A2316" t="s">
        <v>8275</v>
      </c>
      <c r="C2316" s="5" t="s">
        <v>71</v>
      </c>
      <c r="D2316" t="s">
        <v>8276</v>
      </c>
      <c r="E2316" t="s">
        <v>8277</v>
      </c>
      <c r="F2316" t="s">
        <v>22</v>
      </c>
      <c r="H2316" t="s">
        <v>22</v>
      </c>
      <c r="J2316" t="s">
        <v>22</v>
      </c>
      <c r="M2316" t="s">
        <v>92</v>
      </c>
      <c r="N2316" t="s">
        <v>8278</v>
      </c>
      <c r="O2316" t="s">
        <v>8279</v>
      </c>
      <c r="P2316" t="s">
        <v>18712</v>
      </c>
      <c r="Q2316" s="6">
        <v>289019.69</v>
      </c>
      <c r="R2316" t="s">
        <v>22</v>
      </c>
      <c r="S2316">
        <v>0</v>
      </c>
      <c r="T2316">
        <v>0</v>
      </c>
      <c r="U2316" t="e">
        <f>_xlfn.XLOOKUP(A2316,#REF!,#REF!)</f>
        <v>#REF!</v>
      </c>
    </row>
    <row r="2317" spans="1:21" x14ac:dyDescent="0.2">
      <c r="A2317" t="s">
        <v>8280</v>
      </c>
      <c r="C2317" s="5" t="s">
        <v>71</v>
      </c>
      <c r="D2317" t="s">
        <v>8281</v>
      </c>
      <c r="E2317" t="s">
        <v>8282</v>
      </c>
      <c r="F2317" t="s">
        <v>30</v>
      </c>
      <c r="G2317" s="1">
        <v>45800</v>
      </c>
      <c r="H2317" t="s">
        <v>22</v>
      </c>
      <c r="J2317" t="s">
        <v>22</v>
      </c>
      <c r="L2317" s="1">
        <v>45503</v>
      </c>
      <c r="M2317" t="s">
        <v>42</v>
      </c>
      <c r="N2317" t="s">
        <v>8283</v>
      </c>
      <c r="O2317" t="s">
        <v>8284</v>
      </c>
      <c r="P2317" t="s">
        <v>26</v>
      </c>
      <c r="Q2317" s="6">
        <v>57212.5</v>
      </c>
      <c r="R2317" t="s">
        <v>30</v>
      </c>
      <c r="S2317">
        <v>0</v>
      </c>
      <c r="T2317">
        <v>0</v>
      </c>
      <c r="U2317" t="e">
        <f>_xlfn.XLOOKUP(A2317,#REF!,#REF!)</f>
        <v>#REF!</v>
      </c>
    </row>
    <row r="2318" spans="1:21" x14ac:dyDescent="0.2">
      <c r="A2318" t="s">
        <v>8285</v>
      </c>
      <c r="C2318" s="5" t="s">
        <v>71</v>
      </c>
      <c r="D2318" t="s">
        <v>8286</v>
      </c>
      <c r="E2318" t="s">
        <v>8287</v>
      </c>
      <c r="F2318" t="s">
        <v>22</v>
      </c>
      <c r="H2318" t="s">
        <v>22</v>
      </c>
      <c r="J2318" t="s">
        <v>22</v>
      </c>
      <c r="M2318" t="s">
        <v>92</v>
      </c>
      <c r="N2318" t="s">
        <v>8288</v>
      </c>
      <c r="O2318" t="s">
        <v>8289</v>
      </c>
      <c r="P2318" t="s">
        <v>18712</v>
      </c>
      <c r="Q2318" s="6">
        <v>126365.97</v>
      </c>
      <c r="R2318" t="s">
        <v>22</v>
      </c>
      <c r="S2318">
        <v>0</v>
      </c>
      <c r="T2318">
        <v>0</v>
      </c>
      <c r="U2318" t="e">
        <f>_xlfn.XLOOKUP(A2318,#REF!,#REF!)</f>
        <v>#REF!</v>
      </c>
    </row>
    <row r="2319" spans="1:21" x14ac:dyDescent="0.2">
      <c r="A2319" t="s">
        <v>8290</v>
      </c>
      <c r="C2319" s="5" t="s">
        <v>279</v>
      </c>
      <c r="D2319" t="s">
        <v>7409</v>
      </c>
      <c r="E2319" t="s">
        <v>7410</v>
      </c>
      <c r="F2319" t="s">
        <v>30</v>
      </c>
      <c r="G2319" s="1">
        <v>45616</v>
      </c>
      <c r="H2319" t="s">
        <v>22</v>
      </c>
      <c r="J2319" t="s">
        <v>30</v>
      </c>
      <c r="K2319" s="1">
        <v>45632</v>
      </c>
      <c r="M2319" t="s">
        <v>42</v>
      </c>
      <c r="N2319" t="s">
        <v>8291</v>
      </c>
      <c r="O2319" t="s">
        <v>8292</v>
      </c>
      <c r="P2319" t="s">
        <v>26</v>
      </c>
      <c r="Q2319" s="6">
        <v>40161.74</v>
      </c>
      <c r="R2319" t="s">
        <v>22</v>
      </c>
      <c r="S2319">
        <v>0</v>
      </c>
      <c r="T2319">
        <v>0</v>
      </c>
      <c r="U2319" t="e">
        <f>_xlfn.XLOOKUP(A2319,#REF!,#REF!)</f>
        <v>#REF!</v>
      </c>
    </row>
    <row r="2320" spans="1:21" x14ac:dyDescent="0.2">
      <c r="A2320" t="s">
        <v>8293</v>
      </c>
      <c r="C2320" s="5" t="s">
        <v>71</v>
      </c>
      <c r="D2320" t="s">
        <v>8294</v>
      </c>
      <c r="E2320" t="s">
        <v>8295</v>
      </c>
      <c r="F2320" t="s">
        <v>22</v>
      </c>
      <c r="H2320" t="s">
        <v>22</v>
      </c>
      <c r="J2320" t="s">
        <v>22</v>
      </c>
      <c r="M2320" t="s">
        <v>42</v>
      </c>
      <c r="N2320" t="s">
        <v>825</v>
      </c>
      <c r="O2320" t="s">
        <v>826</v>
      </c>
      <c r="P2320" t="s">
        <v>26</v>
      </c>
      <c r="Q2320" s="6">
        <v>71261.39</v>
      </c>
      <c r="R2320" t="s">
        <v>22</v>
      </c>
      <c r="S2320">
        <v>0</v>
      </c>
      <c r="T2320">
        <v>0</v>
      </c>
      <c r="U2320" t="e">
        <f>_xlfn.XLOOKUP(A2320,#REF!,#REF!)</f>
        <v>#REF!</v>
      </c>
    </row>
    <row r="2321" spans="1:21" x14ac:dyDescent="0.2">
      <c r="A2321" t="s">
        <v>8296</v>
      </c>
      <c r="C2321" s="5" t="s">
        <v>71</v>
      </c>
      <c r="D2321" t="s">
        <v>8297</v>
      </c>
      <c r="E2321" t="s">
        <v>7929</v>
      </c>
      <c r="F2321" t="s">
        <v>30</v>
      </c>
      <c r="G2321" s="1">
        <v>45756</v>
      </c>
      <c r="H2321" t="s">
        <v>30</v>
      </c>
      <c r="I2321" s="1">
        <v>45835</v>
      </c>
      <c r="J2321" t="s">
        <v>22</v>
      </c>
      <c r="M2321" t="s">
        <v>207</v>
      </c>
      <c r="N2321" t="s">
        <v>1211</v>
      </c>
      <c r="O2321" t="s">
        <v>1212</v>
      </c>
      <c r="P2321" t="s">
        <v>117</v>
      </c>
      <c r="Q2321" s="6">
        <v>355512.25</v>
      </c>
      <c r="R2321" t="s">
        <v>22</v>
      </c>
      <c r="S2321">
        <v>0</v>
      </c>
      <c r="T2321">
        <v>0</v>
      </c>
      <c r="U2321" t="e">
        <f>_xlfn.XLOOKUP(A2321,#REF!,#REF!)</f>
        <v>#REF!</v>
      </c>
    </row>
    <row r="2322" spans="1:21" x14ac:dyDescent="0.2">
      <c r="A2322" t="s">
        <v>8298</v>
      </c>
      <c r="B2322" t="s">
        <v>8124</v>
      </c>
      <c r="C2322" s="5" t="s">
        <v>71</v>
      </c>
      <c r="D2322" t="s">
        <v>7747</v>
      </c>
      <c r="E2322" t="s">
        <v>7636</v>
      </c>
      <c r="F2322" t="s">
        <v>30</v>
      </c>
      <c r="G2322" s="1">
        <v>45705</v>
      </c>
      <c r="H2322" t="s">
        <v>22</v>
      </c>
      <c r="J2322" t="s">
        <v>22</v>
      </c>
      <c r="L2322" s="1">
        <v>45678</v>
      </c>
      <c r="M2322" t="s">
        <v>42</v>
      </c>
      <c r="N2322" t="s">
        <v>8299</v>
      </c>
      <c r="O2322" t="s">
        <v>8300</v>
      </c>
      <c r="P2322" t="s">
        <v>26</v>
      </c>
      <c r="Q2322" s="6">
        <v>148802.87</v>
      </c>
      <c r="R2322" t="s">
        <v>30</v>
      </c>
      <c r="S2322">
        <v>0</v>
      </c>
      <c r="T2322">
        <v>0</v>
      </c>
      <c r="U2322" t="e">
        <f>_xlfn.XLOOKUP(A2322,#REF!,#REF!)</f>
        <v>#REF!</v>
      </c>
    </row>
    <row r="2323" spans="1:21" x14ac:dyDescent="0.2">
      <c r="A2323" t="s">
        <v>8301</v>
      </c>
      <c r="C2323" s="5" t="s">
        <v>71</v>
      </c>
      <c r="D2323" t="s">
        <v>8302</v>
      </c>
      <c r="E2323" t="s">
        <v>8210</v>
      </c>
      <c r="F2323" t="s">
        <v>22</v>
      </c>
      <c r="H2323" t="s">
        <v>22</v>
      </c>
      <c r="J2323" t="s">
        <v>22</v>
      </c>
      <c r="M2323" t="s">
        <v>92</v>
      </c>
      <c r="N2323" t="s">
        <v>825</v>
      </c>
      <c r="O2323" t="s">
        <v>826</v>
      </c>
      <c r="P2323" t="s">
        <v>18712</v>
      </c>
      <c r="Q2323" s="6">
        <v>150308.22</v>
      </c>
      <c r="R2323" t="s">
        <v>22</v>
      </c>
      <c r="S2323">
        <v>0</v>
      </c>
      <c r="T2323">
        <v>0</v>
      </c>
      <c r="U2323" t="e">
        <f>_xlfn.XLOOKUP(A2323,#REF!,#REF!)</f>
        <v>#REF!</v>
      </c>
    </row>
    <row r="2324" spans="1:21" x14ac:dyDescent="0.2">
      <c r="A2324" t="s">
        <v>7450</v>
      </c>
      <c r="B2324" t="s">
        <v>7449</v>
      </c>
      <c r="C2324" s="5" t="s">
        <v>71</v>
      </c>
      <c r="D2324" t="s">
        <v>7451</v>
      </c>
      <c r="E2324" t="s">
        <v>19218</v>
      </c>
      <c r="F2324" t="s">
        <v>30</v>
      </c>
      <c r="G2324" s="1">
        <v>44651</v>
      </c>
      <c r="H2324" t="s">
        <v>30</v>
      </c>
      <c r="I2324" s="1">
        <v>45441</v>
      </c>
      <c r="J2324" t="s">
        <v>30</v>
      </c>
      <c r="K2324" s="1">
        <v>45586</v>
      </c>
      <c r="M2324" t="s">
        <v>42</v>
      </c>
      <c r="N2324" t="s">
        <v>43</v>
      </c>
      <c r="O2324" t="s">
        <v>44</v>
      </c>
      <c r="P2324" t="s">
        <v>26</v>
      </c>
      <c r="Q2324" s="6">
        <v>1148568.29</v>
      </c>
      <c r="R2324" t="s">
        <v>22</v>
      </c>
      <c r="S2324">
        <v>0</v>
      </c>
      <c r="T2324">
        <v>0</v>
      </c>
      <c r="U2324" t="e">
        <f>_xlfn.XLOOKUP(A2324,#REF!,#REF!)</f>
        <v>#REF!</v>
      </c>
    </row>
    <row r="2325" spans="1:21" x14ac:dyDescent="0.2">
      <c r="A2325" t="s">
        <v>8303</v>
      </c>
      <c r="C2325" s="5" t="s">
        <v>71</v>
      </c>
      <c r="D2325" t="s">
        <v>8304</v>
      </c>
      <c r="E2325" t="s">
        <v>7418</v>
      </c>
      <c r="F2325" t="s">
        <v>30</v>
      </c>
      <c r="G2325" s="1">
        <v>45914</v>
      </c>
      <c r="H2325" t="s">
        <v>30</v>
      </c>
      <c r="I2325" s="1">
        <v>45959</v>
      </c>
      <c r="J2325" t="s">
        <v>22</v>
      </c>
      <c r="M2325" t="s">
        <v>207</v>
      </c>
      <c r="N2325" t="s">
        <v>8305</v>
      </c>
      <c r="O2325" t="s">
        <v>8306</v>
      </c>
      <c r="P2325" t="s">
        <v>117</v>
      </c>
      <c r="Q2325" s="6">
        <v>208942.86</v>
      </c>
      <c r="R2325" t="s">
        <v>22</v>
      </c>
      <c r="S2325">
        <v>0</v>
      </c>
      <c r="T2325">
        <v>0</v>
      </c>
      <c r="U2325" t="e">
        <f>_xlfn.XLOOKUP(A2325,#REF!,#REF!)</f>
        <v>#REF!</v>
      </c>
    </row>
    <row r="2326" spans="1:21" x14ac:dyDescent="0.2">
      <c r="A2326" t="s">
        <v>7957</v>
      </c>
      <c r="B2326" t="s">
        <v>7956</v>
      </c>
      <c r="C2326" s="5" t="s">
        <v>279</v>
      </c>
      <c r="D2326" t="s">
        <v>7958</v>
      </c>
      <c r="E2326" t="s">
        <v>7959</v>
      </c>
      <c r="F2326" t="s">
        <v>30</v>
      </c>
      <c r="G2326" s="1">
        <v>45772</v>
      </c>
      <c r="H2326" t="s">
        <v>30</v>
      </c>
      <c r="I2326" s="1">
        <v>45826</v>
      </c>
      <c r="J2326" t="s">
        <v>30</v>
      </c>
      <c r="K2326" s="1">
        <v>46097</v>
      </c>
      <c r="L2326" s="1">
        <v>46097</v>
      </c>
      <c r="M2326" t="s">
        <v>207</v>
      </c>
      <c r="N2326" t="s">
        <v>8307</v>
      </c>
      <c r="O2326" t="s">
        <v>8308</v>
      </c>
      <c r="P2326" t="s">
        <v>117</v>
      </c>
      <c r="Q2326" s="6">
        <v>47807.05</v>
      </c>
      <c r="R2326" t="s">
        <v>22</v>
      </c>
      <c r="S2326">
        <v>0</v>
      </c>
      <c r="T2326">
        <v>0</v>
      </c>
      <c r="U2326" t="e">
        <f>_xlfn.XLOOKUP(A2326,#REF!,#REF!)</f>
        <v>#REF!</v>
      </c>
    </row>
    <row r="2327" spans="1:21" x14ac:dyDescent="0.2">
      <c r="A2327" t="s">
        <v>8309</v>
      </c>
      <c r="C2327" s="5" t="s">
        <v>71</v>
      </c>
      <c r="D2327" t="s">
        <v>8310</v>
      </c>
      <c r="E2327" t="s">
        <v>2614</v>
      </c>
      <c r="F2327" t="s">
        <v>30</v>
      </c>
      <c r="G2327" s="1">
        <v>45009</v>
      </c>
      <c r="H2327" t="s">
        <v>30</v>
      </c>
      <c r="I2327" s="1">
        <v>45168</v>
      </c>
      <c r="J2327" t="s">
        <v>30</v>
      </c>
      <c r="K2327" s="1">
        <v>45432</v>
      </c>
      <c r="L2327" s="1">
        <v>45664</v>
      </c>
      <c r="M2327" t="s">
        <v>42</v>
      </c>
      <c r="N2327" t="s">
        <v>43</v>
      </c>
      <c r="O2327" t="s">
        <v>44</v>
      </c>
      <c r="P2327" t="s">
        <v>26</v>
      </c>
      <c r="Q2327" s="6">
        <v>127557.01</v>
      </c>
      <c r="R2327" t="s">
        <v>22</v>
      </c>
      <c r="S2327">
        <v>0</v>
      </c>
      <c r="T2327">
        <v>0</v>
      </c>
      <c r="U2327" t="e">
        <f>_xlfn.XLOOKUP(A2327,#REF!,#REF!)</f>
        <v>#REF!</v>
      </c>
    </row>
    <row r="2328" spans="1:21" x14ac:dyDescent="0.2">
      <c r="A2328" t="s">
        <v>8311</v>
      </c>
      <c r="B2328" t="s">
        <v>8051</v>
      </c>
      <c r="C2328" s="5" t="s">
        <v>71</v>
      </c>
      <c r="D2328" t="s">
        <v>8052</v>
      </c>
      <c r="E2328" t="s">
        <v>8053</v>
      </c>
      <c r="F2328" t="s">
        <v>30</v>
      </c>
      <c r="G2328" s="1">
        <v>45593</v>
      </c>
      <c r="H2328" t="s">
        <v>22</v>
      </c>
      <c r="J2328" t="s">
        <v>30</v>
      </c>
      <c r="K2328" s="1">
        <v>45614</v>
      </c>
      <c r="M2328" t="s">
        <v>92</v>
      </c>
      <c r="N2328" t="s">
        <v>43</v>
      </c>
      <c r="O2328" t="s">
        <v>44</v>
      </c>
      <c r="P2328" t="s">
        <v>117</v>
      </c>
      <c r="Q2328" s="6">
        <v>206518.54</v>
      </c>
      <c r="R2328" t="s">
        <v>22</v>
      </c>
      <c r="S2328">
        <v>0</v>
      </c>
      <c r="T2328">
        <v>0</v>
      </c>
      <c r="U2328" t="e">
        <f>_xlfn.XLOOKUP(A2328,#REF!,#REF!)</f>
        <v>#REF!</v>
      </c>
    </row>
    <row r="2329" spans="1:21" x14ac:dyDescent="0.2">
      <c r="A2329" t="s">
        <v>8312</v>
      </c>
      <c r="C2329" s="5" t="s">
        <v>71</v>
      </c>
      <c r="D2329" t="s">
        <v>8313</v>
      </c>
      <c r="E2329" t="s">
        <v>7342</v>
      </c>
      <c r="F2329" t="s">
        <v>30</v>
      </c>
      <c r="G2329" s="1">
        <v>45853</v>
      </c>
      <c r="H2329" t="s">
        <v>22</v>
      </c>
      <c r="J2329" t="s">
        <v>22</v>
      </c>
      <c r="M2329" t="s">
        <v>207</v>
      </c>
      <c r="N2329" t="s">
        <v>8314</v>
      </c>
      <c r="O2329" t="s">
        <v>8315</v>
      </c>
      <c r="P2329" t="s">
        <v>117</v>
      </c>
      <c r="Q2329" s="6">
        <v>146595.63</v>
      </c>
      <c r="R2329" t="s">
        <v>22</v>
      </c>
      <c r="S2329">
        <v>0</v>
      </c>
      <c r="T2329">
        <v>0</v>
      </c>
      <c r="U2329" t="e">
        <f>_xlfn.XLOOKUP(A2329,#REF!,#REF!)</f>
        <v>#REF!</v>
      </c>
    </row>
    <row r="2330" spans="1:21" x14ac:dyDescent="0.2">
      <c r="A2330" t="s">
        <v>8316</v>
      </c>
      <c r="C2330" s="5" t="s">
        <v>71</v>
      </c>
      <c r="D2330" t="s">
        <v>8317</v>
      </c>
      <c r="E2330" t="s">
        <v>8318</v>
      </c>
      <c r="F2330" t="s">
        <v>30</v>
      </c>
      <c r="G2330" s="1">
        <v>45777</v>
      </c>
      <c r="H2330" t="s">
        <v>22</v>
      </c>
      <c r="J2330" t="s">
        <v>22</v>
      </c>
      <c r="L2330" s="1">
        <v>45736</v>
      </c>
      <c r="M2330" t="s">
        <v>42</v>
      </c>
      <c r="N2330" t="s">
        <v>43</v>
      </c>
      <c r="O2330" t="s">
        <v>44</v>
      </c>
      <c r="P2330" t="s">
        <v>26</v>
      </c>
      <c r="Q2330" s="6">
        <v>390634</v>
      </c>
      <c r="R2330" t="s">
        <v>30</v>
      </c>
      <c r="S2330">
        <v>0</v>
      </c>
      <c r="T2330">
        <v>0</v>
      </c>
      <c r="U2330" t="e">
        <f>_xlfn.XLOOKUP(A2330,#REF!,#REF!)</f>
        <v>#REF!</v>
      </c>
    </row>
    <row r="2331" spans="1:21" x14ac:dyDescent="0.2">
      <c r="A2331" t="s">
        <v>8319</v>
      </c>
      <c r="C2331" s="5" t="s">
        <v>71</v>
      </c>
      <c r="D2331" t="s">
        <v>8320</v>
      </c>
      <c r="E2331" t="s">
        <v>7334</v>
      </c>
      <c r="F2331" t="s">
        <v>30</v>
      </c>
      <c r="G2331" s="1">
        <v>45596</v>
      </c>
      <c r="H2331" t="s">
        <v>22</v>
      </c>
      <c r="J2331" t="s">
        <v>30</v>
      </c>
      <c r="K2331" s="1">
        <v>45645</v>
      </c>
      <c r="L2331" s="1">
        <v>46042</v>
      </c>
      <c r="M2331" t="s">
        <v>42</v>
      </c>
      <c r="N2331" t="s">
        <v>43</v>
      </c>
      <c r="O2331" t="s">
        <v>44</v>
      </c>
      <c r="P2331" t="s">
        <v>26</v>
      </c>
      <c r="Q2331" s="6">
        <v>153843.46</v>
      </c>
      <c r="R2331" t="s">
        <v>30</v>
      </c>
      <c r="S2331">
        <v>0</v>
      </c>
      <c r="T2331">
        <v>0</v>
      </c>
      <c r="U2331" t="e">
        <f>_xlfn.XLOOKUP(A2331,#REF!,#REF!)</f>
        <v>#REF!</v>
      </c>
    </row>
    <row r="2332" spans="1:21" x14ac:dyDescent="0.2">
      <c r="A2332" t="s">
        <v>8321</v>
      </c>
      <c r="C2332" s="5" t="s">
        <v>71</v>
      </c>
      <c r="D2332" t="s">
        <v>8322</v>
      </c>
      <c r="E2332" t="s">
        <v>1186</v>
      </c>
      <c r="F2332" t="s">
        <v>30</v>
      </c>
      <c r="G2332" s="1">
        <v>45610</v>
      </c>
      <c r="H2332" t="s">
        <v>30</v>
      </c>
      <c r="I2332" s="1">
        <v>45716</v>
      </c>
      <c r="J2332" t="s">
        <v>22</v>
      </c>
      <c r="M2332" t="s">
        <v>207</v>
      </c>
      <c r="N2332" t="s">
        <v>8323</v>
      </c>
      <c r="O2332" t="s">
        <v>8324</v>
      </c>
      <c r="P2332" t="s">
        <v>210</v>
      </c>
      <c r="Q2332" s="6">
        <v>493160.4</v>
      </c>
      <c r="R2332" t="s">
        <v>22</v>
      </c>
      <c r="S2332">
        <v>0</v>
      </c>
      <c r="T2332">
        <v>0</v>
      </c>
      <c r="U2332" t="e">
        <f>_xlfn.XLOOKUP(A2332,#REF!,#REF!)</f>
        <v>#REF!</v>
      </c>
    </row>
    <row r="2333" spans="1:21" x14ac:dyDescent="0.2">
      <c r="A2333" t="s">
        <v>8325</v>
      </c>
      <c r="B2333" t="s">
        <v>8326</v>
      </c>
      <c r="C2333" s="5" t="s">
        <v>71</v>
      </c>
      <c r="D2333" t="s">
        <v>8186</v>
      </c>
      <c r="E2333" t="s">
        <v>18692</v>
      </c>
      <c r="F2333" t="s">
        <v>30</v>
      </c>
      <c r="G2333" s="1">
        <v>43503</v>
      </c>
      <c r="H2333" t="s">
        <v>22</v>
      </c>
      <c r="J2333" t="s">
        <v>30</v>
      </c>
      <c r="K2333" s="1">
        <v>43503</v>
      </c>
      <c r="L2333" s="1">
        <v>43542</v>
      </c>
      <c r="M2333" t="s">
        <v>42</v>
      </c>
      <c r="N2333" t="s">
        <v>43</v>
      </c>
      <c r="O2333" t="s">
        <v>44</v>
      </c>
      <c r="P2333" t="s">
        <v>26</v>
      </c>
      <c r="Q2333" s="6">
        <v>40000</v>
      </c>
      <c r="R2333" t="s">
        <v>22</v>
      </c>
      <c r="S2333">
        <v>0</v>
      </c>
      <c r="T2333">
        <v>0</v>
      </c>
      <c r="U2333" t="e">
        <f>_xlfn.XLOOKUP(A2333,#REF!,#REF!)</f>
        <v>#REF!</v>
      </c>
    </row>
    <row r="2334" spans="1:21" x14ac:dyDescent="0.2">
      <c r="A2334" t="s">
        <v>8327</v>
      </c>
      <c r="C2334" s="5" t="s">
        <v>71</v>
      </c>
      <c r="D2334" t="s">
        <v>8328</v>
      </c>
      <c r="E2334" t="s">
        <v>891</v>
      </c>
      <c r="F2334" t="s">
        <v>30</v>
      </c>
      <c r="G2334" s="1">
        <v>45455</v>
      </c>
      <c r="H2334" t="s">
        <v>22</v>
      </c>
      <c r="J2334" t="s">
        <v>22</v>
      </c>
      <c r="L2334" s="1">
        <v>45406</v>
      </c>
      <c r="M2334" t="s">
        <v>42</v>
      </c>
      <c r="N2334" t="s">
        <v>659</v>
      </c>
      <c r="O2334" t="s">
        <v>660</v>
      </c>
      <c r="P2334" t="s">
        <v>26</v>
      </c>
      <c r="Q2334" s="6">
        <v>265880.78000000003</v>
      </c>
      <c r="R2334" t="s">
        <v>30</v>
      </c>
      <c r="S2334">
        <v>0</v>
      </c>
      <c r="T2334">
        <v>0</v>
      </c>
      <c r="U2334" t="e">
        <f>_xlfn.XLOOKUP(A2334,#REF!,#REF!)</f>
        <v>#REF!</v>
      </c>
    </row>
    <row r="2335" spans="1:21" x14ac:dyDescent="0.2">
      <c r="A2335" t="s">
        <v>8329</v>
      </c>
      <c r="C2335" s="5" t="s">
        <v>71</v>
      </c>
      <c r="D2335" t="s">
        <v>8330</v>
      </c>
      <c r="E2335" t="s">
        <v>8061</v>
      </c>
      <c r="F2335" t="s">
        <v>22</v>
      </c>
      <c r="H2335" t="s">
        <v>22</v>
      </c>
      <c r="J2335" t="s">
        <v>22</v>
      </c>
      <c r="M2335" t="s">
        <v>92</v>
      </c>
      <c r="N2335" t="s">
        <v>4193</v>
      </c>
      <c r="O2335" t="s">
        <v>4194</v>
      </c>
      <c r="P2335" t="s">
        <v>18712</v>
      </c>
      <c r="Q2335" s="6">
        <v>284233.99</v>
      </c>
      <c r="R2335" t="s">
        <v>22</v>
      </c>
      <c r="S2335">
        <v>0</v>
      </c>
      <c r="T2335">
        <v>0</v>
      </c>
      <c r="U2335" t="e">
        <f>_xlfn.XLOOKUP(A2335,#REF!,#REF!)</f>
        <v>#REF!</v>
      </c>
    </row>
    <row r="2336" spans="1:21" x14ac:dyDescent="0.2">
      <c r="A2336" t="s">
        <v>8331</v>
      </c>
      <c r="C2336" s="5" t="s">
        <v>71</v>
      </c>
      <c r="E2336" t="s">
        <v>19405</v>
      </c>
      <c r="F2336" t="s">
        <v>22</v>
      </c>
      <c r="H2336" t="s">
        <v>22</v>
      </c>
      <c r="J2336" t="s">
        <v>22</v>
      </c>
      <c r="M2336" t="s">
        <v>114</v>
      </c>
      <c r="P2336" t="s">
        <v>18712</v>
      </c>
      <c r="Q2336" s="6">
        <v>493040.17</v>
      </c>
      <c r="R2336" t="s">
        <v>22</v>
      </c>
      <c r="S2336">
        <v>0</v>
      </c>
      <c r="T2336">
        <v>0</v>
      </c>
      <c r="U2336" t="e">
        <f>_xlfn.XLOOKUP(A2336,#REF!,#REF!)</f>
        <v>#REF!</v>
      </c>
    </row>
    <row r="2337" spans="1:21" x14ac:dyDescent="0.2">
      <c r="A2337" t="s">
        <v>8332</v>
      </c>
      <c r="C2337" s="5" t="s">
        <v>71</v>
      </c>
      <c r="E2337" t="s">
        <v>19405</v>
      </c>
      <c r="F2337" t="s">
        <v>22</v>
      </c>
      <c r="H2337" t="s">
        <v>22</v>
      </c>
      <c r="J2337" t="s">
        <v>22</v>
      </c>
      <c r="M2337" t="s">
        <v>114</v>
      </c>
      <c r="P2337" t="s">
        <v>18712</v>
      </c>
      <c r="Q2337" s="6">
        <v>257600</v>
      </c>
      <c r="R2337" t="s">
        <v>22</v>
      </c>
      <c r="S2337">
        <v>0</v>
      </c>
      <c r="T2337">
        <v>0</v>
      </c>
      <c r="U2337" t="e">
        <f>_xlfn.XLOOKUP(A2337,#REF!,#REF!)</f>
        <v>#REF!</v>
      </c>
    </row>
    <row r="2338" spans="1:21" x14ac:dyDescent="0.2">
      <c r="A2338" t="s">
        <v>8333</v>
      </c>
      <c r="C2338" s="5" t="s">
        <v>71</v>
      </c>
      <c r="D2338" t="s">
        <v>8334</v>
      </c>
      <c r="E2338" t="s">
        <v>8335</v>
      </c>
      <c r="F2338" t="s">
        <v>22</v>
      </c>
      <c r="H2338" t="s">
        <v>22</v>
      </c>
      <c r="J2338" t="s">
        <v>22</v>
      </c>
      <c r="M2338" t="s">
        <v>92</v>
      </c>
      <c r="N2338" t="s">
        <v>329</v>
      </c>
      <c r="O2338" t="s">
        <v>330</v>
      </c>
      <c r="P2338" t="s">
        <v>18712</v>
      </c>
      <c r="Q2338" s="6">
        <v>62580.95</v>
      </c>
      <c r="R2338" t="s">
        <v>22</v>
      </c>
      <c r="S2338">
        <v>0</v>
      </c>
      <c r="T2338">
        <v>0</v>
      </c>
      <c r="U2338" t="e">
        <f>_xlfn.XLOOKUP(A2338,#REF!,#REF!)</f>
        <v>#REF!</v>
      </c>
    </row>
    <row r="2339" spans="1:21" x14ac:dyDescent="0.2">
      <c r="A2339" t="s">
        <v>8336</v>
      </c>
      <c r="C2339" s="5" t="s">
        <v>71</v>
      </c>
      <c r="D2339" t="s">
        <v>8337</v>
      </c>
      <c r="E2339" t="s">
        <v>8338</v>
      </c>
      <c r="F2339" t="s">
        <v>22</v>
      </c>
      <c r="H2339" t="s">
        <v>22</v>
      </c>
      <c r="J2339" t="s">
        <v>22</v>
      </c>
      <c r="M2339" t="s">
        <v>114</v>
      </c>
      <c r="N2339" t="s">
        <v>8339</v>
      </c>
      <c r="O2339" t="s">
        <v>8340</v>
      </c>
      <c r="P2339" t="s">
        <v>18712</v>
      </c>
      <c r="Q2339" s="6">
        <v>628871.06000000006</v>
      </c>
      <c r="R2339" t="s">
        <v>22</v>
      </c>
      <c r="S2339">
        <v>0</v>
      </c>
      <c r="T2339">
        <v>0</v>
      </c>
      <c r="U2339" t="e">
        <f>_xlfn.XLOOKUP(A2339,#REF!,#REF!)</f>
        <v>#REF!</v>
      </c>
    </row>
    <row r="2340" spans="1:21" x14ac:dyDescent="0.2">
      <c r="A2340" t="s">
        <v>8341</v>
      </c>
      <c r="C2340" s="5" t="s">
        <v>71</v>
      </c>
      <c r="E2340" t="s">
        <v>19405</v>
      </c>
      <c r="F2340" t="s">
        <v>22</v>
      </c>
      <c r="H2340" t="s">
        <v>22</v>
      </c>
      <c r="J2340" t="s">
        <v>22</v>
      </c>
      <c r="M2340" t="s">
        <v>114</v>
      </c>
      <c r="P2340" t="s">
        <v>18712</v>
      </c>
      <c r="Q2340" s="6">
        <v>163537.76999999999</v>
      </c>
      <c r="R2340" t="s">
        <v>22</v>
      </c>
      <c r="S2340">
        <v>0</v>
      </c>
      <c r="T2340">
        <v>0</v>
      </c>
      <c r="U2340" t="e">
        <f>_xlfn.XLOOKUP(A2340,#REF!,#REF!)</f>
        <v>#REF!</v>
      </c>
    </row>
    <row r="2341" spans="1:21" x14ac:dyDescent="0.2">
      <c r="A2341" t="s">
        <v>8342</v>
      </c>
      <c r="C2341" s="5" t="s">
        <v>71</v>
      </c>
      <c r="D2341" t="s">
        <v>8343</v>
      </c>
      <c r="E2341" t="s">
        <v>1433</v>
      </c>
      <c r="F2341" t="s">
        <v>30</v>
      </c>
      <c r="G2341" s="1">
        <v>45804</v>
      </c>
      <c r="H2341" t="s">
        <v>30</v>
      </c>
      <c r="I2341" s="1">
        <v>45903</v>
      </c>
      <c r="J2341" t="s">
        <v>22</v>
      </c>
      <c r="M2341" t="s">
        <v>207</v>
      </c>
      <c r="N2341" t="s">
        <v>1211</v>
      </c>
      <c r="O2341" t="s">
        <v>1212</v>
      </c>
      <c r="P2341" t="s">
        <v>117</v>
      </c>
      <c r="Q2341" s="6">
        <v>280111.57</v>
      </c>
      <c r="R2341" t="s">
        <v>22</v>
      </c>
      <c r="S2341">
        <v>0</v>
      </c>
      <c r="T2341">
        <v>0</v>
      </c>
      <c r="U2341" t="e">
        <f>_xlfn.XLOOKUP(A2341,#REF!,#REF!)</f>
        <v>#REF!</v>
      </c>
    </row>
    <row r="2342" spans="1:21" x14ac:dyDescent="0.2">
      <c r="A2342" t="s">
        <v>8344</v>
      </c>
      <c r="C2342" s="5" t="s">
        <v>71</v>
      </c>
      <c r="D2342" t="s">
        <v>8345</v>
      </c>
      <c r="E2342" t="s">
        <v>8346</v>
      </c>
      <c r="F2342" t="s">
        <v>30</v>
      </c>
      <c r="G2342" s="1">
        <v>45711</v>
      </c>
      <c r="H2342" t="s">
        <v>30</v>
      </c>
      <c r="I2342" s="1">
        <v>45875</v>
      </c>
      <c r="J2342" t="s">
        <v>22</v>
      </c>
      <c r="M2342" t="s">
        <v>207</v>
      </c>
      <c r="N2342" t="s">
        <v>1211</v>
      </c>
      <c r="O2342" t="s">
        <v>1212</v>
      </c>
      <c r="P2342" t="s">
        <v>210</v>
      </c>
      <c r="Q2342" s="6">
        <v>58185.93</v>
      </c>
      <c r="R2342" t="s">
        <v>22</v>
      </c>
      <c r="S2342">
        <v>0</v>
      </c>
      <c r="T2342">
        <v>0</v>
      </c>
      <c r="U2342" t="e">
        <f>_xlfn.XLOOKUP(A2342,#REF!,#REF!)</f>
        <v>#REF!</v>
      </c>
    </row>
    <row r="2343" spans="1:21" x14ac:dyDescent="0.2">
      <c r="A2343" t="s">
        <v>8347</v>
      </c>
      <c r="C2343" s="5" t="s">
        <v>71</v>
      </c>
      <c r="D2343" t="s">
        <v>8348</v>
      </c>
      <c r="E2343" t="s">
        <v>891</v>
      </c>
      <c r="F2343" t="s">
        <v>22</v>
      </c>
      <c r="H2343" t="s">
        <v>22</v>
      </c>
      <c r="J2343" t="s">
        <v>22</v>
      </c>
      <c r="M2343" t="s">
        <v>92</v>
      </c>
      <c r="N2343" t="s">
        <v>8349</v>
      </c>
      <c r="O2343" t="s">
        <v>8350</v>
      </c>
      <c r="P2343" t="s">
        <v>18712</v>
      </c>
      <c r="Q2343" s="6">
        <v>114654.61</v>
      </c>
      <c r="R2343" t="s">
        <v>22</v>
      </c>
      <c r="S2343">
        <v>0</v>
      </c>
      <c r="T2343">
        <v>0</v>
      </c>
      <c r="U2343" t="e">
        <f>_xlfn.XLOOKUP(A2343,#REF!,#REF!)</f>
        <v>#REF!</v>
      </c>
    </row>
    <row r="2344" spans="1:21" x14ac:dyDescent="0.2">
      <c r="A2344" t="s">
        <v>8351</v>
      </c>
      <c r="C2344" s="5" t="s">
        <v>71</v>
      </c>
      <c r="D2344" t="s">
        <v>8352</v>
      </c>
      <c r="E2344" t="s">
        <v>8353</v>
      </c>
      <c r="F2344" t="s">
        <v>30</v>
      </c>
      <c r="G2344" s="1">
        <v>44772</v>
      </c>
      <c r="H2344" t="s">
        <v>22</v>
      </c>
      <c r="J2344" t="s">
        <v>30</v>
      </c>
      <c r="K2344" s="1">
        <v>45039</v>
      </c>
      <c r="M2344" t="s">
        <v>42</v>
      </c>
      <c r="N2344" t="s">
        <v>43</v>
      </c>
      <c r="O2344" t="s">
        <v>44</v>
      </c>
      <c r="P2344" t="s">
        <v>26</v>
      </c>
      <c r="Q2344" s="6">
        <v>243764.09</v>
      </c>
      <c r="R2344" t="s">
        <v>22</v>
      </c>
      <c r="S2344">
        <v>0</v>
      </c>
      <c r="T2344">
        <v>0</v>
      </c>
      <c r="U2344" t="e">
        <f>_xlfn.XLOOKUP(A2344,#REF!,#REF!)</f>
        <v>#REF!</v>
      </c>
    </row>
    <row r="2345" spans="1:21" x14ac:dyDescent="0.2">
      <c r="A2345" t="s">
        <v>8354</v>
      </c>
      <c r="C2345" s="5" t="s">
        <v>71</v>
      </c>
      <c r="D2345" t="s">
        <v>8355</v>
      </c>
      <c r="E2345" t="s">
        <v>8356</v>
      </c>
      <c r="F2345" t="s">
        <v>22</v>
      </c>
      <c r="H2345" t="s">
        <v>22</v>
      </c>
      <c r="J2345" t="s">
        <v>22</v>
      </c>
      <c r="M2345" t="s">
        <v>92</v>
      </c>
      <c r="N2345" t="s">
        <v>2221</v>
      </c>
      <c r="O2345" t="s">
        <v>2222</v>
      </c>
      <c r="P2345" t="s">
        <v>18712</v>
      </c>
      <c r="Q2345" s="6">
        <v>242256.84</v>
      </c>
      <c r="R2345" t="s">
        <v>22</v>
      </c>
      <c r="S2345">
        <v>0</v>
      </c>
      <c r="T2345">
        <v>0</v>
      </c>
      <c r="U2345" t="e">
        <f>_xlfn.XLOOKUP(A2345,#REF!,#REF!)</f>
        <v>#REF!</v>
      </c>
    </row>
    <row r="2346" spans="1:21" x14ac:dyDescent="0.2">
      <c r="A2346" t="s">
        <v>8357</v>
      </c>
      <c r="C2346" s="5" t="s">
        <v>71</v>
      </c>
      <c r="D2346" t="s">
        <v>8358</v>
      </c>
      <c r="E2346" t="s">
        <v>8359</v>
      </c>
      <c r="F2346" t="s">
        <v>30</v>
      </c>
      <c r="G2346" s="1">
        <v>45033</v>
      </c>
      <c r="H2346" t="s">
        <v>30</v>
      </c>
      <c r="I2346" s="1">
        <v>45274</v>
      </c>
      <c r="J2346" t="s">
        <v>30</v>
      </c>
      <c r="K2346" s="1">
        <v>45573</v>
      </c>
      <c r="L2346" s="1">
        <v>45905</v>
      </c>
      <c r="M2346" t="s">
        <v>42</v>
      </c>
      <c r="N2346" t="s">
        <v>43</v>
      </c>
      <c r="O2346" t="s">
        <v>44</v>
      </c>
      <c r="P2346" t="s">
        <v>26</v>
      </c>
      <c r="Q2346" s="6">
        <v>561140.77</v>
      </c>
      <c r="R2346" t="s">
        <v>30</v>
      </c>
      <c r="S2346">
        <v>0</v>
      </c>
      <c r="T2346">
        <v>0</v>
      </c>
      <c r="U2346" t="e">
        <f>_xlfn.XLOOKUP(A2346,#REF!,#REF!)</f>
        <v>#REF!</v>
      </c>
    </row>
    <row r="2347" spans="1:21" x14ac:dyDescent="0.2">
      <c r="A2347" t="s">
        <v>8360</v>
      </c>
      <c r="C2347" s="5" t="s">
        <v>71</v>
      </c>
      <c r="D2347" t="s">
        <v>7512</v>
      </c>
      <c r="E2347" t="s">
        <v>7513</v>
      </c>
      <c r="F2347" t="s">
        <v>30</v>
      </c>
      <c r="G2347" s="1">
        <v>45625</v>
      </c>
      <c r="H2347" t="s">
        <v>22</v>
      </c>
      <c r="J2347" t="s">
        <v>30</v>
      </c>
      <c r="K2347" s="1">
        <v>45642</v>
      </c>
      <c r="M2347" t="s">
        <v>42</v>
      </c>
      <c r="N2347" t="s">
        <v>43</v>
      </c>
      <c r="O2347" t="s">
        <v>44</v>
      </c>
      <c r="P2347" t="s">
        <v>26</v>
      </c>
      <c r="Q2347" s="6">
        <v>204620.25</v>
      </c>
      <c r="R2347" t="s">
        <v>22</v>
      </c>
      <c r="S2347">
        <v>0</v>
      </c>
      <c r="T2347">
        <v>0</v>
      </c>
      <c r="U2347" t="e">
        <f>_xlfn.XLOOKUP(A2347,#REF!,#REF!)</f>
        <v>#REF!</v>
      </c>
    </row>
    <row r="2348" spans="1:21" x14ac:dyDescent="0.2">
      <c r="A2348" t="s">
        <v>8361</v>
      </c>
      <c r="B2348" t="s">
        <v>8362</v>
      </c>
      <c r="C2348" s="5" t="s">
        <v>71</v>
      </c>
      <c r="D2348" t="s">
        <v>8363</v>
      </c>
      <c r="E2348" t="s">
        <v>7369</v>
      </c>
      <c r="F2348" t="s">
        <v>30</v>
      </c>
      <c r="G2348" s="1">
        <v>42823</v>
      </c>
      <c r="H2348" t="s">
        <v>22</v>
      </c>
      <c r="J2348" t="s">
        <v>22</v>
      </c>
      <c r="M2348" t="s">
        <v>42</v>
      </c>
      <c r="N2348" t="s">
        <v>8364</v>
      </c>
      <c r="O2348" t="s">
        <v>8365</v>
      </c>
      <c r="P2348" t="s">
        <v>26</v>
      </c>
      <c r="Q2348" s="6">
        <v>35000</v>
      </c>
      <c r="R2348" t="s">
        <v>22</v>
      </c>
      <c r="S2348">
        <v>0</v>
      </c>
      <c r="T2348">
        <v>0</v>
      </c>
      <c r="U2348" t="e">
        <f>_xlfn.XLOOKUP(A2348,#REF!,#REF!)</f>
        <v>#REF!</v>
      </c>
    </row>
    <row r="2349" spans="1:21" x14ac:dyDescent="0.2">
      <c r="A2349" t="s">
        <v>8366</v>
      </c>
      <c r="C2349" s="5" t="s">
        <v>71</v>
      </c>
      <c r="D2349" t="s">
        <v>8367</v>
      </c>
      <c r="E2349" t="s">
        <v>8368</v>
      </c>
      <c r="F2349" t="s">
        <v>22</v>
      </c>
      <c r="H2349" t="s">
        <v>22</v>
      </c>
      <c r="J2349" t="s">
        <v>22</v>
      </c>
      <c r="M2349" t="s">
        <v>92</v>
      </c>
      <c r="N2349" t="s">
        <v>8369</v>
      </c>
      <c r="O2349" t="s">
        <v>8370</v>
      </c>
      <c r="P2349" t="s">
        <v>18712</v>
      </c>
      <c r="Q2349" s="6">
        <v>192018.92</v>
      </c>
      <c r="R2349" t="s">
        <v>22</v>
      </c>
      <c r="S2349">
        <v>0</v>
      </c>
      <c r="T2349">
        <v>0</v>
      </c>
      <c r="U2349" t="e">
        <f>_xlfn.XLOOKUP(A2349,#REF!,#REF!)</f>
        <v>#REF!</v>
      </c>
    </row>
    <row r="2350" spans="1:21" x14ac:dyDescent="0.2">
      <c r="A2350" t="s">
        <v>8371</v>
      </c>
      <c r="C2350" s="5" t="s">
        <v>71</v>
      </c>
      <c r="D2350" t="s">
        <v>8372</v>
      </c>
      <c r="E2350" t="s">
        <v>8373</v>
      </c>
      <c r="F2350" t="s">
        <v>22</v>
      </c>
      <c r="H2350" t="s">
        <v>22</v>
      </c>
      <c r="J2350" t="s">
        <v>22</v>
      </c>
      <c r="M2350" t="s">
        <v>92</v>
      </c>
      <c r="N2350" t="s">
        <v>7335</v>
      </c>
      <c r="O2350" t="s">
        <v>7336</v>
      </c>
      <c r="P2350" t="s">
        <v>18712</v>
      </c>
      <c r="Q2350" s="6">
        <v>335762.16</v>
      </c>
      <c r="R2350" t="s">
        <v>22</v>
      </c>
      <c r="S2350">
        <v>0</v>
      </c>
      <c r="T2350">
        <v>0</v>
      </c>
      <c r="U2350" t="e">
        <f>_xlfn.XLOOKUP(A2350,#REF!,#REF!)</f>
        <v>#REF!</v>
      </c>
    </row>
    <row r="2351" spans="1:21" x14ac:dyDescent="0.2">
      <c r="A2351" t="s">
        <v>8374</v>
      </c>
      <c r="C2351" s="5" t="s">
        <v>71</v>
      </c>
      <c r="D2351" t="s">
        <v>8375</v>
      </c>
      <c r="E2351" t="s">
        <v>8376</v>
      </c>
      <c r="F2351" t="s">
        <v>22</v>
      </c>
      <c r="H2351" t="s">
        <v>22</v>
      </c>
      <c r="J2351" t="s">
        <v>22</v>
      </c>
      <c r="M2351" t="s">
        <v>92</v>
      </c>
      <c r="N2351" t="s">
        <v>4464</v>
      </c>
      <c r="O2351" t="s">
        <v>4465</v>
      </c>
      <c r="P2351" t="s">
        <v>18712</v>
      </c>
      <c r="Q2351" s="6">
        <v>125275.36</v>
      </c>
      <c r="R2351" t="s">
        <v>22</v>
      </c>
      <c r="S2351">
        <v>0</v>
      </c>
      <c r="T2351">
        <v>0</v>
      </c>
      <c r="U2351" t="e">
        <f>_xlfn.XLOOKUP(A2351,#REF!,#REF!)</f>
        <v>#REF!</v>
      </c>
    </row>
    <row r="2352" spans="1:21" x14ac:dyDescent="0.2">
      <c r="A2352" t="s">
        <v>8377</v>
      </c>
      <c r="C2352" s="5" t="s">
        <v>71</v>
      </c>
      <c r="D2352" t="s">
        <v>8378</v>
      </c>
      <c r="E2352" t="s">
        <v>1433</v>
      </c>
      <c r="F2352" t="s">
        <v>30</v>
      </c>
      <c r="G2352" s="1">
        <v>45619</v>
      </c>
      <c r="H2352" t="s">
        <v>30</v>
      </c>
      <c r="I2352" s="1">
        <v>45819</v>
      </c>
      <c r="J2352" t="s">
        <v>22</v>
      </c>
      <c r="M2352" t="s">
        <v>207</v>
      </c>
      <c r="N2352" t="s">
        <v>1211</v>
      </c>
      <c r="O2352" t="s">
        <v>1212</v>
      </c>
      <c r="P2352" t="s">
        <v>117</v>
      </c>
      <c r="Q2352" s="6">
        <v>245647.52</v>
      </c>
      <c r="R2352" t="s">
        <v>22</v>
      </c>
      <c r="S2352">
        <v>0</v>
      </c>
      <c r="T2352">
        <v>0</v>
      </c>
      <c r="U2352" t="e">
        <f>_xlfn.XLOOKUP(A2352,#REF!,#REF!)</f>
        <v>#REF!</v>
      </c>
    </row>
    <row r="2353" spans="1:21" x14ac:dyDescent="0.2">
      <c r="A2353" t="s">
        <v>8379</v>
      </c>
      <c r="C2353" s="5" t="s">
        <v>124</v>
      </c>
      <c r="D2353" t="s">
        <v>7383</v>
      </c>
      <c r="E2353" t="s">
        <v>18692</v>
      </c>
      <c r="F2353" t="s">
        <v>22</v>
      </c>
      <c r="H2353" t="s">
        <v>22</v>
      </c>
      <c r="J2353" t="s">
        <v>22</v>
      </c>
      <c r="M2353" t="s">
        <v>42</v>
      </c>
      <c r="N2353" t="s">
        <v>8380</v>
      </c>
      <c r="O2353" t="s">
        <v>8381</v>
      </c>
      <c r="P2353" t="s">
        <v>26</v>
      </c>
      <c r="Q2353" s="6">
        <v>1260725.54</v>
      </c>
      <c r="R2353" t="s">
        <v>22</v>
      </c>
      <c r="S2353">
        <v>0</v>
      </c>
      <c r="T2353">
        <v>0</v>
      </c>
      <c r="U2353" t="e">
        <f>_xlfn.XLOOKUP(A2353,#REF!,#REF!)</f>
        <v>#REF!</v>
      </c>
    </row>
    <row r="2354" spans="1:21" x14ac:dyDescent="0.2">
      <c r="A2354" t="s">
        <v>8382</v>
      </c>
      <c r="C2354" s="5" t="s">
        <v>71</v>
      </c>
      <c r="D2354" t="s">
        <v>8383</v>
      </c>
      <c r="E2354" t="s">
        <v>4551</v>
      </c>
      <c r="F2354" t="s">
        <v>22</v>
      </c>
      <c r="H2354" t="s">
        <v>22</v>
      </c>
      <c r="J2354" t="s">
        <v>22</v>
      </c>
      <c r="M2354" t="s">
        <v>92</v>
      </c>
      <c r="N2354" t="s">
        <v>431</v>
      </c>
      <c r="O2354" t="s">
        <v>432</v>
      </c>
      <c r="P2354" t="s">
        <v>18712</v>
      </c>
      <c r="Q2354" s="6">
        <v>266859.34999999998</v>
      </c>
      <c r="R2354" t="s">
        <v>22</v>
      </c>
      <c r="S2354">
        <v>0</v>
      </c>
      <c r="T2354">
        <v>0</v>
      </c>
      <c r="U2354" t="e">
        <f>_xlfn.XLOOKUP(A2354,#REF!,#REF!)</f>
        <v>#REF!</v>
      </c>
    </row>
    <row r="2355" spans="1:21" x14ac:dyDescent="0.2">
      <c r="A2355" t="s">
        <v>8384</v>
      </c>
      <c r="C2355" s="5" t="s">
        <v>71</v>
      </c>
      <c r="D2355" t="s">
        <v>8385</v>
      </c>
      <c r="E2355" t="s">
        <v>7636</v>
      </c>
      <c r="F2355" t="s">
        <v>30</v>
      </c>
      <c r="G2355" s="1">
        <v>45887</v>
      </c>
      <c r="H2355" t="s">
        <v>30</v>
      </c>
      <c r="I2355" s="1">
        <v>45958</v>
      </c>
      <c r="J2355" t="s">
        <v>22</v>
      </c>
      <c r="M2355" t="s">
        <v>207</v>
      </c>
      <c r="N2355" t="s">
        <v>8386</v>
      </c>
      <c r="O2355" t="s">
        <v>8387</v>
      </c>
      <c r="P2355" t="s">
        <v>117</v>
      </c>
      <c r="Q2355" s="6">
        <v>142711.45000000001</v>
      </c>
      <c r="R2355" t="s">
        <v>22</v>
      </c>
      <c r="S2355">
        <v>0</v>
      </c>
      <c r="T2355">
        <v>0</v>
      </c>
      <c r="U2355" t="e">
        <f>_xlfn.XLOOKUP(A2355,#REF!,#REF!)</f>
        <v>#REF!</v>
      </c>
    </row>
    <row r="2356" spans="1:21" x14ac:dyDescent="0.2">
      <c r="A2356" t="s">
        <v>8388</v>
      </c>
      <c r="C2356" s="5" t="s">
        <v>71</v>
      </c>
      <c r="D2356" t="s">
        <v>8389</v>
      </c>
      <c r="E2356" t="s">
        <v>18693</v>
      </c>
      <c r="F2356" t="s">
        <v>30</v>
      </c>
      <c r="G2356" s="1">
        <v>42145</v>
      </c>
      <c r="H2356" t="s">
        <v>22</v>
      </c>
      <c r="J2356" t="s">
        <v>22</v>
      </c>
      <c r="M2356" t="s">
        <v>42</v>
      </c>
      <c r="N2356" t="s">
        <v>43</v>
      </c>
      <c r="O2356" t="s">
        <v>44</v>
      </c>
      <c r="P2356" t="s">
        <v>26</v>
      </c>
      <c r="Q2356" s="6">
        <v>30000</v>
      </c>
      <c r="R2356" t="s">
        <v>22</v>
      </c>
      <c r="S2356">
        <v>0</v>
      </c>
      <c r="T2356">
        <v>0</v>
      </c>
      <c r="U2356" t="e">
        <f>_xlfn.XLOOKUP(A2356,#REF!,#REF!)</f>
        <v>#REF!</v>
      </c>
    </row>
    <row r="2357" spans="1:21" x14ac:dyDescent="0.2">
      <c r="A2357" t="s">
        <v>8390</v>
      </c>
      <c r="C2357" s="5" t="s">
        <v>71</v>
      </c>
      <c r="D2357" t="s">
        <v>8391</v>
      </c>
      <c r="E2357" t="s">
        <v>7513</v>
      </c>
      <c r="F2357" t="s">
        <v>22</v>
      </c>
      <c r="H2357" t="s">
        <v>22</v>
      </c>
      <c r="J2357" t="s">
        <v>22</v>
      </c>
      <c r="M2357" t="s">
        <v>42</v>
      </c>
      <c r="N2357" t="s">
        <v>43</v>
      </c>
      <c r="O2357" t="s">
        <v>44</v>
      </c>
      <c r="P2357" t="s">
        <v>26</v>
      </c>
      <c r="Q2357" s="6">
        <v>93655.63</v>
      </c>
      <c r="R2357" t="s">
        <v>30</v>
      </c>
      <c r="S2357">
        <v>0</v>
      </c>
      <c r="T2357">
        <v>0</v>
      </c>
      <c r="U2357" t="e">
        <f>_xlfn.XLOOKUP(A2357,#REF!,#REF!)</f>
        <v>#REF!</v>
      </c>
    </row>
    <row r="2358" spans="1:21" x14ac:dyDescent="0.2">
      <c r="A2358" t="s">
        <v>8392</v>
      </c>
      <c r="C2358" s="5" t="s">
        <v>71</v>
      </c>
      <c r="D2358" t="s">
        <v>8393</v>
      </c>
      <c r="E2358" t="s">
        <v>855</v>
      </c>
      <c r="F2358" t="s">
        <v>30</v>
      </c>
      <c r="G2358" s="1">
        <v>46119</v>
      </c>
      <c r="H2358" t="s">
        <v>22</v>
      </c>
      <c r="J2358" t="s">
        <v>22</v>
      </c>
      <c r="M2358" t="s">
        <v>92</v>
      </c>
      <c r="N2358" t="s">
        <v>2898</v>
      </c>
      <c r="O2358" t="s">
        <v>2899</v>
      </c>
      <c r="P2358" t="s">
        <v>117</v>
      </c>
      <c r="Q2358" s="6">
        <v>520971.94</v>
      </c>
      <c r="R2358" t="s">
        <v>22</v>
      </c>
      <c r="S2358">
        <v>0</v>
      </c>
      <c r="T2358">
        <v>0</v>
      </c>
      <c r="U2358" t="e">
        <f>_xlfn.XLOOKUP(A2358,#REF!,#REF!)</f>
        <v>#REF!</v>
      </c>
    </row>
    <row r="2359" spans="1:21" x14ac:dyDescent="0.2">
      <c r="A2359" t="s">
        <v>8394</v>
      </c>
      <c r="C2359" s="5" t="s">
        <v>71</v>
      </c>
      <c r="D2359" t="s">
        <v>7305</v>
      </c>
      <c r="E2359" t="s">
        <v>7306</v>
      </c>
      <c r="F2359" t="s">
        <v>30</v>
      </c>
      <c r="G2359" s="1">
        <v>45616</v>
      </c>
      <c r="H2359" t="s">
        <v>22</v>
      </c>
      <c r="J2359" t="s">
        <v>30</v>
      </c>
      <c r="K2359" s="1">
        <v>45631</v>
      </c>
      <c r="M2359" t="s">
        <v>42</v>
      </c>
      <c r="N2359" t="s">
        <v>8395</v>
      </c>
      <c r="O2359" t="s">
        <v>8396</v>
      </c>
      <c r="P2359" t="s">
        <v>26</v>
      </c>
      <c r="Q2359" s="6">
        <v>99675.57</v>
      </c>
      <c r="R2359" t="s">
        <v>22</v>
      </c>
      <c r="S2359">
        <v>0</v>
      </c>
      <c r="T2359">
        <v>0</v>
      </c>
      <c r="U2359" t="e">
        <f>_xlfn.XLOOKUP(A2359,#REF!,#REF!)</f>
        <v>#REF!</v>
      </c>
    </row>
    <row r="2360" spans="1:21" x14ac:dyDescent="0.2">
      <c r="A2360" t="s">
        <v>8397</v>
      </c>
      <c r="B2360" t="s">
        <v>8056</v>
      </c>
      <c r="C2360" s="5" t="s">
        <v>71</v>
      </c>
      <c r="D2360" t="s">
        <v>8057</v>
      </c>
      <c r="E2360" t="s">
        <v>7791</v>
      </c>
      <c r="F2360" t="s">
        <v>22</v>
      </c>
      <c r="H2360" t="s">
        <v>22</v>
      </c>
      <c r="J2360" t="s">
        <v>22</v>
      </c>
      <c r="L2360" s="1">
        <v>45811</v>
      </c>
      <c r="M2360" t="s">
        <v>114</v>
      </c>
      <c r="N2360" t="s">
        <v>8398</v>
      </c>
      <c r="O2360" t="s">
        <v>8399</v>
      </c>
      <c r="P2360" t="s">
        <v>18712</v>
      </c>
      <c r="Q2360" s="6">
        <v>60826.05</v>
      </c>
      <c r="R2360" t="s">
        <v>30</v>
      </c>
      <c r="S2360">
        <v>0</v>
      </c>
      <c r="T2360">
        <v>0</v>
      </c>
      <c r="U2360" t="e">
        <f>_xlfn.XLOOKUP(A2360,#REF!,#REF!)</f>
        <v>#REF!</v>
      </c>
    </row>
    <row r="2361" spans="1:21" x14ac:dyDescent="0.2">
      <c r="A2361" t="s">
        <v>8400</v>
      </c>
      <c r="C2361" s="5" t="s">
        <v>71</v>
      </c>
      <c r="D2361" t="s">
        <v>8401</v>
      </c>
      <c r="E2361" t="s">
        <v>8402</v>
      </c>
      <c r="F2361" t="s">
        <v>22</v>
      </c>
      <c r="H2361" t="s">
        <v>22</v>
      </c>
      <c r="J2361" t="s">
        <v>22</v>
      </c>
      <c r="M2361" t="s">
        <v>42</v>
      </c>
      <c r="N2361" t="s">
        <v>825</v>
      </c>
      <c r="O2361" t="s">
        <v>826</v>
      </c>
      <c r="P2361" t="s">
        <v>26</v>
      </c>
      <c r="Q2361" s="6">
        <v>143220.15</v>
      </c>
      <c r="R2361" t="s">
        <v>30</v>
      </c>
      <c r="S2361">
        <v>0</v>
      </c>
      <c r="T2361">
        <v>0</v>
      </c>
      <c r="U2361" t="e">
        <f>_xlfn.XLOOKUP(A2361,#REF!,#REF!)</f>
        <v>#REF!</v>
      </c>
    </row>
    <row r="2362" spans="1:21" x14ac:dyDescent="0.2">
      <c r="A2362" t="s">
        <v>8403</v>
      </c>
      <c r="C2362" s="5" t="s">
        <v>71</v>
      </c>
      <c r="D2362" t="s">
        <v>8404</v>
      </c>
      <c r="E2362" t="s">
        <v>1433</v>
      </c>
      <c r="F2362" t="s">
        <v>22</v>
      </c>
      <c r="H2362" t="s">
        <v>22</v>
      </c>
      <c r="J2362" t="s">
        <v>22</v>
      </c>
      <c r="M2362" t="s">
        <v>92</v>
      </c>
      <c r="N2362" t="s">
        <v>5357</v>
      </c>
      <c r="O2362" t="s">
        <v>5358</v>
      </c>
      <c r="P2362" t="s">
        <v>18712</v>
      </c>
      <c r="Q2362" s="6">
        <v>152603.60999999999</v>
      </c>
      <c r="R2362" t="s">
        <v>22</v>
      </c>
      <c r="S2362">
        <v>0</v>
      </c>
      <c r="T2362">
        <v>0</v>
      </c>
      <c r="U2362" t="e">
        <f>_xlfn.XLOOKUP(A2362,#REF!,#REF!)</f>
        <v>#REF!</v>
      </c>
    </row>
    <row r="2363" spans="1:21" x14ac:dyDescent="0.2">
      <c r="A2363" t="s">
        <v>8405</v>
      </c>
      <c r="C2363" s="5" t="s">
        <v>71</v>
      </c>
      <c r="D2363" t="s">
        <v>8406</v>
      </c>
      <c r="E2363" t="s">
        <v>7791</v>
      </c>
      <c r="F2363" t="s">
        <v>30</v>
      </c>
      <c r="G2363" s="1">
        <v>45860</v>
      </c>
      <c r="H2363" t="s">
        <v>22</v>
      </c>
      <c r="J2363" t="s">
        <v>22</v>
      </c>
      <c r="L2363" s="1">
        <v>45833</v>
      </c>
      <c r="M2363" t="s">
        <v>114</v>
      </c>
      <c r="N2363" t="s">
        <v>8407</v>
      </c>
      <c r="O2363" t="s">
        <v>8408</v>
      </c>
      <c r="P2363" t="s">
        <v>117</v>
      </c>
      <c r="Q2363" s="6">
        <v>137174.32</v>
      </c>
      <c r="R2363" t="s">
        <v>22</v>
      </c>
      <c r="S2363">
        <v>0</v>
      </c>
      <c r="T2363">
        <v>0</v>
      </c>
      <c r="U2363" t="e">
        <f>_xlfn.XLOOKUP(A2363,#REF!,#REF!)</f>
        <v>#REF!</v>
      </c>
    </row>
    <row r="2364" spans="1:21" x14ac:dyDescent="0.2">
      <c r="A2364" t="s">
        <v>8409</v>
      </c>
      <c r="C2364" s="5" t="s">
        <v>71</v>
      </c>
      <c r="D2364" t="s">
        <v>8410</v>
      </c>
      <c r="E2364" t="s">
        <v>7406</v>
      </c>
      <c r="F2364" t="s">
        <v>30</v>
      </c>
      <c r="G2364" s="1">
        <v>45863</v>
      </c>
      <c r="H2364" t="s">
        <v>30</v>
      </c>
      <c r="I2364" s="1">
        <v>45994</v>
      </c>
      <c r="J2364" t="s">
        <v>22</v>
      </c>
      <c r="M2364" t="s">
        <v>207</v>
      </c>
      <c r="N2364" t="s">
        <v>1037</v>
      </c>
      <c r="O2364" t="s">
        <v>1038</v>
      </c>
      <c r="P2364" t="s">
        <v>117</v>
      </c>
      <c r="Q2364" s="6">
        <v>215552.15</v>
      </c>
      <c r="R2364" t="s">
        <v>22</v>
      </c>
      <c r="S2364">
        <v>0</v>
      </c>
      <c r="T2364">
        <v>0</v>
      </c>
      <c r="U2364" t="e">
        <f>_xlfn.XLOOKUP(A2364,#REF!,#REF!)</f>
        <v>#REF!</v>
      </c>
    </row>
    <row r="2365" spans="1:21" x14ac:dyDescent="0.2">
      <c r="A2365" t="s">
        <v>8411</v>
      </c>
      <c r="C2365" s="5" t="s">
        <v>71</v>
      </c>
      <c r="D2365" t="s">
        <v>8412</v>
      </c>
      <c r="E2365" t="s">
        <v>8413</v>
      </c>
      <c r="F2365" t="s">
        <v>30</v>
      </c>
      <c r="G2365" s="1">
        <v>45917</v>
      </c>
      <c r="H2365" t="s">
        <v>22</v>
      </c>
      <c r="J2365" t="s">
        <v>22</v>
      </c>
      <c r="M2365" t="s">
        <v>207</v>
      </c>
      <c r="N2365" t="s">
        <v>2601</v>
      </c>
      <c r="O2365" t="s">
        <v>2602</v>
      </c>
      <c r="P2365" t="s">
        <v>117</v>
      </c>
      <c r="Q2365" s="6">
        <v>933080.92</v>
      </c>
      <c r="R2365" t="s">
        <v>22</v>
      </c>
      <c r="S2365">
        <v>0</v>
      </c>
      <c r="T2365">
        <v>0</v>
      </c>
      <c r="U2365" t="e">
        <f>_xlfn.XLOOKUP(A2365,#REF!,#REF!)</f>
        <v>#REF!</v>
      </c>
    </row>
    <row r="2366" spans="1:21" x14ac:dyDescent="0.2">
      <c r="A2366" t="s">
        <v>8414</v>
      </c>
      <c r="C2366" s="5" t="s">
        <v>71</v>
      </c>
      <c r="D2366" t="s">
        <v>8415</v>
      </c>
      <c r="E2366" t="s">
        <v>8416</v>
      </c>
      <c r="F2366" t="s">
        <v>30</v>
      </c>
      <c r="G2366" s="1">
        <v>45832</v>
      </c>
      <c r="H2366" t="s">
        <v>22</v>
      </c>
      <c r="J2366" t="s">
        <v>30</v>
      </c>
      <c r="K2366" s="1">
        <v>45995</v>
      </c>
      <c r="L2366" s="1">
        <v>45995</v>
      </c>
      <c r="M2366" t="s">
        <v>114</v>
      </c>
      <c r="N2366" t="s">
        <v>8417</v>
      </c>
      <c r="O2366" t="s">
        <v>8418</v>
      </c>
      <c r="P2366" t="s">
        <v>117</v>
      </c>
      <c r="Q2366" s="6">
        <v>76284.17</v>
      </c>
      <c r="R2366" t="s">
        <v>30</v>
      </c>
      <c r="S2366">
        <v>0</v>
      </c>
      <c r="T2366">
        <v>0</v>
      </c>
      <c r="U2366" t="e">
        <f>_xlfn.XLOOKUP(A2366,#REF!,#REF!)</f>
        <v>#REF!</v>
      </c>
    </row>
    <row r="2367" spans="1:21" x14ac:dyDescent="0.2">
      <c r="A2367" t="s">
        <v>8419</v>
      </c>
      <c r="C2367" s="5" t="s">
        <v>71</v>
      </c>
      <c r="D2367" t="s">
        <v>8420</v>
      </c>
      <c r="E2367" t="s">
        <v>8110</v>
      </c>
      <c r="F2367" t="s">
        <v>30</v>
      </c>
      <c r="G2367" s="1">
        <v>45734</v>
      </c>
      <c r="H2367" t="s">
        <v>22</v>
      </c>
      <c r="J2367" t="s">
        <v>30</v>
      </c>
      <c r="K2367" s="1">
        <v>45749</v>
      </c>
      <c r="M2367" t="s">
        <v>42</v>
      </c>
      <c r="N2367" t="s">
        <v>43</v>
      </c>
      <c r="O2367" t="s">
        <v>44</v>
      </c>
      <c r="P2367" t="s">
        <v>26</v>
      </c>
      <c r="Q2367" s="6">
        <v>91856.56</v>
      </c>
      <c r="R2367" t="s">
        <v>30</v>
      </c>
      <c r="S2367">
        <v>0</v>
      </c>
      <c r="T2367">
        <v>0</v>
      </c>
      <c r="U2367" t="e">
        <f>_xlfn.XLOOKUP(A2367,#REF!,#REF!)</f>
        <v>#REF!</v>
      </c>
    </row>
    <row r="2368" spans="1:21" x14ac:dyDescent="0.2">
      <c r="A2368" t="s">
        <v>8421</v>
      </c>
      <c r="C2368" s="5" t="s">
        <v>8422</v>
      </c>
      <c r="E2368" t="s">
        <v>19406</v>
      </c>
      <c r="F2368" t="s">
        <v>30</v>
      </c>
      <c r="G2368" s="1">
        <v>44853</v>
      </c>
      <c r="H2368" t="s">
        <v>30</v>
      </c>
      <c r="I2368" s="1">
        <v>45044</v>
      </c>
      <c r="J2368" t="s">
        <v>30</v>
      </c>
      <c r="K2368" s="1">
        <v>45079</v>
      </c>
      <c r="M2368" t="s">
        <v>42</v>
      </c>
      <c r="N2368" t="s">
        <v>8423</v>
      </c>
      <c r="O2368" t="s">
        <v>8424</v>
      </c>
      <c r="P2368" t="s">
        <v>26</v>
      </c>
      <c r="Q2368" s="6">
        <v>4000</v>
      </c>
      <c r="R2368" t="s">
        <v>22</v>
      </c>
      <c r="S2368">
        <v>0</v>
      </c>
      <c r="T2368">
        <v>0</v>
      </c>
      <c r="U2368" t="e">
        <f>_xlfn.XLOOKUP(A2368,#REF!,#REF!)</f>
        <v>#REF!</v>
      </c>
    </row>
    <row r="2369" spans="1:21" x14ac:dyDescent="0.2">
      <c r="A2369" t="s">
        <v>8425</v>
      </c>
      <c r="C2369" s="5" t="s">
        <v>71</v>
      </c>
      <c r="D2369" t="s">
        <v>8426</v>
      </c>
      <c r="E2369" t="s">
        <v>7406</v>
      </c>
      <c r="F2369" t="s">
        <v>22</v>
      </c>
      <c r="H2369" t="s">
        <v>22</v>
      </c>
      <c r="J2369" t="s">
        <v>22</v>
      </c>
      <c r="M2369" t="s">
        <v>92</v>
      </c>
      <c r="N2369" t="s">
        <v>1238</v>
      </c>
      <c r="O2369" t="s">
        <v>1239</v>
      </c>
      <c r="P2369" t="s">
        <v>18712</v>
      </c>
      <c r="Q2369" s="6">
        <v>134168.32999999999</v>
      </c>
      <c r="R2369" t="s">
        <v>22</v>
      </c>
      <c r="S2369">
        <v>0</v>
      </c>
      <c r="T2369">
        <v>0</v>
      </c>
      <c r="U2369" t="e">
        <f>_xlfn.XLOOKUP(A2369,#REF!,#REF!)</f>
        <v>#REF!</v>
      </c>
    </row>
    <row r="2370" spans="1:21" x14ac:dyDescent="0.2">
      <c r="A2370" t="s">
        <v>8427</v>
      </c>
      <c r="C2370" s="5" t="s">
        <v>71</v>
      </c>
      <c r="D2370" t="s">
        <v>8428</v>
      </c>
      <c r="E2370" t="s">
        <v>8429</v>
      </c>
      <c r="F2370" t="s">
        <v>30</v>
      </c>
      <c r="G2370" s="1">
        <v>45957</v>
      </c>
      <c r="H2370" t="s">
        <v>30</v>
      </c>
      <c r="I2370" s="1">
        <v>46107</v>
      </c>
      <c r="J2370" t="s">
        <v>22</v>
      </c>
      <c r="M2370" t="s">
        <v>207</v>
      </c>
      <c r="N2370" t="s">
        <v>2816</v>
      </c>
      <c r="O2370" t="s">
        <v>2817</v>
      </c>
      <c r="P2370" t="s">
        <v>117</v>
      </c>
      <c r="Q2370" s="6">
        <v>151219.74</v>
      </c>
      <c r="R2370" t="s">
        <v>22</v>
      </c>
      <c r="S2370">
        <v>0</v>
      </c>
      <c r="T2370">
        <v>0</v>
      </c>
      <c r="U2370" t="e">
        <f>_xlfn.XLOOKUP(A2370,#REF!,#REF!)</f>
        <v>#REF!</v>
      </c>
    </row>
    <row r="2371" spans="1:21" x14ac:dyDescent="0.2">
      <c r="A2371" t="s">
        <v>8430</v>
      </c>
      <c r="B2371" t="s">
        <v>8431</v>
      </c>
      <c r="C2371" s="5" t="s">
        <v>71</v>
      </c>
      <c r="D2371" t="s">
        <v>8432</v>
      </c>
      <c r="E2371" t="s">
        <v>19221</v>
      </c>
      <c r="F2371" t="s">
        <v>30</v>
      </c>
      <c r="G2371" s="1">
        <v>43944</v>
      </c>
      <c r="H2371" t="s">
        <v>30</v>
      </c>
      <c r="I2371" s="1">
        <v>44804</v>
      </c>
      <c r="J2371" t="s">
        <v>30</v>
      </c>
      <c r="K2371" s="1">
        <v>44830</v>
      </c>
      <c r="L2371" s="1">
        <v>44830</v>
      </c>
      <c r="M2371" t="s">
        <v>42</v>
      </c>
      <c r="N2371" t="s">
        <v>659</v>
      </c>
      <c r="O2371" t="s">
        <v>660</v>
      </c>
      <c r="P2371" t="s">
        <v>26</v>
      </c>
      <c r="Q2371" s="6">
        <v>170195.24</v>
      </c>
      <c r="R2371" t="s">
        <v>22</v>
      </c>
      <c r="S2371">
        <v>0</v>
      </c>
      <c r="T2371">
        <v>0</v>
      </c>
      <c r="U2371" t="e">
        <f>_xlfn.XLOOKUP(A2371,#REF!,#REF!)</f>
        <v>#REF!</v>
      </c>
    </row>
    <row r="2372" spans="1:21" x14ac:dyDescent="0.2">
      <c r="A2372" t="s">
        <v>8433</v>
      </c>
      <c r="B2372" t="s">
        <v>8434</v>
      </c>
      <c r="C2372" s="5" t="s">
        <v>71</v>
      </c>
      <c r="D2372" t="s">
        <v>8435</v>
      </c>
      <c r="E2372" t="s">
        <v>8436</v>
      </c>
      <c r="F2372" t="s">
        <v>22</v>
      </c>
      <c r="H2372" t="s">
        <v>22</v>
      </c>
      <c r="J2372" t="s">
        <v>30</v>
      </c>
      <c r="K2372" s="1">
        <v>45555</v>
      </c>
      <c r="M2372" t="s">
        <v>42</v>
      </c>
      <c r="N2372" t="s">
        <v>8437</v>
      </c>
      <c r="O2372" t="s">
        <v>8438</v>
      </c>
      <c r="P2372" t="s">
        <v>26</v>
      </c>
      <c r="Q2372" s="6">
        <v>128583.26</v>
      </c>
      <c r="R2372" t="s">
        <v>22</v>
      </c>
      <c r="S2372">
        <v>0</v>
      </c>
      <c r="T2372">
        <v>0</v>
      </c>
      <c r="U2372" t="e">
        <f>_xlfn.XLOOKUP(A2372,#REF!,#REF!)</f>
        <v>#REF!</v>
      </c>
    </row>
    <row r="2373" spans="1:21" x14ac:dyDescent="0.2">
      <c r="A2373" t="s">
        <v>8439</v>
      </c>
      <c r="C2373" s="5" t="s">
        <v>71</v>
      </c>
      <c r="D2373" t="s">
        <v>8415</v>
      </c>
      <c r="E2373" t="s">
        <v>8440</v>
      </c>
      <c r="F2373" t="s">
        <v>22</v>
      </c>
      <c r="H2373" t="s">
        <v>22</v>
      </c>
      <c r="J2373" t="s">
        <v>22</v>
      </c>
      <c r="M2373" t="s">
        <v>114</v>
      </c>
      <c r="N2373" t="s">
        <v>8417</v>
      </c>
      <c r="O2373" t="s">
        <v>8418</v>
      </c>
      <c r="P2373" t="s">
        <v>18712</v>
      </c>
      <c r="Q2373" s="6">
        <v>456352.57</v>
      </c>
      <c r="R2373" t="s">
        <v>22</v>
      </c>
      <c r="S2373">
        <v>0</v>
      </c>
      <c r="T2373">
        <v>0</v>
      </c>
      <c r="U2373" t="e">
        <f>_xlfn.XLOOKUP(A2373,#REF!,#REF!)</f>
        <v>#REF!</v>
      </c>
    </row>
    <row r="2374" spans="1:21" x14ac:dyDescent="0.2">
      <c r="A2374" t="s">
        <v>8441</v>
      </c>
      <c r="C2374" s="5" t="s">
        <v>71</v>
      </c>
      <c r="D2374" t="s">
        <v>8442</v>
      </c>
      <c r="E2374" t="s">
        <v>8443</v>
      </c>
      <c r="F2374" t="s">
        <v>30</v>
      </c>
      <c r="G2374" s="1">
        <v>46072</v>
      </c>
      <c r="H2374" t="s">
        <v>22</v>
      </c>
      <c r="J2374" t="s">
        <v>22</v>
      </c>
      <c r="M2374" t="s">
        <v>42</v>
      </c>
      <c r="N2374" t="s">
        <v>43</v>
      </c>
      <c r="O2374" t="s">
        <v>44</v>
      </c>
      <c r="P2374" t="s">
        <v>26</v>
      </c>
      <c r="Q2374" s="6">
        <v>714516.47999999998</v>
      </c>
      <c r="R2374" t="s">
        <v>30</v>
      </c>
      <c r="S2374">
        <v>0</v>
      </c>
      <c r="T2374">
        <v>0</v>
      </c>
      <c r="U2374" t="e">
        <f>_xlfn.XLOOKUP(A2374,#REF!,#REF!)</f>
        <v>#REF!</v>
      </c>
    </row>
    <row r="2375" spans="1:21" x14ac:dyDescent="0.2">
      <c r="A2375" t="s">
        <v>8444</v>
      </c>
      <c r="C2375" s="5" t="s">
        <v>71</v>
      </c>
      <c r="D2375" t="s">
        <v>8445</v>
      </c>
      <c r="E2375" t="s">
        <v>8446</v>
      </c>
      <c r="F2375" t="s">
        <v>30</v>
      </c>
      <c r="G2375" s="1">
        <v>45912</v>
      </c>
      <c r="H2375" t="s">
        <v>30</v>
      </c>
      <c r="I2375" s="1">
        <v>46062</v>
      </c>
      <c r="J2375" t="s">
        <v>22</v>
      </c>
      <c r="M2375" t="s">
        <v>207</v>
      </c>
      <c r="N2375" t="s">
        <v>744</v>
      </c>
      <c r="O2375" t="s">
        <v>745</v>
      </c>
      <c r="P2375" t="s">
        <v>117</v>
      </c>
      <c r="Q2375" s="6">
        <v>261851.29</v>
      </c>
      <c r="R2375" t="s">
        <v>22</v>
      </c>
      <c r="S2375">
        <v>0</v>
      </c>
      <c r="T2375">
        <v>0</v>
      </c>
      <c r="U2375" t="e">
        <f>_xlfn.XLOOKUP(A2375,#REF!,#REF!)</f>
        <v>#REF!</v>
      </c>
    </row>
    <row r="2376" spans="1:21" x14ac:dyDescent="0.2">
      <c r="A2376" t="s">
        <v>8447</v>
      </c>
      <c r="C2376" s="5" t="s">
        <v>71</v>
      </c>
      <c r="D2376" t="s">
        <v>8448</v>
      </c>
      <c r="E2376" t="s">
        <v>8449</v>
      </c>
      <c r="F2376" t="s">
        <v>30</v>
      </c>
      <c r="G2376" s="1">
        <v>46085</v>
      </c>
      <c r="H2376" t="s">
        <v>22</v>
      </c>
      <c r="J2376" t="s">
        <v>22</v>
      </c>
      <c r="M2376" t="s">
        <v>207</v>
      </c>
      <c r="N2376" t="s">
        <v>825</v>
      </c>
      <c r="O2376" t="s">
        <v>826</v>
      </c>
      <c r="P2376" t="s">
        <v>117</v>
      </c>
      <c r="Q2376" s="6">
        <v>84749.47</v>
      </c>
      <c r="R2376" t="s">
        <v>22</v>
      </c>
      <c r="S2376">
        <v>0</v>
      </c>
      <c r="T2376">
        <v>0</v>
      </c>
      <c r="U2376" t="e">
        <f>_xlfn.XLOOKUP(A2376,#REF!,#REF!)</f>
        <v>#REF!</v>
      </c>
    </row>
    <row r="2377" spans="1:21" x14ac:dyDescent="0.2">
      <c r="A2377" t="s">
        <v>8450</v>
      </c>
      <c r="C2377" s="5" t="s">
        <v>124</v>
      </c>
      <c r="D2377" t="s">
        <v>8451</v>
      </c>
      <c r="E2377" t="s">
        <v>8452</v>
      </c>
      <c r="F2377" t="s">
        <v>22</v>
      </c>
      <c r="H2377" t="s">
        <v>22</v>
      </c>
      <c r="J2377" t="s">
        <v>22</v>
      </c>
      <c r="M2377" t="s">
        <v>92</v>
      </c>
      <c r="N2377" t="s">
        <v>8453</v>
      </c>
      <c r="O2377" t="s">
        <v>8454</v>
      </c>
      <c r="P2377" t="s">
        <v>18712</v>
      </c>
      <c r="Q2377" s="6">
        <v>0.01</v>
      </c>
      <c r="R2377" t="s">
        <v>22</v>
      </c>
      <c r="S2377">
        <v>0</v>
      </c>
      <c r="T2377">
        <v>0</v>
      </c>
      <c r="U2377" t="e">
        <f>_xlfn.XLOOKUP(A2377,#REF!,#REF!)</f>
        <v>#REF!</v>
      </c>
    </row>
    <row r="2378" spans="1:21" x14ac:dyDescent="0.2">
      <c r="A2378" t="s">
        <v>8455</v>
      </c>
      <c r="B2378" t="s">
        <v>8456</v>
      </c>
      <c r="C2378" s="5" t="s">
        <v>71</v>
      </c>
      <c r="D2378" t="s">
        <v>8457</v>
      </c>
      <c r="E2378" t="s">
        <v>8458</v>
      </c>
      <c r="F2378" t="s">
        <v>30</v>
      </c>
      <c r="G2378" s="1">
        <v>45673</v>
      </c>
      <c r="H2378" t="s">
        <v>30</v>
      </c>
      <c r="I2378" s="1">
        <v>46065</v>
      </c>
      <c r="J2378" t="s">
        <v>30</v>
      </c>
      <c r="K2378" s="1">
        <v>46086</v>
      </c>
      <c r="L2378" s="1">
        <v>46086</v>
      </c>
      <c r="M2378" t="s">
        <v>207</v>
      </c>
      <c r="N2378" t="s">
        <v>4464</v>
      </c>
      <c r="O2378" t="s">
        <v>4465</v>
      </c>
      <c r="P2378" t="s">
        <v>117</v>
      </c>
      <c r="Q2378" s="6">
        <v>407645.12</v>
      </c>
      <c r="R2378" t="s">
        <v>30</v>
      </c>
      <c r="S2378">
        <v>0</v>
      </c>
      <c r="T2378">
        <v>0</v>
      </c>
      <c r="U2378" t="e">
        <f>_xlfn.XLOOKUP(A2378,#REF!,#REF!)</f>
        <v>#REF!</v>
      </c>
    </row>
    <row r="2379" spans="1:21" x14ac:dyDescent="0.2">
      <c r="A2379" t="s">
        <v>8459</v>
      </c>
      <c r="C2379" s="5" t="s">
        <v>71</v>
      </c>
      <c r="D2379" t="s">
        <v>8460</v>
      </c>
      <c r="E2379" t="s">
        <v>7636</v>
      </c>
      <c r="F2379" t="s">
        <v>22</v>
      </c>
      <c r="H2379" t="s">
        <v>22</v>
      </c>
      <c r="J2379" t="s">
        <v>30</v>
      </c>
      <c r="K2379" s="1">
        <v>45810</v>
      </c>
      <c r="L2379" s="1">
        <v>45811</v>
      </c>
      <c r="M2379" t="s">
        <v>114</v>
      </c>
      <c r="N2379" t="s">
        <v>8417</v>
      </c>
      <c r="O2379" t="s">
        <v>8418</v>
      </c>
      <c r="P2379" t="s">
        <v>18712</v>
      </c>
      <c r="Q2379" s="6">
        <v>130910.73</v>
      </c>
      <c r="R2379" t="s">
        <v>30</v>
      </c>
      <c r="S2379">
        <v>0</v>
      </c>
      <c r="T2379">
        <v>0</v>
      </c>
      <c r="U2379" t="e">
        <f>_xlfn.XLOOKUP(A2379,#REF!,#REF!)</f>
        <v>#REF!</v>
      </c>
    </row>
    <row r="2380" spans="1:21" x14ac:dyDescent="0.2">
      <c r="A2380" t="s">
        <v>8461</v>
      </c>
      <c r="B2380" t="s">
        <v>8462</v>
      </c>
      <c r="C2380" s="5" t="s">
        <v>71</v>
      </c>
      <c r="D2380" t="s">
        <v>8463</v>
      </c>
      <c r="E2380" t="s">
        <v>7532</v>
      </c>
      <c r="F2380" t="s">
        <v>30</v>
      </c>
      <c r="G2380" s="1">
        <v>45351</v>
      </c>
      <c r="H2380" t="s">
        <v>22</v>
      </c>
      <c r="J2380" t="s">
        <v>30</v>
      </c>
      <c r="K2380" s="1">
        <v>45440</v>
      </c>
      <c r="M2380" t="s">
        <v>42</v>
      </c>
      <c r="N2380" t="s">
        <v>8464</v>
      </c>
      <c r="O2380" t="s">
        <v>8465</v>
      </c>
      <c r="P2380" t="s">
        <v>26</v>
      </c>
      <c r="Q2380" s="6">
        <v>197666.19</v>
      </c>
      <c r="R2380" t="s">
        <v>22</v>
      </c>
      <c r="S2380">
        <v>0</v>
      </c>
      <c r="T2380">
        <v>0</v>
      </c>
      <c r="U2380" t="e">
        <f>_xlfn.XLOOKUP(A2380,#REF!,#REF!)</f>
        <v>#REF!</v>
      </c>
    </row>
    <row r="2381" spans="1:21" x14ac:dyDescent="0.2">
      <c r="A2381" t="s">
        <v>8466</v>
      </c>
      <c r="C2381" s="5" t="s">
        <v>71</v>
      </c>
      <c r="D2381" t="s">
        <v>8467</v>
      </c>
      <c r="E2381" t="s">
        <v>8277</v>
      </c>
      <c r="F2381" t="s">
        <v>30</v>
      </c>
      <c r="G2381" s="1">
        <v>45922</v>
      </c>
      <c r="H2381" t="s">
        <v>22</v>
      </c>
      <c r="J2381" t="s">
        <v>30</v>
      </c>
      <c r="K2381" s="1">
        <v>45729</v>
      </c>
      <c r="L2381" s="1">
        <v>45729</v>
      </c>
      <c r="M2381" t="s">
        <v>42</v>
      </c>
      <c r="N2381" t="s">
        <v>43</v>
      </c>
      <c r="O2381" t="s">
        <v>44</v>
      </c>
      <c r="P2381" t="s">
        <v>26</v>
      </c>
      <c r="Q2381" s="6">
        <v>580394.19999999995</v>
      </c>
      <c r="R2381" t="s">
        <v>30</v>
      </c>
      <c r="S2381">
        <v>0</v>
      </c>
      <c r="T2381">
        <v>0</v>
      </c>
      <c r="U2381" t="e">
        <f>_xlfn.XLOOKUP(A2381,#REF!,#REF!)</f>
        <v>#REF!</v>
      </c>
    </row>
    <row r="2382" spans="1:21" x14ac:dyDescent="0.2">
      <c r="A2382" t="s">
        <v>8468</v>
      </c>
      <c r="C2382" s="5" t="s">
        <v>71</v>
      </c>
      <c r="D2382" t="s">
        <v>8469</v>
      </c>
      <c r="E2382" t="s">
        <v>8470</v>
      </c>
      <c r="F2382" t="s">
        <v>30</v>
      </c>
      <c r="G2382" s="1">
        <v>45848</v>
      </c>
      <c r="H2382" t="s">
        <v>22</v>
      </c>
      <c r="J2382" t="s">
        <v>22</v>
      </c>
      <c r="M2382" t="s">
        <v>42</v>
      </c>
      <c r="N2382" t="s">
        <v>43</v>
      </c>
      <c r="O2382" t="s">
        <v>44</v>
      </c>
      <c r="P2382" t="s">
        <v>26</v>
      </c>
      <c r="Q2382" s="6">
        <v>495119.09</v>
      </c>
      <c r="R2382" t="s">
        <v>30</v>
      </c>
      <c r="S2382">
        <v>0</v>
      </c>
      <c r="T2382">
        <v>0</v>
      </c>
      <c r="U2382" t="e">
        <f>_xlfn.XLOOKUP(A2382,#REF!,#REF!)</f>
        <v>#REF!</v>
      </c>
    </row>
    <row r="2383" spans="1:21" x14ac:dyDescent="0.2">
      <c r="A2383" t="s">
        <v>8471</v>
      </c>
      <c r="B2383" t="s">
        <v>8472</v>
      </c>
      <c r="C2383" s="5" t="s">
        <v>71</v>
      </c>
      <c r="D2383" t="s">
        <v>8473</v>
      </c>
      <c r="E2383" t="s">
        <v>19221</v>
      </c>
      <c r="F2383" t="s">
        <v>30</v>
      </c>
      <c r="G2383" s="1">
        <v>42636</v>
      </c>
      <c r="H2383" t="s">
        <v>30</v>
      </c>
      <c r="I2383" s="1">
        <v>42872</v>
      </c>
      <c r="J2383" t="s">
        <v>30</v>
      </c>
      <c r="K2383" s="1">
        <v>45376</v>
      </c>
      <c r="L2383" s="1">
        <v>45818</v>
      </c>
      <c r="M2383" t="s">
        <v>42</v>
      </c>
      <c r="N2383" t="s">
        <v>825</v>
      </c>
      <c r="O2383" t="s">
        <v>826</v>
      </c>
      <c r="P2383" t="s">
        <v>26</v>
      </c>
      <c r="Q2383" s="6">
        <v>30000</v>
      </c>
      <c r="R2383" t="s">
        <v>22</v>
      </c>
      <c r="S2383">
        <v>0</v>
      </c>
      <c r="T2383">
        <v>0</v>
      </c>
      <c r="U2383" t="e">
        <f>_xlfn.XLOOKUP(A2383,#REF!,#REF!)</f>
        <v>#REF!</v>
      </c>
    </row>
    <row r="2384" spans="1:21" x14ac:dyDescent="0.2">
      <c r="A2384" t="s">
        <v>8474</v>
      </c>
      <c r="C2384" s="5" t="s">
        <v>71</v>
      </c>
      <c r="D2384" t="s">
        <v>7954</v>
      </c>
      <c r="E2384" t="s">
        <v>1303</v>
      </c>
      <c r="F2384" t="s">
        <v>22</v>
      </c>
      <c r="H2384" t="s">
        <v>22</v>
      </c>
      <c r="J2384" t="s">
        <v>22</v>
      </c>
      <c r="M2384" t="s">
        <v>42</v>
      </c>
      <c r="N2384" t="s">
        <v>8475</v>
      </c>
      <c r="O2384" t="s">
        <v>8476</v>
      </c>
      <c r="P2384" t="s">
        <v>26</v>
      </c>
      <c r="Q2384" s="6">
        <v>161524.79999999999</v>
      </c>
      <c r="R2384" t="s">
        <v>22</v>
      </c>
      <c r="S2384">
        <v>0</v>
      </c>
      <c r="T2384">
        <v>0</v>
      </c>
      <c r="U2384" t="e">
        <f>_xlfn.XLOOKUP(A2384,#REF!,#REF!)</f>
        <v>#REF!</v>
      </c>
    </row>
    <row r="2385" spans="1:21" x14ac:dyDescent="0.2">
      <c r="A2385" t="s">
        <v>8477</v>
      </c>
      <c r="C2385" s="5" t="s">
        <v>71</v>
      </c>
      <c r="D2385" t="s">
        <v>8478</v>
      </c>
      <c r="E2385" t="s">
        <v>658</v>
      </c>
      <c r="F2385" t="s">
        <v>30</v>
      </c>
      <c r="G2385" s="1">
        <v>45524</v>
      </c>
      <c r="H2385" t="s">
        <v>30</v>
      </c>
      <c r="I2385" s="1">
        <v>45632</v>
      </c>
      <c r="J2385" t="s">
        <v>30</v>
      </c>
      <c r="K2385" s="1">
        <v>45896</v>
      </c>
      <c r="L2385" s="1">
        <v>45992</v>
      </c>
      <c r="M2385" t="s">
        <v>207</v>
      </c>
      <c r="N2385" t="s">
        <v>8479</v>
      </c>
      <c r="O2385" t="s">
        <v>8480</v>
      </c>
      <c r="P2385" t="s">
        <v>117</v>
      </c>
      <c r="Q2385" s="6">
        <v>620232.77</v>
      </c>
      <c r="R2385" t="s">
        <v>22</v>
      </c>
      <c r="S2385">
        <v>0</v>
      </c>
      <c r="T2385">
        <v>0</v>
      </c>
      <c r="U2385" t="e">
        <f>_xlfn.XLOOKUP(A2385,#REF!,#REF!)</f>
        <v>#REF!</v>
      </c>
    </row>
    <row r="2386" spans="1:21" x14ac:dyDescent="0.2">
      <c r="A2386" t="s">
        <v>8481</v>
      </c>
      <c r="C2386" s="5" t="s">
        <v>71</v>
      </c>
      <c r="D2386" t="s">
        <v>8482</v>
      </c>
      <c r="E2386" t="s">
        <v>8483</v>
      </c>
      <c r="F2386" t="s">
        <v>30</v>
      </c>
      <c r="G2386" s="1">
        <v>45968</v>
      </c>
      <c r="H2386" t="s">
        <v>22</v>
      </c>
      <c r="J2386" t="s">
        <v>22</v>
      </c>
      <c r="M2386" t="s">
        <v>207</v>
      </c>
      <c r="N2386" t="s">
        <v>7844</v>
      </c>
      <c r="O2386" t="s">
        <v>7845</v>
      </c>
      <c r="P2386" t="s">
        <v>117</v>
      </c>
      <c r="Q2386" s="6">
        <v>573590.19999999995</v>
      </c>
      <c r="R2386" t="s">
        <v>22</v>
      </c>
      <c r="S2386">
        <v>0</v>
      </c>
      <c r="T2386">
        <v>0</v>
      </c>
      <c r="U2386" t="e">
        <f>_xlfn.XLOOKUP(A2386,#REF!,#REF!)</f>
        <v>#REF!</v>
      </c>
    </row>
    <row r="2387" spans="1:21" x14ac:dyDescent="0.2">
      <c r="A2387" t="s">
        <v>8484</v>
      </c>
      <c r="C2387" s="5" t="s">
        <v>71</v>
      </c>
      <c r="D2387" t="s">
        <v>8485</v>
      </c>
      <c r="E2387" t="s">
        <v>443</v>
      </c>
      <c r="F2387" t="s">
        <v>30</v>
      </c>
      <c r="G2387" s="1">
        <v>45621</v>
      </c>
      <c r="H2387" t="s">
        <v>30</v>
      </c>
      <c r="I2387" s="1">
        <v>45876</v>
      </c>
      <c r="J2387" t="s">
        <v>22</v>
      </c>
      <c r="M2387" t="s">
        <v>207</v>
      </c>
      <c r="N2387" t="s">
        <v>659</v>
      </c>
      <c r="O2387" t="s">
        <v>660</v>
      </c>
      <c r="P2387" t="s">
        <v>117</v>
      </c>
      <c r="Q2387" s="6">
        <v>408438.6</v>
      </c>
      <c r="R2387" t="s">
        <v>22</v>
      </c>
      <c r="S2387">
        <v>0</v>
      </c>
      <c r="T2387">
        <v>0</v>
      </c>
      <c r="U2387" t="e">
        <f>_xlfn.XLOOKUP(A2387,#REF!,#REF!)</f>
        <v>#REF!</v>
      </c>
    </row>
    <row r="2388" spans="1:21" x14ac:dyDescent="0.2">
      <c r="A2388" t="s">
        <v>8486</v>
      </c>
      <c r="C2388" s="5" t="s">
        <v>71</v>
      </c>
      <c r="D2388" t="s">
        <v>8487</v>
      </c>
      <c r="E2388" t="s">
        <v>8210</v>
      </c>
      <c r="F2388" t="s">
        <v>22</v>
      </c>
      <c r="H2388" t="s">
        <v>22</v>
      </c>
      <c r="J2388" t="s">
        <v>22</v>
      </c>
      <c r="M2388" t="s">
        <v>92</v>
      </c>
      <c r="N2388" t="s">
        <v>8488</v>
      </c>
      <c r="O2388" t="s">
        <v>8489</v>
      </c>
      <c r="P2388" t="s">
        <v>18712</v>
      </c>
      <c r="Q2388" s="6">
        <v>170627.97</v>
      </c>
      <c r="R2388" t="s">
        <v>22</v>
      </c>
      <c r="S2388">
        <v>0</v>
      </c>
      <c r="T2388">
        <v>0</v>
      </c>
      <c r="U2388" t="e">
        <f>_xlfn.XLOOKUP(A2388,#REF!,#REF!)</f>
        <v>#REF!</v>
      </c>
    </row>
    <row r="2389" spans="1:21" x14ac:dyDescent="0.2">
      <c r="A2389" t="s">
        <v>8490</v>
      </c>
      <c r="C2389" s="5" t="s">
        <v>71</v>
      </c>
      <c r="D2389" t="s">
        <v>8491</v>
      </c>
      <c r="E2389" t="s">
        <v>8492</v>
      </c>
      <c r="F2389" t="s">
        <v>30</v>
      </c>
      <c r="G2389" s="1">
        <v>45933</v>
      </c>
      <c r="H2389" t="s">
        <v>30</v>
      </c>
      <c r="I2389" s="1">
        <v>46009</v>
      </c>
      <c r="J2389" t="s">
        <v>30</v>
      </c>
      <c r="K2389" s="1">
        <v>46056</v>
      </c>
      <c r="M2389" t="s">
        <v>207</v>
      </c>
      <c r="N2389" t="s">
        <v>8493</v>
      </c>
      <c r="O2389" t="s">
        <v>8494</v>
      </c>
      <c r="P2389" t="s">
        <v>117</v>
      </c>
      <c r="Q2389" s="6">
        <v>88756.37</v>
      </c>
      <c r="R2389" t="s">
        <v>22</v>
      </c>
      <c r="S2389">
        <v>0</v>
      </c>
      <c r="T2389">
        <v>0</v>
      </c>
      <c r="U2389" t="e">
        <f>_xlfn.XLOOKUP(A2389,#REF!,#REF!)</f>
        <v>#REF!</v>
      </c>
    </row>
    <row r="2390" spans="1:21" x14ac:dyDescent="0.2">
      <c r="A2390" t="s">
        <v>8495</v>
      </c>
      <c r="C2390" s="5" t="s">
        <v>71</v>
      </c>
      <c r="D2390" t="s">
        <v>8496</v>
      </c>
      <c r="E2390" t="s">
        <v>8497</v>
      </c>
      <c r="F2390" t="s">
        <v>22</v>
      </c>
      <c r="H2390" t="s">
        <v>22</v>
      </c>
      <c r="J2390" t="s">
        <v>22</v>
      </c>
      <c r="M2390" t="s">
        <v>42</v>
      </c>
      <c r="N2390" t="s">
        <v>43</v>
      </c>
      <c r="O2390" t="s">
        <v>44</v>
      </c>
      <c r="P2390" t="s">
        <v>26</v>
      </c>
      <c r="Q2390" s="6">
        <v>117352.11</v>
      </c>
      <c r="R2390" t="s">
        <v>30</v>
      </c>
      <c r="S2390">
        <v>0</v>
      </c>
      <c r="T2390">
        <v>0</v>
      </c>
      <c r="U2390" t="e">
        <f>_xlfn.XLOOKUP(A2390,#REF!,#REF!)</f>
        <v>#REF!</v>
      </c>
    </row>
    <row r="2391" spans="1:21" x14ac:dyDescent="0.2">
      <c r="A2391" t="s">
        <v>8498</v>
      </c>
      <c r="C2391" s="5" t="s">
        <v>71</v>
      </c>
      <c r="D2391" t="s">
        <v>8499</v>
      </c>
      <c r="E2391" t="s">
        <v>8500</v>
      </c>
      <c r="F2391" t="s">
        <v>30</v>
      </c>
      <c r="G2391" s="1">
        <v>45898</v>
      </c>
      <c r="H2391" t="s">
        <v>30</v>
      </c>
      <c r="I2391" s="1">
        <v>46099</v>
      </c>
      <c r="J2391" t="s">
        <v>22</v>
      </c>
      <c r="M2391" t="s">
        <v>207</v>
      </c>
      <c r="N2391" t="s">
        <v>8501</v>
      </c>
      <c r="O2391" t="s">
        <v>8502</v>
      </c>
      <c r="P2391" t="s">
        <v>117</v>
      </c>
      <c r="Q2391" s="6">
        <v>228939.77</v>
      </c>
      <c r="R2391" t="s">
        <v>22</v>
      </c>
      <c r="S2391">
        <v>0</v>
      </c>
      <c r="T2391">
        <v>0</v>
      </c>
      <c r="U2391" t="e">
        <f>_xlfn.XLOOKUP(A2391,#REF!,#REF!)</f>
        <v>#REF!</v>
      </c>
    </row>
    <row r="2392" spans="1:21" x14ac:dyDescent="0.2">
      <c r="A2392" t="s">
        <v>8503</v>
      </c>
      <c r="C2392" s="5" t="s">
        <v>71</v>
      </c>
      <c r="D2392" t="s">
        <v>7341</v>
      </c>
      <c r="E2392" t="s">
        <v>7342</v>
      </c>
      <c r="F2392" t="s">
        <v>30</v>
      </c>
      <c r="G2392" s="1">
        <v>45662</v>
      </c>
      <c r="H2392" t="s">
        <v>22</v>
      </c>
      <c r="J2392" t="s">
        <v>30</v>
      </c>
      <c r="K2392" s="1">
        <v>45691</v>
      </c>
      <c r="M2392" t="s">
        <v>42</v>
      </c>
      <c r="N2392" t="s">
        <v>8504</v>
      </c>
      <c r="O2392" t="s">
        <v>8505</v>
      </c>
      <c r="P2392" t="s">
        <v>26</v>
      </c>
      <c r="Q2392" s="6">
        <v>103324.11</v>
      </c>
      <c r="R2392" t="s">
        <v>22</v>
      </c>
      <c r="S2392">
        <v>0</v>
      </c>
      <c r="T2392">
        <v>0</v>
      </c>
      <c r="U2392" t="e">
        <f>_xlfn.XLOOKUP(A2392,#REF!,#REF!)</f>
        <v>#REF!</v>
      </c>
    </row>
    <row r="2393" spans="1:21" x14ac:dyDescent="0.2">
      <c r="A2393" t="s">
        <v>8506</v>
      </c>
      <c r="C2393" s="5" t="s">
        <v>71</v>
      </c>
      <c r="D2393" t="s">
        <v>8507</v>
      </c>
      <c r="E2393" t="s">
        <v>3403</v>
      </c>
      <c r="F2393" t="s">
        <v>30</v>
      </c>
      <c r="G2393" s="1">
        <v>44547</v>
      </c>
      <c r="H2393" t="s">
        <v>30</v>
      </c>
      <c r="I2393" s="1">
        <v>44868</v>
      </c>
      <c r="J2393" t="s">
        <v>30</v>
      </c>
      <c r="K2393" s="1">
        <v>45020</v>
      </c>
      <c r="L2393" s="1">
        <v>45035</v>
      </c>
      <c r="M2393" t="s">
        <v>42</v>
      </c>
      <c r="N2393" t="s">
        <v>43</v>
      </c>
      <c r="O2393" t="s">
        <v>44</v>
      </c>
      <c r="P2393" t="s">
        <v>26</v>
      </c>
      <c r="Q2393" s="6">
        <v>285787.08</v>
      </c>
      <c r="R2393" t="s">
        <v>22</v>
      </c>
      <c r="S2393">
        <v>0</v>
      </c>
      <c r="T2393">
        <v>0</v>
      </c>
      <c r="U2393" t="e">
        <f>_xlfn.XLOOKUP(A2393,#REF!,#REF!)</f>
        <v>#REF!</v>
      </c>
    </row>
    <row r="2394" spans="1:21" x14ac:dyDescent="0.2">
      <c r="A2394" t="s">
        <v>8508</v>
      </c>
      <c r="C2394" s="5" t="s">
        <v>71</v>
      </c>
      <c r="D2394" t="s">
        <v>8509</v>
      </c>
      <c r="E2394" t="s">
        <v>18692</v>
      </c>
      <c r="F2394" t="s">
        <v>30</v>
      </c>
      <c r="G2394" s="1">
        <v>45196</v>
      </c>
      <c r="H2394" t="s">
        <v>30</v>
      </c>
      <c r="I2394" s="1">
        <v>45532</v>
      </c>
      <c r="J2394" t="s">
        <v>22</v>
      </c>
      <c r="M2394" t="s">
        <v>207</v>
      </c>
      <c r="N2394" t="s">
        <v>8510</v>
      </c>
      <c r="O2394" t="s">
        <v>8511</v>
      </c>
      <c r="P2394" t="s">
        <v>117</v>
      </c>
      <c r="Q2394" s="6">
        <v>221081.36</v>
      </c>
      <c r="R2394" t="s">
        <v>22</v>
      </c>
      <c r="S2394">
        <v>0</v>
      </c>
      <c r="T2394">
        <v>0</v>
      </c>
      <c r="U2394" t="e">
        <f>_xlfn.XLOOKUP(A2394,#REF!,#REF!)</f>
        <v>#REF!</v>
      </c>
    </row>
    <row r="2395" spans="1:21" x14ac:dyDescent="0.2">
      <c r="A2395" t="s">
        <v>8512</v>
      </c>
      <c r="C2395" s="5" t="s">
        <v>71</v>
      </c>
      <c r="D2395" t="s">
        <v>8513</v>
      </c>
      <c r="E2395" t="s">
        <v>8514</v>
      </c>
      <c r="F2395" t="s">
        <v>30</v>
      </c>
      <c r="G2395" s="1">
        <v>45923</v>
      </c>
      <c r="H2395" t="s">
        <v>30</v>
      </c>
      <c r="I2395" s="1">
        <v>46052</v>
      </c>
      <c r="J2395" t="s">
        <v>22</v>
      </c>
      <c r="M2395" t="s">
        <v>207</v>
      </c>
      <c r="N2395" t="s">
        <v>2637</v>
      </c>
      <c r="O2395" t="s">
        <v>2638</v>
      </c>
      <c r="P2395" t="s">
        <v>117</v>
      </c>
      <c r="Q2395" s="6">
        <v>102144.84</v>
      </c>
      <c r="R2395" t="s">
        <v>22</v>
      </c>
      <c r="S2395">
        <v>0</v>
      </c>
      <c r="T2395">
        <v>0</v>
      </c>
      <c r="U2395" t="e">
        <f>_xlfn.XLOOKUP(A2395,#REF!,#REF!)</f>
        <v>#REF!</v>
      </c>
    </row>
    <row r="2396" spans="1:21" x14ac:dyDescent="0.2">
      <c r="A2396" t="s">
        <v>8515</v>
      </c>
      <c r="C2396" s="5" t="s">
        <v>71</v>
      </c>
      <c r="D2396" t="s">
        <v>8516</v>
      </c>
      <c r="E2396" t="s">
        <v>2924</v>
      </c>
      <c r="F2396" t="s">
        <v>22</v>
      </c>
      <c r="H2396" t="s">
        <v>22</v>
      </c>
      <c r="J2396" t="s">
        <v>22</v>
      </c>
      <c r="M2396" t="s">
        <v>92</v>
      </c>
      <c r="N2396" t="s">
        <v>8517</v>
      </c>
      <c r="O2396" t="s">
        <v>8518</v>
      </c>
      <c r="P2396" t="s">
        <v>18712</v>
      </c>
      <c r="Q2396" s="6">
        <v>471099.64</v>
      </c>
      <c r="R2396" t="s">
        <v>22</v>
      </c>
      <c r="S2396">
        <v>0</v>
      </c>
      <c r="T2396">
        <v>0</v>
      </c>
      <c r="U2396" t="e">
        <f>_xlfn.XLOOKUP(A2396,#REF!,#REF!)</f>
        <v>#REF!</v>
      </c>
    </row>
    <row r="2397" spans="1:21" x14ac:dyDescent="0.2">
      <c r="A2397" t="s">
        <v>8143</v>
      </c>
      <c r="C2397" s="5" t="s">
        <v>279</v>
      </c>
      <c r="D2397" t="s">
        <v>8144</v>
      </c>
      <c r="E2397" t="s">
        <v>8145</v>
      </c>
      <c r="F2397" t="s">
        <v>22</v>
      </c>
      <c r="H2397" t="s">
        <v>22</v>
      </c>
      <c r="J2397" t="s">
        <v>22</v>
      </c>
      <c r="M2397" t="s">
        <v>92</v>
      </c>
      <c r="N2397" t="s">
        <v>8519</v>
      </c>
      <c r="O2397" t="s">
        <v>8520</v>
      </c>
      <c r="P2397" t="s">
        <v>18712</v>
      </c>
      <c r="Q2397" s="6">
        <v>28698.69</v>
      </c>
      <c r="R2397" t="s">
        <v>22</v>
      </c>
      <c r="S2397">
        <v>0</v>
      </c>
      <c r="T2397">
        <v>0</v>
      </c>
      <c r="U2397" t="e">
        <f>_xlfn.XLOOKUP(A2397,#REF!,#REF!)</f>
        <v>#REF!</v>
      </c>
    </row>
    <row r="2398" spans="1:21" x14ac:dyDescent="0.2">
      <c r="A2398" t="s">
        <v>8521</v>
      </c>
      <c r="C2398" s="5" t="s">
        <v>71</v>
      </c>
      <c r="D2398" t="s">
        <v>8522</v>
      </c>
      <c r="E2398" t="s">
        <v>891</v>
      </c>
      <c r="F2398" t="s">
        <v>30</v>
      </c>
      <c r="G2398" s="1">
        <v>45863</v>
      </c>
      <c r="H2398" t="s">
        <v>22</v>
      </c>
      <c r="J2398" t="s">
        <v>22</v>
      </c>
      <c r="L2398" s="1">
        <v>45865</v>
      </c>
      <c r="M2398" t="s">
        <v>42</v>
      </c>
      <c r="N2398" t="s">
        <v>43</v>
      </c>
      <c r="O2398" t="s">
        <v>44</v>
      </c>
      <c r="P2398" t="s">
        <v>26</v>
      </c>
      <c r="Q2398" s="6">
        <v>126962.2</v>
      </c>
      <c r="R2398" t="s">
        <v>30</v>
      </c>
      <c r="S2398">
        <v>0</v>
      </c>
      <c r="T2398">
        <v>0</v>
      </c>
      <c r="U2398" t="e">
        <f>_xlfn.XLOOKUP(A2398,#REF!,#REF!)</f>
        <v>#REF!</v>
      </c>
    </row>
    <row r="2399" spans="1:21" x14ac:dyDescent="0.2">
      <c r="A2399" t="s">
        <v>8523</v>
      </c>
      <c r="B2399" t="s">
        <v>8524</v>
      </c>
      <c r="C2399" s="5" t="s">
        <v>71</v>
      </c>
      <c r="D2399" t="s">
        <v>8525</v>
      </c>
      <c r="E2399" t="s">
        <v>8526</v>
      </c>
      <c r="F2399" t="s">
        <v>30</v>
      </c>
      <c r="G2399" s="1">
        <v>45658</v>
      </c>
      <c r="H2399" t="s">
        <v>30</v>
      </c>
      <c r="I2399" s="1">
        <v>45841</v>
      </c>
      <c r="J2399" t="s">
        <v>30</v>
      </c>
      <c r="K2399" s="1">
        <v>45952</v>
      </c>
      <c r="M2399" t="s">
        <v>42</v>
      </c>
      <c r="N2399" t="s">
        <v>238</v>
      </c>
      <c r="O2399" t="s">
        <v>239</v>
      </c>
      <c r="P2399" t="s">
        <v>26</v>
      </c>
      <c r="Q2399" s="6">
        <v>103970.06</v>
      </c>
      <c r="R2399" t="s">
        <v>22</v>
      </c>
      <c r="S2399">
        <v>0</v>
      </c>
      <c r="T2399">
        <v>0</v>
      </c>
      <c r="U2399" t="e">
        <f>_xlfn.XLOOKUP(A2399,#REF!,#REF!)</f>
        <v>#REF!</v>
      </c>
    </row>
    <row r="2400" spans="1:21" x14ac:dyDescent="0.2">
      <c r="A2400" t="s">
        <v>8527</v>
      </c>
      <c r="B2400" t="s">
        <v>8528</v>
      </c>
      <c r="C2400" s="5" t="s">
        <v>71</v>
      </c>
      <c r="D2400" t="s">
        <v>8529</v>
      </c>
      <c r="E2400" t="s">
        <v>8530</v>
      </c>
      <c r="F2400" t="s">
        <v>30</v>
      </c>
      <c r="G2400" s="1">
        <v>44250</v>
      </c>
      <c r="H2400" t="s">
        <v>22</v>
      </c>
      <c r="J2400" t="s">
        <v>30</v>
      </c>
      <c r="K2400" s="1">
        <v>44280</v>
      </c>
      <c r="M2400" t="s">
        <v>42</v>
      </c>
      <c r="N2400" t="s">
        <v>43</v>
      </c>
      <c r="O2400" t="s">
        <v>44</v>
      </c>
      <c r="P2400" t="s">
        <v>26</v>
      </c>
      <c r="Q2400" s="6">
        <v>274365.08</v>
      </c>
      <c r="R2400" t="s">
        <v>30</v>
      </c>
      <c r="S2400">
        <v>0</v>
      </c>
      <c r="T2400">
        <v>0</v>
      </c>
      <c r="U2400" t="e">
        <f>_xlfn.XLOOKUP(A2400,#REF!,#REF!)</f>
        <v>#REF!</v>
      </c>
    </row>
    <row r="2401" spans="1:21" x14ac:dyDescent="0.2">
      <c r="A2401" t="s">
        <v>8531</v>
      </c>
      <c r="B2401" t="s">
        <v>8532</v>
      </c>
      <c r="C2401" s="5" t="s">
        <v>71</v>
      </c>
      <c r="D2401" t="s">
        <v>8533</v>
      </c>
      <c r="E2401" t="s">
        <v>443</v>
      </c>
      <c r="F2401" t="s">
        <v>30</v>
      </c>
      <c r="G2401" s="1">
        <v>44765</v>
      </c>
      <c r="H2401" t="s">
        <v>30</v>
      </c>
      <c r="I2401" s="1">
        <v>45152</v>
      </c>
      <c r="J2401" t="s">
        <v>22</v>
      </c>
      <c r="M2401" t="s">
        <v>207</v>
      </c>
      <c r="N2401" t="s">
        <v>473</v>
      </c>
      <c r="O2401" t="s">
        <v>474</v>
      </c>
      <c r="P2401" t="s">
        <v>117</v>
      </c>
      <c r="Q2401" s="6">
        <v>134189.98000000001</v>
      </c>
      <c r="R2401" t="s">
        <v>22</v>
      </c>
      <c r="S2401">
        <v>0</v>
      </c>
      <c r="T2401">
        <v>0</v>
      </c>
      <c r="U2401" t="e">
        <f>_xlfn.XLOOKUP(A2401,#REF!,#REF!)</f>
        <v>#REF!</v>
      </c>
    </row>
    <row r="2402" spans="1:21" x14ac:dyDescent="0.2">
      <c r="A2402" t="s">
        <v>8534</v>
      </c>
      <c r="C2402" s="5" t="s">
        <v>71</v>
      </c>
      <c r="D2402" t="s">
        <v>8535</v>
      </c>
      <c r="E2402" t="s">
        <v>7593</v>
      </c>
      <c r="F2402" t="s">
        <v>30</v>
      </c>
      <c r="G2402" s="1">
        <v>45800</v>
      </c>
      <c r="H2402" t="s">
        <v>30</v>
      </c>
      <c r="I2402" s="1">
        <v>45987</v>
      </c>
      <c r="J2402" t="s">
        <v>22</v>
      </c>
      <c r="M2402" t="s">
        <v>207</v>
      </c>
      <c r="N2402" t="s">
        <v>3510</v>
      </c>
      <c r="O2402" t="s">
        <v>3511</v>
      </c>
      <c r="P2402" t="s">
        <v>117</v>
      </c>
      <c r="Q2402" s="6">
        <v>278257.08</v>
      </c>
      <c r="R2402" t="s">
        <v>22</v>
      </c>
      <c r="S2402">
        <v>0</v>
      </c>
      <c r="T2402">
        <v>0</v>
      </c>
      <c r="U2402" t="e">
        <f>_xlfn.XLOOKUP(A2402,#REF!,#REF!)</f>
        <v>#REF!</v>
      </c>
    </row>
    <row r="2403" spans="1:21" x14ac:dyDescent="0.2">
      <c r="A2403" t="s">
        <v>8536</v>
      </c>
      <c r="C2403" s="5" t="s">
        <v>71</v>
      </c>
      <c r="D2403" t="s">
        <v>8537</v>
      </c>
      <c r="E2403" t="s">
        <v>19221</v>
      </c>
      <c r="F2403" t="s">
        <v>30</v>
      </c>
      <c r="G2403" s="1">
        <v>43676</v>
      </c>
      <c r="H2403" t="s">
        <v>22</v>
      </c>
      <c r="J2403" t="s">
        <v>30</v>
      </c>
      <c r="K2403" s="1">
        <v>43984</v>
      </c>
      <c r="M2403" t="s">
        <v>42</v>
      </c>
      <c r="N2403" t="s">
        <v>8538</v>
      </c>
      <c r="O2403" t="s">
        <v>8539</v>
      </c>
      <c r="P2403" t="s">
        <v>26</v>
      </c>
      <c r="Q2403" s="6">
        <v>179733.71</v>
      </c>
      <c r="R2403" t="s">
        <v>22</v>
      </c>
      <c r="S2403">
        <v>0</v>
      </c>
      <c r="T2403">
        <v>0</v>
      </c>
      <c r="U2403" t="e">
        <f>_xlfn.XLOOKUP(A2403,#REF!,#REF!)</f>
        <v>#REF!</v>
      </c>
    </row>
    <row r="2404" spans="1:21" x14ac:dyDescent="0.2">
      <c r="A2404" t="s">
        <v>8540</v>
      </c>
      <c r="B2404" t="s">
        <v>8293</v>
      </c>
      <c r="C2404" s="5" t="s">
        <v>71</v>
      </c>
      <c r="D2404" t="s">
        <v>8294</v>
      </c>
      <c r="E2404" t="s">
        <v>8295</v>
      </c>
      <c r="F2404" t="s">
        <v>30</v>
      </c>
      <c r="G2404" s="1">
        <v>45877</v>
      </c>
      <c r="H2404" t="s">
        <v>30</v>
      </c>
      <c r="I2404" s="1">
        <v>46078</v>
      </c>
      <c r="J2404" t="s">
        <v>22</v>
      </c>
      <c r="M2404" t="s">
        <v>207</v>
      </c>
      <c r="N2404" t="s">
        <v>8541</v>
      </c>
      <c r="O2404" t="s">
        <v>8542</v>
      </c>
      <c r="P2404" t="s">
        <v>210</v>
      </c>
      <c r="Q2404" s="6">
        <v>71261.39</v>
      </c>
      <c r="R2404" t="s">
        <v>22</v>
      </c>
      <c r="S2404">
        <v>0</v>
      </c>
      <c r="T2404">
        <v>0</v>
      </c>
      <c r="U2404" t="e">
        <f>_xlfn.XLOOKUP(A2404,#REF!,#REF!)</f>
        <v>#REF!</v>
      </c>
    </row>
    <row r="2405" spans="1:21" x14ac:dyDescent="0.2">
      <c r="A2405" t="s">
        <v>8543</v>
      </c>
      <c r="B2405" t="s">
        <v>8544</v>
      </c>
      <c r="C2405" s="5" t="s">
        <v>71</v>
      </c>
      <c r="D2405" t="s">
        <v>8545</v>
      </c>
      <c r="E2405" t="s">
        <v>18692</v>
      </c>
      <c r="F2405" t="s">
        <v>30</v>
      </c>
      <c r="G2405" s="1">
        <v>43234</v>
      </c>
      <c r="H2405" t="s">
        <v>30</v>
      </c>
      <c r="I2405" s="1">
        <v>43376</v>
      </c>
      <c r="J2405" t="s">
        <v>30</v>
      </c>
      <c r="K2405" s="1">
        <v>43438</v>
      </c>
      <c r="M2405" t="s">
        <v>42</v>
      </c>
      <c r="N2405" t="s">
        <v>8546</v>
      </c>
      <c r="O2405" t="s">
        <v>8547</v>
      </c>
      <c r="P2405" t="s">
        <v>26</v>
      </c>
      <c r="Q2405" s="6">
        <v>40000</v>
      </c>
      <c r="R2405" t="s">
        <v>22</v>
      </c>
      <c r="S2405">
        <v>0</v>
      </c>
      <c r="T2405">
        <v>0</v>
      </c>
      <c r="U2405" t="e">
        <f>_xlfn.XLOOKUP(A2405,#REF!,#REF!)</f>
        <v>#REF!</v>
      </c>
    </row>
    <row r="2406" spans="1:21" x14ac:dyDescent="0.2">
      <c r="A2406" t="s">
        <v>8548</v>
      </c>
      <c r="C2406" s="5" t="s">
        <v>71</v>
      </c>
      <c r="D2406" t="s">
        <v>8549</v>
      </c>
      <c r="E2406" t="s">
        <v>18693</v>
      </c>
      <c r="F2406" t="s">
        <v>30</v>
      </c>
      <c r="G2406" s="1">
        <v>44454</v>
      </c>
      <c r="H2406" t="s">
        <v>22</v>
      </c>
      <c r="J2406" t="s">
        <v>22</v>
      </c>
      <c r="M2406" t="s">
        <v>42</v>
      </c>
      <c r="N2406" t="s">
        <v>43</v>
      </c>
      <c r="O2406" t="s">
        <v>44</v>
      </c>
      <c r="P2406" t="s">
        <v>26</v>
      </c>
      <c r="Q2406" s="6">
        <v>140971.65</v>
      </c>
      <c r="R2406" t="s">
        <v>22</v>
      </c>
      <c r="S2406">
        <v>0</v>
      </c>
      <c r="T2406">
        <v>0</v>
      </c>
      <c r="U2406" t="e">
        <f>_xlfn.XLOOKUP(A2406,#REF!,#REF!)</f>
        <v>#REF!</v>
      </c>
    </row>
    <row r="2407" spans="1:21" x14ac:dyDescent="0.2">
      <c r="A2407" t="s">
        <v>8550</v>
      </c>
      <c r="C2407" s="5" t="s">
        <v>71</v>
      </c>
      <c r="D2407" t="s">
        <v>8551</v>
      </c>
      <c r="E2407" t="s">
        <v>8552</v>
      </c>
      <c r="F2407" t="s">
        <v>30</v>
      </c>
      <c r="G2407" s="1">
        <v>45366</v>
      </c>
      <c r="H2407" t="s">
        <v>30</v>
      </c>
      <c r="I2407" s="1">
        <v>45469</v>
      </c>
      <c r="J2407" t="s">
        <v>30</v>
      </c>
      <c r="K2407" s="1">
        <v>45538</v>
      </c>
      <c r="L2407" s="1">
        <v>46056</v>
      </c>
      <c r="M2407" t="s">
        <v>207</v>
      </c>
      <c r="N2407" t="s">
        <v>8553</v>
      </c>
      <c r="O2407" t="s">
        <v>8554</v>
      </c>
      <c r="P2407" t="s">
        <v>117</v>
      </c>
      <c r="Q2407" s="6">
        <v>188845.79</v>
      </c>
      <c r="R2407" t="s">
        <v>30</v>
      </c>
      <c r="S2407">
        <v>0</v>
      </c>
      <c r="T2407">
        <v>0</v>
      </c>
      <c r="U2407" t="e">
        <f>_xlfn.XLOOKUP(A2407,#REF!,#REF!)</f>
        <v>#REF!</v>
      </c>
    </row>
    <row r="2408" spans="1:21" x14ac:dyDescent="0.2">
      <c r="A2408" t="s">
        <v>8555</v>
      </c>
      <c r="B2408" t="s">
        <v>8556</v>
      </c>
      <c r="C2408" s="5" t="s">
        <v>71</v>
      </c>
      <c r="D2408" t="s">
        <v>7338</v>
      </c>
      <c r="E2408" t="s">
        <v>7339</v>
      </c>
      <c r="F2408" t="s">
        <v>30</v>
      </c>
      <c r="G2408" s="1">
        <v>45453</v>
      </c>
      <c r="H2408" t="s">
        <v>30</v>
      </c>
      <c r="I2408" s="1">
        <v>45609</v>
      </c>
      <c r="J2408" t="s">
        <v>30</v>
      </c>
      <c r="K2408" s="1">
        <v>45868</v>
      </c>
      <c r="L2408" s="1">
        <v>45868</v>
      </c>
      <c r="M2408" t="s">
        <v>207</v>
      </c>
      <c r="N2408" t="s">
        <v>563</v>
      </c>
      <c r="O2408" t="s">
        <v>564</v>
      </c>
      <c r="P2408" t="s">
        <v>117</v>
      </c>
      <c r="Q2408" s="6">
        <v>248485.55</v>
      </c>
      <c r="R2408" t="s">
        <v>22</v>
      </c>
      <c r="S2408">
        <v>0</v>
      </c>
      <c r="T2408">
        <v>0</v>
      </c>
      <c r="U2408" t="e">
        <f>_xlfn.XLOOKUP(A2408,#REF!,#REF!)</f>
        <v>#REF!</v>
      </c>
    </row>
    <row r="2409" spans="1:21" x14ac:dyDescent="0.2">
      <c r="A2409" t="s">
        <v>8557</v>
      </c>
      <c r="C2409" s="5" t="s">
        <v>71</v>
      </c>
      <c r="D2409" t="s">
        <v>8558</v>
      </c>
      <c r="E2409" t="s">
        <v>694</v>
      </c>
      <c r="F2409" t="s">
        <v>30</v>
      </c>
      <c r="G2409" s="1">
        <v>45849</v>
      </c>
      <c r="H2409" t="s">
        <v>22</v>
      </c>
      <c r="J2409" t="s">
        <v>22</v>
      </c>
      <c r="M2409" t="s">
        <v>207</v>
      </c>
      <c r="N2409" t="s">
        <v>8559</v>
      </c>
      <c r="O2409" t="s">
        <v>8560</v>
      </c>
      <c r="P2409" t="s">
        <v>117</v>
      </c>
      <c r="Q2409" s="6">
        <v>221747.04</v>
      </c>
      <c r="R2409" t="s">
        <v>22</v>
      </c>
      <c r="S2409">
        <v>0</v>
      </c>
      <c r="T2409">
        <v>0</v>
      </c>
      <c r="U2409" t="e">
        <f>_xlfn.XLOOKUP(A2409,#REF!,#REF!)</f>
        <v>#REF!</v>
      </c>
    </row>
    <row r="2410" spans="1:21" x14ac:dyDescent="0.2">
      <c r="A2410" t="s">
        <v>8561</v>
      </c>
      <c r="C2410" s="5" t="s">
        <v>71</v>
      </c>
      <c r="D2410" t="s">
        <v>8562</v>
      </c>
      <c r="E2410" t="s">
        <v>8563</v>
      </c>
      <c r="F2410" t="s">
        <v>22</v>
      </c>
      <c r="H2410" t="s">
        <v>22</v>
      </c>
      <c r="J2410" t="s">
        <v>22</v>
      </c>
      <c r="M2410" t="s">
        <v>92</v>
      </c>
      <c r="N2410" t="s">
        <v>8564</v>
      </c>
      <c r="O2410" t="s">
        <v>8565</v>
      </c>
      <c r="P2410" t="s">
        <v>18712</v>
      </c>
      <c r="Q2410" s="6">
        <v>194830.38</v>
      </c>
      <c r="R2410" t="s">
        <v>22</v>
      </c>
      <c r="S2410">
        <v>0</v>
      </c>
      <c r="T2410">
        <v>0</v>
      </c>
      <c r="U2410" t="e">
        <f>_xlfn.XLOOKUP(A2410,#REF!,#REF!)</f>
        <v>#REF!</v>
      </c>
    </row>
    <row r="2411" spans="1:21" x14ac:dyDescent="0.2">
      <c r="A2411" t="s">
        <v>8566</v>
      </c>
      <c r="C2411" s="5" t="s">
        <v>71</v>
      </c>
      <c r="D2411" t="s">
        <v>8567</v>
      </c>
      <c r="E2411" t="s">
        <v>8568</v>
      </c>
      <c r="F2411" t="s">
        <v>30</v>
      </c>
      <c r="G2411" s="1">
        <v>46052</v>
      </c>
      <c r="H2411" t="s">
        <v>22</v>
      </c>
      <c r="J2411" t="s">
        <v>22</v>
      </c>
      <c r="M2411" t="s">
        <v>92</v>
      </c>
      <c r="N2411" t="s">
        <v>2511</v>
      </c>
      <c r="O2411" t="s">
        <v>2512</v>
      </c>
      <c r="P2411" t="s">
        <v>117</v>
      </c>
      <c r="Q2411" s="6">
        <v>428346.83</v>
      </c>
      <c r="R2411" t="s">
        <v>22</v>
      </c>
      <c r="S2411">
        <v>0</v>
      </c>
      <c r="T2411">
        <v>0</v>
      </c>
      <c r="U2411" t="e">
        <f>_xlfn.XLOOKUP(A2411,#REF!,#REF!)</f>
        <v>#REF!</v>
      </c>
    </row>
    <row r="2412" spans="1:21" x14ac:dyDescent="0.2">
      <c r="A2412" t="s">
        <v>8569</v>
      </c>
      <c r="C2412" s="5" t="s">
        <v>71</v>
      </c>
      <c r="D2412" t="s">
        <v>8570</v>
      </c>
      <c r="E2412" t="s">
        <v>911</v>
      </c>
      <c r="F2412" t="s">
        <v>30</v>
      </c>
      <c r="G2412" s="1">
        <v>45618</v>
      </c>
      <c r="H2412" t="s">
        <v>22</v>
      </c>
      <c r="J2412" t="s">
        <v>22</v>
      </c>
      <c r="L2412" s="1">
        <v>45571</v>
      </c>
      <c r="M2412" t="s">
        <v>42</v>
      </c>
      <c r="N2412" t="s">
        <v>43</v>
      </c>
      <c r="O2412" t="s">
        <v>44</v>
      </c>
      <c r="P2412" t="s">
        <v>26</v>
      </c>
      <c r="Q2412" s="6">
        <v>278509.75</v>
      </c>
      <c r="R2412" t="s">
        <v>30</v>
      </c>
      <c r="S2412">
        <v>0</v>
      </c>
      <c r="T2412">
        <v>0</v>
      </c>
      <c r="U2412" t="e">
        <f>_xlfn.XLOOKUP(A2412,#REF!,#REF!)</f>
        <v>#REF!</v>
      </c>
    </row>
    <row r="2413" spans="1:21" x14ac:dyDescent="0.2">
      <c r="A2413" t="s">
        <v>8571</v>
      </c>
      <c r="C2413" s="5" t="s">
        <v>124</v>
      </c>
      <c r="D2413" t="s">
        <v>225</v>
      </c>
      <c r="E2413" t="s">
        <v>492</v>
      </c>
      <c r="F2413" t="s">
        <v>22</v>
      </c>
      <c r="H2413" t="s">
        <v>22</v>
      </c>
      <c r="J2413" t="s">
        <v>22</v>
      </c>
      <c r="M2413" t="s">
        <v>42</v>
      </c>
      <c r="N2413" t="s">
        <v>7384</v>
      </c>
      <c r="O2413" t="s">
        <v>7385</v>
      </c>
      <c r="P2413" t="s">
        <v>26</v>
      </c>
      <c r="Q2413" s="6">
        <v>0.01</v>
      </c>
      <c r="R2413" t="s">
        <v>22</v>
      </c>
      <c r="S2413">
        <v>0</v>
      </c>
      <c r="T2413">
        <v>0</v>
      </c>
      <c r="U2413" t="e">
        <f>_xlfn.XLOOKUP(A2413,#REF!,#REF!)</f>
        <v>#REF!</v>
      </c>
    </row>
    <row r="2414" spans="1:21" x14ac:dyDescent="0.2">
      <c r="A2414" t="s">
        <v>8572</v>
      </c>
      <c r="C2414" s="5" t="s">
        <v>71</v>
      </c>
      <c r="D2414" t="s">
        <v>8573</v>
      </c>
      <c r="E2414" t="s">
        <v>443</v>
      </c>
      <c r="F2414" t="s">
        <v>22</v>
      </c>
      <c r="H2414" t="s">
        <v>22</v>
      </c>
      <c r="J2414" t="s">
        <v>22</v>
      </c>
      <c r="M2414" t="s">
        <v>92</v>
      </c>
      <c r="N2414" t="s">
        <v>4193</v>
      </c>
      <c r="O2414" t="s">
        <v>4194</v>
      </c>
      <c r="P2414" t="s">
        <v>18712</v>
      </c>
      <c r="Q2414" s="6">
        <v>200462.72</v>
      </c>
      <c r="R2414" t="s">
        <v>22</v>
      </c>
      <c r="S2414">
        <v>0</v>
      </c>
      <c r="T2414">
        <v>0</v>
      </c>
      <c r="U2414" t="e">
        <f>_xlfn.XLOOKUP(A2414,#REF!,#REF!)</f>
        <v>#REF!</v>
      </c>
    </row>
    <row r="2415" spans="1:21" x14ac:dyDescent="0.2">
      <c r="A2415" t="s">
        <v>8574</v>
      </c>
      <c r="C2415" s="5" t="s">
        <v>71</v>
      </c>
      <c r="D2415" t="s">
        <v>8575</v>
      </c>
      <c r="E2415" t="s">
        <v>1393</v>
      </c>
      <c r="F2415" t="s">
        <v>30</v>
      </c>
      <c r="G2415" s="1">
        <v>45635</v>
      </c>
      <c r="H2415" t="s">
        <v>30</v>
      </c>
      <c r="I2415" s="1">
        <v>45770</v>
      </c>
      <c r="J2415" t="s">
        <v>30</v>
      </c>
      <c r="K2415" s="1">
        <v>46093</v>
      </c>
      <c r="L2415" s="1">
        <v>46093</v>
      </c>
      <c r="M2415" t="s">
        <v>207</v>
      </c>
      <c r="N2415" t="s">
        <v>5279</v>
      </c>
      <c r="O2415" t="s">
        <v>5280</v>
      </c>
      <c r="P2415" t="s">
        <v>117</v>
      </c>
      <c r="Q2415" s="6">
        <v>237094.79</v>
      </c>
      <c r="R2415" t="s">
        <v>22</v>
      </c>
      <c r="S2415">
        <v>0</v>
      </c>
      <c r="T2415">
        <v>0</v>
      </c>
      <c r="U2415" t="e">
        <f>_xlfn.XLOOKUP(A2415,#REF!,#REF!)</f>
        <v>#REF!</v>
      </c>
    </row>
    <row r="2416" spans="1:21" x14ac:dyDescent="0.2">
      <c r="A2416" t="s">
        <v>8576</v>
      </c>
      <c r="C2416" s="5" t="s">
        <v>71</v>
      </c>
      <c r="D2416" t="s">
        <v>8577</v>
      </c>
      <c r="E2416" t="s">
        <v>18693</v>
      </c>
      <c r="F2416" t="s">
        <v>30</v>
      </c>
      <c r="G2416" s="1">
        <v>45685</v>
      </c>
      <c r="H2416" t="s">
        <v>22</v>
      </c>
      <c r="J2416" t="s">
        <v>22</v>
      </c>
      <c r="L2416" s="1">
        <v>45635</v>
      </c>
      <c r="M2416" t="s">
        <v>42</v>
      </c>
      <c r="N2416" t="s">
        <v>549</v>
      </c>
      <c r="O2416" t="s">
        <v>550</v>
      </c>
      <c r="P2416" t="s">
        <v>26</v>
      </c>
      <c r="Q2416" s="6">
        <v>516098.97</v>
      </c>
      <c r="R2416" t="s">
        <v>30</v>
      </c>
      <c r="S2416">
        <v>0</v>
      </c>
      <c r="T2416">
        <v>0</v>
      </c>
      <c r="U2416" t="e">
        <f>_xlfn.XLOOKUP(A2416,#REF!,#REF!)</f>
        <v>#REF!</v>
      </c>
    </row>
    <row r="2417" spans="1:21" x14ac:dyDescent="0.2">
      <c r="A2417" t="s">
        <v>8578</v>
      </c>
      <c r="C2417" s="5" t="s">
        <v>71</v>
      </c>
      <c r="D2417" t="s">
        <v>8579</v>
      </c>
      <c r="E2417" t="s">
        <v>8580</v>
      </c>
      <c r="F2417" t="s">
        <v>30</v>
      </c>
      <c r="G2417" s="1">
        <v>46029</v>
      </c>
      <c r="H2417" t="s">
        <v>22</v>
      </c>
      <c r="J2417" t="s">
        <v>22</v>
      </c>
      <c r="M2417" t="s">
        <v>207</v>
      </c>
      <c r="N2417" t="s">
        <v>329</v>
      </c>
      <c r="O2417" t="s">
        <v>330</v>
      </c>
      <c r="P2417" t="s">
        <v>117</v>
      </c>
      <c r="Q2417" s="6">
        <v>308783.21000000002</v>
      </c>
      <c r="R2417" t="s">
        <v>22</v>
      </c>
      <c r="S2417">
        <v>0</v>
      </c>
      <c r="T2417">
        <v>0</v>
      </c>
      <c r="U2417" t="e">
        <f>_xlfn.XLOOKUP(A2417,#REF!,#REF!)</f>
        <v>#REF!</v>
      </c>
    </row>
    <row r="2418" spans="1:21" x14ac:dyDescent="0.2">
      <c r="A2418" t="s">
        <v>8581</v>
      </c>
      <c r="C2418" s="5" t="s">
        <v>71</v>
      </c>
      <c r="D2418" t="s">
        <v>8582</v>
      </c>
      <c r="E2418" t="s">
        <v>443</v>
      </c>
      <c r="F2418" t="s">
        <v>30</v>
      </c>
      <c r="G2418" s="1">
        <v>44525</v>
      </c>
      <c r="H2418" t="s">
        <v>22</v>
      </c>
      <c r="J2418" t="s">
        <v>22</v>
      </c>
      <c r="M2418" t="s">
        <v>42</v>
      </c>
      <c r="N2418" t="s">
        <v>43</v>
      </c>
      <c r="O2418" t="s">
        <v>44</v>
      </c>
      <c r="P2418" t="s">
        <v>26</v>
      </c>
      <c r="Q2418" s="6">
        <v>86366.13</v>
      </c>
      <c r="R2418" t="s">
        <v>22</v>
      </c>
      <c r="S2418">
        <v>0</v>
      </c>
      <c r="T2418">
        <v>0</v>
      </c>
      <c r="U2418" t="e">
        <f>_xlfn.XLOOKUP(A2418,#REF!,#REF!)</f>
        <v>#REF!</v>
      </c>
    </row>
    <row r="2419" spans="1:21" x14ac:dyDescent="0.2">
      <c r="A2419" t="s">
        <v>8583</v>
      </c>
      <c r="C2419" s="5" t="s">
        <v>71</v>
      </c>
      <c r="D2419" t="s">
        <v>8584</v>
      </c>
      <c r="E2419" t="s">
        <v>8585</v>
      </c>
      <c r="F2419" t="s">
        <v>30</v>
      </c>
      <c r="G2419" s="1">
        <v>45953</v>
      </c>
      <c r="H2419" t="s">
        <v>22</v>
      </c>
      <c r="J2419" t="s">
        <v>22</v>
      </c>
      <c r="M2419" t="s">
        <v>207</v>
      </c>
      <c r="N2419" t="s">
        <v>866</v>
      </c>
      <c r="O2419" t="s">
        <v>867</v>
      </c>
      <c r="P2419" t="s">
        <v>117</v>
      </c>
      <c r="Q2419" s="6">
        <v>59071.22</v>
      </c>
      <c r="R2419" t="s">
        <v>22</v>
      </c>
      <c r="S2419">
        <v>0</v>
      </c>
      <c r="T2419">
        <v>0</v>
      </c>
      <c r="U2419" t="e">
        <f>_xlfn.XLOOKUP(A2419,#REF!,#REF!)</f>
        <v>#REF!</v>
      </c>
    </row>
    <row r="2420" spans="1:21" x14ac:dyDescent="0.2">
      <c r="A2420" t="s">
        <v>8586</v>
      </c>
      <c r="C2420" s="5" t="s">
        <v>48</v>
      </c>
      <c r="D2420" t="s">
        <v>8587</v>
      </c>
      <c r="E2420" t="s">
        <v>18691</v>
      </c>
      <c r="F2420" t="s">
        <v>22</v>
      </c>
      <c r="H2420" t="s">
        <v>22</v>
      </c>
      <c r="J2420" t="s">
        <v>22</v>
      </c>
      <c r="M2420" t="s">
        <v>23</v>
      </c>
      <c r="N2420" t="s">
        <v>8588</v>
      </c>
      <c r="O2420" t="s">
        <v>8589</v>
      </c>
      <c r="P2420" t="s">
        <v>26</v>
      </c>
      <c r="Q2420" s="6">
        <v>0</v>
      </c>
      <c r="R2420" t="s">
        <v>30</v>
      </c>
      <c r="S2420">
        <v>0</v>
      </c>
      <c r="T2420">
        <v>0</v>
      </c>
      <c r="U2420" t="e">
        <f>_xlfn.XLOOKUP(A2420,#REF!,#REF!)</f>
        <v>#REF!</v>
      </c>
    </row>
    <row r="2421" spans="1:21" x14ac:dyDescent="0.2">
      <c r="A2421" t="s">
        <v>7563</v>
      </c>
      <c r="B2421" t="s">
        <v>7562</v>
      </c>
      <c r="C2421" s="5" t="s">
        <v>279</v>
      </c>
      <c r="D2421" t="s">
        <v>7564</v>
      </c>
      <c r="E2421" t="s">
        <v>7565</v>
      </c>
      <c r="F2421" t="s">
        <v>30</v>
      </c>
      <c r="G2421" s="1">
        <v>45835</v>
      </c>
      <c r="H2421" t="s">
        <v>22</v>
      </c>
      <c r="J2421" t="s">
        <v>22</v>
      </c>
      <c r="L2421" s="1">
        <v>45805</v>
      </c>
      <c r="M2421" t="s">
        <v>42</v>
      </c>
      <c r="N2421" t="s">
        <v>8590</v>
      </c>
      <c r="O2421" t="s">
        <v>8591</v>
      </c>
      <c r="P2421" t="s">
        <v>26</v>
      </c>
      <c r="Q2421" s="6">
        <v>39138.69</v>
      </c>
      <c r="R2421" t="s">
        <v>30</v>
      </c>
      <c r="S2421">
        <v>0</v>
      </c>
      <c r="T2421">
        <v>0</v>
      </c>
      <c r="U2421" t="e">
        <f>_xlfn.XLOOKUP(A2421,#REF!,#REF!)</f>
        <v>#REF!</v>
      </c>
    </row>
    <row r="2422" spans="1:21" x14ac:dyDescent="0.2">
      <c r="A2422" t="s">
        <v>8592</v>
      </c>
      <c r="C2422" s="5" t="s">
        <v>124</v>
      </c>
      <c r="D2422" t="s">
        <v>8593</v>
      </c>
      <c r="E2422" t="s">
        <v>18692</v>
      </c>
      <c r="F2422" t="s">
        <v>22</v>
      </c>
      <c r="H2422" t="s">
        <v>22</v>
      </c>
      <c r="J2422" t="s">
        <v>22</v>
      </c>
      <c r="M2422" t="s">
        <v>42</v>
      </c>
      <c r="N2422" t="s">
        <v>8594</v>
      </c>
      <c r="O2422" t="s">
        <v>8595</v>
      </c>
      <c r="P2422" t="s">
        <v>26</v>
      </c>
      <c r="Q2422" s="6">
        <v>511450.43</v>
      </c>
      <c r="R2422" t="s">
        <v>22</v>
      </c>
      <c r="S2422">
        <v>0</v>
      </c>
      <c r="T2422">
        <v>0</v>
      </c>
      <c r="U2422" t="e">
        <f>_xlfn.XLOOKUP(A2422,#REF!,#REF!)</f>
        <v>#REF!</v>
      </c>
    </row>
    <row r="2423" spans="1:21" x14ac:dyDescent="0.2">
      <c r="A2423" t="s">
        <v>8596</v>
      </c>
      <c r="C2423" s="5" t="s">
        <v>71</v>
      </c>
      <c r="D2423" t="s">
        <v>8597</v>
      </c>
      <c r="E2423" t="s">
        <v>1800</v>
      </c>
      <c r="F2423" t="s">
        <v>22</v>
      </c>
      <c r="H2423" t="s">
        <v>30</v>
      </c>
      <c r="I2423" s="1">
        <v>42685</v>
      </c>
      <c r="J2423" t="s">
        <v>30</v>
      </c>
      <c r="K2423" s="1">
        <v>42795</v>
      </c>
      <c r="M2423" t="s">
        <v>42</v>
      </c>
      <c r="N2423" t="s">
        <v>43</v>
      </c>
      <c r="O2423" t="s">
        <v>44</v>
      </c>
      <c r="P2423" t="s">
        <v>26</v>
      </c>
      <c r="Q2423" s="6">
        <v>35000</v>
      </c>
      <c r="R2423" t="s">
        <v>22</v>
      </c>
      <c r="S2423">
        <v>0</v>
      </c>
      <c r="T2423">
        <v>0</v>
      </c>
      <c r="U2423" t="e">
        <f>_xlfn.XLOOKUP(A2423,#REF!,#REF!)</f>
        <v>#REF!</v>
      </c>
    </row>
    <row r="2424" spans="1:21" x14ac:dyDescent="0.2">
      <c r="A2424" t="s">
        <v>8598</v>
      </c>
      <c r="B2424" t="s">
        <v>8599</v>
      </c>
      <c r="C2424" s="5" t="s">
        <v>71</v>
      </c>
      <c r="D2424" t="s">
        <v>8600</v>
      </c>
      <c r="E2424" t="s">
        <v>18692</v>
      </c>
      <c r="F2424" t="s">
        <v>30</v>
      </c>
      <c r="G2424" s="1">
        <v>43650</v>
      </c>
      <c r="H2424" t="s">
        <v>30</v>
      </c>
      <c r="I2424" s="1">
        <v>43956</v>
      </c>
      <c r="J2424" t="s">
        <v>30</v>
      </c>
      <c r="K2424" s="1">
        <v>45049</v>
      </c>
      <c r="L2424" s="1">
        <v>45080</v>
      </c>
      <c r="M2424" t="s">
        <v>42</v>
      </c>
      <c r="N2424" t="s">
        <v>43</v>
      </c>
      <c r="O2424" t="s">
        <v>44</v>
      </c>
      <c r="P2424" t="s">
        <v>26</v>
      </c>
      <c r="Q2424" s="6">
        <v>202977.77</v>
      </c>
      <c r="R2424" t="s">
        <v>22</v>
      </c>
      <c r="S2424">
        <v>0</v>
      </c>
      <c r="T2424">
        <v>0</v>
      </c>
      <c r="U2424" t="e">
        <f>_xlfn.XLOOKUP(A2424,#REF!,#REF!)</f>
        <v>#REF!</v>
      </c>
    </row>
    <row r="2425" spans="1:21" x14ac:dyDescent="0.2">
      <c r="A2425" t="s">
        <v>8601</v>
      </c>
      <c r="C2425" s="5" t="s">
        <v>279</v>
      </c>
      <c r="D2425" t="s">
        <v>8049</v>
      </c>
      <c r="E2425" t="s">
        <v>8050</v>
      </c>
      <c r="F2425" t="s">
        <v>30</v>
      </c>
      <c r="G2425" s="1">
        <v>45488</v>
      </c>
      <c r="H2425" t="s">
        <v>22</v>
      </c>
      <c r="J2425" t="s">
        <v>30</v>
      </c>
      <c r="K2425" s="1">
        <v>45496</v>
      </c>
      <c r="M2425" t="s">
        <v>42</v>
      </c>
      <c r="N2425" t="s">
        <v>43</v>
      </c>
      <c r="O2425" t="s">
        <v>44</v>
      </c>
      <c r="P2425" t="s">
        <v>26</v>
      </c>
      <c r="Q2425" s="6">
        <v>31204.02</v>
      </c>
      <c r="R2425" t="s">
        <v>22</v>
      </c>
      <c r="S2425">
        <v>0</v>
      </c>
      <c r="T2425">
        <v>0</v>
      </c>
      <c r="U2425" t="e">
        <f>_xlfn.XLOOKUP(A2425,#REF!,#REF!)</f>
        <v>#REF!</v>
      </c>
    </row>
    <row r="2426" spans="1:21" x14ac:dyDescent="0.2">
      <c r="A2426" t="s">
        <v>8602</v>
      </c>
      <c r="B2426" t="s">
        <v>8603</v>
      </c>
      <c r="C2426" s="5" t="s">
        <v>71</v>
      </c>
      <c r="D2426" t="s">
        <v>8604</v>
      </c>
      <c r="E2426" t="s">
        <v>18691</v>
      </c>
      <c r="F2426" t="s">
        <v>30</v>
      </c>
      <c r="G2426" s="1">
        <v>42984</v>
      </c>
      <c r="H2426" t="s">
        <v>30</v>
      </c>
      <c r="I2426" s="1">
        <v>43448</v>
      </c>
      <c r="J2426" t="s">
        <v>30</v>
      </c>
      <c r="K2426" s="1">
        <v>43620</v>
      </c>
      <c r="M2426" t="s">
        <v>42</v>
      </c>
      <c r="N2426" t="s">
        <v>43</v>
      </c>
      <c r="O2426" t="s">
        <v>44</v>
      </c>
      <c r="P2426" t="s">
        <v>26</v>
      </c>
      <c r="Q2426" s="6">
        <v>40000</v>
      </c>
      <c r="R2426" t="s">
        <v>22</v>
      </c>
      <c r="S2426">
        <v>0</v>
      </c>
      <c r="T2426">
        <v>0</v>
      </c>
      <c r="U2426" t="e">
        <f>_xlfn.XLOOKUP(A2426,#REF!,#REF!)</f>
        <v>#REF!</v>
      </c>
    </row>
    <row r="2427" spans="1:21" x14ac:dyDescent="0.2">
      <c r="A2427" t="s">
        <v>7515</v>
      </c>
      <c r="C2427" s="5" t="s">
        <v>71</v>
      </c>
      <c r="D2427" t="s">
        <v>7516</v>
      </c>
      <c r="E2427" t="s">
        <v>8605</v>
      </c>
      <c r="F2427" t="s">
        <v>22</v>
      </c>
      <c r="H2427" t="s">
        <v>22</v>
      </c>
      <c r="J2427" t="s">
        <v>22</v>
      </c>
      <c r="M2427" t="s">
        <v>92</v>
      </c>
      <c r="N2427" t="s">
        <v>1465</v>
      </c>
      <c r="O2427" t="s">
        <v>1466</v>
      </c>
      <c r="P2427" t="s">
        <v>18712</v>
      </c>
      <c r="Q2427" s="6">
        <v>330739.83</v>
      </c>
      <c r="R2427" t="s">
        <v>22</v>
      </c>
      <c r="S2427">
        <v>0</v>
      </c>
      <c r="T2427">
        <v>0</v>
      </c>
      <c r="U2427" t="e">
        <f>_xlfn.XLOOKUP(A2427,#REF!,#REF!)</f>
        <v>#REF!</v>
      </c>
    </row>
    <row r="2428" spans="1:21" x14ac:dyDescent="0.2">
      <c r="A2428" t="s">
        <v>8606</v>
      </c>
      <c r="C2428" s="5" t="s">
        <v>8607</v>
      </c>
      <c r="D2428" t="s">
        <v>5971</v>
      </c>
      <c r="E2428" t="s">
        <v>8608</v>
      </c>
      <c r="F2428" t="s">
        <v>30</v>
      </c>
      <c r="G2428" s="1">
        <v>39974</v>
      </c>
      <c r="H2428" t="s">
        <v>22</v>
      </c>
      <c r="J2428" t="s">
        <v>30</v>
      </c>
      <c r="K2428" s="1">
        <v>40017</v>
      </c>
      <c r="M2428" t="s">
        <v>42</v>
      </c>
      <c r="N2428" t="s">
        <v>5973</v>
      </c>
      <c r="O2428" t="s">
        <v>5974</v>
      </c>
      <c r="P2428" t="s">
        <v>26</v>
      </c>
      <c r="Q2428" s="6">
        <v>45771.94</v>
      </c>
      <c r="R2428" t="s">
        <v>22</v>
      </c>
      <c r="S2428">
        <v>0</v>
      </c>
      <c r="T2428">
        <v>0</v>
      </c>
      <c r="U2428" t="e">
        <f>_xlfn.XLOOKUP(A2428,#REF!,#REF!)</f>
        <v>#REF!</v>
      </c>
    </row>
    <row r="2429" spans="1:21" x14ac:dyDescent="0.2">
      <c r="A2429" t="s">
        <v>8609</v>
      </c>
      <c r="C2429" s="5" t="s">
        <v>71</v>
      </c>
      <c r="D2429" t="s">
        <v>8610</v>
      </c>
      <c r="E2429" t="s">
        <v>1393</v>
      </c>
      <c r="F2429" t="s">
        <v>30</v>
      </c>
      <c r="G2429" s="1">
        <v>45897</v>
      </c>
      <c r="H2429" t="s">
        <v>30</v>
      </c>
      <c r="I2429" s="1">
        <v>46009</v>
      </c>
      <c r="J2429" t="s">
        <v>22</v>
      </c>
      <c r="M2429" t="s">
        <v>207</v>
      </c>
      <c r="N2429" t="s">
        <v>2898</v>
      </c>
      <c r="O2429" t="s">
        <v>2899</v>
      </c>
      <c r="P2429" t="s">
        <v>117</v>
      </c>
      <c r="Q2429" s="6">
        <v>182493.22</v>
      </c>
      <c r="R2429" t="s">
        <v>22</v>
      </c>
      <c r="S2429">
        <v>0</v>
      </c>
      <c r="T2429">
        <v>0</v>
      </c>
      <c r="U2429" t="e">
        <f>_xlfn.XLOOKUP(A2429,#REF!,#REF!)</f>
        <v>#REF!</v>
      </c>
    </row>
    <row r="2430" spans="1:21" x14ac:dyDescent="0.2">
      <c r="A2430" t="s">
        <v>8611</v>
      </c>
      <c r="C2430" s="5" t="s">
        <v>71</v>
      </c>
      <c r="D2430" t="s">
        <v>8612</v>
      </c>
      <c r="E2430" t="s">
        <v>8613</v>
      </c>
      <c r="F2430" t="s">
        <v>30</v>
      </c>
      <c r="G2430" s="1">
        <v>45841</v>
      </c>
      <c r="H2430" t="s">
        <v>30</v>
      </c>
      <c r="I2430" s="1">
        <v>45938</v>
      </c>
      <c r="J2430" t="s">
        <v>30</v>
      </c>
      <c r="K2430" s="1">
        <v>46000</v>
      </c>
      <c r="L2430" s="1">
        <v>46000</v>
      </c>
      <c r="M2430" t="s">
        <v>207</v>
      </c>
      <c r="N2430" t="s">
        <v>825</v>
      </c>
      <c r="O2430" t="s">
        <v>826</v>
      </c>
      <c r="P2430" t="s">
        <v>117</v>
      </c>
      <c r="Q2430" s="6">
        <v>92362.59</v>
      </c>
      <c r="R2430" t="s">
        <v>22</v>
      </c>
      <c r="S2430">
        <v>0</v>
      </c>
      <c r="T2430">
        <v>0</v>
      </c>
      <c r="U2430" t="e">
        <f>_xlfn.XLOOKUP(A2430,#REF!,#REF!)</f>
        <v>#REF!</v>
      </c>
    </row>
    <row r="2431" spans="1:21" x14ac:dyDescent="0.2">
      <c r="A2431" t="s">
        <v>8614</v>
      </c>
      <c r="B2431" t="s">
        <v>8615</v>
      </c>
      <c r="C2431" s="5" t="s">
        <v>71</v>
      </c>
      <c r="D2431" t="s">
        <v>8616</v>
      </c>
      <c r="E2431" t="s">
        <v>7334</v>
      </c>
      <c r="F2431" t="s">
        <v>22</v>
      </c>
      <c r="H2431" t="s">
        <v>22</v>
      </c>
      <c r="J2431" t="s">
        <v>22</v>
      </c>
      <c r="M2431" t="s">
        <v>92</v>
      </c>
      <c r="N2431" t="s">
        <v>8617</v>
      </c>
      <c r="O2431" t="s">
        <v>8618</v>
      </c>
      <c r="P2431" t="s">
        <v>18712</v>
      </c>
      <c r="Q2431" s="6">
        <v>315132.65000000002</v>
      </c>
      <c r="R2431" t="s">
        <v>22</v>
      </c>
      <c r="S2431">
        <v>0</v>
      </c>
      <c r="T2431">
        <v>0</v>
      </c>
      <c r="U2431" t="e">
        <f>_xlfn.XLOOKUP(A2431,#REF!,#REF!)</f>
        <v>#REF!</v>
      </c>
    </row>
    <row r="2432" spans="1:21" x14ac:dyDescent="0.2">
      <c r="A2432" t="s">
        <v>8619</v>
      </c>
      <c r="C2432" s="5" t="s">
        <v>71</v>
      </c>
      <c r="D2432" t="s">
        <v>8620</v>
      </c>
      <c r="E2432" t="s">
        <v>694</v>
      </c>
      <c r="F2432" t="s">
        <v>30</v>
      </c>
      <c r="G2432" s="1">
        <v>45891</v>
      </c>
      <c r="H2432" t="s">
        <v>30</v>
      </c>
      <c r="I2432" s="1">
        <v>46059</v>
      </c>
      <c r="J2432" t="s">
        <v>22</v>
      </c>
      <c r="M2432" t="s">
        <v>207</v>
      </c>
      <c r="N2432" t="s">
        <v>8621</v>
      </c>
      <c r="O2432" t="s">
        <v>8622</v>
      </c>
      <c r="P2432" t="s">
        <v>117</v>
      </c>
      <c r="Q2432" s="6">
        <v>137649.54999999999</v>
      </c>
      <c r="R2432" t="s">
        <v>22</v>
      </c>
      <c r="S2432">
        <v>0</v>
      </c>
      <c r="T2432">
        <v>0</v>
      </c>
      <c r="U2432" t="e">
        <f>_xlfn.XLOOKUP(A2432,#REF!,#REF!)</f>
        <v>#REF!</v>
      </c>
    </row>
    <row r="2433" spans="1:21" x14ac:dyDescent="0.2">
      <c r="A2433" t="s">
        <v>8623</v>
      </c>
      <c r="C2433" s="5" t="s">
        <v>71</v>
      </c>
      <c r="D2433" t="s">
        <v>8624</v>
      </c>
      <c r="E2433" t="s">
        <v>8075</v>
      </c>
      <c r="F2433" t="s">
        <v>22</v>
      </c>
      <c r="H2433" t="s">
        <v>22</v>
      </c>
      <c r="J2433" t="s">
        <v>22</v>
      </c>
      <c r="M2433" t="s">
        <v>92</v>
      </c>
      <c r="N2433" t="s">
        <v>329</v>
      </c>
      <c r="O2433" t="s">
        <v>330</v>
      </c>
      <c r="P2433" t="s">
        <v>18712</v>
      </c>
      <c r="Q2433" s="6">
        <v>246386.19</v>
      </c>
      <c r="R2433" t="s">
        <v>22</v>
      </c>
      <c r="S2433">
        <v>0</v>
      </c>
      <c r="T2433">
        <v>0</v>
      </c>
      <c r="U2433" t="e">
        <f>_xlfn.XLOOKUP(A2433,#REF!,#REF!)</f>
        <v>#REF!</v>
      </c>
    </row>
    <row r="2434" spans="1:21" x14ac:dyDescent="0.2">
      <c r="A2434" t="s">
        <v>8625</v>
      </c>
      <c r="C2434" s="5" t="s">
        <v>279</v>
      </c>
      <c r="D2434" t="s">
        <v>8626</v>
      </c>
      <c r="E2434" t="s">
        <v>891</v>
      </c>
      <c r="F2434" t="s">
        <v>30</v>
      </c>
      <c r="G2434" s="1">
        <v>45952</v>
      </c>
      <c r="H2434" t="s">
        <v>22</v>
      </c>
      <c r="J2434" t="s">
        <v>22</v>
      </c>
      <c r="L2434" s="1">
        <v>45918</v>
      </c>
      <c r="M2434" t="s">
        <v>42</v>
      </c>
      <c r="N2434" t="s">
        <v>43</v>
      </c>
      <c r="O2434" t="s">
        <v>44</v>
      </c>
      <c r="P2434" t="s">
        <v>26</v>
      </c>
      <c r="Q2434" s="6">
        <v>33784.730000000003</v>
      </c>
      <c r="R2434" t="s">
        <v>30</v>
      </c>
      <c r="S2434">
        <v>0</v>
      </c>
      <c r="T2434">
        <v>0</v>
      </c>
      <c r="U2434" t="e">
        <f>_xlfn.XLOOKUP(A2434,#REF!,#REF!)</f>
        <v>#REF!</v>
      </c>
    </row>
    <row r="2435" spans="1:21" x14ac:dyDescent="0.2">
      <c r="A2435" t="s">
        <v>8627</v>
      </c>
      <c r="C2435" s="5" t="s">
        <v>71</v>
      </c>
      <c r="D2435" t="s">
        <v>8628</v>
      </c>
      <c r="E2435" t="s">
        <v>1303</v>
      </c>
      <c r="F2435" t="s">
        <v>30</v>
      </c>
      <c r="G2435" s="1">
        <v>45728</v>
      </c>
      <c r="H2435" t="s">
        <v>30</v>
      </c>
      <c r="I2435" s="1">
        <v>45819</v>
      </c>
      <c r="J2435" t="s">
        <v>30</v>
      </c>
      <c r="K2435" s="1">
        <v>46000</v>
      </c>
      <c r="L2435" s="1">
        <v>46000</v>
      </c>
      <c r="M2435" t="s">
        <v>42</v>
      </c>
      <c r="N2435" t="s">
        <v>8629</v>
      </c>
      <c r="O2435" t="s">
        <v>8630</v>
      </c>
      <c r="P2435" t="s">
        <v>26</v>
      </c>
      <c r="Q2435" s="6">
        <v>146798.97</v>
      </c>
      <c r="R2435" t="s">
        <v>22</v>
      </c>
      <c r="S2435">
        <v>0</v>
      </c>
      <c r="T2435">
        <v>0</v>
      </c>
      <c r="U2435" t="e">
        <f>_xlfn.XLOOKUP(A2435,#REF!,#REF!)</f>
        <v>#REF!</v>
      </c>
    </row>
    <row r="2436" spans="1:21" x14ac:dyDescent="0.2">
      <c r="A2436" t="s">
        <v>8631</v>
      </c>
      <c r="C2436" s="5" t="s">
        <v>71</v>
      </c>
      <c r="D2436" t="s">
        <v>8632</v>
      </c>
      <c r="E2436" t="s">
        <v>18692</v>
      </c>
      <c r="F2436" t="s">
        <v>30</v>
      </c>
      <c r="G2436" s="1">
        <v>44404</v>
      </c>
      <c r="H2436" t="s">
        <v>30</v>
      </c>
      <c r="I2436" s="1">
        <v>44763</v>
      </c>
      <c r="J2436" t="s">
        <v>30</v>
      </c>
      <c r="K2436" s="1">
        <v>45162</v>
      </c>
      <c r="L2436" s="1">
        <v>45278</v>
      </c>
      <c r="M2436" t="s">
        <v>42</v>
      </c>
      <c r="N2436" t="s">
        <v>8633</v>
      </c>
      <c r="O2436" t="s">
        <v>8634</v>
      </c>
      <c r="P2436" t="s">
        <v>26</v>
      </c>
      <c r="Q2436" s="6">
        <v>204017.98</v>
      </c>
      <c r="R2436" t="s">
        <v>22</v>
      </c>
      <c r="S2436">
        <v>0</v>
      </c>
      <c r="T2436">
        <v>0</v>
      </c>
      <c r="U2436" t="e">
        <f>_xlfn.XLOOKUP(A2436,#REF!,#REF!)</f>
        <v>#REF!</v>
      </c>
    </row>
    <row r="2437" spans="1:21" x14ac:dyDescent="0.2">
      <c r="A2437" t="s">
        <v>8635</v>
      </c>
      <c r="C2437" s="5" t="s">
        <v>71</v>
      </c>
      <c r="D2437" t="s">
        <v>8636</v>
      </c>
      <c r="E2437" t="s">
        <v>694</v>
      </c>
      <c r="F2437" t="s">
        <v>30</v>
      </c>
      <c r="G2437" s="1">
        <v>45618</v>
      </c>
      <c r="H2437" t="s">
        <v>22</v>
      </c>
      <c r="J2437" t="s">
        <v>22</v>
      </c>
      <c r="M2437" t="s">
        <v>42</v>
      </c>
      <c r="N2437" t="s">
        <v>43</v>
      </c>
      <c r="O2437" t="s">
        <v>44</v>
      </c>
      <c r="P2437" t="s">
        <v>26</v>
      </c>
      <c r="Q2437" s="6">
        <v>183863.69</v>
      </c>
      <c r="R2437" t="s">
        <v>30</v>
      </c>
      <c r="S2437">
        <v>0</v>
      </c>
      <c r="T2437">
        <v>0</v>
      </c>
      <c r="U2437" t="e">
        <f>_xlfn.XLOOKUP(A2437,#REF!,#REF!)</f>
        <v>#REF!</v>
      </c>
    </row>
    <row r="2438" spans="1:21" x14ac:dyDescent="0.2">
      <c r="A2438" t="s">
        <v>8637</v>
      </c>
      <c r="B2438" t="s">
        <v>8638</v>
      </c>
      <c r="C2438" s="5" t="s">
        <v>71</v>
      </c>
      <c r="D2438" t="s">
        <v>8639</v>
      </c>
      <c r="E2438" t="s">
        <v>18691</v>
      </c>
      <c r="F2438" t="s">
        <v>30</v>
      </c>
      <c r="G2438" s="1">
        <v>45028</v>
      </c>
      <c r="H2438" t="s">
        <v>30</v>
      </c>
      <c r="I2438" s="1">
        <v>45257</v>
      </c>
      <c r="J2438" t="s">
        <v>30</v>
      </c>
      <c r="K2438" s="1">
        <v>45618</v>
      </c>
      <c r="L2438" s="1">
        <v>45755</v>
      </c>
      <c r="M2438" t="s">
        <v>207</v>
      </c>
      <c r="N2438" t="s">
        <v>8640</v>
      </c>
      <c r="O2438" t="s">
        <v>8641</v>
      </c>
      <c r="P2438" t="s">
        <v>117</v>
      </c>
      <c r="Q2438" s="6">
        <v>1308618.2</v>
      </c>
      <c r="R2438" t="s">
        <v>22</v>
      </c>
      <c r="S2438">
        <v>0</v>
      </c>
      <c r="T2438">
        <v>0</v>
      </c>
      <c r="U2438" t="e">
        <f>_xlfn.XLOOKUP(A2438,#REF!,#REF!)</f>
        <v>#REF!</v>
      </c>
    </row>
    <row r="2439" spans="1:21" x14ac:dyDescent="0.2">
      <c r="A2439" t="s">
        <v>8642</v>
      </c>
      <c r="C2439" s="5" t="s">
        <v>71</v>
      </c>
      <c r="D2439" t="s">
        <v>8643</v>
      </c>
      <c r="E2439" t="s">
        <v>7369</v>
      </c>
      <c r="F2439" t="s">
        <v>22</v>
      </c>
      <c r="H2439" t="s">
        <v>22</v>
      </c>
      <c r="J2439" t="s">
        <v>22</v>
      </c>
      <c r="M2439" t="s">
        <v>42</v>
      </c>
      <c r="N2439" t="s">
        <v>43</v>
      </c>
      <c r="O2439" t="s">
        <v>44</v>
      </c>
      <c r="P2439" t="s">
        <v>26</v>
      </c>
      <c r="Q2439" s="6">
        <v>120477.37</v>
      </c>
      <c r="R2439" t="s">
        <v>22</v>
      </c>
      <c r="S2439">
        <v>0</v>
      </c>
      <c r="T2439">
        <v>0</v>
      </c>
      <c r="U2439" t="e">
        <f>_xlfn.XLOOKUP(A2439,#REF!,#REF!)</f>
        <v>#REF!</v>
      </c>
    </row>
    <row r="2440" spans="1:21" x14ac:dyDescent="0.2">
      <c r="A2440" t="s">
        <v>8644</v>
      </c>
      <c r="B2440" t="s">
        <v>7648</v>
      </c>
      <c r="C2440" s="5" t="s">
        <v>279</v>
      </c>
      <c r="D2440" t="s">
        <v>7650</v>
      </c>
      <c r="E2440" t="s">
        <v>7651</v>
      </c>
      <c r="F2440" t="s">
        <v>30</v>
      </c>
      <c r="G2440" s="1">
        <v>45632</v>
      </c>
      <c r="H2440" t="s">
        <v>30</v>
      </c>
      <c r="I2440" s="1">
        <v>45736</v>
      </c>
      <c r="J2440" t="s">
        <v>22</v>
      </c>
      <c r="L2440" s="1">
        <v>45839</v>
      </c>
      <c r="M2440" t="s">
        <v>42</v>
      </c>
      <c r="N2440" t="s">
        <v>43</v>
      </c>
      <c r="O2440" t="s">
        <v>44</v>
      </c>
      <c r="P2440" t="s">
        <v>26</v>
      </c>
      <c r="Q2440" s="6">
        <v>34223.370000000003</v>
      </c>
      <c r="R2440" t="s">
        <v>30</v>
      </c>
      <c r="S2440">
        <v>0</v>
      </c>
      <c r="T2440">
        <v>0</v>
      </c>
      <c r="U2440" t="e">
        <f>_xlfn.XLOOKUP(A2440,#REF!,#REF!)</f>
        <v>#REF!</v>
      </c>
    </row>
    <row r="2441" spans="1:21" x14ac:dyDescent="0.2">
      <c r="A2441" t="s">
        <v>7659</v>
      </c>
      <c r="B2441" t="s">
        <v>7658</v>
      </c>
      <c r="C2441" s="5" t="s">
        <v>71</v>
      </c>
      <c r="D2441" t="s">
        <v>7660</v>
      </c>
      <c r="E2441" t="s">
        <v>7661</v>
      </c>
      <c r="F2441" t="s">
        <v>30</v>
      </c>
      <c r="G2441" s="1">
        <v>46063</v>
      </c>
      <c r="H2441" t="s">
        <v>22</v>
      </c>
      <c r="J2441" t="s">
        <v>22</v>
      </c>
      <c r="L2441" s="1">
        <v>45869</v>
      </c>
      <c r="M2441" t="s">
        <v>42</v>
      </c>
      <c r="N2441" t="s">
        <v>43</v>
      </c>
      <c r="O2441" t="s">
        <v>44</v>
      </c>
      <c r="P2441" t="s">
        <v>26</v>
      </c>
      <c r="Q2441" s="6">
        <v>145293.56</v>
      </c>
      <c r="R2441" t="s">
        <v>30</v>
      </c>
      <c r="S2441">
        <v>0</v>
      </c>
      <c r="T2441">
        <v>0</v>
      </c>
      <c r="U2441" t="e">
        <f>_xlfn.XLOOKUP(A2441,#REF!,#REF!)</f>
        <v>#REF!</v>
      </c>
    </row>
    <row r="2442" spans="1:21" x14ac:dyDescent="0.2">
      <c r="A2442" t="s">
        <v>8645</v>
      </c>
      <c r="C2442" s="5" t="s">
        <v>71</v>
      </c>
      <c r="D2442" t="s">
        <v>8646</v>
      </c>
      <c r="E2442" t="s">
        <v>8277</v>
      </c>
      <c r="F2442" t="s">
        <v>22</v>
      </c>
      <c r="H2442" t="s">
        <v>22</v>
      </c>
      <c r="J2442" t="s">
        <v>22</v>
      </c>
      <c r="M2442" t="s">
        <v>92</v>
      </c>
      <c r="N2442" t="s">
        <v>8647</v>
      </c>
      <c r="O2442" t="s">
        <v>8648</v>
      </c>
      <c r="P2442" t="s">
        <v>18712</v>
      </c>
      <c r="Q2442" s="6">
        <v>142037.5</v>
      </c>
      <c r="R2442" t="s">
        <v>22</v>
      </c>
      <c r="S2442">
        <v>0</v>
      </c>
      <c r="T2442">
        <v>0</v>
      </c>
      <c r="U2442" t="e">
        <f>_xlfn.XLOOKUP(A2442,#REF!,#REF!)</f>
        <v>#REF!</v>
      </c>
    </row>
    <row r="2443" spans="1:21" x14ac:dyDescent="0.2">
      <c r="A2443" t="s">
        <v>8649</v>
      </c>
      <c r="C2443" s="5" t="s">
        <v>279</v>
      </c>
      <c r="D2443" t="s">
        <v>8049</v>
      </c>
      <c r="E2443" t="s">
        <v>8050</v>
      </c>
      <c r="F2443" t="s">
        <v>30</v>
      </c>
      <c r="G2443" s="1">
        <v>45497</v>
      </c>
      <c r="H2443" t="s">
        <v>22</v>
      </c>
      <c r="J2443" t="s">
        <v>30</v>
      </c>
      <c r="K2443" s="1">
        <v>45504</v>
      </c>
      <c r="M2443" t="s">
        <v>92</v>
      </c>
      <c r="N2443" t="s">
        <v>8650</v>
      </c>
      <c r="O2443" t="s">
        <v>8651</v>
      </c>
      <c r="P2443" t="s">
        <v>117</v>
      </c>
      <c r="Q2443" s="6">
        <v>31204.02</v>
      </c>
      <c r="R2443" t="s">
        <v>22</v>
      </c>
      <c r="S2443">
        <v>0</v>
      </c>
      <c r="T2443">
        <v>0</v>
      </c>
      <c r="U2443" t="e">
        <f>_xlfn.XLOOKUP(A2443,#REF!,#REF!)</f>
        <v>#REF!</v>
      </c>
    </row>
    <row r="2444" spans="1:21" x14ac:dyDescent="0.2">
      <c r="A2444" t="s">
        <v>8652</v>
      </c>
      <c r="C2444" s="5" t="s">
        <v>71</v>
      </c>
      <c r="D2444" t="s">
        <v>8653</v>
      </c>
      <c r="E2444" t="s">
        <v>976</v>
      </c>
      <c r="F2444" t="s">
        <v>30</v>
      </c>
      <c r="G2444" s="1">
        <v>45805</v>
      </c>
      <c r="H2444" t="s">
        <v>30</v>
      </c>
      <c r="I2444" s="1">
        <v>45898</v>
      </c>
      <c r="J2444" t="s">
        <v>22</v>
      </c>
      <c r="M2444" t="s">
        <v>207</v>
      </c>
      <c r="N2444" t="s">
        <v>2925</v>
      </c>
      <c r="O2444" t="s">
        <v>2926</v>
      </c>
      <c r="P2444" t="s">
        <v>117</v>
      </c>
      <c r="Q2444" s="6">
        <v>288992.63</v>
      </c>
      <c r="R2444" t="s">
        <v>22</v>
      </c>
      <c r="S2444">
        <v>0</v>
      </c>
      <c r="T2444">
        <v>0</v>
      </c>
      <c r="U2444" t="e">
        <f>_xlfn.XLOOKUP(A2444,#REF!,#REF!)</f>
        <v>#REF!</v>
      </c>
    </row>
    <row r="2445" spans="1:21" x14ac:dyDescent="0.2">
      <c r="A2445" t="s">
        <v>8654</v>
      </c>
      <c r="C2445" s="5" t="s">
        <v>71</v>
      </c>
      <c r="D2445" t="s">
        <v>8655</v>
      </c>
      <c r="E2445" t="s">
        <v>18692</v>
      </c>
      <c r="F2445" t="s">
        <v>30</v>
      </c>
      <c r="G2445" s="1">
        <v>45687</v>
      </c>
      <c r="H2445" t="s">
        <v>30</v>
      </c>
      <c r="I2445" s="1">
        <v>45908</v>
      </c>
      <c r="J2445" t="s">
        <v>22</v>
      </c>
      <c r="M2445" t="s">
        <v>207</v>
      </c>
      <c r="N2445" t="s">
        <v>2856</v>
      </c>
      <c r="O2445" t="s">
        <v>2857</v>
      </c>
      <c r="P2445" t="s">
        <v>210</v>
      </c>
      <c r="Q2445" s="6">
        <v>136170.06</v>
      </c>
      <c r="R2445" t="s">
        <v>22</v>
      </c>
      <c r="S2445">
        <v>0</v>
      </c>
      <c r="T2445">
        <v>0</v>
      </c>
      <c r="U2445" t="e">
        <f>_xlfn.XLOOKUP(A2445,#REF!,#REF!)</f>
        <v>#REF!</v>
      </c>
    </row>
    <row r="2446" spans="1:21" x14ac:dyDescent="0.2">
      <c r="A2446" t="s">
        <v>8656</v>
      </c>
      <c r="C2446" s="5" t="s">
        <v>71</v>
      </c>
      <c r="D2446" t="s">
        <v>7435</v>
      </c>
      <c r="E2446" t="s">
        <v>7436</v>
      </c>
      <c r="F2446" t="s">
        <v>30</v>
      </c>
      <c r="G2446" s="1">
        <v>45816</v>
      </c>
      <c r="H2446" t="s">
        <v>30</v>
      </c>
      <c r="I2446" s="1">
        <v>45889</v>
      </c>
      <c r="J2446" t="s">
        <v>22</v>
      </c>
      <c r="M2446" t="s">
        <v>207</v>
      </c>
      <c r="N2446" t="s">
        <v>8657</v>
      </c>
      <c r="O2446" t="s">
        <v>8658</v>
      </c>
      <c r="P2446" t="s">
        <v>210</v>
      </c>
      <c r="Q2446" s="6">
        <v>254244.15</v>
      </c>
      <c r="R2446" t="s">
        <v>22</v>
      </c>
      <c r="S2446">
        <v>0</v>
      </c>
      <c r="T2446">
        <v>0</v>
      </c>
      <c r="U2446" t="e">
        <f>_xlfn.XLOOKUP(A2446,#REF!,#REF!)</f>
        <v>#REF!</v>
      </c>
    </row>
    <row r="2447" spans="1:21" x14ac:dyDescent="0.2">
      <c r="A2447" t="s">
        <v>8659</v>
      </c>
      <c r="C2447" s="5" t="s">
        <v>71</v>
      </c>
      <c r="D2447" t="s">
        <v>8660</v>
      </c>
      <c r="E2447" t="s">
        <v>855</v>
      </c>
      <c r="F2447" t="s">
        <v>30</v>
      </c>
      <c r="G2447" s="1">
        <v>45870</v>
      </c>
      <c r="H2447" t="s">
        <v>30</v>
      </c>
      <c r="I2447" s="1">
        <v>46087</v>
      </c>
      <c r="J2447" t="s">
        <v>22</v>
      </c>
      <c r="M2447" t="s">
        <v>207</v>
      </c>
      <c r="N2447" t="s">
        <v>7506</v>
      </c>
      <c r="O2447" t="s">
        <v>7507</v>
      </c>
      <c r="P2447" t="s">
        <v>117</v>
      </c>
      <c r="Q2447" s="6">
        <v>809047.67</v>
      </c>
      <c r="R2447" t="s">
        <v>22</v>
      </c>
      <c r="S2447">
        <v>0</v>
      </c>
      <c r="T2447">
        <v>0</v>
      </c>
      <c r="U2447" t="e">
        <f>_xlfn.XLOOKUP(A2447,#REF!,#REF!)</f>
        <v>#REF!</v>
      </c>
    </row>
    <row r="2448" spans="1:21" x14ac:dyDescent="0.2">
      <c r="A2448" t="s">
        <v>8661</v>
      </c>
      <c r="C2448" s="5" t="s">
        <v>71</v>
      </c>
      <c r="D2448" t="s">
        <v>8662</v>
      </c>
      <c r="E2448" t="s">
        <v>1433</v>
      </c>
      <c r="F2448" t="s">
        <v>22</v>
      </c>
      <c r="H2448" t="s">
        <v>22</v>
      </c>
      <c r="J2448" t="s">
        <v>22</v>
      </c>
      <c r="M2448" t="s">
        <v>92</v>
      </c>
      <c r="N2448" t="s">
        <v>8663</v>
      </c>
      <c r="O2448" t="s">
        <v>8664</v>
      </c>
      <c r="P2448" t="s">
        <v>18712</v>
      </c>
      <c r="Q2448" s="6">
        <v>990356.53</v>
      </c>
      <c r="R2448" t="s">
        <v>22</v>
      </c>
      <c r="S2448">
        <v>0</v>
      </c>
      <c r="T2448">
        <v>0</v>
      </c>
      <c r="U2448" t="e">
        <f>_xlfn.XLOOKUP(A2448,#REF!,#REF!)</f>
        <v>#REF!</v>
      </c>
    </row>
    <row r="2449" spans="1:21" x14ac:dyDescent="0.2">
      <c r="A2449" t="s">
        <v>8665</v>
      </c>
      <c r="C2449" s="5" t="s">
        <v>71</v>
      </c>
      <c r="D2449" t="s">
        <v>8666</v>
      </c>
      <c r="E2449" t="s">
        <v>18693</v>
      </c>
      <c r="F2449" t="s">
        <v>30</v>
      </c>
      <c r="G2449" s="1">
        <v>44578</v>
      </c>
      <c r="H2449" t="s">
        <v>30</v>
      </c>
      <c r="I2449" s="1">
        <v>44830</v>
      </c>
      <c r="J2449" t="s">
        <v>30</v>
      </c>
      <c r="K2449" s="1">
        <v>45077</v>
      </c>
      <c r="M2449" t="s">
        <v>42</v>
      </c>
      <c r="N2449" t="s">
        <v>8667</v>
      </c>
      <c r="O2449" t="s">
        <v>8668</v>
      </c>
      <c r="P2449" t="s">
        <v>26</v>
      </c>
      <c r="Q2449" s="6">
        <v>64025.05</v>
      </c>
      <c r="R2449" t="s">
        <v>22</v>
      </c>
      <c r="S2449">
        <v>0</v>
      </c>
      <c r="T2449">
        <v>0</v>
      </c>
      <c r="U2449" t="e">
        <f>_xlfn.XLOOKUP(A2449,#REF!,#REF!)</f>
        <v>#REF!</v>
      </c>
    </row>
    <row r="2450" spans="1:21" x14ac:dyDescent="0.2">
      <c r="A2450" t="s">
        <v>8669</v>
      </c>
      <c r="C2450" s="5" t="s">
        <v>71</v>
      </c>
      <c r="D2450" t="s">
        <v>8670</v>
      </c>
      <c r="E2450" t="s">
        <v>18691</v>
      </c>
      <c r="F2450" t="s">
        <v>30</v>
      </c>
      <c r="G2450" s="1">
        <v>42597</v>
      </c>
      <c r="H2450" t="s">
        <v>30</v>
      </c>
      <c r="I2450" s="1">
        <v>42879</v>
      </c>
      <c r="J2450" t="s">
        <v>30</v>
      </c>
      <c r="K2450" s="1">
        <v>43278</v>
      </c>
      <c r="L2450" s="1">
        <v>43578</v>
      </c>
      <c r="M2450" t="s">
        <v>42</v>
      </c>
      <c r="N2450" t="s">
        <v>43</v>
      </c>
      <c r="O2450" t="s">
        <v>44</v>
      </c>
      <c r="P2450" t="s">
        <v>26</v>
      </c>
      <c r="Q2450" s="6">
        <v>35000</v>
      </c>
      <c r="R2450" t="s">
        <v>22</v>
      </c>
      <c r="S2450">
        <v>0</v>
      </c>
      <c r="T2450">
        <v>0</v>
      </c>
      <c r="U2450" t="e">
        <f>_xlfn.XLOOKUP(A2450,#REF!,#REF!)</f>
        <v>#REF!</v>
      </c>
    </row>
    <row r="2451" spans="1:21" x14ac:dyDescent="0.2">
      <c r="A2451" t="s">
        <v>8671</v>
      </c>
      <c r="C2451" s="5" t="s">
        <v>71</v>
      </c>
      <c r="D2451" t="s">
        <v>8672</v>
      </c>
      <c r="E2451" t="s">
        <v>8277</v>
      </c>
      <c r="F2451" t="s">
        <v>30</v>
      </c>
      <c r="G2451" s="1">
        <v>46113</v>
      </c>
      <c r="H2451" t="s">
        <v>22</v>
      </c>
      <c r="J2451" t="s">
        <v>22</v>
      </c>
      <c r="M2451" t="s">
        <v>92</v>
      </c>
      <c r="N2451" t="s">
        <v>1165</v>
      </c>
      <c r="O2451" t="s">
        <v>1166</v>
      </c>
      <c r="P2451" t="s">
        <v>117</v>
      </c>
      <c r="Q2451" s="6">
        <v>291791.14</v>
      </c>
      <c r="R2451" t="s">
        <v>22</v>
      </c>
      <c r="S2451">
        <v>0</v>
      </c>
      <c r="T2451">
        <v>0</v>
      </c>
      <c r="U2451" t="e">
        <f>_xlfn.XLOOKUP(A2451,#REF!,#REF!)</f>
        <v>#REF!</v>
      </c>
    </row>
    <row r="2452" spans="1:21" x14ac:dyDescent="0.2">
      <c r="A2452" t="s">
        <v>8673</v>
      </c>
      <c r="C2452" s="5" t="s">
        <v>71</v>
      </c>
      <c r="D2452" t="s">
        <v>8674</v>
      </c>
      <c r="E2452" t="s">
        <v>8675</v>
      </c>
      <c r="F2452" t="s">
        <v>22</v>
      </c>
      <c r="H2452" t="s">
        <v>22</v>
      </c>
      <c r="J2452" t="s">
        <v>22</v>
      </c>
      <c r="M2452" t="s">
        <v>42</v>
      </c>
      <c r="N2452" t="s">
        <v>8676</v>
      </c>
      <c r="O2452" t="s">
        <v>8677</v>
      </c>
      <c r="P2452" t="s">
        <v>26</v>
      </c>
      <c r="Q2452" s="6">
        <v>74874.2</v>
      </c>
      <c r="R2452" t="s">
        <v>30</v>
      </c>
      <c r="S2452">
        <v>0</v>
      </c>
      <c r="T2452">
        <v>0</v>
      </c>
      <c r="U2452" t="e">
        <f>_xlfn.XLOOKUP(A2452,#REF!,#REF!)</f>
        <v>#REF!</v>
      </c>
    </row>
    <row r="2453" spans="1:21" x14ac:dyDescent="0.2">
      <c r="A2453" t="s">
        <v>8678</v>
      </c>
      <c r="C2453" s="5" t="s">
        <v>71</v>
      </c>
      <c r="D2453" t="s">
        <v>8679</v>
      </c>
      <c r="E2453" t="s">
        <v>8680</v>
      </c>
      <c r="F2453" t="s">
        <v>22</v>
      </c>
      <c r="H2453" t="s">
        <v>22</v>
      </c>
      <c r="J2453" t="s">
        <v>22</v>
      </c>
      <c r="M2453" t="s">
        <v>92</v>
      </c>
      <c r="N2453" t="s">
        <v>825</v>
      </c>
      <c r="O2453" t="s">
        <v>826</v>
      </c>
      <c r="P2453" t="s">
        <v>18712</v>
      </c>
      <c r="Q2453" s="6">
        <v>734114.59</v>
      </c>
      <c r="R2453" t="s">
        <v>22</v>
      </c>
      <c r="S2453">
        <v>0</v>
      </c>
      <c r="T2453">
        <v>0</v>
      </c>
      <c r="U2453" t="e">
        <f>_xlfn.XLOOKUP(A2453,#REF!,#REF!)</f>
        <v>#REF!</v>
      </c>
    </row>
    <row r="2454" spans="1:21" x14ac:dyDescent="0.2">
      <c r="A2454" t="s">
        <v>8681</v>
      </c>
      <c r="C2454" s="5" t="s">
        <v>71</v>
      </c>
      <c r="D2454" t="s">
        <v>8682</v>
      </c>
      <c r="E2454" t="s">
        <v>8075</v>
      </c>
      <c r="F2454" t="s">
        <v>22</v>
      </c>
      <c r="H2454" t="s">
        <v>22</v>
      </c>
      <c r="J2454" t="s">
        <v>22</v>
      </c>
      <c r="M2454" t="s">
        <v>92</v>
      </c>
      <c r="N2454" t="s">
        <v>825</v>
      </c>
      <c r="O2454" t="s">
        <v>826</v>
      </c>
      <c r="P2454" t="s">
        <v>18712</v>
      </c>
      <c r="Q2454" s="6">
        <v>499328.02</v>
      </c>
      <c r="R2454" t="s">
        <v>22</v>
      </c>
      <c r="S2454">
        <v>0</v>
      </c>
      <c r="T2454">
        <v>0</v>
      </c>
      <c r="U2454" t="e">
        <f>_xlfn.XLOOKUP(A2454,#REF!,#REF!)</f>
        <v>#REF!</v>
      </c>
    </row>
    <row r="2455" spans="1:21" x14ac:dyDescent="0.2">
      <c r="A2455" t="s">
        <v>8683</v>
      </c>
      <c r="C2455" s="5" t="s">
        <v>71</v>
      </c>
      <c r="D2455" t="s">
        <v>8049</v>
      </c>
      <c r="E2455" t="s">
        <v>8050</v>
      </c>
      <c r="F2455" t="s">
        <v>30</v>
      </c>
      <c r="G2455" s="1">
        <v>45887</v>
      </c>
      <c r="H2455" t="s">
        <v>30</v>
      </c>
      <c r="I2455" s="1">
        <v>45966</v>
      </c>
      <c r="J2455" t="s">
        <v>30</v>
      </c>
      <c r="K2455" s="1">
        <v>45987</v>
      </c>
      <c r="M2455" t="s">
        <v>42</v>
      </c>
      <c r="N2455" t="s">
        <v>8684</v>
      </c>
      <c r="O2455" t="s">
        <v>8685</v>
      </c>
      <c r="P2455" t="s">
        <v>26</v>
      </c>
      <c r="Q2455" s="6">
        <v>61992.49</v>
      </c>
      <c r="R2455" t="s">
        <v>22</v>
      </c>
      <c r="S2455">
        <v>0</v>
      </c>
      <c r="T2455">
        <v>0</v>
      </c>
      <c r="U2455" t="e">
        <f>_xlfn.XLOOKUP(A2455,#REF!,#REF!)</f>
        <v>#REF!</v>
      </c>
    </row>
    <row r="2456" spans="1:21" x14ac:dyDescent="0.2">
      <c r="A2456" t="s">
        <v>8686</v>
      </c>
      <c r="C2456" s="5" t="s">
        <v>71</v>
      </c>
      <c r="D2456" t="s">
        <v>8687</v>
      </c>
      <c r="E2456" t="s">
        <v>221</v>
      </c>
      <c r="F2456" t="s">
        <v>30</v>
      </c>
      <c r="G2456" s="1">
        <v>44847</v>
      </c>
      <c r="H2456" t="s">
        <v>30</v>
      </c>
      <c r="I2456" s="1">
        <v>45128</v>
      </c>
      <c r="J2456" t="s">
        <v>22</v>
      </c>
      <c r="M2456" t="s">
        <v>207</v>
      </c>
      <c r="N2456" t="s">
        <v>8688</v>
      </c>
      <c r="O2456" t="s">
        <v>8689</v>
      </c>
      <c r="P2456" t="s">
        <v>210</v>
      </c>
      <c r="Q2456" s="6">
        <v>250440.51</v>
      </c>
      <c r="R2456" t="s">
        <v>22</v>
      </c>
      <c r="S2456">
        <v>0</v>
      </c>
      <c r="T2456">
        <v>0</v>
      </c>
      <c r="U2456" t="e">
        <f>_xlfn.XLOOKUP(A2456,#REF!,#REF!)</f>
        <v>#REF!</v>
      </c>
    </row>
    <row r="2457" spans="1:21" x14ac:dyDescent="0.2">
      <c r="A2457" t="s">
        <v>8690</v>
      </c>
      <c r="B2457" t="s">
        <v>8691</v>
      </c>
      <c r="C2457" s="5" t="s">
        <v>71</v>
      </c>
      <c r="D2457" t="s">
        <v>8692</v>
      </c>
      <c r="E2457" t="s">
        <v>8693</v>
      </c>
      <c r="F2457" t="s">
        <v>30</v>
      </c>
      <c r="G2457" s="1">
        <v>45540</v>
      </c>
      <c r="H2457" t="s">
        <v>22</v>
      </c>
      <c r="J2457" t="s">
        <v>22</v>
      </c>
      <c r="M2457" t="s">
        <v>42</v>
      </c>
      <c r="N2457" t="s">
        <v>8694</v>
      </c>
      <c r="O2457" t="s">
        <v>8695</v>
      </c>
      <c r="P2457" t="s">
        <v>26</v>
      </c>
      <c r="Q2457" s="6">
        <v>75133.87</v>
      </c>
      <c r="R2457" t="s">
        <v>22</v>
      </c>
      <c r="S2457">
        <v>0</v>
      </c>
      <c r="T2457">
        <v>0</v>
      </c>
      <c r="U2457" t="e">
        <f>_xlfn.XLOOKUP(A2457,#REF!,#REF!)</f>
        <v>#REF!</v>
      </c>
    </row>
    <row r="2458" spans="1:21" x14ac:dyDescent="0.2">
      <c r="A2458" t="s">
        <v>8696</v>
      </c>
      <c r="B2458" t="s">
        <v>8697</v>
      </c>
      <c r="C2458" s="5" t="s">
        <v>71</v>
      </c>
      <c r="D2458" t="s">
        <v>8698</v>
      </c>
      <c r="E2458" t="s">
        <v>8699</v>
      </c>
      <c r="F2458" t="s">
        <v>22</v>
      </c>
      <c r="H2458" t="s">
        <v>30</v>
      </c>
      <c r="I2458" s="1">
        <v>45806</v>
      </c>
      <c r="J2458" t="s">
        <v>22</v>
      </c>
      <c r="M2458" t="s">
        <v>207</v>
      </c>
      <c r="N2458" t="s">
        <v>825</v>
      </c>
      <c r="O2458" t="s">
        <v>826</v>
      </c>
      <c r="P2458" t="s">
        <v>18712</v>
      </c>
      <c r="Q2458" s="6">
        <v>170764.21</v>
      </c>
      <c r="R2458" t="s">
        <v>22</v>
      </c>
      <c r="S2458">
        <v>0</v>
      </c>
      <c r="T2458">
        <v>0</v>
      </c>
      <c r="U2458" t="e">
        <f>_xlfn.XLOOKUP(A2458,#REF!,#REF!)</f>
        <v>#REF!</v>
      </c>
    </row>
    <row r="2459" spans="1:21" x14ac:dyDescent="0.2">
      <c r="A2459" t="s">
        <v>8700</v>
      </c>
      <c r="C2459" s="5" t="s">
        <v>124</v>
      </c>
      <c r="D2459" t="s">
        <v>7820</v>
      </c>
      <c r="E2459" t="s">
        <v>8701</v>
      </c>
      <c r="F2459" t="s">
        <v>22</v>
      </c>
      <c r="H2459" t="s">
        <v>22</v>
      </c>
      <c r="J2459" t="s">
        <v>22</v>
      </c>
      <c r="M2459" t="s">
        <v>42</v>
      </c>
      <c r="N2459" t="s">
        <v>8702</v>
      </c>
      <c r="O2459" t="s">
        <v>8703</v>
      </c>
      <c r="P2459" t="s">
        <v>26</v>
      </c>
      <c r="Q2459" s="6">
        <v>0.01</v>
      </c>
      <c r="R2459" t="s">
        <v>22</v>
      </c>
      <c r="S2459">
        <v>0</v>
      </c>
      <c r="T2459">
        <v>0</v>
      </c>
      <c r="U2459" t="e">
        <f>_xlfn.XLOOKUP(A2459,#REF!,#REF!)</f>
        <v>#REF!</v>
      </c>
    </row>
    <row r="2460" spans="1:21" x14ac:dyDescent="0.2">
      <c r="A2460" t="s">
        <v>8704</v>
      </c>
      <c r="C2460" s="5" t="s">
        <v>71</v>
      </c>
      <c r="D2460" t="s">
        <v>8705</v>
      </c>
      <c r="E2460" t="s">
        <v>7593</v>
      </c>
      <c r="F2460" t="s">
        <v>22</v>
      </c>
      <c r="H2460" t="s">
        <v>22</v>
      </c>
      <c r="J2460" t="s">
        <v>22</v>
      </c>
      <c r="M2460" t="s">
        <v>92</v>
      </c>
      <c r="N2460" t="s">
        <v>8706</v>
      </c>
      <c r="O2460" t="s">
        <v>8707</v>
      </c>
      <c r="P2460" t="s">
        <v>18712</v>
      </c>
      <c r="Q2460" s="6">
        <v>241349.64</v>
      </c>
      <c r="R2460" t="s">
        <v>22</v>
      </c>
      <c r="S2460">
        <v>0</v>
      </c>
      <c r="T2460">
        <v>0</v>
      </c>
      <c r="U2460" t="e">
        <f>_xlfn.XLOOKUP(A2460,#REF!,#REF!)</f>
        <v>#REF!</v>
      </c>
    </row>
    <row r="2461" spans="1:21" x14ac:dyDescent="0.2">
      <c r="A2461" t="s">
        <v>8708</v>
      </c>
      <c r="C2461" s="5" t="s">
        <v>71</v>
      </c>
      <c r="D2461" t="s">
        <v>7810</v>
      </c>
      <c r="E2461" t="s">
        <v>8709</v>
      </c>
      <c r="F2461" t="s">
        <v>30</v>
      </c>
      <c r="G2461" s="1">
        <v>45649</v>
      </c>
      <c r="H2461" t="s">
        <v>30</v>
      </c>
      <c r="I2461" s="1">
        <v>45800</v>
      </c>
      <c r="J2461" t="s">
        <v>22</v>
      </c>
      <c r="M2461" t="s">
        <v>207</v>
      </c>
      <c r="N2461" t="s">
        <v>473</v>
      </c>
      <c r="O2461" t="s">
        <v>474</v>
      </c>
      <c r="P2461" t="s">
        <v>117</v>
      </c>
      <c r="Q2461" s="6">
        <v>121034.5</v>
      </c>
      <c r="R2461" t="s">
        <v>22</v>
      </c>
      <c r="S2461">
        <v>0</v>
      </c>
      <c r="T2461">
        <v>0</v>
      </c>
      <c r="U2461" t="e">
        <f>_xlfn.XLOOKUP(A2461,#REF!,#REF!)</f>
        <v>#REF!</v>
      </c>
    </row>
    <row r="2462" spans="1:21" x14ac:dyDescent="0.2">
      <c r="A2462" t="s">
        <v>8710</v>
      </c>
      <c r="C2462" s="5" t="s">
        <v>71</v>
      </c>
      <c r="D2462" t="s">
        <v>8711</v>
      </c>
      <c r="E2462" t="s">
        <v>8712</v>
      </c>
      <c r="F2462" t="s">
        <v>22</v>
      </c>
      <c r="H2462" t="s">
        <v>22</v>
      </c>
      <c r="J2462" t="s">
        <v>22</v>
      </c>
      <c r="M2462" t="s">
        <v>92</v>
      </c>
      <c r="N2462" t="s">
        <v>4193</v>
      </c>
      <c r="O2462" t="s">
        <v>4194</v>
      </c>
      <c r="P2462" t="s">
        <v>18712</v>
      </c>
      <c r="Q2462" s="6">
        <v>523720.96000000002</v>
      </c>
      <c r="R2462" t="s">
        <v>22</v>
      </c>
      <c r="S2462">
        <v>0</v>
      </c>
      <c r="T2462">
        <v>0</v>
      </c>
      <c r="U2462" t="e">
        <f>_xlfn.XLOOKUP(A2462,#REF!,#REF!)</f>
        <v>#REF!</v>
      </c>
    </row>
    <row r="2463" spans="1:21" x14ac:dyDescent="0.2">
      <c r="A2463" t="s">
        <v>8713</v>
      </c>
      <c r="C2463" s="5" t="s">
        <v>71</v>
      </c>
      <c r="D2463" t="s">
        <v>8714</v>
      </c>
      <c r="E2463" t="s">
        <v>8277</v>
      </c>
      <c r="F2463" t="s">
        <v>22</v>
      </c>
      <c r="H2463" t="s">
        <v>22</v>
      </c>
      <c r="J2463" t="s">
        <v>22</v>
      </c>
      <c r="M2463" t="s">
        <v>92</v>
      </c>
      <c r="N2463" t="s">
        <v>8715</v>
      </c>
      <c r="O2463" t="s">
        <v>8716</v>
      </c>
      <c r="P2463" t="s">
        <v>18712</v>
      </c>
      <c r="Q2463" s="6">
        <v>248159.2</v>
      </c>
      <c r="R2463" t="s">
        <v>22</v>
      </c>
      <c r="S2463">
        <v>0</v>
      </c>
      <c r="T2463">
        <v>0</v>
      </c>
      <c r="U2463" t="e">
        <f>_xlfn.XLOOKUP(A2463,#REF!,#REF!)</f>
        <v>#REF!</v>
      </c>
    </row>
    <row r="2464" spans="1:21" x14ac:dyDescent="0.2">
      <c r="A2464" t="s">
        <v>8717</v>
      </c>
      <c r="C2464" s="5" t="s">
        <v>71</v>
      </c>
      <c r="D2464" t="s">
        <v>8718</v>
      </c>
      <c r="E2464" t="s">
        <v>8719</v>
      </c>
      <c r="F2464" t="s">
        <v>22</v>
      </c>
      <c r="H2464" t="s">
        <v>22</v>
      </c>
      <c r="J2464" t="s">
        <v>22</v>
      </c>
      <c r="M2464" t="s">
        <v>92</v>
      </c>
      <c r="N2464" t="s">
        <v>4193</v>
      </c>
      <c r="O2464" t="s">
        <v>4194</v>
      </c>
      <c r="P2464" t="s">
        <v>18712</v>
      </c>
      <c r="Q2464" s="6">
        <v>491082.25</v>
      </c>
      <c r="R2464" t="s">
        <v>22</v>
      </c>
      <c r="S2464">
        <v>0</v>
      </c>
      <c r="T2464">
        <v>0</v>
      </c>
      <c r="U2464" t="e">
        <f>_xlfn.XLOOKUP(A2464,#REF!,#REF!)</f>
        <v>#REF!</v>
      </c>
    </row>
    <row r="2465" spans="1:21" x14ac:dyDescent="0.2">
      <c r="A2465" t="s">
        <v>8720</v>
      </c>
      <c r="C2465" s="5" t="s">
        <v>71</v>
      </c>
      <c r="D2465" t="s">
        <v>8721</v>
      </c>
      <c r="E2465" t="s">
        <v>7334</v>
      </c>
      <c r="F2465" t="s">
        <v>30</v>
      </c>
      <c r="G2465" s="1">
        <v>45728</v>
      </c>
      <c r="H2465" t="s">
        <v>22</v>
      </c>
      <c r="J2465" t="s">
        <v>22</v>
      </c>
      <c r="L2465" s="1">
        <v>45632</v>
      </c>
      <c r="M2465" t="s">
        <v>42</v>
      </c>
      <c r="N2465" t="s">
        <v>659</v>
      </c>
      <c r="O2465" t="s">
        <v>660</v>
      </c>
      <c r="P2465" t="s">
        <v>26</v>
      </c>
      <c r="Q2465" s="6">
        <v>70033.570000000007</v>
      </c>
      <c r="R2465" t="s">
        <v>30</v>
      </c>
      <c r="S2465">
        <v>0</v>
      </c>
      <c r="T2465">
        <v>0</v>
      </c>
      <c r="U2465" t="e">
        <f>_xlfn.XLOOKUP(A2465,#REF!,#REF!)</f>
        <v>#REF!</v>
      </c>
    </row>
    <row r="2466" spans="1:21" x14ac:dyDescent="0.2">
      <c r="A2466" t="s">
        <v>8722</v>
      </c>
      <c r="C2466" s="5" t="s">
        <v>71</v>
      </c>
      <c r="D2466" t="s">
        <v>8723</v>
      </c>
      <c r="E2466" t="s">
        <v>320</v>
      </c>
      <c r="F2466" t="s">
        <v>30</v>
      </c>
      <c r="G2466" s="1">
        <v>46029</v>
      </c>
      <c r="H2466" t="s">
        <v>22</v>
      </c>
      <c r="J2466" t="s">
        <v>22</v>
      </c>
      <c r="M2466" t="s">
        <v>92</v>
      </c>
      <c r="N2466" t="s">
        <v>2856</v>
      </c>
      <c r="O2466" t="s">
        <v>2857</v>
      </c>
      <c r="P2466" t="s">
        <v>117</v>
      </c>
      <c r="Q2466" s="6">
        <v>392809.79</v>
      </c>
      <c r="R2466" t="s">
        <v>22</v>
      </c>
      <c r="S2466">
        <v>0</v>
      </c>
      <c r="T2466">
        <v>0</v>
      </c>
      <c r="U2466" t="e">
        <f>_xlfn.XLOOKUP(A2466,#REF!,#REF!)</f>
        <v>#REF!</v>
      </c>
    </row>
    <row r="2467" spans="1:21" x14ac:dyDescent="0.2">
      <c r="A2467" t="s">
        <v>8724</v>
      </c>
      <c r="C2467" s="5" t="s">
        <v>71</v>
      </c>
      <c r="D2467" t="s">
        <v>8725</v>
      </c>
      <c r="E2467" t="s">
        <v>19221</v>
      </c>
      <c r="F2467" t="s">
        <v>30</v>
      </c>
      <c r="G2467" s="1">
        <v>44026</v>
      </c>
      <c r="H2467" t="s">
        <v>30</v>
      </c>
      <c r="I2467" s="1">
        <v>44165</v>
      </c>
      <c r="J2467" t="s">
        <v>22</v>
      </c>
      <c r="L2467" s="1">
        <v>44026</v>
      </c>
      <c r="M2467" t="s">
        <v>42</v>
      </c>
      <c r="N2467" t="s">
        <v>43</v>
      </c>
      <c r="O2467" t="s">
        <v>44</v>
      </c>
      <c r="P2467" t="s">
        <v>26</v>
      </c>
      <c r="Q2467" s="6">
        <v>125342.48</v>
      </c>
      <c r="R2467" t="s">
        <v>22</v>
      </c>
      <c r="S2467">
        <v>0</v>
      </c>
      <c r="T2467">
        <v>0</v>
      </c>
      <c r="U2467" t="e">
        <f>_xlfn.XLOOKUP(A2467,#REF!,#REF!)</f>
        <v>#REF!</v>
      </c>
    </row>
    <row r="2468" spans="1:21" x14ac:dyDescent="0.2">
      <c r="A2468" t="s">
        <v>8726</v>
      </c>
      <c r="C2468" s="5" t="s">
        <v>71</v>
      </c>
      <c r="D2468" t="s">
        <v>8727</v>
      </c>
      <c r="E2468" t="s">
        <v>7381</v>
      </c>
      <c r="F2468" t="s">
        <v>30</v>
      </c>
      <c r="G2468" s="1">
        <v>44890</v>
      </c>
      <c r="H2468" t="s">
        <v>30</v>
      </c>
      <c r="I2468" s="1">
        <v>45359</v>
      </c>
      <c r="J2468" t="s">
        <v>30</v>
      </c>
      <c r="K2468" s="1">
        <v>45553</v>
      </c>
      <c r="L2468" s="1">
        <v>45600</v>
      </c>
      <c r="M2468" t="s">
        <v>42</v>
      </c>
      <c r="N2468" t="s">
        <v>43</v>
      </c>
      <c r="O2468" t="s">
        <v>44</v>
      </c>
      <c r="P2468" t="s">
        <v>26</v>
      </c>
      <c r="Q2468" s="6">
        <v>150121.82</v>
      </c>
      <c r="R2468" t="s">
        <v>30</v>
      </c>
      <c r="S2468">
        <v>0</v>
      </c>
      <c r="T2468">
        <v>0</v>
      </c>
      <c r="U2468" t="e">
        <f>_xlfn.XLOOKUP(A2468,#REF!,#REF!)</f>
        <v>#REF!</v>
      </c>
    </row>
    <row r="2469" spans="1:21" x14ac:dyDescent="0.2">
      <c r="A2469" t="s">
        <v>8728</v>
      </c>
      <c r="C2469" s="5" t="s">
        <v>71</v>
      </c>
      <c r="D2469" t="s">
        <v>8729</v>
      </c>
      <c r="E2469" t="s">
        <v>8730</v>
      </c>
      <c r="F2469" t="s">
        <v>30</v>
      </c>
      <c r="G2469" s="1">
        <v>45629</v>
      </c>
      <c r="H2469" t="s">
        <v>22</v>
      </c>
      <c r="J2469" t="s">
        <v>22</v>
      </c>
      <c r="M2469" t="s">
        <v>42</v>
      </c>
      <c r="N2469" t="s">
        <v>8731</v>
      </c>
      <c r="O2469" t="s">
        <v>8732</v>
      </c>
      <c r="P2469" t="s">
        <v>26</v>
      </c>
      <c r="Q2469" s="6">
        <v>205764.72</v>
      </c>
      <c r="R2469" t="s">
        <v>30</v>
      </c>
      <c r="S2469">
        <v>0</v>
      </c>
      <c r="T2469">
        <v>0</v>
      </c>
      <c r="U2469" t="e">
        <f>_xlfn.XLOOKUP(A2469,#REF!,#REF!)</f>
        <v>#REF!</v>
      </c>
    </row>
    <row r="2470" spans="1:21" x14ac:dyDescent="0.2">
      <c r="A2470" t="s">
        <v>8733</v>
      </c>
      <c r="C2470" s="5" t="s">
        <v>71</v>
      </c>
      <c r="D2470" t="s">
        <v>8734</v>
      </c>
      <c r="E2470" t="s">
        <v>2614</v>
      </c>
      <c r="F2470" t="s">
        <v>30</v>
      </c>
      <c r="G2470" s="1">
        <v>44712</v>
      </c>
      <c r="H2470" t="s">
        <v>30</v>
      </c>
      <c r="I2470" s="1">
        <v>45011</v>
      </c>
      <c r="J2470" t="s">
        <v>30</v>
      </c>
      <c r="K2470" s="1">
        <v>45244</v>
      </c>
      <c r="L2470" s="1">
        <v>45309</v>
      </c>
      <c r="M2470" t="s">
        <v>42</v>
      </c>
      <c r="N2470" t="s">
        <v>43</v>
      </c>
      <c r="O2470" t="s">
        <v>44</v>
      </c>
      <c r="P2470" t="s">
        <v>26</v>
      </c>
      <c r="Q2470" s="6">
        <v>292384.14</v>
      </c>
      <c r="R2470" t="s">
        <v>30</v>
      </c>
      <c r="S2470">
        <v>0</v>
      </c>
      <c r="T2470">
        <v>0</v>
      </c>
      <c r="U2470" t="e">
        <f>_xlfn.XLOOKUP(A2470,#REF!,#REF!)</f>
        <v>#REF!</v>
      </c>
    </row>
    <row r="2471" spans="1:21" x14ac:dyDescent="0.2">
      <c r="A2471" t="s">
        <v>8735</v>
      </c>
      <c r="C2471" s="5" t="s">
        <v>71</v>
      </c>
      <c r="D2471" t="s">
        <v>8736</v>
      </c>
      <c r="E2471" t="s">
        <v>6313</v>
      </c>
      <c r="F2471" t="s">
        <v>22</v>
      </c>
      <c r="H2471" t="s">
        <v>22</v>
      </c>
      <c r="J2471" t="s">
        <v>22</v>
      </c>
      <c r="M2471" t="s">
        <v>42</v>
      </c>
      <c r="N2471" t="s">
        <v>43</v>
      </c>
      <c r="O2471" t="s">
        <v>44</v>
      </c>
      <c r="P2471" t="s">
        <v>26</v>
      </c>
      <c r="Q2471" s="6">
        <v>40000</v>
      </c>
      <c r="R2471" t="s">
        <v>22</v>
      </c>
      <c r="S2471">
        <v>0</v>
      </c>
      <c r="T2471">
        <v>0</v>
      </c>
      <c r="U2471" t="e">
        <f>_xlfn.XLOOKUP(A2471,#REF!,#REF!)</f>
        <v>#REF!</v>
      </c>
    </row>
    <row r="2472" spans="1:21" x14ac:dyDescent="0.2">
      <c r="A2472" t="s">
        <v>8737</v>
      </c>
      <c r="C2472" s="5" t="s">
        <v>71</v>
      </c>
      <c r="D2472" t="s">
        <v>8738</v>
      </c>
      <c r="E2472" t="s">
        <v>8739</v>
      </c>
      <c r="F2472" t="s">
        <v>30</v>
      </c>
      <c r="G2472" s="1">
        <v>44865</v>
      </c>
      <c r="H2472" t="s">
        <v>30</v>
      </c>
      <c r="I2472" s="1">
        <v>45103</v>
      </c>
      <c r="J2472" t="s">
        <v>30</v>
      </c>
      <c r="K2472" s="1">
        <v>45506</v>
      </c>
      <c r="L2472" s="1">
        <v>45805</v>
      </c>
      <c r="M2472" t="s">
        <v>42</v>
      </c>
      <c r="N2472" t="s">
        <v>43</v>
      </c>
      <c r="O2472" t="s">
        <v>44</v>
      </c>
      <c r="P2472" t="s">
        <v>26</v>
      </c>
      <c r="Q2472" s="6">
        <v>635556.81000000006</v>
      </c>
      <c r="R2472" t="s">
        <v>30</v>
      </c>
      <c r="S2472">
        <v>0</v>
      </c>
      <c r="T2472">
        <v>0</v>
      </c>
      <c r="U2472" t="e">
        <f>_xlfn.XLOOKUP(A2472,#REF!,#REF!)</f>
        <v>#REF!</v>
      </c>
    </row>
    <row r="2473" spans="1:21" x14ac:dyDescent="0.2">
      <c r="A2473" t="s">
        <v>8740</v>
      </c>
      <c r="C2473" s="5" t="s">
        <v>71</v>
      </c>
      <c r="D2473" t="s">
        <v>8741</v>
      </c>
      <c r="E2473" t="s">
        <v>8742</v>
      </c>
      <c r="F2473" t="s">
        <v>30</v>
      </c>
      <c r="G2473" s="1">
        <v>45574</v>
      </c>
      <c r="H2473" t="s">
        <v>22</v>
      </c>
      <c r="J2473" t="s">
        <v>22</v>
      </c>
      <c r="M2473" t="s">
        <v>42</v>
      </c>
      <c r="N2473" t="s">
        <v>43</v>
      </c>
      <c r="O2473" t="s">
        <v>44</v>
      </c>
      <c r="P2473" t="s">
        <v>26</v>
      </c>
      <c r="Q2473" s="6">
        <v>159396.57999999999</v>
      </c>
      <c r="R2473" t="s">
        <v>30</v>
      </c>
      <c r="S2473">
        <v>0</v>
      </c>
      <c r="T2473">
        <v>0</v>
      </c>
      <c r="U2473" t="e">
        <f>_xlfn.XLOOKUP(A2473,#REF!,#REF!)</f>
        <v>#REF!</v>
      </c>
    </row>
    <row r="2474" spans="1:21" x14ac:dyDescent="0.2">
      <c r="A2474" t="s">
        <v>8743</v>
      </c>
      <c r="C2474" s="5" t="s">
        <v>71</v>
      </c>
      <c r="D2474" t="s">
        <v>8744</v>
      </c>
      <c r="E2474" t="s">
        <v>8745</v>
      </c>
      <c r="F2474" t="s">
        <v>30</v>
      </c>
      <c r="G2474" s="1">
        <v>45533</v>
      </c>
      <c r="H2474" t="s">
        <v>30</v>
      </c>
      <c r="I2474" s="1">
        <v>45784</v>
      </c>
      <c r="J2474" t="s">
        <v>22</v>
      </c>
      <c r="M2474" t="s">
        <v>207</v>
      </c>
      <c r="N2474" t="s">
        <v>8746</v>
      </c>
      <c r="O2474" t="s">
        <v>8747</v>
      </c>
      <c r="P2474" t="s">
        <v>117</v>
      </c>
      <c r="Q2474" s="6">
        <v>59105.03</v>
      </c>
      <c r="R2474" t="s">
        <v>22</v>
      </c>
      <c r="S2474">
        <v>0</v>
      </c>
      <c r="T2474">
        <v>0</v>
      </c>
      <c r="U2474" t="e">
        <f>_xlfn.XLOOKUP(A2474,#REF!,#REF!)</f>
        <v>#REF!</v>
      </c>
    </row>
    <row r="2475" spans="1:21" x14ac:dyDescent="0.2">
      <c r="A2475" t="s">
        <v>8748</v>
      </c>
      <c r="C2475" s="5" t="s">
        <v>71</v>
      </c>
      <c r="D2475" t="s">
        <v>8749</v>
      </c>
      <c r="E2475" t="s">
        <v>8745</v>
      </c>
      <c r="F2475" t="s">
        <v>30</v>
      </c>
      <c r="G2475" s="1">
        <v>45243</v>
      </c>
      <c r="H2475" t="s">
        <v>30</v>
      </c>
      <c r="I2475" s="1">
        <v>45393</v>
      </c>
      <c r="J2475" t="s">
        <v>30</v>
      </c>
      <c r="K2475" s="1">
        <v>45532</v>
      </c>
      <c r="L2475" s="1">
        <v>45533</v>
      </c>
      <c r="M2475" t="s">
        <v>42</v>
      </c>
      <c r="N2475" t="s">
        <v>8750</v>
      </c>
      <c r="O2475" t="s">
        <v>8751</v>
      </c>
      <c r="P2475" t="s">
        <v>26</v>
      </c>
      <c r="Q2475" s="6">
        <v>60407.54</v>
      </c>
      <c r="R2475" t="s">
        <v>30</v>
      </c>
      <c r="S2475">
        <v>0</v>
      </c>
      <c r="T2475">
        <v>0</v>
      </c>
      <c r="U2475" t="e">
        <f>_xlfn.XLOOKUP(A2475,#REF!,#REF!)</f>
        <v>#REF!</v>
      </c>
    </row>
    <row r="2476" spans="1:21" x14ac:dyDescent="0.2">
      <c r="A2476" t="s">
        <v>8752</v>
      </c>
      <c r="C2476" s="5" t="s">
        <v>71</v>
      </c>
      <c r="D2476" t="s">
        <v>8753</v>
      </c>
      <c r="E2476" t="s">
        <v>3039</v>
      </c>
      <c r="F2476" t="s">
        <v>30</v>
      </c>
      <c r="G2476" s="1">
        <v>45443</v>
      </c>
      <c r="H2476" t="s">
        <v>30</v>
      </c>
      <c r="I2476" s="1">
        <v>45513</v>
      </c>
      <c r="J2476" t="s">
        <v>30</v>
      </c>
      <c r="K2476" s="1">
        <v>45530</v>
      </c>
      <c r="L2476" s="1">
        <v>45771</v>
      </c>
      <c r="M2476" t="s">
        <v>42</v>
      </c>
      <c r="N2476" t="s">
        <v>43</v>
      </c>
      <c r="O2476" t="s">
        <v>44</v>
      </c>
      <c r="P2476" t="s">
        <v>26</v>
      </c>
      <c r="Q2476" s="6">
        <v>215119.88</v>
      </c>
      <c r="R2476" t="s">
        <v>30</v>
      </c>
      <c r="S2476">
        <v>0</v>
      </c>
      <c r="T2476">
        <v>0</v>
      </c>
      <c r="U2476" t="e">
        <f>_xlfn.XLOOKUP(A2476,#REF!,#REF!)</f>
        <v>#REF!</v>
      </c>
    </row>
    <row r="2477" spans="1:21" x14ac:dyDescent="0.2">
      <c r="A2477" t="s">
        <v>8754</v>
      </c>
      <c r="C2477" s="5" t="s">
        <v>71</v>
      </c>
      <c r="D2477" t="s">
        <v>8755</v>
      </c>
      <c r="E2477" t="s">
        <v>8756</v>
      </c>
      <c r="F2477" t="s">
        <v>22</v>
      </c>
      <c r="H2477" t="s">
        <v>22</v>
      </c>
      <c r="J2477" t="s">
        <v>22</v>
      </c>
      <c r="M2477" t="s">
        <v>92</v>
      </c>
      <c r="N2477" t="s">
        <v>2486</v>
      </c>
      <c r="O2477" t="s">
        <v>2487</v>
      </c>
      <c r="P2477" t="s">
        <v>18712</v>
      </c>
      <c r="Q2477" s="6">
        <v>221463.13</v>
      </c>
      <c r="R2477" t="s">
        <v>22</v>
      </c>
      <c r="S2477">
        <v>0</v>
      </c>
      <c r="T2477">
        <v>0</v>
      </c>
      <c r="U2477" t="e">
        <f>_xlfn.XLOOKUP(A2477,#REF!,#REF!)</f>
        <v>#REF!</v>
      </c>
    </row>
    <row r="2478" spans="1:21" x14ac:dyDescent="0.2">
      <c r="A2478" t="s">
        <v>8757</v>
      </c>
      <c r="C2478" s="5" t="s">
        <v>71</v>
      </c>
      <c r="D2478" t="s">
        <v>8758</v>
      </c>
      <c r="E2478" t="s">
        <v>7542</v>
      </c>
      <c r="F2478" t="s">
        <v>30</v>
      </c>
      <c r="G2478" s="1">
        <v>45860</v>
      </c>
      <c r="H2478" t="s">
        <v>30</v>
      </c>
      <c r="I2478" s="1">
        <v>45937</v>
      </c>
      <c r="J2478" t="s">
        <v>22</v>
      </c>
      <c r="M2478" t="s">
        <v>207</v>
      </c>
      <c r="N2478" t="s">
        <v>1211</v>
      </c>
      <c r="O2478" t="s">
        <v>1212</v>
      </c>
      <c r="P2478" t="s">
        <v>117</v>
      </c>
      <c r="Q2478" s="6">
        <v>72862.559999999998</v>
      </c>
      <c r="R2478" t="s">
        <v>22</v>
      </c>
      <c r="S2478">
        <v>0</v>
      </c>
      <c r="T2478">
        <v>0</v>
      </c>
      <c r="U2478" t="e">
        <f>_xlfn.XLOOKUP(A2478,#REF!,#REF!)</f>
        <v>#REF!</v>
      </c>
    </row>
    <row r="2479" spans="1:21" x14ac:dyDescent="0.2">
      <c r="A2479" t="s">
        <v>8759</v>
      </c>
      <c r="C2479" s="5" t="s">
        <v>71</v>
      </c>
      <c r="D2479" t="s">
        <v>8760</v>
      </c>
      <c r="E2479" t="s">
        <v>8761</v>
      </c>
      <c r="F2479" t="s">
        <v>30</v>
      </c>
      <c r="G2479" s="1">
        <v>44662</v>
      </c>
      <c r="H2479" t="s">
        <v>30</v>
      </c>
      <c r="I2479" s="1">
        <v>44993</v>
      </c>
      <c r="J2479" t="s">
        <v>30</v>
      </c>
      <c r="K2479" s="1">
        <v>45194</v>
      </c>
      <c r="M2479" t="s">
        <v>42</v>
      </c>
      <c r="N2479" t="s">
        <v>1023</v>
      </c>
      <c r="O2479" t="s">
        <v>1024</v>
      </c>
      <c r="P2479" t="s">
        <v>26</v>
      </c>
      <c r="Q2479" s="6">
        <v>148122.5</v>
      </c>
      <c r="R2479" t="s">
        <v>22</v>
      </c>
      <c r="S2479">
        <v>0</v>
      </c>
      <c r="T2479">
        <v>0</v>
      </c>
      <c r="U2479" t="e">
        <f>_xlfn.XLOOKUP(A2479,#REF!,#REF!)</f>
        <v>#REF!</v>
      </c>
    </row>
    <row r="2480" spans="1:21" x14ac:dyDescent="0.2">
      <c r="A2480" t="s">
        <v>8762</v>
      </c>
      <c r="C2480" s="5" t="s">
        <v>71</v>
      </c>
      <c r="D2480" t="s">
        <v>8763</v>
      </c>
      <c r="E2480" t="s">
        <v>1186</v>
      </c>
      <c r="F2480" t="s">
        <v>22</v>
      </c>
      <c r="H2480" t="s">
        <v>22</v>
      </c>
      <c r="J2480" t="s">
        <v>22</v>
      </c>
      <c r="M2480" t="s">
        <v>42</v>
      </c>
      <c r="N2480" t="s">
        <v>8417</v>
      </c>
      <c r="O2480" t="s">
        <v>8418</v>
      </c>
      <c r="P2480" t="s">
        <v>26</v>
      </c>
      <c r="Q2480" s="6">
        <v>285274.73</v>
      </c>
      <c r="R2480" t="s">
        <v>30</v>
      </c>
      <c r="S2480">
        <v>0</v>
      </c>
      <c r="T2480">
        <v>0</v>
      </c>
      <c r="U2480" t="e">
        <f>_xlfn.XLOOKUP(A2480,#REF!,#REF!)</f>
        <v>#REF!</v>
      </c>
    </row>
    <row r="2481" spans="1:21" x14ac:dyDescent="0.2">
      <c r="A2481" t="s">
        <v>8764</v>
      </c>
      <c r="C2481" s="5" t="s">
        <v>124</v>
      </c>
      <c r="D2481" t="s">
        <v>8765</v>
      </c>
      <c r="E2481" t="s">
        <v>7278</v>
      </c>
      <c r="F2481" t="s">
        <v>22</v>
      </c>
      <c r="H2481" t="s">
        <v>22</v>
      </c>
      <c r="J2481" t="s">
        <v>22</v>
      </c>
      <c r="M2481" t="s">
        <v>42</v>
      </c>
      <c r="N2481" t="s">
        <v>127</v>
      </c>
      <c r="O2481" t="s">
        <v>128</v>
      </c>
      <c r="P2481" t="s">
        <v>26</v>
      </c>
      <c r="Q2481" s="6">
        <v>1300</v>
      </c>
      <c r="R2481" t="s">
        <v>22</v>
      </c>
      <c r="S2481">
        <v>0</v>
      </c>
      <c r="T2481">
        <v>0</v>
      </c>
      <c r="U2481" t="e">
        <f>_xlfn.XLOOKUP(A2481,#REF!,#REF!)</f>
        <v>#REF!</v>
      </c>
    </row>
    <row r="2482" spans="1:21" x14ac:dyDescent="0.2">
      <c r="A2482" t="s">
        <v>8766</v>
      </c>
      <c r="C2482" s="5" t="s">
        <v>71</v>
      </c>
      <c r="D2482" t="s">
        <v>8767</v>
      </c>
      <c r="E2482" t="s">
        <v>8768</v>
      </c>
      <c r="F2482" t="s">
        <v>30</v>
      </c>
      <c r="G2482" s="1">
        <v>45896</v>
      </c>
      <c r="H2482" t="s">
        <v>22</v>
      </c>
      <c r="J2482" t="s">
        <v>30</v>
      </c>
      <c r="K2482" s="1">
        <v>45912</v>
      </c>
      <c r="M2482" t="s">
        <v>42</v>
      </c>
      <c r="N2482" t="s">
        <v>43</v>
      </c>
      <c r="O2482" t="s">
        <v>44</v>
      </c>
      <c r="P2482" t="s">
        <v>26</v>
      </c>
      <c r="Q2482" s="6">
        <v>205533.77</v>
      </c>
      <c r="R2482" t="s">
        <v>22</v>
      </c>
      <c r="S2482">
        <v>0</v>
      </c>
      <c r="T2482">
        <v>0</v>
      </c>
      <c r="U2482" t="e">
        <f>_xlfn.XLOOKUP(A2482,#REF!,#REF!)</f>
        <v>#REF!</v>
      </c>
    </row>
    <row r="2483" spans="1:21" x14ac:dyDescent="0.2">
      <c r="A2483" t="s">
        <v>8769</v>
      </c>
      <c r="C2483" s="5" t="s">
        <v>71</v>
      </c>
      <c r="D2483" t="s">
        <v>8770</v>
      </c>
      <c r="E2483" t="s">
        <v>8771</v>
      </c>
      <c r="F2483" t="s">
        <v>30</v>
      </c>
      <c r="G2483" s="1">
        <v>45744</v>
      </c>
      <c r="H2483" t="s">
        <v>30</v>
      </c>
      <c r="I2483" s="1">
        <v>45853</v>
      </c>
      <c r="J2483" t="s">
        <v>30</v>
      </c>
      <c r="K2483" s="1">
        <v>46098</v>
      </c>
      <c r="M2483" t="s">
        <v>42</v>
      </c>
      <c r="N2483" t="s">
        <v>43</v>
      </c>
      <c r="O2483" t="s">
        <v>44</v>
      </c>
      <c r="P2483" t="s">
        <v>26</v>
      </c>
      <c r="Q2483" s="6">
        <v>170614.44</v>
      </c>
      <c r="R2483" t="s">
        <v>22</v>
      </c>
      <c r="S2483">
        <v>0</v>
      </c>
      <c r="T2483">
        <v>0</v>
      </c>
      <c r="U2483" t="e">
        <f>_xlfn.XLOOKUP(A2483,#REF!,#REF!)</f>
        <v>#REF!</v>
      </c>
    </row>
    <row r="2484" spans="1:21" x14ac:dyDescent="0.2">
      <c r="A2484" t="s">
        <v>8772</v>
      </c>
      <c r="C2484" s="5" t="s">
        <v>71</v>
      </c>
      <c r="D2484" t="s">
        <v>8773</v>
      </c>
      <c r="E2484" t="s">
        <v>8774</v>
      </c>
      <c r="F2484" t="s">
        <v>22</v>
      </c>
      <c r="H2484" t="s">
        <v>22</v>
      </c>
      <c r="J2484" t="s">
        <v>22</v>
      </c>
      <c r="M2484" t="s">
        <v>92</v>
      </c>
      <c r="N2484" t="s">
        <v>4800</v>
      </c>
      <c r="O2484" t="s">
        <v>4801</v>
      </c>
      <c r="P2484" t="s">
        <v>18712</v>
      </c>
      <c r="Q2484" s="6">
        <v>490559</v>
      </c>
      <c r="R2484" t="s">
        <v>22</v>
      </c>
      <c r="S2484">
        <v>0</v>
      </c>
      <c r="T2484">
        <v>0</v>
      </c>
      <c r="U2484" t="e">
        <f>_xlfn.XLOOKUP(A2484,#REF!,#REF!)</f>
        <v>#REF!</v>
      </c>
    </row>
    <row r="2485" spans="1:21" x14ac:dyDescent="0.2">
      <c r="A2485" t="s">
        <v>8775</v>
      </c>
      <c r="C2485" s="5" t="s">
        <v>71</v>
      </c>
      <c r="D2485" t="s">
        <v>8776</v>
      </c>
      <c r="E2485" t="s">
        <v>694</v>
      </c>
      <c r="F2485" t="s">
        <v>30</v>
      </c>
      <c r="G2485" s="1">
        <v>45937</v>
      </c>
      <c r="H2485" t="s">
        <v>22</v>
      </c>
      <c r="J2485" t="s">
        <v>22</v>
      </c>
      <c r="L2485" s="1">
        <v>45861</v>
      </c>
      <c r="M2485" t="s">
        <v>42</v>
      </c>
      <c r="N2485" t="s">
        <v>659</v>
      </c>
      <c r="O2485" t="s">
        <v>660</v>
      </c>
      <c r="P2485" t="s">
        <v>26</v>
      </c>
      <c r="Q2485" s="6">
        <v>117494.38</v>
      </c>
      <c r="R2485" t="s">
        <v>30</v>
      </c>
      <c r="S2485">
        <v>0</v>
      </c>
      <c r="T2485">
        <v>0</v>
      </c>
      <c r="U2485" t="e">
        <f>_xlfn.XLOOKUP(A2485,#REF!,#REF!)</f>
        <v>#REF!</v>
      </c>
    </row>
    <row r="2486" spans="1:21" x14ac:dyDescent="0.2">
      <c r="A2486" t="s">
        <v>8777</v>
      </c>
      <c r="C2486" s="5" t="s">
        <v>5386</v>
      </c>
      <c r="F2486" t="s">
        <v>22</v>
      </c>
      <c r="H2486" t="s">
        <v>22</v>
      </c>
      <c r="J2486" t="s">
        <v>30</v>
      </c>
      <c r="K2486" s="1">
        <v>45771</v>
      </c>
      <c r="M2486" t="s">
        <v>42</v>
      </c>
      <c r="N2486" t="s">
        <v>8778</v>
      </c>
      <c r="O2486" t="s">
        <v>8779</v>
      </c>
      <c r="P2486" t="s">
        <v>26</v>
      </c>
      <c r="Q2486" s="6">
        <v>1000</v>
      </c>
      <c r="R2486" t="s">
        <v>22</v>
      </c>
      <c r="S2486">
        <v>0</v>
      </c>
      <c r="T2486">
        <v>0</v>
      </c>
      <c r="U2486" t="e">
        <f>_xlfn.XLOOKUP(A2486,#REF!,#REF!)</f>
        <v>#REF!</v>
      </c>
    </row>
    <row r="2487" spans="1:21" x14ac:dyDescent="0.2">
      <c r="A2487" t="s">
        <v>8780</v>
      </c>
      <c r="C2487" s="5" t="s">
        <v>71</v>
      </c>
      <c r="D2487" t="s">
        <v>8781</v>
      </c>
      <c r="E2487" t="s">
        <v>658</v>
      </c>
      <c r="F2487" t="s">
        <v>22</v>
      </c>
      <c r="H2487" t="s">
        <v>22</v>
      </c>
      <c r="J2487" t="s">
        <v>22</v>
      </c>
      <c r="M2487" t="s">
        <v>92</v>
      </c>
      <c r="N2487" t="s">
        <v>7506</v>
      </c>
      <c r="O2487" t="s">
        <v>7507</v>
      </c>
      <c r="P2487" t="s">
        <v>18712</v>
      </c>
      <c r="Q2487" s="6">
        <v>495122.5</v>
      </c>
      <c r="R2487" t="s">
        <v>22</v>
      </c>
      <c r="S2487">
        <v>0</v>
      </c>
      <c r="T2487">
        <v>0</v>
      </c>
      <c r="U2487" t="e">
        <f>_xlfn.XLOOKUP(A2487,#REF!,#REF!)</f>
        <v>#REF!</v>
      </c>
    </row>
    <row r="2488" spans="1:21" x14ac:dyDescent="0.2">
      <c r="A2488" t="s">
        <v>8434</v>
      </c>
      <c r="B2488" t="s">
        <v>8433</v>
      </c>
      <c r="C2488" s="5" t="s">
        <v>71</v>
      </c>
      <c r="D2488" t="s">
        <v>8435</v>
      </c>
      <c r="E2488" t="s">
        <v>8782</v>
      </c>
      <c r="F2488" t="s">
        <v>30</v>
      </c>
      <c r="G2488" s="1">
        <v>46034</v>
      </c>
      <c r="H2488" t="s">
        <v>22</v>
      </c>
      <c r="J2488" t="s">
        <v>30</v>
      </c>
      <c r="K2488" s="1">
        <v>45748</v>
      </c>
      <c r="L2488" s="1">
        <v>45748</v>
      </c>
      <c r="M2488" t="s">
        <v>42</v>
      </c>
      <c r="N2488" t="s">
        <v>43</v>
      </c>
      <c r="O2488" t="s">
        <v>44</v>
      </c>
      <c r="P2488" t="s">
        <v>26</v>
      </c>
      <c r="Q2488" s="6">
        <v>128583.26</v>
      </c>
      <c r="R2488" t="s">
        <v>30</v>
      </c>
      <c r="S2488">
        <v>0</v>
      </c>
      <c r="T2488">
        <v>0</v>
      </c>
      <c r="U2488" t="e">
        <f>_xlfn.XLOOKUP(A2488,#REF!,#REF!)</f>
        <v>#REF!</v>
      </c>
    </row>
    <row r="2489" spans="1:21" x14ac:dyDescent="0.2">
      <c r="A2489" t="s">
        <v>8783</v>
      </c>
      <c r="C2489" s="5" t="s">
        <v>71</v>
      </c>
      <c r="D2489" t="s">
        <v>8784</v>
      </c>
      <c r="E2489" t="s">
        <v>8785</v>
      </c>
      <c r="F2489" t="s">
        <v>30</v>
      </c>
      <c r="G2489" s="1">
        <v>45961</v>
      </c>
      <c r="H2489" t="s">
        <v>30</v>
      </c>
      <c r="I2489" s="1">
        <v>46085</v>
      </c>
      <c r="J2489" t="s">
        <v>22</v>
      </c>
      <c r="M2489" t="s">
        <v>207</v>
      </c>
      <c r="N2489" t="s">
        <v>8786</v>
      </c>
      <c r="O2489" t="s">
        <v>8787</v>
      </c>
      <c r="P2489" t="s">
        <v>210</v>
      </c>
      <c r="Q2489" s="6">
        <v>206064.68</v>
      </c>
      <c r="R2489" t="s">
        <v>22</v>
      </c>
      <c r="S2489">
        <v>0</v>
      </c>
      <c r="T2489">
        <v>0</v>
      </c>
      <c r="U2489" t="e">
        <f>_xlfn.XLOOKUP(A2489,#REF!,#REF!)</f>
        <v>#REF!</v>
      </c>
    </row>
    <row r="2490" spans="1:21" x14ac:dyDescent="0.2">
      <c r="A2490" t="s">
        <v>8788</v>
      </c>
      <c r="C2490" s="5" t="s">
        <v>71</v>
      </c>
      <c r="D2490" t="s">
        <v>8789</v>
      </c>
      <c r="E2490" t="s">
        <v>891</v>
      </c>
      <c r="F2490" t="s">
        <v>22</v>
      </c>
      <c r="H2490" t="s">
        <v>22</v>
      </c>
      <c r="J2490" t="s">
        <v>22</v>
      </c>
      <c r="M2490" t="s">
        <v>92</v>
      </c>
      <c r="N2490" t="s">
        <v>8790</v>
      </c>
      <c r="O2490" t="s">
        <v>8791</v>
      </c>
      <c r="P2490" t="s">
        <v>18712</v>
      </c>
      <c r="Q2490" s="6">
        <v>139663.34</v>
      </c>
      <c r="R2490" t="s">
        <v>22</v>
      </c>
      <c r="S2490">
        <v>0</v>
      </c>
      <c r="T2490">
        <v>0</v>
      </c>
      <c r="U2490" t="e">
        <f>_xlfn.XLOOKUP(A2490,#REF!,#REF!)</f>
        <v>#REF!</v>
      </c>
    </row>
    <row r="2491" spans="1:21" x14ac:dyDescent="0.2">
      <c r="A2491" t="s">
        <v>8792</v>
      </c>
      <c r="C2491" s="5" t="s">
        <v>71</v>
      </c>
      <c r="D2491" t="s">
        <v>8793</v>
      </c>
      <c r="E2491" t="s">
        <v>8794</v>
      </c>
      <c r="F2491" t="s">
        <v>22</v>
      </c>
      <c r="H2491" t="s">
        <v>22</v>
      </c>
      <c r="J2491" t="s">
        <v>30</v>
      </c>
      <c r="K2491" s="1">
        <v>45980</v>
      </c>
      <c r="L2491" s="1">
        <v>45985</v>
      </c>
      <c r="M2491" t="s">
        <v>92</v>
      </c>
      <c r="N2491" t="s">
        <v>8795</v>
      </c>
      <c r="O2491" t="s">
        <v>8796</v>
      </c>
      <c r="P2491" t="s">
        <v>18712</v>
      </c>
      <c r="Q2491" s="6">
        <v>127558.43</v>
      </c>
      <c r="R2491" t="s">
        <v>30</v>
      </c>
      <c r="S2491">
        <v>0</v>
      </c>
      <c r="T2491">
        <v>0</v>
      </c>
      <c r="U2491" t="e">
        <f>_xlfn.XLOOKUP(A2491,#REF!,#REF!)</f>
        <v>#REF!</v>
      </c>
    </row>
    <row r="2492" spans="1:21" x14ac:dyDescent="0.2">
      <c r="A2492" t="s">
        <v>8797</v>
      </c>
      <c r="B2492" t="s">
        <v>8798</v>
      </c>
      <c r="C2492" s="5" t="s">
        <v>71</v>
      </c>
      <c r="D2492" t="s">
        <v>8799</v>
      </c>
      <c r="E2492" t="s">
        <v>443</v>
      </c>
      <c r="F2492" t="s">
        <v>30</v>
      </c>
      <c r="G2492" s="1">
        <v>45551</v>
      </c>
      <c r="H2492" t="s">
        <v>30</v>
      </c>
      <c r="I2492" s="1">
        <v>45707</v>
      </c>
      <c r="J2492" t="s">
        <v>30</v>
      </c>
      <c r="K2492" s="1">
        <v>46104</v>
      </c>
      <c r="M2492" t="s">
        <v>207</v>
      </c>
      <c r="N2492" t="s">
        <v>238</v>
      </c>
      <c r="O2492" t="s">
        <v>239</v>
      </c>
      <c r="P2492" t="s">
        <v>117</v>
      </c>
      <c r="Q2492" s="6">
        <v>169277.64</v>
      </c>
      <c r="R2492" t="s">
        <v>22</v>
      </c>
      <c r="S2492">
        <v>0</v>
      </c>
      <c r="T2492">
        <v>0</v>
      </c>
      <c r="U2492" t="e">
        <f>_xlfn.XLOOKUP(A2492,#REF!,#REF!)</f>
        <v>#REF!</v>
      </c>
    </row>
    <row r="2493" spans="1:21" x14ac:dyDescent="0.2">
      <c r="A2493" t="s">
        <v>8800</v>
      </c>
      <c r="B2493" t="s">
        <v>8801</v>
      </c>
      <c r="C2493" s="5" t="s">
        <v>71</v>
      </c>
      <c r="D2493" t="s">
        <v>8802</v>
      </c>
      <c r="E2493" t="s">
        <v>8803</v>
      </c>
      <c r="F2493" t="s">
        <v>30</v>
      </c>
      <c r="G2493" s="1">
        <v>45571</v>
      </c>
      <c r="H2493" t="s">
        <v>30</v>
      </c>
      <c r="I2493" s="1">
        <v>45797</v>
      </c>
      <c r="J2493" t="s">
        <v>30</v>
      </c>
      <c r="K2493" s="1">
        <v>45873</v>
      </c>
      <c r="L2493" s="1">
        <v>45987</v>
      </c>
      <c r="M2493" t="s">
        <v>207</v>
      </c>
      <c r="N2493" t="s">
        <v>8804</v>
      </c>
      <c r="O2493" t="s">
        <v>8805</v>
      </c>
      <c r="P2493" t="s">
        <v>117</v>
      </c>
      <c r="Q2493" s="6">
        <v>386837.74</v>
      </c>
      <c r="R2493" t="s">
        <v>22</v>
      </c>
      <c r="S2493">
        <v>0</v>
      </c>
      <c r="T2493">
        <v>0</v>
      </c>
      <c r="U2493" t="e">
        <f>_xlfn.XLOOKUP(A2493,#REF!,#REF!)</f>
        <v>#REF!</v>
      </c>
    </row>
    <row r="2494" spans="1:21" x14ac:dyDescent="0.2">
      <c r="A2494" t="s">
        <v>8806</v>
      </c>
      <c r="C2494" s="5" t="s">
        <v>71</v>
      </c>
      <c r="D2494" t="s">
        <v>8807</v>
      </c>
      <c r="E2494" t="s">
        <v>694</v>
      </c>
      <c r="F2494" t="s">
        <v>22</v>
      </c>
      <c r="H2494" t="s">
        <v>22</v>
      </c>
      <c r="J2494" t="s">
        <v>22</v>
      </c>
      <c r="M2494" t="s">
        <v>92</v>
      </c>
      <c r="N2494" t="s">
        <v>462</v>
      </c>
      <c r="O2494" t="s">
        <v>463</v>
      </c>
      <c r="P2494" t="s">
        <v>18712</v>
      </c>
      <c r="Q2494" s="6">
        <v>338261.36</v>
      </c>
      <c r="R2494" t="s">
        <v>22</v>
      </c>
      <c r="S2494">
        <v>0</v>
      </c>
      <c r="T2494">
        <v>0</v>
      </c>
      <c r="U2494" t="e">
        <f>_xlfn.XLOOKUP(A2494,#REF!,#REF!)</f>
        <v>#REF!</v>
      </c>
    </row>
    <row r="2495" spans="1:21" x14ac:dyDescent="0.2">
      <c r="A2495" t="s">
        <v>8808</v>
      </c>
      <c r="C2495" s="5" t="s">
        <v>71</v>
      </c>
      <c r="D2495" t="s">
        <v>8809</v>
      </c>
      <c r="E2495" t="s">
        <v>8810</v>
      </c>
      <c r="F2495" t="s">
        <v>30</v>
      </c>
      <c r="G2495" s="1">
        <v>46029</v>
      </c>
      <c r="H2495" t="s">
        <v>22</v>
      </c>
      <c r="J2495" t="s">
        <v>22</v>
      </c>
      <c r="M2495" t="s">
        <v>42</v>
      </c>
      <c r="N2495" t="s">
        <v>5357</v>
      </c>
      <c r="O2495" t="s">
        <v>5358</v>
      </c>
      <c r="P2495" t="s">
        <v>26</v>
      </c>
      <c r="Q2495" s="6">
        <v>267067.57</v>
      </c>
      <c r="R2495" t="s">
        <v>30</v>
      </c>
      <c r="S2495">
        <v>0</v>
      </c>
      <c r="T2495">
        <v>0</v>
      </c>
      <c r="U2495" t="e">
        <f>_xlfn.XLOOKUP(A2495,#REF!,#REF!)</f>
        <v>#REF!</v>
      </c>
    </row>
    <row r="2496" spans="1:21" x14ac:dyDescent="0.2">
      <c r="A2496" t="s">
        <v>8811</v>
      </c>
      <c r="C2496" s="5" t="s">
        <v>71</v>
      </c>
      <c r="D2496" t="s">
        <v>8812</v>
      </c>
      <c r="E2496" t="s">
        <v>8813</v>
      </c>
      <c r="F2496" t="s">
        <v>30</v>
      </c>
      <c r="G2496" s="1">
        <v>45426</v>
      </c>
      <c r="H2496" t="s">
        <v>30</v>
      </c>
      <c r="I2496" s="1">
        <v>45794</v>
      </c>
      <c r="J2496" t="s">
        <v>30</v>
      </c>
      <c r="K2496" s="1">
        <v>45531</v>
      </c>
      <c r="L2496" s="1">
        <v>45576</v>
      </c>
      <c r="M2496" t="s">
        <v>207</v>
      </c>
      <c r="N2496" t="s">
        <v>646</v>
      </c>
      <c r="O2496" t="s">
        <v>647</v>
      </c>
      <c r="P2496" t="s">
        <v>117</v>
      </c>
      <c r="Q2496" s="6">
        <v>369854.26</v>
      </c>
      <c r="R2496" t="s">
        <v>30</v>
      </c>
      <c r="S2496">
        <v>0</v>
      </c>
      <c r="T2496">
        <v>0</v>
      </c>
      <c r="U2496" t="e">
        <f>_xlfn.XLOOKUP(A2496,#REF!,#REF!)</f>
        <v>#REF!</v>
      </c>
    </row>
    <row r="2497" spans="1:21" x14ac:dyDescent="0.2">
      <c r="A2497" t="s">
        <v>7332</v>
      </c>
      <c r="B2497" t="s">
        <v>7331</v>
      </c>
      <c r="C2497" s="5" t="s">
        <v>71</v>
      </c>
      <c r="D2497" t="s">
        <v>7333</v>
      </c>
      <c r="E2497" t="s">
        <v>7334</v>
      </c>
      <c r="F2497" t="s">
        <v>22</v>
      </c>
      <c r="H2497" t="s">
        <v>22</v>
      </c>
      <c r="J2497" t="s">
        <v>22</v>
      </c>
      <c r="M2497" t="s">
        <v>92</v>
      </c>
      <c r="N2497" t="s">
        <v>8814</v>
      </c>
      <c r="O2497" t="s">
        <v>8815</v>
      </c>
      <c r="P2497" t="s">
        <v>18712</v>
      </c>
      <c r="Q2497" s="6">
        <v>72153.440000000002</v>
      </c>
      <c r="R2497" t="s">
        <v>22</v>
      </c>
      <c r="S2497">
        <v>0</v>
      </c>
      <c r="T2497">
        <v>0</v>
      </c>
      <c r="U2497" t="e">
        <f>_xlfn.XLOOKUP(A2497,#REF!,#REF!)</f>
        <v>#REF!</v>
      </c>
    </row>
    <row r="2498" spans="1:21" x14ac:dyDescent="0.2">
      <c r="A2498" t="s">
        <v>8816</v>
      </c>
      <c r="C2498" s="5" t="s">
        <v>71</v>
      </c>
      <c r="D2498" t="s">
        <v>8817</v>
      </c>
      <c r="E2498" t="s">
        <v>8818</v>
      </c>
      <c r="F2498" t="s">
        <v>22</v>
      </c>
      <c r="H2498" t="s">
        <v>22</v>
      </c>
      <c r="J2498" t="s">
        <v>22</v>
      </c>
      <c r="M2498" t="s">
        <v>92</v>
      </c>
      <c r="N2498" t="s">
        <v>8417</v>
      </c>
      <c r="O2498" t="s">
        <v>8418</v>
      </c>
      <c r="P2498" t="s">
        <v>18712</v>
      </c>
      <c r="Q2498" s="6">
        <v>139056.53</v>
      </c>
      <c r="R2498" t="s">
        <v>22</v>
      </c>
      <c r="S2498">
        <v>0</v>
      </c>
      <c r="T2498">
        <v>0</v>
      </c>
      <c r="U2498" t="e">
        <f>_xlfn.XLOOKUP(A2498,#REF!,#REF!)</f>
        <v>#REF!</v>
      </c>
    </row>
    <row r="2499" spans="1:21" x14ac:dyDescent="0.2">
      <c r="A2499" t="s">
        <v>8819</v>
      </c>
      <c r="C2499" s="5" t="s">
        <v>71</v>
      </c>
      <c r="D2499" t="s">
        <v>8820</v>
      </c>
      <c r="E2499" t="s">
        <v>8712</v>
      </c>
      <c r="F2499" t="s">
        <v>30</v>
      </c>
      <c r="G2499" s="1">
        <v>45740</v>
      </c>
      <c r="H2499" t="s">
        <v>30</v>
      </c>
      <c r="I2499" s="1">
        <v>45834</v>
      </c>
      <c r="J2499" t="s">
        <v>22</v>
      </c>
      <c r="M2499" t="s">
        <v>207</v>
      </c>
      <c r="N2499" t="s">
        <v>4206</v>
      </c>
      <c r="O2499" t="s">
        <v>4207</v>
      </c>
      <c r="P2499" t="s">
        <v>117</v>
      </c>
      <c r="Q2499" s="6">
        <v>245398.18</v>
      </c>
      <c r="R2499" t="s">
        <v>22</v>
      </c>
      <c r="S2499">
        <v>0</v>
      </c>
      <c r="T2499">
        <v>0</v>
      </c>
      <c r="U2499" t="e">
        <f>_xlfn.XLOOKUP(A2499,#REF!,#REF!)</f>
        <v>#REF!</v>
      </c>
    </row>
    <row r="2500" spans="1:21" x14ac:dyDescent="0.2">
      <c r="A2500" t="s">
        <v>8821</v>
      </c>
      <c r="C2500" s="5" t="s">
        <v>71</v>
      </c>
      <c r="D2500" t="s">
        <v>8822</v>
      </c>
      <c r="E2500" t="s">
        <v>8823</v>
      </c>
      <c r="F2500" t="s">
        <v>22</v>
      </c>
      <c r="H2500" t="s">
        <v>22</v>
      </c>
      <c r="J2500" t="s">
        <v>22</v>
      </c>
      <c r="M2500" t="s">
        <v>92</v>
      </c>
      <c r="N2500" t="s">
        <v>8824</v>
      </c>
      <c r="O2500" t="s">
        <v>8825</v>
      </c>
      <c r="P2500" t="s">
        <v>18712</v>
      </c>
      <c r="Q2500" s="6">
        <v>575858.81000000006</v>
      </c>
      <c r="R2500" t="s">
        <v>22</v>
      </c>
      <c r="S2500">
        <v>0</v>
      </c>
      <c r="T2500">
        <v>0</v>
      </c>
      <c r="U2500" t="e">
        <f>_xlfn.XLOOKUP(A2500,#REF!,#REF!)</f>
        <v>#REF!</v>
      </c>
    </row>
    <row r="2501" spans="1:21" x14ac:dyDescent="0.2">
      <c r="A2501" t="s">
        <v>8826</v>
      </c>
      <c r="C2501" s="5" t="s">
        <v>39</v>
      </c>
      <c r="D2501" t="s">
        <v>7500</v>
      </c>
      <c r="E2501" t="s">
        <v>18691</v>
      </c>
      <c r="F2501" t="s">
        <v>22</v>
      </c>
      <c r="H2501" t="s">
        <v>22</v>
      </c>
      <c r="J2501" t="s">
        <v>22</v>
      </c>
      <c r="L2501" s="1">
        <v>42677</v>
      </c>
      <c r="M2501" t="s">
        <v>42</v>
      </c>
      <c r="N2501" t="s">
        <v>238</v>
      </c>
      <c r="O2501" t="s">
        <v>239</v>
      </c>
      <c r="P2501" t="s">
        <v>26</v>
      </c>
      <c r="Q2501" s="6">
        <v>35000</v>
      </c>
      <c r="R2501" t="s">
        <v>22</v>
      </c>
      <c r="S2501">
        <v>0</v>
      </c>
      <c r="T2501">
        <v>0</v>
      </c>
      <c r="U2501" t="e">
        <f>_xlfn.XLOOKUP(A2501,#REF!,#REF!)</f>
        <v>#REF!</v>
      </c>
    </row>
    <row r="2502" spans="1:21" x14ac:dyDescent="0.2">
      <c r="A2502" t="s">
        <v>8827</v>
      </c>
      <c r="C2502" s="5" t="s">
        <v>71</v>
      </c>
      <c r="D2502" t="s">
        <v>8828</v>
      </c>
      <c r="E2502" t="s">
        <v>8829</v>
      </c>
      <c r="F2502" t="s">
        <v>22</v>
      </c>
      <c r="H2502" t="s">
        <v>22</v>
      </c>
      <c r="J2502" t="s">
        <v>22</v>
      </c>
      <c r="M2502" t="s">
        <v>92</v>
      </c>
      <c r="N2502" t="s">
        <v>8830</v>
      </c>
      <c r="O2502" t="s">
        <v>8831</v>
      </c>
      <c r="P2502" t="s">
        <v>18712</v>
      </c>
      <c r="Q2502" s="6">
        <v>108859.18</v>
      </c>
      <c r="R2502" t="s">
        <v>22</v>
      </c>
      <c r="S2502">
        <v>0</v>
      </c>
      <c r="T2502">
        <v>0</v>
      </c>
      <c r="U2502" t="e">
        <f>_xlfn.XLOOKUP(A2502,#REF!,#REF!)</f>
        <v>#REF!</v>
      </c>
    </row>
    <row r="2503" spans="1:21" x14ac:dyDescent="0.2">
      <c r="A2503" t="s">
        <v>8832</v>
      </c>
      <c r="C2503" s="5" t="s">
        <v>71</v>
      </c>
      <c r="D2503" t="s">
        <v>8833</v>
      </c>
      <c r="E2503" t="s">
        <v>7369</v>
      </c>
      <c r="F2503" t="s">
        <v>30</v>
      </c>
      <c r="G2503" s="1">
        <v>43753</v>
      </c>
      <c r="H2503" t="s">
        <v>30</v>
      </c>
      <c r="I2503" s="1">
        <v>43951</v>
      </c>
      <c r="J2503" t="s">
        <v>30</v>
      </c>
      <c r="K2503" s="1">
        <v>44974</v>
      </c>
      <c r="L2503" s="1">
        <v>45002</v>
      </c>
      <c r="M2503" t="s">
        <v>42</v>
      </c>
      <c r="N2503" t="s">
        <v>43</v>
      </c>
      <c r="O2503" t="s">
        <v>44</v>
      </c>
      <c r="P2503" t="s">
        <v>26</v>
      </c>
      <c r="Q2503" s="6">
        <v>125556.49</v>
      </c>
      <c r="R2503" t="s">
        <v>22</v>
      </c>
      <c r="S2503">
        <v>0</v>
      </c>
      <c r="T2503">
        <v>0</v>
      </c>
      <c r="U2503" t="e">
        <f>_xlfn.XLOOKUP(A2503,#REF!,#REF!)</f>
        <v>#REF!</v>
      </c>
    </row>
    <row r="2504" spans="1:21" x14ac:dyDescent="0.2">
      <c r="A2504" t="s">
        <v>8834</v>
      </c>
      <c r="C2504" s="5" t="s">
        <v>71</v>
      </c>
      <c r="D2504" t="s">
        <v>8835</v>
      </c>
      <c r="E2504" t="s">
        <v>7593</v>
      </c>
      <c r="F2504" t="s">
        <v>30</v>
      </c>
      <c r="G2504" s="1">
        <v>45070</v>
      </c>
      <c r="H2504" t="s">
        <v>30</v>
      </c>
      <c r="I2504" s="1">
        <v>45271</v>
      </c>
      <c r="J2504" t="s">
        <v>30</v>
      </c>
      <c r="K2504" s="1">
        <v>45726</v>
      </c>
      <c r="L2504" s="1">
        <v>45777</v>
      </c>
      <c r="M2504" t="s">
        <v>42</v>
      </c>
      <c r="N2504" t="s">
        <v>43</v>
      </c>
      <c r="O2504" t="s">
        <v>44</v>
      </c>
      <c r="P2504" t="s">
        <v>26</v>
      </c>
      <c r="Q2504" s="6">
        <v>172302.62</v>
      </c>
      <c r="R2504" t="s">
        <v>22</v>
      </c>
      <c r="S2504">
        <v>0</v>
      </c>
      <c r="T2504">
        <v>0</v>
      </c>
      <c r="U2504" t="e">
        <f>_xlfn.XLOOKUP(A2504,#REF!,#REF!)</f>
        <v>#REF!</v>
      </c>
    </row>
    <row r="2505" spans="1:21" x14ac:dyDescent="0.2">
      <c r="A2505" t="s">
        <v>8836</v>
      </c>
      <c r="C2505" s="5" t="s">
        <v>39</v>
      </c>
      <c r="D2505" t="s">
        <v>7500</v>
      </c>
      <c r="E2505" t="s">
        <v>18691</v>
      </c>
      <c r="F2505" t="s">
        <v>22</v>
      </c>
      <c r="H2505" t="s">
        <v>22</v>
      </c>
      <c r="J2505" t="s">
        <v>22</v>
      </c>
      <c r="L2505" s="1">
        <v>42678</v>
      </c>
      <c r="M2505" t="s">
        <v>42</v>
      </c>
      <c r="N2505" t="s">
        <v>43</v>
      </c>
      <c r="O2505" t="s">
        <v>44</v>
      </c>
      <c r="P2505" t="s">
        <v>26</v>
      </c>
      <c r="Q2505" s="6">
        <v>35000</v>
      </c>
      <c r="R2505" t="s">
        <v>22</v>
      </c>
      <c r="S2505">
        <v>0</v>
      </c>
      <c r="T2505">
        <v>0</v>
      </c>
      <c r="U2505" t="e">
        <f>_xlfn.XLOOKUP(A2505,#REF!,#REF!)</f>
        <v>#REF!</v>
      </c>
    </row>
    <row r="2506" spans="1:21" x14ac:dyDescent="0.2">
      <c r="A2506" t="s">
        <v>8837</v>
      </c>
      <c r="C2506" s="5" t="s">
        <v>39</v>
      </c>
      <c r="D2506" t="s">
        <v>7500</v>
      </c>
      <c r="E2506" t="s">
        <v>18691</v>
      </c>
      <c r="F2506" t="s">
        <v>22</v>
      </c>
      <c r="H2506" t="s">
        <v>22</v>
      </c>
      <c r="J2506" t="s">
        <v>22</v>
      </c>
      <c r="L2506" s="1">
        <v>42678</v>
      </c>
      <c r="M2506" t="s">
        <v>42</v>
      </c>
      <c r="N2506" t="s">
        <v>238</v>
      </c>
      <c r="O2506" t="s">
        <v>239</v>
      </c>
      <c r="P2506" t="s">
        <v>26</v>
      </c>
      <c r="Q2506" s="6">
        <v>35000</v>
      </c>
      <c r="R2506" t="s">
        <v>22</v>
      </c>
      <c r="S2506">
        <v>0</v>
      </c>
      <c r="T2506">
        <v>0</v>
      </c>
      <c r="U2506" t="e">
        <f>_xlfn.XLOOKUP(A2506,#REF!,#REF!)</f>
        <v>#REF!</v>
      </c>
    </row>
    <row r="2507" spans="1:21" x14ac:dyDescent="0.2">
      <c r="A2507" t="s">
        <v>8838</v>
      </c>
      <c r="C2507" s="5" t="s">
        <v>71</v>
      </c>
      <c r="D2507" t="s">
        <v>8839</v>
      </c>
      <c r="E2507" t="s">
        <v>19222</v>
      </c>
      <c r="F2507" t="s">
        <v>30</v>
      </c>
      <c r="G2507" s="1">
        <v>44721</v>
      </c>
      <c r="H2507" t="s">
        <v>30</v>
      </c>
      <c r="I2507" s="1">
        <v>44986</v>
      </c>
      <c r="J2507" t="s">
        <v>30</v>
      </c>
      <c r="K2507" s="1">
        <v>45414</v>
      </c>
      <c r="M2507" t="s">
        <v>42</v>
      </c>
      <c r="N2507" t="s">
        <v>8840</v>
      </c>
      <c r="O2507" t="s">
        <v>8841</v>
      </c>
      <c r="P2507" t="s">
        <v>26</v>
      </c>
      <c r="Q2507" s="6">
        <v>364765.48</v>
      </c>
      <c r="R2507" t="s">
        <v>22</v>
      </c>
      <c r="S2507">
        <v>0</v>
      </c>
      <c r="T2507">
        <v>0</v>
      </c>
      <c r="U2507" t="e">
        <f>_xlfn.XLOOKUP(A2507,#REF!,#REF!)</f>
        <v>#REF!</v>
      </c>
    </row>
    <row r="2508" spans="1:21" x14ac:dyDescent="0.2">
      <c r="A2508" t="s">
        <v>8842</v>
      </c>
      <c r="C2508" s="5" t="s">
        <v>71</v>
      </c>
      <c r="D2508" t="s">
        <v>7610</v>
      </c>
      <c r="E2508" t="s">
        <v>18691</v>
      </c>
      <c r="F2508" t="s">
        <v>30</v>
      </c>
      <c r="G2508" s="1">
        <v>43845</v>
      </c>
      <c r="H2508" t="s">
        <v>22</v>
      </c>
      <c r="J2508" t="s">
        <v>30</v>
      </c>
      <c r="K2508" s="1">
        <v>43973</v>
      </c>
      <c r="M2508" t="s">
        <v>42</v>
      </c>
      <c r="N2508" t="s">
        <v>8843</v>
      </c>
      <c r="O2508" t="s">
        <v>8844</v>
      </c>
      <c r="P2508" t="s">
        <v>26</v>
      </c>
      <c r="Q2508" s="6">
        <v>230483.78</v>
      </c>
      <c r="R2508" t="s">
        <v>22</v>
      </c>
      <c r="S2508">
        <v>0</v>
      </c>
      <c r="T2508">
        <v>0</v>
      </c>
      <c r="U2508" t="e">
        <f>_xlfn.XLOOKUP(A2508,#REF!,#REF!)</f>
        <v>#REF!</v>
      </c>
    </row>
    <row r="2509" spans="1:21" x14ac:dyDescent="0.2">
      <c r="A2509" t="s">
        <v>8845</v>
      </c>
      <c r="C2509" s="5" t="s">
        <v>71</v>
      </c>
      <c r="D2509" t="s">
        <v>8846</v>
      </c>
      <c r="E2509" t="s">
        <v>18692</v>
      </c>
      <c r="F2509" t="s">
        <v>30</v>
      </c>
      <c r="G2509" s="1">
        <v>44769</v>
      </c>
      <c r="H2509" t="s">
        <v>30</v>
      </c>
      <c r="I2509" s="1">
        <v>45050</v>
      </c>
      <c r="J2509" t="s">
        <v>22</v>
      </c>
      <c r="M2509" t="s">
        <v>207</v>
      </c>
      <c r="N2509" t="s">
        <v>8847</v>
      </c>
      <c r="O2509" t="s">
        <v>8848</v>
      </c>
      <c r="P2509" t="s">
        <v>117</v>
      </c>
      <c r="Q2509" s="6">
        <v>98654.93</v>
      </c>
      <c r="R2509" t="s">
        <v>22</v>
      </c>
      <c r="S2509">
        <v>0</v>
      </c>
      <c r="T2509">
        <v>0</v>
      </c>
      <c r="U2509" t="e">
        <f>_xlfn.XLOOKUP(A2509,#REF!,#REF!)</f>
        <v>#REF!</v>
      </c>
    </row>
    <row r="2510" spans="1:21" x14ac:dyDescent="0.2">
      <c r="A2510" t="s">
        <v>8849</v>
      </c>
      <c r="C2510" s="5" t="s">
        <v>71</v>
      </c>
      <c r="D2510" t="s">
        <v>8850</v>
      </c>
      <c r="E2510" t="s">
        <v>8851</v>
      </c>
      <c r="F2510" t="s">
        <v>30</v>
      </c>
      <c r="G2510" s="1">
        <v>46076</v>
      </c>
      <c r="H2510" t="s">
        <v>22</v>
      </c>
      <c r="J2510" t="s">
        <v>22</v>
      </c>
      <c r="M2510" t="s">
        <v>92</v>
      </c>
      <c r="N2510" t="s">
        <v>1018</v>
      </c>
      <c r="O2510" t="s">
        <v>1019</v>
      </c>
      <c r="P2510" t="s">
        <v>210</v>
      </c>
      <c r="Q2510" s="6">
        <v>103718.02</v>
      </c>
      <c r="R2510" t="s">
        <v>22</v>
      </c>
      <c r="S2510">
        <v>0</v>
      </c>
      <c r="T2510">
        <v>0</v>
      </c>
      <c r="U2510" t="e">
        <f>_xlfn.XLOOKUP(A2510,#REF!,#REF!)</f>
        <v>#REF!</v>
      </c>
    </row>
    <row r="2511" spans="1:21" x14ac:dyDescent="0.2">
      <c r="A2511" t="s">
        <v>8852</v>
      </c>
      <c r="C2511" s="5" t="s">
        <v>71</v>
      </c>
      <c r="D2511" t="s">
        <v>8853</v>
      </c>
      <c r="E2511" t="s">
        <v>8854</v>
      </c>
      <c r="F2511" t="s">
        <v>22</v>
      </c>
      <c r="H2511" t="s">
        <v>22</v>
      </c>
      <c r="J2511" t="s">
        <v>22</v>
      </c>
      <c r="M2511" t="s">
        <v>92</v>
      </c>
      <c r="N2511" t="s">
        <v>8855</v>
      </c>
      <c r="O2511" t="s">
        <v>8856</v>
      </c>
      <c r="P2511" t="s">
        <v>18712</v>
      </c>
      <c r="Q2511" s="6">
        <v>117942.42</v>
      </c>
      <c r="R2511" t="s">
        <v>22</v>
      </c>
      <c r="S2511">
        <v>0</v>
      </c>
      <c r="T2511">
        <v>0</v>
      </c>
      <c r="U2511" t="e">
        <f>_xlfn.XLOOKUP(A2511,#REF!,#REF!)</f>
        <v>#REF!</v>
      </c>
    </row>
    <row r="2512" spans="1:21" x14ac:dyDescent="0.2">
      <c r="A2512" t="s">
        <v>8857</v>
      </c>
      <c r="C2512" s="5" t="s">
        <v>71</v>
      </c>
      <c r="D2512" t="s">
        <v>8858</v>
      </c>
      <c r="E2512" t="s">
        <v>658</v>
      </c>
      <c r="F2512" t="s">
        <v>30</v>
      </c>
      <c r="G2512" s="1">
        <v>45952</v>
      </c>
      <c r="H2512" t="s">
        <v>30</v>
      </c>
      <c r="I2512" s="1">
        <v>46066</v>
      </c>
      <c r="J2512" t="s">
        <v>22</v>
      </c>
      <c r="M2512" t="s">
        <v>207</v>
      </c>
      <c r="N2512" t="s">
        <v>7756</v>
      </c>
      <c r="O2512" t="s">
        <v>7757</v>
      </c>
      <c r="P2512" t="s">
        <v>210</v>
      </c>
      <c r="Q2512" s="6">
        <v>261643.92</v>
      </c>
      <c r="R2512" t="s">
        <v>22</v>
      </c>
      <c r="S2512">
        <v>0</v>
      </c>
      <c r="T2512">
        <v>0</v>
      </c>
      <c r="U2512" t="e">
        <f>_xlfn.XLOOKUP(A2512,#REF!,#REF!)</f>
        <v>#REF!</v>
      </c>
    </row>
    <row r="2513" spans="1:21" x14ac:dyDescent="0.2">
      <c r="A2513" t="s">
        <v>8859</v>
      </c>
      <c r="C2513" s="5" t="s">
        <v>71</v>
      </c>
      <c r="D2513" t="s">
        <v>7346</v>
      </c>
      <c r="E2513" t="s">
        <v>8860</v>
      </c>
      <c r="F2513" t="s">
        <v>30</v>
      </c>
      <c r="G2513" s="1">
        <v>45642</v>
      </c>
      <c r="H2513" t="s">
        <v>22</v>
      </c>
      <c r="J2513" t="s">
        <v>30</v>
      </c>
      <c r="K2513" s="1">
        <v>45687</v>
      </c>
      <c r="M2513" t="s">
        <v>42</v>
      </c>
      <c r="N2513" t="s">
        <v>8861</v>
      </c>
      <c r="O2513" t="s">
        <v>8862</v>
      </c>
      <c r="P2513" t="s">
        <v>26</v>
      </c>
      <c r="Q2513" s="6">
        <v>597110.74</v>
      </c>
      <c r="R2513" t="s">
        <v>22</v>
      </c>
      <c r="S2513">
        <v>0</v>
      </c>
      <c r="T2513">
        <v>0</v>
      </c>
      <c r="U2513" t="e">
        <f>_xlfn.XLOOKUP(A2513,#REF!,#REF!)</f>
        <v>#REF!</v>
      </c>
    </row>
    <row r="2514" spans="1:21" x14ac:dyDescent="0.2">
      <c r="A2514" t="s">
        <v>8863</v>
      </c>
      <c r="C2514" s="5" t="s">
        <v>71</v>
      </c>
      <c r="D2514" t="s">
        <v>8864</v>
      </c>
      <c r="E2514" t="s">
        <v>8865</v>
      </c>
      <c r="F2514" t="s">
        <v>22</v>
      </c>
      <c r="H2514" t="s">
        <v>22</v>
      </c>
      <c r="J2514" t="s">
        <v>22</v>
      </c>
      <c r="M2514" t="s">
        <v>92</v>
      </c>
      <c r="N2514" t="s">
        <v>4193</v>
      </c>
      <c r="O2514" t="s">
        <v>4194</v>
      </c>
      <c r="P2514" t="s">
        <v>18712</v>
      </c>
      <c r="Q2514" s="6">
        <v>283686.05</v>
      </c>
      <c r="R2514" t="s">
        <v>22</v>
      </c>
      <c r="S2514">
        <v>0</v>
      </c>
      <c r="T2514">
        <v>0</v>
      </c>
      <c r="U2514" t="e">
        <f>_xlfn.XLOOKUP(A2514,#REF!,#REF!)</f>
        <v>#REF!</v>
      </c>
    </row>
    <row r="2515" spans="1:21" x14ac:dyDescent="0.2">
      <c r="A2515" t="s">
        <v>8866</v>
      </c>
      <c r="C2515" s="5" t="s">
        <v>71</v>
      </c>
      <c r="D2515" t="s">
        <v>8867</v>
      </c>
      <c r="E2515" t="s">
        <v>8868</v>
      </c>
      <c r="F2515" t="s">
        <v>30</v>
      </c>
      <c r="G2515" s="1">
        <v>46030</v>
      </c>
      <c r="H2515" t="s">
        <v>22</v>
      </c>
      <c r="J2515" t="s">
        <v>22</v>
      </c>
      <c r="M2515" t="s">
        <v>207</v>
      </c>
      <c r="N2515" t="s">
        <v>912</v>
      </c>
      <c r="O2515" t="s">
        <v>913</v>
      </c>
      <c r="P2515" t="s">
        <v>117</v>
      </c>
      <c r="Q2515" s="6">
        <v>128708.59</v>
      </c>
      <c r="R2515" t="s">
        <v>22</v>
      </c>
      <c r="S2515">
        <v>0</v>
      </c>
      <c r="T2515">
        <v>0</v>
      </c>
      <c r="U2515" t="e">
        <f>_xlfn.XLOOKUP(A2515,#REF!,#REF!)</f>
        <v>#REF!</v>
      </c>
    </row>
    <row r="2516" spans="1:21" x14ac:dyDescent="0.2">
      <c r="A2516" t="s">
        <v>8869</v>
      </c>
      <c r="C2516" s="5" t="s">
        <v>2091</v>
      </c>
      <c r="E2516" t="s">
        <v>8870</v>
      </c>
      <c r="F2516" t="s">
        <v>22</v>
      </c>
      <c r="H2516" t="s">
        <v>22</v>
      </c>
      <c r="J2516" t="s">
        <v>22</v>
      </c>
      <c r="M2516" t="s">
        <v>42</v>
      </c>
      <c r="P2516" t="s">
        <v>26</v>
      </c>
      <c r="Q2516" s="6">
        <v>5000</v>
      </c>
      <c r="R2516" t="s">
        <v>22</v>
      </c>
      <c r="S2516">
        <v>0</v>
      </c>
      <c r="T2516">
        <v>0</v>
      </c>
      <c r="U2516" t="e">
        <f>_xlfn.XLOOKUP(A2516,#REF!,#REF!)</f>
        <v>#REF!</v>
      </c>
    </row>
    <row r="2517" spans="1:21" x14ac:dyDescent="0.2">
      <c r="A2517" t="s">
        <v>8871</v>
      </c>
      <c r="C2517" s="5" t="s">
        <v>71</v>
      </c>
      <c r="D2517" t="s">
        <v>8872</v>
      </c>
      <c r="E2517" t="s">
        <v>8873</v>
      </c>
      <c r="F2517" t="s">
        <v>22</v>
      </c>
      <c r="H2517" t="s">
        <v>22</v>
      </c>
      <c r="J2517" t="s">
        <v>22</v>
      </c>
      <c r="M2517" t="s">
        <v>92</v>
      </c>
      <c r="N2517" t="s">
        <v>4193</v>
      </c>
      <c r="O2517" t="s">
        <v>4194</v>
      </c>
      <c r="P2517" t="s">
        <v>18712</v>
      </c>
      <c r="Q2517" s="6">
        <v>114456.96000000001</v>
      </c>
      <c r="R2517" t="s">
        <v>22</v>
      </c>
      <c r="S2517">
        <v>0</v>
      </c>
      <c r="T2517">
        <v>0</v>
      </c>
      <c r="U2517" t="e">
        <f>_xlfn.XLOOKUP(A2517,#REF!,#REF!)</f>
        <v>#REF!</v>
      </c>
    </row>
    <row r="2518" spans="1:21" x14ac:dyDescent="0.2">
      <c r="A2518" t="s">
        <v>8874</v>
      </c>
      <c r="C2518" s="5" t="s">
        <v>71</v>
      </c>
      <c r="D2518" t="s">
        <v>8875</v>
      </c>
      <c r="E2518" t="s">
        <v>8876</v>
      </c>
      <c r="F2518" t="s">
        <v>22</v>
      </c>
      <c r="H2518" t="s">
        <v>22</v>
      </c>
      <c r="J2518" t="s">
        <v>22</v>
      </c>
      <c r="M2518" t="s">
        <v>92</v>
      </c>
      <c r="N2518" t="s">
        <v>8877</v>
      </c>
      <c r="O2518" t="s">
        <v>8878</v>
      </c>
      <c r="P2518" t="s">
        <v>18712</v>
      </c>
      <c r="Q2518" s="6">
        <v>159846.01</v>
      </c>
      <c r="R2518" t="s">
        <v>22</v>
      </c>
      <c r="S2518">
        <v>0</v>
      </c>
      <c r="T2518">
        <v>0</v>
      </c>
      <c r="U2518" t="e">
        <f>_xlfn.XLOOKUP(A2518,#REF!,#REF!)</f>
        <v>#REF!</v>
      </c>
    </row>
    <row r="2519" spans="1:21" x14ac:dyDescent="0.2">
      <c r="A2519" t="s">
        <v>8879</v>
      </c>
      <c r="C2519" s="5" t="s">
        <v>71</v>
      </c>
      <c r="D2519" t="s">
        <v>8880</v>
      </c>
      <c r="E2519" t="s">
        <v>8774</v>
      </c>
      <c r="F2519" t="s">
        <v>22</v>
      </c>
      <c r="H2519" t="s">
        <v>22</v>
      </c>
      <c r="J2519" t="s">
        <v>22</v>
      </c>
      <c r="M2519" t="s">
        <v>92</v>
      </c>
      <c r="N2519" t="s">
        <v>8881</v>
      </c>
      <c r="O2519" t="s">
        <v>8882</v>
      </c>
      <c r="P2519" t="s">
        <v>18712</v>
      </c>
      <c r="Q2519" s="6">
        <v>484361.02</v>
      </c>
      <c r="R2519" t="s">
        <v>22</v>
      </c>
      <c r="S2519">
        <v>0</v>
      </c>
      <c r="T2519">
        <v>0</v>
      </c>
      <c r="U2519" t="e">
        <f>_xlfn.XLOOKUP(A2519,#REF!,#REF!)</f>
        <v>#REF!</v>
      </c>
    </row>
    <row r="2520" spans="1:21" x14ac:dyDescent="0.2">
      <c r="A2520" t="s">
        <v>8883</v>
      </c>
      <c r="C2520" s="5" t="s">
        <v>71</v>
      </c>
      <c r="D2520" t="s">
        <v>8884</v>
      </c>
      <c r="E2520" t="s">
        <v>18700</v>
      </c>
      <c r="F2520" t="s">
        <v>22</v>
      </c>
      <c r="H2520" t="s">
        <v>30</v>
      </c>
      <c r="I2520" s="1">
        <v>45630</v>
      </c>
      <c r="J2520" t="s">
        <v>30</v>
      </c>
      <c r="K2520" s="1">
        <v>45698</v>
      </c>
      <c r="M2520" t="s">
        <v>42</v>
      </c>
      <c r="N2520" t="s">
        <v>8885</v>
      </c>
      <c r="O2520" t="s">
        <v>8886</v>
      </c>
      <c r="P2520" t="s">
        <v>26</v>
      </c>
      <c r="Q2520" s="6">
        <v>257373.17</v>
      </c>
      <c r="R2520" t="s">
        <v>22</v>
      </c>
      <c r="S2520">
        <v>0</v>
      </c>
      <c r="T2520">
        <v>0</v>
      </c>
      <c r="U2520" t="e">
        <f>_xlfn.XLOOKUP(A2520,#REF!,#REF!)</f>
        <v>#REF!</v>
      </c>
    </row>
    <row r="2521" spans="1:21" x14ac:dyDescent="0.2">
      <c r="A2521" t="s">
        <v>8887</v>
      </c>
      <c r="C2521" s="5" t="s">
        <v>71</v>
      </c>
      <c r="D2521" t="s">
        <v>8888</v>
      </c>
      <c r="E2521" t="s">
        <v>8889</v>
      </c>
      <c r="F2521" t="s">
        <v>22</v>
      </c>
      <c r="H2521" t="s">
        <v>22</v>
      </c>
      <c r="J2521" t="s">
        <v>22</v>
      </c>
      <c r="M2521" t="s">
        <v>92</v>
      </c>
      <c r="N2521" t="s">
        <v>8890</v>
      </c>
      <c r="O2521" t="s">
        <v>8891</v>
      </c>
      <c r="P2521" t="s">
        <v>18712</v>
      </c>
      <c r="Q2521" s="6">
        <v>101645.19</v>
      </c>
      <c r="R2521" t="s">
        <v>22</v>
      </c>
      <c r="S2521">
        <v>0</v>
      </c>
      <c r="T2521">
        <v>0</v>
      </c>
      <c r="U2521" t="e">
        <f>_xlfn.XLOOKUP(A2521,#REF!,#REF!)</f>
        <v>#REF!</v>
      </c>
    </row>
    <row r="2522" spans="1:21" x14ac:dyDescent="0.2">
      <c r="A2522" t="s">
        <v>8892</v>
      </c>
      <c r="C2522" s="5" t="s">
        <v>71</v>
      </c>
      <c r="D2522" t="s">
        <v>8893</v>
      </c>
      <c r="E2522" t="s">
        <v>8894</v>
      </c>
      <c r="F2522" t="s">
        <v>30</v>
      </c>
      <c r="G2522" s="1">
        <v>45898</v>
      </c>
      <c r="H2522" t="s">
        <v>30</v>
      </c>
      <c r="I2522" s="1">
        <v>45952</v>
      </c>
      <c r="J2522" t="s">
        <v>22</v>
      </c>
      <c r="M2522" t="s">
        <v>207</v>
      </c>
      <c r="N2522" t="s">
        <v>2221</v>
      </c>
      <c r="O2522" t="s">
        <v>2222</v>
      </c>
      <c r="P2522" t="s">
        <v>210</v>
      </c>
      <c r="Q2522" s="6">
        <v>370876.86</v>
      </c>
      <c r="R2522" t="s">
        <v>22</v>
      </c>
      <c r="S2522">
        <v>0</v>
      </c>
      <c r="T2522">
        <v>0</v>
      </c>
      <c r="U2522" t="e">
        <f>_xlfn.XLOOKUP(A2522,#REF!,#REF!)</f>
        <v>#REF!</v>
      </c>
    </row>
    <row r="2523" spans="1:21" x14ac:dyDescent="0.2">
      <c r="A2523" t="s">
        <v>8895</v>
      </c>
      <c r="C2523" s="5" t="s">
        <v>71</v>
      </c>
      <c r="D2523" t="s">
        <v>8896</v>
      </c>
      <c r="E2523" t="s">
        <v>8897</v>
      </c>
      <c r="F2523" t="s">
        <v>30</v>
      </c>
      <c r="G2523" s="1">
        <v>46105</v>
      </c>
      <c r="H2523" t="s">
        <v>22</v>
      </c>
      <c r="J2523" t="s">
        <v>22</v>
      </c>
      <c r="M2523" t="s">
        <v>92</v>
      </c>
      <c r="N2523" t="s">
        <v>1077</v>
      </c>
      <c r="O2523" t="s">
        <v>1078</v>
      </c>
      <c r="P2523" t="s">
        <v>117</v>
      </c>
      <c r="Q2523" s="6">
        <v>181829.5</v>
      </c>
      <c r="R2523" t="s">
        <v>22</v>
      </c>
      <c r="S2523">
        <v>0</v>
      </c>
      <c r="T2523">
        <v>0</v>
      </c>
      <c r="U2523" t="e">
        <f>_xlfn.XLOOKUP(A2523,#REF!,#REF!)</f>
        <v>#REF!</v>
      </c>
    </row>
    <row r="2524" spans="1:21" x14ac:dyDescent="0.2">
      <c r="A2524" t="s">
        <v>8691</v>
      </c>
      <c r="B2524" t="s">
        <v>8690</v>
      </c>
      <c r="C2524" s="5" t="s">
        <v>71</v>
      </c>
      <c r="D2524" t="s">
        <v>8692</v>
      </c>
      <c r="E2524" t="s">
        <v>8693</v>
      </c>
      <c r="F2524" t="s">
        <v>30</v>
      </c>
      <c r="G2524" s="1">
        <v>45882</v>
      </c>
      <c r="H2524" t="s">
        <v>22</v>
      </c>
      <c r="J2524" t="s">
        <v>22</v>
      </c>
      <c r="L2524" s="1">
        <v>45811</v>
      </c>
      <c r="M2524" t="s">
        <v>42</v>
      </c>
      <c r="N2524" t="s">
        <v>43</v>
      </c>
      <c r="O2524" t="s">
        <v>44</v>
      </c>
      <c r="P2524" t="s">
        <v>26</v>
      </c>
      <c r="Q2524" s="6">
        <v>75133.87</v>
      </c>
      <c r="R2524" t="s">
        <v>30</v>
      </c>
      <c r="S2524">
        <v>0</v>
      </c>
      <c r="T2524">
        <v>0</v>
      </c>
      <c r="U2524" t="e">
        <f>_xlfn.XLOOKUP(A2524,#REF!,#REF!)</f>
        <v>#REF!</v>
      </c>
    </row>
    <row r="2525" spans="1:21" x14ac:dyDescent="0.2">
      <c r="A2525" t="s">
        <v>8898</v>
      </c>
      <c r="C2525" s="5" t="s">
        <v>71</v>
      </c>
      <c r="D2525" t="s">
        <v>8899</v>
      </c>
      <c r="E2525" t="s">
        <v>8900</v>
      </c>
      <c r="F2525" t="s">
        <v>30</v>
      </c>
      <c r="G2525" s="1">
        <v>45968</v>
      </c>
      <c r="H2525" t="s">
        <v>22</v>
      </c>
      <c r="J2525" t="s">
        <v>22</v>
      </c>
      <c r="M2525" t="s">
        <v>92</v>
      </c>
      <c r="N2525" t="s">
        <v>659</v>
      </c>
      <c r="O2525" t="s">
        <v>660</v>
      </c>
      <c r="P2525" t="s">
        <v>210</v>
      </c>
      <c r="Q2525" s="6">
        <v>516642.12</v>
      </c>
      <c r="R2525" t="s">
        <v>22</v>
      </c>
      <c r="S2525">
        <v>0</v>
      </c>
      <c r="T2525">
        <v>0</v>
      </c>
      <c r="U2525" t="e">
        <f>_xlfn.XLOOKUP(A2525,#REF!,#REF!)</f>
        <v>#REF!</v>
      </c>
    </row>
    <row r="2526" spans="1:21" x14ac:dyDescent="0.2">
      <c r="A2526" t="s">
        <v>8901</v>
      </c>
      <c r="C2526" s="5" t="s">
        <v>71</v>
      </c>
      <c r="D2526" t="s">
        <v>8902</v>
      </c>
      <c r="E2526" t="s">
        <v>1237</v>
      </c>
      <c r="F2526" t="s">
        <v>22</v>
      </c>
      <c r="H2526" t="s">
        <v>22</v>
      </c>
      <c r="J2526" t="s">
        <v>22</v>
      </c>
      <c r="M2526" t="s">
        <v>92</v>
      </c>
      <c r="N2526" t="s">
        <v>8278</v>
      </c>
      <c r="O2526" t="s">
        <v>8279</v>
      </c>
      <c r="P2526" t="s">
        <v>18712</v>
      </c>
      <c r="Q2526" s="6">
        <v>521748.56</v>
      </c>
      <c r="R2526" t="s">
        <v>22</v>
      </c>
      <c r="S2526">
        <v>0</v>
      </c>
      <c r="T2526">
        <v>0</v>
      </c>
      <c r="U2526" t="e">
        <f>_xlfn.XLOOKUP(A2526,#REF!,#REF!)</f>
        <v>#REF!</v>
      </c>
    </row>
    <row r="2527" spans="1:21" x14ac:dyDescent="0.2">
      <c r="A2527" t="s">
        <v>8903</v>
      </c>
      <c r="C2527" s="5" t="s">
        <v>71</v>
      </c>
      <c r="D2527" t="s">
        <v>8904</v>
      </c>
      <c r="E2527" t="s">
        <v>694</v>
      </c>
      <c r="F2527" t="s">
        <v>30</v>
      </c>
      <c r="G2527" s="1">
        <v>46037</v>
      </c>
      <c r="H2527" t="s">
        <v>22</v>
      </c>
      <c r="J2527" t="s">
        <v>22</v>
      </c>
      <c r="M2527" t="s">
        <v>92</v>
      </c>
      <c r="N2527" t="s">
        <v>744</v>
      </c>
      <c r="O2527" t="s">
        <v>745</v>
      </c>
      <c r="P2527" t="s">
        <v>210</v>
      </c>
      <c r="Q2527" s="6">
        <v>347397.26</v>
      </c>
      <c r="R2527" t="s">
        <v>22</v>
      </c>
      <c r="S2527">
        <v>0</v>
      </c>
      <c r="T2527">
        <v>0</v>
      </c>
      <c r="U2527" t="e">
        <f>_xlfn.XLOOKUP(A2527,#REF!,#REF!)</f>
        <v>#REF!</v>
      </c>
    </row>
    <row r="2528" spans="1:21" x14ac:dyDescent="0.2">
      <c r="A2528" t="s">
        <v>8905</v>
      </c>
      <c r="C2528" s="5" t="s">
        <v>71</v>
      </c>
      <c r="D2528" t="s">
        <v>8906</v>
      </c>
      <c r="E2528" t="s">
        <v>8907</v>
      </c>
      <c r="F2528" t="s">
        <v>22</v>
      </c>
      <c r="H2528" t="s">
        <v>22</v>
      </c>
      <c r="J2528" t="s">
        <v>30</v>
      </c>
      <c r="K2528" s="1">
        <v>46093</v>
      </c>
      <c r="L2528" s="1">
        <v>46093</v>
      </c>
      <c r="M2528" t="s">
        <v>114</v>
      </c>
      <c r="N2528" t="s">
        <v>8417</v>
      </c>
      <c r="O2528" t="s">
        <v>8418</v>
      </c>
      <c r="P2528" t="s">
        <v>18712</v>
      </c>
      <c r="Q2528" s="6">
        <v>389411.56</v>
      </c>
      <c r="R2528" t="s">
        <v>30</v>
      </c>
      <c r="S2528">
        <v>0</v>
      </c>
      <c r="T2528">
        <v>0</v>
      </c>
      <c r="U2528" t="e">
        <f>_xlfn.XLOOKUP(A2528,#REF!,#REF!)</f>
        <v>#REF!</v>
      </c>
    </row>
    <row r="2529" spans="1:21" x14ac:dyDescent="0.2">
      <c r="A2529" t="s">
        <v>8908</v>
      </c>
      <c r="C2529" s="5" t="s">
        <v>124</v>
      </c>
      <c r="D2529" t="s">
        <v>8909</v>
      </c>
      <c r="E2529" t="s">
        <v>19407</v>
      </c>
      <c r="F2529" t="s">
        <v>22</v>
      </c>
      <c r="H2529" t="s">
        <v>22</v>
      </c>
      <c r="J2529" t="s">
        <v>30</v>
      </c>
      <c r="K2529" s="1">
        <v>43508</v>
      </c>
      <c r="M2529" t="s">
        <v>23</v>
      </c>
      <c r="N2529" t="s">
        <v>8910</v>
      </c>
      <c r="O2529" t="s">
        <v>8911</v>
      </c>
      <c r="P2529" t="s">
        <v>26</v>
      </c>
      <c r="Q2529" s="6">
        <v>0.01</v>
      </c>
      <c r="R2529" t="s">
        <v>22</v>
      </c>
      <c r="S2529">
        <v>0</v>
      </c>
      <c r="T2529">
        <v>0</v>
      </c>
      <c r="U2529" t="e">
        <f>_xlfn.XLOOKUP(A2529,#REF!,#REF!)</f>
        <v>#REF!</v>
      </c>
    </row>
    <row r="2530" spans="1:21" x14ac:dyDescent="0.2">
      <c r="A2530" t="s">
        <v>8912</v>
      </c>
      <c r="C2530" s="5" t="s">
        <v>124</v>
      </c>
      <c r="D2530" t="s">
        <v>8079</v>
      </c>
      <c r="E2530" t="s">
        <v>8080</v>
      </c>
      <c r="F2530" t="s">
        <v>22</v>
      </c>
      <c r="H2530" t="s">
        <v>22</v>
      </c>
      <c r="J2530" t="s">
        <v>22</v>
      </c>
      <c r="M2530" t="s">
        <v>42</v>
      </c>
      <c r="N2530" t="s">
        <v>43</v>
      </c>
      <c r="O2530" t="s">
        <v>44</v>
      </c>
      <c r="P2530" t="s">
        <v>26</v>
      </c>
      <c r="Q2530" s="6">
        <v>0.01</v>
      </c>
      <c r="R2530" t="s">
        <v>22</v>
      </c>
      <c r="S2530">
        <v>0</v>
      </c>
      <c r="T2530">
        <v>0</v>
      </c>
      <c r="U2530" t="e">
        <f>_xlfn.XLOOKUP(A2530,#REF!,#REF!)</f>
        <v>#REF!</v>
      </c>
    </row>
    <row r="2531" spans="1:21" x14ac:dyDescent="0.2">
      <c r="A2531" t="s">
        <v>8913</v>
      </c>
      <c r="C2531" s="5" t="s">
        <v>71</v>
      </c>
      <c r="D2531" t="s">
        <v>8914</v>
      </c>
      <c r="E2531" t="s">
        <v>7615</v>
      </c>
      <c r="F2531" t="s">
        <v>22</v>
      </c>
      <c r="H2531" t="s">
        <v>22</v>
      </c>
      <c r="J2531" t="s">
        <v>22</v>
      </c>
      <c r="M2531" t="s">
        <v>92</v>
      </c>
      <c r="N2531" t="s">
        <v>8915</v>
      </c>
      <c r="O2531" t="s">
        <v>8916</v>
      </c>
      <c r="P2531" t="s">
        <v>18712</v>
      </c>
      <c r="Q2531" s="6">
        <v>221115.84</v>
      </c>
      <c r="R2531" t="s">
        <v>22</v>
      </c>
      <c r="S2531">
        <v>0</v>
      </c>
      <c r="T2531">
        <v>0</v>
      </c>
      <c r="U2531" t="e">
        <f>_xlfn.XLOOKUP(A2531,#REF!,#REF!)</f>
        <v>#REF!</v>
      </c>
    </row>
    <row r="2532" spans="1:21" x14ac:dyDescent="0.2">
      <c r="A2532" t="s">
        <v>8917</v>
      </c>
      <c r="C2532" s="5" t="s">
        <v>71</v>
      </c>
      <c r="D2532" t="s">
        <v>8918</v>
      </c>
      <c r="E2532" t="s">
        <v>7381</v>
      </c>
      <c r="F2532" t="s">
        <v>30</v>
      </c>
      <c r="G2532" s="1">
        <v>45516</v>
      </c>
      <c r="H2532" t="s">
        <v>30</v>
      </c>
      <c r="I2532" s="1">
        <v>45680</v>
      </c>
      <c r="J2532" t="s">
        <v>22</v>
      </c>
      <c r="M2532" t="s">
        <v>207</v>
      </c>
      <c r="N2532" t="s">
        <v>8919</v>
      </c>
      <c r="O2532" t="s">
        <v>8920</v>
      </c>
      <c r="P2532" t="s">
        <v>117</v>
      </c>
      <c r="Q2532" s="6">
        <v>448423.92</v>
      </c>
      <c r="R2532" t="s">
        <v>22</v>
      </c>
      <c r="S2532">
        <v>0</v>
      </c>
      <c r="T2532">
        <v>0</v>
      </c>
      <c r="U2532" t="e">
        <f>_xlfn.XLOOKUP(A2532,#REF!,#REF!)</f>
        <v>#REF!</v>
      </c>
    </row>
    <row r="2533" spans="1:21" x14ac:dyDescent="0.2">
      <c r="A2533" t="s">
        <v>8921</v>
      </c>
      <c r="C2533" s="5" t="s">
        <v>71</v>
      </c>
      <c r="D2533" t="s">
        <v>8922</v>
      </c>
      <c r="E2533" t="s">
        <v>855</v>
      </c>
      <c r="F2533" t="s">
        <v>30</v>
      </c>
      <c r="G2533" s="1">
        <v>45779</v>
      </c>
      <c r="H2533" t="s">
        <v>30</v>
      </c>
      <c r="I2533" s="1">
        <v>45986</v>
      </c>
      <c r="J2533" t="s">
        <v>22</v>
      </c>
      <c r="M2533" t="s">
        <v>207</v>
      </c>
      <c r="N2533" t="s">
        <v>8417</v>
      </c>
      <c r="O2533" t="s">
        <v>8418</v>
      </c>
      <c r="P2533" t="s">
        <v>117</v>
      </c>
      <c r="Q2533" s="6">
        <v>352296.91</v>
      </c>
      <c r="R2533" t="s">
        <v>22</v>
      </c>
      <c r="S2533">
        <v>0</v>
      </c>
      <c r="T2533">
        <v>0</v>
      </c>
      <c r="U2533" t="e">
        <f>_xlfn.XLOOKUP(A2533,#REF!,#REF!)</f>
        <v>#REF!</v>
      </c>
    </row>
    <row r="2534" spans="1:21" x14ac:dyDescent="0.2">
      <c r="A2534" t="s">
        <v>8923</v>
      </c>
      <c r="C2534" s="5" t="s">
        <v>71</v>
      </c>
      <c r="D2534" t="s">
        <v>8924</v>
      </c>
      <c r="E2534" t="s">
        <v>8925</v>
      </c>
      <c r="F2534" t="s">
        <v>30</v>
      </c>
      <c r="G2534" s="1">
        <v>45930</v>
      </c>
      <c r="H2534" t="s">
        <v>30</v>
      </c>
      <c r="I2534" s="1">
        <v>46008</v>
      </c>
      <c r="J2534" t="s">
        <v>22</v>
      </c>
      <c r="M2534" t="s">
        <v>207</v>
      </c>
      <c r="N2534" t="s">
        <v>1165</v>
      </c>
      <c r="O2534" t="s">
        <v>1166</v>
      </c>
      <c r="P2534" t="s">
        <v>117</v>
      </c>
      <c r="Q2534" s="6">
        <v>609962.85</v>
      </c>
      <c r="R2534" t="s">
        <v>22</v>
      </c>
      <c r="S2534">
        <v>0</v>
      </c>
      <c r="T2534">
        <v>0</v>
      </c>
      <c r="U2534" t="e">
        <f>_xlfn.XLOOKUP(A2534,#REF!,#REF!)</f>
        <v>#REF!</v>
      </c>
    </row>
    <row r="2535" spans="1:21" x14ac:dyDescent="0.2">
      <c r="A2535" t="s">
        <v>8926</v>
      </c>
      <c r="C2535" s="5" t="s">
        <v>71</v>
      </c>
      <c r="D2535" t="s">
        <v>8927</v>
      </c>
      <c r="E2535" t="s">
        <v>8889</v>
      </c>
      <c r="F2535" t="s">
        <v>30</v>
      </c>
      <c r="G2535" s="1">
        <v>45989</v>
      </c>
      <c r="H2535" t="s">
        <v>22</v>
      </c>
      <c r="J2535" t="s">
        <v>22</v>
      </c>
      <c r="M2535" t="s">
        <v>207</v>
      </c>
      <c r="N2535" t="s">
        <v>473</v>
      </c>
      <c r="O2535" t="s">
        <v>474</v>
      </c>
      <c r="P2535" t="s">
        <v>117</v>
      </c>
      <c r="Q2535" s="6">
        <v>100504.78</v>
      </c>
      <c r="R2535" t="s">
        <v>22</v>
      </c>
      <c r="S2535">
        <v>0</v>
      </c>
      <c r="T2535">
        <v>0</v>
      </c>
      <c r="U2535" t="e">
        <f>_xlfn.XLOOKUP(A2535,#REF!,#REF!)</f>
        <v>#REF!</v>
      </c>
    </row>
    <row r="2536" spans="1:21" x14ac:dyDescent="0.2">
      <c r="A2536" t="s">
        <v>8928</v>
      </c>
      <c r="C2536" s="5" t="s">
        <v>71</v>
      </c>
      <c r="D2536" t="s">
        <v>8929</v>
      </c>
      <c r="E2536" t="s">
        <v>8712</v>
      </c>
      <c r="F2536" t="s">
        <v>22</v>
      </c>
      <c r="H2536" t="s">
        <v>22</v>
      </c>
      <c r="J2536" t="s">
        <v>22</v>
      </c>
      <c r="M2536" t="s">
        <v>92</v>
      </c>
      <c r="N2536" t="s">
        <v>8930</v>
      </c>
      <c r="O2536" t="s">
        <v>8931</v>
      </c>
      <c r="P2536" t="s">
        <v>18712</v>
      </c>
      <c r="Q2536" s="6">
        <v>677206</v>
      </c>
      <c r="R2536" t="s">
        <v>22</v>
      </c>
      <c r="S2536">
        <v>0</v>
      </c>
      <c r="T2536">
        <v>0</v>
      </c>
      <c r="U2536" t="e">
        <f>_xlfn.XLOOKUP(A2536,#REF!,#REF!)</f>
        <v>#REF!</v>
      </c>
    </row>
    <row r="2537" spans="1:21" x14ac:dyDescent="0.2">
      <c r="A2537" t="s">
        <v>8932</v>
      </c>
      <c r="C2537" s="5" t="s">
        <v>71</v>
      </c>
      <c r="D2537" t="s">
        <v>8933</v>
      </c>
      <c r="E2537" t="s">
        <v>8934</v>
      </c>
      <c r="F2537" t="s">
        <v>30</v>
      </c>
      <c r="G2537" s="1">
        <v>46089</v>
      </c>
      <c r="H2537" t="s">
        <v>22</v>
      </c>
      <c r="J2537" t="s">
        <v>22</v>
      </c>
      <c r="M2537" t="s">
        <v>92</v>
      </c>
      <c r="N2537" t="s">
        <v>879</v>
      </c>
      <c r="O2537" t="s">
        <v>880</v>
      </c>
      <c r="P2537" t="s">
        <v>210</v>
      </c>
      <c r="Q2537" s="6">
        <v>313869.07</v>
      </c>
      <c r="R2537" t="s">
        <v>22</v>
      </c>
      <c r="S2537">
        <v>0</v>
      </c>
      <c r="T2537">
        <v>0</v>
      </c>
      <c r="U2537" t="e">
        <f>_xlfn.XLOOKUP(A2537,#REF!,#REF!)</f>
        <v>#REF!</v>
      </c>
    </row>
    <row r="2538" spans="1:21" x14ac:dyDescent="0.2">
      <c r="A2538" t="s">
        <v>8935</v>
      </c>
      <c r="C2538" s="5" t="s">
        <v>71</v>
      </c>
      <c r="D2538" t="s">
        <v>8248</v>
      </c>
      <c r="E2538" t="s">
        <v>694</v>
      </c>
      <c r="F2538" t="s">
        <v>22</v>
      </c>
      <c r="H2538" t="s">
        <v>22</v>
      </c>
      <c r="J2538" t="s">
        <v>22</v>
      </c>
      <c r="M2538" t="s">
        <v>92</v>
      </c>
      <c r="N2538" t="s">
        <v>4528</v>
      </c>
      <c r="O2538" t="s">
        <v>4529</v>
      </c>
      <c r="P2538" t="s">
        <v>18712</v>
      </c>
      <c r="Q2538" s="6">
        <v>138422.26</v>
      </c>
      <c r="R2538" t="s">
        <v>22</v>
      </c>
      <c r="S2538">
        <v>0</v>
      </c>
      <c r="T2538">
        <v>0</v>
      </c>
      <c r="U2538" t="e">
        <f>_xlfn.XLOOKUP(A2538,#REF!,#REF!)</f>
        <v>#REF!</v>
      </c>
    </row>
    <row r="2539" spans="1:21" x14ac:dyDescent="0.2">
      <c r="A2539" t="s">
        <v>8936</v>
      </c>
      <c r="C2539" s="5" t="s">
        <v>71</v>
      </c>
      <c r="D2539" t="s">
        <v>8937</v>
      </c>
      <c r="E2539" t="s">
        <v>8803</v>
      </c>
      <c r="F2539" t="s">
        <v>30</v>
      </c>
      <c r="G2539" s="1">
        <v>45755</v>
      </c>
      <c r="H2539" t="s">
        <v>30</v>
      </c>
      <c r="I2539" s="1">
        <v>45926</v>
      </c>
      <c r="J2539" t="s">
        <v>22</v>
      </c>
      <c r="M2539" t="s">
        <v>207</v>
      </c>
      <c r="N2539" t="s">
        <v>3510</v>
      </c>
      <c r="O2539" t="s">
        <v>3511</v>
      </c>
      <c r="P2539" t="s">
        <v>117</v>
      </c>
      <c r="Q2539" s="6">
        <v>364806.11</v>
      </c>
      <c r="R2539" t="s">
        <v>22</v>
      </c>
      <c r="S2539">
        <v>0</v>
      </c>
      <c r="T2539">
        <v>0</v>
      </c>
      <c r="U2539" t="e">
        <f>_xlfn.XLOOKUP(A2539,#REF!,#REF!)</f>
        <v>#REF!</v>
      </c>
    </row>
    <row r="2540" spans="1:21" x14ac:dyDescent="0.2">
      <c r="A2540" t="s">
        <v>8938</v>
      </c>
      <c r="C2540" s="5" t="s">
        <v>71</v>
      </c>
      <c r="D2540" t="s">
        <v>8939</v>
      </c>
      <c r="E2540" t="s">
        <v>7334</v>
      </c>
      <c r="F2540" t="s">
        <v>22</v>
      </c>
      <c r="H2540" t="s">
        <v>22</v>
      </c>
      <c r="J2540" t="s">
        <v>22</v>
      </c>
      <c r="M2540" t="s">
        <v>92</v>
      </c>
      <c r="N2540" t="s">
        <v>8940</v>
      </c>
      <c r="O2540" t="s">
        <v>8941</v>
      </c>
      <c r="P2540" t="s">
        <v>18712</v>
      </c>
      <c r="Q2540" s="6">
        <v>499870.3</v>
      </c>
      <c r="R2540" t="s">
        <v>22</v>
      </c>
      <c r="S2540">
        <v>0</v>
      </c>
      <c r="T2540">
        <v>0</v>
      </c>
      <c r="U2540" t="e">
        <f>_xlfn.XLOOKUP(A2540,#REF!,#REF!)</f>
        <v>#REF!</v>
      </c>
    </row>
    <row r="2541" spans="1:21" x14ac:dyDescent="0.2">
      <c r="A2541" t="s">
        <v>8942</v>
      </c>
      <c r="C2541" s="5" t="s">
        <v>71</v>
      </c>
      <c r="D2541" t="s">
        <v>8943</v>
      </c>
      <c r="E2541" t="s">
        <v>829</v>
      </c>
      <c r="F2541" t="s">
        <v>30</v>
      </c>
      <c r="G2541" s="1">
        <v>44326</v>
      </c>
      <c r="H2541" t="s">
        <v>30</v>
      </c>
      <c r="I2541" s="1">
        <v>44769</v>
      </c>
      <c r="J2541" t="s">
        <v>30</v>
      </c>
      <c r="K2541" s="1">
        <v>45407</v>
      </c>
      <c r="L2541" s="1">
        <v>45414</v>
      </c>
      <c r="M2541" t="s">
        <v>42</v>
      </c>
      <c r="N2541" t="s">
        <v>43</v>
      </c>
      <c r="O2541" t="s">
        <v>44</v>
      </c>
      <c r="P2541" t="s">
        <v>26</v>
      </c>
      <c r="Q2541" s="6">
        <v>711477.06</v>
      </c>
      <c r="R2541" t="s">
        <v>22</v>
      </c>
      <c r="S2541">
        <v>0</v>
      </c>
      <c r="T2541">
        <v>0</v>
      </c>
      <c r="U2541" t="e">
        <f>_xlfn.XLOOKUP(A2541,#REF!,#REF!)</f>
        <v>#REF!</v>
      </c>
    </row>
    <row r="2542" spans="1:21" x14ac:dyDescent="0.2">
      <c r="A2542" t="s">
        <v>8944</v>
      </c>
      <c r="C2542" s="5" t="s">
        <v>71</v>
      </c>
      <c r="D2542" t="s">
        <v>8945</v>
      </c>
      <c r="E2542" t="s">
        <v>8946</v>
      </c>
      <c r="F2542" t="s">
        <v>30</v>
      </c>
      <c r="G2542" s="1">
        <v>45637</v>
      </c>
      <c r="H2542" t="s">
        <v>30</v>
      </c>
      <c r="I2542" s="1">
        <v>45911</v>
      </c>
      <c r="J2542" t="s">
        <v>30</v>
      </c>
      <c r="K2542" s="1">
        <v>45996</v>
      </c>
      <c r="L2542" s="1">
        <v>45996</v>
      </c>
      <c r="M2542" t="s">
        <v>207</v>
      </c>
      <c r="N2542" t="s">
        <v>8307</v>
      </c>
      <c r="O2542" t="s">
        <v>8308</v>
      </c>
      <c r="P2542" t="s">
        <v>117</v>
      </c>
      <c r="Q2542" s="6">
        <v>309555.25</v>
      </c>
      <c r="R2542" t="s">
        <v>22</v>
      </c>
      <c r="S2542">
        <v>0</v>
      </c>
      <c r="T2542">
        <v>0</v>
      </c>
      <c r="U2542" t="e">
        <f>_xlfn.XLOOKUP(A2542,#REF!,#REF!)</f>
        <v>#REF!</v>
      </c>
    </row>
    <row r="2543" spans="1:21" x14ac:dyDescent="0.2">
      <c r="A2543" t="s">
        <v>8947</v>
      </c>
      <c r="C2543" s="5" t="s">
        <v>124</v>
      </c>
      <c r="D2543" t="s">
        <v>7967</v>
      </c>
      <c r="E2543" t="s">
        <v>19408</v>
      </c>
      <c r="F2543" t="s">
        <v>22</v>
      </c>
      <c r="H2543" t="s">
        <v>22</v>
      </c>
      <c r="J2543" t="s">
        <v>22</v>
      </c>
      <c r="M2543" t="s">
        <v>92</v>
      </c>
      <c r="N2543" t="s">
        <v>830</v>
      </c>
      <c r="O2543" t="s">
        <v>831</v>
      </c>
      <c r="P2543" t="s">
        <v>18712</v>
      </c>
      <c r="Q2543" s="6">
        <v>0.01</v>
      </c>
      <c r="R2543" t="s">
        <v>22</v>
      </c>
      <c r="S2543">
        <v>0</v>
      </c>
      <c r="T2543">
        <v>0</v>
      </c>
      <c r="U2543" t="e">
        <f>_xlfn.XLOOKUP(A2543,#REF!,#REF!)</f>
        <v>#REF!</v>
      </c>
    </row>
    <row r="2544" spans="1:21" x14ac:dyDescent="0.2">
      <c r="A2544" t="s">
        <v>8948</v>
      </c>
      <c r="C2544" s="5" t="s">
        <v>71</v>
      </c>
      <c r="D2544" t="s">
        <v>8949</v>
      </c>
      <c r="E2544" t="s">
        <v>221</v>
      </c>
      <c r="F2544" t="s">
        <v>30</v>
      </c>
      <c r="G2544" s="1">
        <v>45686</v>
      </c>
      <c r="H2544" t="s">
        <v>30</v>
      </c>
      <c r="I2544" s="1">
        <v>45801</v>
      </c>
      <c r="J2544" t="s">
        <v>22</v>
      </c>
      <c r="M2544" t="s">
        <v>207</v>
      </c>
      <c r="N2544" t="s">
        <v>1211</v>
      </c>
      <c r="O2544" t="s">
        <v>1212</v>
      </c>
      <c r="P2544" t="s">
        <v>117</v>
      </c>
      <c r="Q2544" s="6">
        <v>235111.81</v>
      </c>
      <c r="R2544" t="s">
        <v>22</v>
      </c>
      <c r="S2544">
        <v>0</v>
      </c>
      <c r="T2544">
        <v>0</v>
      </c>
      <c r="U2544" t="e">
        <f>_xlfn.XLOOKUP(A2544,#REF!,#REF!)</f>
        <v>#REF!</v>
      </c>
    </row>
    <row r="2545" spans="1:21" x14ac:dyDescent="0.2">
      <c r="A2545" t="s">
        <v>8950</v>
      </c>
      <c r="C2545" s="5" t="s">
        <v>71</v>
      </c>
      <c r="D2545" t="s">
        <v>8951</v>
      </c>
      <c r="E2545" t="s">
        <v>3039</v>
      </c>
      <c r="F2545" t="s">
        <v>30</v>
      </c>
      <c r="G2545" s="1">
        <v>45897</v>
      </c>
      <c r="H2545" t="s">
        <v>22</v>
      </c>
      <c r="J2545" t="s">
        <v>22</v>
      </c>
      <c r="M2545" t="s">
        <v>207</v>
      </c>
      <c r="N2545" t="s">
        <v>912</v>
      </c>
      <c r="O2545" t="s">
        <v>913</v>
      </c>
      <c r="P2545" t="s">
        <v>117</v>
      </c>
      <c r="Q2545" s="6">
        <v>213780</v>
      </c>
      <c r="R2545" t="s">
        <v>22</v>
      </c>
      <c r="S2545">
        <v>0</v>
      </c>
      <c r="T2545">
        <v>0</v>
      </c>
      <c r="U2545" t="e">
        <f>_xlfn.XLOOKUP(A2545,#REF!,#REF!)</f>
        <v>#REF!</v>
      </c>
    </row>
    <row r="2546" spans="1:21" x14ac:dyDescent="0.2">
      <c r="A2546" t="s">
        <v>8952</v>
      </c>
      <c r="C2546" s="5" t="s">
        <v>71</v>
      </c>
      <c r="D2546" t="s">
        <v>8953</v>
      </c>
      <c r="E2546" t="s">
        <v>658</v>
      </c>
      <c r="F2546" t="s">
        <v>30</v>
      </c>
      <c r="G2546" s="1">
        <v>45929</v>
      </c>
      <c r="H2546" t="s">
        <v>30</v>
      </c>
      <c r="I2546" s="1">
        <v>46080</v>
      </c>
      <c r="J2546" t="s">
        <v>22</v>
      </c>
      <c r="M2546" t="s">
        <v>207</v>
      </c>
      <c r="N2546" t="s">
        <v>208</v>
      </c>
      <c r="O2546" t="s">
        <v>209</v>
      </c>
      <c r="P2546" t="s">
        <v>117</v>
      </c>
      <c r="Q2546" s="6">
        <v>164482.42000000001</v>
      </c>
      <c r="R2546" t="s">
        <v>22</v>
      </c>
      <c r="S2546">
        <v>0</v>
      </c>
      <c r="T2546">
        <v>0</v>
      </c>
      <c r="U2546" t="e">
        <f>_xlfn.XLOOKUP(A2546,#REF!,#REF!)</f>
        <v>#REF!</v>
      </c>
    </row>
    <row r="2547" spans="1:21" x14ac:dyDescent="0.2">
      <c r="A2547" t="s">
        <v>8954</v>
      </c>
      <c r="C2547" s="5" t="s">
        <v>71</v>
      </c>
      <c r="D2547" t="s">
        <v>8955</v>
      </c>
      <c r="E2547" t="s">
        <v>19409</v>
      </c>
      <c r="F2547" t="s">
        <v>30</v>
      </c>
      <c r="G2547" s="1">
        <v>45933</v>
      </c>
      <c r="H2547" t="s">
        <v>22</v>
      </c>
      <c r="J2547" t="s">
        <v>22</v>
      </c>
      <c r="M2547" t="s">
        <v>207</v>
      </c>
      <c r="N2547" t="s">
        <v>8956</v>
      </c>
      <c r="O2547" t="s">
        <v>8957</v>
      </c>
      <c r="P2547" t="s">
        <v>117</v>
      </c>
      <c r="Q2547" s="6">
        <v>392505.56</v>
      </c>
      <c r="R2547" t="s">
        <v>22</v>
      </c>
      <c r="S2547">
        <v>0</v>
      </c>
      <c r="T2547">
        <v>0</v>
      </c>
      <c r="U2547" t="e">
        <f>_xlfn.XLOOKUP(A2547,#REF!,#REF!)</f>
        <v>#REF!</v>
      </c>
    </row>
    <row r="2548" spans="1:21" x14ac:dyDescent="0.2">
      <c r="A2548" t="s">
        <v>8958</v>
      </c>
      <c r="C2548" s="5" t="s">
        <v>71</v>
      </c>
      <c r="D2548" t="s">
        <v>8959</v>
      </c>
      <c r="E2548" t="s">
        <v>18691</v>
      </c>
      <c r="F2548" t="s">
        <v>30</v>
      </c>
      <c r="G2548" s="1">
        <v>45755</v>
      </c>
      <c r="H2548" t="s">
        <v>30</v>
      </c>
      <c r="I2548" s="1">
        <v>45896</v>
      </c>
      <c r="J2548" t="s">
        <v>22</v>
      </c>
      <c r="M2548" t="s">
        <v>207</v>
      </c>
      <c r="N2548" t="s">
        <v>1018</v>
      </c>
      <c r="O2548" t="s">
        <v>1019</v>
      </c>
      <c r="P2548" t="s">
        <v>210</v>
      </c>
      <c r="Q2548" s="6">
        <v>668578.61</v>
      </c>
      <c r="R2548" t="s">
        <v>22</v>
      </c>
      <c r="S2548">
        <v>0</v>
      </c>
      <c r="T2548">
        <v>0</v>
      </c>
      <c r="U2548" t="e">
        <f>_xlfn.XLOOKUP(A2548,#REF!,#REF!)</f>
        <v>#REF!</v>
      </c>
    </row>
    <row r="2549" spans="1:21" x14ac:dyDescent="0.2">
      <c r="A2549" t="s">
        <v>8960</v>
      </c>
      <c r="C2549" s="5" t="s">
        <v>71</v>
      </c>
      <c r="D2549" t="s">
        <v>8961</v>
      </c>
      <c r="E2549" t="s">
        <v>8712</v>
      </c>
      <c r="F2549" t="s">
        <v>30</v>
      </c>
      <c r="G2549" s="1">
        <v>45888</v>
      </c>
      <c r="H2549" t="s">
        <v>22</v>
      </c>
      <c r="J2549" t="s">
        <v>30</v>
      </c>
      <c r="K2549" s="1">
        <v>45905</v>
      </c>
      <c r="M2549" t="s">
        <v>42</v>
      </c>
      <c r="N2549" t="s">
        <v>43</v>
      </c>
      <c r="O2549" t="s">
        <v>44</v>
      </c>
      <c r="P2549" t="s">
        <v>26</v>
      </c>
      <c r="Q2549" s="6">
        <v>709123.96</v>
      </c>
      <c r="R2549" t="s">
        <v>22</v>
      </c>
      <c r="S2549">
        <v>0</v>
      </c>
      <c r="T2549">
        <v>0</v>
      </c>
      <c r="U2549" t="e">
        <f>_xlfn.XLOOKUP(A2549,#REF!,#REF!)</f>
        <v>#REF!</v>
      </c>
    </row>
    <row r="2550" spans="1:21" x14ac:dyDescent="0.2">
      <c r="A2550" t="s">
        <v>8962</v>
      </c>
      <c r="C2550" s="5" t="s">
        <v>71</v>
      </c>
      <c r="D2550" t="s">
        <v>8963</v>
      </c>
      <c r="E2550" t="s">
        <v>8712</v>
      </c>
      <c r="F2550" t="s">
        <v>30</v>
      </c>
      <c r="G2550" s="1">
        <v>45890</v>
      </c>
      <c r="H2550" t="s">
        <v>30</v>
      </c>
      <c r="I2550" s="1">
        <v>46094</v>
      </c>
      <c r="J2550" t="s">
        <v>22</v>
      </c>
      <c r="M2550" t="s">
        <v>207</v>
      </c>
      <c r="N2550" t="s">
        <v>1194</v>
      </c>
      <c r="O2550" t="s">
        <v>1195</v>
      </c>
      <c r="P2550" t="s">
        <v>117</v>
      </c>
      <c r="Q2550" s="6">
        <v>831567.4</v>
      </c>
      <c r="R2550" t="s">
        <v>22</v>
      </c>
      <c r="S2550">
        <v>0</v>
      </c>
      <c r="T2550">
        <v>0</v>
      </c>
      <c r="U2550" t="e">
        <f>_xlfn.XLOOKUP(A2550,#REF!,#REF!)</f>
        <v>#REF!</v>
      </c>
    </row>
    <row r="2551" spans="1:21" x14ac:dyDescent="0.2">
      <c r="A2551" t="s">
        <v>8964</v>
      </c>
      <c r="C2551" s="5" t="s">
        <v>71</v>
      </c>
      <c r="D2551" t="s">
        <v>8965</v>
      </c>
      <c r="E2551" t="s">
        <v>8966</v>
      </c>
      <c r="F2551" t="s">
        <v>30</v>
      </c>
      <c r="G2551" s="1">
        <v>46007</v>
      </c>
      <c r="H2551" t="s">
        <v>22</v>
      </c>
      <c r="J2551" t="s">
        <v>22</v>
      </c>
      <c r="M2551" t="s">
        <v>207</v>
      </c>
      <c r="N2551" t="s">
        <v>8967</v>
      </c>
      <c r="O2551" t="s">
        <v>8968</v>
      </c>
      <c r="P2551" t="s">
        <v>117</v>
      </c>
      <c r="Q2551" s="6">
        <v>145305.79</v>
      </c>
      <c r="R2551" t="s">
        <v>22</v>
      </c>
      <c r="S2551">
        <v>0</v>
      </c>
      <c r="T2551">
        <v>0</v>
      </c>
      <c r="U2551" t="e">
        <f>_xlfn.XLOOKUP(A2551,#REF!,#REF!)</f>
        <v>#REF!</v>
      </c>
    </row>
    <row r="2552" spans="1:21" x14ac:dyDescent="0.2">
      <c r="A2552" t="s">
        <v>8969</v>
      </c>
      <c r="C2552" s="5" t="s">
        <v>71</v>
      </c>
      <c r="D2552" t="s">
        <v>8970</v>
      </c>
      <c r="E2552" t="s">
        <v>19344</v>
      </c>
      <c r="F2552" t="s">
        <v>30</v>
      </c>
      <c r="G2552" s="1">
        <v>42558</v>
      </c>
      <c r="H2552" t="s">
        <v>30</v>
      </c>
      <c r="I2552" s="1">
        <v>43088</v>
      </c>
      <c r="J2552" t="s">
        <v>30</v>
      </c>
      <c r="K2552" s="1">
        <v>43383</v>
      </c>
      <c r="L2552" s="1">
        <v>43721</v>
      </c>
      <c r="M2552" t="s">
        <v>42</v>
      </c>
      <c r="N2552" t="s">
        <v>43</v>
      </c>
      <c r="O2552" t="s">
        <v>44</v>
      </c>
      <c r="P2552" t="s">
        <v>26</v>
      </c>
      <c r="Q2552" s="6">
        <v>35000</v>
      </c>
      <c r="R2552" t="s">
        <v>30</v>
      </c>
      <c r="S2552">
        <v>0</v>
      </c>
      <c r="T2552">
        <v>0</v>
      </c>
      <c r="U2552" t="e">
        <f>_xlfn.XLOOKUP(A2552,#REF!,#REF!)</f>
        <v>#REF!</v>
      </c>
    </row>
    <row r="2553" spans="1:21" x14ac:dyDescent="0.2">
      <c r="A2553" t="s">
        <v>8971</v>
      </c>
      <c r="C2553" s="5" t="s">
        <v>71</v>
      </c>
      <c r="D2553" t="s">
        <v>8972</v>
      </c>
      <c r="E2553" t="s">
        <v>1719</v>
      </c>
      <c r="F2553" t="s">
        <v>22</v>
      </c>
      <c r="H2553" t="s">
        <v>22</v>
      </c>
      <c r="J2553" t="s">
        <v>22</v>
      </c>
      <c r="M2553" t="s">
        <v>92</v>
      </c>
      <c r="N2553" t="s">
        <v>7506</v>
      </c>
      <c r="O2553" t="s">
        <v>7507</v>
      </c>
      <c r="P2553" t="s">
        <v>18712</v>
      </c>
      <c r="Q2553" s="6">
        <v>680672.87</v>
      </c>
      <c r="R2553" t="s">
        <v>22</v>
      </c>
      <c r="S2553">
        <v>0</v>
      </c>
      <c r="T2553">
        <v>0</v>
      </c>
      <c r="U2553" t="e">
        <f>_xlfn.XLOOKUP(A2553,#REF!,#REF!)</f>
        <v>#REF!</v>
      </c>
    </row>
    <row r="2554" spans="1:21" x14ac:dyDescent="0.2">
      <c r="A2554" t="s">
        <v>8973</v>
      </c>
      <c r="C2554" s="5" t="s">
        <v>71</v>
      </c>
      <c r="D2554" t="s">
        <v>8974</v>
      </c>
      <c r="E2554" t="s">
        <v>8975</v>
      </c>
      <c r="F2554" t="s">
        <v>30</v>
      </c>
      <c r="G2554" s="1">
        <v>45918</v>
      </c>
      <c r="H2554" t="s">
        <v>30</v>
      </c>
      <c r="I2554" s="1">
        <v>46008</v>
      </c>
      <c r="J2554" t="s">
        <v>30</v>
      </c>
      <c r="K2554" s="1">
        <v>46100</v>
      </c>
      <c r="M2554" t="s">
        <v>207</v>
      </c>
      <c r="N2554" t="s">
        <v>8976</v>
      </c>
      <c r="O2554" t="s">
        <v>8977</v>
      </c>
      <c r="P2554" t="s">
        <v>117</v>
      </c>
      <c r="Q2554" s="6">
        <v>241368.49</v>
      </c>
      <c r="R2554" t="s">
        <v>22</v>
      </c>
      <c r="S2554">
        <v>0</v>
      </c>
      <c r="T2554">
        <v>0</v>
      </c>
      <c r="U2554" t="e">
        <f>_xlfn.XLOOKUP(A2554,#REF!,#REF!)</f>
        <v>#REF!</v>
      </c>
    </row>
    <row r="2555" spans="1:21" x14ac:dyDescent="0.2">
      <c r="A2555" t="s">
        <v>8978</v>
      </c>
      <c r="C2555" s="5" t="s">
        <v>71</v>
      </c>
      <c r="D2555" t="s">
        <v>8979</v>
      </c>
      <c r="E2555" t="s">
        <v>1283</v>
      </c>
      <c r="F2555" t="s">
        <v>30</v>
      </c>
      <c r="G2555" s="1">
        <v>44642</v>
      </c>
      <c r="H2555" t="s">
        <v>30</v>
      </c>
      <c r="I2555" s="1">
        <v>45131</v>
      </c>
      <c r="J2555" t="s">
        <v>30</v>
      </c>
      <c r="K2555" s="1">
        <v>45504</v>
      </c>
      <c r="M2555" t="s">
        <v>42</v>
      </c>
      <c r="N2555" t="s">
        <v>43</v>
      </c>
      <c r="O2555" t="s">
        <v>44</v>
      </c>
      <c r="P2555" t="s">
        <v>26</v>
      </c>
      <c r="Q2555" s="6">
        <v>40000</v>
      </c>
      <c r="R2555" t="s">
        <v>22</v>
      </c>
      <c r="S2555">
        <v>0</v>
      </c>
      <c r="T2555">
        <v>0</v>
      </c>
      <c r="U2555" t="e">
        <f>_xlfn.XLOOKUP(A2555,#REF!,#REF!)</f>
        <v>#REF!</v>
      </c>
    </row>
    <row r="2556" spans="1:21" x14ac:dyDescent="0.2">
      <c r="A2556" t="s">
        <v>8980</v>
      </c>
      <c r="C2556" s="5" t="s">
        <v>71</v>
      </c>
      <c r="D2556" t="s">
        <v>8981</v>
      </c>
      <c r="E2556" t="s">
        <v>8982</v>
      </c>
      <c r="F2556" t="s">
        <v>30</v>
      </c>
      <c r="G2556" s="1">
        <v>45929</v>
      </c>
      <c r="H2556" t="s">
        <v>30</v>
      </c>
      <c r="I2556" s="1">
        <v>46099</v>
      </c>
      <c r="J2556" t="s">
        <v>22</v>
      </c>
      <c r="M2556" t="s">
        <v>207</v>
      </c>
      <c r="N2556" t="s">
        <v>8983</v>
      </c>
      <c r="O2556" t="s">
        <v>8984</v>
      </c>
      <c r="P2556" t="s">
        <v>117</v>
      </c>
      <c r="Q2556" s="6">
        <v>299460.65999999997</v>
      </c>
      <c r="R2556" t="s">
        <v>22</v>
      </c>
      <c r="S2556">
        <v>0</v>
      </c>
      <c r="T2556">
        <v>0</v>
      </c>
      <c r="U2556" t="e">
        <f>_xlfn.XLOOKUP(A2556,#REF!,#REF!)</f>
        <v>#REF!</v>
      </c>
    </row>
    <row r="2557" spans="1:21" x14ac:dyDescent="0.2">
      <c r="A2557" t="s">
        <v>8985</v>
      </c>
      <c r="C2557" s="5" t="s">
        <v>71</v>
      </c>
      <c r="D2557" t="s">
        <v>8986</v>
      </c>
      <c r="E2557" t="s">
        <v>976</v>
      </c>
      <c r="F2557" t="s">
        <v>22</v>
      </c>
      <c r="H2557" t="s">
        <v>22</v>
      </c>
      <c r="J2557" t="s">
        <v>22</v>
      </c>
      <c r="M2557" t="s">
        <v>92</v>
      </c>
      <c r="N2557" t="s">
        <v>8987</v>
      </c>
      <c r="O2557" t="s">
        <v>8988</v>
      </c>
      <c r="P2557" t="s">
        <v>18712</v>
      </c>
      <c r="Q2557" s="6">
        <v>172526.01</v>
      </c>
      <c r="R2557" t="s">
        <v>22</v>
      </c>
      <c r="S2557">
        <v>0</v>
      </c>
      <c r="T2557">
        <v>0</v>
      </c>
      <c r="U2557" t="e">
        <f>_xlfn.XLOOKUP(A2557,#REF!,#REF!)</f>
        <v>#REF!</v>
      </c>
    </row>
    <row r="2558" spans="1:21" x14ac:dyDescent="0.2">
      <c r="A2558" t="s">
        <v>8989</v>
      </c>
      <c r="C2558" s="5" t="s">
        <v>71</v>
      </c>
      <c r="D2558" t="s">
        <v>7571</v>
      </c>
      <c r="E2558" t="s">
        <v>8990</v>
      </c>
      <c r="F2558" t="s">
        <v>30</v>
      </c>
      <c r="G2558" s="1">
        <v>45714</v>
      </c>
      <c r="H2558" t="s">
        <v>30</v>
      </c>
      <c r="I2558" s="1">
        <v>45825</v>
      </c>
      <c r="J2558" t="s">
        <v>22</v>
      </c>
      <c r="M2558" t="s">
        <v>207</v>
      </c>
      <c r="N2558" t="s">
        <v>1211</v>
      </c>
      <c r="O2558" t="s">
        <v>1212</v>
      </c>
      <c r="P2558" t="s">
        <v>117</v>
      </c>
      <c r="Q2558" s="6">
        <v>291434.81</v>
      </c>
      <c r="R2558" t="s">
        <v>22</v>
      </c>
      <c r="S2558">
        <v>0</v>
      </c>
      <c r="T2558">
        <v>0</v>
      </c>
      <c r="U2558" t="e">
        <f>_xlfn.XLOOKUP(A2558,#REF!,#REF!)</f>
        <v>#REF!</v>
      </c>
    </row>
    <row r="2559" spans="1:21" x14ac:dyDescent="0.2">
      <c r="A2559" t="s">
        <v>8991</v>
      </c>
      <c r="C2559" s="5" t="s">
        <v>71</v>
      </c>
      <c r="D2559" t="s">
        <v>8992</v>
      </c>
      <c r="E2559" t="s">
        <v>891</v>
      </c>
      <c r="F2559" t="s">
        <v>22</v>
      </c>
      <c r="H2559" t="s">
        <v>22</v>
      </c>
      <c r="J2559" t="s">
        <v>22</v>
      </c>
      <c r="M2559" t="s">
        <v>92</v>
      </c>
      <c r="N2559" t="s">
        <v>7506</v>
      </c>
      <c r="O2559" t="s">
        <v>7507</v>
      </c>
      <c r="P2559" t="s">
        <v>18712</v>
      </c>
      <c r="Q2559" s="6">
        <v>268158.87</v>
      </c>
      <c r="R2559" t="s">
        <v>22</v>
      </c>
      <c r="S2559">
        <v>0</v>
      </c>
      <c r="T2559">
        <v>0</v>
      </c>
      <c r="U2559" t="e">
        <f>_xlfn.XLOOKUP(A2559,#REF!,#REF!)</f>
        <v>#REF!</v>
      </c>
    </row>
    <row r="2560" spans="1:21" x14ac:dyDescent="0.2">
      <c r="A2560" t="s">
        <v>8993</v>
      </c>
      <c r="C2560" s="5" t="s">
        <v>71</v>
      </c>
      <c r="D2560" t="s">
        <v>8994</v>
      </c>
      <c r="E2560" t="s">
        <v>8995</v>
      </c>
      <c r="F2560" t="s">
        <v>22</v>
      </c>
      <c r="H2560" t="s">
        <v>22</v>
      </c>
      <c r="J2560" t="s">
        <v>22</v>
      </c>
      <c r="M2560" t="s">
        <v>92</v>
      </c>
      <c r="N2560" t="s">
        <v>3692</v>
      </c>
      <c r="O2560" t="s">
        <v>3693</v>
      </c>
      <c r="P2560" t="s">
        <v>18712</v>
      </c>
      <c r="Q2560" s="6">
        <v>144017.87</v>
      </c>
      <c r="R2560" t="s">
        <v>22</v>
      </c>
      <c r="S2560">
        <v>0</v>
      </c>
      <c r="T2560">
        <v>0</v>
      </c>
      <c r="U2560" t="e">
        <f>_xlfn.XLOOKUP(A2560,#REF!,#REF!)</f>
        <v>#REF!</v>
      </c>
    </row>
    <row r="2561" spans="1:21" x14ac:dyDescent="0.2">
      <c r="A2561" t="s">
        <v>8996</v>
      </c>
      <c r="C2561" s="5" t="s">
        <v>124</v>
      </c>
      <c r="D2561" t="s">
        <v>2316</v>
      </c>
      <c r="E2561" t="s">
        <v>492</v>
      </c>
      <c r="F2561" t="s">
        <v>22</v>
      </c>
      <c r="H2561" t="s">
        <v>22</v>
      </c>
      <c r="J2561" t="s">
        <v>22</v>
      </c>
      <c r="M2561" t="s">
        <v>42</v>
      </c>
      <c r="N2561" t="s">
        <v>8997</v>
      </c>
      <c r="O2561" t="s">
        <v>8998</v>
      </c>
      <c r="P2561" t="s">
        <v>26</v>
      </c>
      <c r="Q2561" s="6">
        <v>0.01</v>
      </c>
      <c r="R2561" t="s">
        <v>22</v>
      </c>
      <c r="S2561">
        <v>0</v>
      </c>
      <c r="T2561">
        <v>0</v>
      </c>
      <c r="U2561" t="e">
        <f>_xlfn.XLOOKUP(A2561,#REF!,#REF!)</f>
        <v>#REF!</v>
      </c>
    </row>
    <row r="2562" spans="1:21" x14ac:dyDescent="0.2">
      <c r="A2562" t="s">
        <v>8999</v>
      </c>
      <c r="C2562" s="5" t="s">
        <v>71</v>
      </c>
      <c r="D2562" t="s">
        <v>9000</v>
      </c>
      <c r="E2562" t="s">
        <v>9001</v>
      </c>
      <c r="F2562" t="s">
        <v>30</v>
      </c>
      <c r="G2562" s="1">
        <v>45996</v>
      </c>
      <c r="H2562" t="s">
        <v>22</v>
      </c>
      <c r="J2562" t="s">
        <v>22</v>
      </c>
      <c r="M2562" t="s">
        <v>207</v>
      </c>
      <c r="N2562" t="s">
        <v>866</v>
      </c>
      <c r="O2562" t="s">
        <v>867</v>
      </c>
      <c r="P2562" t="s">
        <v>117</v>
      </c>
      <c r="Q2562" s="6">
        <v>272024.96999999997</v>
      </c>
      <c r="R2562" t="s">
        <v>22</v>
      </c>
      <c r="S2562">
        <v>0</v>
      </c>
      <c r="T2562">
        <v>0</v>
      </c>
      <c r="U2562" t="e">
        <f>_xlfn.XLOOKUP(A2562,#REF!,#REF!)</f>
        <v>#REF!</v>
      </c>
    </row>
    <row r="2563" spans="1:21" x14ac:dyDescent="0.2">
      <c r="A2563" t="s">
        <v>9002</v>
      </c>
      <c r="C2563" s="5" t="s">
        <v>71</v>
      </c>
      <c r="D2563" t="s">
        <v>9003</v>
      </c>
      <c r="E2563" t="s">
        <v>1314</v>
      </c>
      <c r="F2563" t="s">
        <v>30</v>
      </c>
      <c r="G2563" s="1">
        <v>42628</v>
      </c>
      <c r="H2563" t="s">
        <v>30</v>
      </c>
      <c r="I2563" s="1">
        <v>42821</v>
      </c>
      <c r="J2563" t="s">
        <v>30</v>
      </c>
      <c r="K2563" s="1">
        <v>43717</v>
      </c>
      <c r="M2563" t="s">
        <v>42</v>
      </c>
      <c r="N2563" t="s">
        <v>43</v>
      </c>
      <c r="O2563" t="s">
        <v>44</v>
      </c>
      <c r="P2563" t="s">
        <v>26</v>
      </c>
      <c r="Q2563" s="6">
        <v>35000</v>
      </c>
      <c r="R2563" t="s">
        <v>22</v>
      </c>
      <c r="S2563">
        <v>0</v>
      </c>
      <c r="T2563">
        <v>0</v>
      </c>
      <c r="U2563" t="e">
        <f>_xlfn.XLOOKUP(A2563,#REF!,#REF!)</f>
        <v>#REF!</v>
      </c>
    </row>
    <row r="2564" spans="1:21" x14ac:dyDescent="0.2">
      <c r="A2564" t="s">
        <v>9004</v>
      </c>
      <c r="C2564" s="5" t="s">
        <v>71</v>
      </c>
      <c r="D2564" t="s">
        <v>9005</v>
      </c>
      <c r="E2564" t="s">
        <v>9006</v>
      </c>
      <c r="F2564" t="s">
        <v>22</v>
      </c>
      <c r="H2564" t="s">
        <v>22</v>
      </c>
      <c r="J2564" t="s">
        <v>22</v>
      </c>
      <c r="M2564" t="s">
        <v>92</v>
      </c>
      <c r="N2564" t="s">
        <v>9007</v>
      </c>
      <c r="O2564" t="s">
        <v>9008</v>
      </c>
      <c r="P2564" t="s">
        <v>18712</v>
      </c>
      <c r="Q2564" s="6">
        <v>514206.37</v>
      </c>
      <c r="R2564" t="s">
        <v>22</v>
      </c>
      <c r="S2564">
        <v>0</v>
      </c>
      <c r="T2564">
        <v>0</v>
      </c>
      <c r="U2564" t="e">
        <f>_xlfn.XLOOKUP(A2564,#REF!,#REF!)</f>
        <v>#REF!</v>
      </c>
    </row>
    <row r="2565" spans="1:21" x14ac:dyDescent="0.2">
      <c r="A2565" t="s">
        <v>9009</v>
      </c>
      <c r="C2565" s="5" t="s">
        <v>71</v>
      </c>
      <c r="D2565" t="s">
        <v>9010</v>
      </c>
      <c r="E2565" t="s">
        <v>3874</v>
      </c>
      <c r="F2565" t="s">
        <v>22</v>
      </c>
      <c r="H2565" t="s">
        <v>22</v>
      </c>
      <c r="J2565" t="s">
        <v>22</v>
      </c>
      <c r="M2565" t="s">
        <v>92</v>
      </c>
      <c r="N2565" t="s">
        <v>9011</v>
      </c>
      <c r="O2565" t="s">
        <v>9012</v>
      </c>
      <c r="P2565" t="s">
        <v>18712</v>
      </c>
      <c r="Q2565" s="6">
        <v>125062.48</v>
      </c>
      <c r="R2565" t="s">
        <v>22</v>
      </c>
      <c r="S2565">
        <v>0</v>
      </c>
      <c r="T2565">
        <v>0</v>
      </c>
      <c r="U2565" t="e">
        <f>_xlfn.XLOOKUP(A2565,#REF!,#REF!)</f>
        <v>#REF!</v>
      </c>
    </row>
    <row r="2566" spans="1:21" x14ac:dyDescent="0.2">
      <c r="A2566" t="s">
        <v>9013</v>
      </c>
      <c r="C2566" s="5" t="s">
        <v>71</v>
      </c>
      <c r="D2566" t="s">
        <v>9014</v>
      </c>
      <c r="E2566" t="s">
        <v>9015</v>
      </c>
      <c r="F2566" t="s">
        <v>22</v>
      </c>
      <c r="H2566" t="s">
        <v>22</v>
      </c>
      <c r="J2566" t="s">
        <v>22</v>
      </c>
      <c r="M2566" t="s">
        <v>92</v>
      </c>
      <c r="N2566" t="s">
        <v>473</v>
      </c>
      <c r="O2566" t="s">
        <v>474</v>
      </c>
      <c r="P2566" t="s">
        <v>18712</v>
      </c>
      <c r="Q2566" s="6">
        <v>722649.42</v>
      </c>
      <c r="R2566" t="s">
        <v>22</v>
      </c>
      <c r="S2566">
        <v>0</v>
      </c>
      <c r="T2566">
        <v>0</v>
      </c>
      <c r="U2566" t="e">
        <f>_xlfn.XLOOKUP(A2566,#REF!,#REF!)</f>
        <v>#REF!</v>
      </c>
    </row>
    <row r="2567" spans="1:21" x14ac:dyDescent="0.2">
      <c r="A2567" t="s">
        <v>9016</v>
      </c>
      <c r="C2567" s="5" t="s">
        <v>71</v>
      </c>
      <c r="D2567" t="s">
        <v>9017</v>
      </c>
      <c r="E2567" t="s">
        <v>1433</v>
      </c>
      <c r="F2567" t="s">
        <v>22</v>
      </c>
      <c r="H2567" t="s">
        <v>22</v>
      </c>
      <c r="J2567" t="s">
        <v>22</v>
      </c>
      <c r="M2567" t="s">
        <v>92</v>
      </c>
      <c r="N2567" t="s">
        <v>473</v>
      </c>
      <c r="O2567" t="s">
        <v>474</v>
      </c>
      <c r="P2567" t="s">
        <v>18712</v>
      </c>
      <c r="Q2567" s="6">
        <v>582526.96</v>
      </c>
      <c r="R2567" t="s">
        <v>22</v>
      </c>
      <c r="S2567">
        <v>0</v>
      </c>
      <c r="T2567">
        <v>0</v>
      </c>
      <c r="U2567" t="e">
        <f>_xlfn.XLOOKUP(A2567,#REF!,#REF!)</f>
        <v>#REF!</v>
      </c>
    </row>
    <row r="2568" spans="1:21" x14ac:dyDescent="0.2">
      <c r="A2568" t="s">
        <v>9018</v>
      </c>
      <c r="C2568" s="5" t="s">
        <v>71</v>
      </c>
      <c r="D2568" t="s">
        <v>9019</v>
      </c>
      <c r="E2568" t="s">
        <v>1433</v>
      </c>
      <c r="F2568" t="s">
        <v>22</v>
      </c>
      <c r="H2568" t="s">
        <v>22</v>
      </c>
      <c r="J2568" t="s">
        <v>22</v>
      </c>
      <c r="M2568" t="s">
        <v>92</v>
      </c>
      <c r="N2568" t="s">
        <v>2469</v>
      </c>
      <c r="O2568" t="s">
        <v>2470</v>
      </c>
      <c r="P2568" t="s">
        <v>18712</v>
      </c>
      <c r="Q2568" s="6">
        <v>470428.13</v>
      </c>
      <c r="R2568" t="s">
        <v>22</v>
      </c>
      <c r="S2568">
        <v>0</v>
      </c>
      <c r="T2568">
        <v>0</v>
      </c>
      <c r="U2568" t="e">
        <f>_xlfn.XLOOKUP(A2568,#REF!,#REF!)</f>
        <v>#REF!</v>
      </c>
    </row>
    <row r="2569" spans="1:21" x14ac:dyDescent="0.2">
      <c r="A2569" t="s">
        <v>9020</v>
      </c>
      <c r="C2569" s="5" t="s">
        <v>71</v>
      </c>
      <c r="D2569" t="s">
        <v>9021</v>
      </c>
      <c r="E2569" t="s">
        <v>7321</v>
      </c>
      <c r="F2569" t="s">
        <v>30</v>
      </c>
      <c r="G2569" s="1">
        <v>46087</v>
      </c>
      <c r="H2569" t="s">
        <v>22</v>
      </c>
      <c r="J2569" t="s">
        <v>22</v>
      </c>
      <c r="M2569" t="s">
        <v>92</v>
      </c>
      <c r="N2569" t="s">
        <v>9022</v>
      </c>
      <c r="O2569" t="s">
        <v>9023</v>
      </c>
      <c r="P2569" t="s">
        <v>117</v>
      </c>
      <c r="Q2569" s="6">
        <v>189673.15</v>
      </c>
      <c r="R2569" t="s">
        <v>22</v>
      </c>
      <c r="S2569">
        <v>0</v>
      </c>
      <c r="T2569">
        <v>0</v>
      </c>
      <c r="U2569" t="e">
        <f>_xlfn.XLOOKUP(A2569,#REF!,#REF!)</f>
        <v>#REF!</v>
      </c>
    </row>
    <row r="2570" spans="1:21" x14ac:dyDescent="0.2">
      <c r="A2570" t="s">
        <v>9024</v>
      </c>
      <c r="B2570" t="s">
        <v>9016</v>
      </c>
      <c r="C2570" s="5" t="s">
        <v>71</v>
      </c>
      <c r="D2570" t="s">
        <v>9017</v>
      </c>
      <c r="E2570" t="s">
        <v>1433</v>
      </c>
      <c r="F2570" t="s">
        <v>30</v>
      </c>
      <c r="G2570" s="1">
        <v>46107</v>
      </c>
      <c r="H2570" t="s">
        <v>22</v>
      </c>
      <c r="J2570" t="s">
        <v>22</v>
      </c>
      <c r="M2570" t="s">
        <v>92</v>
      </c>
      <c r="N2570" t="s">
        <v>2486</v>
      </c>
      <c r="O2570" t="s">
        <v>2487</v>
      </c>
      <c r="P2570" t="s">
        <v>117</v>
      </c>
      <c r="Q2570" s="6">
        <v>582526.96</v>
      </c>
      <c r="R2570" t="s">
        <v>30</v>
      </c>
      <c r="S2570">
        <v>0</v>
      </c>
      <c r="T2570">
        <v>0</v>
      </c>
      <c r="U2570" t="e">
        <f>_xlfn.XLOOKUP(A2570,#REF!,#REF!)</f>
        <v>#REF!</v>
      </c>
    </row>
    <row r="2571" spans="1:21" x14ac:dyDescent="0.2">
      <c r="A2571" t="s">
        <v>9025</v>
      </c>
      <c r="C2571" s="5" t="s">
        <v>71</v>
      </c>
      <c r="D2571" t="s">
        <v>9026</v>
      </c>
      <c r="E2571" t="s">
        <v>1433</v>
      </c>
      <c r="F2571" t="s">
        <v>22</v>
      </c>
      <c r="H2571" t="s">
        <v>22</v>
      </c>
      <c r="J2571" t="s">
        <v>22</v>
      </c>
      <c r="M2571" t="s">
        <v>92</v>
      </c>
      <c r="N2571" t="s">
        <v>892</v>
      </c>
      <c r="O2571" t="s">
        <v>893</v>
      </c>
      <c r="P2571" t="s">
        <v>18712</v>
      </c>
      <c r="Q2571" s="6">
        <v>204811.47</v>
      </c>
      <c r="R2571" t="s">
        <v>22</v>
      </c>
      <c r="S2571">
        <v>0</v>
      </c>
      <c r="T2571">
        <v>0</v>
      </c>
      <c r="U2571" t="e">
        <f>_xlfn.XLOOKUP(A2571,#REF!,#REF!)</f>
        <v>#REF!</v>
      </c>
    </row>
    <row r="2572" spans="1:21" x14ac:dyDescent="0.2">
      <c r="A2572" t="s">
        <v>9027</v>
      </c>
      <c r="C2572" s="5" t="s">
        <v>71</v>
      </c>
      <c r="D2572" t="s">
        <v>9028</v>
      </c>
      <c r="E2572" t="s">
        <v>9029</v>
      </c>
      <c r="F2572" t="s">
        <v>30</v>
      </c>
      <c r="G2572" s="1">
        <v>45944</v>
      </c>
      <c r="H2572" t="s">
        <v>30</v>
      </c>
      <c r="I2572" s="1">
        <v>46050</v>
      </c>
      <c r="J2572" t="s">
        <v>22</v>
      </c>
      <c r="M2572" t="s">
        <v>207</v>
      </c>
      <c r="N2572" t="s">
        <v>7782</v>
      </c>
      <c r="O2572" t="s">
        <v>7783</v>
      </c>
      <c r="P2572" t="s">
        <v>117</v>
      </c>
      <c r="Q2572" s="6">
        <v>637002.99</v>
      </c>
      <c r="R2572" t="s">
        <v>22</v>
      </c>
      <c r="S2572">
        <v>0</v>
      </c>
      <c r="T2572">
        <v>0</v>
      </c>
      <c r="U2572" t="e">
        <f>_xlfn.XLOOKUP(A2572,#REF!,#REF!)</f>
        <v>#REF!</v>
      </c>
    </row>
    <row r="2573" spans="1:21" x14ac:dyDescent="0.2">
      <c r="A2573" t="s">
        <v>9030</v>
      </c>
      <c r="C2573" s="5" t="s">
        <v>71</v>
      </c>
      <c r="D2573" t="s">
        <v>9031</v>
      </c>
      <c r="E2573" t="s">
        <v>9029</v>
      </c>
      <c r="F2573" t="s">
        <v>30</v>
      </c>
      <c r="G2573" s="1">
        <v>45881</v>
      </c>
      <c r="H2573" t="s">
        <v>30</v>
      </c>
      <c r="I2573" s="1">
        <v>46094</v>
      </c>
      <c r="J2573" t="s">
        <v>22</v>
      </c>
      <c r="M2573" t="s">
        <v>207</v>
      </c>
      <c r="N2573" t="s">
        <v>8501</v>
      </c>
      <c r="O2573" t="s">
        <v>8502</v>
      </c>
      <c r="P2573" t="s">
        <v>210</v>
      </c>
      <c r="Q2573" s="6">
        <v>1055586.1000000001</v>
      </c>
      <c r="R2573" t="s">
        <v>22</v>
      </c>
      <c r="S2573">
        <v>0</v>
      </c>
      <c r="T2573">
        <v>0</v>
      </c>
      <c r="U2573" t="e">
        <f>_xlfn.XLOOKUP(A2573,#REF!,#REF!)</f>
        <v>#REF!</v>
      </c>
    </row>
    <row r="2574" spans="1:21" x14ac:dyDescent="0.2">
      <c r="A2574" t="s">
        <v>9032</v>
      </c>
      <c r="C2574" s="5" t="s">
        <v>71</v>
      </c>
      <c r="D2574" t="s">
        <v>9033</v>
      </c>
      <c r="E2574" t="s">
        <v>1433</v>
      </c>
      <c r="F2574" t="s">
        <v>22</v>
      </c>
      <c r="H2574" t="s">
        <v>22</v>
      </c>
      <c r="J2574" t="s">
        <v>22</v>
      </c>
      <c r="M2574" t="s">
        <v>92</v>
      </c>
      <c r="N2574" t="s">
        <v>9034</v>
      </c>
      <c r="O2574" t="s">
        <v>9035</v>
      </c>
      <c r="P2574" t="s">
        <v>18712</v>
      </c>
      <c r="Q2574" s="6">
        <v>205172.03</v>
      </c>
      <c r="R2574" t="s">
        <v>22</v>
      </c>
      <c r="S2574">
        <v>0</v>
      </c>
      <c r="T2574">
        <v>0</v>
      </c>
      <c r="U2574" t="e">
        <f>_xlfn.XLOOKUP(A2574,#REF!,#REF!)</f>
        <v>#REF!</v>
      </c>
    </row>
    <row r="2575" spans="1:21" x14ac:dyDescent="0.2">
      <c r="A2575" t="s">
        <v>9036</v>
      </c>
      <c r="B2575" t="s">
        <v>9037</v>
      </c>
      <c r="C2575" s="5" t="s">
        <v>71</v>
      </c>
      <c r="D2575" t="s">
        <v>9038</v>
      </c>
      <c r="E2575" t="s">
        <v>9039</v>
      </c>
      <c r="F2575" t="s">
        <v>30</v>
      </c>
      <c r="G2575" s="1">
        <v>45659</v>
      </c>
      <c r="H2575" t="s">
        <v>30</v>
      </c>
      <c r="I2575" s="1">
        <v>45791</v>
      </c>
      <c r="J2575" t="s">
        <v>22</v>
      </c>
      <c r="M2575" t="s">
        <v>207</v>
      </c>
      <c r="N2575" t="s">
        <v>348</v>
      </c>
      <c r="O2575" t="s">
        <v>349</v>
      </c>
      <c r="P2575" t="s">
        <v>117</v>
      </c>
      <c r="Q2575" s="6">
        <v>187445.7</v>
      </c>
      <c r="R2575" t="s">
        <v>22</v>
      </c>
      <c r="S2575">
        <v>0</v>
      </c>
      <c r="T2575">
        <v>0</v>
      </c>
      <c r="U2575" t="e">
        <f>_xlfn.XLOOKUP(A2575,#REF!,#REF!)</f>
        <v>#REF!</v>
      </c>
    </row>
    <row r="2576" spans="1:21" x14ac:dyDescent="0.2">
      <c r="A2576" t="s">
        <v>9040</v>
      </c>
      <c r="C2576" s="5" t="s">
        <v>9041</v>
      </c>
      <c r="E2576" t="s">
        <v>9042</v>
      </c>
      <c r="F2576" t="s">
        <v>22</v>
      </c>
      <c r="H2576" t="s">
        <v>22</v>
      </c>
      <c r="J2576" t="s">
        <v>22</v>
      </c>
      <c r="M2576" t="s">
        <v>42</v>
      </c>
      <c r="P2576" t="s">
        <v>26</v>
      </c>
      <c r="Q2576" s="6">
        <v>69926.06</v>
      </c>
      <c r="R2576" t="s">
        <v>22</v>
      </c>
      <c r="S2576">
        <v>0</v>
      </c>
      <c r="T2576">
        <v>0</v>
      </c>
      <c r="U2576" t="e">
        <f>_xlfn.XLOOKUP(A2576,#REF!,#REF!)</f>
        <v>#REF!</v>
      </c>
    </row>
    <row r="2577" spans="1:21" x14ac:dyDescent="0.2">
      <c r="A2577" t="s">
        <v>9043</v>
      </c>
      <c r="C2577" s="5" t="s">
        <v>71</v>
      </c>
      <c r="D2577" t="s">
        <v>9044</v>
      </c>
      <c r="E2577" t="s">
        <v>18691</v>
      </c>
      <c r="F2577" t="s">
        <v>22</v>
      </c>
      <c r="H2577" t="s">
        <v>22</v>
      </c>
      <c r="J2577" t="s">
        <v>22</v>
      </c>
      <c r="M2577" t="s">
        <v>42</v>
      </c>
      <c r="N2577" t="s">
        <v>43</v>
      </c>
      <c r="O2577" t="s">
        <v>44</v>
      </c>
      <c r="P2577" t="s">
        <v>26</v>
      </c>
      <c r="Q2577" s="6">
        <v>250445.75</v>
      </c>
      <c r="R2577" t="s">
        <v>22</v>
      </c>
      <c r="S2577">
        <v>0</v>
      </c>
      <c r="T2577">
        <v>0</v>
      </c>
      <c r="U2577" t="e">
        <f>_xlfn.XLOOKUP(A2577,#REF!,#REF!)</f>
        <v>#REF!</v>
      </c>
    </row>
    <row r="2578" spans="1:21" x14ac:dyDescent="0.2">
      <c r="A2578" t="s">
        <v>9045</v>
      </c>
      <c r="C2578" s="5" t="s">
        <v>71</v>
      </c>
      <c r="D2578" t="s">
        <v>9046</v>
      </c>
      <c r="E2578" t="s">
        <v>1433</v>
      </c>
      <c r="F2578" t="s">
        <v>22</v>
      </c>
      <c r="H2578" t="s">
        <v>22</v>
      </c>
      <c r="J2578" t="s">
        <v>22</v>
      </c>
      <c r="M2578" t="s">
        <v>92</v>
      </c>
      <c r="N2578" t="s">
        <v>3692</v>
      </c>
      <c r="O2578" t="s">
        <v>3693</v>
      </c>
      <c r="P2578" t="s">
        <v>18712</v>
      </c>
      <c r="Q2578" s="6">
        <v>729012.61</v>
      </c>
      <c r="R2578" t="s">
        <v>22</v>
      </c>
      <c r="S2578">
        <v>0</v>
      </c>
      <c r="T2578">
        <v>0</v>
      </c>
      <c r="U2578" t="e">
        <f>_xlfn.XLOOKUP(A2578,#REF!,#REF!)</f>
        <v>#REF!</v>
      </c>
    </row>
    <row r="2579" spans="1:21" x14ac:dyDescent="0.2">
      <c r="A2579" t="s">
        <v>9047</v>
      </c>
      <c r="C2579" s="5" t="s">
        <v>71</v>
      </c>
      <c r="D2579" t="s">
        <v>9048</v>
      </c>
      <c r="E2579" t="s">
        <v>9001</v>
      </c>
      <c r="F2579" t="s">
        <v>22</v>
      </c>
      <c r="H2579" t="s">
        <v>22</v>
      </c>
      <c r="J2579" t="s">
        <v>22</v>
      </c>
      <c r="M2579" t="s">
        <v>92</v>
      </c>
      <c r="N2579" t="s">
        <v>9049</v>
      </c>
      <c r="O2579" t="s">
        <v>9050</v>
      </c>
      <c r="P2579" t="s">
        <v>18712</v>
      </c>
      <c r="Q2579" s="6">
        <v>478990.16</v>
      </c>
      <c r="R2579" t="s">
        <v>22</v>
      </c>
      <c r="S2579">
        <v>0</v>
      </c>
      <c r="T2579">
        <v>0</v>
      </c>
      <c r="U2579" t="e">
        <f>_xlfn.XLOOKUP(A2579,#REF!,#REF!)</f>
        <v>#REF!</v>
      </c>
    </row>
    <row r="2580" spans="1:21" x14ac:dyDescent="0.2">
      <c r="A2580" t="s">
        <v>9051</v>
      </c>
      <c r="C2580" s="5" t="s">
        <v>71</v>
      </c>
      <c r="D2580" t="s">
        <v>9052</v>
      </c>
      <c r="E2580" t="s">
        <v>1303</v>
      </c>
      <c r="F2580" t="s">
        <v>30</v>
      </c>
      <c r="G2580" s="1">
        <v>45925</v>
      </c>
      <c r="H2580" t="s">
        <v>30</v>
      </c>
      <c r="I2580" s="1">
        <v>46085</v>
      </c>
      <c r="J2580" t="s">
        <v>22</v>
      </c>
      <c r="M2580" t="s">
        <v>207</v>
      </c>
      <c r="N2580" t="s">
        <v>7782</v>
      </c>
      <c r="O2580" t="s">
        <v>7783</v>
      </c>
      <c r="P2580" t="s">
        <v>117</v>
      </c>
      <c r="Q2580" s="6">
        <v>295733.48</v>
      </c>
      <c r="R2580" t="s">
        <v>22</v>
      </c>
      <c r="S2580">
        <v>0</v>
      </c>
      <c r="T2580">
        <v>0</v>
      </c>
      <c r="U2580" t="e">
        <f>_xlfn.XLOOKUP(A2580,#REF!,#REF!)</f>
        <v>#REF!</v>
      </c>
    </row>
    <row r="2581" spans="1:21" x14ac:dyDescent="0.2">
      <c r="A2581" t="s">
        <v>9053</v>
      </c>
      <c r="C2581" s="5" t="s">
        <v>71</v>
      </c>
      <c r="D2581" t="s">
        <v>9054</v>
      </c>
      <c r="E2581" t="s">
        <v>1393</v>
      </c>
      <c r="F2581" t="s">
        <v>22</v>
      </c>
      <c r="H2581" t="s">
        <v>22</v>
      </c>
      <c r="J2581" t="s">
        <v>22</v>
      </c>
      <c r="M2581" t="s">
        <v>92</v>
      </c>
      <c r="N2581" t="s">
        <v>9055</v>
      </c>
      <c r="O2581" t="s">
        <v>9056</v>
      </c>
      <c r="P2581" t="s">
        <v>18712</v>
      </c>
      <c r="Q2581" s="6">
        <v>253808.05</v>
      </c>
      <c r="R2581" t="s">
        <v>22</v>
      </c>
      <c r="S2581">
        <v>0</v>
      </c>
      <c r="T2581">
        <v>0</v>
      </c>
      <c r="U2581" t="e">
        <f>_xlfn.XLOOKUP(A2581,#REF!,#REF!)</f>
        <v>#REF!</v>
      </c>
    </row>
    <row r="2582" spans="1:21" x14ac:dyDescent="0.2">
      <c r="A2582" t="s">
        <v>9057</v>
      </c>
      <c r="C2582" s="5" t="s">
        <v>71</v>
      </c>
      <c r="D2582" t="s">
        <v>8626</v>
      </c>
      <c r="E2582" t="s">
        <v>891</v>
      </c>
      <c r="F2582" t="s">
        <v>30</v>
      </c>
      <c r="G2582" s="1">
        <v>45846</v>
      </c>
      <c r="H2582" t="s">
        <v>22</v>
      </c>
      <c r="J2582" t="s">
        <v>22</v>
      </c>
      <c r="L2582" s="1">
        <v>45826</v>
      </c>
      <c r="M2582" t="s">
        <v>42</v>
      </c>
      <c r="N2582" t="s">
        <v>43</v>
      </c>
      <c r="O2582" t="s">
        <v>44</v>
      </c>
      <c r="P2582" t="s">
        <v>26</v>
      </c>
      <c r="Q2582" s="6">
        <v>167662.01999999999</v>
      </c>
      <c r="R2582" t="s">
        <v>30</v>
      </c>
      <c r="S2582">
        <v>0</v>
      </c>
      <c r="T2582">
        <v>0</v>
      </c>
      <c r="U2582" t="e">
        <f>_xlfn.XLOOKUP(A2582,#REF!,#REF!)</f>
        <v>#REF!</v>
      </c>
    </row>
    <row r="2583" spans="1:21" x14ac:dyDescent="0.2">
      <c r="A2583" t="s">
        <v>9058</v>
      </c>
      <c r="C2583" s="5" t="s">
        <v>71</v>
      </c>
      <c r="D2583" t="s">
        <v>9059</v>
      </c>
      <c r="E2583" t="s">
        <v>9060</v>
      </c>
      <c r="F2583" t="s">
        <v>22</v>
      </c>
      <c r="H2583" t="s">
        <v>22</v>
      </c>
      <c r="J2583" t="s">
        <v>22</v>
      </c>
      <c r="M2583" t="s">
        <v>92</v>
      </c>
      <c r="N2583" t="s">
        <v>825</v>
      </c>
      <c r="O2583" t="s">
        <v>826</v>
      </c>
      <c r="P2583" t="s">
        <v>18712</v>
      </c>
      <c r="Q2583" s="6">
        <v>182489.19</v>
      </c>
      <c r="R2583" t="s">
        <v>22</v>
      </c>
      <c r="S2583">
        <v>0</v>
      </c>
      <c r="T2583">
        <v>0</v>
      </c>
      <c r="U2583" t="e">
        <f>_xlfn.XLOOKUP(A2583,#REF!,#REF!)</f>
        <v>#REF!</v>
      </c>
    </row>
    <row r="2584" spans="1:21" x14ac:dyDescent="0.2">
      <c r="A2584" t="s">
        <v>9061</v>
      </c>
      <c r="C2584" s="5" t="s">
        <v>71</v>
      </c>
      <c r="D2584" t="s">
        <v>9062</v>
      </c>
      <c r="E2584" t="s">
        <v>1303</v>
      </c>
      <c r="F2584" t="s">
        <v>22</v>
      </c>
      <c r="H2584" t="s">
        <v>22</v>
      </c>
      <c r="J2584" t="s">
        <v>22</v>
      </c>
      <c r="M2584" t="s">
        <v>92</v>
      </c>
      <c r="N2584" t="s">
        <v>3692</v>
      </c>
      <c r="O2584" t="s">
        <v>3693</v>
      </c>
      <c r="P2584" t="s">
        <v>18712</v>
      </c>
      <c r="Q2584" s="6">
        <v>257690.64</v>
      </c>
      <c r="R2584" t="s">
        <v>22</v>
      </c>
      <c r="S2584">
        <v>0</v>
      </c>
      <c r="T2584">
        <v>0</v>
      </c>
      <c r="U2584" t="e">
        <f>_xlfn.XLOOKUP(A2584,#REF!,#REF!)</f>
        <v>#REF!</v>
      </c>
    </row>
    <row r="2585" spans="1:21" x14ac:dyDescent="0.2">
      <c r="A2585" t="s">
        <v>9063</v>
      </c>
      <c r="C2585" s="5" t="s">
        <v>71</v>
      </c>
      <c r="D2585" t="s">
        <v>9064</v>
      </c>
      <c r="E2585" t="s">
        <v>2614</v>
      </c>
      <c r="F2585" t="s">
        <v>22</v>
      </c>
      <c r="H2585" t="s">
        <v>22</v>
      </c>
      <c r="J2585" t="s">
        <v>22</v>
      </c>
      <c r="M2585" t="s">
        <v>42</v>
      </c>
      <c r="N2585" t="s">
        <v>43</v>
      </c>
      <c r="O2585" t="s">
        <v>44</v>
      </c>
      <c r="P2585" t="s">
        <v>26</v>
      </c>
      <c r="Q2585" s="6">
        <v>50782.62</v>
      </c>
      <c r="R2585" t="s">
        <v>22</v>
      </c>
      <c r="S2585">
        <v>0</v>
      </c>
      <c r="T2585">
        <v>0</v>
      </c>
      <c r="U2585" t="e">
        <f>_xlfn.XLOOKUP(A2585,#REF!,#REF!)</f>
        <v>#REF!</v>
      </c>
    </row>
    <row r="2586" spans="1:21" x14ac:dyDescent="0.2">
      <c r="A2586" t="s">
        <v>9065</v>
      </c>
      <c r="C2586" s="5" t="s">
        <v>1622</v>
      </c>
      <c r="D2586" t="s">
        <v>8482</v>
      </c>
      <c r="E2586" t="s">
        <v>8483</v>
      </c>
      <c r="F2586" t="s">
        <v>22</v>
      </c>
      <c r="H2586" t="s">
        <v>22</v>
      </c>
      <c r="J2586" t="s">
        <v>22</v>
      </c>
      <c r="L2586" s="1">
        <v>45989</v>
      </c>
      <c r="M2586" t="s">
        <v>92</v>
      </c>
      <c r="N2586" t="s">
        <v>9066</v>
      </c>
      <c r="O2586" t="s">
        <v>9067</v>
      </c>
      <c r="P2586" t="s">
        <v>18712</v>
      </c>
      <c r="Q2586" s="6">
        <v>573590.19999999995</v>
      </c>
      <c r="R2586" t="s">
        <v>22</v>
      </c>
      <c r="S2586">
        <v>0</v>
      </c>
      <c r="T2586">
        <v>0</v>
      </c>
      <c r="U2586" t="e">
        <f>_xlfn.XLOOKUP(A2586,#REF!,#REF!)</f>
        <v>#REF!</v>
      </c>
    </row>
    <row r="2587" spans="1:21" x14ac:dyDescent="0.2">
      <c r="A2587" t="s">
        <v>9068</v>
      </c>
      <c r="C2587" s="5" t="s">
        <v>71</v>
      </c>
      <c r="D2587" t="s">
        <v>9069</v>
      </c>
      <c r="E2587" t="s">
        <v>221</v>
      </c>
      <c r="F2587" t="s">
        <v>30</v>
      </c>
      <c r="G2587" s="1">
        <v>45627</v>
      </c>
      <c r="H2587" t="s">
        <v>30</v>
      </c>
      <c r="I2587" s="1">
        <v>45839</v>
      </c>
      <c r="J2587" t="s">
        <v>22</v>
      </c>
      <c r="M2587" t="s">
        <v>207</v>
      </c>
      <c r="N2587" t="s">
        <v>1211</v>
      </c>
      <c r="O2587" t="s">
        <v>1212</v>
      </c>
      <c r="P2587" t="s">
        <v>117</v>
      </c>
      <c r="Q2587" s="6">
        <v>176139.68</v>
      </c>
      <c r="R2587" t="s">
        <v>22</v>
      </c>
      <c r="S2587">
        <v>0</v>
      </c>
      <c r="T2587">
        <v>0</v>
      </c>
      <c r="U2587" t="e">
        <f>_xlfn.XLOOKUP(A2587,#REF!,#REF!)</f>
        <v>#REF!</v>
      </c>
    </row>
    <row r="2588" spans="1:21" x14ac:dyDescent="0.2">
      <c r="A2588" t="s">
        <v>9070</v>
      </c>
      <c r="C2588" s="5" t="s">
        <v>71</v>
      </c>
      <c r="D2588" t="s">
        <v>9071</v>
      </c>
      <c r="E2588" t="s">
        <v>7334</v>
      </c>
      <c r="F2588" t="s">
        <v>22</v>
      </c>
      <c r="H2588" t="s">
        <v>22</v>
      </c>
      <c r="J2588" t="s">
        <v>22</v>
      </c>
      <c r="M2588" t="s">
        <v>92</v>
      </c>
      <c r="N2588" t="s">
        <v>646</v>
      </c>
      <c r="O2588" t="s">
        <v>647</v>
      </c>
      <c r="P2588" t="s">
        <v>18712</v>
      </c>
      <c r="Q2588" s="6">
        <v>401738.31</v>
      </c>
      <c r="R2588" t="s">
        <v>22</v>
      </c>
      <c r="S2588">
        <v>0</v>
      </c>
      <c r="T2588">
        <v>0</v>
      </c>
      <c r="U2588" t="e">
        <f>_xlfn.XLOOKUP(A2588,#REF!,#REF!)</f>
        <v>#REF!</v>
      </c>
    </row>
    <row r="2589" spans="1:21" x14ac:dyDescent="0.2">
      <c r="A2589" t="s">
        <v>9072</v>
      </c>
      <c r="C2589" s="5" t="s">
        <v>71</v>
      </c>
      <c r="D2589" t="s">
        <v>9073</v>
      </c>
      <c r="E2589" t="s">
        <v>7334</v>
      </c>
      <c r="F2589" t="s">
        <v>22</v>
      </c>
      <c r="H2589" t="s">
        <v>22</v>
      </c>
      <c r="J2589" t="s">
        <v>22</v>
      </c>
      <c r="M2589" t="s">
        <v>92</v>
      </c>
      <c r="N2589" t="s">
        <v>5115</v>
      </c>
      <c r="O2589" t="s">
        <v>5116</v>
      </c>
      <c r="P2589" t="s">
        <v>18712</v>
      </c>
      <c r="Q2589" s="6">
        <v>139300.97</v>
      </c>
      <c r="R2589" t="s">
        <v>22</v>
      </c>
      <c r="S2589">
        <v>0</v>
      </c>
      <c r="T2589">
        <v>0</v>
      </c>
      <c r="U2589" t="e">
        <f>_xlfn.XLOOKUP(A2589,#REF!,#REF!)</f>
        <v>#REF!</v>
      </c>
    </row>
    <row r="2590" spans="1:21" x14ac:dyDescent="0.2">
      <c r="A2590" t="s">
        <v>9074</v>
      </c>
      <c r="C2590" s="5" t="s">
        <v>71</v>
      </c>
      <c r="D2590" t="s">
        <v>9075</v>
      </c>
      <c r="E2590" t="s">
        <v>9076</v>
      </c>
      <c r="F2590" t="s">
        <v>22</v>
      </c>
      <c r="H2590" t="s">
        <v>22</v>
      </c>
      <c r="J2590" t="s">
        <v>22</v>
      </c>
      <c r="M2590" t="s">
        <v>92</v>
      </c>
      <c r="N2590" t="s">
        <v>555</v>
      </c>
      <c r="O2590" t="s">
        <v>556</v>
      </c>
      <c r="P2590" t="s">
        <v>18712</v>
      </c>
      <c r="Q2590" s="6">
        <v>269162.03999999998</v>
      </c>
      <c r="R2590" t="s">
        <v>22</v>
      </c>
      <c r="S2590">
        <v>0</v>
      </c>
      <c r="T2590">
        <v>0</v>
      </c>
      <c r="U2590" t="e">
        <f>_xlfn.XLOOKUP(A2590,#REF!,#REF!)</f>
        <v>#REF!</v>
      </c>
    </row>
    <row r="2591" spans="1:21" x14ac:dyDescent="0.2">
      <c r="A2591" t="s">
        <v>9077</v>
      </c>
      <c r="C2591" s="5" t="s">
        <v>71</v>
      </c>
      <c r="D2591" t="s">
        <v>9078</v>
      </c>
      <c r="E2591" t="s">
        <v>7522</v>
      </c>
      <c r="F2591" t="s">
        <v>30</v>
      </c>
      <c r="G2591" s="1">
        <v>45985</v>
      </c>
      <c r="H2591" t="s">
        <v>22</v>
      </c>
      <c r="J2591" t="s">
        <v>22</v>
      </c>
      <c r="M2591" t="s">
        <v>92</v>
      </c>
      <c r="N2591" t="s">
        <v>9079</v>
      </c>
      <c r="O2591" t="s">
        <v>9080</v>
      </c>
      <c r="P2591" t="s">
        <v>210</v>
      </c>
      <c r="Q2591" s="6">
        <v>124366.15</v>
      </c>
      <c r="R2591" t="s">
        <v>22</v>
      </c>
      <c r="S2591">
        <v>0</v>
      </c>
      <c r="T2591">
        <v>0</v>
      </c>
      <c r="U2591" t="e">
        <f>_xlfn.XLOOKUP(A2591,#REF!,#REF!)</f>
        <v>#REF!</v>
      </c>
    </row>
    <row r="2592" spans="1:21" x14ac:dyDescent="0.2">
      <c r="A2592" t="s">
        <v>9081</v>
      </c>
      <c r="C2592" s="5" t="s">
        <v>71</v>
      </c>
      <c r="D2592" t="s">
        <v>9082</v>
      </c>
      <c r="E2592" t="s">
        <v>18691</v>
      </c>
      <c r="F2592" t="s">
        <v>22</v>
      </c>
      <c r="H2592" t="s">
        <v>22</v>
      </c>
      <c r="J2592" t="s">
        <v>30</v>
      </c>
      <c r="K2592" s="1">
        <v>43168</v>
      </c>
      <c r="M2592" t="s">
        <v>42</v>
      </c>
      <c r="N2592" t="s">
        <v>43</v>
      </c>
      <c r="O2592" t="s">
        <v>44</v>
      </c>
      <c r="P2592" t="s">
        <v>26</v>
      </c>
      <c r="Q2592" s="6">
        <v>35000</v>
      </c>
      <c r="R2592" t="s">
        <v>22</v>
      </c>
      <c r="S2592">
        <v>0</v>
      </c>
      <c r="T2592">
        <v>0</v>
      </c>
      <c r="U2592" t="e">
        <f>_xlfn.XLOOKUP(A2592,#REF!,#REF!)</f>
        <v>#REF!</v>
      </c>
    </row>
    <row r="2593" spans="1:21" x14ac:dyDescent="0.2">
      <c r="A2593" t="s">
        <v>9083</v>
      </c>
      <c r="C2593" s="5" t="s">
        <v>71</v>
      </c>
      <c r="D2593" t="s">
        <v>9084</v>
      </c>
      <c r="E2593" t="s">
        <v>9085</v>
      </c>
      <c r="F2593" t="s">
        <v>30</v>
      </c>
      <c r="G2593" s="1">
        <v>45642</v>
      </c>
      <c r="H2593" t="s">
        <v>22</v>
      </c>
      <c r="J2593" t="s">
        <v>22</v>
      </c>
      <c r="L2593" s="1">
        <v>45622</v>
      </c>
      <c r="M2593" t="s">
        <v>42</v>
      </c>
      <c r="N2593" t="s">
        <v>9086</v>
      </c>
      <c r="O2593" t="s">
        <v>9087</v>
      </c>
      <c r="P2593" t="s">
        <v>26</v>
      </c>
      <c r="Q2593" s="6">
        <v>226607.61</v>
      </c>
      <c r="R2593" t="s">
        <v>30</v>
      </c>
      <c r="S2593">
        <v>0</v>
      </c>
      <c r="T2593">
        <v>0</v>
      </c>
      <c r="U2593" t="e">
        <f>_xlfn.XLOOKUP(A2593,#REF!,#REF!)</f>
        <v>#REF!</v>
      </c>
    </row>
    <row r="2594" spans="1:21" x14ac:dyDescent="0.2">
      <c r="A2594" t="s">
        <v>9088</v>
      </c>
      <c r="C2594" s="5" t="s">
        <v>71</v>
      </c>
      <c r="D2594" t="s">
        <v>9089</v>
      </c>
      <c r="E2594" t="s">
        <v>9090</v>
      </c>
      <c r="F2594" t="s">
        <v>30</v>
      </c>
      <c r="G2594" s="1">
        <v>45691</v>
      </c>
      <c r="H2594" t="s">
        <v>22</v>
      </c>
      <c r="J2594" t="s">
        <v>22</v>
      </c>
      <c r="L2594" s="1">
        <v>45623</v>
      </c>
      <c r="M2594" t="s">
        <v>42</v>
      </c>
      <c r="N2594" t="s">
        <v>43</v>
      </c>
      <c r="O2594" t="s">
        <v>44</v>
      </c>
      <c r="P2594" t="s">
        <v>26</v>
      </c>
      <c r="Q2594" s="6">
        <v>193573.2</v>
      </c>
      <c r="R2594" t="s">
        <v>30</v>
      </c>
      <c r="S2594">
        <v>0</v>
      </c>
      <c r="T2594">
        <v>0</v>
      </c>
      <c r="U2594" t="e">
        <f>_xlfn.XLOOKUP(A2594,#REF!,#REF!)</f>
        <v>#REF!</v>
      </c>
    </row>
    <row r="2595" spans="1:21" x14ac:dyDescent="0.2">
      <c r="A2595" t="s">
        <v>9091</v>
      </c>
      <c r="C2595" s="5" t="s">
        <v>48</v>
      </c>
      <c r="D2595" t="s">
        <v>1852</v>
      </c>
      <c r="E2595" t="s">
        <v>18693</v>
      </c>
      <c r="F2595" t="s">
        <v>22</v>
      </c>
      <c r="H2595" t="s">
        <v>22</v>
      </c>
      <c r="J2595" t="s">
        <v>22</v>
      </c>
      <c r="M2595" t="s">
        <v>23</v>
      </c>
      <c r="N2595" t="s">
        <v>9092</v>
      </c>
      <c r="O2595" t="s">
        <v>9093</v>
      </c>
      <c r="P2595" t="s">
        <v>26</v>
      </c>
      <c r="Q2595" s="6">
        <v>0</v>
      </c>
      <c r="R2595" t="s">
        <v>22</v>
      </c>
      <c r="S2595">
        <v>0</v>
      </c>
      <c r="T2595">
        <v>0</v>
      </c>
      <c r="U2595" t="e">
        <f>_xlfn.XLOOKUP(A2595,#REF!,#REF!)</f>
        <v>#REF!</v>
      </c>
    </row>
    <row r="2596" spans="1:21" x14ac:dyDescent="0.2">
      <c r="A2596" t="s">
        <v>9094</v>
      </c>
      <c r="C2596" s="5" t="s">
        <v>2091</v>
      </c>
      <c r="F2596" t="s">
        <v>22</v>
      </c>
      <c r="H2596" t="s">
        <v>22</v>
      </c>
      <c r="J2596" t="s">
        <v>22</v>
      </c>
      <c r="M2596" t="s">
        <v>42</v>
      </c>
      <c r="P2596" t="s">
        <v>26</v>
      </c>
      <c r="Q2596" s="6">
        <v>1000</v>
      </c>
      <c r="R2596" t="s">
        <v>22</v>
      </c>
      <c r="S2596">
        <v>0</v>
      </c>
      <c r="T2596">
        <v>0</v>
      </c>
      <c r="U2596" t="e">
        <f>_xlfn.XLOOKUP(A2596,#REF!,#REF!)</f>
        <v>#REF!</v>
      </c>
    </row>
    <row r="2597" spans="1:21" x14ac:dyDescent="0.2">
      <c r="A2597" t="s">
        <v>9095</v>
      </c>
      <c r="C2597" s="5" t="s">
        <v>71</v>
      </c>
      <c r="D2597" t="s">
        <v>9096</v>
      </c>
      <c r="E2597" t="s">
        <v>9097</v>
      </c>
      <c r="F2597" t="s">
        <v>22</v>
      </c>
      <c r="H2597" t="s">
        <v>22</v>
      </c>
      <c r="J2597" t="s">
        <v>22</v>
      </c>
      <c r="M2597" t="s">
        <v>92</v>
      </c>
      <c r="N2597" t="s">
        <v>5395</v>
      </c>
      <c r="O2597" t="s">
        <v>5396</v>
      </c>
      <c r="P2597" t="s">
        <v>18712</v>
      </c>
      <c r="Q2597" s="6">
        <v>244357.05</v>
      </c>
      <c r="R2597" t="s">
        <v>22</v>
      </c>
      <c r="S2597">
        <v>0</v>
      </c>
      <c r="T2597">
        <v>0</v>
      </c>
      <c r="U2597" t="e">
        <f>_xlfn.XLOOKUP(A2597,#REF!,#REF!)</f>
        <v>#REF!</v>
      </c>
    </row>
    <row r="2598" spans="1:21" x14ac:dyDescent="0.2">
      <c r="A2598" t="s">
        <v>9098</v>
      </c>
      <c r="C2598" s="5" t="s">
        <v>124</v>
      </c>
      <c r="D2598" t="s">
        <v>7383</v>
      </c>
      <c r="E2598" t="s">
        <v>18692</v>
      </c>
      <c r="F2598" t="s">
        <v>22</v>
      </c>
      <c r="H2598" t="s">
        <v>22</v>
      </c>
      <c r="J2598" t="s">
        <v>22</v>
      </c>
      <c r="M2598" t="s">
        <v>42</v>
      </c>
      <c r="N2598" t="s">
        <v>9099</v>
      </c>
      <c r="O2598" t="s">
        <v>9100</v>
      </c>
      <c r="P2598" t="s">
        <v>26</v>
      </c>
      <c r="Q2598" s="6">
        <v>1260725.54</v>
      </c>
      <c r="R2598" t="s">
        <v>22</v>
      </c>
      <c r="S2598">
        <v>0</v>
      </c>
      <c r="T2598">
        <v>0</v>
      </c>
      <c r="U2598" t="e">
        <f>_xlfn.XLOOKUP(A2598,#REF!,#REF!)</f>
        <v>#REF!</v>
      </c>
    </row>
    <row r="2599" spans="1:21" x14ac:dyDescent="0.2">
      <c r="A2599" t="s">
        <v>9101</v>
      </c>
      <c r="C2599" s="5" t="s">
        <v>9102</v>
      </c>
      <c r="D2599" t="s">
        <v>9103</v>
      </c>
      <c r="E2599" t="s">
        <v>9104</v>
      </c>
      <c r="F2599" t="s">
        <v>30</v>
      </c>
      <c r="G2599" s="1">
        <v>40371</v>
      </c>
      <c r="H2599" t="s">
        <v>22</v>
      </c>
      <c r="J2599" t="s">
        <v>30</v>
      </c>
      <c r="K2599" s="1">
        <v>40409</v>
      </c>
      <c r="M2599" t="s">
        <v>114</v>
      </c>
      <c r="N2599" t="s">
        <v>7286</v>
      </c>
      <c r="O2599" t="s">
        <v>7287</v>
      </c>
      <c r="P2599" t="s">
        <v>117</v>
      </c>
      <c r="Q2599" s="6">
        <v>1000</v>
      </c>
      <c r="R2599" t="s">
        <v>22</v>
      </c>
      <c r="S2599">
        <v>0</v>
      </c>
      <c r="T2599">
        <v>0</v>
      </c>
      <c r="U2599" t="e">
        <f>_xlfn.XLOOKUP(A2599,#REF!,#REF!)</f>
        <v>#REF!</v>
      </c>
    </row>
    <row r="2600" spans="1:21" x14ac:dyDescent="0.2">
      <c r="A2600" t="s">
        <v>9105</v>
      </c>
      <c r="C2600" s="5" t="s">
        <v>71</v>
      </c>
      <c r="D2600" t="s">
        <v>9106</v>
      </c>
      <c r="E2600" t="s">
        <v>1543</v>
      </c>
      <c r="F2600" t="s">
        <v>30</v>
      </c>
      <c r="G2600" s="1">
        <v>45862</v>
      </c>
      <c r="H2600" t="s">
        <v>22</v>
      </c>
      <c r="J2600" t="s">
        <v>22</v>
      </c>
      <c r="M2600" t="s">
        <v>207</v>
      </c>
      <c r="N2600" t="s">
        <v>9107</v>
      </c>
      <c r="O2600" t="s">
        <v>9108</v>
      </c>
      <c r="P2600" t="s">
        <v>117</v>
      </c>
      <c r="Q2600" s="6">
        <v>392251.89</v>
      </c>
      <c r="R2600" t="s">
        <v>22</v>
      </c>
      <c r="S2600">
        <v>0</v>
      </c>
      <c r="T2600">
        <v>0</v>
      </c>
      <c r="U2600" t="e">
        <f>_xlfn.XLOOKUP(A2600,#REF!,#REF!)</f>
        <v>#REF!</v>
      </c>
    </row>
    <row r="2601" spans="1:21" x14ac:dyDescent="0.2">
      <c r="A2601" t="s">
        <v>9109</v>
      </c>
      <c r="C2601" s="5" t="s">
        <v>48</v>
      </c>
      <c r="D2601" t="s">
        <v>9110</v>
      </c>
      <c r="E2601" t="s">
        <v>9111</v>
      </c>
      <c r="F2601" t="s">
        <v>30</v>
      </c>
      <c r="G2601" s="1">
        <v>39457</v>
      </c>
      <c r="H2601" t="s">
        <v>22</v>
      </c>
      <c r="J2601" t="s">
        <v>30</v>
      </c>
      <c r="K2601" s="1">
        <v>39623</v>
      </c>
      <c r="M2601" t="s">
        <v>23</v>
      </c>
      <c r="N2601" t="s">
        <v>9112</v>
      </c>
      <c r="O2601" t="s">
        <v>9113</v>
      </c>
      <c r="P2601" t="s">
        <v>26</v>
      </c>
      <c r="Q2601" s="6">
        <v>0</v>
      </c>
      <c r="R2601" t="s">
        <v>30</v>
      </c>
      <c r="S2601">
        <v>0</v>
      </c>
      <c r="T2601">
        <v>0</v>
      </c>
      <c r="U2601" t="e">
        <f>_xlfn.XLOOKUP(A2601,#REF!,#REF!)</f>
        <v>#REF!</v>
      </c>
    </row>
    <row r="2602" spans="1:21" x14ac:dyDescent="0.2">
      <c r="A2602" t="s">
        <v>9114</v>
      </c>
      <c r="C2602" s="5" t="s">
        <v>106</v>
      </c>
      <c r="D2602" t="s">
        <v>9115</v>
      </c>
      <c r="E2602" t="s">
        <v>9116</v>
      </c>
      <c r="F2602" t="s">
        <v>22</v>
      </c>
      <c r="H2602" t="s">
        <v>22</v>
      </c>
      <c r="J2602" t="s">
        <v>22</v>
      </c>
      <c r="M2602" t="s">
        <v>42</v>
      </c>
      <c r="N2602" t="s">
        <v>9117</v>
      </c>
      <c r="O2602" t="s">
        <v>9118</v>
      </c>
      <c r="P2602" t="s">
        <v>26</v>
      </c>
      <c r="Q2602" s="6">
        <v>0</v>
      </c>
      <c r="R2602" t="s">
        <v>22</v>
      </c>
      <c r="S2602">
        <v>0</v>
      </c>
      <c r="T2602">
        <v>0</v>
      </c>
      <c r="U2602" t="e">
        <f>_xlfn.XLOOKUP(A2602,#REF!,#REF!)</f>
        <v>#REF!</v>
      </c>
    </row>
    <row r="2603" spans="1:21" x14ac:dyDescent="0.2">
      <c r="A2603" t="s">
        <v>9119</v>
      </c>
      <c r="C2603" s="5" t="s">
        <v>71</v>
      </c>
      <c r="D2603" t="s">
        <v>9120</v>
      </c>
      <c r="E2603" t="s">
        <v>9121</v>
      </c>
      <c r="F2603" t="s">
        <v>22</v>
      </c>
      <c r="H2603" t="s">
        <v>22</v>
      </c>
      <c r="J2603" t="s">
        <v>22</v>
      </c>
      <c r="M2603" t="s">
        <v>92</v>
      </c>
      <c r="N2603" t="s">
        <v>488</v>
      </c>
      <c r="O2603" t="s">
        <v>489</v>
      </c>
      <c r="P2603" t="s">
        <v>18712</v>
      </c>
      <c r="Q2603" s="6">
        <v>431135.31</v>
      </c>
      <c r="R2603" t="s">
        <v>22</v>
      </c>
      <c r="S2603">
        <v>0</v>
      </c>
      <c r="T2603">
        <v>0</v>
      </c>
      <c r="U2603" t="e">
        <f>_xlfn.XLOOKUP(A2603,#REF!,#REF!)</f>
        <v>#REF!</v>
      </c>
    </row>
    <row r="2604" spans="1:21" x14ac:dyDescent="0.2">
      <c r="A2604" t="s">
        <v>9122</v>
      </c>
      <c r="C2604" s="5" t="s">
        <v>71</v>
      </c>
      <c r="E2604" t="s">
        <v>19410</v>
      </c>
      <c r="F2604" t="s">
        <v>22</v>
      </c>
      <c r="H2604" t="s">
        <v>22</v>
      </c>
      <c r="J2604" t="s">
        <v>22</v>
      </c>
      <c r="M2604" t="s">
        <v>92</v>
      </c>
      <c r="P2604" t="s">
        <v>18712</v>
      </c>
      <c r="Q2604" s="6">
        <v>803017.89</v>
      </c>
      <c r="R2604" t="s">
        <v>22</v>
      </c>
      <c r="S2604">
        <v>0</v>
      </c>
      <c r="T2604">
        <v>0</v>
      </c>
      <c r="U2604" t="e">
        <f>_xlfn.XLOOKUP(A2604,#REF!,#REF!)</f>
        <v>#REF!</v>
      </c>
    </row>
    <row r="2605" spans="1:21" x14ac:dyDescent="0.2">
      <c r="A2605" t="s">
        <v>9123</v>
      </c>
      <c r="C2605" s="5" t="s">
        <v>71</v>
      </c>
      <c r="E2605" t="s">
        <v>19410</v>
      </c>
      <c r="F2605" t="s">
        <v>22</v>
      </c>
      <c r="H2605" t="s">
        <v>22</v>
      </c>
      <c r="J2605" t="s">
        <v>22</v>
      </c>
      <c r="M2605" t="s">
        <v>92</v>
      </c>
      <c r="P2605" t="s">
        <v>18712</v>
      </c>
      <c r="Q2605" s="6">
        <v>353210.58</v>
      </c>
      <c r="R2605" t="s">
        <v>22</v>
      </c>
      <c r="S2605">
        <v>0</v>
      </c>
      <c r="T2605">
        <v>0</v>
      </c>
      <c r="U2605" t="e">
        <f>_xlfn.XLOOKUP(A2605,#REF!,#REF!)</f>
        <v>#REF!</v>
      </c>
    </row>
    <row r="2606" spans="1:21" x14ac:dyDescent="0.2">
      <c r="A2606" t="s">
        <v>9124</v>
      </c>
      <c r="C2606" s="5" t="s">
        <v>71</v>
      </c>
      <c r="E2606" t="s">
        <v>19410</v>
      </c>
      <c r="F2606" t="s">
        <v>22</v>
      </c>
      <c r="H2606" t="s">
        <v>22</v>
      </c>
      <c r="J2606" t="s">
        <v>22</v>
      </c>
      <c r="M2606" t="s">
        <v>92</v>
      </c>
      <c r="P2606" t="s">
        <v>18712</v>
      </c>
      <c r="Q2606" s="6">
        <v>370517.4</v>
      </c>
      <c r="R2606" t="s">
        <v>22</v>
      </c>
      <c r="S2606">
        <v>0</v>
      </c>
      <c r="T2606">
        <v>0</v>
      </c>
      <c r="U2606" t="e">
        <f>_xlfn.XLOOKUP(A2606,#REF!,#REF!)</f>
        <v>#REF!</v>
      </c>
    </row>
    <row r="2607" spans="1:21" x14ac:dyDescent="0.2">
      <c r="A2607" t="s">
        <v>9125</v>
      </c>
      <c r="C2607" s="5" t="s">
        <v>71</v>
      </c>
      <c r="D2607" t="s">
        <v>9126</v>
      </c>
      <c r="E2607" t="s">
        <v>1303</v>
      </c>
      <c r="F2607" t="s">
        <v>22</v>
      </c>
      <c r="H2607" t="s">
        <v>22</v>
      </c>
      <c r="J2607" t="s">
        <v>22</v>
      </c>
      <c r="M2607" t="s">
        <v>92</v>
      </c>
      <c r="N2607" t="s">
        <v>9127</v>
      </c>
      <c r="O2607" t="s">
        <v>9128</v>
      </c>
      <c r="P2607" t="s">
        <v>18712</v>
      </c>
      <c r="Q2607" s="6">
        <v>293751.58</v>
      </c>
      <c r="R2607" t="s">
        <v>22</v>
      </c>
      <c r="S2607">
        <v>0</v>
      </c>
      <c r="T2607">
        <v>0</v>
      </c>
      <c r="U2607" t="e">
        <f>_xlfn.XLOOKUP(A2607,#REF!,#REF!)</f>
        <v>#REF!</v>
      </c>
    </row>
    <row r="2608" spans="1:21" x14ac:dyDescent="0.2">
      <c r="A2608" t="s">
        <v>9129</v>
      </c>
      <c r="C2608" s="5" t="s">
        <v>71</v>
      </c>
      <c r="D2608" t="s">
        <v>9130</v>
      </c>
      <c r="E2608" t="s">
        <v>9131</v>
      </c>
      <c r="F2608" t="s">
        <v>30</v>
      </c>
      <c r="G2608" s="1">
        <v>44914</v>
      </c>
      <c r="H2608" t="s">
        <v>30</v>
      </c>
      <c r="I2608" s="1">
        <v>45188</v>
      </c>
      <c r="J2608" t="s">
        <v>30</v>
      </c>
      <c r="K2608" s="1">
        <v>45530</v>
      </c>
      <c r="L2608" s="1">
        <v>45610</v>
      </c>
      <c r="M2608" t="s">
        <v>42</v>
      </c>
      <c r="N2608" t="s">
        <v>43</v>
      </c>
      <c r="O2608" t="s">
        <v>44</v>
      </c>
      <c r="P2608" t="s">
        <v>26</v>
      </c>
      <c r="Q2608" s="6">
        <v>61203.1</v>
      </c>
      <c r="R2608" t="s">
        <v>22</v>
      </c>
      <c r="S2608">
        <v>0</v>
      </c>
      <c r="T2608">
        <v>0</v>
      </c>
      <c r="U2608" t="e">
        <f>_xlfn.XLOOKUP(A2608,#REF!,#REF!)</f>
        <v>#REF!</v>
      </c>
    </row>
    <row r="2609" spans="1:21" x14ac:dyDescent="0.2">
      <c r="A2609" t="s">
        <v>9132</v>
      </c>
      <c r="C2609" s="5" t="s">
        <v>124</v>
      </c>
      <c r="D2609" t="s">
        <v>2201</v>
      </c>
      <c r="E2609" t="s">
        <v>9133</v>
      </c>
      <c r="F2609" t="s">
        <v>22</v>
      </c>
      <c r="H2609" t="s">
        <v>22</v>
      </c>
      <c r="J2609" t="s">
        <v>22</v>
      </c>
      <c r="M2609" t="s">
        <v>92</v>
      </c>
      <c r="N2609" t="s">
        <v>830</v>
      </c>
      <c r="O2609" t="s">
        <v>831</v>
      </c>
      <c r="P2609" t="s">
        <v>18712</v>
      </c>
      <c r="Q2609" s="6">
        <v>0.01</v>
      </c>
      <c r="R2609" t="s">
        <v>22</v>
      </c>
      <c r="S2609">
        <v>0</v>
      </c>
      <c r="T2609">
        <v>0</v>
      </c>
      <c r="U2609" t="e">
        <f>_xlfn.XLOOKUP(A2609,#REF!,#REF!)</f>
        <v>#REF!</v>
      </c>
    </row>
    <row r="2610" spans="1:21" x14ac:dyDescent="0.2">
      <c r="A2610" t="s">
        <v>9134</v>
      </c>
      <c r="C2610" s="5" t="s">
        <v>279</v>
      </c>
      <c r="D2610" t="s">
        <v>9135</v>
      </c>
      <c r="E2610" t="s">
        <v>9136</v>
      </c>
      <c r="F2610" t="s">
        <v>30</v>
      </c>
      <c r="G2610" s="1">
        <v>45835</v>
      </c>
      <c r="H2610" t="s">
        <v>22</v>
      </c>
      <c r="J2610" t="s">
        <v>30</v>
      </c>
      <c r="K2610" s="1">
        <v>45867</v>
      </c>
      <c r="L2610" s="1">
        <v>45897</v>
      </c>
      <c r="M2610" t="s">
        <v>42</v>
      </c>
      <c r="N2610" t="s">
        <v>9137</v>
      </c>
      <c r="O2610" t="s">
        <v>9138</v>
      </c>
      <c r="P2610" t="s">
        <v>26</v>
      </c>
      <c r="Q2610" s="6">
        <v>22515.279999999999</v>
      </c>
      <c r="R2610" t="s">
        <v>30</v>
      </c>
      <c r="S2610">
        <v>0</v>
      </c>
      <c r="T2610">
        <v>0</v>
      </c>
      <c r="U2610" t="e">
        <f>_xlfn.XLOOKUP(A2610,#REF!,#REF!)</f>
        <v>#REF!</v>
      </c>
    </row>
    <row r="2611" spans="1:21" x14ac:dyDescent="0.2">
      <c r="A2611" t="s">
        <v>9139</v>
      </c>
      <c r="C2611" s="5" t="s">
        <v>71</v>
      </c>
      <c r="D2611" t="s">
        <v>9140</v>
      </c>
      <c r="E2611" t="s">
        <v>9141</v>
      </c>
      <c r="F2611" t="s">
        <v>22</v>
      </c>
      <c r="H2611" t="s">
        <v>22</v>
      </c>
      <c r="J2611" t="s">
        <v>22</v>
      </c>
      <c r="M2611" t="s">
        <v>92</v>
      </c>
      <c r="N2611" t="s">
        <v>646</v>
      </c>
      <c r="O2611" t="s">
        <v>647</v>
      </c>
      <c r="P2611" t="s">
        <v>18712</v>
      </c>
      <c r="Q2611" s="6">
        <v>167152.14000000001</v>
      </c>
      <c r="R2611" t="s">
        <v>22</v>
      </c>
      <c r="S2611">
        <v>0</v>
      </c>
      <c r="T2611">
        <v>0</v>
      </c>
      <c r="U2611" t="e">
        <f>_xlfn.XLOOKUP(A2611,#REF!,#REF!)</f>
        <v>#REF!</v>
      </c>
    </row>
    <row r="2612" spans="1:21" x14ac:dyDescent="0.2">
      <c r="A2612" t="s">
        <v>9142</v>
      </c>
      <c r="C2612" s="5" t="s">
        <v>9143</v>
      </c>
      <c r="D2612" t="s">
        <v>9144</v>
      </c>
      <c r="E2612" t="s">
        <v>9145</v>
      </c>
      <c r="F2612" t="s">
        <v>22</v>
      </c>
      <c r="H2612" t="s">
        <v>22</v>
      </c>
      <c r="J2612" t="s">
        <v>22</v>
      </c>
      <c r="M2612" t="s">
        <v>23</v>
      </c>
      <c r="N2612" t="s">
        <v>9146</v>
      </c>
      <c r="O2612" t="s">
        <v>9147</v>
      </c>
      <c r="P2612" t="s">
        <v>26</v>
      </c>
      <c r="Q2612" s="6">
        <v>0</v>
      </c>
      <c r="R2612" t="s">
        <v>30</v>
      </c>
      <c r="S2612">
        <v>0</v>
      </c>
      <c r="T2612">
        <v>0</v>
      </c>
      <c r="U2612" t="e">
        <f>_xlfn.XLOOKUP(A2612,#REF!,#REF!)</f>
        <v>#REF!</v>
      </c>
    </row>
    <row r="2613" spans="1:21" x14ac:dyDescent="0.2">
      <c r="A2613" t="s">
        <v>9148</v>
      </c>
      <c r="C2613" s="5" t="s">
        <v>71</v>
      </c>
      <c r="D2613" t="s">
        <v>9149</v>
      </c>
      <c r="E2613" t="s">
        <v>18700</v>
      </c>
      <c r="F2613" t="s">
        <v>30</v>
      </c>
      <c r="G2613" s="1">
        <v>45847</v>
      </c>
      <c r="H2613" t="s">
        <v>22</v>
      </c>
      <c r="J2613" t="s">
        <v>22</v>
      </c>
      <c r="M2613" t="s">
        <v>92</v>
      </c>
      <c r="N2613" t="s">
        <v>9150</v>
      </c>
      <c r="O2613" t="s">
        <v>9151</v>
      </c>
      <c r="P2613" t="s">
        <v>117</v>
      </c>
      <c r="Q2613" s="6">
        <v>442422.12</v>
      </c>
      <c r="R2613" t="s">
        <v>22</v>
      </c>
      <c r="S2613">
        <v>0</v>
      </c>
      <c r="T2613">
        <v>0</v>
      </c>
      <c r="U2613" t="e">
        <f>_xlfn.XLOOKUP(A2613,#REF!,#REF!)</f>
        <v>#REF!</v>
      </c>
    </row>
    <row r="2614" spans="1:21" x14ac:dyDescent="0.2">
      <c r="A2614" t="s">
        <v>9152</v>
      </c>
      <c r="C2614" s="5" t="s">
        <v>124</v>
      </c>
      <c r="D2614" t="s">
        <v>2201</v>
      </c>
      <c r="E2614" t="s">
        <v>9153</v>
      </c>
      <c r="F2614" t="s">
        <v>22</v>
      </c>
      <c r="H2614" t="s">
        <v>22</v>
      </c>
      <c r="J2614" t="s">
        <v>22</v>
      </c>
      <c r="M2614" t="s">
        <v>92</v>
      </c>
      <c r="N2614" t="s">
        <v>830</v>
      </c>
      <c r="O2614" t="s">
        <v>831</v>
      </c>
      <c r="P2614" t="s">
        <v>18712</v>
      </c>
      <c r="Q2614" s="6">
        <v>0.01</v>
      </c>
      <c r="R2614" t="s">
        <v>22</v>
      </c>
      <c r="S2614">
        <v>0</v>
      </c>
      <c r="T2614">
        <v>0</v>
      </c>
      <c r="U2614" t="e">
        <f>_xlfn.XLOOKUP(A2614,#REF!,#REF!)</f>
        <v>#REF!</v>
      </c>
    </row>
    <row r="2615" spans="1:21" x14ac:dyDescent="0.2">
      <c r="A2615" t="s">
        <v>9154</v>
      </c>
      <c r="C2615" s="5" t="s">
        <v>48</v>
      </c>
      <c r="D2615" t="s">
        <v>9155</v>
      </c>
      <c r="E2615" t="s">
        <v>9156</v>
      </c>
      <c r="F2615" t="s">
        <v>22</v>
      </c>
      <c r="H2615" t="s">
        <v>22</v>
      </c>
      <c r="J2615" t="s">
        <v>22</v>
      </c>
      <c r="M2615" t="s">
        <v>23</v>
      </c>
      <c r="N2615" t="s">
        <v>9157</v>
      </c>
      <c r="O2615" t="s">
        <v>9158</v>
      </c>
      <c r="P2615" t="s">
        <v>26</v>
      </c>
      <c r="Q2615" s="6">
        <v>0</v>
      </c>
      <c r="R2615" t="s">
        <v>30</v>
      </c>
      <c r="S2615">
        <v>0</v>
      </c>
      <c r="T2615">
        <v>0</v>
      </c>
      <c r="U2615" t="e">
        <f>_xlfn.XLOOKUP(A2615,#REF!,#REF!)</f>
        <v>#REF!</v>
      </c>
    </row>
    <row r="2616" spans="1:21" x14ac:dyDescent="0.2">
      <c r="A2616" t="s">
        <v>9159</v>
      </c>
      <c r="C2616" s="5" t="s">
        <v>71</v>
      </c>
      <c r="D2616" t="s">
        <v>9160</v>
      </c>
      <c r="E2616" t="s">
        <v>2953</v>
      </c>
      <c r="F2616" t="s">
        <v>30</v>
      </c>
      <c r="G2616" s="1">
        <v>45907</v>
      </c>
      <c r="H2616" t="s">
        <v>22</v>
      </c>
      <c r="J2616" t="s">
        <v>22</v>
      </c>
      <c r="M2616" t="s">
        <v>207</v>
      </c>
      <c r="N2616" t="s">
        <v>9161</v>
      </c>
      <c r="O2616" t="s">
        <v>9162</v>
      </c>
      <c r="P2616" t="s">
        <v>117</v>
      </c>
      <c r="Q2616" s="6">
        <v>76715.570000000007</v>
      </c>
      <c r="R2616" t="s">
        <v>22</v>
      </c>
      <c r="S2616">
        <v>0</v>
      </c>
      <c r="T2616">
        <v>0</v>
      </c>
      <c r="U2616" t="e">
        <f>_xlfn.XLOOKUP(A2616,#REF!,#REF!)</f>
        <v>#REF!</v>
      </c>
    </row>
    <row r="2617" spans="1:21" x14ac:dyDescent="0.2">
      <c r="A2617" t="s">
        <v>9163</v>
      </c>
      <c r="C2617" s="5" t="s">
        <v>48</v>
      </c>
      <c r="D2617" t="s">
        <v>9164</v>
      </c>
      <c r="E2617" t="s">
        <v>9111</v>
      </c>
      <c r="F2617" t="s">
        <v>22</v>
      </c>
      <c r="H2617" t="s">
        <v>22</v>
      </c>
      <c r="J2617" t="s">
        <v>22</v>
      </c>
      <c r="M2617" t="s">
        <v>23</v>
      </c>
      <c r="N2617" t="s">
        <v>9165</v>
      </c>
      <c r="O2617" t="s">
        <v>9166</v>
      </c>
      <c r="P2617" t="s">
        <v>26</v>
      </c>
      <c r="Q2617" s="6">
        <v>0</v>
      </c>
      <c r="R2617" t="s">
        <v>30</v>
      </c>
      <c r="S2617">
        <v>0</v>
      </c>
      <c r="T2617">
        <v>0</v>
      </c>
      <c r="U2617" t="e">
        <f>_xlfn.XLOOKUP(A2617,#REF!,#REF!)</f>
        <v>#REF!</v>
      </c>
    </row>
    <row r="2618" spans="1:21" x14ac:dyDescent="0.2">
      <c r="A2618" t="s">
        <v>9167</v>
      </c>
      <c r="C2618" s="5" t="s">
        <v>71</v>
      </c>
      <c r="D2618" t="s">
        <v>9168</v>
      </c>
      <c r="E2618" t="s">
        <v>18700</v>
      </c>
      <c r="F2618" t="s">
        <v>30</v>
      </c>
      <c r="G2618" s="1">
        <v>45527</v>
      </c>
      <c r="H2618" t="s">
        <v>30</v>
      </c>
      <c r="I2618" s="1">
        <v>45786</v>
      </c>
      <c r="J2618" t="s">
        <v>22</v>
      </c>
      <c r="M2618" t="s">
        <v>207</v>
      </c>
      <c r="N2618" t="s">
        <v>348</v>
      </c>
      <c r="O2618" t="s">
        <v>349</v>
      </c>
      <c r="P2618" t="s">
        <v>117</v>
      </c>
      <c r="Q2618" s="6">
        <v>88477.84</v>
      </c>
      <c r="R2618" t="s">
        <v>22</v>
      </c>
      <c r="S2618">
        <v>0</v>
      </c>
      <c r="T2618">
        <v>0</v>
      </c>
      <c r="U2618" t="e">
        <f>_xlfn.XLOOKUP(A2618,#REF!,#REF!)</f>
        <v>#REF!</v>
      </c>
    </row>
    <row r="2619" spans="1:21" x14ac:dyDescent="0.2">
      <c r="A2619" t="s">
        <v>9169</v>
      </c>
      <c r="C2619" s="5" t="s">
        <v>71</v>
      </c>
      <c r="D2619" t="s">
        <v>9170</v>
      </c>
      <c r="E2619" t="s">
        <v>9171</v>
      </c>
      <c r="F2619" t="s">
        <v>22</v>
      </c>
      <c r="H2619" t="s">
        <v>22</v>
      </c>
      <c r="J2619" t="s">
        <v>22</v>
      </c>
      <c r="M2619" t="s">
        <v>92</v>
      </c>
      <c r="N2619" t="s">
        <v>4206</v>
      </c>
      <c r="O2619" t="s">
        <v>4207</v>
      </c>
      <c r="P2619" t="s">
        <v>18712</v>
      </c>
      <c r="Q2619" s="6">
        <v>346773.61</v>
      </c>
      <c r="R2619" t="s">
        <v>22</v>
      </c>
      <c r="S2619">
        <v>0</v>
      </c>
      <c r="T2619">
        <v>0</v>
      </c>
      <c r="U2619" t="e">
        <f>_xlfn.XLOOKUP(A2619,#REF!,#REF!)</f>
        <v>#REF!</v>
      </c>
    </row>
    <row r="2620" spans="1:21" x14ac:dyDescent="0.2">
      <c r="A2620" t="s">
        <v>9172</v>
      </c>
      <c r="C2620" s="5" t="s">
        <v>71</v>
      </c>
      <c r="D2620" t="s">
        <v>9173</v>
      </c>
      <c r="E2620" t="s">
        <v>9136</v>
      </c>
      <c r="F2620" t="s">
        <v>30</v>
      </c>
      <c r="G2620" s="1">
        <v>46036</v>
      </c>
      <c r="H2620" t="s">
        <v>22</v>
      </c>
      <c r="J2620" t="s">
        <v>22</v>
      </c>
      <c r="M2620" t="s">
        <v>207</v>
      </c>
      <c r="N2620" t="s">
        <v>9174</v>
      </c>
      <c r="O2620" t="s">
        <v>9175</v>
      </c>
      <c r="P2620" t="s">
        <v>117</v>
      </c>
      <c r="Q2620" s="6">
        <v>231548.85</v>
      </c>
      <c r="R2620" t="s">
        <v>22</v>
      </c>
      <c r="S2620">
        <v>0</v>
      </c>
      <c r="T2620">
        <v>0</v>
      </c>
      <c r="U2620" t="e">
        <f>_xlfn.XLOOKUP(A2620,#REF!,#REF!)</f>
        <v>#REF!</v>
      </c>
    </row>
    <row r="2621" spans="1:21" x14ac:dyDescent="0.2">
      <c r="A2621" t="s">
        <v>9176</v>
      </c>
      <c r="C2621" s="5" t="s">
        <v>71</v>
      </c>
      <c r="D2621" t="s">
        <v>9177</v>
      </c>
      <c r="E2621" t="s">
        <v>9171</v>
      </c>
      <c r="F2621" t="s">
        <v>30</v>
      </c>
      <c r="G2621" s="1">
        <v>45992</v>
      </c>
      <c r="H2621" t="s">
        <v>22</v>
      </c>
      <c r="J2621" t="s">
        <v>22</v>
      </c>
      <c r="L2621" s="1">
        <v>46008</v>
      </c>
      <c r="M2621" t="s">
        <v>114</v>
      </c>
      <c r="N2621" t="s">
        <v>9178</v>
      </c>
      <c r="O2621" t="s">
        <v>9179</v>
      </c>
      <c r="P2621" t="s">
        <v>117</v>
      </c>
      <c r="Q2621" s="6">
        <v>564351.71</v>
      </c>
      <c r="R2621" t="s">
        <v>30</v>
      </c>
      <c r="S2621">
        <v>0</v>
      </c>
      <c r="T2621">
        <v>0</v>
      </c>
      <c r="U2621" t="e">
        <f>_xlfn.XLOOKUP(A2621,#REF!,#REF!)</f>
        <v>#REF!</v>
      </c>
    </row>
    <row r="2622" spans="1:21" x14ac:dyDescent="0.2">
      <c r="A2622" t="s">
        <v>9180</v>
      </c>
      <c r="C2622" s="5" t="s">
        <v>71</v>
      </c>
      <c r="D2622" t="s">
        <v>9181</v>
      </c>
      <c r="E2622" t="s">
        <v>9182</v>
      </c>
      <c r="F2622" t="s">
        <v>30</v>
      </c>
      <c r="G2622" s="1">
        <v>45784</v>
      </c>
      <c r="H2622" t="s">
        <v>30</v>
      </c>
      <c r="I2622" s="1">
        <v>45946</v>
      </c>
      <c r="J2622" t="s">
        <v>30</v>
      </c>
      <c r="K2622" s="1">
        <v>46030</v>
      </c>
      <c r="L2622" s="1">
        <v>46097</v>
      </c>
      <c r="M2622" t="s">
        <v>207</v>
      </c>
      <c r="N2622" t="s">
        <v>9183</v>
      </c>
      <c r="O2622" t="s">
        <v>9184</v>
      </c>
      <c r="P2622" t="s">
        <v>117</v>
      </c>
      <c r="Q2622" s="6">
        <v>300866.86</v>
      </c>
      <c r="R2622" t="s">
        <v>22</v>
      </c>
      <c r="S2622">
        <v>0</v>
      </c>
      <c r="T2622">
        <v>0</v>
      </c>
      <c r="U2622" t="e">
        <f>_xlfn.XLOOKUP(A2622,#REF!,#REF!)</f>
        <v>#REF!</v>
      </c>
    </row>
    <row r="2623" spans="1:21" x14ac:dyDescent="0.2">
      <c r="A2623" t="s">
        <v>9185</v>
      </c>
      <c r="C2623" s="5" t="s">
        <v>71</v>
      </c>
      <c r="D2623" t="s">
        <v>9186</v>
      </c>
      <c r="E2623" t="s">
        <v>9187</v>
      </c>
      <c r="F2623" t="s">
        <v>22</v>
      </c>
      <c r="H2623" t="s">
        <v>22</v>
      </c>
      <c r="J2623" t="s">
        <v>22</v>
      </c>
      <c r="M2623" t="s">
        <v>92</v>
      </c>
      <c r="N2623" t="s">
        <v>9188</v>
      </c>
      <c r="O2623" t="s">
        <v>9189</v>
      </c>
      <c r="P2623" t="s">
        <v>18712</v>
      </c>
      <c r="Q2623" s="6">
        <v>108584.06</v>
      </c>
      <c r="R2623" t="s">
        <v>22</v>
      </c>
      <c r="S2623">
        <v>0</v>
      </c>
      <c r="T2623">
        <v>0</v>
      </c>
      <c r="U2623" t="e">
        <f>_xlfn.XLOOKUP(A2623,#REF!,#REF!)</f>
        <v>#REF!</v>
      </c>
    </row>
    <row r="2624" spans="1:21" x14ac:dyDescent="0.2">
      <c r="A2624" t="s">
        <v>9190</v>
      </c>
      <c r="C2624" s="5" t="s">
        <v>71</v>
      </c>
      <c r="D2624" t="s">
        <v>9191</v>
      </c>
      <c r="E2624" t="s">
        <v>9192</v>
      </c>
      <c r="F2624" t="s">
        <v>30</v>
      </c>
      <c r="G2624" s="1">
        <v>45882</v>
      </c>
      <c r="H2624" t="s">
        <v>22</v>
      </c>
      <c r="J2624" t="s">
        <v>30</v>
      </c>
      <c r="K2624" s="1">
        <v>45919</v>
      </c>
      <c r="L2624" s="1">
        <v>45946</v>
      </c>
      <c r="M2624" t="s">
        <v>92</v>
      </c>
      <c r="N2624" t="s">
        <v>9193</v>
      </c>
      <c r="O2624" t="s">
        <v>9194</v>
      </c>
      <c r="P2624" t="s">
        <v>117</v>
      </c>
      <c r="Q2624" s="6">
        <v>87673.17</v>
      </c>
      <c r="R2624" t="s">
        <v>30</v>
      </c>
      <c r="S2624">
        <v>0</v>
      </c>
      <c r="T2624">
        <v>0</v>
      </c>
      <c r="U2624" t="e">
        <f>_xlfn.XLOOKUP(A2624,#REF!,#REF!)</f>
        <v>#REF!</v>
      </c>
    </row>
    <row r="2625" spans="1:21" x14ac:dyDescent="0.2">
      <c r="A2625" t="s">
        <v>9195</v>
      </c>
      <c r="C2625" s="5" t="s">
        <v>71</v>
      </c>
      <c r="D2625" t="s">
        <v>9196</v>
      </c>
      <c r="E2625" t="s">
        <v>9182</v>
      </c>
      <c r="F2625" t="s">
        <v>30</v>
      </c>
      <c r="G2625" s="1">
        <v>45807</v>
      </c>
      <c r="H2625" t="s">
        <v>22</v>
      </c>
      <c r="J2625" t="s">
        <v>22</v>
      </c>
      <c r="L2625" s="1">
        <v>45796</v>
      </c>
      <c r="M2625" t="s">
        <v>42</v>
      </c>
      <c r="N2625" t="s">
        <v>43</v>
      </c>
      <c r="O2625" t="s">
        <v>44</v>
      </c>
      <c r="P2625" t="s">
        <v>26</v>
      </c>
      <c r="Q2625" s="6">
        <v>500823.69</v>
      </c>
      <c r="R2625" t="s">
        <v>30</v>
      </c>
      <c r="S2625">
        <v>0</v>
      </c>
      <c r="T2625">
        <v>0</v>
      </c>
      <c r="U2625" t="e">
        <f>_xlfn.XLOOKUP(A2625,#REF!,#REF!)</f>
        <v>#REF!</v>
      </c>
    </row>
    <row r="2626" spans="1:21" x14ac:dyDescent="0.2">
      <c r="A2626" t="s">
        <v>9197</v>
      </c>
      <c r="C2626" s="5" t="s">
        <v>71</v>
      </c>
      <c r="D2626" t="s">
        <v>9198</v>
      </c>
      <c r="E2626" t="s">
        <v>911</v>
      </c>
      <c r="F2626" t="s">
        <v>30</v>
      </c>
      <c r="G2626" s="1">
        <v>46010</v>
      </c>
      <c r="H2626" t="s">
        <v>22</v>
      </c>
      <c r="J2626" t="s">
        <v>22</v>
      </c>
      <c r="M2626" t="s">
        <v>207</v>
      </c>
      <c r="N2626" t="s">
        <v>9199</v>
      </c>
      <c r="O2626" t="s">
        <v>9200</v>
      </c>
      <c r="P2626" t="s">
        <v>117</v>
      </c>
      <c r="Q2626" s="6">
        <v>492951.51</v>
      </c>
      <c r="R2626" t="s">
        <v>22</v>
      </c>
      <c r="S2626">
        <v>0</v>
      </c>
      <c r="T2626">
        <v>0</v>
      </c>
      <c r="U2626" t="e">
        <f>_xlfn.XLOOKUP(A2626,#REF!,#REF!)</f>
        <v>#REF!</v>
      </c>
    </row>
    <row r="2627" spans="1:21" x14ac:dyDescent="0.2">
      <c r="A2627" t="s">
        <v>9201</v>
      </c>
      <c r="C2627" s="5" t="s">
        <v>48</v>
      </c>
      <c r="D2627" t="s">
        <v>9202</v>
      </c>
      <c r="E2627" t="s">
        <v>9203</v>
      </c>
      <c r="F2627" t="s">
        <v>30</v>
      </c>
      <c r="G2627" s="1">
        <v>39584</v>
      </c>
      <c r="H2627" t="s">
        <v>22</v>
      </c>
      <c r="J2627" t="s">
        <v>30</v>
      </c>
      <c r="K2627" s="1">
        <v>40819</v>
      </c>
      <c r="L2627" s="1">
        <v>43133</v>
      </c>
      <c r="M2627" t="s">
        <v>23</v>
      </c>
      <c r="N2627" t="s">
        <v>9204</v>
      </c>
      <c r="O2627" t="s">
        <v>9205</v>
      </c>
      <c r="P2627" t="s">
        <v>26</v>
      </c>
      <c r="Q2627" s="6">
        <v>35633</v>
      </c>
      <c r="R2627" t="s">
        <v>22</v>
      </c>
      <c r="S2627">
        <v>0</v>
      </c>
      <c r="T2627">
        <v>0</v>
      </c>
      <c r="U2627" t="e">
        <f>_xlfn.XLOOKUP(A2627,#REF!,#REF!)</f>
        <v>#REF!</v>
      </c>
    </row>
    <row r="2628" spans="1:21" x14ac:dyDescent="0.2">
      <c r="A2628" t="s">
        <v>9206</v>
      </c>
      <c r="C2628" s="5" t="s">
        <v>124</v>
      </c>
      <c r="D2628" t="s">
        <v>7967</v>
      </c>
      <c r="E2628" t="s">
        <v>18693</v>
      </c>
      <c r="F2628" t="s">
        <v>22</v>
      </c>
      <c r="H2628" t="s">
        <v>22</v>
      </c>
      <c r="J2628" t="s">
        <v>22</v>
      </c>
      <c r="M2628" t="s">
        <v>42</v>
      </c>
      <c r="N2628" t="s">
        <v>830</v>
      </c>
      <c r="O2628" t="s">
        <v>831</v>
      </c>
      <c r="P2628" t="s">
        <v>26</v>
      </c>
      <c r="Q2628" s="6">
        <v>40000</v>
      </c>
      <c r="R2628" t="s">
        <v>22</v>
      </c>
      <c r="S2628">
        <v>0</v>
      </c>
      <c r="T2628">
        <v>0</v>
      </c>
      <c r="U2628" t="e">
        <f>_xlfn.XLOOKUP(A2628,#REF!,#REF!)</f>
        <v>#REF!</v>
      </c>
    </row>
    <row r="2629" spans="1:21" x14ac:dyDescent="0.2">
      <c r="A2629" t="s">
        <v>9207</v>
      </c>
      <c r="B2629" t="s">
        <v>9208</v>
      </c>
      <c r="C2629" s="5" t="s">
        <v>279</v>
      </c>
      <c r="D2629" t="s">
        <v>9209</v>
      </c>
      <c r="E2629" t="s">
        <v>9171</v>
      </c>
      <c r="F2629" t="s">
        <v>22</v>
      </c>
      <c r="H2629" t="s">
        <v>22</v>
      </c>
      <c r="J2629" t="s">
        <v>22</v>
      </c>
      <c r="M2629" t="s">
        <v>92</v>
      </c>
      <c r="N2629" t="s">
        <v>567</v>
      </c>
      <c r="O2629" t="s">
        <v>568</v>
      </c>
      <c r="P2629" t="s">
        <v>18712</v>
      </c>
      <c r="Q2629" s="6">
        <v>35935.56</v>
      </c>
      <c r="R2629" t="s">
        <v>22</v>
      </c>
      <c r="S2629">
        <v>0</v>
      </c>
      <c r="T2629">
        <v>0</v>
      </c>
      <c r="U2629" t="e">
        <f>_xlfn.XLOOKUP(A2629,#REF!,#REF!)</f>
        <v>#REF!</v>
      </c>
    </row>
    <row r="2630" spans="1:21" x14ac:dyDescent="0.2">
      <c r="A2630" t="s">
        <v>9208</v>
      </c>
      <c r="C2630" s="5" t="s">
        <v>279</v>
      </c>
      <c r="D2630" t="s">
        <v>9209</v>
      </c>
      <c r="E2630" t="s">
        <v>9171</v>
      </c>
      <c r="F2630" t="s">
        <v>22</v>
      </c>
      <c r="H2630" t="s">
        <v>22</v>
      </c>
      <c r="J2630" t="s">
        <v>22</v>
      </c>
      <c r="M2630" t="s">
        <v>92</v>
      </c>
      <c r="N2630" t="s">
        <v>9183</v>
      </c>
      <c r="O2630" t="s">
        <v>9184</v>
      </c>
      <c r="P2630" t="s">
        <v>18712</v>
      </c>
      <c r="Q2630" s="6">
        <v>49634.400000000001</v>
      </c>
      <c r="R2630" t="s">
        <v>22</v>
      </c>
      <c r="S2630">
        <v>0</v>
      </c>
      <c r="T2630">
        <v>0</v>
      </c>
      <c r="U2630" t="e">
        <f>_xlfn.XLOOKUP(A2630,#REF!,#REF!)</f>
        <v>#REF!</v>
      </c>
    </row>
    <row r="2631" spans="1:21" x14ac:dyDescent="0.2">
      <c r="A2631" t="s">
        <v>9210</v>
      </c>
      <c r="C2631" s="5" t="s">
        <v>71</v>
      </c>
      <c r="D2631" t="s">
        <v>9211</v>
      </c>
      <c r="E2631" t="s">
        <v>1433</v>
      </c>
      <c r="F2631" t="s">
        <v>22</v>
      </c>
      <c r="H2631" t="s">
        <v>22</v>
      </c>
      <c r="J2631" t="s">
        <v>22</v>
      </c>
      <c r="M2631" t="s">
        <v>92</v>
      </c>
      <c r="N2631" t="s">
        <v>8479</v>
      </c>
      <c r="O2631" t="s">
        <v>8480</v>
      </c>
      <c r="P2631" t="s">
        <v>18712</v>
      </c>
      <c r="Q2631" s="6">
        <v>366252.37</v>
      </c>
      <c r="R2631" t="s">
        <v>22</v>
      </c>
      <c r="S2631">
        <v>0</v>
      </c>
      <c r="T2631">
        <v>0</v>
      </c>
      <c r="U2631" t="e">
        <f>_xlfn.XLOOKUP(A2631,#REF!,#REF!)</f>
        <v>#REF!</v>
      </c>
    </row>
    <row r="2632" spans="1:21" x14ac:dyDescent="0.2">
      <c r="A2632" t="s">
        <v>9212</v>
      </c>
      <c r="C2632" s="5" t="s">
        <v>71</v>
      </c>
      <c r="D2632" t="s">
        <v>9213</v>
      </c>
      <c r="E2632" t="s">
        <v>1303</v>
      </c>
      <c r="F2632" t="s">
        <v>22</v>
      </c>
      <c r="H2632" t="s">
        <v>22</v>
      </c>
      <c r="J2632" t="s">
        <v>22</v>
      </c>
      <c r="M2632" t="s">
        <v>92</v>
      </c>
      <c r="N2632" t="s">
        <v>2221</v>
      </c>
      <c r="O2632" t="s">
        <v>2222</v>
      </c>
      <c r="P2632" t="s">
        <v>18712</v>
      </c>
      <c r="Q2632" s="6">
        <v>216540.35</v>
      </c>
      <c r="R2632" t="s">
        <v>22</v>
      </c>
      <c r="S2632">
        <v>0</v>
      </c>
      <c r="T2632">
        <v>0</v>
      </c>
      <c r="U2632" t="e">
        <f>_xlfn.XLOOKUP(A2632,#REF!,#REF!)</f>
        <v>#REF!</v>
      </c>
    </row>
    <row r="2633" spans="1:21" x14ac:dyDescent="0.2">
      <c r="A2633" t="s">
        <v>9214</v>
      </c>
      <c r="C2633" s="5" t="s">
        <v>71</v>
      </c>
      <c r="D2633" t="s">
        <v>9209</v>
      </c>
      <c r="E2633" t="s">
        <v>9171</v>
      </c>
      <c r="F2633" t="s">
        <v>30</v>
      </c>
      <c r="G2633" s="1">
        <v>46070</v>
      </c>
      <c r="H2633" t="s">
        <v>22</v>
      </c>
      <c r="J2633" t="s">
        <v>30</v>
      </c>
      <c r="K2633" s="1">
        <v>46085</v>
      </c>
      <c r="L2633" s="1">
        <v>46108</v>
      </c>
      <c r="M2633" t="s">
        <v>92</v>
      </c>
      <c r="N2633" t="s">
        <v>3142</v>
      </c>
      <c r="O2633" t="s">
        <v>3143</v>
      </c>
      <c r="P2633" t="s">
        <v>117</v>
      </c>
      <c r="Q2633" s="6">
        <v>253509.63</v>
      </c>
      <c r="R2633" t="s">
        <v>22</v>
      </c>
      <c r="S2633">
        <v>0</v>
      </c>
      <c r="T2633">
        <v>0</v>
      </c>
      <c r="U2633" t="e">
        <f>_xlfn.XLOOKUP(A2633,#REF!,#REF!)</f>
        <v>#REF!</v>
      </c>
    </row>
    <row r="2634" spans="1:21" x14ac:dyDescent="0.2">
      <c r="A2634" t="s">
        <v>9215</v>
      </c>
      <c r="C2634" s="5" t="s">
        <v>71</v>
      </c>
      <c r="D2634" t="s">
        <v>9216</v>
      </c>
      <c r="E2634" t="s">
        <v>1303</v>
      </c>
      <c r="F2634" t="s">
        <v>22</v>
      </c>
      <c r="H2634" t="s">
        <v>22</v>
      </c>
      <c r="J2634" t="s">
        <v>22</v>
      </c>
      <c r="M2634" t="s">
        <v>92</v>
      </c>
      <c r="N2634" t="s">
        <v>8307</v>
      </c>
      <c r="O2634" t="s">
        <v>8308</v>
      </c>
      <c r="P2634" t="s">
        <v>18712</v>
      </c>
      <c r="Q2634" s="6">
        <v>231051.99</v>
      </c>
      <c r="R2634" t="s">
        <v>22</v>
      </c>
      <c r="S2634">
        <v>0</v>
      </c>
      <c r="T2634">
        <v>0</v>
      </c>
      <c r="U2634" t="e">
        <f>_xlfn.XLOOKUP(A2634,#REF!,#REF!)</f>
        <v>#REF!</v>
      </c>
    </row>
    <row r="2635" spans="1:21" x14ac:dyDescent="0.2">
      <c r="A2635" t="s">
        <v>9217</v>
      </c>
      <c r="C2635" s="5" t="s">
        <v>71</v>
      </c>
      <c r="D2635" t="s">
        <v>9218</v>
      </c>
      <c r="E2635" t="s">
        <v>9219</v>
      </c>
      <c r="F2635" t="s">
        <v>30</v>
      </c>
      <c r="G2635" s="1">
        <v>45805</v>
      </c>
      <c r="H2635" t="s">
        <v>22</v>
      </c>
      <c r="J2635" t="s">
        <v>22</v>
      </c>
      <c r="L2635" s="1">
        <v>45799</v>
      </c>
      <c r="M2635" t="s">
        <v>42</v>
      </c>
      <c r="N2635" t="s">
        <v>43</v>
      </c>
      <c r="O2635" t="s">
        <v>44</v>
      </c>
      <c r="P2635" t="s">
        <v>26</v>
      </c>
      <c r="Q2635" s="6">
        <v>96829.9</v>
      </c>
      <c r="R2635" t="s">
        <v>30</v>
      </c>
      <c r="S2635">
        <v>0</v>
      </c>
      <c r="T2635">
        <v>0</v>
      </c>
      <c r="U2635" t="e">
        <f>_xlfn.XLOOKUP(A2635,#REF!,#REF!)</f>
        <v>#REF!</v>
      </c>
    </row>
    <row r="2636" spans="1:21" x14ac:dyDescent="0.2">
      <c r="A2636" t="s">
        <v>9220</v>
      </c>
      <c r="C2636" s="5" t="s">
        <v>124</v>
      </c>
      <c r="D2636" t="s">
        <v>2325</v>
      </c>
      <c r="E2636" t="s">
        <v>2326</v>
      </c>
      <c r="F2636" t="s">
        <v>22</v>
      </c>
      <c r="H2636" t="s">
        <v>22</v>
      </c>
      <c r="J2636" t="s">
        <v>22</v>
      </c>
      <c r="M2636" t="s">
        <v>42</v>
      </c>
      <c r="N2636" t="s">
        <v>7384</v>
      </c>
      <c r="O2636" t="s">
        <v>7385</v>
      </c>
      <c r="P2636" t="s">
        <v>26</v>
      </c>
      <c r="Q2636" s="6">
        <v>35000</v>
      </c>
      <c r="R2636" t="s">
        <v>22</v>
      </c>
      <c r="S2636">
        <v>0</v>
      </c>
      <c r="T2636">
        <v>0</v>
      </c>
      <c r="U2636" t="e">
        <f>_xlfn.XLOOKUP(A2636,#REF!,#REF!)</f>
        <v>#REF!</v>
      </c>
    </row>
    <row r="2637" spans="1:21" x14ac:dyDescent="0.2">
      <c r="A2637" t="s">
        <v>9221</v>
      </c>
      <c r="C2637" s="5" t="s">
        <v>5282</v>
      </c>
      <c r="F2637" t="s">
        <v>22</v>
      </c>
      <c r="H2637" t="s">
        <v>22</v>
      </c>
      <c r="J2637" t="s">
        <v>30</v>
      </c>
      <c r="K2637" s="1">
        <v>40030</v>
      </c>
      <c r="M2637" t="s">
        <v>42</v>
      </c>
      <c r="N2637" t="s">
        <v>9222</v>
      </c>
      <c r="O2637" t="s">
        <v>9223</v>
      </c>
      <c r="P2637" t="s">
        <v>26</v>
      </c>
      <c r="Q2637" s="6">
        <v>0</v>
      </c>
      <c r="R2637" t="s">
        <v>22</v>
      </c>
      <c r="S2637">
        <v>0</v>
      </c>
      <c r="T2637">
        <v>0</v>
      </c>
      <c r="U2637" t="e">
        <f>_xlfn.XLOOKUP(A2637,#REF!,#REF!)</f>
        <v>#REF!</v>
      </c>
    </row>
    <row r="2638" spans="1:21" x14ac:dyDescent="0.2">
      <c r="A2638" t="s">
        <v>9224</v>
      </c>
      <c r="C2638" s="5" t="s">
        <v>48</v>
      </c>
      <c r="D2638" t="s">
        <v>9225</v>
      </c>
      <c r="E2638" t="s">
        <v>9226</v>
      </c>
      <c r="F2638" t="s">
        <v>30</v>
      </c>
      <c r="G2638" s="1">
        <v>39680</v>
      </c>
      <c r="H2638" t="s">
        <v>22</v>
      </c>
      <c r="J2638" t="s">
        <v>22</v>
      </c>
      <c r="M2638" t="s">
        <v>42</v>
      </c>
      <c r="N2638" t="s">
        <v>9227</v>
      </c>
      <c r="O2638" t="s">
        <v>9228</v>
      </c>
      <c r="P2638" t="s">
        <v>26</v>
      </c>
      <c r="Q2638" s="6">
        <v>38147</v>
      </c>
      <c r="R2638" t="s">
        <v>22</v>
      </c>
      <c r="S2638">
        <v>0</v>
      </c>
      <c r="T2638">
        <v>0</v>
      </c>
      <c r="U2638" t="e">
        <f>_xlfn.XLOOKUP(A2638,#REF!,#REF!)</f>
        <v>#REF!</v>
      </c>
    </row>
    <row r="2639" spans="1:21" x14ac:dyDescent="0.2">
      <c r="A2639" t="s">
        <v>9229</v>
      </c>
      <c r="C2639" s="5" t="s">
        <v>9143</v>
      </c>
      <c r="D2639" t="s">
        <v>9230</v>
      </c>
      <c r="E2639" t="s">
        <v>9231</v>
      </c>
      <c r="F2639" t="s">
        <v>22</v>
      </c>
      <c r="H2639" t="s">
        <v>22</v>
      </c>
      <c r="J2639" t="s">
        <v>22</v>
      </c>
      <c r="M2639" t="s">
        <v>23</v>
      </c>
      <c r="N2639" t="s">
        <v>9232</v>
      </c>
      <c r="O2639" t="s">
        <v>9233</v>
      </c>
      <c r="P2639" t="s">
        <v>26</v>
      </c>
      <c r="Q2639" s="6">
        <v>0</v>
      </c>
      <c r="R2639" t="s">
        <v>30</v>
      </c>
      <c r="S2639">
        <v>0</v>
      </c>
      <c r="T2639">
        <v>0</v>
      </c>
      <c r="U2639" t="e">
        <f>_xlfn.XLOOKUP(A2639,#REF!,#REF!)</f>
        <v>#REF!</v>
      </c>
    </row>
    <row r="2640" spans="1:21" x14ac:dyDescent="0.2">
      <c r="A2640" t="s">
        <v>9234</v>
      </c>
      <c r="C2640" s="5" t="s">
        <v>5546</v>
      </c>
      <c r="E2640" t="s">
        <v>9235</v>
      </c>
      <c r="F2640" t="s">
        <v>22</v>
      </c>
      <c r="H2640" t="s">
        <v>22</v>
      </c>
      <c r="J2640" t="s">
        <v>22</v>
      </c>
      <c r="M2640" t="s">
        <v>42</v>
      </c>
      <c r="P2640" t="s">
        <v>26</v>
      </c>
      <c r="Q2640" s="6">
        <v>0</v>
      </c>
      <c r="R2640" t="s">
        <v>22</v>
      </c>
      <c r="S2640">
        <v>0</v>
      </c>
      <c r="T2640">
        <v>0</v>
      </c>
      <c r="U2640" t="e">
        <f>_xlfn.XLOOKUP(A2640,#REF!,#REF!)</f>
        <v>#REF!</v>
      </c>
    </row>
    <row r="2641" spans="1:21" x14ac:dyDescent="0.2">
      <c r="A2641" t="s">
        <v>9236</v>
      </c>
      <c r="C2641" s="5" t="s">
        <v>71</v>
      </c>
      <c r="D2641" t="s">
        <v>9237</v>
      </c>
      <c r="E2641" t="s">
        <v>9238</v>
      </c>
      <c r="F2641" t="s">
        <v>22</v>
      </c>
      <c r="H2641" t="s">
        <v>22</v>
      </c>
      <c r="J2641" t="s">
        <v>22</v>
      </c>
      <c r="M2641" t="s">
        <v>92</v>
      </c>
      <c r="N2641" t="s">
        <v>9239</v>
      </c>
      <c r="O2641" t="s">
        <v>9240</v>
      </c>
      <c r="P2641" t="s">
        <v>18712</v>
      </c>
      <c r="Q2641" s="6">
        <v>487353.08</v>
      </c>
      <c r="R2641" t="s">
        <v>22</v>
      </c>
      <c r="S2641">
        <v>0</v>
      </c>
      <c r="T2641">
        <v>0</v>
      </c>
      <c r="U2641" t="e">
        <f>_xlfn.XLOOKUP(A2641,#REF!,#REF!)</f>
        <v>#REF!</v>
      </c>
    </row>
    <row r="2642" spans="1:21" x14ac:dyDescent="0.2">
      <c r="A2642" t="s">
        <v>9241</v>
      </c>
      <c r="C2642" s="5" t="s">
        <v>48</v>
      </c>
      <c r="D2642" t="s">
        <v>9242</v>
      </c>
      <c r="E2642" t="s">
        <v>9243</v>
      </c>
      <c r="F2642" t="s">
        <v>22</v>
      </c>
      <c r="H2642" t="s">
        <v>22</v>
      </c>
      <c r="J2642" t="s">
        <v>22</v>
      </c>
      <c r="M2642" t="s">
        <v>42</v>
      </c>
      <c r="N2642" t="s">
        <v>9244</v>
      </c>
      <c r="O2642" t="s">
        <v>9245</v>
      </c>
      <c r="P2642" t="s">
        <v>26</v>
      </c>
      <c r="Q2642" s="6">
        <v>0</v>
      </c>
      <c r="R2642" t="s">
        <v>30</v>
      </c>
      <c r="S2642">
        <v>0</v>
      </c>
      <c r="T2642">
        <v>0</v>
      </c>
      <c r="U2642" t="e">
        <f>_xlfn.XLOOKUP(A2642,#REF!,#REF!)</f>
        <v>#REF!</v>
      </c>
    </row>
    <row r="2643" spans="1:21" x14ac:dyDescent="0.2">
      <c r="A2643" t="s">
        <v>9246</v>
      </c>
      <c r="C2643" s="5" t="s">
        <v>71</v>
      </c>
      <c r="D2643" t="s">
        <v>8636</v>
      </c>
      <c r="E2643" t="s">
        <v>694</v>
      </c>
      <c r="F2643" t="s">
        <v>22</v>
      </c>
      <c r="H2643" t="s">
        <v>22</v>
      </c>
      <c r="J2643" t="s">
        <v>22</v>
      </c>
      <c r="M2643" t="s">
        <v>114</v>
      </c>
      <c r="N2643" t="s">
        <v>1180</v>
      </c>
      <c r="O2643" t="s">
        <v>1181</v>
      </c>
      <c r="P2643" t="s">
        <v>18712</v>
      </c>
      <c r="Q2643" s="6">
        <v>183863.69</v>
      </c>
      <c r="R2643" t="s">
        <v>22</v>
      </c>
      <c r="S2643">
        <v>0</v>
      </c>
      <c r="T2643">
        <v>0</v>
      </c>
      <c r="U2643" t="e">
        <f>_xlfn.XLOOKUP(A2643,#REF!,#REF!)</f>
        <v>#REF!</v>
      </c>
    </row>
    <row r="2644" spans="1:21" x14ac:dyDescent="0.2">
      <c r="A2644" t="s">
        <v>9247</v>
      </c>
      <c r="C2644" s="5" t="s">
        <v>8607</v>
      </c>
      <c r="D2644" t="s">
        <v>9248</v>
      </c>
      <c r="E2644" t="s">
        <v>9249</v>
      </c>
      <c r="F2644" t="s">
        <v>22</v>
      </c>
      <c r="H2644" t="s">
        <v>22</v>
      </c>
      <c r="J2644" t="s">
        <v>22</v>
      </c>
      <c r="M2644" t="s">
        <v>42</v>
      </c>
      <c r="N2644" t="s">
        <v>9250</v>
      </c>
      <c r="O2644" t="s">
        <v>9251</v>
      </c>
      <c r="P2644" t="s">
        <v>26</v>
      </c>
      <c r="Q2644" s="6">
        <v>1000</v>
      </c>
      <c r="R2644" t="s">
        <v>22</v>
      </c>
      <c r="S2644">
        <v>0</v>
      </c>
      <c r="T2644">
        <v>0</v>
      </c>
      <c r="U2644" t="e">
        <f>_xlfn.XLOOKUP(A2644,#REF!,#REF!)</f>
        <v>#REF!</v>
      </c>
    </row>
    <row r="2645" spans="1:21" x14ac:dyDescent="0.2">
      <c r="A2645" t="s">
        <v>9252</v>
      </c>
      <c r="C2645" s="5" t="s">
        <v>71</v>
      </c>
      <c r="D2645" t="s">
        <v>9253</v>
      </c>
      <c r="E2645" t="s">
        <v>658</v>
      </c>
      <c r="F2645" t="s">
        <v>30</v>
      </c>
      <c r="G2645" s="1">
        <v>45411</v>
      </c>
      <c r="H2645" t="s">
        <v>30</v>
      </c>
      <c r="I2645" s="1">
        <v>45499</v>
      </c>
      <c r="J2645" t="s">
        <v>22</v>
      </c>
      <c r="M2645" t="s">
        <v>207</v>
      </c>
      <c r="N2645" t="s">
        <v>1907</v>
      </c>
      <c r="O2645" t="s">
        <v>1908</v>
      </c>
      <c r="P2645" t="s">
        <v>117</v>
      </c>
      <c r="Q2645" s="6">
        <v>198661.81</v>
      </c>
      <c r="R2645" t="s">
        <v>22</v>
      </c>
      <c r="S2645">
        <v>0</v>
      </c>
      <c r="T2645">
        <v>0</v>
      </c>
      <c r="U2645" t="e">
        <f>_xlfn.XLOOKUP(A2645,#REF!,#REF!)</f>
        <v>#REF!</v>
      </c>
    </row>
    <row r="2646" spans="1:21" x14ac:dyDescent="0.2">
      <c r="A2646" t="s">
        <v>9254</v>
      </c>
      <c r="C2646" s="5" t="s">
        <v>71</v>
      </c>
      <c r="D2646" t="s">
        <v>9255</v>
      </c>
      <c r="E2646" t="s">
        <v>694</v>
      </c>
      <c r="F2646" t="s">
        <v>30</v>
      </c>
      <c r="G2646" s="1">
        <v>45966</v>
      </c>
      <c r="H2646" t="s">
        <v>22</v>
      </c>
      <c r="J2646" t="s">
        <v>22</v>
      </c>
      <c r="M2646" t="s">
        <v>207</v>
      </c>
      <c r="N2646" t="s">
        <v>9256</v>
      </c>
      <c r="O2646" t="s">
        <v>9257</v>
      </c>
      <c r="P2646" t="s">
        <v>117</v>
      </c>
      <c r="Q2646" s="6">
        <v>430376.33</v>
      </c>
      <c r="R2646" t="s">
        <v>22</v>
      </c>
      <c r="S2646">
        <v>0</v>
      </c>
      <c r="T2646">
        <v>0</v>
      </c>
      <c r="U2646" t="e">
        <f>_xlfn.XLOOKUP(A2646,#REF!,#REF!)</f>
        <v>#REF!</v>
      </c>
    </row>
    <row r="2647" spans="1:21" x14ac:dyDescent="0.2">
      <c r="A2647" t="s">
        <v>9258</v>
      </c>
      <c r="C2647" s="5" t="s">
        <v>9259</v>
      </c>
      <c r="D2647" t="s">
        <v>9260</v>
      </c>
      <c r="E2647" t="s">
        <v>9261</v>
      </c>
      <c r="F2647" t="s">
        <v>30</v>
      </c>
      <c r="G2647" s="1">
        <v>39931</v>
      </c>
      <c r="H2647" t="s">
        <v>30</v>
      </c>
      <c r="I2647" s="1">
        <v>41942</v>
      </c>
      <c r="J2647" t="s">
        <v>30</v>
      </c>
      <c r="K2647" s="1">
        <v>42088</v>
      </c>
      <c r="L2647" s="1">
        <v>42088</v>
      </c>
      <c r="M2647" t="s">
        <v>42</v>
      </c>
      <c r="N2647" t="s">
        <v>9262</v>
      </c>
      <c r="O2647" t="s">
        <v>9263</v>
      </c>
      <c r="P2647" t="s">
        <v>26</v>
      </c>
      <c r="Q2647" s="6">
        <v>20000</v>
      </c>
      <c r="R2647" t="s">
        <v>22</v>
      </c>
      <c r="S2647">
        <v>0</v>
      </c>
      <c r="T2647">
        <v>0</v>
      </c>
      <c r="U2647" t="e">
        <f>_xlfn.XLOOKUP(A2647,#REF!,#REF!)</f>
        <v>#REF!</v>
      </c>
    </row>
    <row r="2648" spans="1:21" x14ac:dyDescent="0.2">
      <c r="A2648" t="s">
        <v>9264</v>
      </c>
      <c r="C2648" s="5" t="s">
        <v>39</v>
      </c>
      <c r="D2648" t="s">
        <v>9265</v>
      </c>
      <c r="E2648" t="s">
        <v>9266</v>
      </c>
      <c r="F2648" t="s">
        <v>30</v>
      </c>
      <c r="G2648" s="1">
        <v>40835</v>
      </c>
      <c r="H2648" t="s">
        <v>22</v>
      </c>
      <c r="J2648" t="s">
        <v>22</v>
      </c>
      <c r="L2648" s="1">
        <v>41052</v>
      </c>
      <c r="M2648" t="s">
        <v>23</v>
      </c>
      <c r="N2648" t="s">
        <v>9267</v>
      </c>
      <c r="O2648" t="s">
        <v>9268</v>
      </c>
      <c r="P2648" t="s">
        <v>26</v>
      </c>
      <c r="Q2648" s="6">
        <v>0</v>
      </c>
      <c r="R2648" t="s">
        <v>22</v>
      </c>
      <c r="S2648">
        <v>0</v>
      </c>
      <c r="T2648">
        <v>0</v>
      </c>
      <c r="U2648" t="e">
        <f>_xlfn.XLOOKUP(A2648,#REF!,#REF!)</f>
        <v>#REF!</v>
      </c>
    </row>
    <row r="2649" spans="1:21" x14ac:dyDescent="0.2">
      <c r="A2649" t="s">
        <v>9269</v>
      </c>
      <c r="C2649" s="5" t="s">
        <v>7263</v>
      </c>
      <c r="D2649" t="s">
        <v>9270</v>
      </c>
      <c r="E2649" t="s">
        <v>9271</v>
      </c>
      <c r="F2649" t="s">
        <v>30</v>
      </c>
      <c r="G2649" s="1">
        <v>38659</v>
      </c>
      <c r="H2649" t="s">
        <v>30</v>
      </c>
      <c r="I2649" s="1">
        <v>40022</v>
      </c>
      <c r="J2649" t="s">
        <v>30</v>
      </c>
      <c r="K2649" s="1">
        <v>40086</v>
      </c>
      <c r="M2649" t="s">
        <v>42</v>
      </c>
      <c r="N2649" t="s">
        <v>9272</v>
      </c>
      <c r="O2649" t="s">
        <v>9273</v>
      </c>
      <c r="P2649" t="s">
        <v>26</v>
      </c>
      <c r="Q2649" s="6">
        <v>1000</v>
      </c>
      <c r="R2649" t="s">
        <v>22</v>
      </c>
      <c r="S2649">
        <v>0</v>
      </c>
      <c r="T2649">
        <v>0</v>
      </c>
      <c r="U2649" t="e">
        <f>_xlfn.XLOOKUP(A2649,#REF!,#REF!)</f>
        <v>#REF!</v>
      </c>
    </row>
    <row r="2650" spans="1:21" x14ac:dyDescent="0.2">
      <c r="A2650" t="s">
        <v>9274</v>
      </c>
      <c r="C2650" s="5" t="s">
        <v>2091</v>
      </c>
      <c r="D2650" t="s">
        <v>9275</v>
      </c>
      <c r="E2650" t="s">
        <v>829</v>
      </c>
      <c r="F2650" t="s">
        <v>30</v>
      </c>
      <c r="G2650" s="1">
        <v>37398</v>
      </c>
      <c r="H2650" t="s">
        <v>30</v>
      </c>
      <c r="I2650" s="1">
        <v>41375</v>
      </c>
      <c r="J2650" t="s">
        <v>30</v>
      </c>
      <c r="K2650" s="1">
        <v>41408</v>
      </c>
      <c r="M2650" t="s">
        <v>42</v>
      </c>
      <c r="N2650" t="s">
        <v>9276</v>
      </c>
      <c r="O2650" t="s">
        <v>9277</v>
      </c>
      <c r="P2650" t="s">
        <v>26</v>
      </c>
      <c r="Q2650" s="6">
        <v>214120</v>
      </c>
      <c r="R2650" t="s">
        <v>22</v>
      </c>
      <c r="S2650">
        <v>0</v>
      </c>
      <c r="T2650">
        <v>0</v>
      </c>
      <c r="U2650" t="e">
        <f>_xlfn.XLOOKUP(A2650,#REF!,#REF!)</f>
        <v>#REF!</v>
      </c>
    </row>
    <row r="2651" spans="1:21" x14ac:dyDescent="0.2">
      <c r="A2651" t="s">
        <v>9278</v>
      </c>
      <c r="C2651" s="5" t="s">
        <v>5546</v>
      </c>
      <c r="D2651" t="s">
        <v>9279</v>
      </c>
      <c r="E2651" t="s">
        <v>7265</v>
      </c>
      <c r="F2651" t="s">
        <v>30</v>
      </c>
      <c r="G2651" s="1">
        <v>39675</v>
      </c>
      <c r="H2651" t="s">
        <v>22</v>
      </c>
      <c r="J2651" t="s">
        <v>22</v>
      </c>
      <c r="M2651" t="s">
        <v>42</v>
      </c>
      <c r="N2651" t="s">
        <v>5548</v>
      </c>
      <c r="O2651" t="s">
        <v>5549</v>
      </c>
      <c r="P2651" t="s">
        <v>26</v>
      </c>
      <c r="Q2651" s="6">
        <v>0</v>
      </c>
      <c r="R2651" t="s">
        <v>22</v>
      </c>
      <c r="S2651">
        <v>0</v>
      </c>
      <c r="T2651">
        <v>0</v>
      </c>
      <c r="U2651" t="e">
        <f>_xlfn.XLOOKUP(A2651,#REF!,#REF!)</f>
        <v>#REF!</v>
      </c>
    </row>
    <row r="2652" spans="1:21" x14ac:dyDescent="0.2">
      <c r="A2652" t="s">
        <v>9280</v>
      </c>
      <c r="C2652" s="5" t="s">
        <v>48</v>
      </c>
      <c r="D2652" t="s">
        <v>9281</v>
      </c>
      <c r="E2652" t="s">
        <v>9116</v>
      </c>
      <c r="F2652" t="s">
        <v>22</v>
      </c>
      <c r="H2652" t="s">
        <v>22</v>
      </c>
      <c r="J2652" t="s">
        <v>22</v>
      </c>
      <c r="M2652" t="s">
        <v>42</v>
      </c>
      <c r="N2652" t="s">
        <v>9282</v>
      </c>
      <c r="O2652" t="s">
        <v>9283</v>
      </c>
      <c r="P2652" t="s">
        <v>26</v>
      </c>
      <c r="Q2652" s="6">
        <v>0</v>
      </c>
      <c r="R2652" t="s">
        <v>30</v>
      </c>
      <c r="S2652">
        <v>0</v>
      </c>
      <c r="T2652">
        <v>0</v>
      </c>
      <c r="U2652" t="e">
        <f>_xlfn.XLOOKUP(A2652,#REF!,#REF!)</f>
        <v>#REF!</v>
      </c>
    </row>
    <row r="2653" spans="1:21" x14ac:dyDescent="0.2">
      <c r="A2653" t="s">
        <v>9284</v>
      </c>
      <c r="C2653" s="5" t="s">
        <v>5546</v>
      </c>
      <c r="E2653" t="s">
        <v>19411</v>
      </c>
      <c r="F2653" t="s">
        <v>22</v>
      </c>
      <c r="H2653" t="s">
        <v>22</v>
      </c>
      <c r="J2653" t="s">
        <v>22</v>
      </c>
      <c r="M2653" t="s">
        <v>42</v>
      </c>
      <c r="P2653" t="s">
        <v>26</v>
      </c>
      <c r="Q2653" s="6">
        <v>10000</v>
      </c>
      <c r="R2653" t="s">
        <v>22</v>
      </c>
      <c r="S2653">
        <v>0</v>
      </c>
      <c r="T2653">
        <v>0</v>
      </c>
      <c r="U2653" t="e">
        <f>_xlfn.XLOOKUP(A2653,#REF!,#REF!)</f>
        <v>#REF!</v>
      </c>
    </row>
    <row r="2654" spans="1:21" x14ac:dyDescent="0.2">
      <c r="A2654" t="s">
        <v>9285</v>
      </c>
      <c r="C2654" s="5" t="s">
        <v>71</v>
      </c>
      <c r="D2654" t="s">
        <v>9286</v>
      </c>
      <c r="E2654" t="s">
        <v>9111</v>
      </c>
      <c r="F2654" t="s">
        <v>30</v>
      </c>
      <c r="G2654" s="1">
        <v>44844</v>
      </c>
      <c r="H2654" t="s">
        <v>22</v>
      </c>
      <c r="J2654" t="s">
        <v>22</v>
      </c>
      <c r="M2654" t="s">
        <v>42</v>
      </c>
      <c r="N2654" t="s">
        <v>43</v>
      </c>
      <c r="O2654" t="s">
        <v>44</v>
      </c>
      <c r="P2654" t="s">
        <v>26</v>
      </c>
      <c r="Q2654" s="6">
        <v>25537</v>
      </c>
      <c r="R2654" t="s">
        <v>22</v>
      </c>
      <c r="S2654">
        <v>0</v>
      </c>
      <c r="T2654">
        <v>0</v>
      </c>
      <c r="U2654" t="e">
        <f>_xlfn.XLOOKUP(A2654,#REF!,#REF!)</f>
        <v>#REF!</v>
      </c>
    </row>
    <row r="2655" spans="1:21" x14ac:dyDescent="0.2">
      <c r="A2655" t="s">
        <v>9287</v>
      </c>
      <c r="C2655" s="5" t="s">
        <v>9288</v>
      </c>
      <c r="D2655" t="s">
        <v>3580</v>
      </c>
      <c r="E2655" t="s">
        <v>9289</v>
      </c>
      <c r="F2655" t="s">
        <v>22</v>
      </c>
      <c r="H2655" t="s">
        <v>22</v>
      </c>
      <c r="J2655" t="s">
        <v>22</v>
      </c>
      <c r="M2655" t="s">
        <v>42</v>
      </c>
      <c r="N2655" t="s">
        <v>9290</v>
      </c>
      <c r="O2655" t="s">
        <v>9291</v>
      </c>
      <c r="P2655" t="s">
        <v>26</v>
      </c>
      <c r="Q2655" s="6">
        <v>0</v>
      </c>
      <c r="R2655" t="s">
        <v>22</v>
      </c>
      <c r="S2655">
        <v>0</v>
      </c>
      <c r="T2655">
        <v>0</v>
      </c>
      <c r="U2655" t="e">
        <f>_xlfn.XLOOKUP(A2655,#REF!,#REF!)</f>
        <v>#REF!</v>
      </c>
    </row>
    <row r="2656" spans="1:21" x14ac:dyDescent="0.2">
      <c r="A2656" t="s">
        <v>9292</v>
      </c>
      <c r="C2656" s="5" t="s">
        <v>5386</v>
      </c>
      <c r="D2656" t="s">
        <v>9293</v>
      </c>
      <c r="E2656" t="s">
        <v>9294</v>
      </c>
      <c r="F2656" t="s">
        <v>30</v>
      </c>
      <c r="G2656" s="1">
        <v>38551</v>
      </c>
      <c r="H2656" t="s">
        <v>30</v>
      </c>
      <c r="I2656" s="1">
        <v>39728</v>
      </c>
      <c r="J2656" t="s">
        <v>30</v>
      </c>
      <c r="K2656" s="1">
        <v>39800</v>
      </c>
      <c r="M2656" t="s">
        <v>42</v>
      </c>
      <c r="N2656" t="s">
        <v>9295</v>
      </c>
      <c r="O2656" t="s">
        <v>9296</v>
      </c>
      <c r="P2656" t="s">
        <v>26</v>
      </c>
      <c r="Q2656" s="6">
        <v>1000</v>
      </c>
      <c r="R2656" t="s">
        <v>22</v>
      </c>
      <c r="S2656">
        <v>0</v>
      </c>
      <c r="T2656">
        <v>0</v>
      </c>
      <c r="U2656" t="e">
        <f>_xlfn.XLOOKUP(A2656,#REF!,#REF!)</f>
        <v>#REF!</v>
      </c>
    </row>
    <row r="2657" spans="1:21" x14ac:dyDescent="0.2">
      <c r="A2657" t="s">
        <v>9297</v>
      </c>
      <c r="C2657" s="5" t="s">
        <v>48</v>
      </c>
      <c r="D2657" t="s">
        <v>5976</v>
      </c>
      <c r="E2657" t="s">
        <v>18693</v>
      </c>
      <c r="F2657" t="s">
        <v>22</v>
      </c>
      <c r="H2657" t="s">
        <v>22</v>
      </c>
      <c r="J2657" t="s">
        <v>22</v>
      </c>
      <c r="M2657" t="s">
        <v>23</v>
      </c>
      <c r="N2657" t="s">
        <v>9298</v>
      </c>
      <c r="O2657" t="s">
        <v>9299</v>
      </c>
      <c r="P2657" t="s">
        <v>26</v>
      </c>
      <c r="Q2657" s="6">
        <v>0</v>
      </c>
      <c r="R2657" t="s">
        <v>22</v>
      </c>
      <c r="S2657">
        <v>0</v>
      </c>
      <c r="T2657">
        <v>0</v>
      </c>
      <c r="U2657" t="e">
        <f>_xlfn.XLOOKUP(A2657,#REF!,#REF!)</f>
        <v>#REF!</v>
      </c>
    </row>
    <row r="2658" spans="1:21" x14ac:dyDescent="0.2">
      <c r="A2658" t="s">
        <v>9300</v>
      </c>
      <c r="C2658" s="5" t="s">
        <v>48</v>
      </c>
      <c r="D2658" t="s">
        <v>9301</v>
      </c>
      <c r="E2658" t="s">
        <v>18691</v>
      </c>
      <c r="F2658" t="s">
        <v>22</v>
      </c>
      <c r="H2658" t="s">
        <v>22</v>
      </c>
      <c r="J2658" t="s">
        <v>22</v>
      </c>
      <c r="M2658" t="s">
        <v>23</v>
      </c>
      <c r="N2658" t="s">
        <v>9302</v>
      </c>
      <c r="O2658" t="s">
        <v>9303</v>
      </c>
      <c r="P2658" t="s">
        <v>26</v>
      </c>
      <c r="Q2658" s="6">
        <v>0</v>
      </c>
      <c r="R2658" t="s">
        <v>22</v>
      </c>
      <c r="S2658">
        <v>0</v>
      </c>
      <c r="T2658">
        <v>0</v>
      </c>
      <c r="U2658" t="e">
        <f>_xlfn.XLOOKUP(A2658,#REF!,#REF!)</f>
        <v>#REF!</v>
      </c>
    </row>
    <row r="2659" spans="1:21" x14ac:dyDescent="0.2">
      <c r="A2659" t="s">
        <v>9304</v>
      </c>
      <c r="C2659" s="5" t="s">
        <v>48</v>
      </c>
      <c r="D2659" t="s">
        <v>5223</v>
      </c>
      <c r="E2659" t="s">
        <v>9305</v>
      </c>
      <c r="F2659" t="s">
        <v>22</v>
      </c>
      <c r="H2659" t="s">
        <v>22</v>
      </c>
      <c r="J2659" t="s">
        <v>22</v>
      </c>
      <c r="M2659" t="s">
        <v>23</v>
      </c>
      <c r="N2659" t="s">
        <v>9306</v>
      </c>
      <c r="O2659" t="s">
        <v>9307</v>
      </c>
      <c r="P2659" t="s">
        <v>26</v>
      </c>
      <c r="Q2659" s="6">
        <v>0</v>
      </c>
      <c r="R2659" t="s">
        <v>22</v>
      </c>
      <c r="S2659">
        <v>0</v>
      </c>
      <c r="T2659">
        <v>0</v>
      </c>
      <c r="U2659" t="e">
        <f>_xlfn.XLOOKUP(A2659,#REF!,#REF!)</f>
        <v>#REF!</v>
      </c>
    </row>
    <row r="2660" spans="1:21" x14ac:dyDescent="0.2">
      <c r="A2660" t="s">
        <v>9308</v>
      </c>
      <c r="C2660" s="5" t="s">
        <v>9309</v>
      </c>
      <c r="D2660" t="s">
        <v>9310</v>
      </c>
      <c r="E2660" t="s">
        <v>7272</v>
      </c>
      <c r="F2660" t="s">
        <v>22</v>
      </c>
      <c r="H2660" t="s">
        <v>22</v>
      </c>
      <c r="J2660" t="s">
        <v>22</v>
      </c>
      <c r="M2660" t="s">
        <v>42</v>
      </c>
      <c r="N2660" t="s">
        <v>9311</v>
      </c>
      <c r="O2660" t="s">
        <v>9312</v>
      </c>
      <c r="P2660" t="s">
        <v>26</v>
      </c>
      <c r="Q2660" s="6">
        <v>0</v>
      </c>
      <c r="R2660" t="s">
        <v>22</v>
      </c>
      <c r="S2660">
        <v>0</v>
      </c>
      <c r="T2660">
        <v>0</v>
      </c>
      <c r="U2660" t="e">
        <f>_xlfn.XLOOKUP(A2660,#REF!,#REF!)</f>
        <v>#REF!</v>
      </c>
    </row>
    <row r="2661" spans="1:21" x14ac:dyDescent="0.2">
      <c r="A2661" t="s">
        <v>9313</v>
      </c>
      <c r="B2661" t="s">
        <v>7271</v>
      </c>
      <c r="C2661" s="5" t="s">
        <v>9314</v>
      </c>
      <c r="D2661" t="s">
        <v>9310</v>
      </c>
      <c r="E2661" t="s">
        <v>7272</v>
      </c>
      <c r="F2661" t="s">
        <v>30</v>
      </c>
      <c r="G2661" s="1">
        <v>40361</v>
      </c>
      <c r="H2661" t="s">
        <v>22</v>
      </c>
      <c r="J2661" t="s">
        <v>22</v>
      </c>
      <c r="M2661" t="s">
        <v>42</v>
      </c>
      <c r="N2661" t="s">
        <v>9311</v>
      </c>
      <c r="O2661" t="s">
        <v>9312</v>
      </c>
      <c r="P2661" t="s">
        <v>26</v>
      </c>
      <c r="Q2661" s="6">
        <v>0</v>
      </c>
      <c r="R2661" t="s">
        <v>22</v>
      </c>
      <c r="S2661">
        <v>0</v>
      </c>
      <c r="T2661">
        <v>0</v>
      </c>
      <c r="U2661" t="e">
        <f>_xlfn.XLOOKUP(A2661,#REF!,#REF!)</f>
        <v>#REF!</v>
      </c>
    </row>
    <row r="2662" spans="1:21" x14ac:dyDescent="0.2">
      <c r="A2662" t="s">
        <v>9315</v>
      </c>
      <c r="B2662" t="s">
        <v>9316</v>
      </c>
      <c r="C2662" s="5" t="s">
        <v>2091</v>
      </c>
      <c r="D2662" t="s">
        <v>7272</v>
      </c>
      <c r="E2662" t="s">
        <v>9317</v>
      </c>
      <c r="F2662" t="s">
        <v>22</v>
      </c>
      <c r="H2662" t="s">
        <v>22</v>
      </c>
      <c r="J2662" t="s">
        <v>22</v>
      </c>
      <c r="M2662" t="s">
        <v>42</v>
      </c>
      <c r="N2662" t="s">
        <v>127</v>
      </c>
      <c r="O2662" t="s">
        <v>128</v>
      </c>
      <c r="P2662" t="s">
        <v>26</v>
      </c>
      <c r="Q2662" s="6">
        <v>200000</v>
      </c>
      <c r="R2662" t="s">
        <v>22</v>
      </c>
      <c r="S2662">
        <v>0</v>
      </c>
      <c r="T2662">
        <v>0</v>
      </c>
      <c r="U2662" t="e">
        <f>_xlfn.XLOOKUP(A2662,#REF!,#REF!)</f>
        <v>#REF!</v>
      </c>
    </row>
    <row r="2663" spans="1:21" x14ac:dyDescent="0.2">
      <c r="A2663" t="s">
        <v>9318</v>
      </c>
      <c r="C2663" s="5" t="s">
        <v>279</v>
      </c>
      <c r="D2663" t="s">
        <v>9319</v>
      </c>
      <c r="E2663" t="s">
        <v>9320</v>
      </c>
      <c r="F2663" t="s">
        <v>30</v>
      </c>
      <c r="G2663" s="1">
        <v>44274</v>
      </c>
      <c r="H2663" t="s">
        <v>22</v>
      </c>
      <c r="J2663" t="s">
        <v>22</v>
      </c>
      <c r="M2663" t="s">
        <v>42</v>
      </c>
      <c r="N2663" t="s">
        <v>43</v>
      </c>
      <c r="O2663" t="s">
        <v>44</v>
      </c>
      <c r="P2663" t="s">
        <v>26</v>
      </c>
      <c r="Q2663" s="6">
        <v>528.54999999999995</v>
      </c>
      <c r="R2663" t="s">
        <v>22</v>
      </c>
      <c r="S2663">
        <v>0</v>
      </c>
      <c r="T2663">
        <v>0</v>
      </c>
      <c r="U2663" t="e">
        <f>_xlfn.XLOOKUP(A2663,#REF!,#REF!)</f>
        <v>#REF!</v>
      </c>
    </row>
    <row r="2664" spans="1:21" x14ac:dyDescent="0.2">
      <c r="A2664" t="s">
        <v>9321</v>
      </c>
      <c r="C2664" s="5" t="s">
        <v>9288</v>
      </c>
      <c r="D2664" t="s">
        <v>9322</v>
      </c>
      <c r="E2664" t="s">
        <v>9323</v>
      </c>
      <c r="F2664" t="s">
        <v>22</v>
      </c>
      <c r="H2664" t="s">
        <v>22</v>
      </c>
      <c r="J2664" t="s">
        <v>30</v>
      </c>
      <c r="K2664" s="1">
        <v>40763</v>
      </c>
      <c r="M2664" t="s">
        <v>42</v>
      </c>
      <c r="N2664" t="s">
        <v>9324</v>
      </c>
      <c r="O2664" t="s">
        <v>9325</v>
      </c>
      <c r="P2664" t="s">
        <v>26</v>
      </c>
      <c r="Q2664" s="6">
        <v>0</v>
      </c>
      <c r="R2664" t="s">
        <v>22</v>
      </c>
      <c r="S2664">
        <v>0</v>
      </c>
      <c r="T2664">
        <v>0</v>
      </c>
      <c r="U2664" t="e">
        <f>_xlfn.XLOOKUP(A2664,#REF!,#REF!)</f>
        <v>#REF!</v>
      </c>
    </row>
    <row r="2665" spans="1:21" x14ac:dyDescent="0.2">
      <c r="A2665" t="s">
        <v>9326</v>
      </c>
      <c r="C2665" s="5" t="s">
        <v>9327</v>
      </c>
      <c r="D2665" t="s">
        <v>9328</v>
      </c>
      <c r="F2665" t="s">
        <v>30</v>
      </c>
      <c r="G2665" s="1">
        <v>39874</v>
      </c>
      <c r="H2665" t="s">
        <v>22</v>
      </c>
      <c r="J2665" t="s">
        <v>30</v>
      </c>
      <c r="K2665" s="1">
        <v>39910</v>
      </c>
      <c r="M2665" t="s">
        <v>42</v>
      </c>
      <c r="N2665" t="s">
        <v>127</v>
      </c>
      <c r="O2665" t="s">
        <v>128</v>
      </c>
      <c r="P2665" t="s">
        <v>26</v>
      </c>
      <c r="Q2665" s="6">
        <v>0</v>
      </c>
      <c r="R2665" t="s">
        <v>22</v>
      </c>
      <c r="S2665">
        <v>0</v>
      </c>
      <c r="T2665">
        <v>0</v>
      </c>
      <c r="U2665" t="e">
        <f>_xlfn.XLOOKUP(A2665,#REF!,#REF!)</f>
        <v>#REF!</v>
      </c>
    </row>
    <row r="2666" spans="1:21" x14ac:dyDescent="0.2">
      <c r="A2666" t="s">
        <v>9329</v>
      </c>
      <c r="C2666" s="5" t="s">
        <v>48</v>
      </c>
      <c r="D2666" t="s">
        <v>9330</v>
      </c>
      <c r="E2666" t="s">
        <v>9331</v>
      </c>
      <c r="F2666" t="s">
        <v>30</v>
      </c>
      <c r="G2666" s="1">
        <v>39675</v>
      </c>
      <c r="H2666" t="s">
        <v>22</v>
      </c>
      <c r="J2666" t="s">
        <v>22</v>
      </c>
      <c r="L2666" s="1">
        <v>41133</v>
      </c>
      <c r="M2666" t="s">
        <v>23</v>
      </c>
      <c r="N2666" t="s">
        <v>9332</v>
      </c>
      <c r="O2666" t="s">
        <v>9333</v>
      </c>
      <c r="P2666" t="s">
        <v>26</v>
      </c>
      <c r="Q2666" s="6">
        <v>0</v>
      </c>
      <c r="R2666" t="s">
        <v>22</v>
      </c>
      <c r="S2666">
        <v>0</v>
      </c>
      <c r="T2666">
        <v>0</v>
      </c>
      <c r="U2666" t="e">
        <f>_xlfn.XLOOKUP(A2666,#REF!,#REF!)</f>
        <v>#REF!</v>
      </c>
    </row>
    <row r="2667" spans="1:21" x14ac:dyDescent="0.2">
      <c r="A2667" t="s">
        <v>9334</v>
      </c>
      <c r="C2667" s="5" t="s">
        <v>48</v>
      </c>
      <c r="D2667" t="s">
        <v>9335</v>
      </c>
      <c r="E2667" t="s">
        <v>9336</v>
      </c>
      <c r="F2667" t="s">
        <v>22</v>
      </c>
      <c r="H2667" t="s">
        <v>22</v>
      </c>
      <c r="J2667" t="s">
        <v>22</v>
      </c>
      <c r="M2667" t="s">
        <v>23</v>
      </c>
      <c r="N2667" t="s">
        <v>9337</v>
      </c>
      <c r="O2667" t="s">
        <v>9338</v>
      </c>
      <c r="P2667" t="s">
        <v>26</v>
      </c>
      <c r="Q2667" s="6">
        <v>0</v>
      </c>
      <c r="R2667" t="s">
        <v>30</v>
      </c>
      <c r="S2667">
        <v>0</v>
      </c>
      <c r="T2667">
        <v>0</v>
      </c>
      <c r="U2667" t="e">
        <f>_xlfn.XLOOKUP(A2667,#REF!,#REF!)</f>
        <v>#REF!</v>
      </c>
    </row>
    <row r="2668" spans="1:21" x14ac:dyDescent="0.2">
      <c r="A2668" t="s">
        <v>9339</v>
      </c>
      <c r="C2668" s="5" t="s">
        <v>9340</v>
      </c>
      <c r="D2668" t="s">
        <v>9341</v>
      </c>
      <c r="E2668" t="s">
        <v>9342</v>
      </c>
      <c r="F2668" t="s">
        <v>30</v>
      </c>
      <c r="G2668" s="1">
        <v>40106</v>
      </c>
      <c r="H2668" t="s">
        <v>22</v>
      </c>
      <c r="J2668" t="s">
        <v>30</v>
      </c>
      <c r="K2668" s="1">
        <v>41499</v>
      </c>
      <c r="M2668" t="s">
        <v>42</v>
      </c>
      <c r="N2668" t="s">
        <v>9343</v>
      </c>
      <c r="O2668" t="s">
        <v>9344</v>
      </c>
      <c r="P2668" t="s">
        <v>26</v>
      </c>
      <c r="Q2668" s="6">
        <v>5400</v>
      </c>
      <c r="R2668" t="s">
        <v>22</v>
      </c>
      <c r="S2668">
        <v>0</v>
      </c>
      <c r="T2668">
        <v>0</v>
      </c>
      <c r="U2668" t="e">
        <f>_xlfn.XLOOKUP(A2668,#REF!,#REF!)</f>
        <v>#REF!</v>
      </c>
    </row>
    <row r="2669" spans="1:21" x14ac:dyDescent="0.2">
      <c r="A2669" t="s">
        <v>9345</v>
      </c>
      <c r="C2669" s="5" t="s">
        <v>9346</v>
      </c>
      <c r="F2669" t="s">
        <v>22</v>
      </c>
      <c r="H2669" t="s">
        <v>30</v>
      </c>
      <c r="I2669" s="1">
        <v>39737</v>
      </c>
      <c r="J2669" t="s">
        <v>30</v>
      </c>
      <c r="K2669" s="1">
        <v>39888</v>
      </c>
      <c r="M2669" t="s">
        <v>42</v>
      </c>
      <c r="N2669" t="s">
        <v>9347</v>
      </c>
      <c r="O2669" t="s">
        <v>9348</v>
      </c>
      <c r="P2669" t="s">
        <v>26</v>
      </c>
      <c r="Q2669" s="6">
        <v>0</v>
      </c>
      <c r="R2669" t="s">
        <v>22</v>
      </c>
      <c r="S2669">
        <v>0</v>
      </c>
      <c r="T2669">
        <v>0</v>
      </c>
      <c r="U2669" t="e">
        <f>_xlfn.XLOOKUP(A2669,#REF!,#REF!)</f>
        <v>#REF!</v>
      </c>
    </row>
    <row r="2670" spans="1:21" x14ac:dyDescent="0.2">
      <c r="A2670" t="s">
        <v>9349</v>
      </c>
      <c r="C2670" s="5" t="s">
        <v>5546</v>
      </c>
      <c r="D2670" t="s">
        <v>9350</v>
      </c>
      <c r="E2670" t="s">
        <v>9351</v>
      </c>
      <c r="F2670" t="s">
        <v>30</v>
      </c>
      <c r="G2670" s="1">
        <v>40462</v>
      </c>
      <c r="H2670" t="s">
        <v>22</v>
      </c>
      <c r="J2670" t="s">
        <v>30</v>
      </c>
      <c r="K2670" s="1">
        <v>40513</v>
      </c>
      <c r="M2670" t="s">
        <v>42</v>
      </c>
      <c r="N2670" t="s">
        <v>9352</v>
      </c>
      <c r="O2670" t="s">
        <v>9353</v>
      </c>
      <c r="P2670" t="s">
        <v>26</v>
      </c>
      <c r="Q2670" s="6">
        <v>0</v>
      </c>
      <c r="R2670" t="s">
        <v>22</v>
      </c>
      <c r="S2670">
        <v>0</v>
      </c>
      <c r="T2670">
        <v>0</v>
      </c>
      <c r="U2670" t="e">
        <f>_xlfn.XLOOKUP(A2670,#REF!,#REF!)</f>
        <v>#REF!</v>
      </c>
    </row>
    <row r="2671" spans="1:21" x14ac:dyDescent="0.2">
      <c r="A2671" t="s">
        <v>9354</v>
      </c>
      <c r="C2671" s="5" t="s">
        <v>9346</v>
      </c>
      <c r="F2671" t="s">
        <v>22</v>
      </c>
      <c r="H2671" t="s">
        <v>30</v>
      </c>
      <c r="I2671" s="1">
        <v>41332</v>
      </c>
      <c r="J2671" t="s">
        <v>22</v>
      </c>
      <c r="M2671" t="s">
        <v>42</v>
      </c>
      <c r="N2671" t="s">
        <v>9355</v>
      </c>
      <c r="O2671" t="s">
        <v>9356</v>
      </c>
      <c r="P2671" t="s">
        <v>26</v>
      </c>
      <c r="Q2671" s="6">
        <v>5400</v>
      </c>
      <c r="R2671" t="s">
        <v>22</v>
      </c>
      <c r="S2671">
        <v>0</v>
      </c>
      <c r="T2671">
        <v>0</v>
      </c>
      <c r="U2671" t="e">
        <f>_xlfn.XLOOKUP(A2671,#REF!,#REF!)</f>
        <v>#REF!</v>
      </c>
    </row>
    <row r="2672" spans="1:21" x14ac:dyDescent="0.2">
      <c r="A2672" t="s">
        <v>9357</v>
      </c>
      <c r="C2672" s="5" t="s">
        <v>7263</v>
      </c>
      <c r="D2672" t="s">
        <v>9358</v>
      </c>
      <c r="E2672" t="s">
        <v>9359</v>
      </c>
      <c r="F2672" t="s">
        <v>30</v>
      </c>
      <c r="G2672" s="1">
        <v>40413</v>
      </c>
      <c r="H2672" t="s">
        <v>22</v>
      </c>
      <c r="J2672" t="s">
        <v>22</v>
      </c>
      <c r="M2672" t="s">
        <v>42</v>
      </c>
      <c r="N2672" t="s">
        <v>127</v>
      </c>
      <c r="O2672" t="s">
        <v>128</v>
      </c>
      <c r="P2672" t="s">
        <v>26</v>
      </c>
      <c r="Q2672" s="6">
        <v>33000</v>
      </c>
      <c r="R2672" t="s">
        <v>22</v>
      </c>
      <c r="S2672">
        <v>0</v>
      </c>
      <c r="T2672">
        <v>0</v>
      </c>
      <c r="U2672" t="e">
        <f>_xlfn.XLOOKUP(A2672,#REF!,#REF!)</f>
        <v>#REF!</v>
      </c>
    </row>
    <row r="2673" spans="1:21" x14ac:dyDescent="0.2">
      <c r="A2673" t="s">
        <v>9360</v>
      </c>
      <c r="B2673" t="s">
        <v>9361</v>
      </c>
      <c r="C2673" s="5" t="s">
        <v>2091</v>
      </c>
      <c r="D2673" t="s">
        <v>9362</v>
      </c>
      <c r="E2673" t="s">
        <v>9363</v>
      </c>
      <c r="F2673" t="s">
        <v>30</v>
      </c>
      <c r="G2673" s="1">
        <v>40401</v>
      </c>
      <c r="H2673" t="s">
        <v>22</v>
      </c>
      <c r="J2673" t="s">
        <v>22</v>
      </c>
      <c r="M2673" t="s">
        <v>42</v>
      </c>
      <c r="N2673" t="s">
        <v>127</v>
      </c>
      <c r="O2673" t="s">
        <v>128</v>
      </c>
      <c r="P2673" t="s">
        <v>26</v>
      </c>
      <c r="Q2673" s="6">
        <v>10000</v>
      </c>
      <c r="R2673" t="s">
        <v>22</v>
      </c>
      <c r="S2673">
        <v>0</v>
      </c>
      <c r="T2673">
        <v>0</v>
      </c>
      <c r="U2673" t="e">
        <f>_xlfn.XLOOKUP(A2673,#REF!,#REF!)</f>
        <v>#REF!</v>
      </c>
    </row>
    <row r="2674" spans="1:21" x14ac:dyDescent="0.2">
      <c r="A2674" t="s">
        <v>9364</v>
      </c>
      <c r="C2674" s="5" t="s">
        <v>48</v>
      </c>
      <c r="D2674" t="s">
        <v>9365</v>
      </c>
      <c r="E2674" t="s">
        <v>9366</v>
      </c>
      <c r="F2674" t="s">
        <v>30</v>
      </c>
      <c r="G2674" s="1">
        <v>39920</v>
      </c>
      <c r="H2674" t="s">
        <v>22</v>
      </c>
      <c r="J2674" t="s">
        <v>22</v>
      </c>
      <c r="M2674" t="s">
        <v>23</v>
      </c>
      <c r="N2674" t="s">
        <v>9367</v>
      </c>
      <c r="O2674" t="s">
        <v>9368</v>
      </c>
      <c r="P2674" t="s">
        <v>26</v>
      </c>
      <c r="Q2674" s="6">
        <v>16000</v>
      </c>
      <c r="R2674" t="s">
        <v>30</v>
      </c>
      <c r="S2674">
        <v>0</v>
      </c>
      <c r="T2674">
        <v>0</v>
      </c>
      <c r="U2674" t="e">
        <f>_xlfn.XLOOKUP(A2674,#REF!,#REF!)</f>
        <v>#REF!</v>
      </c>
    </row>
    <row r="2675" spans="1:21" x14ac:dyDescent="0.2">
      <c r="A2675" t="s">
        <v>9369</v>
      </c>
      <c r="C2675" s="5" t="s">
        <v>9143</v>
      </c>
      <c r="D2675" t="s">
        <v>9370</v>
      </c>
      <c r="E2675" t="s">
        <v>9371</v>
      </c>
      <c r="F2675" t="s">
        <v>22</v>
      </c>
      <c r="H2675" t="s">
        <v>22</v>
      </c>
      <c r="J2675" t="s">
        <v>22</v>
      </c>
      <c r="M2675" t="s">
        <v>23</v>
      </c>
      <c r="N2675" t="s">
        <v>9372</v>
      </c>
      <c r="O2675" t="s">
        <v>9373</v>
      </c>
      <c r="P2675" t="s">
        <v>26</v>
      </c>
      <c r="Q2675" s="6">
        <v>0</v>
      </c>
      <c r="R2675" t="s">
        <v>30</v>
      </c>
      <c r="S2675">
        <v>0</v>
      </c>
      <c r="T2675">
        <v>0</v>
      </c>
      <c r="U2675" t="e">
        <f>_xlfn.XLOOKUP(A2675,#REF!,#REF!)</f>
        <v>#REF!</v>
      </c>
    </row>
    <row r="2676" spans="1:21" x14ac:dyDescent="0.2">
      <c r="A2676" t="s">
        <v>9374</v>
      </c>
      <c r="C2676" s="5" t="s">
        <v>48</v>
      </c>
      <c r="D2676" t="s">
        <v>9375</v>
      </c>
      <c r="E2676" t="s">
        <v>9156</v>
      </c>
      <c r="F2676" t="s">
        <v>22</v>
      </c>
      <c r="H2676" t="s">
        <v>22</v>
      </c>
      <c r="J2676" t="s">
        <v>22</v>
      </c>
      <c r="M2676" t="s">
        <v>42</v>
      </c>
      <c r="N2676" t="s">
        <v>9376</v>
      </c>
      <c r="O2676" t="s">
        <v>9377</v>
      </c>
      <c r="P2676" t="s">
        <v>26</v>
      </c>
      <c r="Q2676" s="6">
        <v>0</v>
      </c>
      <c r="R2676" t="s">
        <v>30</v>
      </c>
      <c r="S2676">
        <v>0</v>
      </c>
      <c r="T2676">
        <v>0</v>
      </c>
      <c r="U2676" t="e">
        <f>_xlfn.XLOOKUP(A2676,#REF!,#REF!)</f>
        <v>#REF!</v>
      </c>
    </row>
    <row r="2677" spans="1:21" x14ac:dyDescent="0.2">
      <c r="A2677" t="s">
        <v>9378</v>
      </c>
      <c r="C2677" s="5" t="s">
        <v>279</v>
      </c>
      <c r="D2677" t="s">
        <v>9115</v>
      </c>
      <c r="E2677" t="s">
        <v>9379</v>
      </c>
      <c r="F2677" t="s">
        <v>30</v>
      </c>
      <c r="G2677" s="1">
        <v>44599</v>
      </c>
      <c r="H2677" t="s">
        <v>30</v>
      </c>
      <c r="I2677" s="1">
        <v>44771</v>
      </c>
      <c r="J2677" t="s">
        <v>22</v>
      </c>
      <c r="M2677" t="s">
        <v>42</v>
      </c>
      <c r="N2677" t="s">
        <v>43</v>
      </c>
      <c r="O2677" t="s">
        <v>44</v>
      </c>
      <c r="P2677" t="s">
        <v>26</v>
      </c>
      <c r="Q2677" s="6">
        <v>16526.939999999999</v>
      </c>
      <c r="R2677" t="s">
        <v>22</v>
      </c>
      <c r="S2677">
        <v>0</v>
      </c>
      <c r="T2677">
        <v>0</v>
      </c>
      <c r="U2677" t="e">
        <f>_xlfn.XLOOKUP(A2677,#REF!,#REF!)</f>
        <v>#REF!</v>
      </c>
    </row>
    <row r="2678" spans="1:21" x14ac:dyDescent="0.2">
      <c r="A2678" t="s">
        <v>9380</v>
      </c>
      <c r="C2678" s="5" t="s">
        <v>71</v>
      </c>
      <c r="D2678" t="s">
        <v>9381</v>
      </c>
      <c r="E2678" t="s">
        <v>9382</v>
      </c>
      <c r="F2678" t="s">
        <v>30</v>
      </c>
      <c r="G2678" s="1">
        <v>42598</v>
      </c>
      <c r="H2678" t="s">
        <v>30</v>
      </c>
      <c r="I2678" s="1">
        <v>42334</v>
      </c>
      <c r="J2678" t="s">
        <v>22</v>
      </c>
      <c r="M2678" t="s">
        <v>42</v>
      </c>
      <c r="N2678" t="s">
        <v>9383</v>
      </c>
      <c r="O2678" t="s">
        <v>9384</v>
      </c>
      <c r="P2678" t="s">
        <v>26</v>
      </c>
      <c r="Q2678" s="6">
        <v>13420.66</v>
      </c>
      <c r="R2678" t="s">
        <v>22</v>
      </c>
      <c r="S2678">
        <v>0</v>
      </c>
      <c r="T2678">
        <v>0</v>
      </c>
      <c r="U2678" t="e">
        <f>_xlfn.XLOOKUP(A2678,#REF!,#REF!)</f>
        <v>#REF!</v>
      </c>
    </row>
    <row r="2679" spans="1:21" x14ac:dyDescent="0.2">
      <c r="A2679" t="s">
        <v>9385</v>
      </c>
      <c r="C2679" s="5" t="s">
        <v>9309</v>
      </c>
      <c r="D2679" t="s">
        <v>9310</v>
      </c>
      <c r="E2679" t="s">
        <v>7272</v>
      </c>
      <c r="F2679" t="s">
        <v>22</v>
      </c>
      <c r="H2679" t="s">
        <v>22</v>
      </c>
      <c r="J2679" t="s">
        <v>22</v>
      </c>
      <c r="M2679" t="s">
        <v>42</v>
      </c>
      <c r="N2679" t="s">
        <v>9386</v>
      </c>
      <c r="O2679" t="s">
        <v>9387</v>
      </c>
      <c r="P2679" t="s">
        <v>26</v>
      </c>
      <c r="Q2679" s="6">
        <v>0</v>
      </c>
      <c r="R2679" t="s">
        <v>22</v>
      </c>
      <c r="S2679">
        <v>0</v>
      </c>
      <c r="T2679">
        <v>0</v>
      </c>
      <c r="U2679" t="e">
        <f>_xlfn.XLOOKUP(A2679,#REF!,#REF!)</f>
        <v>#REF!</v>
      </c>
    </row>
    <row r="2680" spans="1:21" x14ac:dyDescent="0.2">
      <c r="A2680" t="s">
        <v>9388</v>
      </c>
      <c r="C2680" s="5" t="s">
        <v>9314</v>
      </c>
      <c r="D2680" t="s">
        <v>9310</v>
      </c>
      <c r="E2680" t="s">
        <v>7272</v>
      </c>
      <c r="F2680" t="s">
        <v>22</v>
      </c>
      <c r="H2680" t="s">
        <v>22</v>
      </c>
      <c r="J2680" t="s">
        <v>22</v>
      </c>
      <c r="M2680" t="s">
        <v>23</v>
      </c>
      <c r="N2680" t="s">
        <v>9386</v>
      </c>
      <c r="O2680" t="s">
        <v>9387</v>
      </c>
      <c r="P2680" t="s">
        <v>26</v>
      </c>
      <c r="Q2680" s="6">
        <v>0</v>
      </c>
      <c r="R2680" t="s">
        <v>22</v>
      </c>
      <c r="S2680">
        <v>0</v>
      </c>
      <c r="T2680">
        <v>0</v>
      </c>
      <c r="U2680" t="e">
        <f>_xlfn.XLOOKUP(A2680,#REF!,#REF!)</f>
        <v>#REF!</v>
      </c>
    </row>
    <row r="2681" spans="1:21" x14ac:dyDescent="0.2">
      <c r="A2681" t="s">
        <v>9389</v>
      </c>
      <c r="C2681" s="5" t="s">
        <v>48</v>
      </c>
      <c r="D2681" t="s">
        <v>9390</v>
      </c>
      <c r="E2681" t="s">
        <v>9391</v>
      </c>
      <c r="F2681" t="s">
        <v>22</v>
      </c>
      <c r="H2681" t="s">
        <v>22</v>
      </c>
      <c r="J2681" t="s">
        <v>22</v>
      </c>
      <c r="M2681" t="s">
        <v>23</v>
      </c>
      <c r="N2681" t="s">
        <v>9392</v>
      </c>
      <c r="O2681" t="s">
        <v>9393</v>
      </c>
      <c r="P2681" t="s">
        <v>26</v>
      </c>
      <c r="Q2681" s="6">
        <v>0</v>
      </c>
      <c r="R2681" t="s">
        <v>30</v>
      </c>
      <c r="S2681">
        <v>0</v>
      </c>
      <c r="T2681">
        <v>0</v>
      </c>
      <c r="U2681" t="e">
        <f>_xlfn.XLOOKUP(A2681,#REF!,#REF!)</f>
        <v>#REF!</v>
      </c>
    </row>
    <row r="2682" spans="1:21" x14ac:dyDescent="0.2">
      <c r="A2682" t="s">
        <v>9394</v>
      </c>
      <c r="C2682" s="5" t="s">
        <v>9143</v>
      </c>
      <c r="D2682" t="s">
        <v>9395</v>
      </c>
      <c r="E2682" t="s">
        <v>9396</v>
      </c>
      <c r="F2682" t="s">
        <v>22</v>
      </c>
      <c r="H2682" t="s">
        <v>22</v>
      </c>
      <c r="J2682" t="s">
        <v>22</v>
      </c>
      <c r="M2682" t="s">
        <v>42</v>
      </c>
      <c r="N2682" t="s">
        <v>9397</v>
      </c>
      <c r="O2682" t="s">
        <v>9398</v>
      </c>
      <c r="P2682" t="s">
        <v>26</v>
      </c>
      <c r="Q2682" s="6">
        <v>0</v>
      </c>
      <c r="R2682" t="s">
        <v>30</v>
      </c>
      <c r="S2682">
        <v>0</v>
      </c>
      <c r="T2682">
        <v>0</v>
      </c>
      <c r="U2682" t="e">
        <f>_xlfn.XLOOKUP(A2682,#REF!,#REF!)</f>
        <v>#REF!</v>
      </c>
    </row>
    <row r="2683" spans="1:21" x14ac:dyDescent="0.2">
      <c r="A2683" t="s">
        <v>6868</v>
      </c>
      <c r="B2683" t="s">
        <v>6867</v>
      </c>
      <c r="C2683" s="5" t="s">
        <v>48</v>
      </c>
      <c r="D2683" t="s">
        <v>6869</v>
      </c>
      <c r="E2683" t="s">
        <v>18691</v>
      </c>
      <c r="F2683" t="s">
        <v>30</v>
      </c>
      <c r="G2683" s="1">
        <v>40402</v>
      </c>
      <c r="H2683" t="s">
        <v>22</v>
      </c>
      <c r="J2683" t="s">
        <v>22</v>
      </c>
      <c r="M2683" t="s">
        <v>23</v>
      </c>
      <c r="N2683" t="s">
        <v>9399</v>
      </c>
      <c r="O2683" t="s">
        <v>9400</v>
      </c>
      <c r="P2683" t="s">
        <v>26</v>
      </c>
      <c r="Q2683" s="6">
        <v>0</v>
      </c>
      <c r="R2683" t="s">
        <v>30</v>
      </c>
      <c r="S2683">
        <v>0</v>
      </c>
      <c r="T2683">
        <v>0</v>
      </c>
      <c r="U2683" t="e">
        <f>_xlfn.XLOOKUP(A2683,#REF!,#REF!)</f>
        <v>#REF!</v>
      </c>
    </row>
    <row r="2684" spans="1:21" x14ac:dyDescent="0.2">
      <c r="A2684" t="s">
        <v>9401</v>
      </c>
      <c r="C2684" s="5" t="s">
        <v>48</v>
      </c>
      <c r="D2684" t="s">
        <v>9402</v>
      </c>
      <c r="E2684" t="s">
        <v>143</v>
      </c>
      <c r="F2684" t="s">
        <v>22</v>
      </c>
      <c r="H2684" t="s">
        <v>22</v>
      </c>
      <c r="J2684" t="s">
        <v>22</v>
      </c>
      <c r="M2684" t="s">
        <v>23</v>
      </c>
      <c r="N2684" t="s">
        <v>9403</v>
      </c>
      <c r="O2684" t="s">
        <v>9404</v>
      </c>
      <c r="P2684" t="s">
        <v>26</v>
      </c>
      <c r="Q2684" s="6">
        <v>0</v>
      </c>
      <c r="R2684" t="s">
        <v>30</v>
      </c>
      <c r="S2684">
        <v>0</v>
      </c>
      <c r="T2684">
        <v>0</v>
      </c>
      <c r="U2684" t="e">
        <f>_xlfn.XLOOKUP(A2684,#REF!,#REF!)</f>
        <v>#REF!</v>
      </c>
    </row>
    <row r="2685" spans="1:21" x14ac:dyDescent="0.2">
      <c r="A2685" t="s">
        <v>9405</v>
      </c>
      <c r="C2685" s="5" t="s">
        <v>48</v>
      </c>
      <c r="D2685" t="s">
        <v>6415</v>
      </c>
      <c r="E2685" t="s">
        <v>9406</v>
      </c>
      <c r="F2685" t="s">
        <v>30</v>
      </c>
      <c r="G2685" s="1">
        <v>40472</v>
      </c>
      <c r="H2685" t="s">
        <v>22</v>
      </c>
      <c r="J2685" t="s">
        <v>22</v>
      </c>
      <c r="M2685" t="s">
        <v>23</v>
      </c>
      <c r="N2685" t="s">
        <v>9407</v>
      </c>
      <c r="O2685" t="s">
        <v>9408</v>
      </c>
      <c r="P2685" t="s">
        <v>26</v>
      </c>
      <c r="Q2685" s="6">
        <v>0</v>
      </c>
      <c r="R2685" t="s">
        <v>22</v>
      </c>
      <c r="S2685">
        <v>0</v>
      </c>
      <c r="T2685">
        <v>0</v>
      </c>
      <c r="U2685" t="e">
        <f>_xlfn.XLOOKUP(A2685,#REF!,#REF!)</f>
        <v>#REF!</v>
      </c>
    </row>
    <row r="2686" spans="1:21" x14ac:dyDescent="0.2">
      <c r="A2686" t="s">
        <v>9409</v>
      </c>
      <c r="C2686" s="5" t="s">
        <v>9410</v>
      </c>
      <c r="D2686" t="s">
        <v>9411</v>
      </c>
      <c r="E2686" t="s">
        <v>9412</v>
      </c>
      <c r="F2686" t="s">
        <v>30</v>
      </c>
      <c r="G2686" s="1">
        <v>41834</v>
      </c>
      <c r="H2686" t="s">
        <v>22</v>
      </c>
      <c r="J2686" t="s">
        <v>22</v>
      </c>
      <c r="M2686" t="s">
        <v>42</v>
      </c>
      <c r="N2686" t="s">
        <v>7221</v>
      </c>
      <c r="O2686" t="s">
        <v>7222</v>
      </c>
      <c r="P2686" t="s">
        <v>26</v>
      </c>
      <c r="Q2686" s="6">
        <v>57450.96</v>
      </c>
      <c r="R2686" t="s">
        <v>22</v>
      </c>
      <c r="S2686">
        <v>0</v>
      </c>
      <c r="T2686">
        <v>0</v>
      </c>
      <c r="U2686" t="e">
        <f>_xlfn.XLOOKUP(A2686,#REF!,#REF!)</f>
        <v>#REF!</v>
      </c>
    </row>
    <row r="2687" spans="1:21" x14ac:dyDescent="0.2">
      <c r="A2687" t="s">
        <v>9413</v>
      </c>
      <c r="C2687" s="5" t="s">
        <v>48</v>
      </c>
      <c r="D2687" t="s">
        <v>9414</v>
      </c>
      <c r="E2687" t="s">
        <v>19231</v>
      </c>
      <c r="F2687" t="s">
        <v>22</v>
      </c>
      <c r="H2687" t="s">
        <v>22</v>
      </c>
      <c r="J2687" t="s">
        <v>22</v>
      </c>
      <c r="M2687" t="s">
        <v>23</v>
      </c>
      <c r="N2687" t="s">
        <v>9415</v>
      </c>
      <c r="O2687" t="s">
        <v>9416</v>
      </c>
      <c r="P2687" t="s">
        <v>26</v>
      </c>
      <c r="Q2687" s="6">
        <v>0</v>
      </c>
      <c r="R2687" t="s">
        <v>30</v>
      </c>
      <c r="S2687">
        <v>0</v>
      </c>
      <c r="T2687">
        <v>0</v>
      </c>
      <c r="U2687" t="e">
        <f>_xlfn.XLOOKUP(A2687,#REF!,#REF!)</f>
        <v>#REF!</v>
      </c>
    </row>
    <row r="2688" spans="1:21" x14ac:dyDescent="0.2">
      <c r="A2688" t="s">
        <v>9417</v>
      </c>
      <c r="C2688" s="5" t="s">
        <v>48</v>
      </c>
      <c r="D2688" t="s">
        <v>4695</v>
      </c>
      <c r="E2688" t="s">
        <v>4696</v>
      </c>
      <c r="F2688" t="s">
        <v>22</v>
      </c>
      <c r="H2688" t="s">
        <v>22</v>
      </c>
      <c r="J2688" t="s">
        <v>22</v>
      </c>
      <c r="M2688" t="s">
        <v>23</v>
      </c>
      <c r="N2688" t="s">
        <v>9418</v>
      </c>
      <c r="O2688" t="s">
        <v>9419</v>
      </c>
      <c r="P2688" t="s">
        <v>26</v>
      </c>
      <c r="Q2688" s="6">
        <v>0</v>
      </c>
      <c r="R2688" t="s">
        <v>22</v>
      </c>
      <c r="S2688">
        <v>0</v>
      </c>
      <c r="T2688">
        <v>0</v>
      </c>
      <c r="U2688" t="e">
        <f>_xlfn.XLOOKUP(A2688,#REF!,#REF!)</f>
        <v>#REF!</v>
      </c>
    </row>
    <row r="2689" spans="1:21" x14ac:dyDescent="0.2">
      <c r="A2689" t="s">
        <v>9420</v>
      </c>
      <c r="C2689" s="5" t="s">
        <v>71</v>
      </c>
      <c r="D2689" t="s">
        <v>9421</v>
      </c>
      <c r="E2689" t="s">
        <v>3874</v>
      </c>
      <c r="F2689" t="s">
        <v>30</v>
      </c>
      <c r="G2689" s="1">
        <v>45937</v>
      </c>
      <c r="H2689" t="s">
        <v>22</v>
      </c>
      <c r="J2689" t="s">
        <v>22</v>
      </c>
      <c r="M2689" t="s">
        <v>207</v>
      </c>
      <c r="N2689" t="s">
        <v>9422</v>
      </c>
      <c r="O2689" t="s">
        <v>9423</v>
      </c>
      <c r="P2689" t="s">
        <v>210</v>
      </c>
      <c r="Q2689" s="6">
        <v>430786.95</v>
      </c>
      <c r="R2689" t="s">
        <v>22</v>
      </c>
      <c r="S2689">
        <v>0</v>
      </c>
      <c r="T2689">
        <v>0</v>
      </c>
      <c r="U2689" t="e">
        <f>_xlfn.XLOOKUP(A2689,#REF!,#REF!)</f>
        <v>#REF!</v>
      </c>
    </row>
    <row r="2690" spans="1:21" x14ac:dyDescent="0.2">
      <c r="A2690" t="s">
        <v>9424</v>
      </c>
      <c r="C2690" s="5" t="s">
        <v>71</v>
      </c>
      <c r="D2690" t="s">
        <v>9425</v>
      </c>
      <c r="E2690" t="s">
        <v>9426</v>
      </c>
      <c r="F2690" t="s">
        <v>30</v>
      </c>
      <c r="G2690" s="1">
        <v>45189</v>
      </c>
      <c r="H2690" t="s">
        <v>22</v>
      </c>
      <c r="J2690" t="s">
        <v>22</v>
      </c>
      <c r="L2690" s="1">
        <v>45226</v>
      </c>
      <c r="M2690" t="s">
        <v>42</v>
      </c>
      <c r="N2690" t="s">
        <v>9427</v>
      </c>
      <c r="O2690" t="s">
        <v>9428</v>
      </c>
      <c r="P2690" t="s">
        <v>26</v>
      </c>
      <c r="Q2690" s="6">
        <v>1022449.63</v>
      </c>
      <c r="R2690" t="s">
        <v>30</v>
      </c>
      <c r="S2690">
        <v>0</v>
      </c>
      <c r="T2690">
        <v>0</v>
      </c>
      <c r="U2690" t="e">
        <f>_xlfn.XLOOKUP(A2690,#REF!,#REF!)</f>
        <v>#REF!</v>
      </c>
    </row>
    <row r="2691" spans="1:21" x14ac:dyDescent="0.2">
      <c r="A2691" t="s">
        <v>9429</v>
      </c>
      <c r="C2691" s="5" t="s">
        <v>71</v>
      </c>
      <c r="D2691" t="s">
        <v>9430</v>
      </c>
      <c r="E2691" t="s">
        <v>9431</v>
      </c>
      <c r="F2691" t="s">
        <v>30</v>
      </c>
      <c r="G2691" s="1">
        <v>45923</v>
      </c>
      <c r="H2691" t="s">
        <v>22</v>
      </c>
      <c r="J2691" t="s">
        <v>22</v>
      </c>
      <c r="M2691" t="s">
        <v>207</v>
      </c>
      <c r="N2691" t="s">
        <v>9432</v>
      </c>
      <c r="O2691" t="s">
        <v>9433</v>
      </c>
      <c r="P2691" t="s">
        <v>117</v>
      </c>
      <c r="Q2691" s="6">
        <v>794826.96</v>
      </c>
      <c r="R2691" t="s">
        <v>22</v>
      </c>
      <c r="S2691">
        <v>0</v>
      </c>
      <c r="T2691">
        <v>0</v>
      </c>
      <c r="U2691" t="e">
        <f>_xlfn.XLOOKUP(A2691,#REF!,#REF!)</f>
        <v>#REF!</v>
      </c>
    </row>
    <row r="2692" spans="1:21" x14ac:dyDescent="0.2">
      <c r="A2692" t="s">
        <v>9434</v>
      </c>
      <c r="C2692" s="5" t="s">
        <v>71</v>
      </c>
      <c r="D2692" t="s">
        <v>9435</v>
      </c>
      <c r="E2692" t="s">
        <v>9436</v>
      </c>
      <c r="F2692" t="s">
        <v>30</v>
      </c>
      <c r="G2692" s="1">
        <v>45918</v>
      </c>
      <c r="H2692" t="s">
        <v>30</v>
      </c>
      <c r="I2692" s="1">
        <v>46066</v>
      </c>
      <c r="J2692" t="s">
        <v>30</v>
      </c>
      <c r="K2692" s="1">
        <v>46087</v>
      </c>
      <c r="M2692" t="s">
        <v>207</v>
      </c>
      <c r="N2692" t="s">
        <v>8715</v>
      </c>
      <c r="O2692" t="s">
        <v>8716</v>
      </c>
      <c r="P2692" t="s">
        <v>117</v>
      </c>
      <c r="Q2692" s="6">
        <v>157701.44</v>
      </c>
      <c r="R2692" t="s">
        <v>22</v>
      </c>
      <c r="S2692">
        <v>0</v>
      </c>
      <c r="T2692">
        <v>0</v>
      </c>
      <c r="U2692" t="e">
        <f>_xlfn.XLOOKUP(A2692,#REF!,#REF!)</f>
        <v>#REF!</v>
      </c>
    </row>
    <row r="2693" spans="1:21" x14ac:dyDescent="0.2">
      <c r="A2693" t="s">
        <v>9437</v>
      </c>
      <c r="C2693" s="5" t="s">
        <v>71</v>
      </c>
      <c r="D2693" t="s">
        <v>9438</v>
      </c>
      <c r="E2693" t="s">
        <v>2897</v>
      </c>
      <c r="F2693" t="s">
        <v>30</v>
      </c>
      <c r="G2693" s="1">
        <v>45822</v>
      </c>
      <c r="H2693" t="s">
        <v>30</v>
      </c>
      <c r="I2693" s="1">
        <v>46050</v>
      </c>
      <c r="J2693" t="s">
        <v>22</v>
      </c>
      <c r="M2693" t="s">
        <v>207</v>
      </c>
      <c r="N2693" t="s">
        <v>9439</v>
      </c>
      <c r="O2693" t="s">
        <v>9440</v>
      </c>
      <c r="P2693" t="s">
        <v>117</v>
      </c>
      <c r="Q2693" s="6">
        <v>746215.54</v>
      </c>
      <c r="R2693" t="s">
        <v>22</v>
      </c>
      <c r="S2693">
        <v>0</v>
      </c>
      <c r="T2693">
        <v>0</v>
      </c>
      <c r="U2693" t="e">
        <f>_xlfn.XLOOKUP(A2693,#REF!,#REF!)</f>
        <v>#REF!</v>
      </c>
    </row>
    <row r="2694" spans="1:21" x14ac:dyDescent="0.2">
      <c r="A2694" t="s">
        <v>9441</v>
      </c>
      <c r="C2694" s="5" t="s">
        <v>71</v>
      </c>
      <c r="D2694" t="s">
        <v>1138</v>
      </c>
      <c r="E2694" t="s">
        <v>9442</v>
      </c>
      <c r="F2694" t="s">
        <v>22</v>
      </c>
      <c r="H2694" t="s">
        <v>22</v>
      </c>
      <c r="J2694" t="s">
        <v>22</v>
      </c>
      <c r="M2694" t="s">
        <v>92</v>
      </c>
      <c r="N2694" t="s">
        <v>8715</v>
      </c>
      <c r="O2694" t="s">
        <v>8716</v>
      </c>
      <c r="P2694" t="s">
        <v>18712</v>
      </c>
      <c r="Q2694" s="6">
        <v>631729.11</v>
      </c>
      <c r="R2694" t="s">
        <v>22</v>
      </c>
      <c r="S2694">
        <v>0</v>
      </c>
      <c r="T2694">
        <v>0</v>
      </c>
      <c r="U2694" t="e">
        <f>_xlfn.XLOOKUP(A2694,#REF!,#REF!)</f>
        <v>#REF!</v>
      </c>
    </row>
    <row r="2695" spans="1:21" x14ac:dyDescent="0.2">
      <c r="A2695" t="s">
        <v>9443</v>
      </c>
      <c r="C2695" s="5" t="s">
        <v>71</v>
      </c>
      <c r="D2695" t="s">
        <v>9444</v>
      </c>
      <c r="E2695" t="s">
        <v>9445</v>
      </c>
      <c r="F2695" t="s">
        <v>30</v>
      </c>
      <c r="G2695" s="1">
        <v>45849</v>
      </c>
      <c r="H2695" t="s">
        <v>22</v>
      </c>
      <c r="J2695" t="s">
        <v>22</v>
      </c>
      <c r="M2695" t="s">
        <v>207</v>
      </c>
      <c r="N2695" t="s">
        <v>9446</v>
      </c>
      <c r="O2695" t="s">
        <v>9447</v>
      </c>
      <c r="P2695" t="s">
        <v>117</v>
      </c>
      <c r="Q2695" s="6">
        <v>224150.25</v>
      </c>
      <c r="R2695" t="s">
        <v>22</v>
      </c>
      <c r="S2695">
        <v>0</v>
      </c>
      <c r="T2695">
        <v>0</v>
      </c>
      <c r="U2695" t="e">
        <f>_xlfn.XLOOKUP(A2695,#REF!,#REF!)</f>
        <v>#REF!</v>
      </c>
    </row>
    <row r="2696" spans="1:21" x14ac:dyDescent="0.2">
      <c r="A2696" t="s">
        <v>9448</v>
      </c>
      <c r="C2696" s="5" t="s">
        <v>71</v>
      </c>
      <c r="D2696" t="s">
        <v>9449</v>
      </c>
      <c r="E2696" t="s">
        <v>9426</v>
      </c>
      <c r="F2696" t="s">
        <v>30</v>
      </c>
      <c r="G2696" s="1">
        <v>45777</v>
      </c>
      <c r="H2696" t="s">
        <v>22</v>
      </c>
      <c r="J2696" t="s">
        <v>30</v>
      </c>
      <c r="K2696" s="1">
        <v>45707</v>
      </c>
      <c r="M2696" t="s">
        <v>42</v>
      </c>
      <c r="N2696" t="s">
        <v>43</v>
      </c>
      <c r="O2696" t="s">
        <v>44</v>
      </c>
      <c r="P2696" t="s">
        <v>26</v>
      </c>
      <c r="Q2696" s="6">
        <v>959017.69</v>
      </c>
      <c r="R2696" t="s">
        <v>22</v>
      </c>
      <c r="S2696">
        <v>0</v>
      </c>
      <c r="T2696">
        <v>0</v>
      </c>
      <c r="U2696" t="e">
        <f>_xlfn.XLOOKUP(A2696,#REF!,#REF!)</f>
        <v>#REF!</v>
      </c>
    </row>
    <row r="2697" spans="1:21" x14ac:dyDescent="0.2">
      <c r="A2697" t="s">
        <v>9450</v>
      </c>
      <c r="C2697" s="5" t="s">
        <v>71</v>
      </c>
      <c r="D2697" t="s">
        <v>9451</v>
      </c>
      <c r="E2697" t="s">
        <v>2897</v>
      </c>
      <c r="F2697" t="s">
        <v>30</v>
      </c>
      <c r="G2697" s="1">
        <v>46091</v>
      </c>
      <c r="H2697" t="s">
        <v>22</v>
      </c>
      <c r="J2697" t="s">
        <v>22</v>
      </c>
      <c r="M2697" t="s">
        <v>92</v>
      </c>
      <c r="N2697" t="s">
        <v>2898</v>
      </c>
      <c r="O2697" t="s">
        <v>2899</v>
      </c>
      <c r="P2697" t="s">
        <v>117</v>
      </c>
      <c r="Q2697" s="6">
        <v>112679.37</v>
      </c>
      <c r="R2697" t="s">
        <v>22</v>
      </c>
      <c r="S2697">
        <v>0</v>
      </c>
      <c r="T2697">
        <v>0</v>
      </c>
      <c r="U2697" t="e">
        <f>_xlfn.XLOOKUP(A2697,#REF!,#REF!)</f>
        <v>#REF!</v>
      </c>
    </row>
    <row r="2698" spans="1:21" x14ac:dyDescent="0.2">
      <c r="A2698" t="s">
        <v>9452</v>
      </c>
      <c r="C2698" s="5" t="s">
        <v>71</v>
      </c>
      <c r="D2698" t="s">
        <v>9453</v>
      </c>
      <c r="E2698" t="s">
        <v>4933</v>
      </c>
      <c r="F2698" t="s">
        <v>22</v>
      </c>
      <c r="H2698" t="s">
        <v>22</v>
      </c>
      <c r="J2698" t="s">
        <v>22</v>
      </c>
      <c r="M2698" t="s">
        <v>92</v>
      </c>
      <c r="N2698" t="s">
        <v>9454</v>
      </c>
      <c r="O2698" t="s">
        <v>9455</v>
      </c>
      <c r="P2698" t="s">
        <v>18712</v>
      </c>
      <c r="Q2698" s="6">
        <v>711003.05</v>
      </c>
      <c r="R2698" t="s">
        <v>22</v>
      </c>
      <c r="S2698">
        <v>0</v>
      </c>
      <c r="T2698">
        <v>0</v>
      </c>
      <c r="U2698" t="e">
        <f>_xlfn.XLOOKUP(A2698,#REF!,#REF!)</f>
        <v>#REF!</v>
      </c>
    </row>
    <row r="2699" spans="1:21" x14ac:dyDescent="0.2">
      <c r="A2699" t="s">
        <v>9456</v>
      </c>
      <c r="C2699" s="5" t="s">
        <v>71</v>
      </c>
      <c r="D2699" t="s">
        <v>9457</v>
      </c>
      <c r="E2699" t="s">
        <v>9458</v>
      </c>
      <c r="F2699" t="s">
        <v>30</v>
      </c>
      <c r="G2699" s="1">
        <v>46098</v>
      </c>
      <c r="H2699" t="s">
        <v>22</v>
      </c>
      <c r="J2699" t="s">
        <v>22</v>
      </c>
      <c r="M2699" t="s">
        <v>92</v>
      </c>
      <c r="N2699" t="s">
        <v>2898</v>
      </c>
      <c r="O2699" t="s">
        <v>2899</v>
      </c>
      <c r="P2699" t="s">
        <v>210</v>
      </c>
      <c r="Q2699" s="6">
        <v>208466.63</v>
      </c>
      <c r="R2699" t="s">
        <v>22</v>
      </c>
      <c r="S2699">
        <v>0</v>
      </c>
      <c r="T2699">
        <v>0</v>
      </c>
      <c r="U2699" t="e">
        <f>_xlfn.XLOOKUP(A2699,#REF!,#REF!)</f>
        <v>#REF!</v>
      </c>
    </row>
    <row r="2700" spans="1:21" x14ac:dyDescent="0.2">
      <c r="A2700" t="s">
        <v>9459</v>
      </c>
      <c r="C2700" s="5" t="s">
        <v>71</v>
      </c>
      <c r="D2700" t="s">
        <v>9460</v>
      </c>
      <c r="E2700" t="s">
        <v>891</v>
      </c>
      <c r="F2700" t="s">
        <v>30</v>
      </c>
      <c r="G2700" s="1">
        <v>45966</v>
      </c>
      <c r="H2700" t="s">
        <v>22</v>
      </c>
      <c r="J2700" t="s">
        <v>22</v>
      </c>
      <c r="M2700" t="s">
        <v>207</v>
      </c>
      <c r="N2700" t="s">
        <v>9461</v>
      </c>
      <c r="O2700" t="s">
        <v>9462</v>
      </c>
      <c r="P2700" t="s">
        <v>210</v>
      </c>
      <c r="Q2700" s="6">
        <v>314058.28000000003</v>
      </c>
      <c r="R2700" t="s">
        <v>22</v>
      </c>
      <c r="S2700">
        <v>0</v>
      </c>
      <c r="T2700">
        <v>0</v>
      </c>
      <c r="U2700" t="e">
        <f>_xlfn.XLOOKUP(A2700,#REF!,#REF!)</f>
        <v>#REF!</v>
      </c>
    </row>
    <row r="2701" spans="1:21" x14ac:dyDescent="0.2">
      <c r="A2701" t="s">
        <v>9463</v>
      </c>
      <c r="C2701" s="5" t="s">
        <v>71</v>
      </c>
      <c r="D2701" t="s">
        <v>9464</v>
      </c>
      <c r="E2701" t="s">
        <v>658</v>
      </c>
      <c r="F2701" t="s">
        <v>22</v>
      </c>
      <c r="H2701" t="s">
        <v>22</v>
      </c>
      <c r="J2701" t="s">
        <v>22</v>
      </c>
      <c r="M2701" t="s">
        <v>92</v>
      </c>
      <c r="N2701" t="s">
        <v>7679</v>
      </c>
      <c r="O2701" t="s">
        <v>7680</v>
      </c>
      <c r="P2701" t="s">
        <v>18712</v>
      </c>
      <c r="Q2701" s="6">
        <v>195005.95</v>
      </c>
      <c r="R2701" t="s">
        <v>22</v>
      </c>
      <c r="S2701">
        <v>0</v>
      </c>
      <c r="T2701">
        <v>0</v>
      </c>
      <c r="U2701" t="e">
        <f>_xlfn.XLOOKUP(A2701,#REF!,#REF!)</f>
        <v>#REF!</v>
      </c>
    </row>
    <row r="2702" spans="1:21" x14ac:dyDescent="0.2">
      <c r="A2702" t="s">
        <v>9465</v>
      </c>
      <c r="C2702" s="5" t="s">
        <v>71</v>
      </c>
      <c r="D2702" t="s">
        <v>9466</v>
      </c>
      <c r="E2702" t="s">
        <v>19230</v>
      </c>
      <c r="F2702" t="s">
        <v>22</v>
      </c>
      <c r="H2702" t="s">
        <v>22</v>
      </c>
      <c r="J2702" t="s">
        <v>22</v>
      </c>
      <c r="M2702" t="s">
        <v>92</v>
      </c>
      <c r="N2702" t="s">
        <v>9467</v>
      </c>
      <c r="O2702" t="s">
        <v>9468</v>
      </c>
      <c r="P2702" t="s">
        <v>18712</v>
      </c>
      <c r="Q2702" s="6">
        <v>230997.16</v>
      </c>
      <c r="R2702" t="s">
        <v>22</v>
      </c>
      <c r="S2702">
        <v>0</v>
      </c>
      <c r="T2702">
        <v>0</v>
      </c>
      <c r="U2702" t="e">
        <f>_xlfn.XLOOKUP(A2702,#REF!,#REF!)</f>
        <v>#REF!</v>
      </c>
    </row>
    <row r="2703" spans="1:21" x14ac:dyDescent="0.2">
      <c r="A2703" t="s">
        <v>9469</v>
      </c>
      <c r="C2703" s="5" t="s">
        <v>71</v>
      </c>
      <c r="D2703" t="s">
        <v>9470</v>
      </c>
      <c r="E2703" t="s">
        <v>658</v>
      </c>
      <c r="F2703" t="s">
        <v>22</v>
      </c>
      <c r="H2703" t="s">
        <v>22</v>
      </c>
      <c r="J2703" t="s">
        <v>22</v>
      </c>
      <c r="M2703" t="s">
        <v>92</v>
      </c>
      <c r="N2703" t="s">
        <v>4464</v>
      </c>
      <c r="O2703" t="s">
        <v>4465</v>
      </c>
      <c r="P2703" t="s">
        <v>18712</v>
      </c>
      <c r="Q2703" s="6">
        <v>69359.34</v>
      </c>
      <c r="R2703" t="s">
        <v>22</v>
      </c>
      <c r="S2703">
        <v>0</v>
      </c>
      <c r="T2703">
        <v>0</v>
      </c>
      <c r="U2703" t="e">
        <f>_xlfn.XLOOKUP(A2703,#REF!,#REF!)</f>
        <v>#REF!</v>
      </c>
    </row>
    <row r="2704" spans="1:21" x14ac:dyDescent="0.2">
      <c r="A2704" t="s">
        <v>9471</v>
      </c>
      <c r="C2704" s="5" t="s">
        <v>71</v>
      </c>
      <c r="D2704" t="s">
        <v>9472</v>
      </c>
      <c r="E2704" t="s">
        <v>9473</v>
      </c>
      <c r="F2704" t="s">
        <v>30</v>
      </c>
      <c r="G2704" s="1">
        <v>45877</v>
      </c>
      <c r="H2704" t="s">
        <v>22</v>
      </c>
      <c r="J2704" t="s">
        <v>22</v>
      </c>
      <c r="M2704" t="s">
        <v>207</v>
      </c>
      <c r="N2704" t="s">
        <v>9474</v>
      </c>
      <c r="O2704" t="s">
        <v>9475</v>
      </c>
      <c r="P2704" t="s">
        <v>210</v>
      </c>
      <c r="Q2704" s="6">
        <v>586594.43000000005</v>
      </c>
      <c r="R2704" t="s">
        <v>22</v>
      </c>
      <c r="S2704">
        <v>0</v>
      </c>
      <c r="T2704">
        <v>0</v>
      </c>
      <c r="U2704" t="e">
        <f>_xlfn.XLOOKUP(A2704,#REF!,#REF!)</f>
        <v>#REF!</v>
      </c>
    </row>
    <row r="2705" spans="1:21" x14ac:dyDescent="0.2">
      <c r="A2705" t="s">
        <v>9476</v>
      </c>
      <c r="C2705" s="5" t="s">
        <v>71</v>
      </c>
      <c r="D2705" t="s">
        <v>9477</v>
      </c>
      <c r="E2705" t="s">
        <v>9478</v>
      </c>
      <c r="F2705" t="s">
        <v>22</v>
      </c>
      <c r="H2705" t="s">
        <v>22</v>
      </c>
      <c r="J2705" t="s">
        <v>22</v>
      </c>
      <c r="M2705" t="s">
        <v>92</v>
      </c>
      <c r="N2705" t="s">
        <v>879</v>
      </c>
      <c r="O2705" t="s">
        <v>880</v>
      </c>
      <c r="P2705" t="s">
        <v>18712</v>
      </c>
      <c r="Q2705" s="6">
        <v>861836.31</v>
      </c>
      <c r="R2705" t="s">
        <v>22</v>
      </c>
      <c r="S2705">
        <v>0</v>
      </c>
      <c r="T2705">
        <v>0</v>
      </c>
      <c r="U2705" t="e">
        <f>_xlfn.XLOOKUP(A2705,#REF!,#REF!)</f>
        <v>#REF!</v>
      </c>
    </row>
    <row r="2706" spans="1:21" x14ac:dyDescent="0.2">
      <c r="A2706" t="s">
        <v>9479</v>
      </c>
      <c r="C2706" s="5" t="s">
        <v>71</v>
      </c>
      <c r="D2706" t="s">
        <v>9480</v>
      </c>
      <c r="E2706" t="s">
        <v>9481</v>
      </c>
      <c r="F2706" t="s">
        <v>22</v>
      </c>
      <c r="H2706" t="s">
        <v>22</v>
      </c>
      <c r="J2706" t="s">
        <v>22</v>
      </c>
      <c r="M2706" t="s">
        <v>92</v>
      </c>
      <c r="N2706" t="s">
        <v>3142</v>
      </c>
      <c r="O2706" t="s">
        <v>3143</v>
      </c>
      <c r="P2706" t="s">
        <v>18712</v>
      </c>
      <c r="Q2706" s="6">
        <v>376328.93</v>
      </c>
      <c r="R2706" t="s">
        <v>22</v>
      </c>
      <c r="S2706">
        <v>0</v>
      </c>
      <c r="T2706">
        <v>0</v>
      </c>
      <c r="U2706" t="e">
        <f>_xlfn.XLOOKUP(A2706,#REF!,#REF!)</f>
        <v>#REF!</v>
      </c>
    </row>
    <row r="2707" spans="1:21" x14ac:dyDescent="0.2">
      <c r="A2707" t="s">
        <v>9482</v>
      </c>
      <c r="C2707" s="5" t="s">
        <v>1622</v>
      </c>
      <c r="D2707" t="s">
        <v>9483</v>
      </c>
      <c r="E2707" t="s">
        <v>18700</v>
      </c>
      <c r="F2707" t="s">
        <v>22</v>
      </c>
      <c r="H2707" t="s">
        <v>22</v>
      </c>
      <c r="J2707" t="s">
        <v>22</v>
      </c>
      <c r="L2707" s="1">
        <v>46121</v>
      </c>
      <c r="M2707" t="s">
        <v>92</v>
      </c>
      <c r="N2707" t="s">
        <v>9484</v>
      </c>
      <c r="O2707" t="s">
        <v>9485</v>
      </c>
      <c r="P2707" t="s">
        <v>18712</v>
      </c>
      <c r="Q2707" s="6">
        <v>720978.9</v>
      </c>
      <c r="R2707" t="s">
        <v>22</v>
      </c>
      <c r="S2707">
        <v>0</v>
      </c>
      <c r="T2707">
        <v>0</v>
      </c>
      <c r="U2707" t="e">
        <f>_xlfn.XLOOKUP(A2707,#REF!,#REF!)</f>
        <v>#REF!</v>
      </c>
    </row>
    <row r="2708" spans="1:21" x14ac:dyDescent="0.2">
      <c r="A2708" t="s">
        <v>9486</v>
      </c>
      <c r="C2708" s="5" t="s">
        <v>71</v>
      </c>
      <c r="D2708" t="s">
        <v>9487</v>
      </c>
      <c r="E2708" t="s">
        <v>9488</v>
      </c>
      <c r="F2708" t="s">
        <v>30</v>
      </c>
      <c r="G2708" s="1">
        <v>45778</v>
      </c>
      <c r="H2708" t="s">
        <v>30</v>
      </c>
      <c r="I2708" s="1">
        <v>45989</v>
      </c>
      <c r="J2708" t="s">
        <v>22</v>
      </c>
      <c r="M2708" t="s">
        <v>207</v>
      </c>
      <c r="N2708" t="s">
        <v>238</v>
      </c>
      <c r="O2708" t="s">
        <v>239</v>
      </c>
      <c r="P2708" t="s">
        <v>210</v>
      </c>
      <c r="Q2708" s="6">
        <v>985027.21</v>
      </c>
      <c r="R2708" t="s">
        <v>22</v>
      </c>
      <c r="S2708">
        <v>0</v>
      </c>
      <c r="T2708">
        <v>0</v>
      </c>
      <c r="U2708" t="e">
        <f>_xlfn.XLOOKUP(A2708,#REF!,#REF!)</f>
        <v>#REF!</v>
      </c>
    </row>
    <row r="2709" spans="1:21" x14ac:dyDescent="0.2">
      <c r="A2709" t="s">
        <v>9489</v>
      </c>
      <c r="C2709" s="5" t="s">
        <v>71</v>
      </c>
      <c r="D2709" t="s">
        <v>9490</v>
      </c>
      <c r="E2709" t="s">
        <v>9491</v>
      </c>
      <c r="F2709" t="s">
        <v>22</v>
      </c>
      <c r="H2709" t="s">
        <v>22</v>
      </c>
      <c r="J2709" t="s">
        <v>22</v>
      </c>
      <c r="M2709" t="s">
        <v>92</v>
      </c>
      <c r="N2709" t="s">
        <v>8417</v>
      </c>
      <c r="O2709" t="s">
        <v>8418</v>
      </c>
      <c r="P2709" t="s">
        <v>18712</v>
      </c>
      <c r="Q2709" s="6">
        <v>286168.05</v>
      </c>
      <c r="R2709" t="s">
        <v>30</v>
      </c>
      <c r="S2709">
        <v>0</v>
      </c>
      <c r="T2709">
        <v>0</v>
      </c>
      <c r="U2709" t="e">
        <f>_xlfn.XLOOKUP(A2709,#REF!,#REF!)</f>
        <v>#REF!</v>
      </c>
    </row>
    <row r="2710" spans="1:21" x14ac:dyDescent="0.2">
      <c r="A2710" t="s">
        <v>9492</v>
      </c>
      <c r="C2710" s="5" t="s">
        <v>71</v>
      </c>
      <c r="D2710" t="s">
        <v>9493</v>
      </c>
      <c r="E2710" t="s">
        <v>9494</v>
      </c>
      <c r="F2710" t="s">
        <v>22</v>
      </c>
      <c r="H2710" t="s">
        <v>22</v>
      </c>
      <c r="J2710" t="s">
        <v>22</v>
      </c>
      <c r="M2710" t="s">
        <v>92</v>
      </c>
      <c r="N2710" t="s">
        <v>9495</v>
      </c>
      <c r="O2710" t="s">
        <v>9496</v>
      </c>
      <c r="P2710" t="s">
        <v>18712</v>
      </c>
      <c r="Q2710" s="6">
        <v>419484.66</v>
      </c>
      <c r="R2710" t="s">
        <v>22</v>
      </c>
      <c r="S2710">
        <v>0</v>
      </c>
      <c r="T2710">
        <v>0</v>
      </c>
      <c r="U2710" t="e">
        <f>_xlfn.XLOOKUP(A2710,#REF!,#REF!)</f>
        <v>#REF!</v>
      </c>
    </row>
    <row r="2711" spans="1:21" x14ac:dyDescent="0.2">
      <c r="A2711" t="s">
        <v>9497</v>
      </c>
      <c r="C2711" s="5" t="s">
        <v>71</v>
      </c>
      <c r="D2711" t="s">
        <v>9498</v>
      </c>
      <c r="E2711" t="s">
        <v>2897</v>
      </c>
      <c r="F2711" t="s">
        <v>30</v>
      </c>
      <c r="G2711" s="1">
        <v>45838</v>
      </c>
      <c r="H2711" t="s">
        <v>30</v>
      </c>
      <c r="I2711" s="1">
        <v>46064</v>
      </c>
      <c r="J2711" t="s">
        <v>22</v>
      </c>
      <c r="M2711" t="s">
        <v>207</v>
      </c>
      <c r="N2711" t="s">
        <v>4599</v>
      </c>
      <c r="O2711" t="s">
        <v>4600</v>
      </c>
      <c r="P2711" t="s">
        <v>117</v>
      </c>
      <c r="Q2711" s="6">
        <v>980055.75</v>
      </c>
      <c r="R2711" t="s">
        <v>22</v>
      </c>
      <c r="S2711">
        <v>0</v>
      </c>
      <c r="T2711">
        <v>0</v>
      </c>
      <c r="U2711" t="e">
        <f>_xlfn.XLOOKUP(A2711,#REF!,#REF!)</f>
        <v>#REF!</v>
      </c>
    </row>
    <row r="2712" spans="1:21" x14ac:dyDescent="0.2">
      <c r="A2712" t="s">
        <v>9499</v>
      </c>
      <c r="C2712" s="5" t="s">
        <v>71</v>
      </c>
      <c r="D2712" t="s">
        <v>9500</v>
      </c>
      <c r="E2712" t="s">
        <v>18691</v>
      </c>
      <c r="F2712" t="s">
        <v>30</v>
      </c>
      <c r="G2712" s="1">
        <v>45794</v>
      </c>
      <c r="H2712" t="s">
        <v>30</v>
      </c>
      <c r="I2712" s="1">
        <v>45992</v>
      </c>
      <c r="J2712" t="s">
        <v>22</v>
      </c>
      <c r="M2712" t="s">
        <v>207</v>
      </c>
      <c r="N2712" t="s">
        <v>9501</v>
      </c>
      <c r="O2712" t="s">
        <v>9502</v>
      </c>
      <c r="P2712" t="s">
        <v>117</v>
      </c>
      <c r="Q2712" s="6">
        <v>328920.36</v>
      </c>
      <c r="R2712" t="s">
        <v>22</v>
      </c>
      <c r="S2712">
        <v>0</v>
      </c>
      <c r="T2712">
        <v>0</v>
      </c>
      <c r="U2712" t="e">
        <f>_xlfn.XLOOKUP(A2712,#REF!,#REF!)</f>
        <v>#REF!</v>
      </c>
    </row>
    <row r="2713" spans="1:21" x14ac:dyDescent="0.2">
      <c r="A2713" t="s">
        <v>9503</v>
      </c>
      <c r="C2713" s="5" t="s">
        <v>71</v>
      </c>
      <c r="D2713" t="s">
        <v>9504</v>
      </c>
      <c r="E2713" t="s">
        <v>9505</v>
      </c>
      <c r="F2713" t="s">
        <v>22</v>
      </c>
      <c r="H2713" t="s">
        <v>22</v>
      </c>
      <c r="J2713" t="s">
        <v>22</v>
      </c>
      <c r="M2713" t="s">
        <v>92</v>
      </c>
      <c r="N2713" t="s">
        <v>3142</v>
      </c>
      <c r="O2713" t="s">
        <v>3143</v>
      </c>
      <c r="P2713" t="s">
        <v>18712</v>
      </c>
      <c r="Q2713" s="6">
        <v>496171.5</v>
      </c>
      <c r="R2713" t="s">
        <v>22</v>
      </c>
      <c r="S2713">
        <v>0</v>
      </c>
      <c r="T2713">
        <v>0</v>
      </c>
      <c r="U2713" t="e">
        <f>_xlfn.XLOOKUP(A2713,#REF!,#REF!)</f>
        <v>#REF!</v>
      </c>
    </row>
    <row r="2714" spans="1:21" x14ac:dyDescent="0.2">
      <c r="A2714" t="s">
        <v>9506</v>
      </c>
      <c r="C2714" s="5" t="s">
        <v>71</v>
      </c>
      <c r="D2714" t="s">
        <v>9507</v>
      </c>
      <c r="E2714" t="s">
        <v>9508</v>
      </c>
      <c r="F2714" t="s">
        <v>22</v>
      </c>
      <c r="H2714" t="s">
        <v>22</v>
      </c>
      <c r="J2714" t="s">
        <v>22</v>
      </c>
      <c r="M2714" t="s">
        <v>92</v>
      </c>
      <c r="N2714" t="s">
        <v>488</v>
      </c>
      <c r="O2714" t="s">
        <v>489</v>
      </c>
      <c r="P2714" t="s">
        <v>18712</v>
      </c>
      <c r="Q2714" s="6">
        <v>220068.48000000001</v>
      </c>
      <c r="R2714" t="s">
        <v>22</v>
      </c>
      <c r="S2714">
        <v>0</v>
      </c>
      <c r="T2714">
        <v>0</v>
      </c>
      <c r="U2714" t="e">
        <f>_xlfn.XLOOKUP(A2714,#REF!,#REF!)</f>
        <v>#REF!</v>
      </c>
    </row>
    <row r="2715" spans="1:21" x14ac:dyDescent="0.2">
      <c r="A2715" t="s">
        <v>9509</v>
      </c>
      <c r="C2715" s="5" t="s">
        <v>71</v>
      </c>
      <c r="D2715" t="s">
        <v>9510</v>
      </c>
      <c r="E2715" t="s">
        <v>9511</v>
      </c>
      <c r="F2715" t="s">
        <v>30</v>
      </c>
      <c r="G2715" s="1">
        <v>45853</v>
      </c>
      <c r="H2715" t="s">
        <v>22</v>
      </c>
      <c r="J2715" t="s">
        <v>30</v>
      </c>
      <c r="K2715" s="1">
        <v>45868</v>
      </c>
      <c r="M2715" t="s">
        <v>42</v>
      </c>
      <c r="N2715" t="s">
        <v>43</v>
      </c>
      <c r="O2715" t="s">
        <v>44</v>
      </c>
      <c r="P2715" t="s">
        <v>26</v>
      </c>
      <c r="Q2715" s="6">
        <v>149691.72</v>
      </c>
      <c r="R2715" t="s">
        <v>30</v>
      </c>
      <c r="S2715">
        <v>0</v>
      </c>
      <c r="T2715">
        <v>0</v>
      </c>
      <c r="U2715" t="e">
        <f>_xlfn.XLOOKUP(A2715,#REF!,#REF!)</f>
        <v>#REF!</v>
      </c>
    </row>
    <row r="2716" spans="1:21" x14ac:dyDescent="0.2">
      <c r="A2716" t="s">
        <v>9512</v>
      </c>
      <c r="C2716" s="5" t="s">
        <v>71</v>
      </c>
      <c r="D2716" t="s">
        <v>9513</v>
      </c>
      <c r="E2716" t="s">
        <v>891</v>
      </c>
      <c r="F2716" t="s">
        <v>22</v>
      </c>
      <c r="H2716" t="s">
        <v>22</v>
      </c>
      <c r="J2716" t="s">
        <v>30</v>
      </c>
      <c r="K2716" s="1">
        <v>45848</v>
      </c>
      <c r="M2716" t="s">
        <v>42</v>
      </c>
      <c r="N2716" t="s">
        <v>43</v>
      </c>
      <c r="O2716" t="s">
        <v>44</v>
      </c>
      <c r="P2716" t="s">
        <v>26</v>
      </c>
      <c r="Q2716" s="6">
        <v>133274.97</v>
      </c>
      <c r="R2716" t="s">
        <v>22</v>
      </c>
      <c r="S2716">
        <v>0</v>
      </c>
      <c r="T2716">
        <v>0</v>
      </c>
      <c r="U2716" t="e">
        <f>_xlfn.XLOOKUP(A2716,#REF!,#REF!)</f>
        <v>#REF!</v>
      </c>
    </row>
    <row r="2717" spans="1:21" x14ac:dyDescent="0.2">
      <c r="A2717" t="s">
        <v>9514</v>
      </c>
      <c r="C2717" s="5" t="s">
        <v>71</v>
      </c>
      <c r="D2717" t="s">
        <v>9515</v>
      </c>
      <c r="E2717" t="s">
        <v>9516</v>
      </c>
      <c r="F2717" t="s">
        <v>22</v>
      </c>
      <c r="H2717" t="s">
        <v>22</v>
      </c>
      <c r="J2717" t="s">
        <v>22</v>
      </c>
      <c r="M2717" t="s">
        <v>92</v>
      </c>
      <c r="N2717" t="s">
        <v>488</v>
      </c>
      <c r="O2717" t="s">
        <v>489</v>
      </c>
      <c r="P2717" t="s">
        <v>18712</v>
      </c>
      <c r="Q2717" s="6">
        <v>676607.89</v>
      </c>
      <c r="R2717" t="s">
        <v>22</v>
      </c>
      <c r="S2717">
        <v>0</v>
      </c>
      <c r="T2717">
        <v>0</v>
      </c>
      <c r="U2717" t="e">
        <f>_xlfn.XLOOKUP(A2717,#REF!,#REF!)</f>
        <v>#REF!</v>
      </c>
    </row>
    <row r="2718" spans="1:21" x14ac:dyDescent="0.2">
      <c r="A2718" t="s">
        <v>9517</v>
      </c>
      <c r="C2718" s="5" t="s">
        <v>71</v>
      </c>
      <c r="D2718" t="s">
        <v>9518</v>
      </c>
      <c r="E2718" t="s">
        <v>694</v>
      </c>
      <c r="F2718" t="s">
        <v>22</v>
      </c>
      <c r="H2718" t="s">
        <v>22</v>
      </c>
      <c r="J2718" t="s">
        <v>22</v>
      </c>
      <c r="M2718" t="s">
        <v>92</v>
      </c>
      <c r="N2718" t="s">
        <v>1238</v>
      </c>
      <c r="O2718" t="s">
        <v>1239</v>
      </c>
      <c r="P2718" t="s">
        <v>18712</v>
      </c>
      <c r="Q2718" s="6">
        <v>288186.59999999998</v>
      </c>
      <c r="R2718" t="s">
        <v>22</v>
      </c>
      <c r="S2718">
        <v>0</v>
      </c>
      <c r="T2718">
        <v>0</v>
      </c>
      <c r="U2718" t="e">
        <f>_xlfn.XLOOKUP(A2718,#REF!,#REF!)</f>
        <v>#REF!</v>
      </c>
    </row>
    <row r="2719" spans="1:21" x14ac:dyDescent="0.2">
      <c r="A2719" t="s">
        <v>9519</v>
      </c>
      <c r="C2719" s="5" t="s">
        <v>71</v>
      </c>
      <c r="D2719" t="s">
        <v>1307</v>
      </c>
      <c r="E2719" t="s">
        <v>1308</v>
      </c>
      <c r="F2719" t="s">
        <v>30</v>
      </c>
      <c r="G2719" s="1">
        <v>45868</v>
      </c>
      <c r="H2719" t="s">
        <v>22</v>
      </c>
      <c r="J2719" t="s">
        <v>22</v>
      </c>
      <c r="M2719" t="s">
        <v>207</v>
      </c>
      <c r="N2719" t="s">
        <v>912</v>
      </c>
      <c r="O2719" t="s">
        <v>913</v>
      </c>
      <c r="P2719" t="s">
        <v>117</v>
      </c>
      <c r="Q2719" s="6">
        <v>96262.83</v>
      </c>
      <c r="R2719" t="s">
        <v>22</v>
      </c>
      <c r="S2719">
        <v>0</v>
      </c>
      <c r="T2719">
        <v>0</v>
      </c>
      <c r="U2719" t="e">
        <f>_xlfn.XLOOKUP(A2719,#REF!,#REF!)</f>
        <v>#REF!</v>
      </c>
    </row>
    <row r="2720" spans="1:21" x14ac:dyDescent="0.2">
      <c r="A2720" t="s">
        <v>9520</v>
      </c>
      <c r="C2720" s="5" t="s">
        <v>279</v>
      </c>
      <c r="D2720" t="s">
        <v>9521</v>
      </c>
      <c r="E2720" t="s">
        <v>9522</v>
      </c>
      <c r="F2720" t="s">
        <v>30</v>
      </c>
      <c r="G2720" s="1">
        <v>45960</v>
      </c>
      <c r="H2720" t="s">
        <v>22</v>
      </c>
      <c r="J2720" t="s">
        <v>30</v>
      </c>
      <c r="K2720" s="1">
        <v>46049</v>
      </c>
      <c r="L2720" s="1">
        <v>46119</v>
      </c>
      <c r="M2720" t="s">
        <v>92</v>
      </c>
      <c r="N2720" t="s">
        <v>1238</v>
      </c>
      <c r="O2720" t="s">
        <v>1239</v>
      </c>
      <c r="P2720" t="s">
        <v>117</v>
      </c>
      <c r="Q2720" s="6">
        <v>33942.400000000001</v>
      </c>
      <c r="R2720" t="s">
        <v>22</v>
      </c>
      <c r="S2720">
        <v>0</v>
      </c>
      <c r="T2720">
        <v>0</v>
      </c>
      <c r="U2720" t="e">
        <f>_xlfn.XLOOKUP(A2720,#REF!,#REF!)</f>
        <v>#REF!</v>
      </c>
    </row>
    <row r="2721" spans="1:21" x14ac:dyDescent="0.2">
      <c r="A2721" t="s">
        <v>9523</v>
      </c>
      <c r="C2721" s="5" t="s">
        <v>71</v>
      </c>
      <c r="D2721" t="s">
        <v>1138</v>
      </c>
      <c r="E2721" t="s">
        <v>1139</v>
      </c>
      <c r="F2721" t="s">
        <v>22</v>
      </c>
      <c r="H2721" t="s">
        <v>22</v>
      </c>
      <c r="J2721" t="s">
        <v>22</v>
      </c>
      <c r="M2721" t="s">
        <v>114</v>
      </c>
      <c r="N2721" t="s">
        <v>9524</v>
      </c>
      <c r="O2721" t="s">
        <v>9525</v>
      </c>
      <c r="P2721" t="s">
        <v>18712</v>
      </c>
      <c r="Q2721" s="6">
        <v>644468.18000000005</v>
      </c>
      <c r="R2721" t="s">
        <v>22</v>
      </c>
      <c r="S2721">
        <v>0</v>
      </c>
      <c r="T2721">
        <v>0</v>
      </c>
      <c r="U2721" t="e">
        <f>_xlfn.XLOOKUP(A2721,#REF!,#REF!)</f>
        <v>#REF!</v>
      </c>
    </row>
    <row r="2722" spans="1:21" x14ac:dyDescent="0.2">
      <c r="A2722" t="s">
        <v>9526</v>
      </c>
      <c r="C2722" s="5" t="s">
        <v>71</v>
      </c>
      <c r="D2722" t="s">
        <v>9527</v>
      </c>
      <c r="E2722" t="s">
        <v>891</v>
      </c>
      <c r="F2722" t="s">
        <v>30</v>
      </c>
      <c r="G2722" s="1">
        <v>46036</v>
      </c>
      <c r="H2722" t="s">
        <v>22</v>
      </c>
      <c r="J2722" t="s">
        <v>30</v>
      </c>
      <c r="K2722" s="1">
        <v>45902</v>
      </c>
      <c r="M2722" t="s">
        <v>42</v>
      </c>
      <c r="N2722" t="s">
        <v>43</v>
      </c>
      <c r="O2722" t="s">
        <v>44</v>
      </c>
      <c r="P2722" t="s">
        <v>26</v>
      </c>
      <c r="Q2722" s="6">
        <v>339251.07</v>
      </c>
      <c r="R2722" t="s">
        <v>30</v>
      </c>
      <c r="S2722">
        <v>0</v>
      </c>
      <c r="T2722">
        <v>0</v>
      </c>
      <c r="U2722" t="e">
        <f>_xlfn.XLOOKUP(A2722,#REF!,#REF!)</f>
        <v>#REF!</v>
      </c>
    </row>
    <row r="2723" spans="1:21" x14ac:dyDescent="0.2">
      <c r="A2723" t="s">
        <v>9528</v>
      </c>
      <c r="C2723" s="5" t="s">
        <v>71</v>
      </c>
      <c r="D2723" t="s">
        <v>9529</v>
      </c>
      <c r="E2723" t="s">
        <v>658</v>
      </c>
      <c r="F2723" t="s">
        <v>30</v>
      </c>
      <c r="G2723" s="1">
        <v>46112</v>
      </c>
      <c r="H2723" t="s">
        <v>22</v>
      </c>
      <c r="J2723" t="s">
        <v>22</v>
      </c>
      <c r="M2723" t="s">
        <v>92</v>
      </c>
      <c r="N2723" t="s">
        <v>7679</v>
      </c>
      <c r="O2723" t="s">
        <v>7680</v>
      </c>
      <c r="P2723" t="s">
        <v>210</v>
      </c>
      <c r="Q2723" s="6">
        <v>482804.21</v>
      </c>
      <c r="R2723" t="s">
        <v>22</v>
      </c>
      <c r="S2723">
        <v>0</v>
      </c>
      <c r="T2723">
        <v>0</v>
      </c>
      <c r="U2723" t="e">
        <f>_xlfn.XLOOKUP(A2723,#REF!,#REF!)</f>
        <v>#REF!</v>
      </c>
    </row>
    <row r="2724" spans="1:21" x14ac:dyDescent="0.2">
      <c r="A2724" t="s">
        <v>9530</v>
      </c>
      <c r="C2724" s="5" t="s">
        <v>71</v>
      </c>
      <c r="D2724" t="s">
        <v>9531</v>
      </c>
      <c r="E2724" t="s">
        <v>9532</v>
      </c>
      <c r="F2724" t="s">
        <v>30</v>
      </c>
      <c r="G2724" s="1">
        <v>45943</v>
      </c>
      <c r="H2724" t="s">
        <v>22</v>
      </c>
      <c r="J2724" t="s">
        <v>22</v>
      </c>
      <c r="M2724" t="s">
        <v>207</v>
      </c>
      <c r="N2724" t="s">
        <v>2601</v>
      </c>
      <c r="O2724" t="s">
        <v>2602</v>
      </c>
      <c r="P2724" t="s">
        <v>210</v>
      </c>
      <c r="Q2724" s="6">
        <v>168232.89</v>
      </c>
      <c r="R2724" t="s">
        <v>22</v>
      </c>
      <c r="S2724">
        <v>0</v>
      </c>
      <c r="T2724">
        <v>0</v>
      </c>
      <c r="U2724" t="e">
        <f>_xlfn.XLOOKUP(A2724,#REF!,#REF!)</f>
        <v>#REF!</v>
      </c>
    </row>
    <row r="2725" spans="1:21" x14ac:dyDescent="0.2">
      <c r="A2725" t="s">
        <v>9533</v>
      </c>
      <c r="C2725" s="5" t="s">
        <v>279</v>
      </c>
      <c r="D2725" t="s">
        <v>9534</v>
      </c>
      <c r="E2725" t="s">
        <v>658</v>
      </c>
      <c r="F2725" t="s">
        <v>30</v>
      </c>
      <c r="G2725" s="1">
        <v>46056</v>
      </c>
      <c r="H2725" t="s">
        <v>22</v>
      </c>
      <c r="J2725" t="s">
        <v>22</v>
      </c>
      <c r="M2725" t="s">
        <v>92</v>
      </c>
      <c r="N2725" t="s">
        <v>2221</v>
      </c>
      <c r="O2725" t="s">
        <v>2222</v>
      </c>
      <c r="P2725" t="s">
        <v>210</v>
      </c>
      <c r="Q2725" s="6">
        <v>50868.59</v>
      </c>
      <c r="R2725" t="s">
        <v>22</v>
      </c>
      <c r="S2725">
        <v>0</v>
      </c>
      <c r="T2725">
        <v>0</v>
      </c>
      <c r="U2725" t="e">
        <f>_xlfn.XLOOKUP(A2725,#REF!,#REF!)</f>
        <v>#REF!</v>
      </c>
    </row>
    <row r="2726" spans="1:21" x14ac:dyDescent="0.2">
      <c r="A2726" t="s">
        <v>9535</v>
      </c>
      <c r="C2726" s="5" t="s">
        <v>71</v>
      </c>
      <c r="D2726" t="s">
        <v>9536</v>
      </c>
      <c r="E2726" t="s">
        <v>9537</v>
      </c>
      <c r="F2726" t="s">
        <v>30</v>
      </c>
      <c r="G2726" s="1">
        <v>46059</v>
      </c>
      <c r="H2726" t="s">
        <v>22</v>
      </c>
      <c r="J2726" t="s">
        <v>22</v>
      </c>
      <c r="M2726" t="s">
        <v>92</v>
      </c>
      <c r="N2726" t="s">
        <v>2221</v>
      </c>
      <c r="O2726" t="s">
        <v>2222</v>
      </c>
      <c r="P2726" t="s">
        <v>117</v>
      </c>
      <c r="Q2726" s="6">
        <v>464393.4</v>
      </c>
      <c r="R2726" t="s">
        <v>22</v>
      </c>
      <c r="S2726">
        <v>0</v>
      </c>
      <c r="T2726">
        <v>0</v>
      </c>
      <c r="U2726" t="e">
        <f>_xlfn.XLOOKUP(A2726,#REF!,#REF!)</f>
        <v>#REF!</v>
      </c>
    </row>
    <row r="2727" spans="1:21" x14ac:dyDescent="0.2">
      <c r="A2727" t="s">
        <v>9538</v>
      </c>
      <c r="C2727" s="5" t="s">
        <v>71</v>
      </c>
      <c r="D2727" t="s">
        <v>9539</v>
      </c>
      <c r="E2727" t="s">
        <v>658</v>
      </c>
      <c r="F2727" t="s">
        <v>30</v>
      </c>
      <c r="G2727" s="1">
        <v>45947</v>
      </c>
      <c r="H2727" t="s">
        <v>22</v>
      </c>
      <c r="J2727" t="s">
        <v>22</v>
      </c>
      <c r="M2727" t="s">
        <v>207</v>
      </c>
      <c r="N2727" t="s">
        <v>9540</v>
      </c>
      <c r="O2727" t="s">
        <v>9541</v>
      </c>
      <c r="P2727" t="s">
        <v>117</v>
      </c>
      <c r="Q2727" s="6">
        <v>391720.84</v>
      </c>
      <c r="R2727" t="s">
        <v>22</v>
      </c>
      <c r="S2727">
        <v>0</v>
      </c>
      <c r="T2727">
        <v>0</v>
      </c>
      <c r="U2727" t="e">
        <f>_xlfn.XLOOKUP(A2727,#REF!,#REF!)</f>
        <v>#REF!</v>
      </c>
    </row>
    <row r="2728" spans="1:21" x14ac:dyDescent="0.2">
      <c r="A2728" t="s">
        <v>9542</v>
      </c>
      <c r="C2728" s="5" t="s">
        <v>71</v>
      </c>
      <c r="D2728" t="s">
        <v>7020</v>
      </c>
      <c r="E2728" t="s">
        <v>9494</v>
      </c>
      <c r="F2728" t="s">
        <v>30</v>
      </c>
      <c r="G2728" s="1">
        <v>45966</v>
      </c>
      <c r="H2728" t="s">
        <v>22</v>
      </c>
      <c r="J2728" t="s">
        <v>22</v>
      </c>
      <c r="M2728" t="s">
        <v>207</v>
      </c>
      <c r="N2728" t="s">
        <v>866</v>
      </c>
      <c r="O2728" t="s">
        <v>867</v>
      </c>
      <c r="P2728" t="s">
        <v>117</v>
      </c>
      <c r="Q2728" s="6">
        <v>70224.31</v>
      </c>
      <c r="R2728" t="s">
        <v>22</v>
      </c>
      <c r="S2728">
        <v>0</v>
      </c>
      <c r="T2728">
        <v>0</v>
      </c>
      <c r="U2728" t="e">
        <f>_xlfn.XLOOKUP(A2728,#REF!,#REF!)</f>
        <v>#REF!</v>
      </c>
    </row>
    <row r="2729" spans="1:21" x14ac:dyDescent="0.2">
      <c r="A2729" t="s">
        <v>9543</v>
      </c>
      <c r="C2729" s="5" t="s">
        <v>71</v>
      </c>
      <c r="D2729" t="s">
        <v>9544</v>
      </c>
      <c r="E2729" t="s">
        <v>1433</v>
      </c>
      <c r="F2729" t="s">
        <v>30</v>
      </c>
      <c r="G2729" s="1">
        <v>45958</v>
      </c>
      <c r="H2729" t="s">
        <v>22</v>
      </c>
      <c r="J2729" t="s">
        <v>22</v>
      </c>
      <c r="M2729" t="s">
        <v>207</v>
      </c>
      <c r="N2729" t="s">
        <v>2601</v>
      </c>
      <c r="O2729" t="s">
        <v>2602</v>
      </c>
      <c r="P2729" t="s">
        <v>117</v>
      </c>
      <c r="Q2729" s="6">
        <v>302378.46999999997</v>
      </c>
      <c r="R2729" t="s">
        <v>22</v>
      </c>
      <c r="S2729">
        <v>0</v>
      </c>
      <c r="T2729">
        <v>0</v>
      </c>
      <c r="U2729" t="e">
        <f>_xlfn.XLOOKUP(A2729,#REF!,#REF!)</f>
        <v>#REF!</v>
      </c>
    </row>
    <row r="2730" spans="1:21" x14ac:dyDescent="0.2">
      <c r="A2730" t="s">
        <v>9545</v>
      </c>
      <c r="C2730" s="5" t="s">
        <v>71</v>
      </c>
      <c r="D2730" t="s">
        <v>9546</v>
      </c>
      <c r="E2730" t="s">
        <v>9547</v>
      </c>
      <c r="F2730" t="s">
        <v>30</v>
      </c>
      <c r="G2730" s="1">
        <v>45820</v>
      </c>
      <c r="H2730" t="s">
        <v>30</v>
      </c>
      <c r="I2730" s="1">
        <v>45995</v>
      </c>
      <c r="J2730" t="s">
        <v>22</v>
      </c>
      <c r="M2730" t="s">
        <v>207</v>
      </c>
      <c r="N2730" t="s">
        <v>9501</v>
      </c>
      <c r="O2730" t="s">
        <v>9502</v>
      </c>
      <c r="P2730" t="s">
        <v>210</v>
      </c>
      <c r="Q2730" s="6">
        <v>251627.07</v>
      </c>
      <c r="R2730" t="s">
        <v>22</v>
      </c>
      <c r="S2730">
        <v>0</v>
      </c>
      <c r="T2730">
        <v>0</v>
      </c>
      <c r="U2730" t="e">
        <f>_xlfn.XLOOKUP(A2730,#REF!,#REF!)</f>
        <v>#REF!</v>
      </c>
    </row>
    <row r="2731" spans="1:21" x14ac:dyDescent="0.2">
      <c r="A2731" t="s">
        <v>9548</v>
      </c>
      <c r="C2731" s="5" t="s">
        <v>71</v>
      </c>
      <c r="D2731" t="s">
        <v>9549</v>
      </c>
      <c r="E2731" t="s">
        <v>2897</v>
      </c>
      <c r="F2731" t="s">
        <v>30</v>
      </c>
      <c r="G2731" s="1">
        <v>45576</v>
      </c>
      <c r="H2731" t="s">
        <v>30</v>
      </c>
      <c r="I2731" s="1">
        <v>45758</v>
      </c>
      <c r="J2731" t="s">
        <v>22</v>
      </c>
      <c r="M2731" t="s">
        <v>207</v>
      </c>
      <c r="N2731" t="s">
        <v>1211</v>
      </c>
      <c r="O2731" t="s">
        <v>1212</v>
      </c>
      <c r="P2731" t="s">
        <v>117</v>
      </c>
      <c r="Q2731" s="6">
        <v>897102.15</v>
      </c>
      <c r="R2731" t="s">
        <v>22</v>
      </c>
      <c r="S2731">
        <v>0</v>
      </c>
      <c r="T2731">
        <v>0</v>
      </c>
      <c r="U2731" t="e">
        <f>_xlfn.XLOOKUP(A2731,#REF!,#REF!)</f>
        <v>#REF!</v>
      </c>
    </row>
    <row r="2732" spans="1:21" x14ac:dyDescent="0.2">
      <c r="A2732" t="s">
        <v>9550</v>
      </c>
      <c r="C2732" s="5" t="s">
        <v>71</v>
      </c>
      <c r="D2732" t="s">
        <v>9551</v>
      </c>
      <c r="E2732" t="s">
        <v>9552</v>
      </c>
      <c r="F2732" t="s">
        <v>30</v>
      </c>
      <c r="G2732" s="1">
        <v>45994</v>
      </c>
      <c r="H2732" t="s">
        <v>22</v>
      </c>
      <c r="J2732" t="s">
        <v>22</v>
      </c>
      <c r="M2732" t="s">
        <v>114</v>
      </c>
      <c r="N2732" t="s">
        <v>9553</v>
      </c>
      <c r="O2732" t="s">
        <v>9554</v>
      </c>
      <c r="P2732" t="s">
        <v>117</v>
      </c>
      <c r="Q2732" s="6">
        <v>319673.26</v>
      </c>
      <c r="R2732" t="s">
        <v>22</v>
      </c>
      <c r="S2732">
        <v>0</v>
      </c>
      <c r="T2732">
        <v>0</v>
      </c>
      <c r="U2732" t="e">
        <f>_xlfn.XLOOKUP(A2732,#REF!,#REF!)</f>
        <v>#REF!</v>
      </c>
    </row>
    <row r="2733" spans="1:21" x14ac:dyDescent="0.2">
      <c r="A2733" t="s">
        <v>9555</v>
      </c>
      <c r="C2733" s="5" t="s">
        <v>71</v>
      </c>
      <c r="D2733" t="s">
        <v>9556</v>
      </c>
      <c r="E2733" t="s">
        <v>1186</v>
      </c>
      <c r="F2733" t="s">
        <v>30</v>
      </c>
      <c r="G2733" s="1">
        <v>45859</v>
      </c>
      <c r="H2733" t="s">
        <v>22</v>
      </c>
      <c r="J2733" t="s">
        <v>22</v>
      </c>
      <c r="M2733" t="s">
        <v>207</v>
      </c>
      <c r="N2733" t="s">
        <v>912</v>
      </c>
      <c r="O2733" t="s">
        <v>913</v>
      </c>
      <c r="P2733" t="s">
        <v>210</v>
      </c>
      <c r="Q2733" s="6">
        <v>364267.31</v>
      </c>
      <c r="R2733" t="s">
        <v>22</v>
      </c>
      <c r="S2733">
        <v>0</v>
      </c>
      <c r="T2733">
        <v>0</v>
      </c>
      <c r="U2733" t="e">
        <f>_xlfn.XLOOKUP(A2733,#REF!,#REF!)</f>
        <v>#REF!</v>
      </c>
    </row>
    <row r="2734" spans="1:21" x14ac:dyDescent="0.2">
      <c r="A2734" t="s">
        <v>9557</v>
      </c>
      <c r="C2734" s="5" t="s">
        <v>71</v>
      </c>
      <c r="D2734" t="s">
        <v>9558</v>
      </c>
      <c r="E2734" t="s">
        <v>320</v>
      </c>
      <c r="F2734" t="s">
        <v>30</v>
      </c>
      <c r="G2734" s="1">
        <v>45922</v>
      </c>
      <c r="H2734" t="s">
        <v>22</v>
      </c>
      <c r="J2734" t="s">
        <v>22</v>
      </c>
      <c r="M2734" t="s">
        <v>207</v>
      </c>
      <c r="N2734" t="s">
        <v>473</v>
      </c>
      <c r="O2734" t="s">
        <v>474</v>
      </c>
      <c r="P2734" t="s">
        <v>117</v>
      </c>
      <c r="Q2734" s="6">
        <v>383273.23</v>
      </c>
      <c r="R2734" t="s">
        <v>22</v>
      </c>
      <c r="S2734">
        <v>0</v>
      </c>
      <c r="T2734">
        <v>0</v>
      </c>
      <c r="U2734" t="e">
        <f>_xlfn.XLOOKUP(A2734,#REF!,#REF!)</f>
        <v>#REF!</v>
      </c>
    </row>
    <row r="2735" spans="1:21" x14ac:dyDescent="0.2">
      <c r="A2735" t="s">
        <v>9559</v>
      </c>
      <c r="C2735" s="5" t="s">
        <v>71</v>
      </c>
      <c r="D2735" t="s">
        <v>9560</v>
      </c>
      <c r="E2735" t="s">
        <v>1186</v>
      </c>
      <c r="F2735" t="s">
        <v>30</v>
      </c>
      <c r="G2735" s="1">
        <v>46090</v>
      </c>
      <c r="H2735" t="s">
        <v>22</v>
      </c>
      <c r="J2735" t="s">
        <v>22</v>
      </c>
      <c r="M2735" t="s">
        <v>92</v>
      </c>
      <c r="N2735" t="s">
        <v>9561</v>
      </c>
      <c r="O2735" t="s">
        <v>9562</v>
      </c>
      <c r="P2735" t="s">
        <v>210</v>
      </c>
      <c r="Q2735" s="6">
        <v>616517.18000000005</v>
      </c>
      <c r="R2735" t="s">
        <v>22</v>
      </c>
      <c r="S2735">
        <v>0</v>
      </c>
      <c r="T2735">
        <v>0</v>
      </c>
      <c r="U2735" t="e">
        <f>_xlfn.XLOOKUP(A2735,#REF!,#REF!)</f>
        <v>#REF!</v>
      </c>
    </row>
    <row r="2736" spans="1:21" x14ac:dyDescent="0.2">
      <c r="A2736" t="s">
        <v>9563</v>
      </c>
      <c r="C2736" s="5" t="s">
        <v>71</v>
      </c>
      <c r="D2736" t="s">
        <v>9564</v>
      </c>
      <c r="E2736" t="s">
        <v>9565</v>
      </c>
      <c r="F2736" t="s">
        <v>22</v>
      </c>
      <c r="H2736" t="s">
        <v>22</v>
      </c>
      <c r="J2736" t="s">
        <v>22</v>
      </c>
      <c r="M2736" t="s">
        <v>92</v>
      </c>
      <c r="N2736" t="s">
        <v>9566</v>
      </c>
      <c r="O2736" t="s">
        <v>9567</v>
      </c>
      <c r="P2736" t="s">
        <v>18712</v>
      </c>
      <c r="Q2736" s="6">
        <v>444529.06</v>
      </c>
      <c r="R2736" t="s">
        <v>22</v>
      </c>
      <c r="S2736">
        <v>0</v>
      </c>
      <c r="T2736">
        <v>0</v>
      </c>
      <c r="U2736" t="e">
        <f>_xlfn.XLOOKUP(A2736,#REF!,#REF!)</f>
        <v>#REF!</v>
      </c>
    </row>
    <row r="2737" spans="1:21" x14ac:dyDescent="0.2">
      <c r="A2737" t="s">
        <v>9568</v>
      </c>
      <c r="C2737" s="5" t="s">
        <v>71</v>
      </c>
      <c r="D2737" t="s">
        <v>9569</v>
      </c>
      <c r="E2737" t="s">
        <v>18700</v>
      </c>
      <c r="F2737" t="s">
        <v>30</v>
      </c>
      <c r="G2737" s="1">
        <v>45961</v>
      </c>
      <c r="H2737" t="s">
        <v>22</v>
      </c>
      <c r="J2737" t="s">
        <v>22</v>
      </c>
      <c r="M2737" t="s">
        <v>207</v>
      </c>
      <c r="N2737" t="s">
        <v>9570</v>
      </c>
      <c r="O2737" t="s">
        <v>9571</v>
      </c>
      <c r="P2737" t="s">
        <v>117</v>
      </c>
      <c r="Q2737" s="6">
        <v>827927.52</v>
      </c>
      <c r="R2737" t="s">
        <v>22</v>
      </c>
      <c r="S2737">
        <v>0</v>
      </c>
      <c r="T2737">
        <v>0</v>
      </c>
      <c r="U2737" t="e">
        <f>_xlfn.XLOOKUP(A2737,#REF!,#REF!)</f>
        <v>#REF!</v>
      </c>
    </row>
    <row r="2738" spans="1:21" x14ac:dyDescent="0.2">
      <c r="A2738" t="s">
        <v>9572</v>
      </c>
      <c r="C2738" s="5" t="s">
        <v>71</v>
      </c>
      <c r="D2738" t="s">
        <v>9573</v>
      </c>
      <c r="E2738" t="s">
        <v>658</v>
      </c>
      <c r="F2738" t="s">
        <v>30</v>
      </c>
      <c r="G2738" s="1">
        <v>45960</v>
      </c>
      <c r="H2738" t="s">
        <v>22</v>
      </c>
      <c r="J2738" t="s">
        <v>22</v>
      </c>
      <c r="M2738" t="s">
        <v>207</v>
      </c>
      <c r="N2738" t="s">
        <v>473</v>
      </c>
      <c r="O2738" t="s">
        <v>474</v>
      </c>
      <c r="P2738" t="s">
        <v>117</v>
      </c>
      <c r="Q2738" s="6">
        <v>698350.76</v>
      </c>
      <c r="R2738" t="s">
        <v>22</v>
      </c>
      <c r="S2738">
        <v>0</v>
      </c>
      <c r="T2738">
        <v>0</v>
      </c>
      <c r="U2738" t="e">
        <f>_xlfn.XLOOKUP(A2738,#REF!,#REF!)</f>
        <v>#REF!</v>
      </c>
    </row>
    <row r="2739" spans="1:21" x14ac:dyDescent="0.2">
      <c r="A2739" t="s">
        <v>9574</v>
      </c>
      <c r="C2739" s="5" t="s">
        <v>71</v>
      </c>
      <c r="D2739" t="s">
        <v>9575</v>
      </c>
      <c r="E2739" t="s">
        <v>658</v>
      </c>
      <c r="F2739" t="s">
        <v>22</v>
      </c>
      <c r="H2739" t="s">
        <v>22</v>
      </c>
      <c r="J2739" t="s">
        <v>22</v>
      </c>
      <c r="M2739" t="s">
        <v>92</v>
      </c>
      <c r="N2739" t="s">
        <v>9495</v>
      </c>
      <c r="O2739" t="s">
        <v>9496</v>
      </c>
      <c r="P2739" t="s">
        <v>18712</v>
      </c>
      <c r="Q2739" s="6">
        <v>533388.11</v>
      </c>
      <c r="R2739" t="s">
        <v>22</v>
      </c>
      <c r="S2739">
        <v>0</v>
      </c>
      <c r="T2739">
        <v>0</v>
      </c>
      <c r="U2739" t="e">
        <f>_xlfn.XLOOKUP(A2739,#REF!,#REF!)</f>
        <v>#REF!</v>
      </c>
    </row>
    <row r="2740" spans="1:21" x14ac:dyDescent="0.2">
      <c r="A2740" t="s">
        <v>9576</v>
      </c>
      <c r="C2740" s="5" t="s">
        <v>71</v>
      </c>
      <c r="D2740" t="s">
        <v>9577</v>
      </c>
      <c r="E2740" t="s">
        <v>9578</v>
      </c>
      <c r="F2740" t="s">
        <v>30</v>
      </c>
      <c r="G2740" s="1">
        <v>45958</v>
      </c>
      <c r="H2740" t="s">
        <v>22</v>
      </c>
      <c r="J2740" t="s">
        <v>22</v>
      </c>
      <c r="M2740" t="s">
        <v>207</v>
      </c>
      <c r="N2740" t="s">
        <v>866</v>
      </c>
      <c r="O2740" t="s">
        <v>867</v>
      </c>
      <c r="P2740" t="s">
        <v>117</v>
      </c>
      <c r="Q2740" s="6">
        <v>353206.8</v>
      </c>
      <c r="R2740" t="s">
        <v>22</v>
      </c>
      <c r="S2740">
        <v>0</v>
      </c>
      <c r="T2740">
        <v>0</v>
      </c>
      <c r="U2740" t="e">
        <f>_xlfn.XLOOKUP(A2740,#REF!,#REF!)</f>
        <v>#REF!</v>
      </c>
    </row>
    <row r="2741" spans="1:21" x14ac:dyDescent="0.2">
      <c r="A2741" t="s">
        <v>9579</v>
      </c>
      <c r="C2741" s="5" t="s">
        <v>71</v>
      </c>
      <c r="D2741" t="s">
        <v>9580</v>
      </c>
      <c r="E2741" t="s">
        <v>658</v>
      </c>
      <c r="F2741" t="s">
        <v>22</v>
      </c>
      <c r="H2741" t="s">
        <v>22</v>
      </c>
      <c r="J2741" t="s">
        <v>22</v>
      </c>
      <c r="M2741" t="s">
        <v>92</v>
      </c>
      <c r="N2741" t="s">
        <v>825</v>
      </c>
      <c r="O2741" t="s">
        <v>826</v>
      </c>
      <c r="P2741" t="s">
        <v>18712</v>
      </c>
      <c r="Q2741" s="6">
        <v>339062.81</v>
      </c>
      <c r="R2741" t="s">
        <v>22</v>
      </c>
      <c r="S2741">
        <v>0</v>
      </c>
      <c r="T2741">
        <v>0</v>
      </c>
      <c r="U2741" t="e">
        <f>_xlfn.XLOOKUP(A2741,#REF!,#REF!)</f>
        <v>#REF!</v>
      </c>
    </row>
    <row r="2742" spans="1:21" x14ac:dyDescent="0.2">
      <c r="A2742" t="s">
        <v>9581</v>
      </c>
      <c r="C2742" s="5" t="s">
        <v>71</v>
      </c>
      <c r="D2742" t="s">
        <v>9582</v>
      </c>
      <c r="E2742" t="s">
        <v>9583</v>
      </c>
      <c r="F2742" t="s">
        <v>30</v>
      </c>
      <c r="G2742" s="1">
        <v>45810</v>
      </c>
      <c r="H2742" t="s">
        <v>22</v>
      </c>
      <c r="J2742" t="s">
        <v>22</v>
      </c>
      <c r="M2742" t="s">
        <v>207</v>
      </c>
      <c r="N2742" t="s">
        <v>9584</v>
      </c>
      <c r="O2742" t="s">
        <v>9585</v>
      </c>
      <c r="P2742" t="s">
        <v>210</v>
      </c>
      <c r="Q2742" s="6">
        <v>152042.35</v>
      </c>
      <c r="R2742" t="s">
        <v>22</v>
      </c>
      <c r="S2742">
        <v>0</v>
      </c>
      <c r="T2742">
        <v>0</v>
      </c>
      <c r="U2742" t="e">
        <f>_xlfn.XLOOKUP(A2742,#REF!,#REF!)</f>
        <v>#REF!</v>
      </c>
    </row>
    <row r="2743" spans="1:21" x14ac:dyDescent="0.2">
      <c r="A2743" t="s">
        <v>9586</v>
      </c>
      <c r="C2743" s="5" t="s">
        <v>71</v>
      </c>
      <c r="D2743" t="s">
        <v>9587</v>
      </c>
      <c r="E2743" t="s">
        <v>9588</v>
      </c>
      <c r="F2743" t="s">
        <v>30</v>
      </c>
      <c r="G2743" s="1">
        <v>45930</v>
      </c>
      <c r="H2743" t="s">
        <v>30</v>
      </c>
      <c r="I2743" s="1">
        <v>46069</v>
      </c>
      <c r="J2743" t="s">
        <v>22</v>
      </c>
      <c r="M2743" t="s">
        <v>207</v>
      </c>
      <c r="N2743" t="s">
        <v>9501</v>
      </c>
      <c r="O2743" t="s">
        <v>9502</v>
      </c>
      <c r="P2743" t="s">
        <v>117</v>
      </c>
      <c r="Q2743" s="6">
        <v>331495.31</v>
      </c>
      <c r="R2743" t="s">
        <v>22</v>
      </c>
      <c r="S2743">
        <v>0</v>
      </c>
      <c r="T2743">
        <v>0</v>
      </c>
      <c r="U2743" t="e">
        <f>_xlfn.XLOOKUP(A2743,#REF!,#REF!)</f>
        <v>#REF!</v>
      </c>
    </row>
    <row r="2744" spans="1:21" x14ac:dyDescent="0.2">
      <c r="A2744" t="s">
        <v>9589</v>
      </c>
      <c r="C2744" s="5" t="s">
        <v>71</v>
      </c>
      <c r="D2744" t="s">
        <v>9590</v>
      </c>
      <c r="E2744" t="s">
        <v>9578</v>
      </c>
      <c r="F2744" t="s">
        <v>30</v>
      </c>
      <c r="G2744" s="1">
        <v>46086</v>
      </c>
      <c r="H2744" t="s">
        <v>22</v>
      </c>
      <c r="J2744" t="s">
        <v>22</v>
      </c>
      <c r="M2744" t="s">
        <v>92</v>
      </c>
      <c r="N2744" t="s">
        <v>2745</v>
      </c>
      <c r="O2744" t="s">
        <v>2746</v>
      </c>
      <c r="P2744" t="s">
        <v>117</v>
      </c>
      <c r="Q2744" s="6">
        <v>139354.25</v>
      </c>
      <c r="R2744" t="s">
        <v>22</v>
      </c>
      <c r="S2744">
        <v>0</v>
      </c>
      <c r="T2744">
        <v>0</v>
      </c>
      <c r="U2744" t="e">
        <f>_xlfn.XLOOKUP(A2744,#REF!,#REF!)</f>
        <v>#REF!</v>
      </c>
    </row>
    <row r="2745" spans="1:21" x14ac:dyDescent="0.2">
      <c r="A2745" t="s">
        <v>9591</v>
      </c>
      <c r="C2745" s="5" t="s">
        <v>71</v>
      </c>
      <c r="D2745" t="s">
        <v>9592</v>
      </c>
      <c r="E2745" t="s">
        <v>891</v>
      </c>
      <c r="F2745" t="s">
        <v>22</v>
      </c>
      <c r="H2745" t="s">
        <v>22</v>
      </c>
      <c r="J2745" t="s">
        <v>22</v>
      </c>
      <c r="M2745" t="s">
        <v>92</v>
      </c>
      <c r="N2745" t="s">
        <v>596</v>
      </c>
      <c r="O2745" t="s">
        <v>597</v>
      </c>
      <c r="P2745" t="s">
        <v>18712</v>
      </c>
      <c r="Q2745" s="6">
        <v>301520.37</v>
      </c>
      <c r="R2745" t="s">
        <v>22</v>
      </c>
      <c r="S2745">
        <v>0</v>
      </c>
      <c r="T2745">
        <v>0</v>
      </c>
      <c r="U2745" t="e">
        <f>_xlfn.XLOOKUP(A2745,#REF!,#REF!)</f>
        <v>#REF!</v>
      </c>
    </row>
    <row r="2746" spans="1:21" x14ac:dyDescent="0.2">
      <c r="A2746" t="s">
        <v>9593</v>
      </c>
      <c r="C2746" s="5" t="s">
        <v>71</v>
      </c>
      <c r="D2746" t="s">
        <v>9594</v>
      </c>
      <c r="E2746" t="s">
        <v>9547</v>
      </c>
      <c r="F2746" t="s">
        <v>30</v>
      </c>
      <c r="G2746" s="1">
        <v>45883</v>
      </c>
      <c r="H2746" t="s">
        <v>22</v>
      </c>
      <c r="J2746" t="s">
        <v>22</v>
      </c>
      <c r="M2746" t="s">
        <v>207</v>
      </c>
      <c r="N2746" t="s">
        <v>866</v>
      </c>
      <c r="O2746" t="s">
        <v>867</v>
      </c>
      <c r="P2746" t="s">
        <v>117</v>
      </c>
      <c r="Q2746" s="6">
        <v>134729.95000000001</v>
      </c>
      <c r="R2746" t="s">
        <v>22</v>
      </c>
      <c r="S2746">
        <v>0</v>
      </c>
      <c r="T2746">
        <v>0</v>
      </c>
      <c r="U2746" t="e">
        <f>_xlfn.XLOOKUP(A2746,#REF!,#REF!)</f>
        <v>#REF!</v>
      </c>
    </row>
    <row r="2747" spans="1:21" x14ac:dyDescent="0.2">
      <c r="A2747" t="s">
        <v>9595</v>
      </c>
      <c r="C2747" s="5" t="s">
        <v>71</v>
      </c>
      <c r="D2747" t="s">
        <v>9596</v>
      </c>
      <c r="E2747" t="s">
        <v>9597</v>
      </c>
      <c r="F2747" t="s">
        <v>22</v>
      </c>
      <c r="H2747" t="s">
        <v>22</v>
      </c>
      <c r="J2747" t="s">
        <v>22</v>
      </c>
      <c r="M2747" t="s">
        <v>92</v>
      </c>
      <c r="N2747" t="s">
        <v>9598</v>
      </c>
      <c r="O2747" t="s">
        <v>9599</v>
      </c>
      <c r="P2747" t="s">
        <v>18712</v>
      </c>
      <c r="Q2747" s="6">
        <v>654494.47</v>
      </c>
      <c r="R2747" t="s">
        <v>22</v>
      </c>
      <c r="S2747">
        <v>0</v>
      </c>
      <c r="T2747">
        <v>0</v>
      </c>
      <c r="U2747" t="e">
        <f>_xlfn.XLOOKUP(A2747,#REF!,#REF!)</f>
        <v>#REF!</v>
      </c>
    </row>
    <row r="2748" spans="1:21" x14ac:dyDescent="0.2">
      <c r="A2748" t="s">
        <v>9600</v>
      </c>
      <c r="C2748" s="5" t="s">
        <v>71</v>
      </c>
      <c r="D2748" t="s">
        <v>9601</v>
      </c>
      <c r="E2748" t="s">
        <v>19230</v>
      </c>
      <c r="F2748" t="s">
        <v>30</v>
      </c>
      <c r="G2748" s="1">
        <v>45999</v>
      </c>
      <c r="H2748" t="s">
        <v>22</v>
      </c>
      <c r="J2748" t="s">
        <v>22</v>
      </c>
      <c r="M2748" t="s">
        <v>207</v>
      </c>
      <c r="N2748" t="s">
        <v>866</v>
      </c>
      <c r="O2748" t="s">
        <v>867</v>
      </c>
      <c r="P2748" t="s">
        <v>117</v>
      </c>
      <c r="Q2748" s="6">
        <v>568303.52</v>
      </c>
      <c r="R2748" t="s">
        <v>22</v>
      </c>
      <c r="S2748">
        <v>0</v>
      </c>
      <c r="T2748">
        <v>0</v>
      </c>
      <c r="U2748" t="e">
        <f>_xlfn.XLOOKUP(A2748,#REF!,#REF!)</f>
        <v>#REF!</v>
      </c>
    </row>
    <row r="2749" spans="1:21" x14ac:dyDescent="0.2">
      <c r="A2749" t="s">
        <v>9602</v>
      </c>
      <c r="C2749" s="5" t="s">
        <v>71</v>
      </c>
      <c r="D2749" t="s">
        <v>9603</v>
      </c>
      <c r="E2749" t="s">
        <v>658</v>
      </c>
      <c r="F2749" t="s">
        <v>22</v>
      </c>
      <c r="H2749" t="s">
        <v>22</v>
      </c>
      <c r="J2749" t="s">
        <v>22</v>
      </c>
      <c r="M2749" t="s">
        <v>42</v>
      </c>
      <c r="N2749" t="s">
        <v>9604</v>
      </c>
      <c r="O2749" t="s">
        <v>9605</v>
      </c>
      <c r="P2749" t="s">
        <v>26</v>
      </c>
      <c r="Q2749" s="6">
        <v>379118.38</v>
      </c>
      <c r="R2749" t="s">
        <v>22</v>
      </c>
      <c r="S2749">
        <v>0</v>
      </c>
      <c r="T2749">
        <v>0</v>
      </c>
      <c r="U2749" t="e">
        <f>_xlfn.XLOOKUP(A2749,#REF!,#REF!)</f>
        <v>#REF!</v>
      </c>
    </row>
    <row r="2750" spans="1:21" x14ac:dyDescent="0.2">
      <c r="A2750" t="s">
        <v>9606</v>
      </c>
      <c r="C2750" s="5" t="s">
        <v>71</v>
      </c>
      <c r="D2750" t="s">
        <v>9607</v>
      </c>
      <c r="E2750" t="s">
        <v>9608</v>
      </c>
      <c r="F2750" t="s">
        <v>22</v>
      </c>
      <c r="H2750" t="s">
        <v>22</v>
      </c>
      <c r="J2750" t="s">
        <v>22</v>
      </c>
      <c r="M2750" t="s">
        <v>92</v>
      </c>
      <c r="N2750" t="s">
        <v>825</v>
      </c>
      <c r="O2750" t="s">
        <v>826</v>
      </c>
      <c r="P2750" t="s">
        <v>18712</v>
      </c>
      <c r="Q2750" s="6">
        <v>190651.65</v>
      </c>
      <c r="R2750" t="s">
        <v>22</v>
      </c>
      <c r="S2750">
        <v>0</v>
      </c>
      <c r="T2750">
        <v>0</v>
      </c>
      <c r="U2750" t="e">
        <f>_xlfn.XLOOKUP(A2750,#REF!,#REF!)</f>
        <v>#REF!</v>
      </c>
    </row>
    <row r="2751" spans="1:21" x14ac:dyDescent="0.2">
      <c r="A2751" t="s">
        <v>9609</v>
      </c>
      <c r="C2751" s="5" t="s">
        <v>71</v>
      </c>
      <c r="D2751" t="s">
        <v>9610</v>
      </c>
      <c r="E2751" t="s">
        <v>9611</v>
      </c>
      <c r="F2751" t="s">
        <v>22</v>
      </c>
      <c r="H2751" t="s">
        <v>22</v>
      </c>
      <c r="J2751" t="s">
        <v>22</v>
      </c>
      <c r="M2751" t="s">
        <v>92</v>
      </c>
      <c r="N2751" t="s">
        <v>1238</v>
      </c>
      <c r="O2751" t="s">
        <v>1239</v>
      </c>
      <c r="P2751" t="s">
        <v>18712</v>
      </c>
      <c r="Q2751" s="6">
        <v>387072.83</v>
      </c>
      <c r="R2751" t="s">
        <v>22</v>
      </c>
      <c r="S2751">
        <v>0</v>
      </c>
      <c r="T2751">
        <v>0</v>
      </c>
      <c r="U2751" t="e">
        <f>_xlfn.XLOOKUP(A2751,#REF!,#REF!)</f>
        <v>#REF!</v>
      </c>
    </row>
    <row r="2752" spans="1:21" x14ac:dyDescent="0.2">
      <c r="A2752" t="s">
        <v>9612</v>
      </c>
      <c r="C2752" s="5" t="s">
        <v>71</v>
      </c>
      <c r="D2752" t="s">
        <v>9613</v>
      </c>
      <c r="E2752" t="s">
        <v>891</v>
      </c>
      <c r="F2752" t="s">
        <v>30</v>
      </c>
      <c r="G2752" s="1">
        <v>45958</v>
      </c>
      <c r="H2752" t="s">
        <v>22</v>
      </c>
      <c r="J2752" t="s">
        <v>22</v>
      </c>
      <c r="M2752" t="s">
        <v>207</v>
      </c>
      <c r="N2752" t="s">
        <v>9614</v>
      </c>
      <c r="O2752" t="s">
        <v>9615</v>
      </c>
      <c r="P2752" t="s">
        <v>117</v>
      </c>
      <c r="Q2752" s="6">
        <v>190563.20000000001</v>
      </c>
      <c r="R2752" t="s">
        <v>22</v>
      </c>
      <c r="S2752">
        <v>0</v>
      </c>
      <c r="T2752">
        <v>0</v>
      </c>
      <c r="U2752" t="e">
        <f>_xlfn.XLOOKUP(A2752,#REF!,#REF!)</f>
        <v>#REF!</v>
      </c>
    </row>
    <row r="2753" spans="1:21" x14ac:dyDescent="0.2">
      <c r="A2753" t="s">
        <v>9616</v>
      </c>
      <c r="C2753" s="5" t="s">
        <v>71</v>
      </c>
      <c r="D2753" t="s">
        <v>9438</v>
      </c>
      <c r="E2753" t="s">
        <v>2897</v>
      </c>
      <c r="F2753" t="s">
        <v>30</v>
      </c>
      <c r="G2753" s="1">
        <v>45630</v>
      </c>
      <c r="H2753" t="s">
        <v>22</v>
      </c>
      <c r="J2753" t="s">
        <v>30</v>
      </c>
      <c r="K2753" s="1">
        <v>45632</v>
      </c>
      <c r="M2753" t="s">
        <v>92</v>
      </c>
      <c r="N2753" t="s">
        <v>9617</v>
      </c>
      <c r="O2753" t="s">
        <v>9618</v>
      </c>
      <c r="P2753" t="s">
        <v>117</v>
      </c>
      <c r="Q2753" s="6">
        <v>949154.68</v>
      </c>
      <c r="R2753" t="s">
        <v>30</v>
      </c>
      <c r="S2753">
        <v>0</v>
      </c>
      <c r="T2753">
        <v>0</v>
      </c>
      <c r="U2753" t="e">
        <f>_xlfn.XLOOKUP(A2753,#REF!,#REF!)</f>
        <v>#REF!</v>
      </c>
    </row>
    <row r="2754" spans="1:21" x14ac:dyDescent="0.2">
      <c r="A2754" t="s">
        <v>9619</v>
      </c>
      <c r="C2754" s="5" t="s">
        <v>9143</v>
      </c>
      <c r="D2754" t="s">
        <v>9620</v>
      </c>
      <c r="E2754" t="s">
        <v>9621</v>
      </c>
      <c r="F2754" t="s">
        <v>22</v>
      </c>
      <c r="H2754" t="s">
        <v>22</v>
      </c>
      <c r="J2754" t="s">
        <v>22</v>
      </c>
      <c r="M2754" t="s">
        <v>42</v>
      </c>
      <c r="N2754" t="s">
        <v>9622</v>
      </c>
      <c r="O2754" t="s">
        <v>9623</v>
      </c>
      <c r="P2754" t="s">
        <v>26</v>
      </c>
      <c r="Q2754" s="6">
        <v>0</v>
      </c>
      <c r="R2754" t="s">
        <v>30</v>
      </c>
      <c r="S2754">
        <v>0</v>
      </c>
      <c r="T2754">
        <v>0</v>
      </c>
      <c r="U2754" t="e">
        <f>_xlfn.XLOOKUP(A2754,#REF!,#REF!)</f>
        <v>#REF!</v>
      </c>
    </row>
    <row r="2755" spans="1:21" x14ac:dyDescent="0.2">
      <c r="A2755" t="s">
        <v>9624</v>
      </c>
      <c r="C2755" s="5" t="s">
        <v>71</v>
      </c>
      <c r="D2755" t="s">
        <v>9625</v>
      </c>
      <c r="E2755" t="s">
        <v>891</v>
      </c>
      <c r="F2755" t="s">
        <v>22</v>
      </c>
      <c r="H2755" t="s">
        <v>22</v>
      </c>
      <c r="J2755" t="s">
        <v>22</v>
      </c>
      <c r="M2755" t="s">
        <v>92</v>
      </c>
      <c r="N2755" t="s">
        <v>825</v>
      </c>
      <c r="O2755" t="s">
        <v>826</v>
      </c>
      <c r="P2755" t="s">
        <v>18712</v>
      </c>
      <c r="Q2755" s="6">
        <v>157523.15</v>
      </c>
      <c r="R2755" t="s">
        <v>22</v>
      </c>
      <c r="S2755">
        <v>0</v>
      </c>
      <c r="T2755">
        <v>0</v>
      </c>
      <c r="U2755" t="e">
        <f>_xlfn.XLOOKUP(A2755,#REF!,#REF!)</f>
        <v>#REF!</v>
      </c>
    </row>
    <row r="2756" spans="1:21" x14ac:dyDescent="0.2">
      <c r="A2756" t="s">
        <v>9626</v>
      </c>
      <c r="C2756" s="5" t="s">
        <v>71</v>
      </c>
      <c r="D2756" t="s">
        <v>9627</v>
      </c>
      <c r="E2756" t="s">
        <v>2924</v>
      </c>
      <c r="F2756" t="s">
        <v>22</v>
      </c>
      <c r="H2756" t="s">
        <v>22</v>
      </c>
      <c r="J2756" t="s">
        <v>22</v>
      </c>
      <c r="M2756" t="s">
        <v>92</v>
      </c>
      <c r="N2756" t="s">
        <v>9628</v>
      </c>
      <c r="O2756" t="s">
        <v>9629</v>
      </c>
      <c r="P2756" t="s">
        <v>18712</v>
      </c>
      <c r="Q2756" s="6">
        <v>221230.18</v>
      </c>
      <c r="R2756" t="s">
        <v>22</v>
      </c>
      <c r="S2756">
        <v>0</v>
      </c>
      <c r="T2756">
        <v>0</v>
      </c>
      <c r="U2756" t="e">
        <f>_xlfn.XLOOKUP(A2756,#REF!,#REF!)</f>
        <v>#REF!</v>
      </c>
    </row>
    <row r="2757" spans="1:21" x14ac:dyDescent="0.2">
      <c r="A2757" t="s">
        <v>9630</v>
      </c>
      <c r="C2757" s="5" t="s">
        <v>71</v>
      </c>
      <c r="D2757" t="s">
        <v>9631</v>
      </c>
      <c r="E2757" t="s">
        <v>1433</v>
      </c>
      <c r="F2757" t="s">
        <v>30</v>
      </c>
      <c r="G2757" s="1">
        <v>45930</v>
      </c>
      <c r="H2757" t="s">
        <v>22</v>
      </c>
      <c r="J2757" t="s">
        <v>22</v>
      </c>
      <c r="M2757" t="s">
        <v>207</v>
      </c>
      <c r="N2757" t="s">
        <v>646</v>
      </c>
      <c r="O2757" t="s">
        <v>647</v>
      </c>
      <c r="P2757" t="s">
        <v>210</v>
      </c>
      <c r="Q2757" s="6">
        <v>1020243.57</v>
      </c>
      <c r="R2757" t="s">
        <v>22</v>
      </c>
      <c r="S2757">
        <v>0</v>
      </c>
      <c r="T2757">
        <v>0</v>
      </c>
      <c r="U2757" t="e">
        <f>_xlfn.XLOOKUP(A2757,#REF!,#REF!)</f>
        <v>#REF!</v>
      </c>
    </row>
    <row r="2758" spans="1:21" x14ac:dyDescent="0.2">
      <c r="A2758" t="s">
        <v>9632</v>
      </c>
      <c r="B2758" t="s">
        <v>9633</v>
      </c>
      <c r="C2758" s="5" t="s">
        <v>71</v>
      </c>
      <c r="D2758" t="s">
        <v>9634</v>
      </c>
      <c r="E2758" t="s">
        <v>891</v>
      </c>
      <c r="F2758" t="s">
        <v>22</v>
      </c>
      <c r="H2758" t="s">
        <v>22</v>
      </c>
      <c r="J2758" t="s">
        <v>22</v>
      </c>
      <c r="M2758" t="s">
        <v>42</v>
      </c>
      <c r="N2758" t="s">
        <v>9635</v>
      </c>
      <c r="O2758" t="s">
        <v>9636</v>
      </c>
      <c r="P2758" t="s">
        <v>26</v>
      </c>
      <c r="Q2758" s="6">
        <v>228864.94</v>
      </c>
      <c r="R2758" t="s">
        <v>22</v>
      </c>
      <c r="S2758">
        <v>0</v>
      </c>
      <c r="T2758">
        <v>0</v>
      </c>
      <c r="U2758" t="e">
        <f>_xlfn.XLOOKUP(A2758,#REF!,#REF!)</f>
        <v>#REF!</v>
      </c>
    </row>
    <row r="2759" spans="1:21" x14ac:dyDescent="0.2">
      <c r="A2759" t="s">
        <v>9637</v>
      </c>
      <c r="C2759" s="5" t="s">
        <v>71</v>
      </c>
      <c r="D2759" t="s">
        <v>9638</v>
      </c>
      <c r="E2759" t="s">
        <v>19230</v>
      </c>
      <c r="F2759" t="s">
        <v>30</v>
      </c>
      <c r="G2759" s="1">
        <v>45856</v>
      </c>
      <c r="H2759" t="s">
        <v>22</v>
      </c>
      <c r="J2759" t="s">
        <v>22</v>
      </c>
      <c r="M2759" t="s">
        <v>207</v>
      </c>
      <c r="N2759" t="s">
        <v>9639</v>
      </c>
      <c r="O2759" t="s">
        <v>9640</v>
      </c>
      <c r="P2759" t="s">
        <v>117</v>
      </c>
      <c r="Q2759" s="6">
        <v>1191432.8600000001</v>
      </c>
      <c r="R2759" t="s">
        <v>22</v>
      </c>
      <c r="S2759">
        <v>0</v>
      </c>
      <c r="T2759">
        <v>0</v>
      </c>
      <c r="U2759" t="e">
        <f>_xlfn.XLOOKUP(A2759,#REF!,#REF!)</f>
        <v>#REF!</v>
      </c>
    </row>
    <row r="2760" spans="1:21" x14ac:dyDescent="0.2">
      <c r="A2760" t="s">
        <v>9641</v>
      </c>
      <c r="C2760" s="5" t="s">
        <v>71</v>
      </c>
      <c r="D2760" t="s">
        <v>9642</v>
      </c>
      <c r="E2760" t="s">
        <v>891</v>
      </c>
      <c r="F2760" t="s">
        <v>30</v>
      </c>
      <c r="G2760" s="1">
        <v>45988</v>
      </c>
      <c r="H2760" t="s">
        <v>22</v>
      </c>
      <c r="J2760" t="s">
        <v>22</v>
      </c>
      <c r="M2760" t="s">
        <v>207</v>
      </c>
      <c r="N2760" t="s">
        <v>866</v>
      </c>
      <c r="O2760" t="s">
        <v>867</v>
      </c>
      <c r="P2760" t="s">
        <v>117</v>
      </c>
      <c r="Q2760" s="6">
        <v>130321.4</v>
      </c>
      <c r="R2760" t="s">
        <v>22</v>
      </c>
      <c r="S2760">
        <v>0</v>
      </c>
      <c r="T2760">
        <v>0</v>
      </c>
      <c r="U2760" t="e">
        <f>_xlfn.XLOOKUP(A2760,#REF!,#REF!)</f>
        <v>#REF!</v>
      </c>
    </row>
    <row r="2761" spans="1:21" x14ac:dyDescent="0.2">
      <c r="A2761" t="s">
        <v>9643</v>
      </c>
      <c r="C2761" s="5" t="s">
        <v>71</v>
      </c>
      <c r="D2761" t="s">
        <v>9483</v>
      </c>
      <c r="E2761" t="s">
        <v>18700</v>
      </c>
      <c r="F2761" t="s">
        <v>30</v>
      </c>
      <c r="G2761" s="1">
        <v>46106</v>
      </c>
      <c r="H2761" t="s">
        <v>22</v>
      </c>
      <c r="J2761" t="s">
        <v>22</v>
      </c>
      <c r="M2761" t="s">
        <v>92</v>
      </c>
      <c r="N2761" t="s">
        <v>2221</v>
      </c>
      <c r="O2761" t="s">
        <v>2222</v>
      </c>
      <c r="P2761" t="s">
        <v>117</v>
      </c>
      <c r="Q2761" s="6">
        <v>720978.9</v>
      </c>
      <c r="R2761" t="s">
        <v>22</v>
      </c>
      <c r="S2761">
        <v>0</v>
      </c>
      <c r="T2761">
        <v>0</v>
      </c>
      <c r="U2761" t="e">
        <f>_xlfn.XLOOKUP(A2761,#REF!,#REF!)</f>
        <v>#REF!</v>
      </c>
    </row>
    <row r="2762" spans="1:21" x14ac:dyDescent="0.2">
      <c r="A2762" t="s">
        <v>9644</v>
      </c>
      <c r="C2762" s="5" t="s">
        <v>71</v>
      </c>
      <c r="D2762" t="s">
        <v>9645</v>
      </c>
      <c r="E2762" t="s">
        <v>891</v>
      </c>
      <c r="F2762" t="s">
        <v>30</v>
      </c>
      <c r="G2762" s="1">
        <v>45857</v>
      </c>
      <c r="H2762" t="s">
        <v>30</v>
      </c>
      <c r="I2762" s="1">
        <v>46084</v>
      </c>
      <c r="J2762" t="s">
        <v>22</v>
      </c>
      <c r="M2762" t="s">
        <v>207</v>
      </c>
      <c r="N2762" t="s">
        <v>1023</v>
      </c>
      <c r="O2762" t="s">
        <v>1024</v>
      </c>
      <c r="P2762" t="s">
        <v>117</v>
      </c>
      <c r="Q2762" s="6">
        <v>235542.54</v>
      </c>
      <c r="R2762" t="s">
        <v>22</v>
      </c>
      <c r="S2762">
        <v>0</v>
      </c>
      <c r="T2762">
        <v>0</v>
      </c>
      <c r="U2762" t="e">
        <f>_xlfn.XLOOKUP(A2762,#REF!,#REF!)</f>
        <v>#REF!</v>
      </c>
    </row>
    <row r="2763" spans="1:21" x14ac:dyDescent="0.2">
      <c r="A2763" t="s">
        <v>9646</v>
      </c>
      <c r="C2763" s="5" t="s">
        <v>71</v>
      </c>
      <c r="D2763" t="s">
        <v>9647</v>
      </c>
      <c r="E2763" t="s">
        <v>976</v>
      </c>
      <c r="F2763" t="s">
        <v>30</v>
      </c>
      <c r="G2763" s="1">
        <v>45805</v>
      </c>
      <c r="H2763" t="s">
        <v>22</v>
      </c>
      <c r="J2763" t="s">
        <v>22</v>
      </c>
      <c r="M2763" t="s">
        <v>207</v>
      </c>
      <c r="N2763" t="s">
        <v>9648</v>
      </c>
      <c r="O2763" t="s">
        <v>9649</v>
      </c>
      <c r="P2763" t="s">
        <v>117</v>
      </c>
      <c r="Q2763" s="6">
        <v>785918.51</v>
      </c>
      <c r="R2763" t="s">
        <v>22</v>
      </c>
      <c r="S2763">
        <v>0</v>
      </c>
      <c r="T2763">
        <v>0</v>
      </c>
      <c r="U2763" t="e">
        <f>_xlfn.XLOOKUP(A2763,#REF!,#REF!)</f>
        <v>#REF!</v>
      </c>
    </row>
    <row r="2764" spans="1:21" x14ac:dyDescent="0.2">
      <c r="A2764" t="s">
        <v>9650</v>
      </c>
      <c r="C2764" s="5" t="s">
        <v>71</v>
      </c>
      <c r="D2764" t="s">
        <v>9651</v>
      </c>
      <c r="E2764" t="s">
        <v>9597</v>
      </c>
      <c r="F2764" t="s">
        <v>30</v>
      </c>
      <c r="G2764" s="1">
        <v>46110</v>
      </c>
      <c r="H2764" t="s">
        <v>22</v>
      </c>
      <c r="J2764" t="s">
        <v>22</v>
      </c>
      <c r="M2764" t="s">
        <v>92</v>
      </c>
      <c r="N2764" t="s">
        <v>879</v>
      </c>
      <c r="O2764" t="s">
        <v>880</v>
      </c>
      <c r="P2764" t="s">
        <v>117</v>
      </c>
      <c r="Q2764" s="6">
        <v>675783.88</v>
      </c>
      <c r="R2764" t="s">
        <v>22</v>
      </c>
      <c r="S2764">
        <v>0</v>
      </c>
      <c r="T2764">
        <v>0</v>
      </c>
      <c r="U2764" t="e">
        <f>_xlfn.XLOOKUP(A2764,#REF!,#REF!)</f>
        <v>#REF!</v>
      </c>
    </row>
    <row r="2765" spans="1:21" x14ac:dyDescent="0.2">
      <c r="A2765" t="s">
        <v>9652</v>
      </c>
      <c r="C2765" s="5" t="s">
        <v>124</v>
      </c>
      <c r="D2765" t="s">
        <v>9653</v>
      </c>
      <c r="E2765" t="s">
        <v>9654</v>
      </c>
      <c r="F2765" t="s">
        <v>22</v>
      </c>
      <c r="H2765" t="s">
        <v>22</v>
      </c>
      <c r="J2765" t="s">
        <v>22</v>
      </c>
      <c r="M2765" t="s">
        <v>92</v>
      </c>
      <c r="N2765" t="s">
        <v>9655</v>
      </c>
      <c r="O2765" t="s">
        <v>9656</v>
      </c>
      <c r="P2765" t="s">
        <v>18712</v>
      </c>
      <c r="Q2765" s="6">
        <v>0.01</v>
      </c>
      <c r="R2765" t="s">
        <v>22</v>
      </c>
      <c r="S2765">
        <v>0</v>
      </c>
      <c r="T2765">
        <v>0</v>
      </c>
      <c r="U2765" t="e">
        <f>_xlfn.XLOOKUP(A2765,#REF!,#REF!)</f>
        <v>#REF!</v>
      </c>
    </row>
    <row r="2766" spans="1:21" x14ac:dyDescent="0.2">
      <c r="A2766" t="s">
        <v>9657</v>
      </c>
      <c r="B2766" t="s">
        <v>9658</v>
      </c>
      <c r="C2766" s="5" t="s">
        <v>71</v>
      </c>
      <c r="D2766" t="s">
        <v>9659</v>
      </c>
      <c r="E2766" t="s">
        <v>658</v>
      </c>
      <c r="F2766" t="s">
        <v>22</v>
      </c>
      <c r="H2766" t="s">
        <v>22</v>
      </c>
      <c r="J2766" t="s">
        <v>22</v>
      </c>
      <c r="M2766" t="s">
        <v>92</v>
      </c>
      <c r="N2766" t="s">
        <v>9660</v>
      </c>
      <c r="O2766" t="s">
        <v>9661</v>
      </c>
      <c r="P2766" t="s">
        <v>18712</v>
      </c>
      <c r="Q2766" s="6">
        <v>491529.9</v>
      </c>
      <c r="R2766" t="s">
        <v>30</v>
      </c>
      <c r="S2766">
        <v>0</v>
      </c>
      <c r="T2766">
        <v>0</v>
      </c>
      <c r="U2766" t="e">
        <f>_xlfn.XLOOKUP(A2766,#REF!,#REF!)</f>
        <v>#REF!</v>
      </c>
    </row>
    <row r="2767" spans="1:21" x14ac:dyDescent="0.2">
      <c r="A2767" t="s">
        <v>9662</v>
      </c>
      <c r="C2767" s="5" t="s">
        <v>71</v>
      </c>
      <c r="D2767" t="s">
        <v>9663</v>
      </c>
      <c r="E2767" t="s">
        <v>9664</v>
      </c>
      <c r="F2767" t="s">
        <v>30</v>
      </c>
      <c r="G2767" s="1">
        <v>45797</v>
      </c>
      <c r="H2767" t="s">
        <v>30</v>
      </c>
      <c r="I2767" s="1">
        <v>45996</v>
      </c>
      <c r="J2767" t="s">
        <v>22</v>
      </c>
      <c r="M2767" t="s">
        <v>207</v>
      </c>
      <c r="N2767" t="s">
        <v>9665</v>
      </c>
      <c r="O2767" t="s">
        <v>9666</v>
      </c>
      <c r="P2767" t="s">
        <v>117</v>
      </c>
      <c r="Q2767" s="6">
        <v>287479.81</v>
      </c>
      <c r="R2767" t="s">
        <v>22</v>
      </c>
      <c r="S2767">
        <v>0</v>
      </c>
      <c r="T2767">
        <v>0</v>
      </c>
      <c r="U2767" t="e">
        <f>_xlfn.XLOOKUP(A2767,#REF!,#REF!)</f>
        <v>#REF!</v>
      </c>
    </row>
    <row r="2768" spans="1:21" x14ac:dyDescent="0.2">
      <c r="A2768" t="s">
        <v>9667</v>
      </c>
      <c r="C2768" s="5" t="s">
        <v>71</v>
      </c>
      <c r="D2768" t="s">
        <v>9668</v>
      </c>
      <c r="E2768" t="s">
        <v>9669</v>
      </c>
      <c r="F2768" t="s">
        <v>22</v>
      </c>
      <c r="H2768" t="s">
        <v>22</v>
      </c>
      <c r="J2768" t="s">
        <v>22</v>
      </c>
      <c r="M2768" t="s">
        <v>92</v>
      </c>
      <c r="N2768" t="s">
        <v>2547</v>
      </c>
      <c r="O2768" t="s">
        <v>2548</v>
      </c>
      <c r="P2768" t="s">
        <v>18712</v>
      </c>
      <c r="Q2768" s="6">
        <v>178208.53</v>
      </c>
      <c r="R2768" t="s">
        <v>22</v>
      </c>
      <c r="S2768">
        <v>0</v>
      </c>
      <c r="T2768">
        <v>0</v>
      </c>
      <c r="U2768" t="e">
        <f>_xlfn.XLOOKUP(A2768,#REF!,#REF!)</f>
        <v>#REF!</v>
      </c>
    </row>
    <row r="2769" spans="1:21" x14ac:dyDescent="0.2">
      <c r="A2769" t="s">
        <v>9670</v>
      </c>
      <c r="C2769" s="5" t="s">
        <v>71</v>
      </c>
      <c r="D2769" t="s">
        <v>9671</v>
      </c>
      <c r="E2769" t="s">
        <v>18700</v>
      </c>
      <c r="F2769" t="s">
        <v>30</v>
      </c>
      <c r="G2769" s="1">
        <v>45806</v>
      </c>
      <c r="H2769" t="s">
        <v>30</v>
      </c>
      <c r="I2769" s="1">
        <v>46065</v>
      </c>
      <c r="J2769" t="s">
        <v>22</v>
      </c>
      <c r="M2769" t="s">
        <v>207</v>
      </c>
      <c r="N2769" t="s">
        <v>9672</v>
      </c>
      <c r="O2769" t="s">
        <v>9673</v>
      </c>
      <c r="P2769" t="s">
        <v>117</v>
      </c>
      <c r="Q2769" s="6">
        <v>386451.59</v>
      </c>
      <c r="R2769" t="s">
        <v>22</v>
      </c>
      <c r="S2769">
        <v>0</v>
      </c>
      <c r="T2769">
        <v>0</v>
      </c>
      <c r="U2769" t="e">
        <f>_xlfn.XLOOKUP(A2769,#REF!,#REF!)</f>
        <v>#REF!</v>
      </c>
    </row>
    <row r="2770" spans="1:21" x14ac:dyDescent="0.2">
      <c r="A2770" t="s">
        <v>9674</v>
      </c>
      <c r="C2770" s="5" t="s">
        <v>71</v>
      </c>
      <c r="D2770" t="s">
        <v>9675</v>
      </c>
      <c r="E2770" t="s">
        <v>9597</v>
      </c>
      <c r="F2770" t="s">
        <v>30</v>
      </c>
      <c r="G2770" s="1">
        <v>45637</v>
      </c>
      <c r="H2770" t="s">
        <v>30</v>
      </c>
      <c r="I2770" s="1">
        <v>45903</v>
      </c>
      <c r="J2770" t="s">
        <v>22</v>
      </c>
      <c r="M2770" t="s">
        <v>207</v>
      </c>
      <c r="N2770" t="s">
        <v>3510</v>
      </c>
      <c r="O2770" t="s">
        <v>3511</v>
      </c>
      <c r="P2770" t="s">
        <v>117</v>
      </c>
      <c r="Q2770" s="6">
        <v>891023.49</v>
      </c>
      <c r="R2770" t="s">
        <v>22</v>
      </c>
      <c r="S2770">
        <v>0</v>
      </c>
      <c r="T2770">
        <v>0</v>
      </c>
      <c r="U2770" t="e">
        <f>_xlfn.XLOOKUP(A2770,#REF!,#REF!)</f>
        <v>#REF!</v>
      </c>
    </row>
    <row r="2771" spans="1:21" x14ac:dyDescent="0.2">
      <c r="A2771" t="s">
        <v>9676</v>
      </c>
      <c r="C2771" s="5" t="s">
        <v>71</v>
      </c>
      <c r="D2771" t="s">
        <v>9677</v>
      </c>
      <c r="E2771" t="s">
        <v>891</v>
      </c>
      <c r="F2771" t="s">
        <v>22</v>
      </c>
      <c r="H2771" t="s">
        <v>22</v>
      </c>
      <c r="J2771" t="s">
        <v>22</v>
      </c>
      <c r="M2771" t="s">
        <v>92</v>
      </c>
      <c r="N2771" t="s">
        <v>825</v>
      </c>
      <c r="O2771" t="s">
        <v>826</v>
      </c>
      <c r="P2771" t="s">
        <v>18712</v>
      </c>
      <c r="Q2771" s="6">
        <v>246116.55</v>
      </c>
      <c r="R2771" t="s">
        <v>22</v>
      </c>
      <c r="S2771">
        <v>0</v>
      </c>
      <c r="T2771">
        <v>0</v>
      </c>
      <c r="U2771" t="e">
        <f>_xlfn.XLOOKUP(A2771,#REF!,#REF!)</f>
        <v>#REF!</v>
      </c>
    </row>
    <row r="2772" spans="1:21" x14ac:dyDescent="0.2">
      <c r="A2772" t="s">
        <v>9678</v>
      </c>
      <c r="C2772" s="5" t="s">
        <v>71</v>
      </c>
      <c r="D2772" t="s">
        <v>9679</v>
      </c>
      <c r="E2772" t="s">
        <v>9597</v>
      </c>
      <c r="F2772" t="s">
        <v>30</v>
      </c>
      <c r="G2772" s="1">
        <v>45973</v>
      </c>
      <c r="H2772" t="s">
        <v>22</v>
      </c>
      <c r="J2772" t="s">
        <v>22</v>
      </c>
      <c r="M2772" t="s">
        <v>207</v>
      </c>
      <c r="N2772" t="s">
        <v>866</v>
      </c>
      <c r="O2772" t="s">
        <v>867</v>
      </c>
      <c r="P2772" t="s">
        <v>117</v>
      </c>
      <c r="Q2772" s="6">
        <v>309908.57</v>
      </c>
      <c r="R2772" t="s">
        <v>22</v>
      </c>
      <c r="S2772">
        <v>0</v>
      </c>
      <c r="T2772">
        <v>0</v>
      </c>
      <c r="U2772" t="e">
        <f>_xlfn.XLOOKUP(A2772,#REF!,#REF!)</f>
        <v>#REF!</v>
      </c>
    </row>
    <row r="2773" spans="1:21" x14ac:dyDescent="0.2">
      <c r="A2773" t="s">
        <v>9680</v>
      </c>
      <c r="C2773" s="5" t="s">
        <v>71</v>
      </c>
      <c r="D2773" t="s">
        <v>9681</v>
      </c>
      <c r="E2773" t="s">
        <v>2897</v>
      </c>
      <c r="F2773" t="s">
        <v>30</v>
      </c>
      <c r="G2773" s="1">
        <v>45895</v>
      </c>
      <c r="H2773" t="s">
        <v>22</v>
      </c>
      <c r="J2773" t="s">
        <v>22</v>
      </c>
      <c r="M2773" t="s">
        <v>207</v>
      </c>
      <c r="N2773" t="s">
        <v>9682</v>
      </c>
      <c r="O2773" t="s">
        <v>9683</v>
      </c>
      <c r="P2773" t="s">
        <v>117</v>
      </c>
      <c r="Q2773" s="6">
        <v>1075709.28</v>
      </c>
      <c r="R2773" t="s">
        <v>22</v>
      </c>
      <c r="S2773">
        <v>0</v>
      </c>
      <c r="T2773">
        <v>0</v>
      </c>
      <c r="U2773" t="e">
        <f>_xlfn.XLOOKUP(A2773,#REF!,#REF!)</f>
        <v>#REF!</v>
      </c>
    </row>
    <row r="2774" spans="1:21" x14ac:dyDescent="0.2">
      <c r="A2774" t="s">
        <v>9684</v>
      </c>
      <c r="C2774" s="5" t="s">
        <v>48</v>
      </c>
      <c r="D2774" t="s">
        <v>1914</v>
      </c>
      <c r="E2774" t="s">
        <v>18695</v>
      </c>
      <c r="F2774" t="s">
        <v>22</v>
      </c>
      <c r="H2774" t="s">
        <v>22</v>
      </c>
      <c r="J2774" t="s">
        <v>22</v>
      </c>
      <c r="M2774" t="s">
        <v>23</v>
      </c>
      <c r="N2774" t="s">
        <v>9685</v>
      </c>
      <c r="O2774" t="s">
        <v>9686</v>
      </c>
      <c r="P2774" t="s">
        <v>26</v>
      </c>
      <c r="Q2774" s="6">
        <v>0</v>
      </c>
      <c r="R2774" t="s">
        <v>30</v>
      </c>
      <c r="S2774">
        <v>0</v>
      </c>
      <c r="T2774">
        <v>0</v>
      </c>
      <c r="U2774" t="e">
        <f>_xlfn.XLOOKUP(A2774,#REF!,#REF!)</f>
        <v>#REF!</v>
      </c>
    </row>
    <row r="2775" spans="1:21" x14ac:dyDescent="0.2">
      <c r="A2775" t="s">
        <v>9687</v>
      </c>
      <c r="B2775" t="s">
        <v>9688</v>
      </c>
      <c r="C2775" s="5" t="s">
        <v>71</v>
      </c>
      <c r="D2775" t="s">
        <v>9689</v>
      </c>
      <c r="E2775" t="s">
        <v>8103</v>
      </c>
      <c r="F2775" t="s">
        <v>30</v>
      </c>
      <c r="G2775" s="1">
        <v>45992</v>
      </c>
      <c r="H2775" t="s">
        <v>22</v>
      </c>
      <c r="J2775" t="s">
        <v>22</v>
      </c>
      <c r="M2775" t="s">
        <v>207</v>
      </c>
      <c r="N2775" t="s">
        <v>866</v>
      </c>
      <c r="O2775" t="s">
        <v>867</v>
      </c>
      <c r="P2775" t="s">
        <v>117</v>
      </c>
      <c r="Q2775" s="6">
        <v>546952.81999999995</v>
      </c>
      <c r="R2775" t="s">
        <v>22</v>
      </c>
      <c r="S2775">
        <v>0</v>
      </c>
      <c r="T2775">
        <v>0</v>
      </c>
      <c r="U2775" t="e">
        <f>_xlfn.XLOOKUP(A2775,#REF!,#REF!)</f>
        <v>#REF!</v>
      </c>
    </row>
    <row r="2776" spans="1:21" x14ac:dyDescent="0.2">
      <c r="A2776" t="s">
        <v>9690</v>
      </c>
      <c r="C2776" s="5" t="s">
        <v>71</v>
      </c>
      <c r="D2776" t="s">
        <v>9691</v>
      </c>
      <c r="E2776" t="s">
        <v>3039</v>
      </c>
      <c r="F2776" t="s">
        <v>22</v>
      </c>
      <c r="H2776" t="s">
        <v>22</v>
      </c>
      <c r="J2776" t="s">
        <v>22</v>
      </c>
      <c r="M2776" t="s">
        <v>92</v>
      </c>
      <c r="N2776" t="s">
        <v>3884</v>
      </c>
      <c r="O2776" t="s">
        <v>3885</v>
      </c>
      <c r="P2776" t="s">
        <v>18712</v>
      </c>
      <c r="Q2776" s="6">
        <v>193817.60000000001</v>
      </c>
      <c r="R2776" t="s">
        <v>22</v>
      </c>
      <c r="S2776">
        <v>0</v>
      </c>
      <c r="T2776">
        <v>0</v>
      </c>
      <c r="U2776" t="e">
        <f>_xlfn.XLOOKUP(A2776,#REF!,#REF!)</f>
        <v>#REF!</v>
      </c>
    </row>
    <row r="2777" spans="1:21" x14ac:dyDescent="0.2">
      <c r="A2777" t="s">
        <v>9692</v>
      </c>
      <c r="C2777" s="5" t="s">
        <v>71</v>
      </c>
      <c r="D2777" t="s">
        <v>9693</v>
      </c>
      <c r="E2777" t="s">
        <v>2897</v>
      </c>
      <c r="F2777" t="s">
        <v>30</v>
      </c>
      <c r="G2777" s="1">
        <v>45708</v>
      </c>
      <c r="H2777" t="s">
        <v>30</v>
      </c>
      <c r="I2777" s="1">
        <v>45840</v>
      </c>
      <c r="J2777" t="s">
        <v>30</v>
      </c>
      <c r="K2777" s="1">
        <v>45861</v>
      </c>
      <c r="M2777" t="s">
        <v>42</v>
      </c>
      <c r="N2777" t="s">
        <v>9694</v>
      </c>
      <c r="O2777" t="s">
        <v>9695</v>
      </c>
      <c r="P2777" t="s">
        <v>26</v>
      </c>
      <c r="Q2777" s="6">
        <v>207077.43</v>
      </c>
      <c r="R2777" t="s">
        <v>22</v>
      </c>
      <c r="S2777">
        <v>0</v>
      </c>
      <c r="T2777">
        <v>0</v>
      </c>
      <c r="U2777" t="e">
        <f>_xlfn.XLOOKUP(A2777,#REF!,#REF!)</f>
        <v>#REF!</v>
      </c>
    </row>
    <row r="2778" spans="1:21" x14ac:dyDescent="0.2">
      <c r="A2778" t="s">
        <v>9696</v>
      </c>
      <c r="C2778" s="5" t="s">
        <v>71</v>
      </c>
      <c r="D2778" t="s">
        <v>9697</v>
      </c>
      <c r="E2778" t="s">
        <v>891</v>
      </c>
      <c r="F2778" t="s">
        <v>30</v>
      </c>
      <c r="G2778" s="1">
        <v>45558</v>
      </c>
      <c r="H2778" t="s">
        <v>22</v>
      </c>
      <c r="J2778" t="s">
        <v>30</v>
      </c>
      <c r="K2778" s="1">
        <v>45573</v>
      </c>
      <c r="M2778" t="s">
        <v>42</v>
      </c>
      <c r="N2778" t="s">
        <v>9698</v>
      </c>
      <c r="O2778" t="s">
        <v>9699</v>
      </c>
      <c r="P2778" t="s">
        <v>26</v>
      </c>
      <c r="Q2778" s="6">
        <v>97286.07</v>
      </c>
      <c r="R2778" t="s">
        <v>30</v>
      </c>
      <c r="S2778">
        <v>0</v>
      </c>
      <c r="T2778">
        <v>0</v>
      </c>
      <c r="U2778" t="e">
        <f>_xlfn.XLOOKUP(A2778,#REF!,#REF!)</f>
        <v>#REF!</v>
      </c>
    </row>
    <row r="2779" spans="1:21" x14ac:dyDescent="0.2">
      <c r="A2779" t="s">
        <v>9700</v>
      </c>
      <c r="C2779" s="5" t="s">
        <v>71</v>
      </c>
      <c r="D2779" t="s">
        <v>9701</v>
      </c>
      <c r="E2779" t="s">
        <v>18700</v>
      </c>
      <c r="F2779" t="s">
        <v>22</v>
      </c>
      <c r="H2779" t="s">
        <v>22</v>
      </c>
      <c r="J2779" t="s">
        <v>22</v>
      </c>
      <c r="M2779" t="s">
        <v>92</v>
      </c>
      <c r="N2779" t="s">
        <v>2898</v>
      </c>
      <c r="O2779" t="s">
        <v>2899</v>
      </c>
      <c r="P2779" t="s">
        <v>18712</v>
      </c>
      <c r="Q2779" s="6">
        <v>554903.03</v>
      </c>
      <c r="R2779" t="s">
        <v>22</v>
      </c>
      <c r="S2779">
        <v>0</v>
      </c>
      <c r="T2779">
        <v>0</v>
      </c>
      <c r="U2779" t="e">
        <f>_xlfn.XLOOKUP(A2779,#REF!,#REF!)</f>
        <v>#REF!</v>
      </c>
    </row>
    <row r="2780" spans="1:21" x14ac:dyDescent="0.2">
      <c r="A2780" t="s">
        <v>9702</v>
      </c>
      <c r="C2780" s="5" t="s">
        <v>71</v>
      </c>
      <c r="D2780" t="s">
        <v>9703</v>
      </c>
      <c r="E2780" t="s">
        <v>7701</v>
      </c>
      <c r="F2780" t="s">
        <v>30</v>
      </c>
      <c r="G2780" s="1">
        <v>45985</v>
      </c>
      <c r="H2780" t="s">
        <v>22</v>
      </c>
      <c r="J2780" t="s">
        <v>22</v>
      </c>
      <c r="M2780" t="s">
        <v>207</v>
      </c>
      <c r="N2780" t="s">
        <v>9704</v>
      </c>
      <c r="O2780" t="s">
        <v>9705</v>
      </c>
      <c r="P2780" t="s">
        <v>117</v>
      </c>
      <c r="Q2780" s="6">
        <v>247790.03</v>
      </c>
      <c r="R2780" t="s">
        <v>22</v>
      </c>
      <c r="S2780">
        <v>0</v>
      </c>
      <c r="T2780">
        <v>0</v>
      </c>
      <c r="U2780" t="e">
        <f>_xlfn.XLOOKUP(A2780,#REF!,#REF!)</f>
        <v>#REF!</v>
      </c>
    </row>
    <row r="2781" spans="1:21" x14ac:dyDescent="0.2">
      <c r="A2781" t="s">
        <v>9706</v>
      </c>
      <c r="C2781" s="5" t="s">
        <v>71</v>
      </c>
      <c r="D2781" t="s">
        <v>9707</v>
      </c>
      <c r="E2781" t="s">
        <v>891</v>
      </c>
      <c r="F2781" t="s">
        <v>30</v>
      </c>
      <c r="G2781" s="1">
        <v>45905</v>
      </c>
      <c r="H2781" t="s">
        <v>22</v>
      </c>
      <c r="J2781" t="s">
        <v>22</v>
      </c>
      <c r="M2781" t="s">
        <v>207</v>
      </c>
      <c r="N2781" t="s">
        <v>9422</v>
      </c>
      <c r="O2781" t="s">
        <v>9423</v>
      </c>
      <c r="P2781" t="s">
        <v>117</v>
      </c>
      <c r="Q2781" s="6">
        <v>120284.17</v>
      </c>
      <c r="R2781" t="s">
        <v>22</v>
      </c>
      <c r="S2781">
        <v>0</v>
      </c>
      <c r="T2781">
        <v>0</v>
      </c>
      <c r="U2781" t="e">
        <f>_xlfn.XLOOKUP(A2781,#REF!,#REF!)</f>
        <v>#REF!</v>
      </c>
    </row>
    <row r="2782" spans="1:21" x14ac:dyDescent="0.2">
      <c r="A2782" t="s">
        <v>9708</v>
      </c>
      <c r="C2782" s="5" t="s">
        <v>9709</v>
      </c>
      <c r="D2782" t="s">
        <v>9710</v>
      </c>
      <c r="E2782" t="s">
        <v>9711</v>
      </c>
      <c r="F2782" t="s">
        <v>30</v>
      </c>
      <c r="G2782" s="1">
        <v>40378</v>
      </c>
      <c r="H2782" t="s">
        <v>22</v>
      </c>
      <c r="J2782" t="s">
        <v>30</v>
      </c>
      <c r="K2782" s="1">
        <v>40444</v>
      </c>
      <c r="M2782" t="s">
        <v>42</v>
      </c>
      <c r="N2782" t="s">
        <v>9712</v>
      </c>
      <c r="O2782" t="s">
        <v>9713</v>
      </c>
      <c r="P2782" t="s">
        <v>26</v>
      </c>
      <c r="Q2782" s="6">
        <v>2289.6</v>
      </c>
      <c r="R2782" t="s">
        <v>22</v>
      </c>
      <c r="S2782">
        <v>0</v>
      </c>
      <c r="T2782">
        <v>0</v>
      </c>
      <c r="U2782" t="e">
        <f>_xlfn.XLOOKUP(A2782,#REF!,#REF!)</f>
        <v>#REF!</v>
      </c>
    </row>
    <row r="2783" spans="1:21" x14ac:dyDescent="0.2">
      <c r="A2783" t="s">
        <v>9714</v>
      </c>
      <c r="C2783" s="5" t="s">
        <v>71</v>
      </c>
      <c r="D2783" t="s">
        <v>9627</v>
      </c>
      <c r="E2783" t="s">
        <v>1433</v>
      </c>
      <c r="F2783" t="s">
        <v>30</v>
      </c>
      <c r="G2783" s="1">
        <v>45894</v>
      </c>
      <c r="H2783" t="s">
        <v>22</v>
      </c>
      <c r="J2783" t="s">
        <v>22</v>
      </c>
      <c r="M2783" t="s">
        <v>207</v>
      </c>
      <c r="N2783" t="s">
        <v>9639</v>
      </c>
      <c r="O2783" t="s">
        <v>9640</v>
      </c>
      <c r="P2783" t="s">
        <v>210</v>
      </c>
      <c r="Q2783" s="6">
        <v>499102.51</v>
      </c>
      <c r="R2783" t="s">
        <v>22</v>
      </c>
      <c r="S2783">
        <v>0</v>
      </c>
      <c r="T2783">
        <v>0</v>
      </c>
      <c r="U2783" t="e">
        <f>_xlfn.XLOOKUP(A2783,#REF!,#REF!)</f>
        <v>#REF!</v>
      </c>
    </row>
    <row r="2784" spans="1:21" x14ac:dyDescent="0.2">
      <c r="A2784" t="s">
        <v>9715</v>
      </c>
      <c r="C2784" s="5" t="s">
        <v>124</v>
      </c>
      <c r="D2784" t="s">
        <v>2823</v>
      </c>
      <c r="E2784" t="s">
        <v>829</v>
      </c>
      <c r="F2784" t="s">
        <v>22</v>
      </c>
      <c r="H2784" t="s">
        <v>22</v>
      </c>
      <c r="J2784" t="s">
        <v>22</v>
      </c>
      <c r="M2784" t="s">
        <v>42</v>
      </c>
      <c r="N2784" t="s">
        <v>830</v>
      </c>
      <c r="O2784" t="s">
        <v>831</v>
      </c>
      <c r="P2784" t="s">
        <v>26</v>
      </c>
      <c r="Q2784" s="6">
        <v>0.01</v>
      </c>
      <c r="R2784" t="s">
        <v>22</v>
      </c>
      <c r="S2784">
        <v>0</v>
      </c>
      <c r="T2784">
        <v>0</v>
      </c>
      <c r="U2784" t="e">
        <f>_xlfn.XLOOKUP(A2784,#REF!,#REF!)</f>
        <v>#REF!</v>
      </c>
    </row>
    <row r="2785" spans="1:21" x14ac:dyDescent="0.2">
      <c r="A2785" t="s">
        <v>9716</v>
      </c>
      <c r="C2785" s="5" t="s">
        <v>71</v>
      </c>
      <c r="D2785" t="s">
        <v>9544</v>
      </c>
      <c r="E2785" t="s">
        <v>1433</v>
      </c>
      <c r="F2785" t="s">
        <v>22</v>
      </c>
      <c r="H2785" t="s">
        <v>22</v>
      </c>
      <c r="J2785" t="s">
        <v>22</v>
      </c>
      <c r="M2785" t="s">
        <v>92</v>
      </c>
      <c r="N2785" t="s">
        <v>9717</v>
      </c>
      <c r="O2785" t="s">
        <v>9718</v>
      </c>
      <c r="P2785" t="s">
        <v>18712</v>
      </c>
      <c r="Q2785" s="6">
        <v>166545.60000000001</v>
      </c>
      <c r="R2785" t="s">
        <v>30</v>
      </c>
      <c r="S2785">
        <v>0</v>
      </c>
      <c r="T2785">
        <v>0</v>
      </c>
      <c r="U2785" t="e">
        <f>_xlfn.XLOOKUP(A2785,#REF!,#REF!)</f>
        <v>#REF!</v>
      </c>
    </row>
    <row r="2786" spans="1:21" x14ac:dyDescent="0.2">
      <c r="A2786" t="s">
        <v>9719</v>
      </c>
      <c r="C2786" s="5" t="s">
        <v>71</v>
      </c>
      <c r="D2786" t="s">
        <v>9720</v>
      </c>
      <c r="E2786" t="s">
        <v>2614</v>
      </c>
      <c r="F2786" t="s">
        <v>30</v>
      </c>
      <c r="G2786" s="1">
        <v>45812</v>
      </c>
      <c r="H2786" t="s">
        <v>30</v>
      </c>
      <c r="I2786" s="1">
        <v>46099</v>
      </c>
      <c r="J2786" t="s">
        <v>22</v>
      </c>
      <c r="M2786" t="s">
        <v>207</v>
      </c>
      <c r="N2786" t="s">
        <v>1194</v>
      </c>
      <c r="O2786" t="s">
        <v>1195</v>
      </c>
      <c r="P2786" t="s">
        <v>210</v>
      </c>
      <c r="Q2786" s="6">
        <v>238925.4</v>
      </c>
      <c r="R2786" t="s">
        <v>22</v>
      </c>
      <c r="S2786">
        <v>0</v>
      </c>
      <c r="T2786">
        <v>0</v>
      </c>
      <c r="U2786" t="e">
        <f>_xlfn.XLOOKUP(A2786,#REF!,#REF!)</f>
        <v>#REF!</v>
      </c>
    </row>
    <row r="2787" spans="1:21" x14ac:dyDescent="0.2">
      <c r="A2787" t="s">
        <v>9721</v>
      </c>
      <c r="C2787" s="5" t="s">
        <v>71</v>
      </c>
      <c r="D2787" t="s">
        <v>9722</v>
      </c>
      <c r="E2787" t="s">
        <v>9723</v>
      </c>
      <c r="F2787" t="s">
        <v>22</v>
      </c>
      <c r="H2787" t="s">
        <v>22</v>
      </c>
      <c r="J2787" t="s">
        <v>22</v>
      </c>
      <c r="M2787" t="s">
        <v>92</v>
      </c>
      <c r="N2787" t="s">
        <v>9724</v>
      </c>
      <c r="O2787" t="s">
        <v>9725</v>
      </c>
      <c r="P2787" t="s">
        <v>18712</v>
      </c>
      <c r="Q2787" s="6">
        <v>482628.48</v>
      </c>
      <c r="R2787" t="s">
        <v>22</v>
      </c>
      <c r="S2787">
        <v>0</v>
      </c>
      <c r="T2787">
        <v>0</v>
      </c>
      <c r="U2787" t="e">
        <f>_xlfn.XLOOKUP(A2787,#REF!,#REF!)</f>
        <v>#REF!</v>
      </c>
    </row>
    <row r="2788" spans="1:21" x14ac:dyDescent="0.2">
      <c r="A2788" t="s">
        <v>9726</v>
      </c>
      <c r="C2788" s="5" t="s">
        <v>71</v>
      </c>
      <c r="D2788" t="s">
        <v>9727</v>
      </c>
      <c r="E2788" t="s">
        <v>9436</v>
      </c>
      <c r="F2788" t="s">
        <v>30</v>
      </c>
      <c r="G2788" s="1">
        <v>45861</v>
      </c>
      <c r="H2788" t="s">
        <v>30</v>
      </c>
      <c r="I2788" s="1">
        <v>46107</v>
      </c>
      <c r="J2788" t="s">
        <v>22</v>
      </c>
      <c r="M2788" t="s">
        <v>207</v>
      </c>
      <c r="N2788" t="s">
        <v>9728</v>
      </c>
      <c r="O2788" t="s">
        <v>9729</v>
      </c>
      <c r="P2788" t="s">
        <v>117</v>
      </c>
      <c r="Q2788" s="6">
        <v>139545.29999999999</v>
      </c>
      <c r="R2788" t="s">
        <v>22</v>
      </c>
      <c r="S2788">
        <v>0</v>
      </c>
      <c r="T2788">
        <v>0</v>
      </c>
      <c r="U2788" t="e">
        <f>_xlfn.XLOOKUP(A2788,#REF!,#REF!)</f>
        <v>#REF!</v>
      </c>
    </row>
    <row r="2789" spans="1:21" x14ac:dyDescent="0.2">
      <c r="A2789" t="s">
        <v>9730</v>
      </c>
      <c r="C2789" s="5" t="s">
        <v>71</v>
      </c>
      <c r="D2789" t="s">
        <v>9731</v>
      </c>
      <c r="E2789" t="s">
        <v>1433</v>
      </c>
      <c r="F2789" t="s">
        <v>30</v>
      </c>
      <c r="G2789" s="1">
        <v>45867</v>
      </c>
      <c r="H2789" t="s">
        <v>22</v>
      </c>
      <c r="J2789" t="s">
        <v>22</v>
      </c>
      <c r="L2789" s="1">
        <v>45831</v>
      </c>
      <c r="M2789" t="s">
        <v>42</v>
      </c>
      <c r="N2789" t="s">
        <v>43</v>
      </c>
      <c r="O2789" t="s">
        <v>44</v>
      </c>
      <c r="P2789" t="s">
        <v>26</v>
      </c>
      <c r="Q2789" s="6">
        <v>614788.26</v>
      </c>
      <c r="R2789" t="s">
        <v>30</v>
      </c>
      <c r="S2789">
        <v>0</v>
      </c>
      <c r="T2789">
        <v>0</v>
      </c>
      <c r="U2789" t="e">
        <f>_xlfn.XLOOKUP(A2789,#REF!,#REF!)</f>
        <v>#REF!</v>
      </c>
    </row>
    <row r="2790" spans="1:21" x14ac:dyDescent="0.2">
      <c r="A2790" t="s">
        <v>9732</v>
      </c>
      <c r="C2790" s="5" t="s">
        <v>71</v>
      </c>
      <c r="D2790" t="s">
        <v>9733</v>
      </c>
      <c r="E2790" t="s">
        <v>891</v>
      </c>
      <c r="F2790" t="s">
        <v>22</v>
      </c>
      <c r="H2790" t="s">
        <v>22</v>
      </c>
      <c r="J2790" t="s">
        <v>22</v>
      </c>
      <c r="M2790" t="s">
        <v>92</v>
      </c>
      <c r="N2790" t="s">
        <v>9734</v>
      </c>
      <c r="O2790" t="s">
        <v>9735</v>
      </c>
      <c r="P2790" t="s">
        <v>18712</v>
      </c>
      <c r="Q2790" s="6">
        <v>180393.73</v>
      </c>
      <c r="R2790" t="s">
        <v>22</v>
      </c>
      <c r="S2790">
        <v>0</v>
      </c>
      <c r="T2790">
        <v>0</v>
      </c>
      <c r="U2790" t="e">
        <f>_xlfn.XLOOKUP(A2790,#REF!,#REF!)</f>
        <v>#REF!</v>
      </c>
    </row>
    <row r="2791" spans="1:21" x14ac:dyDescent="0.2">
      <c r="A2791" t="s">
        <v>9736</v>
      </c>
      <c r="C2791" s="5" t="s">
        <v>71</v>
      </c>
      <c r="D2791" t="s">
        <v>9737</v>
      </c>
      <c r="E2791" t="s">
        <v>2938</v>
      </c>
      <c r="F2791" t="s">
        <v>30</v>
      </c>
      <c r="G2791" s="1">
        <v>45877</v>
      </c>
      <c r="H2791" t="s">
        <v>22</v>
      </c>
      <c r="J2791" t="s">
        <v>22</v>
      </c>
      <c r="M2791" t="s">
        <v>207</v>
      </c>
      <c r="N2791" t="s">
        <v>2601</v>
      </c>
      <c r="O2791" t="s">
        <v>2602</v>
      </c>
      <c r="P2791" t="s">
        <v>210</v>
      </c>
      <c r="Q2791" s="6">
        <v>158525.96</v>
      </c>
      <c r="R2791" t="s">
        <v>22</v>
      </c>
      <c r="S2791">
        <v>0</v>
      </c>
      <c r="T2791">
        <v>0</v>
      </c>
      <c r="U2791" t="e">
        <f>_xlfn.XLOOKUP(A2791,#REF!,#REF!)</f>
        <v>#REF!</v>
      </c>
    </row>
    <row r="2792" spans="1:21" x14ac:dyDescent="0.2">
      <c r="A2792" t="s">
        <v>9738</v>
      </c>
      <c r="C2792" s="5" t="s">
        <v>71</v>
      </c>
      <c r="D2792" t="s">
        <v>9739</v>
      </c>
      <c r="E2792" t="s">
        <v>9740</v>
      </c>
      <c r="F2792" t="s">
        <v>22</v>
      </c>
      <c r="H2792" t="s">
        <v>22</v>
      </c>
      <c r="J2792" t="s">
        <v>30</v>
      </c>
      <c r="K2792" s="1">
        <v>45988</v>
      </c>
      <c r="M2792" t="s">
        <v>92</v>
      </c>
      <c r="N2792" t="s">
        <v>9741</v>
      </c>
      <c r="O2792" t="s">
        <v>9742</v>
      </c>
      <c r="P2792" t="s">
        <v>18712</v>
      </c>
      <c r="Q2792" s="6">
        <v>449726.84</v>
      </c>
      <c r="R2792" t="s">
        <v>30</v>
      </c>
      <c r="S2792">
        <v>0</v>
      </c>
      <c r="T2792">
        <v>0</v>
      </c>
      <c r="U2792" t="e">
        <f>_xlfn.XLOOKUP(A2792,#REF!,#REF!)</f>
        <v>#REF!</v>
      </c>
    </row>
    <row r="2793" spans="1:21" x14ac:dyDescent="0.2">
      <c r="A2793" t="s">
        <v>9743</v>
      </c>
      <c r="C2793" s="5" t="s">
        <v>71</v>
      </c>
      <c r="D2793" t="s">
        <v>9744</v>
      </c>
      <c r="E2793" t="s">
        <v>9745</v>
      </c>
      <c r="F2793" t="s">
        <v>30</v>
      </c>
      <c r="G2793" s="1">
        <v>45972</v>
      </c>
      <c r="H2793" t="s">
        <v>22</v>
      </c>
      <c r="J2793" t="s">
        <v>22</v>
      </c>
      <c r="M2793" t="s">
        <v>207</v>
      </c>
      <c r="N2793" t="s">
        <v>866</v>
      </c>
      <c r="O2793" t="s">
        <v>867</v>
      </c>
      <c r="P2793" t="s">
        <v>117</v>
      </c>
      <c r="Q2793" s="6">
        <v>828692.93</v>
      </c>
      <c r="R2793" t="s">
        <v>22</v>
      </c>
      <c r="S2793">
        <v>0</v>
      </c>
      <c r="T2793">
        <v>0</v>
      </c>
      <c r="U2793" t="e">
        <f>_xlfn.XLOOKUP(A2793,#REF!,#REF!)</f>
        <v>#REF!</v>
      </c>
    </row>
    <row r="2794" spans="1:21" x14ac:dyDescent="0.2">
      <c r="A2794" t="s">
        <v>9746</v>
      </c>
      <c r="C2794" s="5" t="s">
        <v>71</v>
      </c>
      <c r="D2794" t="s">
        <v>9747</v>
      </c>
      <c r="E2794" t="s">
        <v>2614</v>
      </c>
      <c r="F2794" t="s">
        <v>30</v>
      </c>
      <c r="G2794" s="1">
        <v>45847</v>
      </c>
      <c r="H2794" t="s">
        <v>22</v>
      </c>
      <c r="J2794" t="s">
        <v>22</v>
      </c>
      <c r="M2794" t="s">
        <v>207</v>
      </c>
      <c r="N2794" t="s">
        <v>9748</v>
      </c>
      <c r="O2794" t="s">
        <v>9749</v>
      </c>
      <c r="P2794" t="s">
        <v>117</v>
      </c>
      <c r="Q2794" s="6">
        <v>223446.89</v>
      </c>
      <c r="R2794" t="s">
        <v>22</v>
      </c>
      <c r="S2794">
        <v>0</v>
      </c>
      <c r="T2794">
        <v>0</v>
      </c>
      <c r="U2794" t="e">
        <f>_xlfn.XLOOKUP(A2794,#REF!,#REF!)</f>
        <v>#REF!</v>
      </c>
    </row>
    <row r="2795" spans="1:21" x14ac:dyDescent="0.2">
      <c r="A2795" t="s">
        <v>9750</v>
      </c>
      <c r="C2795" s="5" t="s">
        <v>71</v>
      </c>
      <c r="D2795" t="s">
        <v>9751</v>
      </c>
      <c r="E2795" t="s">
        <v>9481</v>
      </c>
      <c r="F2795" t="s">
        <v>22</v>
      </c>
      <c r="H2795" t="s">
        <v>22</v>
      </c>
      <c r="J2795" t="s">
        <v>22</v>
      </c>
      <c r="M2795" t="s">
        <v>92</v>
      </c>
      <c r="N2795" t="s">
        <v>825</v>
      </c>
      <c r="O2795" t="s">
        <v>826</v>
      </c>
      <c r="P2795" t="s">
        <v>18712</v>
      </c>
      <c r="Q2795" s="6">
        <v>315708.71999999997</v>
      </c>
      <c r="R2795" t="s">
        <v>22</v>
      </c>
      <c r="S2795">
        <v>0</v>
      </c>
      <c r="T2795">
        <v>0</v>
      </c>
      <c r="U2795" t="e">
        <f>_xlfn.XLOOKUP(A2795,#REF!,#REF!)</f>
        <v>#REF!</v>
      </c>
    </row>
    <row r="2796" spans="1:21" x14ac:dyDescent="0.2">
      <c r="A2796" t="s">
        <v>9752</v>
      </c>
      <c r="C2796" s="5" t="s">
        <v>71</v>
      </c>
      <c r="D2796" t="s">
        <v>9753</v>
      </c>
      <c r="E2796" t="s">
        <v>891</v>
      </c>
      <c r="F2796" t="s">
        <v>30</v>
      </c>
      <c r="G2796" s="1">
        <v>45539</v>
      </c>
      <c r="H2796" t="s">
        <v>22</v>
      </c>
      <c r="J2796" t="s">
        <v>30</v>
      </c>
      <c r="K2796" s="1">
        <v>45555</v>
      </c>
      <c r="M2796" t="s">
        <v>42</v>
      </c>
      <c r="N2796" t="s">
        <v>43</v>
      </c>
      <c r="O2796" t="s">
        <v>44</v>
      </c>
      <c r="P2796" t="s">
        <v>26</v>
      </c>
      <c r="Q2796" s="6">
        <v>141731.91</v>
      </c>
      <c r="R2796" t="s">
        <v>22</v>
      </c>
      <c r="S2796">
        <v>0</v>
      </c>
      <c r="T2796">
        <v>0</v>
      </c>
      <c r="U2796" t="e">
        <f>_xlfn.XLOOKUP(A2796,#REF!,#REF!)</f>
        <v>#REF!</v>
      </c>
    </row>
    <row r="2797" spans="1:21" x14ac:dyDescent="0.2">
      <c r="A2797" t="s">
        <v>9754</v>
      </c>
      <c r="C2797" s="5" t="s">
        <v>71</v>
      </c>
      <c r="D2797" t="s">
        <v>9755</v>
      </c>
      <c r="E2797" t="s">
        <v>18700</v>
      </c>
      <c r="F2797" t="s">
        <v>30</v>
      </c>
      <c r="G2797" s="1">
        <v>45828</v>
      </c>
      <c r="H2797" t="s">
        <v>30</v>
      </c>
      <c r="I2797" s="1">
        <v>46057</v>
      </c>
      <c r="J2797" t="s">
        <v>22</v>
      </c>
      <c r="M2797" t="s">
        <v>207</v>
      </c>
      <c r="N2797" t="s">
        <v>3510</v>
      </c>
      <c r="O2797" t="s">
        <v>3511</v>
      </c>
      <c r="P2797" t="s">
        <v>117</v>
      </c>
      <c r="Q2797" s="6">
        <v>600113</v>
      </c>
      <c r="R2797" t="s">
        <v>22</v>
      </c>
      <c r="S2797">
        <v>0</v>
      </c>
      <c r="T2797">
        <v>0</v>
      </c>
      <c r="U2797" t="e">
        <f>_xlfn.XLOOKUP(A2797,#REF!,#REF!)</f>
        <v>#REF!</v>
      </c>
    </row>
    <row r="2798" spans="1:21" x14ac:dyDescent="0.2">
      <c r="A2798" t="s">
        <v>9756</v>
      </c>
      <c r="C2798" s="5" t="s">
        <v>71</v>
      </c>
      <c r="D2798" t="s">
        <v>9757</v>
      </c>
      <c r="E2798" t="s">
        <v>9758</v>
      </c>
      <c r="F2798" t="s">
        <v>22</v>
      </c>
      <c r="H2798" t="s">
        <v>22</v>
      </c>
      <c r="J2798" t="s">
        <v>22</v>
      </c>
      <c r="M2798" t="s">
        <v>92</v>
      </c>
      <c r="N2798" t="s">
        <v>825</v>
      </c>
      <c r="O2798" t="s">
        <v>826</v>
      </c>
      <c r="P2798" t="s">
        <v>18712</v>
      </c>
      <c r="Q2798" s="6">
        <v>297945.90000000002</v>
      </c>
      <c r="R2798" t="s">
        <v>22</v>
      </c>
      <c r="S2798">
        <v>0</v>
      </c>
      <c r="T2798">
        <v>0</v>
      </c>
      <c r="U2798" t="e">
        <f>_xlfn.XLOOKUP(A2798,#REF!,#REF!)</f>
        <v>#REF!</v>
      </c>
    </row>
    <row r="2799" spans="1:21" x14ac:dyDescent="0.2">
      <c r="A2799" t="s">
        <v>9759</v>
      </c>
      <c r="C2799" s="5" t="s">
        <v>71</v>
      </c>
      <c r="D2799" t="s">
        <v>9760</v>
      </c>
      <c r="E2799" t="s">
        <v>9761</v>
      </c>
      <c r="F2799" t="s">
        <v>22</v>
      </c>
      <c r="H2799" t="s">
        <v>22</v>
      </c>
      <c r="J2799" t="s">
        <v>22</v>
      </c>
      <c r="M2799" t="s">
        <v>92</v>
      </c>
      <c r="N2799" t="s">
        <v>8307</v>
      </c>
      <c r="O2799" t="s">
        <v>8308</v>
      </c>
      <c r="P2799" t="s">
        <v>18712</v>
      </c>
      <c r="Q2799" s="6">
        <v>377216.78</v>
      </c>
      <c r="R2799" t="s">
        <v>22</v>
      </c>
      <c r="S2799">
        <v>0</v>
      </c>
      <c r="T2799">
        <v>0</v>
      </c>
      <c r="U2799" t="e">
        <f>_xlfn.XLOOKUP(A2799,#REF!,#REF!)</f>
        <v>#REF!</v>
      </c>
    </row>
    <row r="2800" spans="1:21" x14ac:dyDescent="0.2">
      <c r="A2800" t="s">
        <v>9762</v>
      </c>
      <c r="C2800" s="5" t="s">
        <v>71</v>
      </c>
      <c r="D2800" t="s">
        <v>9763</v>
      </c>
      <c r="E2800" t="s">
        <v>18700</v>
      </c>
      <c r="F2800" t="s">
        <v>30</v>
      </c>
      <c r="G2800" s="1">
        <v>45635</v>
      </c>
      <c r="H2800" t="s">
        <v>30</v>
      </c>
      <c r="I2800" s="1">
        <v>45944</v>
      </c>
      <c r="J2800" t="s">
        <v>22</v>
      </c>
      <c r="M2800" t="s">
        <v>207</v>
      </c>
      <c r="N2800" t="s">
        <v>3510</v>
      </c>
      <c r="O2800" t="s">
        <v>3511</v>
      </c>
      <c r="P2800" t="s">
        <v>117</v>
      </c>
      <c r="Q2800" s="6">
        <v>118345.99</v>
      </c>
      <c r="R2800" t="s">
        <v>22</v>
      </c>
      <c r="S2800">
        <v>0</v>
      </c>
      <c r="T2800">
        <v>0</v>
      </c>
      <c r="U2800" t="e">
        <f>_xlfn.XLOOKUP(A2800,#REF!,#REF!)</f>
        <v>#REF!</v>
      </c>
    </row>
    <row r="2801" spans="1:21" x14ac:dyDescent="0.2">
      <c r="A2801" t="s">
        <v>9764</v>
      </c>
      <c r="C2801" s="5" t="s">
        <v>71</v>
      </c>
      <c r="D2801" t="s">
        <v>9765</v>
      </c>
      <c r="E2801" t="s">
        <v>2897</v>
      </c>
      <c r="F2801" t="s">
        <v>30</v>
      </c>
      <c r="G2801" s="1">
        <v>45941</v>
      </c>
      <c r="H2801" t="s">
        <v>22</v>
      </c>
      <c r="J2801" t="s">
        <v>22</v>
      </c>
      <c r="M2801" t="s">
        <v>207</v>
      </c>
      <c r="N2801" t="s">
        <v>866</v>
      </c>
      <c r="O2801" t="s">
        <v>867</v>
      </c>
      <c r="P2801" t="s">
        <v>117</v>
      </c>
      <c r="Q2801" s="6">
        <v>485520.58</v>
      </c>
      <c r="R2801" t="s">
        <v>22</v>
      </c>
      <c r="S2801">
        <v>0</v>
      </c>
      <c r="T2801">
        <v>0</v>
      </c>
      <c r="U2801" t="e">
        <f>_xlfn.XLOOKUP(A2801,#REF!,#REF!)</f>
        <v>#REF!</v>
      </c>
    </row>
    <row r="2802" spans="1:21" x14ac:dyDescent="0.2">
      <c r="A2802" t="s">
        <v>9766</v>
      </c>
      <c r="C2802" s="5" t="s">
        <v>71</v>
      </c>
      <c r="D2802" t="s">
        <v>9720</v>
      </c>
      <c r="E2802" t="s">
        <v>2614</v>
      </c>
      <c r="F2802" t="s">
        <v>30</v>
      </c>
      <c r="G2802" s="1">
        <v>45812</v>
      </c>
      <c r="H2802" t="s">
        <v>22</v>
      </c>
      <c r="J2802" t="s">
        <v>22</v>
      </c>
      <c r="M2802" t="s">
        <v>207</v>
      </c>
      <c r="N2802" t="s">
        <v>9767</v>
      </c>
      <c r="O2802" t="s">
        <v>9768</v>
      </c>
      <c r="P2802" t="s">
        <v>117</v>
      </c>
      <c r="Q2802" s="6">
        <v>128590.41</v>
      </c>
      <c r="R2802" t="s">
        <v>22</v>
      </c>
      <c r="S2802">
        <v>0</v>
      </c>
      <c r="T2802">
        <v>0</v>
      </c>
      <c r="U2802" t="e">
        <f>_xlfn.XLOOKUP(A2802,#REF!,#REF!)</f>
        <v>#REF!</v>
      </c>
    </row>
    <row r="2803" spans="1:21" x14ac:dyDescent="0.2">
      <c r="A2803" t="s">
        <v>9769</v>
      </c>
      <c r="C2803" s="5" t="s">
        <v>71</v>
      </c>
      <c r="D2803" t="s">
        <v>9770</v>
      </c>
      <c r="E2803" t="s">
        <v>1036</v>
      </c>
      <c r="F2803" t="s">
        <v>22</v>
      </c>
      <c r="H2803" t="s">
        <v>22</v>
      </c>
      <c r="J2803" t="s">
        <v>22</v>
      </c>
      <c r="M2803" t="s">
        <v>92</v>
      </c>
      <c r="N2803" t="s">
        <v>4193</v>
      </c>
      <c r="O2803" t="s">
        <v>4194</v>
      </c>
      <c r="P2803" t="s">
        <v>18712</v>
      </c>
      <c r="Q2803" s="6">
        <v>428976.12</v>
      </c>
      <c r="R2803" t="s">
        <v>22</v>
      </c>
      <c r="S2803">
        <v>0</v>
      </c>
      <c r="T2803">
        <v>0</v>
      </c>
      <c r="U2803" t="e">
        <f>_xlfn.XLOOKUP(A2803,#REF!,#REF!)</f>
        <v>#REF!</v>
      </c>
    </row>
    <row r="2804" spans="1:21" x14ac:dyDescent="0.2">
      <c r="A2804" t="s">
        <v>9771</v>
      </c>
      <c r="C2804" s="5" t="s">
        <v>71</v>
      </c>
      <c r="D2804" t="s">
        <v>9772</v>
      </c>
      <c r="E2804" t="s">
        <v>2897</v>
      </c>
      <c r="F2804" t="s">
        <v>30</v>
      </c>
      <c r="G2804" s="1">
        <v>45791</v>
      </c>
      <c r="H2804" t="s">
        <v>30</v>
      </c>
      <c r="I2804" s="1">
        <v>45929</v>
      </c>
      <c r="J2804" t="s">
        <v>22</v>
      </c>
      <c r="M2804" t="s">
        <v>207</v>
      </c>
      <c r="N2804" t="s">
        <v>2898</v>
      </c>
      <c r="O2804" t="s">
        <v>2899</v>
      </c>
      <c r="P2804" t="s">
        <v>117</v>
      </c>
      <c r="Q2804" s="6">
        <v>789675.31</v>
      </c>
      <c r="R2804" t="s">
        <v>22</v>
      </c>
      <c r="S2804">
        <v>0</v>
      </c>
      <c r="T2804">
        <v>0</v>
      </c>
      <c r="U2804" t="e">
        <f>_xlfn.XLOOKUP(A2804,#REF!,#REF!)</f>
        <v>#REF!</v>
      </c>
    </row>
    <row r="2805" spans="1:21" x14ac:dyDescent="0.2">
      <c r="A2805" t="s">
        <v>9773</v>
      </c>
      <c r="C2805" s="5" t="s">
        <v>71</v>
      </c>
      <c r="D2805" t="s">
        <v>9774</v>
      </c>
      <c r="E2805" t="s">
        <v>1433</v>
      </c>
      <c r="F2805" t="s">
        <v>22</v>
      </c>
      <c r="H2805" t="s">
        <v>22</v>
      </c>
      <c r="J2805" t="s">
        <v>22</v>
      </c>
      <c r="M2805" t="s">
        <v>92</v>
      </c>
      <c r="N2805" t="s">
        <v>9775</v>
      </c>
      <c r="O2805" t="s">
        <v>9776</v>
      </c>
      <c r="P2805" t="s">
        <v>18712</v>
      </c>
      <c r="Q2805" s="6">
        <v>700000</v>
      </c>
      <c r="R2805" t="s">
        <v>22</v>
      </c>
      <c r="S2805">
        <v>0</v>
      </c>
      <c r="T2805">
        <v>0</v>
      </c>
      <c r="U2805" t="e">
        <f>_xlfn.XLOOKUP(A2805,#REF!,#REF!)</f>
        <v>#REF!</v>
      </c>
    </row>
    <row r="2806" spans="1:21" x14ac:dyDescent="0.2">
      <c r="A2806" t="s">
        <v>9777</v>
      </c>
      <c r="B2806" t="s">
        <v>9778</v>
      </c>
      <c r="C2806" s="5" t="s">
        <v>71</v>
      </c>
      <c r="D2806" t="s">
        <v>9779</v>
      </c>
      <c r="E2806" t="s">
        <v>443</v>
      </c>
      <c r="F2806" t="s">
        <v>30</v>
      </c>
      <c r="G2806" s="1">
        <v>45657</v>
      </c>
      <c r="H2806" t="s">
        <v>30</v>
      </c>
      <c r="I2806" s="1">
        <v>45918</v>
      </c>
      <c r="J2806" t="s">
        <v>22</v>
      </c>
      <c r="M2806" t="s">
        <v>207</v>
      </c>
      <c r="N2806" t="s">
        <v>2925</v>
      </c>
      <c r="O2806" t="s">
        <v>2926</v>
      </c>
      <c r="P2806" t="s">
        <v>117</v>
      </c>
      <c r="Q2806" s="6">
        <v>520100.36</v>
      </c>
      <c r="R2806" t="s">
        <v>22</v>
      </c>
      <c r="S2806">
        <v>0</v>
      </c>
      <c r="T2806">
        <v>0</v>
      </c>
      <c r="U2806" t="e">
        <f>_xlfn.XLOOKUP(A2806,#REF!,#REF!)</f>
        <v>#REF!</v>
      </c>
    </row>
    <row r="2807" spans="1:21" x14ac:dyDescent="0.2">
      <c r="A2807" t="s">
        <v>9780</v>
      </c>
      <c r="B2807" t="s">
        <v>9781</v>
      </c>
      <c r="C2807" s="5" t="s">
        <v>71</v>
      </c>
      <c r="D2807" t="s">
        <v>9782</v>
      </c>
      <c r="E2807" t="s">
        <v>18700</v>
      </c>
      <c r="F2807" t="s">
        <v>30</v>
      </c>
      <c r="G2807" s="1">
        <v>45728</v>
      </c>
      <c r="H2807" t="s">
        <v>30</v>
      </c>
      <c r="I2807" s="1">
        <v>45933</v>
      </c>
      <c r="J2807" t="s">
        <v>22</v>
      </c>
      <c r="M2807" t="s">
        <v>207</v>
      </c>
      <c r="N2807" t="s">
        <v>3510</v>
      </c>
      <c r="O2807" t="s">
        <v>3511</v>
      </c>
      <c r="P2807" t="s">
        <v>117</v>
      </c>
      <c r="Q2807" s="6">
        <v>988277.75</v>
      </c>
      <c r="R2807" t="s">
        <v>22</v>
      </c>
      <c r="S2807">
        <v>0</v>
      </c>
      <c r="T2807">
        <v>0</v>
      </c>
      <c r="U2807" t="e">
        <f>_xlfn.XLOOKUP(A2807,#REF!,#REF!)</f>
        <v>#REF!</v>
      </c>
    </row>
    <row r="2808" spans="1:21" x14ac:dyDescent="0.2">
      <c r="A2808" t="s">
        <v>9783</v>
      </c>
      <c r="C2808" s="5" t="s">
        <v>71</v>
      </c>
      <c r="D2808" t="s">
        <v>9784</v>
      </c>
      <c r="E2808" t="s">
        <v>9785</v>
      </c>
      <c r="F2808" t="s">
        <v>30</v>
      </c>
      <c r="G2808" s="1">
        <v>46056</v>
      </c>
      <c r="H2808" t="s">
        <v>22</v>
      </c>
      <c r="J2808" t="s">
        <v>22</v>
      </c>
      <c r="M2808" t="s">
        <v>92</v>
      </c>
      <c r="N2808" t="s">
        <v>1018</v>
      </c>
      <c r="O2808" t="s">
        <v>1019</v>
      </c>
      <c r="P2808" t="s">
        <v>117</v>
      </c>
      <c r="Q2808" s="6">
        <v>272180.03999999998</v>
      </c>
      <c r="R2808" t="s">
        <v>22</v>
      </c>
      <c r="S2808">
        <v>0</v>
      </c>
      <c r="T2808">
        <v>0</v>
      </c>
      <c r="U2808" t="e">
        <f>_xlfn.XLOOKUP(A2808,#REF!,#REF!)</f>
        <v>#REF!</v>
      </c>
    </row>
    <row r="2809" spans="1:21" x14ac:dyDescent="0.2">
      <c r="A2809" t="s">
        <v>9786</v>
      </c>
      <c r="C2809" s="5" t="s">
        <v>71</v>
      </c>
      <c r="D2809" t="s">
        <v>9787</v>
      </c>
      <c r="E2809" t="s">
        <v>2897</v>
      </c>
      <c r="F2809" t="s">
        <v>30</v>
      </c>
      <c r="G2809" s="1">
        <v>45863</v>
      </c>
      <c r="H2809" t="s">
        <v>22</v>
      </c>
      <c r="J2809" t="s">
        <v>22</v>
      </c>
      <c r="M2809" t="s">
        <v>207</v>
      </c>
      <c r="N2809" t="s">
        <v>912</v>
      </c>
      <c r="O2809" t="s">
        <v>913</v>
      </c>
      <c r="P2809" t="s">
        <v>117</v>
      </c>
      <c r="Q2809" s="6">
        <v>840477.64</v>
      </c>
      <c r="R2809" t="s">
        <v>22</v>
      </c>
      <c r="S2809">
        <v>0</v>
      </c>
      <c r="T2809">
        <v>0</v>
      </c>
      <c r="U2809" t="e">
        <f>_xlfn.XLOOKUP(A2809,#REF!,#REF!)</f>
        <v>#REF!</v>
      </c>
    </row>
    <row r="2810" spans="1:21" x14ac:dyDescent="0.2">
      <c r="A2810" t="s">
        <v>9788</v>
      </c>
      <c r="C2810" s="5" t="s">
        <v>71</v>
      </c>
      <c r="D2810" t="s">
        <v>9789</v>
      </c>
      <c r="E2810" t="s">
        <v>2897</v>
      </c>
      <c r="F2810" t="s">
        <v>30</v>
      </c>
      <c r="G2810" s="1">
        <v>46077</v>
      </c>
      <c r="H2810" t="s">
        <v>22</v>
      </c>
      <c r="J2810" t="s">
        <v>22</v>
      </c>
      <c r="M2810" t="s">
        <v>92</v>
      </c>
      <c r="N2810" t="s">
        <v>2925</v>
      </c>
      <c r="O2810" t="s">
        <v>2926</v>
      </c>
      <c r="P2810" t="s">
        <v>117</v>
      </c>
      <c r="Q2810" s="6">
        <v>461158.5</v>
      </c>
      <c r="R2810" t="s">
        <v>22</v>
      </c>
      <c r="S2810">
        <v>0</v>
      </c>
      <c r="T2810">
        <v>0</v>
      </c>
      <c r="U2810" t="e">
        <f>_xlfn.XLOOKUP(A2810,#REF!,#REF!)</f>
        <v>#REF!</v>
      </c>
    </row>
    <row r="2811" spans="1:21" x14ac:dyDescent="0.2">
      <c r="A2811" t="s">
        <v>9790</v>
      </c>
      <c r="C2811" s="5" t="s">
        <v>71</v>
      </c>
      <c r="D2811" t="s">
        <v>9791</v>
      </c>
      <c r="E2811" t="s">
        <v>694</v>
      </c>
      <c r="F2811" t="s">
        <v>30</v>
      </c>
      <c r="G2811" s="1">
        <v>45677</v>
      </c>
      <c r="H2811" t="s">
        <v>22</v>
      </c>
      <c r="J2811" t="s">
        <v>22</v>
      </c>
      <c r="M2811" t="s">
        <v>42</v>
      </c>
      <c r="N2811" t="s">
        <v>43</v>
      </c>
      <c r="O2811" t="s">
        <v>44</v>
      </c>
      <c r="P2811" t="s">
        <v>26</v>
      </c>
      <c r="Q2811" s="6">
        <v>177025.72</v>
      </c>
      <c r="R2811" t="s">
        <v>30</v>
      </c>
      <c r="S2811">
        <v>0</v>
      </c>
      <c r="T2811">
        <v>0</v>
      </c>
      <c r="U2811" t="e">
        <f>_xlfn.XLOOKUP(A2811,#REF!,#REF!)</f>
        <v>#REF!</v>
      </c>
    </row>
    <row r="2812" spans="1:21" x14ac:dyDescent="0.2">
      <c r="A2812" t="s">
        <v>9792</v>
      </c>
      <c r="C2812" s="5" t="s">
        <v>71</v>
      </c>
      <c r="D2812" t="s">
        <v>9793</v>
      </c>
      <c r="E2812" t="s">
        <v>9794</v>
      </c>
      <c r="F2812" t="s">
        <v>22</v>
      </c>
      <c r="H2812" t="s">
        <v>22</v>
      </c>
      <c r="J2812" t="s">
        <v>22</v>
      </c>
      <c r="L2812" s="1">
        <v>45945</v>
      </c>
      <c r="M2812" t="s">
        <v>114</v>
      </c>
      <c r="N2812" t="s">
        <v>9795</v>
      </c>
      <c r="O2812" t="s">
        <v>9796</v>
      </c>
      <c r="P2812" t="s">
        <v>18712</v>
      </c>
      <c r="Q2812" s="6">
        <v>175775.6</v>
      </c>
      <c r="R2812" t="s">
        <v>30</v>
      </c>
      <c r="S2812">
        <v>0</v>
      </c>
      <c r="T2812">
        <v>0</v>
      </c>
      <c r="U2812" t="e">
        <f>_xlfn.XLOOKUP(A2812,#REF!,#REF!)</f>
        <v>#REF!</v>
      </c>
    </row>
    <row r="2813" spans="1:21" x14ac:dyDescent="0.2">
      <c r="A2813" t="s">
        <v>9797</v>
      </c>
      <c r="C2813" s="5" t="s">
        <v>71</v>
      </c>
      <c r="D2813" t="s">
        <v>9798</v>
      </c>
      <c r="E2813" t="s">
        <v>891</v>
      </c>
      <c r="F2813" t="s">
        <v>22</v>
      </c>
      <c r="H2813" t="s">
        <v>22</v>
      </c>
      <c r="J2813" t="s">
        <v>30</v>
      </c>
      <c r="K2813" s="1">
        <v>45609</v>
      </c>
      <c r="M2813" t="s">
        <v>42</v>
      </c>
      <c r="N2813" t="s">
        <v>43</v>
      </c>
      <c r="O2813" t="s">
        <v>44</v>
      </c>
      <c r="P2813" t="s">
        <v>26</v>
      </c>
      <c r="Q2813" s="6">
        <v>120305.64</v>
      </c>
      <c r="R2813" t="s">
        <v>22</v>
      </c>
      <c r="S2813">
        <v>0</v>
      </c>
      <c r="T2813">
        <v>0</v>
      </c>
      <c r="U2813" t="e">
        <f>_xlfn.XLOOKUP(A2813,#REF!,#REF!)</f>
        <v>#REF!</v>
      </c>
    </row>
    <row r="2814" spans="1:21" x14ac:dyDescent="0.2">
      <c r="A2814" t="s">
        <v>9799</v>
      </c>
      <c r="C2814" s="5" t="s">
        <v>71</v>
      </c>
      <c r="D2814" t="s">
        <v>9800</v>
      </c>
      <c r="E2814" t="s">
        <v>18700</v>
      </c>
      <c r="F2814" t="s">
        <v>30</v>
      </c>
      <c r="G2814" s="1">
        <v>45576</v>
      </c>
      <c r="H2814" t="s">
        <v>30</v>
      </c>
      <c r="I2814" s="1">
        <v>45757</v>
      </c>
      <c r="J2814" t="s">
        <v>22</v>
      </c>
      <c r="M2814" t="s">
        <v>207</v>
      </c>
      <c r="N2814" t="s">
        <v>1211</v>
      </c>
      <c r="O2814" t="s">
        <v>1212</v>
      </c>
      <c r="P2814" t="s">
        <v>210</v>
      </c>
      <c r="Q2814" s="6">
        <v>176694.71</v>
      </c>
      <c r="R2814" t="s">
        <v>22</v>
      </c>
      <c r="S2814">
        <v>0</v>
      </c>
      <c r="T2814">
        <v>0</v>
      </c>
      <c r="U2814" t="e">
        <f>_xlfn.XLOOKUP(A2814,#REF!,#REF!)</f>
        <v>#REF!</v>
      </c>
    </row>
    <row r="2815" spans="1:21" x14ac:dyDescent="0.2">
      <c r="A2815" t="s">
        <v>9801</v>
      </c>
      <c r="C2815" s="5" t="s">
        <v>71</v>
      </c>
      <c r="D2815" t="s">
        <v>9802</v>
      </c>
      <c r="E2815" t="s">
        <v>18841</v>
      </c>
      <c r="F2815" t="s">
        <v>30</v>
      </c>
      <c r="G2815" s="1">
        <v>45819</v>
      </c>
      <c r="H2815" t="s">
        <v>22</v>
      </c>
      <c r="J2815" t="s">
        <v>22</v>
      </c>
      <c r="M2815" t="s">
        <v>42</v>
      </c>
      <c r="N2815" t="s">
        <v>43</v>
      </c>
      <c r="O2815" t="s">
        <v>44</v>
      </c>
      <c r="P2815" t="s">
        <v>26</v>
      </c>
      <c r="Q2815" s="6">
        <v>263127.77</v>
      </c>
      <c r="R2815" t="s">
        <v>30</v>
      </c>
      <c r="S2815">
        <v>0</v>
      </c>
      <c r="T2815">
        <v>0</v>
      </c>
      <c r="U2815" t="e">
        <f>_xlfn.XLOOKUP(A2815,#REF!,#REF!)</f>
        <v>#REF!</v>
      </c>
    </row>
    <row r="2816" spans="1:21" x14ac:dyDescent="0.2">
      <c r="A2816" t="s">
        <v>9803</v>
      </c>
      <c r="C2816" s="5" t="s">
        <v>71</v>
      </c>
      <c r="D2816" t="s">
        <v>9804</v>
      </c>
      <c r="E2816" t="s">
        <v>9805</v>
      </c>
      <c r="F2816" t="s">
        <v>30</v>
      </c>
      <c r="G2816" s="1">
        <v>46044</v>
      </c>
      <c r="H2816" t="s">
        <v>22</v>
      </c>
      <c r="J2816" t="s">
        <v>22</v>
      </c>
      <c r="M2816" t="s">
        <v>207</v>
      </c>
      <c r="N2816" t="s">
        <v>866</v>
      </c>
      <c r="O2816" t="s">
        <v>867</v>
      </c>
      <c r="P2816" t="s">
        <v>117</v>
      </c>
      <c r="Q2816" s="6">
        <v>736113.93</v>
      </c>
      <c r="R2816" t="s">
        <v>22</v>
      </c>
      <c r="S2816">
        <v>0</v>
      </c>
      <c r="T2816">
        <v>0</v>
      </c>
      <c r="U2816" t="e">
        <f>_xlfn.XLOOKUP(A2816,#REF!,#REF!)</f>
        <v>#REF!</v>
      </c>
    </row>
    <row r="2817" spans="1:21" x14ac:dyDescent="0.2">
      <c r="A2817" t="s">
        <v>9806</v>
      </c>
      <c r="C2817" s="5" t="s">
        <v>71</v>
      </c>
      <c r="D2817" t="s">
        <v>9807</v>
      </c>
      <c r="E2817" t="s">
        <v>9808</v>
      </c>
      <c r="F2817" t="s">
        <v>30</v>
      </c>
      <c r="G2817" s="1">
        <v>45807</v>
      </c>
      <c r="H2817" t="s">
        <v>22</v>
      </c>
      <c r="J2817" t="s">
        <v>22</v>
      </c>
      <c r="M2817" t="s">
        <v>207</v>
      </c>
      <c r="N2817" t="s">
        <v>9639</v>
      </c>
      <c r="O2817" t="s">
        <v>9640</v>
      </c>
      <c r="P2817" t="s">
        <v>117</v>
      </c>
      <c r="Q2817" s="6">
        <v>144497.48000000001</v>
      </c>
      <c r="R2817" t="s">
        <v>22</v>
      </c>
      <c r="S2817">
        <v>0</v>
      </c>
      <c r="T2817">
        <v>0</v>
      </c>
      <c r="U2817" t="e">
        <f>_xlfn.XLOOKUP(A2817,#REF!,#REF!)</f>
        <v>#REF!</v>
      </c>
    </row>
    <row r="2818" spans="1:21" x14ac:dyDescent="0.2">
      <c r="A2818" t="s">
        <v>9809</v>
      </c>
      <c r="C2818" s="5" t="s">
        <v>71</v>
      </c>
      <c r="D2818" t="s">
        <v>9810</v>
      </c>
      <c r="E2818" t="s">
        <v>18700</v>
      </c>
      <c r="F2818" t="s">
        <v>30</v>
      </c>
      <c r="G2818" s="1">
        <v>46093</v>
      </c>
      <c r="H2818" t="s">
        <v>22</v>
      </c>
      <c r="J2818" t="s">
        <v>22</v>
      </c>
      <c r="M2818" t="s">
        <v>92</v>
      </c>
      <c r="N2818" t="s">
        <v>744</v>
      </c>
      <c r="O2818" t="s">
        <v>745</v>
      </c>
      <c r="P2818" t="s">
        <v>117</v>
      </c>
      <c r="Q2818" s="6">
        <v>194850.7</v>
      </c>
      <c r="R2818" t="s">
        <v>22</v>
      </c>
      <c r="S2818">
        <v>0</v>
      </c>
      <c r="T2818">
        <v>0</v>
      </c>
      <c r="U2818" t="e">
        <f>_xlfn.XLOOKUP(A2818,#REF!,#REF!)</f>
        <v>#REF!</v>
      </c>
    </row>
    <row r="2819" spans="1:21" x14ac:dyDescent="0.2">
      <c r="A2819" t="s">
        <v>9658</v>
      </c>
      <c r="B2819" t="s">
        <v>9657</v>
      </c>
      <c r="C2819" s="5" t="s">
        <v>71</v>
      </c>
      <c r="D2819" t="s">
        <v>9659</v>
      </c>
      <c r="E2819" t="s">
        <v>658</v>
      </c>
      <c r="F2819" t="s">
        <v>22</v>
      </c>
      <c r="H2819" t="s">
        <v>22</v>
      </c>
      <c r="J2819" t="s">
        <v>22</v>
      </c>
      <c r="M2819" t="s">
        <v>92</v>
      </c>
      <c r="N2819" t="s">
        <v>744</v>
      </c>
      <c r="O2819" t="s">
        <v>745</v>
      </c>
      <c r="P2819" t="s">
        <v>18712</v>
      </c>
      <c r="Q2819" s="6">
        <v>460617.33</v>
      </c>
      <c r="R2819" t="s">
        <v>22</v>
      </c>
      <c r="S2819">
        <v>0</v>
      </c>
      <c r="T2819">
        <v>0</v>
      </c>
      <c r="U2819" t="e">
        <f>_xlfn.XLOOKUP(A2819,#REF!,#REF!)</f>
        <v>#REF!</v>
      </c>
    </row>
    <row r="2820" spans="1:21" x14ac:dyDescent="0.2">
      <c r="A2820" t="s">
        <v>9811</v>
      </c>
      <c r="C2820" s="5" t="s">
        <v>71</v>
      </c>
      <c r="D2820" t="s">
        <v>9812</v>
      </c>
      <c r="E2820" t="s">
        <v>891</v>
      </c>
      <c r="F2820" t="s">
        <v>30</v>
      </c>
      <c r="G2820" s="1">
        <v>45811</v>
      </c>
      <c r="H2820" t="s">
        <v>30</v>
      </c>
      <c r="I2820" s="1">
        <v>45930</v>
      </c>
      <c r="J2820" t="s">
        <v>22</v>
      </c>
      <c r="M2820" t="s">
        <v>207</v>
      </c>
      <c r="N2820" t="s">
        <v>9813</v>
      </c>
      <c r="O2820" t="s">
        <v>9814</v>
      </c>
      <c r="P2820" t="s">
        <v>117</v>
      </c>
      <c r="Q2820" s="6">
        <v>588643.78</v>
      </c>
      <c r="R2820" t="s">
        <v>22</v>
      </c>
      <c r="S2820">
        <v>0</v>
      </c>
      <c r="T2820">
        <v>0</v>
      </c>
      <c r="U2820" t="e">
        <f>_xlfn.XLOOKUP(A2820,#REF!,#REF!)</f>
        <v>#REF!</v>
      </c>
    </row>
    <row r="2821" spans="1:21" x14ac:dyDescent="0.2">
      <c r="A2821" t="s">
        <v>9815</v>
      </c>
      <c r="C2821" s="5" t="s">
        <v>71</v>
      </c>
      <c r="D2821" t="s">
        <v>9816</v>
      </c>
      <c r="E2821" t="s">
        <v>9817</v>
      </c>
      <c r="F2821" t="s">
        <v>22</v>
      </c>
      <c r="H2821" t="s">
        <v>22</v>
      </c>
      <c r="J2821" t="s">
        <v>22</v>
      </c>
      <c r="M2821" t="s">
        <v>92</v>
      </c>
      <c r="N2821" t="s">
        <v>9818</v>
      </c>
      <c r="O2821" t="s">
        <v>9819</v>
      </c>
      <c r="P2821" t="s">
        <v>18712</v>
      </c>
      <c r="Q2821" s="6">
        <v>349529.82</v>
      </c>
      <c r="R2821" t="s">
        <v>22</v>
      </c>
      <c r="S2821">
        <v>0</v>
      </c>
      <c r="T2821">
        <v>0</v>
      </c>
      <c r="U2821" t="e">
        <f>_xlfn.XLOOKUP(A2821,#REF!,#REF!)</f>
        <v>#REF!</v>
      </c>
    </row>
    <row r="2822" spans="1:21" x14ac:dyDescent="0.2">
      <c r="A2822" t="s">
        <v>9820</v>
      </c>
      <c r="C2822" s="5" t="s">
        <v>9143</v>
      </c>
      <c r="D2822" t="s">
        <v>9821</v>
      </c>
      <c r="E2822" t="s">
        <v>9822</v>
      </c>
      <c r="F2822" t="s">
        <v>22</v>
      </c>
      <c r="H2822" t="s">
        <v>22</v>
      </c>
      <c r="J2822" t="s">
        <v>22</v>
      </c>
      <c r="M2822" t="s">
        <v>23</v>
      </c>
      <c r="N2822" t="s">
        <v>9823</v>
      </c>
      <c r="O2822" t="s">
        <v>9824</v>
      </c>
      <c r="P2822" t="s">
        <v>26</v>
      </c>
      <c r="Q2822" s="6">
        <v>0</v>
      </c>
      <c r="R2822" t="s">
        <v>30</v>
      </c>
      <c r="S2822">
        <v>0</v>
      </c>
      <c r="T2822">
        <v>0</v>
      </c>
      <c r="U2822" t="e">
        <f>_xlfn.XLOOKUP(A2822,#REF!,#REF!)</f>
        <v>#REF!</v>
      </c>
    </row>
    <row r="2823" spans="1:21" x14ac:dyDescent="0.2">
      <c r="A2823" t="s">
        <v>9825</v>
      </c>
      <c r="C2823" s="5" t="s">
        <v>71</v>
      </c>
      <c r="D2823" t="s">
        <v>9826</v>
      </c>
      <c r="E2823" t="s">
        <v>4933</v>
      </c>
      <c r="F2823" t="s">
        <v>22</v>
      </c>
      <c r="H2823" t="s">
        <v>22</v>
      </c>
      <c r="J2823" t="s">
        <v>22</v>
      </c>
      <c r="M2823" t="s">
        <v>92</v>
      </c>
      <c r="N2823" t="s">
        <v>9827</v>
      </c>
      <c r="O2823" t="s">
        <v>9828</v>
      </c>
      <c r="P2823" t="s">
        <v>18712</v>
      </c>
      <c r="Q2823" s="6">
        <v>479847.57</v>
      </c>
      <c r="R2823" t="s">
        <v>22</v>
      </c>
      <c r="S2823">
        <v>0</v>
      </c>
      <c r="T2823">
        <v>0</v>
      </c>
      <c r="U2823" t="e">
        <f>_xlfn.XLOOKUP(A2823,#REF!,#REF!)</f>
        <v>#REF!</v>
      </c>
    </row>
    <row r="2824" spans="1:21" x14ac:dyDescent="0.2">
      <c r="A2824" t="s">
        <v>9829</v>
      </c>
      <c r="C2824" s="5" t="s">
        <v>71</v>
      </c>
      <c r="D2824" t="s">
        <v>9830</v>
      </c>
      <c r="E2824" t="s">
        <v>9831</v>
      </c>
      <c r="F2824" t="s">
        <v>22</v>
      </c>
      <c r="H2824" t="s">
        <v>22</v>
      </c>
      <c r="J2824" t="s">
        <v>22</v>
      </c>
      <c r="M2824" t="s">
        <v>92</v>
      </c>
      <c r="N2824" t="s">
        <v>8915</v>
      </c>
      <c r="O2824" t="s">
        <v>8916</v>
      </c>
      <c r="P2824" t="s">
        <v>18712</v>
      </c>
      <c r="Q2824" s="6">
        <v>202622.13</v>
      </c>
      <c r="R2824" t="s">
        <v>22</v>
      </c>
      <c r="S2824">
        <v>0</v>
      </c>
      <c r="T2824">
        <v>0</v>
      </c>
      <c r="U2824" t="e">
        <f>_xlfn.XLOOKUP(A2824,#REF!,#REF!)</f>
        <v>#REF!</v>
      </c>
    </row>
    <row r="2825" spans="1:21" x14ac:dyDescent="0.2">
      <c r="A2825" t="s">
        <v>9832</v>
      </c>
      <c r="C2825" s="5" t="s">
        <v>71</v>
      </c>
      <c r="D2825" t="s">
        <v>9833</v>
      </c>
      <c r="E2825" t="s">
        <v>9834</v>
      </c>
      <c r="F2825" t="s">
        <v>22</v>
      </c>
      <c r="H2825" t="s">
        <v>22</v>
      </c>
      <c r="J2825" t="s">
        <v>22</v>
      </c>
      <c r="M2825" t="s">
        <v>92</v>
      </c>
      <c r="N2825" t="s">
        <v>4206</v>
      </c>
      <c r="O2825" t="s">
        <v>4207</v>
      </c>
      <c r="P2825" t="s">
        <v>18712</v>
      </c>
      <c r="Q2825" s="6">
        <v>379764.76</v>
      </c>
      <c r="R2825" t="s">
        <v>22</v>
      </c>
      <c r="S2825">
        <v>0</v>
      </c>
      <c r="T2825">
        <v>0</v>
      </c>
      <c r="U2825" t="e">
        <f>_xlfn.XLOOKUP(A2825,#REF!,#REF!)</f>
        <v>#REF!</v>
      </c>
    </row>
    <row r="2826" spans="1:21" x14ac:dyDescent="0.2">
      <c r="A2826" t="s">
        <v>9835</v>
      </c>
      <c r="C2826" s="5" t="s">
        <v>71</v>
      </c>
      <c r="D2826" t="s">
        <v>9836</v>
      </c>
      <c r="E2826" t="s">
        <v>18700</v>
      </c>
      <c r="F2826" t="s">
        <v>22</v>
      </c>
      <c r="H2826" t="s">
        <v>22</v>
      </c>
      <c r="J2826" t="s">
        <v>22</v>
      </c>
      <c r="M2826" t="s">
        <v>92</v>
      </c>
      <c r="N2826" t="s">
        <v>9837</v>
      </c>
      <c r="O2826" t="s">
        <v>9838</v>
      </c>
      <c r="P2826" t="s">
        <v>18712</v>
      </c>
      <c r="Q2826" s="6">
        <v>449833.61</v>
      </c>
      <c r="R2826" t="s">
        <v>22</v>
      </c>
      <c r="S2826">
        <v>0</v>
      </c>
      <c r="T2826">
        <v>0</v>
      </c>
      <c r="U2826" t="e">
        <f>_xlfn.XLOOKUP(A2826,#REF!,#REF!)</f>
        <v>#REF!</v>
      </c>
    </row>
    <row r="2827" spans="1:21" x14ac:dyDescent="0.2">
      <c r="A2827" t="s">
        <v>9839</v>
      </c>
      <c r="C2827" s="5" t="s">
        <v>71</v>
      </c>
      <c r="D2827" t="s">
        <v>9504</v>
      </c>
      <c r="E2827" t="s">
        <v>9840</v>
      </c>
      <c r="F2827" t="s">
        <v>22</v>
      </c>
      <c r="H2827" t="s">
        <v>22</v>
      </c>
      <c r="J2827" t="s">
        <v>22</v>
      </c>
      <c r="M2827" t="s">
        <v>42</v>
      </c>
      <c r="N2827" t="s">
        <v>43</v>
      </c>
      <c r="O2827" t="s">
        <v>44</v>
      </c>
      <c r="P2827" t="s">
        <v>26</v>
      </c>
      <c r="Q2827" s="6">
        <v>293327.21999999997</v>
      </c>
      <c r="R2827" t="s">
        <v>30</v>
      </c>
      <c r="S2827">
        <v>0</v>
      </c>
      <c r="T2827">
        <v>0</v>
      </c>
      <c r="U2827" t="e">
        <f>_xlfn.XLOOKUP(A2827,#REF!,#REF!)</f>
        <v>#REF!</v>
      </c>
    </row>
    <row r="2828" spans="1:21" x14ac:dyDescent="0.2">
      <c r="A2828" t="s">
        <v>9841</v>
      </c>
      <c r="C2828" s="5" t="s">
        <v>71</v>
      </c>
      <c r="D2828" t="s">
        <v>9842</v>
      </c>
      <c r="E2828" t="s">
        <v>9831</v>
      </c>
      <c r="F2828" t="s">
        <v>30</v>
      </c>
      <c r="G2828" s="1">
        <v>46078</v>
      </c>
      <c r="H2828" t="s">
        <v>22</v>
      </c>
      <c r="J2828" t="s">
        <v>22</v>
      </c>
      <c r="M2828" t="s">
        <v>207</v>
      </c>
      <c r="N2828" t="s">
        <v>473</v>
      </c>
      <c r="O2828" t="s">
        <v>474</v>
      </c>
      <c r="P2828" t="s">
        <v>117</v>
      </c>
      <c r="Q2828" s="6">
        <v>81342.06</v>
      </c>
      <c r="R2828" t="s">
        <v>22</v>
      </c>
      <c r="S2828">
        <v>0</v>
      </c>
      <c r="T2828">
        <v>0</v>
      </c>
      <c r="U2828" t="e">
        <f>_xlfn.XLOOKUP(A2828,#REF!,#REF!)</f>
        <v>#REF!</v>
      </c>
    </row>
    <row r="2829" spans="1:21" x14ac:dyDescent="0.2">
      <c r="A2829" t="s">
        <v>9843</v>
      </c>
      <c r="C2829" s="5" t="s">
        <v>279</v>
      </c>
      <c r="D2829" t="s">
        <v>9844</v>
      </c>
      <c r="E2829" t="s">
        <v>9494</v>
      </c>
      <c r="F2829" t="s">
        <v>22</v>
      </c>
      <c r="H2829" t="s">
        <v>22</v>
      </c>
      <c r="J2829" t="s">
        <v>22</v>
      </c>
      <c r="M2829" t="s">
        <v>92</v>
      </c>
      <c r="N2829" t="s">
        <v>744</v>
      </c>
      <c r="O2829" t="s">
        <v>745</v>
      </c>
      <c r="P2829" t="s">
        <v>18712</v>
      </c>
      <c r="Q2829" s="6">
        <v>32163.74</v>
      </c>
      <c r="R2829" t="s">
        <v>22</v>
      </c>
      <c r="S2829">
        <v>0</v>
      </c>
      <c r="T2829">
        <v>0</v>
      </c>
      <c r="U2829" t="e">
        <f>_xlfn.XLOOKUP(A2829,#REF!,#REF!)</f>
        <v>#REF!</v>
      </c>
    </row>
    <row r="2830" spans="1:21" x14ac:dyDescent="0.2">
      <c r="A2830" t="s">
        <v>9845</v>
      </c>
      <c r="C2830" s="5" t="s">
        <v>5282</v>
      </c>
      <c r="F2830" t="s">
        <v>22</v>
      </c>
      <c r="H2830" t="s">
        <v>30</v>
      </c>
      <c r="I2830" s="1">
        <v>42311</v>
      </c>
      <c r="J2830" t="s">
        <v>22</v>
      </c>
      <c r="M2830" t="s">
        <v>42</v>
      </c>
      <c r="N2830" t="s">
        <v>9846</v>
      </c>
      <c r="O2830" t="s">
        <v>9847</v>
      </c>
      <c r="P2830" t="s">
        <v>26</v>
      </c>
      <c r="Q2830" s="6">
        <v>1000</v>
      </c>
      <c r="R2830" t="s">
        <v>22</v>
      </c>
      <c r="S2830">
        <v>0</v>
      </c>
      <c r="T2830">
        <v>0</v>
      </c>
      <c r="U2830" t="e">
        <f>_xlfn.XLOOKUP(A2830,#REF!,#REF!)</f>
        <v>#REF!</v>
      </c>
    </row>
    <row r="2831" spans="1:21" x14ac:dyDescent="0.2">
      <c r="A2831" t="s">
        <v>9848</v>
      </c>
      <c r="C2831" s="5" t="s">
        <v>71</v>
      </c>
      <c r="D2831" t="s">
        <v>9849</v>
      </c>
      <c r="E2831" t="s">
        <v>9001</v>
      </c>
      <c r="F2831" t="s">
        <v>22</v>
      </c>
      <c r="H2831" t="s">
        <v>22</v>
      </c>
      <c r="J2831" t="s">
        <v>22</v>
      </c>
      <c r="M2831" t="s">
        <v>92</v>
      </c>
      <c r="N2831" t="s">
        <v>4193</v>
      </c>
      <c r="O2831" t="s">
        <v>4194</v>
      </c>
      <c r="P2831" t="s">
        <v>18712</v>
      </c>
      <c r="Q2831" s="6">
        <v>264178.77</v>
      </c>
      <c r="R2831" t="s">
        <v>22</v>
      </c>
      <c r="S2831">
        <v>0</v>
      </c>
      <c r="T2831">
        <v>0</v>
      </c>
      <c r="U2831" t="e">
        <f>_xlfn.XLOOKUP(A2831,#REF!,#REF!)</f>
        <v>#REF!</v>
      </c>
    </row>
    <row r="2832" spans="1:21" x14ac:dyDescent="0.2">
      <c r="A2832" t="s">
        <v>9850</v>
      </c>
      <c r="C2832" s="5" t="s">
        <v>71</v>
      </c>
      <c r="D2832" t="s">
        <v>9851</v>
      </c>
      <c r="E2832" t="s">
        <v>1433</v>
      </c>
      <c r="F2832" t="s">
        <v>22</v>
      </c>
      <c r="H2832" t="s">
        <v>22</v>
      </c>
      <c r="J2832" t="s">
        <v>22</v>
      </c>
      <c r="M2832" t="s">
        <v>92</v>
      </c>
      <c r="N2832" t="s">
        <v>9852</v>
      </c>
      <c r="O2832" t="s">
        <v>9853</v>
      </c>
      <c r="P2832" t="s">
        <v>18712</v>
      </c>
      <c r="Q2832" s="6">
        <v>451259.8</v>
      </c>
      <c r="R2832" t="s">
        <v>22</v>
      </c>
      <c r="S2832">
        <v>0</v>
      </c>
      <c r="T2832">
        <v>0</v>
      </c>
      <c r="U2832" t="e">
        <f>_xlfn.XLOOKUP(A2832,#REF!,#REF!)</f>
        <v>#REF!</v>
      </c>
    </row>
    <row r="2833" spans="1:21" x14ac:dyDescent="0.2">
      <c r="A2833" t="s">
        <v>9854</v>
      </c>
      <c r="C2833" s="5" t="s">
        <v>71</v>
      </c>
      <c r="D2833" t="s">
        <v>9855</v>
      </c>
      <c r="E2833" t="s">
        <v>9856</v>
      </c>
      <c r="F2833" t="s">
        <v>22</v>
      </c>
      <c r="H2833" t="s">
        <v>22</v>
      </c>
      <c r="J2833" t="s">
        <v>22</v>
      </c>
      <c r="M2833" t="s">
        <v>92</v>
      </c>
      <c r="N2833" t="s">
        <v>596</v>
      </c>
      <c r="O2833" t="s">
        <v>597</v>
      </c>
      <c r="P2833" t="s">
        <v>18712</v>
      </c>
      <c r="Q2833" s="6">
        <v>489962.22</v>
      </c>
      <c r="R2833" t="s">
        <v>22</v>
      </c>
      <c r="S2833">
        <v>0</v>
      </c>
      <c r="T2833">
        <v>0</v>
      </c>
      <c r="U2833" t="e">
        <f>_xlfn.XLOOKUP(A2833,#REF!,#REF!)</f>
        <v>#REF!</v>
      </c>
    </row>
    <row r="2834" spans="1:21" x14ac:dyDescent="0.2">
      <c r="A2834" t="s">
        <v>9857</v>
      </c>
      <c r="C2834" s="5" t="s">
        <v>71</v>
      </c>
      <c r="D2834" t="s">
        <v>9858</v>
      </c>
      <c r="E2834" t="s">
        <v>2614</v>
      </c>
      <c r="F2834" t="s">
        <v>30</v>
      </c>
      <c r="G2834" s="1">
        <v>45841</v>
      </c>
      <c r="H2834" t="s">
        <v>30</v>
      </c>
      <c r="I2834" s="1">
        <v>45980</v>
      </c>
      <c r="J2834" t="s">
        <v>22</v>
      </c>
      <c r="M2834" t="s">
        <v>207</v>
      </c>
      <c r="N2834" t="s">
        <v>2637</v>
      </c>
      <c r="O2834" t="s">
        <v>2638</v>
      </c>
      <c r="P2834" t="s">
        <v>210</v>
      </c>
      <c r="Q2834" s="6">
        <v>320500.98</v>
      </c>
      <c r="R2834" t="s">
        <v>22</v>
      </c>
      <c r="S2834">
        <v>0</v>
      </c>
      <c r="T2834">
        <v>0</v>
      </c>
      <c r="U2834" t="e">
        <f>_xlfn.XLOOKUP(A2834,#REF!,#REF!)</f>
        <v>#REF!</v>
      </c>
    </row>
    <row r="2835" spans="1:21" x14ac:dyDescent="0.2">
      <c r="A2835" t="s">
        <v>9859</v>
      </c>
      <c r="C2835" s="5" t="s">
        <v>71</v>
      </c>
      <c r="D2835" t="s">
        <v>9860</v>
      </c>
      <c r="E2835" t="s">
        <v>9861</v>
      </c>
      <c r="F2835" t="s">
        <v>22</v>
      </c>
      <c r="H2835" t="s">
        <v>22</v>
      </c>
      <c r="J2835" t="s">
        <v>22</v>
      </c>
      <c r="M2835" t="s">
        <v>42</v>
      </c>
      <c r="N2835" t="s">
        <v>43</v>
      </c>
      <c r="O2835" t="s">
        <v>44</v>
      </c>
      <c r="P2835" t="s">
        <v>26</v>
      </c>
      <c r="Q2835" s="6">
        <v>375421.85</v>
      </c>
      <c r="R2835" t="s">
        <v>30</v>
      </c>
      <c r="S2835">
        <v>0</v>
      </c>
      <c r="T2835">
        <v>0</v>
      </c>
      <c r="U2835" t="e">
        <f>_xlfn.XLOOKUP(A2835,#REF!,#REF!)</f>
        <v>#REF!</v>
      </c>
    </row>
    <row r="2836" spans="1:21" x14ac:dyDescent="0.2">
      <c r="A2836" t="s">
        <v>9862</v>
      </c>
      <c r="C2836" s="5" t="s">
        <v>71</v>
      </c>
      <c r="D2836" t="s">
        <v>9863</v>
      </c>
      <c r="E2836" t="s">
        <v>1433</v>
      </c>
      <c r="F2836" t="s">
        <v>22</v>
      </c>
      <c r="H2836" t="s">
        <v>22</v>
      </c>
      <c r="J2836" t="s">
        <v>22</v>
      </c>
      <c r="M2836" t="s">
        <v>92</v>
      </c>
      <c r="N2836" t="s">
        <v>538</v>
      </c>
      <c r="O2836" t="s">
        <v>539</v>
      </c>
      <c r="P2836" t="s">
        <v>18712</v>
      </c>
      <c r="Q2836" s="6">
        <v>697718.62</v>
      </c>
      <c r="R2836" t="s">
        <v>22</v>
      </c>
      <c r="S2836">
        <v>0</v>
      </c>
      <c r="T2836">
        <v>0</v>
      </c>
      <c r="U2836" t="e">
        <f>_xlfn.XLOOKUP(A2836,#REF!,#REF!)</f>
        <v>#REF!</v>
      </c>
    </row>
    <row r="2837" spans="1:21" x14ac:dyDescent="0.2">
      <c r="A2837" t="s">
        <v>9864</v>
      </c>
      <c r="C2837" s="5" t="s">
        <v>71</v>
      </c>
      <c r="D2837" t="s">
        <v>9865</v>
      </c>
      <c r="E2837" t="s">
        <v>9866</v>
      </c>
      <c r="F2837" t="s">
        <v>22</v>
      </c>
      <c r="H2837" t="s">
        <v>22</v>
      </c>
      <c r="J2837" t="s">
        <v>22</v>
      </c>
      <c r="M2837" t="s">
        <v>92</v>
      </c>
      <c r="N2837" t="s">
        <v>5279</v>
      </c>
      <c r="O2837" t="s">
        <v>5280</v>
      </c>
      <c r="P2837" t="s">
        <v>18712</v>
      </c>
      <c r="Q2837" s="6">
        <v>716587.15</v>
      </c>
      <c r="R2837" t="s">
        <v>22</v>
      </c>
      <c r="S2837">
        <v>0</v>
      </c>
      <c r="T2837">
        <v>0</v>
      </c>
      <c r="U2837" t="e">
        <f>_xlfn.XLOOKUP(A2837,#REF!,#REF!)</f>
        <v>#REF!</v>
      </c>
    </row>
    <row r="2838" spans="1:21" x14ac:dyDescent="0.2">
      <c r="A2838" t="s">
        <v>9867</v>
      </c>
      <c r="C2838" s="5" t="s">
        <v>71</v>
      </c>
      <c r="D2838" t="s">
        <v>9668</v>
      </c>
      <c r="E2838" t="s">
        <v>9669</v>
      </c>
      <c r="F2838" t="s">
        <v>22</v>
      </c>
      <c r="H2838" t="s">
        <v>22</v>
      </c>
      <c r="J2838" t="s">
        <v>22</v>
      </c>
      <c r="M2838" t="s">
        <v>92</v>
      </c>
      <c r="N2838" t="s">
        <v>9868</v>
      </c>
      <c r="O2838" t="s">
        <v>9869</v>
      </c>
      <c r="P2838" t="s">
        <v>18712</v>
      </c>
      <c r="Q2838" s="6">
        <v>157290.03</v>
      </c>
      <c r="R2838" t="s">
        <v>30</v>
      </c>
      <c r="S2838">
        <v>0</v>
      </c>
      <c r="T2838">
        <v>0</v>
      </c>
      <c r="U2838" t="e">
        <f>_xlfn.XLOOKUP(A2838,#REF!,#REF!)</f>
        <v>#REF!</v>
      </c>
    </row>
    <row r="2839" spans="1:21" x14ac:dyDescent="0.2">
      <c r="A2839" t="s">
        <v>9870</v>
      </c>
      <c r="C2839" s="5" t="s">
        <v>71</v>
      </c>
      <c r="D2839" t="s">
        <v>9871</v>
      </c>
      <c r="E2839" t="s">
        <v>891</v>
      </c>
      <c r="F2839" t="s">
        <v>30</v>
      </c>
      <c r="G2839" s="1">
        <v>45884</v>
      </c>
      <c r="H2839" t="s">
        <v>22</v>
      </c>
      <c r="J2839" t="s">
        <v>22</v>
      </c>
      <c r="L2839" s="1">
        <v>45849</v>
      </c>
      <c r="M2839" t="s">
        <v>42</v>
      </c>
      <c r="N2839" t="s">
        <v>9872</v>
      </c>
      <c r="O2839" t="s">
        <v>9873</v>
      </c>
      <c r="P2839" t="s">
        <v>26</v>
      </c>
      <c r="Q2839" s="6">
        <v>131628.06</v>
      </c>
      <c r="R2839" t="s">
        <v>30</v>
      </c>
      <c r="S2839">
        <v>0</v>
      </c>
      <c r="T2839">
        <v>0</v>
      </c>
      <c r="U2839" t="e">
        <f>_xlfn.XLOOKUP(A2839,#REF!,#REF!)</f>
        <v>#REF!</v>
      </c>
    </row>
    <row r="2840" spans="1:21" x14ac:dyDescent="0.2">
      <c r="A2840" t="s">
        <v>9874</v>
      </c>
      <c r="C2840" s="5" t="s">
        <v>71</v>
      </c>
      <c r="D2840" t="s">
        <v>9875</v>
      </c>
      <c r="E2840" t="s">
        <v>891</v>
      </c>
      <c r="F2840" t="s">
        <v>30</v>
      </c>
      <c r="G2840" s="1">
        <v>45994</v>
      </c>
      <c r="H2840" t="s">
        <v>22</v>
      </c>
      <c r="J2840" t="s">
        <v>22</v>
      </c>
      <c r="L2840" s="1">
        <v>45980</v>
      </c>
      <c r="M2840" t="s">
        <v>42</v>
      </c>
      <c r="N2840" t="s">
        <v>68</v>
      </c>
      <c r="O2840" t="s">
        <v>69</v>
      </c>
      <c r="P2840" t="s">
        <v>26</v>
      </c>
      <c r="Q2840" s="6">
        <v>129750.22</v>
      </c>
      <c r="R2840" t="s">
        <v>30</v>
      </c>
      <c r="S2840">
        <v>0</v>
      </c>
      <c r="T2840">
        <v>0</v>
      </c>
      <c r="U2840" t="e">
        <f>_xlfn.XLOOKUP(A2840,#REF!,#REF!)</f>
        <v>#REF!</v>
      </c>
    </row>
    <row r="2841" spans="1:21" x14ac:dyDescent="0.2">
      <c r="A2841" t="s">
        <v>9876</v>
      </c>
      <c r="C2841" s="5" t="s">
        <v>71</v>
      </c>
      <c r="D2841" t="s">
        <v>9877</v>
      </c>
      <c r="E2841" t="s">
        <v>1186</v>
      </c>
      <c r="F2841" t="s">
        <v>22</v>
      </c>
      <c r="H2841" t="s">
        <v>22</v>
      </c>
      <c r="J2841" t="s">
        <v>22</v>
      </c>
      <c r="M2841" t="s">
        <v>92</v>
      </c>
      <c r="N2841" t="s">
        <v>9878</v>
      </c>
      <c r="O2841" t="s">
        <v>9879</v>
      </c>
      <c r="P2841" t="s">
        <v>18712</v>
      </c>
      <c r="Q2841" s="6">
        <v>213912.28</v>
      </c>
      <c r="R2841" t="s">
        <v>22</v>
      </c>
      <c r="S2841">
        <v>0</v>
      </c>
      <c r="T2841">
        <v>0</v>
      </c>
      <c r="U2841" t="e">
        <f>_xlfn.XLOOKUP(A2841,#REF!,#REF!)</f>
        <v>#REF!</v>
      </c>
    </row>
    <row r="2842" spans="1:21" x14ac:dyDescent="0.2">
      <c r="A2842" t="s">
        <v>9880</v>
      </c>
      <c r="C2842" s="5" t="s">
        <v>71</v>
      </c>
      <c r="D2842" t="s">
        <v>9881</v>
      </c>
      <c r="E2842" t="s">
        <v>9882</v>
      </c>
      <c r="F2842" t="s">
        <v>30</v>
      </c>
      <c r="G2842" s="1">
        <v>45162</v>
      </c>
      <c r="H2842" t="s">
        <v>22</v>
      </c>
      <c r="J2842" t="s">
        <v>22</v>
      </c>
      <c r="M2842" t="s">
        <v>42</v>
      </c>
      <c r="N2842" t="s">
        <v>43</v>
      </c>
      <c r="O2842" t="s">
        <v>44</v>
      </c>
      <c r="P2842" t="s">
        <v>26</v>
      </c>
      <c r="Q2842" s="6">
        <v>0</v>
      </c>
      <c r="R2842" t="s">
        <v>22</v>
      </c>
      <c r="S2842">
        <v>0</v>
      </c>
      <c r="T2842">
        <v>0</v>
      </c>
      <c r="U2842" t="e">
        <f>_xlfn.XLOOKUP(A2842,#REF!,#REF!)</f>
        <v>#REF!</v>
      </c>
    </row>
    <row r="2843" spans="1:21" x14ac:dyDescent="0.2">
      <c r="A2843" t="s">
        <v>9883</v>
      </c>
      <c r="C2843" s="5" t="s">
        <v>71</v>
      </c>
      <c r="D2843" t="s">
        <v>9884</v>
      </c>
      <c r="E2843" t="s">
        <v>1433</v>
      </c>
      <c r="F2843" t="s">
        <v>22</v>
      </c>
      <c r="H2843" t="s">
        <v>22</v>
      </c>
      <c r="J2843" t="s">
        <v>22</v>
      </c>
      <c r="M2843" t="s">
        <v>92</v>
      </c>
      <c r="N2843" t="s">
        <v>9827</v>
      </c>
      <c r="O2843" t="s">
        <v>9828</v>
      </c>
      <c r="P2843" t="s">
        <v>18712</v>
      </c>
      <c r="Q2843" s="6">
        <v>655284.79</v>
      </c>
      <c r="R2843" t="s">
        <v>22</v>
      </c>
      <c r="S2843">
        <v>0</v>
      </c>
      <c r="T2843">
        <v>0</v>
      </c>
      <c r="U2843" t="e">
        <f>_xlfn.XLOOKUP(A2843,#REF!,#REF!)</f>
        <v>#REF!</v>
      </c>
    </row>
    <row r="2844" spans="1:21" x14ac:dyDescent="0.2">
      <c r="A2844" t="s">
        <v>9885</v>
      </c>
      <c r="C2844" s="5" t="s">
        <v>71</v>
      </c>
      <c r="D2844" t="s">
        <v>9886</v>
      </c>
      <c r="E2844" t="s">
        <v>9887</v>
      </c>
      <c r="F2844" t="s">
        <v>22</v>
      </c>
      <c r="H2844" t="s">
        <v>22</v>
      </c>
      <c r="J2844" t="s">
        <v>22</v>
      </c>
      <c r="M2844" t="s">
        <v>92</v>
      </c>
      <c r="N2844" t="s">
        <v>4464</v>
      </c>
      <c r="O2844" t="s">
        <v>4465</v>
      </c>
      <c r="P2844" t="s">
        <v>18712</v>
      </c>
      <c r="Q2844" s="6">
        <v>347397.4</v>
      </c>
      <c r="R2844" t="s">
        <v>22</v>
      </c>
      <c r="S2844">
        <v>0</v>
      </c>
      <c r="T2844">
        <v>0</v>
      </c>
      <c r="U2844" t="e">
        <f>_xlfn.XLOOKUP(A2844,#REF!,#REF!)</f>
        <v>#REF!</v>
      </c>
    </row>
    <row r="2845" spans="1:21" x14ac:dyDescent="0.2">
      <c r="A2845" t="s">
        <v>9888</v>
      </c>
      <c r="C2845" s="5" t="s">
        <v>71</v>
      </c>
      <c r="D2845" t="s">
        <v>9793</v>
      </c>
      <c r="E2845" t="s">
        <v>9889</v>
      </c>
      <c r="F2845" t="s">
        <v>22</v>
      </c>
      <c r="H2845" t="s">
        <v>22</v>
      </c>
      <c r="J2845" t="s">
        <v>22</v>
      </c>
      <c r="M2845" t="s">
        <v>92</v>
      </c>
      <c r="N2845" t="s">
        <v>2856</v>
      </c>
      <c r="O2845" t="s">
        <v>2857</v>
      </c>
      <c r="P2845" t="s">
        <v>18712</v>
      </c>
      <c r="Q2845" s="6">
        <v>355192.1</v>
      </c>
      <c r="R2845" t="s">
        <v>22</v>
      </c>
      <c r="S2845">
        <v>0</v>
      </c>
      <c r="T2845">
        <v>0</v>
      </c>
      <c r="U2845" t="e">
        <f>_xlfn.XLOOKUP(A2845,#REF!,#REF!)</f>
        <v>#REF!</v>
      </c>
    </row>
    <row r="2846" spans="1:21" x14ac:dyDescent="0.2">
      <c r="A2846" t="s">
        <v>9890</v>
      </c>
      <c r="C2846" s="5" t="s">
        <v>71</v>
      </c>
      <c r="D2846" t="s">
        <v>9891</v>
      </c>
      <c r="E2846" t="s">
        <v>9892</v>
      </c>
      <c r="F2846" t="s">
        <v>22</v>
      </c>
      <c r="H2846" t="s">
        <v>22</v>
      </c>
      <c r="J2846" t="s">
        <v>22</v>
      </c>
      <c r="M2846" t="s">
        <v>92</v>
      </c>
      <c r="N2846" t="s">
        <v>9893</v>
      </c>
      <c r="O2846" t="s">
        <v>9894</v>
      </c>
      <c r="P2846" t="s">
        <v>18712</v>
      </c>
      <c r="Q2846" s="6">
        <v>502222.01</v>
      </c>
      <c r="R2846" t="s">
        <v>22</v>
      </c>
      <c r="S2846">
        <v>0</v>
      </c>
      <c r="T2846">
        <v>0</v>
      </c>
      <c r="U2846" t="e">
        <f>_xlfn.XLOOKUP(A2846,#REF!,#REF!)</f>
        <v>#REF!</v>
      </c>
    </row>
    <row r="2847" spans="1:21" x14ac:dyDescent="0.2">
      <c r="A2847" t="s">
        <v>9895</v>
      </c>
      <c r="C2847" s="5" t="s">
        <v>71</v>
      </c>
      <c r="D2847" t="s">
        <v>9569</v>
      </c>
      <c r="E2847" t="s">
        <v>18700</v>
      </c>
      <c r="F2847" t="s">
        <v>22</v>
      </c>
      <c r="H2847" t="s">
        <v>22</v>
      </c>
      <c r="J2847" t="s">
        <v>22</v>
      </c>
      <c r="M2847" t="s">
        <v>92</v>
      </c>
      <c r="N2847" t="s">
        <v>9896</v>
      </c>
      <c r="O2847" t="s">
        <v>9897</v>
      </c>
      <c r="P2847" t="s">
        <v>18712</v>
      </c>
      <c r="Q2847" s="6">
        <v>827927.52</v>
      </c>
      <c r="R2847" t="s">
        <v>22</v>
      </c>
      <c r="S2847">
        <v>0</v>
      </c>
      <c r="T2847">
        <v>0</v>
      </c>
      <c r="U2847" t="e">
        <f>_xlfn.XLOOKUP(A2847,#REF!,#REF!)</f>
        <v>#REF!</v>
      </c>
    </row>
    <row r="2848" spans="1:21" x14ac:dyDescent="0.2">
      <c r="A2848" t="s">
        <v>9898</v>
      </c>
      <c r="C2848" s="5" t="s">
        <v>71</v>
      </c>
      <c r="D2848" t="s">
        <v>9899</v>
      </c>
      <c r="E2848" t="s">
        <v>1565</v>
      </c>
      <c r="F2848" t="s">
        <v>22</v>
      </c>
      <c r="H2848" t="s">
        <v>22</v>
      </c>
      <c r="J2848" t="s">
        <v>22</v>
      </c>
      <c r="M2848" t="s">
        <v>92</v>
      </c>
      <c r="N2848" t="s">
        <v>744</v>
      </c>
      <c r="O2848" t="s">
        <v>745</v>
      </c>
      <c r="P2848" t="s">
        <v>18712</v>
      </c>
      <c r="Q2848" s="6">
        <v>496503.4</v>
      </c>
      <c r="R2848" t="s">
        <v>22</v>
      </c>
      <c r="S2848">
        <v>0</v>
      </c>
      <c r="T2848">
        <v>0</v>
      </c>
      <c r="U2848" t="e">
        <f>_xlfn.XLOOKUP(A2848,#REF!,#REF!)</f>
        <v>#REF!</v>
      </c>
    </row>
    <row r="2849" spans="1:21" x14ac:dyDescent="0.2">
      <c r="A2849" t="s">
        <v>9900</v>
      </c>
      <c r="C2849" s="5" t="s">
        <v>71</v>
      </c>
      <c r="D2849" t="s">
        <v>9901</v>
      </c>
      <c r="E2849" t="s">
        <v>9583</v>
      </c>
      <c r="F2849" t="s">
        <v>30</v>
      </c>
      <c r="G2849" s="1">
        <v>45819</v>
      </c>
      <c r="H2849" t="s">
        <v>22</v>
      </c>
      <c r="J2849" t="s">
        <v>22</v>
      </c>
      <c r="M2849" t="s">
        <v>207</v>
      </c>
      <c r="N2849" t="s">
        <v>9902</v>
      </c>
      <c r="O2849" t="s">
        <v>9903</v>
      </c>
      <c r="P2849" t="s">
        <v>117</v>
      </c>
      <c r="Q2849" s="6">
        <v>147150.54</v>
      </c>
      <c r="R2849" t="s">
        <v>22</v>
      </c>
      <c r="S2849">
        <v>0</v>
      </c>
      <c r="T2849">
        <v>0</v>
      </c>
      <c r="U2849" t="e">
        <f>_xlfn.XLOOKUP(A2849,#REF!,#REF!)</f>
        <v>#REF!</v>
      </c>
    </row>
    <row r="2850" spans="1:21" x14ac:dyDescent="0.2">
      <c r="A2850" t="s">
        <v>9904</v>
      </c>
      <c r="B2850" t="s">
        <v>9797</v>
      </c>
      <c r="C2850" s="5" t="s">
        <v>71</v>
      </c>
      <c r="D2850" t="s">
        <v>9798</v>
      </c>
      <c r="E2850" t="s">
        <v>891</v>
      </c>
      <c r="F2850" t="s">
        <v>30</v>
      </c>
      <c r="G2850" s="1">
        <v>45769</v>
      </c>
      <c r="H2850" t="s">
        <v>22</v>
      </c>
      <c r="J2850" t="s">
        <v>22</v>
      </c>
      <c r="M2850" t="s">
        <v>42</v>
      </c>
      <c r="N2850" t="s">
        <v>9905</v>
      </c>
      <c r="O2850" t="s">
        <v>9906</v>
      </c>
      <c r="P2850" t="s">
        <v>26</v>
      </c>
      <c r="Q2850" s="6">
        <v>120305.64</v>
      </c>
      <c r="R2850" t="s">
        <v>30</v>
      </c>
      <c r="S2850">
        <v>0</v>
      </c>
      <c r="T2850">
        <v>0</v>
      </c>
      <c r="U2850" t="e">
        <f>_xlfn.XLOOKUP(A2850,#REF!,#REF!)</f>
        <v>#REF!</v>
      </c>
    </row>
    <row r="2851" spans="1:21" x14ac:dyDescent="0.2">
      <c r="A2851" t="s">
        <v>9907</v>
      </c>
      <c r="C2851" s="5" t="s">
        <v>5546</v>
      </c>
      <c r="D2851" t="s">
        <v>9908</v>
      </c>
      <c r="E2851" t="s">
        <v>9261</v>
      </c>
      <c r="F2851" t="s">
        <v>30</v>
      </c>
      <c r="G2851" s="1">
        <v>40254</v>
      </c>
      <c r="H2851" t="s">
        <v>22</v>
      </c>
      <c r="J2851" t="s">
        <v>22</v>
      </c>
      <c r="M2851" t="s">
        <v>42</v>
      </c>
      <c r="N2851" t="s">
        <v>9909</v>
      </c>
      <c r="O2851" t="s">
        <v>9910</v>
      </c>
      <c r="P2851" t="s">
        <v>26</v>
      </c>
      <c r="Q2851" s="6">
        <v>5000</v>
      </c>
      <c r="R2851" t="s">
        <v>22</v>
      </c>
      <c r="S2851">
        <v>0</v>
      </c>
      <c r="T2851">
        <v>0</v>
      </c>
      <c r="U2851" t="e">
        <f>_xlfn.XLOOKUP(A2851,#REF!,#REF!)</f>
        <v>#REF!</v>
      </c>
    </row>
    <row r="2852" spans="1:21" x14ac:dyDescent="0.2">
      <c r="A2852" t="s">
        <v>9911</v>
      </c>
      <c r="C2852" s="5" t="s">
        <v>48</v>
      </c>
      <c r="D2852" t="s">
        <v>6080</v>
      </c>
      <c r="E2852" t="s">
        <v>18692</v>
      </c>
      <c r="F2852" t="s">
        <v>30</v>
      </c>
      <c r="G2852" s="1">
        <v>40505</v>
      </c>
      <c r="H2852" t="s">
        <v>22</v>
      </c>
      <c r="J2852" t="s">
        <v>22</v>
      </c>
      <c r="M2852" t="s">
        <v>23</v>
      </c>
      <c r="N2852" t="s">
        <v>9912</v>
      </c>
      <c r="O2852" t="s">
        <v>9913</v>
      </c>
      <c r="P2852" t="s">
        <v>26</v>
      </c>
      <c r="Q2852" s="6">
        <v>0</v>
      </c>
      <c r="R2852" t="s">
        <v>22</v>
      </c>
      <c r="S2852">
        <v>0</v>
      </c>
      <c r="T2852">
        <v>0</v>
      </c>
      <c r="U2852" t="e">
        <f>_xlfn.XLOOKUP(A2852,#REF!,#REF!)</f>
        <v>#REF!</v>
      </c>
    </row>
    <row r="2853" spans="1:21" x14ac:dyDescent="0.2">
      <c r="A2853" t="s">
        <v>9914</v>
      </c>
      <c r="C2853" s="5" t="s">
        <v>71</v>
      </c>
      <c r="D2853" t="s">
        <v>9915</v>
      </c>
      <c r="E2853" t="s">
        <v>9916</v>
      </c>
      <c r="F2853" t="s">
        <v>30</v>
      </c>
      <c r="G2853" s="1">
        <v>44877</v>
      </c>
      <c r="H2853" t="s">
        <v>22</v>
      </c>
      <c r="J2853" t="s">
        <v>22</v>
      </c>
      <c r="M2853" t="s">
        <v>42</v>
      </c>
      <c r="N2853" t="s">
        <v>9917</v>
      </c>
      <c r="O2853" t="s">
        <v>9918</v>
      </c>
      <c r="P2853" t="s">
        <v>26</v>
      </c>
      <c r="Q2853" s="6">
        <v>84546.38</v>
      </c>
      <c r="R2853" t="s">
        <v>22</v>
      </c>
      <c r="S2853">
        <v>0</v>
      </c>
      <c r="T2853">
        <v>0</v>
      </c>
      <c r="U2853" t="e">
        <f>_xlfn.XLOOKUP(A2853,#REF!,#REF!)</f>
        <v>#REF!</v>
      </c>
    </row>
    <row r="2854" spans="1:21" x14ac:dyDescent="0.2">
      <c r="A2854" t="s">
        <v>9919</v>
      </c>
      <c r="C2854" s="5" t="s">
        <v>9920</v>
      </c>
      <c r="D2854" t="s">
        <v>9921</v>
      </c>
      <c r="E2854" t="s">
        <v>9922</v>
      </c>
      <c r="F2854" t="s">
        <v>30</v>
      </c>
      <c r="G2854" s="1">
        <v>39864</v>
      </c>
      <c r="H2854" t="s">
        <v>22</v>
      </c>
      <c r="J2854" t="s">
        <v>22</v>
      </c>
      <c r="M2854" t="s">
        <v>207</v>
      </c>
      <c r="N2854" t="s">
        <v>9923</v>
      </c>
      <c r="O2854" t="s">
        <v>9924</v>
      </c>
      <c r="P2854" t="s">
        <v>117</v>
      </c>
      <c r="Q2854" s="6">
        <v>7184.95</v>
      </c>
      <c r="R2854" t="s">
        <v>22</v>
      </c>
      <c r="S2854">
        <v>0</v>
      </c>
      <c r="T2854">
        <v>0</v>
      </c>
      <c r="U2854" t="e">
        <f>_xlfn.XLOOKUP(A2854,#REF!,#REF!)</f>
        <v>#REF!</v>
      </c>
    </row>
    <row r="2855" spans="1:21" x14ac:dyDescent="0.2">
      <c r="A2855" t="s">
        <v>9925</v>
      </c>
      <c r="C2855" s="5" t="s">
        <v>48</v>
      </c>
      <c r="D2855" t="s">
        <v>9926</v>
      </c>
      <c r="E2855" t="s">
        <v>9927</v>
      </c>
      <c r="F2855" t="s">
        <v>30</v>
      </c>
      <c r="G2855" s="1">
        <v>40638</v>
      </c>
      <c r="H2855" t="s">
        <v>22</v>
      </c>
      <c r="J2855" t="s">
        <v>22</v>
      </c>
      <c r="M2855" t="s">
        <v>23</v>
      </c>
      <c r="N2855" t="s">
        <v>9928</v>
      </c>
      <c r="O2855" t="s">
        <v>9929</v>
      </c>
      <c r="P2855" t="s">
        <v>26</v>
      </c>
      <c r="Q2855" s="6">
        <v>0</v>
      </c>
      <c r="R2855" t="s">
        <v>30</v>
      </c>
      <c r="S2855">
        <v>0</v>
      </c>
      <c r="T2855">
        <v>0</v>
      </c>
      <c r="U2855" t="e">
        <f>_xlfn.XLOOKUP(A2855,#REF!,#REF!)</f>
        <v>#REF!</v>
      </c>
    </row>
    <row r="2856" spans="1:21" x14ac:dyDescent="0.2">
      <c r="A2856" t="s">
        <v>9930</v>
      </c>
      <c r="B2856" t="s">
        <v>9931</v>
      </c>
      <c r="C2856" s="5" t="s">
        <v>7263</v>
      </c>
      <c r="D2856" t="s">
        <v>9932</v>
      </c>
      <c r="E2856" t="s">
        <v>4928</v>
      </c>
      <c r="F2856" t="s">
        <v>30</v>
      </c>
      <c r="G2856" s="1">
        <v>39008</v>
      </c>
      <c r="H2856" t="s">
        <v>22</v>
      </c>
      <c r="J2856" t="s">
        <v>30</v>
      </c>
      <c r="K2856" s="1">
        <v>41724</v>
      </c>
      <c r="M2856" t="s">
        <v>42</v>
      </c>
      <c r="N2856" t="s">
        <v>7221</v>
      </c>
      <c r="O2856" t="s">
        <v>7222</v>
      </c>
      <c r="P2856" t="s">
        <v>26</v>
      </c>
      <c r="Q2856" s="6">
        <v>4760</v>
      </c>
      <c r="R2856" t="s">
        <v>30</v>
      </c>
      <c r="S2856">
        <v>0</v>
      </c>
      <c r="T2856">
        <v>0</v>
      </c>
      <c r="U2856" t="e">
        <f>_xlfn.XLOOKUP(A2856,#REF!,#REF!)</f>
        <v>#REF!</v>
      </c>
    </row>
    <row r="2857" spans="1:21" x14ac:dyDescent="0.2">
      <c r="A2857" t="s">
        <v>9933</v>
      </c>
      <c r="C2857" s="5" t="s">
        <v>48</v>
      </c>
      <c r="D2857" t="s">
        <v>9934</v>
      </c>
      <c r="E2857" t="s">
        <v>2262</v>
      </c>
      <c r="F2857" t="s">
        <v>30</v>
      </c>
      <c r="G2857" s="1">
        <v>40595</v>
      </c>
      <c r="H2857" t="s">
        <v>22</v>
      </c>
      <c r="J2857" t="s">
        <v>22</v>
      </c>
      <c r="M2857" t="s">
        <v>23</v>
      </c>
      <c r="N2857" t="s">
        <v>9935</v>
      </c>
      <c r="O2857" t="s">
        <v>9936</v>
      </c>
      <c r="P2857" t="s">
        <v>26</v>
      </c>
      <c r="Q2857" s="6">
        <v>0</v>
      </c>
      <c r="R2857" t="s">
        <v>22</v>
      </c>
      <c r="S2857">
        <v>0</v>
      </c>
      <c r="T2857">
        <v>0</v>
      </c>
      <c r="U2857" t="e">
        <f>_xlfn.XLOOKUP(A2857,#REF!,#REF!)</f>
        <v>#REF!</v>
      </c>
    </row>
    <row r="2858" spans="1:21" x14ac:dyDescent="0.2">
      <c r="A2858" t="s">
        <v>9937</v>
      </c>
      <c r="C2858" s="5" t="s">
        <v>48</v>
      </c>
      <c r="D2858" t="s">
        <v>9938</v>
      </c>
      <c r="E2858" t="s">
        <v>9939</v>
      </c>
      <c r="F2858" t="s">
        <v>22</v>
      </c>
      <c r="H2858" t="s">
        <v>22</v>
      </c>
      <c r="J2858" t="s">
        <v>22</v>
      </c>
      <c r="M2858" t="s">
        <v>23</v>
      </c>
      <c r="N2858" t="s">
        <v>9940</v>
      </c>
      <c r="O2858" t="s">
        <v>9941</v>
      </c>
      <c r="P2858" t="s">
        <v>26</v>
      </c>
      <c r="Q2858" s="6">
        <v>0</v>
      </c>
      <c r="R2858" t="s">
        <v>30</v>
      </c>
      <c r="S2858">
        <v>0</v>
      </c>
      <c r="T2858">
        <v>0</v>
      </c>
      <c r="U2858" t="e">
        <f>_xlfn.XLOOKUP(A2858,#REF!,#REF!)</f>
        <v>#REF!</v>
      </c>
    </row>
    <row r="2859" spans="1:21" x14ac:dyDescent="0.2">
      <c r="A2859" t="s">
        <v>9942</v>
      </c>
      <c r="C2859" s="5" t="s">
        <v>9943</v>
      </c>
      <c r="D2859" t="s">
        <v>9944</v>
      </c>
      <c r="E2859" t="s">
        <v>9945</v>
      </c>
      <c r="F2859" t="s">
        <v>30</v>
      </c>
      <c r="G2859" s="1">
        <v>40809</v>
      </c>
      <c r="H2859" t="s">
        <v>22</v>
      </c>
      <c r="J2859" t="s">
        <v>22</v>
      </c>
      <c r="M2859" t="s">
        <v>42</v>
      </c>
      <c r="N2859" t="s">
        <v>7193</v>
      </c>
      <c r="O2859" t="s">
        <v>7194</v>
      </c>
      <c r="P2859" t="s">
        <v>26</v>
      </c>
      <c r="Q2859" s="6">
        <v>59425.86</v>
      </c>
      <c r="R2859" t="s">
        <v>22</v>
      </c>
      <c r="S2859">
        <v>0</v>
      </c>
      <c r="T2859">
        <v>0</v>
      </c>
      <c r="U2859" t="e">
        <f>_xlfn.XLOOKUP(A2859,#REF!,#REF!)</f>
        <v>#REF!</v>
      </c>
    </row>
    <row r="2860" spans="1:21" x14ac:dyDescent="0.2">
      <c r="A2860" t="s">
        <v>9946</v>
      </c>
      <c r="C2860" s="5" t="s">
        <v>9947</v>
      </c>
      <c r="D2860" t="s">
        <v>9948</v>
      </c>
      <c r="E2860" t="s">
        <v>9949</v>
      </c>
      <c r="F2860" t="s">
        <v>30</v>
      </c>
      <c r="G2860" s="1">
        <v>39128</v>
      </c>
      <c r="H2860" t="s">
        <v>22</v>
      </c>
      <c r="J2860" t="s">
        <v>22</v>
      </c>
      <c r="M2860" t="s">
        <v>42</v>
      </c>
      <c r="N2860" t="s">
        <v>127</v>
      </c>
      <c r="O2860" t="s">
        <v>128</v>
      </c>
      <c r="P2860" t="s">
        <v>26</v>
      </c>
      <c r="Q2860" s="6">
        <v>1000</v>
      </c>
      <c r="R2860" t="s">
        <v>22</v>
      </c>
      <c r="S2860">
        <v>0</v>
      </c>
      <c r="T2860">
        <v>0</v>
      </c>
      <c r="U2860" t="e">
        <f>_xlfn.XLOOKUP(A2860,#REF!,#REF!)</f>
        <v>#REF!</v>
      </c>
    </row>
    <row r="2861" spans="1:21" x14ac:dyDescent="0.2">
      <c r="A2861" t="s">
        <v>9950</v>
      </c>
      <c r="C2861" s="5" t="s">
        <v>48</v>
      </c>
      <c r="D2861" t="s">
        <v>9951</v>
      </c>
      <c r="E2861" t="s">
        <v>1155</v>
      </c>
      <c r="F2861" t="s">
        <v>22</v>
      </c>
      <c r="H2861" t="s">
        <v>22</v>
      </c>
      <c r="J2861" t="s">
        <v>22</v>
      </c>
      <c r="M2861" t="s">
        <v>23</v>
      </c>
      <c r="N2861" t="s">
        <v>9952</v>
      </c>
      <c r="O2861" t="s">
        <v>9953</v>
      </c>
      <c r="P2861" t="s">
        <v>26</v>
      </c>
      <c r="Q2861" s="6">
        <v>0</v>
      </c>
      <c r="R2861" t="s">
        <v>30</v>
      </c>
      <c r="S2861">
        <v>0</v>
      </c>
      <c r="T2861">
        <v>0</v>
      </c>
      <c r="U2861" t="e">
        <f>_xlfn.XLOOKUP(A2861,#REF!,#REF!)</f>
        <v>#REF!</v>
      </c>
    </row>
    <row r="2862" spans="1:21" x14ac:dyDescent="0.2">
      <c r="A2862" t="s">
        <v>9954</v>
      </c>
      <c r="C2862" s="5" t="s">
        <v>5546</v>
      </c>
      <c r="D2862" t="s">
        <v>9350</v>
      </c>
      <c r="E2862" t="s">
        <v>9955</v>
      </c>
      <c r="F2862" t="s">
        <v>30</v>
      </c>
      <c r="G2862" s="1">
        <v>39624</v>
      </c>
      <c r="H2862" t="s">
        <v>22</v>
      </c>
      <c r="J2862" t="s">
        <v>30</v>
      </c>
      <c r="K2862" s="1">
        <v>39645</v>
      </c>
      <c r="M2862" t="s">
        <v>42</v>
      </c>
      <c r="N2862" t="s">
        <v>9956</v>
      </c>
      <c r="O2862" t="s">
        <v>9957</v>
      </c>
      <c r="P2862" t="s">
        <v>26</v>
      </c>
      <c r="Q2862" s="6">
        <v>5000</v>
      </c>
      <c r="R2862" t="s">
        <v>22</v>
      </c>
      <c r="S2862">
        <v>0</v>
      </c>
      <c r="T2862">
        <v>0</v>
      </c>
      <c r="U2862" t="e">
        <f>_xlfn.XLOOKUP(A2862,#REF!,#REF!)</f>
        <v>#REF!</v>
      </c>
    </row>
    <row r="2863" spans="1:21" x14ac:dyDescent="0.2">
      <c r="A2863" t="s">
        <v>9958</v>
      </c>
      <c r="C2863" s="5" t="s">
        <v>71</v>
      </c>
      <c r="D2863" t="s">
        <v>9959</v>
      </c>
      <c r="E2863" t="s">
        <v>19412</v>
      </c>
      <c r="F2863" t="s">
        <v>22</v>
      </c>
      <c r="H2863" t="s">
        <v>30</v>
      </c>
      <c r="I2863" s="1">
        <v>45343</v>
      </c>
      <c r="J2863" t="s">
        <v>22</v>
      </c>
      <c r="M2863" t="s">
        <v>114</v>
      </c>
      <c r="N2863" t="s">
        <v>1180</v>
      </c>
      <c r="O2863" t="s">
        <v>1181</v>
      </c>
      <c r="P2863" t="s">
        <v>18712</v>
      </c>
      <c r="Q2863" s="6">
        <v>4000</v>
      </c>
      <c r="R2863" t="s">
        <v>22</v>
      </c>
      <c r="S2863">
        <v>0</v>
      </c>
      <c r="T2863">
        <v>0</v>
      </c>
      <c r="U2863" t="e">
        <f>_xlfn.XLOOKUP(A2863,#REF!,#REF!)</f>
        <v>#REF!</v>
      </c>
    </row>
    <row r="2864" spans="1:21" x14ac:dyDescent="0.2">
      <c r="A2864" t="s">
        <v>9960</v>
      </c>
      <c r="C2864" s="5" t="s">
        <v>48</v>
      </c>
      <c r="D2864" t="s">
        <v>9961</v>
      </c>
      <c r="E2864" t="s">
        <v>9962</v>
      </c>
      <c r="F2864" t="s">
        <v>30</v>
      </c>
      <c r="G2864" s="1">
        <v>37574</v>
      </c>
      <c r="H2864" t="s">
        <v>22</v>
      </c>
      <c r="J2864" t="s">
        <v>22</v>
      </c>
      <c r="M2864" t="s">
        <v>23</v>
      </c>
      <c r="N2864" t="s">
        <v>9963</v>
      </c>
      <c r="O2864" t="s">
        <v>9964</v>
      </c>
      <c r="P2864" t="s">
        <v>26</v>
      </c>
      <c r="Q2864" s="6">
        <v>0</v>
      </c>
      <c r="R2864" t="s">
        <v>30</v>
      </c>
      <c r="S2864">
        <v>0</v>
      </c>
      <c r="T2864">
        <v>0</v>
      </c>
      <c r="U2864" t="e">
        <f>_xlfn.XLOOKUP(A2864,#REF!,#REF!)</f>
        <v>#REF!</v>
      </c>
    </row>
    <row r="2865" spans="1:21" x14ac:dyDescent="0.2">
      <c r="A2865" t="s">
        <v>9965</v>
      </c>
      <c r="C2865" s="5" t="s">
        <v>91</v>
      </c>
      <c r="F2865" t="s">
        <v>22</v>
      </c>
      <c r="H2865" t="s">
        <v>22</v>
      </c>
      <c r="J2865" t="s">
        <v>22</v>
      </c>
      <c r="M2865" t="s">
        <v>23</v>
      </c>
      <c r="N2865" t="s">
        <v>9966</v>
      </c>
      <c r="O2865" t="s">
        <v>9967</v>
      </c>
      <c r="P2865" t="s">
        <v>26</v>
      </c>
      <c r="Q2865" s="6">
        <v>0</v>
      </c>
      <c r="R2865" t="s">
        <v>22</v>
      </c>
      <c r="S2865">
        <v>0</v>
      </c>
      <c r="T2865">
        <v>0</v>
      </c>
      <c r="U2865" t="e">
        <f>_xlfn.XLOOKUP(A2865,#REF!,#REF!)</f>
        <v>#REF!</v>
      </c>
    </row>
    <row r="2866" spans="1:21" x14ac:dyDescent="0.2">
      <c r="A2866" t="s">
        <v>9968</v>
      </c>
      <c r="C2866" s="5" t="s">
        <v>48</v>
      </c>
      <c r="D2866" t="s">
        <v>3416</v>
      </c>
      <c r="E2866" t="s">
        <v>1283</v>
      </c>
      <c r="F2866" t="s">
        <v>22</v>
      </c>
      <c r="H2866" t="s">
        <v>22</v>
      </c>
      <c r="J2866" t="s">
        <v>22</v>
      </c>
      <c r="M2866" t="s">
        <v>23</v>
      </c>
      <c r="N2866" t="s">
        <v>9969</v>
      </c>
      <c r="O2866" t="s">
        <v>9970</v>
      </c>
      <c r="P2866" t="s">
        <v>26</v>
      </c>
      <c r="Q2866" s="6">
        <v>0</v>
      </c>
      <c r="R2866" t="s">
        <v>22</v>
      </c>
      <c r="S2866">
        <v>0</v>
      </c>
      <c r="T2866">
        <v>0</v>
      </c>
      <c r="U2866" t="e">
        <f>_xlfn.XLOOKUP(A2866,#REF!,#REF!)</f>
        <v>#REF!</v>
      </c>
    </row>
    <row r="2867" spans="1:21" x14ac:dyDescent="0.2">
      <c r="A2867" t="s">
        <v>9971</v>
      </c>
      <c r="C2867" s="5" t="s">
        <v>48</v>
      </c>
      <c r="D2867" t="s">
        <v>9972</v>
      </c>
      <c r="E2867" t="s">
        <v>9973</v>
      </c>
      <c r="F2867" t="s">
        <v>22</v>
      </c>
      <c r="H2867" t="s">
        <v>22</v>
      </c>
      <c r="J2867" t="s">
        <v>22</v>
      </c>
      <c r="M2867" t="s">
        <v>23</v>
      </c>
      <c r="N2867" t="s">
        <v>9974</v>
      </c>
      <c r="O2867" t="s">
        <v>9975</v>
      </c>
      <c r="P2867" t="s">
        <v>26</v>
      </c>
      <c r="Q2867" s="6">
        <v>0</v>
      </c>
      <c r="R2867" t="s">
        <v>30</v>
      </c>
      <c r="S2867">
        <v>0</v>
      </c>
      <c r="T2867">
        <v>0</v>
      </c>
      <c r="U2867" t="e">
        <f>_xlfn.XLOOKUP(A2867,#REF!,#REF!)</f>
        <v>#REF!</v>
      </c>
    </row>
    <row r="2868" spans="1:21" x14ac:dyDescent="0.2">
      <c r="A2868" t="s">
        <v>9976</v>
      </c>
      <c r="C2868" s="5" t="s">
        <v>48</v>
      </c>
      <c r="D2868" t="s">
        <v>5415</v>
      </c>
      <c r="E2868" t="s">
        <v>18692</v>
      </c>
      <c r="F2868" t="s">
        <v>22</v>
      </c>
      <c r="H2868" t="s">
        <v>22</v>
      </c>
      <c r="J2868" t="s">
        <v>22</v>
      </c>
      <c r="M2868" t="s">
        <v>23</v>
      </c>
      <c r="N2868" t="s">
        <v>9977</v>
      </c>
      <c r="O2868" t="s">
        <v>9978</v>
      </c>
      <c r="P2868" t="s">
        <v>26</v>
      </c>
      <c r="Q2868" s="6">
        <v>0</v>
      </c>
      <c r="R2868" t="s">
        <v>22</v>
      </c>
      <c r="S2868">
        <v>0</v>
      </c>
      <c r="T2868">
        <v>0</v>
      </c>
      <c r="U2868" t="e">
        <f>_xlfn.XLOOKUP(A2868,#REF!,#REF!)</f>
        <v>#REF!</v>
      </c>
    </row>
    <row r="2869" spans="1:21" x14ac:dyDescent="0.2">
      <c r="A2869" t="s">
        <v>9979</v>
      </c>
      <c r="C2869" s="5" t="s">
        <v>9143</v>
      </c>
      <c r="D2869" t="s">
        <v>9980</v>
      </c>
      <c r="E2869" t="s">
        <v>9111</v>
      </c>
      <c r="F2869" t="s">
        <v>22</v>
      </c>
      <c r="H2869" t="s">
        <v>22</v>
      </c>
      <c r="J2869" t="s">
        <v>22</v>
      </c>
      <c r="M2869" t="s">
        <v>23</v>
      </c>
      <c r="N2869" t="s">
        <v>9981</v>
      </c>
      <c r="O2869" t="s">
        <v>9982</v>
      </c>
      <c r="P2869" t="s">
        <v>26</v>
      </c>
      <c r="Q2869" s="6">
        <v>0</v>
      </c>
      <c r="R2869" t="s">
        <v>30</v>
      </c>
      <c r="S2869">
        <v>0</v>
      </c>
      <c r="T2869">
        <v>0</v>
      </c>
      <c r="U2869" t="e">
        <f>_xlfn.XLOOKUP(A2869,#REF!,#REF!)</f>
        <v>#REF!</v>
      </c>
    </row>
    <row r="2870" spans="1:21" x14ac:dyDescent="0.2">
      <c r="A2870" t="s">
        <v>9983</v>
      </c>
      <c r="C2870" s="5" t="s">
        <v>48</v>
      </c>
      <c r="D2870" t="s">
        <v>9984</v>
      </c>
      <c r="E2870" t="s">
        <v>9111</v>
      </c>
      <c r="F2870" t="s">
        <v>22</v>
      </c>
      <c r="H2870" t="s">
        <v>22</v>
      </c>
      <c r="J2870" t="s">
        <v>22</v>
      </c>
      <c r="M2870" t="s">
        <v>23</v>
      </c>
      <c r="N2870" t="s">
        <v>9985</v>
      </c>
      <c r="O2870" t="s">
        <v>9986</v>
      </c>
      <c r="P2870" t="s">
        <v>26</v>
      </c>
      <c r="Q2870" s="6">
        <v>0</v>
      </c>
      <c r="R2870" t="s">
        <v>30</v>
      </c>
      <c r="S2870">
        <v>0</v>
      </c>
      <c r="T2870">
        <v>0</v>
      </c>
      <c r="U2870" t="e">
        <f>_xlfn.XLOOKUP(A2870,#REF!,#REF!)</f>
        <v>#REF!</v>
      </c>
    </row>
    <row r="2871" spans="1:21" x14ac:dyDescent="0.2">
      <c r="A2871" t="s">
        <v>9987</v>
      </c>
      <c r="C2871" s="5" t="s">
        <v>48</v>
      </c>
      <c r="D2871" t="s">
        <v>9988</v>
      </c>
      <c r="E2871" t="s">
        <v>18693</v>
      </c>
      <c r="F2871" t="s">
        <v>22</v>
      </c>
      <c r="H2871" t="s">
        <v>22</v>
      </c>
      <c r="J2871" t="s">
        <v>22</v>
      </c>
      <c r="M2871" t="s">
        <v>23</v>
      </c>
      <c r="N2871" t="s">
        <v>9989</v>
      </c>
      <c r="O2871" t="s">
        <v>9990</v>
      </c>
      <c r="P2871" t="s">
        <v>26</v>
      </c>
      <c r="Q2871" s="6">
        <v>0</v>
      </c>
      <c r="R2871" t="s">
        <v>30</v>
      </c>
      <c r="S2871">
        <v>0</v>
      </c>
      <c r="T2871">
        <v>0</v>
      </c>
      <c r="U2871" t="e">
        <f>_xlfn.XLOOKUP(A2871,#REF!,#REF!)</f>
        <v>#REF!</v>
      </c>
    </row>
    <row r="2872" spans="1:21" x14ac:dyDescent="0.2">
      <c r="A2872" t="s">
        <v>9991</v>
      </c>
      <c r="C2872" s="5" t="s">
        <v>5282</v>
      </c>
      <c r="F2872" t="s">
        <v>22</v>
      </c>
      <c r="H2872" t="s">
        <v>30</v>
      </c>
      <c r="I2872" s="1">
        <v>40954</v>
      </c>
      <c r="J2872" t="s">
        <v>22</v>
      </c>
      <c r="M2872" t="s">
        <v>23</v>
      </c>
      <c r="N2872" t="s">
        <v>9992</v>
      </c>
      <c r="O2872" t="s">
        <v>9993</v>
      </c>
      <c r="P2872" t="s">
        <v>26</v>
      </c>
      <c r="Q2872" s="6">
        <v>0</v>
      </c>
      <c r="R2872" t="s">
        <v>22</v>
      </c>
      <c r="S2872">
        <v>0</v>
      </c>
      <c r="T2872">
        <v>0</v>
      </c>
      <c r="U2872" t="e">
        <f>_xlfn.XLOOKUP(A2872,#REF!,#REF!)</f>
        <v>#REF!</v>
      </c>
    </row>
    <row r="2873" spans="1:21" x14ac:dyDescent="0.2">
      <c r="A2873" t="s">
        <v>9994</v>
      </c>
      <c r="C2873" s="5" t="s">
        <v>48</v>
      </c>
      <c r="D2873" t="s">
        <v>3505</v>
      </c>
      <c r="E2873" t="s">
        <v>1800</v>
      </c>
      <c r="F2873" t="s">
        <v>22</v>
      </c>
      <c r="H2873" t="s">
        <v>22</v>
      </c>
      <c r="J2873" t="s">
        <v>22</v>
      </c>
      <c r="M2873" t="s">
        <v>23</v>
      </c>
      <c r="N2873" t="s">
        <v>9995</v>
      </c>
      <c r="O2873" t="s">
        <v>9996</v>
      </c>
      <c r="P2873" t="s">
        <v>26</v>
      </c>
      <c r="Q2873" s="6">
        <v>0</v>
      </c>
      <c r="R2873" t="s">
        <v>22</v>
      </c>
      <c r="S2873">
        <v>0</v>
      </c>
      <c r="T2873">
        <v>0</v>
      </c>
      <c r="U2873" t="e">
        <f>_xlfn.XLOOKUP(A2873,#REF!,#REF!)</f>
        <v>#REF!</v>
      </c>
    </row>
    <row r="2874" spans="1:21" x14ac:dyDescent="0.2">
      <c r="A2874" t="s">
        <v>9997</v>
      </c>
      <c r="C2874" s="5" t="s">
        <v>71</v>
      </c>
      <c r="D2874" t="s">
        <v>9998</v>
      </c>
      <c r="E2874" t="s">
        <v>9999</v>
      </c>
      <c r="F2874" t="s">
        <v>22</v>
      </c>
      <c r="H2874" t="s">
        <v>22</v>
      </c>
      <c r="J2874" t="s">
        <v>22</v>
      </c>
      <c r="M2874" t="s">
        <v>42</v>
      </c>
      <c r="N2874" t="s">
        <v>10000</v>
      </c>
      <c r="O2874" t="s">
        <v>10001</v>
      </c>
      <c r="P2874" t="s">
        <v>26</v>
      </c>
      <c r="Q2874" s="6">
        <v>95000</v>
      </c>
      <c r="R2874" t="s">
        <v>22</v>
      </c>
      <c r="S2874">
        <v>0</v>
      </c>
      <c r="T2874">
        <v>0</v>
      </c>
      <c r="U2874" t="e">
        <f>_xlfn.XLOOKUP(A2874,#REF!,#REF!)</f>
        <v>#REF!</v>
      </c>
    </row>
    <row r="2875" spans="1:21" x14ac:dyDescent="0.2">
      <c r="A2875" t="s">
        <v>10002</v>
      </c>
      <c r="B2875" t="s">
        <v>10003</v>
      </c>
      <c r="C2875" s="5" t="s">
        <v>2091</v>
      </c>
      <c r="D2875" t="s">
        <v>10004</v>
      </c>
      <c r="E2875" t="s">
        <v>10005</v>
      </c>
      <c r="F2875" t="s">
        <v>30</v>
      </c>
      <c r="G2875" s="1">
        <v>41071</v>
      </c>
      <c r="H2875" t="s">
        <v>22</v>
      </c>
      <c r="J2875" t="s">
        <v>30</v>
      </c>
      <c r="K2875" s="1">
        <v>45134</v>
      </c>
      <c r="M2875" t="s">
        <v>42</v>
      </c>
      <c r="N2875" t="s">
        <v>5973</v>
      </c>
      <c r="O2875" t="s">
        <v>5974</v>
      </c>
      <c r="P2875" t="s">
        <v>26</v>
      </c>
      <c r="Q2875" s="6">
        <v>35799</v>
      </c>
      <c r="R2875" t="s">
        <v>22</v>
      </c>
      <c r="S2875">
        <v>0</v>
      </c>
      <c r="T2875">
        <v>0</v>
      </c>
      <c r="U2875" t="e">
        <f>_xlfn.XLOOKUP(A2875,#REF!,#REF!)</f>
        <v>#REF!</v>
      </c>
    </row>
    <row r="2876" spans="1:21" x14ac:dyDescent="0.2">
      <c r="A2876" t="s">
        <v>10006</v>
      </c>
      <c r="C2876" s="5" t="s">
        <v>48</v>
      </c>
      <c r="D2876" t="s">
        <v>10007</v>
      </c>
      <c r="E2876" t="s">
        <v>19231</v>
      </c>
      <c r="F2876" t="s">
        <v>30</v>
      </c>
      <c r="G2876" s="1">
        <v>40466</v>
      </c>
      <c r="H2876" t="s">
        <v>22</v>
      </c>
      <c r="J2876" t="s">
        <v>22</v>
      </c>
      <c r="M2876" t="s">
        <v>23</v>
      </c>
      <c r="N2876" t="s">
        <v>10008</v>
      </c>
      <c r="O2876" t="s">
        <v>10009</v>
      </c>
      <c r="P2876" t="s">
        <v>26</v>
      </c>
      <c r="Q2876" s="6">
        <v>0</v>
      </c>
      <c r="R2876" t="s">
        <v>22</v>
      </c>
      <c r="S2876">
        <v>0</v>
      </c>
      <c r="T2876">
        <v>0</v>
      </c>
      <c r="U2876" t="e">
        <f>_xlfn.XLOOKUP(A2876,#REF!,#REF!)</f>
        <v>#REF!</v>
      </c>
    </row>
    <row r="2877" spans="1:21" x14ac:dyDescent="0.2">
      <c r="A2877" t="s">
        <v>10010</v>
      </c>
      <c r="C2877" s="5" t="s">
        <v>48</v>
      </c>
      <c r="D2877" t="s">
        <v>5422</v>
      </c>
      <c r="E2877" t="s">
        <v>10011</v>
      </c>
      <c r="F2877" t="s">
        <v>22</v>
      </c>
      <c r="H2877" t="s">
        <v>22</v>
      </c>
      <c r="J2877" t="s">
        <v>22</v>
      </c>
      <c r="M2877" t="s">
        <v>23</v>
      </c>
      <c r="N2877" t="s">
        <v>10012</v>
      </c>
      <c r="O2877" t="s">
        <v>10013</v>
      </c>
      <c r="P2877" t="s">
        <v>26</v>
      </c>
      <c r="Q2877" s="6">
        <v>0</v>
      </c>
      <c r="R2877" t="s">
        <v>22</v>
      </c>
      <c r="S2877">
        <v>0</v>
      </c>
      <c r="T2877">
        <v>0</v>
      </c>
      <c r="U2877" t="e">
        <f>_xlfn.XLOOKUP(A2877,#REF!,#REF!)</f>
        <v>#REF!</v>
      </c>
    </row>
    <row r="2878" spans="1:21" x14ac:dyDescent="0.2">
      <c r="A2878" t="s">
        <v>10014</v>
      </c>
      <c r="C2878" s="5" t="s">
        <v>48</v>
      </c>
      <c r="D2878" t="s">
        <v>10015</v>
      </c>
      <c r="E2878" t="s">
        <v>10016</v>
      </c>
      <c r="F2878" t="s">
        <v>30</v>
      </c>
      <c r="G2878" s="1">
        <v>39829</v>
      </c>
      <c r="H2878" t="s">
        <v>22</v>
      </c>
      <c r="J2878" t="s">
        <v>22</v>
      </c>
      <c r="M2878" t="s">
        <v>42</v>
      </c>
      <c r="N2878" t="s">
        <v>10017</v>
      </c>
      <c r="O2878" t="s">
        <v>10018</v>
      </c>
      <c r="P2878" t="s">
        <v>26</v>
      </c>
      <c r="Q2878" s="6">
        <v>0</v>
      </c>
      <c r="R2878" t="s">
        <v>22</v>
      </c>
      <c r="S2878">
        <v>0</v>
      </c>
      <c r="T2878">
        <v>0</v>
      </c>
      <c r="U2878" t="e">
        <f>_xlfn.XLOOKUP(A2878,#REF!,#REF!)</f>
        <v>#REF!</v>
      </c>
    </row>
    <row r="2879" spans="1:21" x14ac:dyDescent="0.2">
      <c r="A2879" t="s">
        <v>10019</v>
      </c>
      <c r="C2879" s="5" t="s">
        <v>48</v>
      </c>
      <c r="D2879" t="s">
        <v>10020</v>
      </c>
      <c r="E2879" t="s">
        <v>18692</v>
      </c>
      <c r="F2879" t="s">
        <v>30</v>
      </c>
      <c r="G2879" s="1">
        <v>40291</v>
      </c>
      <c r="H2879" t="s">
        <v>22</v>
      </c>
      <c r="J2879" t="s">
        <v>22</v>
      </c>
      <c r="M2879" t="s">
        <v>42</v>
      </c>
      <c r="N2879" t="s">
        <v>10021</v>
      </c>
      <c r="O2879" t="s">
        <v>10022</v>
      </c>
      <c r="P2879" t="s">
        <v>26</v>
      </c>
      <c r="Q2879" s="6">
        <v>0</v>
      </c>
      <c r="R2879" t="s">
        <v>22</v>
      </c>
      <c r="S2879">
        <v>0</v>
      </c>
      <c r="T2879">
        <v>0</v>
      </c>
      <c r="U2879" t="e">
        <f>_xlfn.XLOOKUP(A2879,#REF!,#REF!)</f>
        <v>#REF!</v>
      </c>
    </row>
    <row r="2880" spans="1:21" x14ac:dyDescent="0.2">
      <c r="A2880" t="s">
        <v>10023</v>
      </c>
      <c r="C2880" s="5" t="s">
        <v>2091</v>
      </c>
      <c r="E2880" t="s">
        <v>10024</v>
      </c>
      <c r="F2880" t="s">
        <v>22</v>
      </c>
      <c r="H2880" t="s">
        <v>22</v>
      </c>
      <c r="J2880" t="s">
        <v>22</v>
      </c>
      <c r="M2880" t="s">
        <v>42</v>
      </c>
      <c r="P2880" t="s">
        <v>26</v>
      </c>
      <c r="Q2880" s="6">
        <v>1000</v>
      </c>
      <c r="R2880" t="s">
        <v>22</v>
      </c>
      <c r="S2880">
        <v>0</v>
      </c>
      <c r="T2880">
        <v>0</v>
      </c>
      <c r="U2880" t="e">
        <f>_xlfn.XLOOKUP(A2880,#REF!,#REF!)</f>
        <v>#REF!</v>
      </c>
    </row>
    <row r="2881" spans="1:21" x14ac:dyDescent="0.2">
      <c r="A2881" t="s">
        <v>10025</v>
      </c>
      <c r="C2881" s="5" t="s">
        <v>48</v>
      </c>
      <c r="D2881" t="s">
        <v>5095</v>
      </c>
      <c r="E2881" t="s">
        <v>18693</v>
      </c>
      <c r="F2881" t="s">
        <v>22</v>
      </c>
      <c r="H2881" t="s">
        <v>22</v>
      </c>
      <c r="J2881" t="s">
        <v>22</v>
      </c>
      <c r="M2881" t="s">
        <v>23</v>
      </c>
      <c r="N2881" t="s">
        <v>10026</v>
      </c>
      <c r="O2881" t="s">
        <v>10027</v>
      </c>
      <c r="P2881" t="s">
        <v>26</v>
      </c>
      <c r="Q2881" s="6">
        <v>0</v>
      </c>
      <c r="R2881" t="s">
        <v>22</v>
      </c>
      <c r="S2881">
        <v>0</v>
      </c>
      <c r="T2881">
        <v>0</v>
      </c>
      <c r="U2881" t="e">
        <f>_xlfn.XLOOKUP(A2881,#REF!,#REF!)</f>
        <v>#REF!</v>
      </c>
    </row>
    <row r="2882" spans="1:21" x14ac:dyDescent="0.2">
      <c r="A2882" t="s">
        <v>10028</v>
      </c>
      <c r="C2882" s="5" t="s">
        <v>10029</v>
      </c>
      <c r="F2882" t="s">
        <v>22</v>
      </c>
      <c r="H2882" t="s">
        <v>30</v>
      </c>
      <c r="I2882" s="1">
        <v>40651</v>
      </c>
      <c r="J2882" t="s">
        <v>30</v>
      </c>
      <c r="K2882" s="1">
        <v>40693</v>
      </c>
      <c r="M2882" t="s">
        <v>42</v>
      </c>
      <c r="N2882" t="s">
        <v>10030</v>
      </c>
      <c r="O2882" t="s">
        <v>10031</v>
      </c>
      <c r="P2882" t="s">
        <v>26</v>
      </c>
      <c r="Q2882" s="6">
        <v>0</v>
      </c>
      <c r="R2882" t="s">
        <v>22</v>
      </c>
      <c r="S2882">
        <v>0</v>
      </c>
      <c r="T2882">
        <v>0</v>
      </c>
      <c r="U2882" t="e">
        <f>_xlfn.XLOOKUP(A2882,#REF!,#REF!)</f>
        <v>#REF!</v>
      </c>
    </row>
    <row r="2883" spans="1:21" x14ac:dyDescent="0.2">
      <c r="A2883" t="s">
        <v>10032</v>
      </c>
      <c r="C2883" s="5" t="s">
        <v>48</v>
      </c>
      <c r="D2883" t="s">
        <v>6848</v>
      </c>
      <c r="E2883" t="s">
        <v>18692</v>
      </c>
      <c r="F2883" t="s">
        <v>30</v>
      </c>
      <c r="G2883" s="1">
        <v>40158</v>
      </c>
      <c r="H2883" t="s">
        <v>22</v>
      </c>
      <c r="J2883" t="s">
        <v>22</v>
      </c>
      <c r="M2883" t="s">
        <v>23</v>
      </c>
      <c r="N2883" t="s">
        <v>10033</v>
      </c>
      <c r="O2883" t="s">
        <v>10034</v>
      </c>
      <c r="P2883" t="s">
        <v>26</v>
      </c>
      <c r="Q2883" s="6">
        <v>0</v>
      </c>
      <c r="R2883" t="s">
        <v>22</v>
      </c>
      <c r="S2883">
        <v>0</v>
      </c>
      <c r="T2883">
        <v>0</v>
      </c>
      <c r="U2883" t="e">
        <f>_xlfn.XLOOKUP(A2883,#REF!,#REF!)</f>
        <v>#REF!</v>
      </c>
    </row>
    <row r="2884" spans="1:21" x14ac:dyDescent="0.2">
      <c r="A2884" t="s">
        <v>10035</v>
      </c>
      <c r="C2884" s="5" t="s">
        <v>48</v>
      </c>
      <c r="D2884" t="s">
        <v>10036</v>
      </c>
      <c r="E2884" t="s">
        <v>18693</v>
      </c>
      <c r="F2884" t="s">
        <v>22</v>
      </c>
      <c r="H2884" t="s">
        <v>22</v>
      </c>
      <c r="J2884" t="s">
        <v>22</v>
      </c>
      <c r="M2884" t="s">
        <v>23</v>
      </c>
      <c r="N2884" t="s">
        <v>10037</v>
      </c>
      <c r="O2884" t="s">
        <v>10038</v>
      </c>
      <c r="P2884" t="s">
        <v>26</v>
      </c>
      <c r="Q2884" s="6">
        <v>0</v>
      </c>
      <c r="R2884" t="s">
        <v>30</v>
      </c>
      <c r="S2884">
        <v>0</v>
      </c>
      <c r="T2884">
        <v>0</v>
      </c>
      <c r="U2884" t="e">
        <f>_xlfn.XLOOKUP(A2884,#REF!,#REF!)</f>
        <v>#REF!</v>
      </c>
    </row>
    <row r="2885" spans="1:21" x14ac:dyDescent="0.2">
      <c r="A2885" t="s">
        <v>10039</v>
      </c>
      <c r="C2885" s="5" t="s">
        <v>71</v>
      </c>
      <c r="D2885" t="s">
        <v>10040</v>
      </c>
      <c r="E2885" t="s">
        <v>10041</v>
      </c>
      <c r="F2885" t="s">
        <v>22</v>
      </c>
      <c r="H2885" t="s">
        <v>30</v>
      </c>
      <c r="I2885" s="1">
        <v>41358</v>
      </c>
      <c r="J2885" t="s">
        <v>30</v>
      </c>
      <c r="K2885" s="1">
        <v>41382</v>
      </c>
      <c r="M2885" t="s">
        <v>42</v>
      </c>
      <c r="N2885" t="s">
        <v>43</v>
      </c>
      <c r="O2885" t="s">
        <v>44</v>
      </c>
      <c r="P2885" t="s">
        <v>26</v>
      </c>
      <c r="Q2885" s="6">
        <v>0</v>
      </c>
      <c r="R2885" t="s">
        <v>22</v>
      </c>
      <c r="S2885">
        <v>0</v>
      </c>
      <c r="T2885">
        <v>0</v>
      </c>
      <c r="U2885" t="e">
        <f>_xlfn.XLOOKUP(A2885,#REF!,#REF!)</f>
        <v>#REF!</v>
      </c>
    </row>
    <row r="2886" spans="1:21" x14ac:dyDescent="0.2">
      <c r="A2886" t="s">
        <v>10042</v>
      </c>
      <c r="C2886" s="5" t="s">
        <v>9709</v>
      </c>
      <c r="D2886" t="s">
        <v>10043</v>
      </c>
      <c r="E2886" t="s">
        <v>10044</v>
      </c>
      <c r="F2886" t="s">
        <v>30</v>
      </c>
      <c r="G2886" s="1">
        <v>41107</v>
      </c>
      <c r="H2886" t="s">
        <v>22</v>
      </c>
      <c r="J2886" t="s">
        <v>30</v>
      </c>
      <c r="K2886" s="1">
        <v>41236</v>
      </c>
      <c r="M2886" t="s">
        <v>42</v>
      </c>
      <c r="N2886" t="s">
        <v>10045</v>
      </c>
      <c r="O2886" t="s">
        <v>10046</v>
      </c>
      <c r="P2886" t="s">
        <v>26</v>
      </c>
      <c r="Q2886" s="6">
        <v>17632.05</v>
      </c>
      <c r="R2886" t="s">
        <v>22</v>
      </c>
      <c r="S2886">
        <v>0</v>
      </c>
      <c r="T2886">
        <v>0</v>
      </c>
      <c r="U2886" t="e">
        <f>_xlfn.XLOOKUP(A2886,#REF!,#REF!)</f>
        <v>#REF!</v>
      </c>
    </row>
    <row r="2887" spans="1:21" x14ac:dyDescent="0.2">
      <c r="A2887" t="s">
        <v>10047</v>
      </c>
      <c r="C2887" s="5" t="s">
        <v>10029</v>
      </c>
      <c r="F2887" t="s">
        <v>22</v>
      </c>
      <c r="H2887" t="s">
        <v>30</v>
      </c>
      <c r="I2887" s="1">
        <v>41680</v>
      </c>
      <c r="J2887" t="s">
        <v>30</v>
      </c>
      <c r="K2887" s="1">
        <v>41766</v>
      </c>
      <c r="M2887" t="s">
        <v>23</v>
      </c>
      <c r="N2887" t="s">
        <v>7274</v>
      </c>
      <c r="O2887" t="s">
        <v>7275</v>
      </c>
      <c r="P2887" t="s">
        <v>26</v>
      </c>
      <c r="Q2887" s="6">
        <v>0</v>
      </c>
      <c r="R2887" t="s">
        <v>22</v>
      </c>
      <c r="S2887">
        <v>0</v>
      </c>
      <c r="T2887">
        <v>0</v>
      </c>
      <c r="U2887" t="e">
        <f>_xlfn.XLOOKUP(A2887,#REF!,#REF!)</f>
        <v>#REF!</v>
      </c>
    </row>
    <row r="2888" spans="1:21" x14ac:dyDescent="0.2">
      <c r="A2888" t="s">
        <v>10048</v>
      </c>
      <c r="C2888" s="5" t="s">
        <v>9709</v>
      </c>
      <c r="D2888" t="s">
        <v>10049</v>
      </c>
      <c r="E2888" t="s">
        <v>9231</v>
      </c>
      <c r="F2888" t="s">
        <v>30</v>
      </c>
      <c r="G2888" s="1">
        <v>39770</v>
      </c>
      <c r="H2888" t="s">
        <v>22</v>
      </c>
      <c r="J2888" t="s">
        <v>22</v>
      </c>
      <c r="M2888" t="s">
        <v>42</v>
      </c>
      <c r="N2888" t="s">
        <v>127</v>
      </c>
      <c r="O2888" t="s">
        <v>128</v>
      </c>
      <c r="P2888" t="s">
        <v>26</v>
      </c>
      <c r="Q2888" s="6">
        <v>84167.9</v>
      </c>
      <c r="R2888" t="s">
        <v>22</v>
      </c>
      <c r="S2888">
        <v>0</v>
      </c>
      <c r="T2888">
        <v>0</v>
      </c>
      <c r="U2888" t="e">
        <f>_xlfn.XLOOKUP(A2888,#REF!,#REF!)</f>
        <v>#REF!</v>
      </c>
    </row>
    <row r="2889" spans="1:21" x14ac:dyDescent="0.2">
      <c r="A2889" t="s">
        <v>10050</v>
      </c>
      <c r="C2889" s="5" t="s">
        <v>48</v>
      </c>
      <c r="D2889" t="s">
        <v>10051</v>
      </c>
      <c r="E2889" t="s">
        <v>18692</v>
      </c>
      <c r="F2889" t="s">
        <v>30</v>
      </c>
      <c r="G2889" s="1">
        <v>40347</v>
      </c>
      <c r="H2889" t="s">
        <v>22</v>
      </c>
      <c r="J2889" t="s">
        <v>22</v>
      </c>
      <c r="M2889" t="s">
        <v>42</v>
      </c>
      <c r="N2889" t="s">
        <v>10052</v>
      </c>
      <c r="O2889" t="s">
        <v>10053</v>
      </c>
      <c r="P2889" t="s">
        <v>26</v>
      </c>
      <c r="Q2889" s="6">
        <v>0</v>
      </c>
      <c r="R2889" t="s">
        <v>22</v>
      </c>
      <c r="S2889">
        <v>0</v>
      </c>
      <c r="T2889">
        <v>0</v>
      </c>
      <c r="U2889" t="e">
        <f>_xlfn.XLOOKUP(A2889,#REF!,#REF!)</f>
        <v>#REF!</v>
      </c>
    </row>
    <row r="2890" spans="1:21" x14ac:dyDescent="0.2">
      <c r="A2890" t="s">
        <v>10054</v>
      </c>
      <c r="C2890" s="5" t="s">
        <v>48</v>
      </c>
      <c r="D2890" t="s">
        <v>5488</v>
      </c>
      <c r="E2890" t="s">
        <v>19413</v>
      </c>
      <c r="F2890" t="s">
        <v>30</v>
      </c>
      <c r="G2890" s="1">
        <v>40435</v>
      </c>
      <c r="H2890" t="s">
        <v>30</v>
      </c>
      <c r="I2890" s="1">
        <v>41991</v>
      </c>
      <c r="J2890" t="s">
        <v>30</v>
      </c>
      <c r="K2890" s="1">
        <v>42101</v>
      </c>
      <c r="M2890" t="s">
        <v>23</v>
      </c>
      <c r="N2890" t="s">
        <v>10055</v>
      </c>
      <c r="O2890" t="s">
        <v>10056</v>
      </c>
      <c r="P2890" t="s">
        <v>26</v>
      </c>
      <c r="Q2890" s="6">
        <v>0</v>
      </c>
      <c r="R2890" t="s">
        <v>22</v>
      </c>
      <c r="S2890">
        <v>0</v>
      </c>
      <c r="T2890">
        <v>0</v>
      </c>
      <c r="U2890" t="e">
        <f>_xlfn.XLOOKUP(A2890,#REF!,#REF!)</f>
        <v>#REF!</v>
      </c>
    </row>
    <row r="2891" spans="1:21" x14ac:dyDescent="0.2">
      <c r="A2891" t="s">
        <v>10057</v>
      </c>
      <c r="C2891" s="5" t="s">
        <v>71</v>
      </c>
      <c r="D2891" t="s">
        <v>10058</v>
      </c>
      <c r="E2891" t="s">
        <v>9111</v>
      </c>
      <c r="F2891" t="s">
        <v>30</v>
      </c>
      <c r="G2891" s="1">
        <v>44834</v>
      </c>
      <c r="H2891" t="s">
        <v>22</v>
      </c>
      <c r="J2891" t="s">
        <v>22</v>
      </c>
      <c r="M2891" t="s">
        <v>42</v>
      </c>
      <c r="N2891" t="s">
        <v>43</v>
      </c>
      <c r="O2891" t="s">
        <v>44</v>
      </c>
      <c r="P2891" t="s">
        <v>26</v>
      </c>
      <c r="Q2891" s="6">
        <v>3500</v>
      </c>
      <c r="R2891" t="s">
        <v>22</v>
      </c>
      <c r="S2891">
        <v>0</v>
      </c>
      <c r="T2891">
        <v>0</v>
      </c>
      <c r="U2891" t="e">
        <f>_xlfn.XLOOKUP(A2891,#REF!,#REF!)</f>
        <v>#REF!</v>
      </c>
    </row>
    <row r="2892" spans="1:21" x14ac:dyDescent="0.2">
      <c r="A2892" t="s">
        <v>10059</v>
      </c>
      <c r="C2892" s="5" t="s">
        <v>5282</v>
      </c>
      <c r="F2892" t="s">
        <v>22</v>
      </c>
      <c r="H2892" t="s">
        <v>30</v>
      </c>
      <c r="I2892" s="1">
        <v>39188</v>
      </c>
      <c r="J2892" t="s">
        <v>22</v>
      </c>
      <c r="M2892" t="s">
        <v>23</v>
      </c>
      <c r="N2892" t="s">
        <v>10060</v>
      </c>
      <c r="O2892" t="s">
        <v>10061</v>
      </c>
      <c r="P2892" t="s">
        <v>26</v>
      </c>
      <c r="Q2892" s="6">
        <v>0</v>
      </c>
      <c r="R2892" t="s">
        <v>22</v>
      </c>
      <c r="S2892">
        <v>0</v>
      </c>
      <c r="T2892">
        <v>0</v>
      </c>
      <c r="U2892" t="e">
        <f>_xlfn.XLOOKUP(A2892,#REF!,#REF!)</f>
        <v>#REF!</v>
      </c>
    </row>
    <row r="2893" spans="1:21" x14ac:dyDescent="0.2">
      <c r="A2893" t="s">
        <v>10062</v>
      </c>
      <c r="C2893" s="5" t="s">
        <v>48</v>
      </c>
      <c r="D2893" t="s">
        <v>10063</v>
      </c>
      <c r="E2893" t="s">
        <v>10064</v>
      </c>
      <c r="F2893" t="s">
        <v>22</v>
      </c>
      <c r="H2893" t="s">
        <v>22</v>
      </c>
      <c r="J2893" t="s">
        <v>22</v>
      </c>
      <c r="M2893" t="s">
        <v>23</v>
      </c>
      <c r="N2893" t="s">
        <v>10065</v>
      </c>
      <c r="O2893" t="s">
        <v>10066</v>
      </c>
      <c r="P2893" t="s">
        <v>26</v>
      </c>
      <c r="Q2893" s="6">
        <v>0</v>
      </c>
      <c r="R2893" t="s">
        <v>30</v>
      </c>
      <c r="S2893">
        <v>0</v>
      </c>
      <c r="T2893">
        <v>0</v>
      </c>
      <c r="U2893" t="e">
        <f>_xlfn.XLOOKUP(A2893,#REF!,#REF!)</f>
        <v>#REF!</v>
      </c>
    </row>
    <row r="2894" spans="1:21" x14ac:dyDescent="0.2">
      <c r="A2894" t="s">
        <v>10067</v>
      </c>
      <c r="C2894" s="5" t="s">
        <v>48</v>
      </c>
      <c r="D2894" t="s">
        <v>10068</v>
      </c>
      <c r="E2894" t="s">
        <v>9111</v>
      </c>
      <c r="F2894" t="s">
        <v>22</v>
      </c>
      <c r="H2894" t="s">
        <v>22</v>
      </c>
      <c r="J2894" t="s">
        <v>22</v>
      </c>
      <c r="M2894" t="s">
        <v>23</v>
      </c>
      <c r="N2894" t="s">
        <v>9244</v>
      </c>
      <c r="O2894" t="s">
        <v>9245</v>
      </c>
      <c r="P2894" t="s">
        <v>26</v>
      </c>
      <c r="Q2894" s="6">
        <v>0</v>
      </c>
      <c r="R2894" t="s">
        <v>30</v>
      </c>
      <c r="S2894">
        <v>0</v>
      </c>
      <c r="T2894">
        <v>0</v>
      </c>
      <c r="U2894" t="e">
        <f>_xlfn.XLOOKUP(A2894,#REF!,#REF!)</f>
        <v>#REF!</v>
      </c>
    </row>
    <row r="2895" spans="1:21" x14ac:dyDescent="0.2">
      <c r="A2895" t="s">
        <v>10069</v>
      </c>
      <c r="C2895" s="5" t="s">
        <v>48</v>
      </c>
      <c r="D2895" t="s">
        <v>10070</v>
      </c>
      <c r="E2895" t="s">
        <v>10071</v>
      </c>
      <c r="F2895" t="s">
        <v>22</v>
      </c>
      <c r="H2895" t="s">
        <v>22</v>
      </c>
      <c r="J2895" t="s">
        <v>22</v>
      </c>
      <c r="M2895" t="s">
        <v>23</v>
      </c>
      <c r="N2895" t="s">
        <v>10072</v>
      </c>
      <c r="O2895" t="s">
        <v>10073</v>
      </c>
      <c r="P2895" t="s">
        <v>26</v>
      </c>
      <c r="Q2895" s="6">
        <v>0</v>
      </c>
      <c r="R2895" t="s">
        <v>30</v>
      </c>
      <c r="S2895">
        <v>0</v>
      </c>
      <c r="T2895">
        <v>0</v>
      </c>
      <c r="U2895" t="e">
        <f>_xlfn.XLOOKUP(A2895,#REF!,#REF!)</f>
        <v>#REF!</v>
      </c>
    </row>
    <row r="2896" spans="1:21" x14ac:dyDescent="0.2">
      <c r="A2896" t="s">
        <v>10074</v>
      </c>
      <c r="C2896" s="5" t="s">
        <v>48</v>
      </c>
      <c r="D2896" t="s">
        <v>10075</v>
      </c>
      <c r="E2896" t="s">
        <v>18693</v>
      </c>
      <c r="F2896" t="s">
        <v>30</v>
      </c>
      <c r="G2896" s="1">
        <v>40458</v>
      </c>
      <c r="H2896" t="s">
        <v>22</v>
      </c>
      <c r="J2896" t="s">
        <v>22</v>
      </c>
      <c r="M2896" t="s">
        <v>42</v>
      </c>
      <c r="N2896" t="s">
        <v>10076</v>
      </c>
      <c r="O2896" t="s">
        <v>10077</v>
      </c>
      <c r="P2896" t="s">
        <v>26</v>
      </c>
      <c r="Q2896" s="6">
        <v>0</v>
      </c>
      <c r="R2896" t="s">
        <v>30</v>
      </c>
      <c r="S2896">
        <v>0</v>
      </c>
      <c r="T2896">
        <v>0</v>
      </c>
      <c r="U2896" t="e">
        <f>_xlfn.XLOOKUP(A2896,#REF!,#REF!)</f>
        <v>#REF!</v>
      </c>
    </row>
    <row r="2897" spans="1:21" x14ac:dyDescent="0.2">
      <c r="A2897" t="s">
        <v>10078</v>
      </c>
      <c r="C2897" s="5" t="s">
        <v>48</v>
      </c>
      <c r="D2897" t="s">
        <v>10079</v>
      </c>
      <c r="E2897" t="s">
        <v>10080</v>
      </c>
      <c r="F2897" t="s">
        <v>22</v>
      </c>
      <c r="H2897" t="s">
        <v>22</v>
      </c>
      <c r="J2897" t="s">
        <v>22</v>
      </c>
      <c r="M2897" t="s">
        <v>42</v>
      </c>
      <c r="N2897" t="s">
        <v>10081</v>
      </c>
      <c r="O2897" t="s">
        <v>10082</v>
      </c>
      <c r="P2897" t="s">
        <v>26</v>
      </c>
      <c r="Q2897" s="6">
        <v>0</v>
      </c>
      <c r="R2897" t="s">
        <v>30</v>
      </c>
      <c r="S2897">
        <v>0</v>
      </c>
      <c r="T2897">
        <v>0</v>
      </c>
      <c r="U2897" t="e">
        <f>_xlfn.XLOOKUP(A2897,#REF!,#REF!)</f>
        <v>#REF!</v>
      </c>
    </row>
    <row r="2898" spans="1:21" x14ac:dyDescent="0.2">
      <c r="A2898" t="s">
        <v>10083</v>
      </c>
      <c r="B2898" t="s">
        <v>9991</v>
      </c>
      <c r="C2898" s="5" t="s">
        <v>5282</v>
      </c>
      <c r="F2898" t="s">
        <v>22</v>
      </c>
      <c r="H2898" t="s">
        <v>30</v>
      </c>
      <c r="I2898" s="1">
        <v>40886</v>
      </c>
      <c r="J2898" t="s">
        <v>22</v>
      </c>
      <c r="M2898" t="s">
        <v>42</v>
      </c>
      <c r="N2898" t="s">
        <v>10084</v>
      </c>
      <c r="O2898" t="s">
        <v>10085</v>
      </c>
      <c r="P2898" t="s">
        <v>26</v>
      </c>
      <c r="Q2898" s="6">
        <v>0</v>
      </c>
      <c r="R2898" t="s">
        <v>22</v>
      </c>
      <c r="S2898">
        <v>0</v>
      </c>
      <c r="T2898">
        <v>0</v>
      </c>
      <c r="U2898" t="e">
        <f>_xlfn.XLOOKUP(A2898,#REF!,#REF!)</f>
        <v>#REF!</v>
      </c>
    </row>
    <row r="2899" spans="1:21" x14ac:dyDescent="0.2">
      <c r="A2899" t="s">
        <v>10086</v>
      </c>
      <c r="C2899" s="5" t="s">
        <v>48</v>
      </c>
      <c r="D2899" t="s">
        <v>10087</v>
      </c>
      <c r="E2899" t="s">
        <v>9621</v>
      </c>
      <c r="F2899" t="s">
        <v>22</v>
      </c>
      <c r="H2899" t="s">
        <v>22</v>
      </c>
      <c r="J2899" t="s">
        <v>22</v>
      </c>
      <c r="M2899" t="s">
        <v>23</v>
      </c>
      <c r="N2899" t="s">
        <v>10088</v>
      </c>
      <c r="O2899" t="s">
        <v>10089</v>
      </c>
      <c r="P2899" t="s">
        <v>26</v>
      </c>
      <c r="Q2899" s="6">
        <v>0</v>
      </c>
      <c r="R2899" t="s">
        <v>30</v>
      </c>
      <c r="S2899">
        <v>0</v>
      </c>
      <c r="T2899">
        <v>0</v>
      </c>
      <c r="U2899" t="e">
        <f>_xlfn.XLOOKUP(A2899,#REF!,#REF!)</f>
        <v>#REF!</v>
      </c>
    </row>
    <row r="2900" spans="1:21" x14ac:dyDescent="0.2">
      <c r="A2900" t="s">
        <v>10090</v>
      </c>
      <c r="C2900" s="5" t="s">
        <v>48</v>
      </c>
      <c r="D2900" t="s">
        <v>767</v>
      </c>
      <c r="E2900" t="s">
        <v>10091</v>
      </c>
      <c r="F2900" t="s">
        <v>30</v>
      </c>
      <c r="G2900" s="1">
        <v>40129</v>
      </c>
      <c r="H2900" t="s">
        <v>22</v>
      </c>
      <c r="J2900" t="s">
        <v>22</v>
      </c>
      <c r="M2900" t="s">
        <v>23</v>
      </c>
      <c r="N2900" t="s">
        <v>10092</v>
      </c>
      <c r="O2900" t="s">
        <v>10093</v>
      </c>
      <c r="P2900" t="s">
        <v>26</v>
      </c>
      <c r="Q2900" s="6">
        <v>0</v>
      </c>
      <c r="R2900" t="s">
        <v>22</v>
      </c>
      <c r="S2900">
        <v>0</v>
      </c>
      <c r="T2900">
        <v>0</v>
      </c>
      <c r="U2900" t="e">
        <f>_xlfn.XLOOKUP(A2900,#REF!,#REF!)</f>
        <v>#REF!</v>
      </c>
    </row>
    <row r="2901" spans="1:21" x14ac:dyDescent="0.2">
      <c r="A2901" t="s">
        <v>10094</v>
      </c>
      <c r="C2901" s="5" t="s">
        <v>48</v>
      </c>
      <c r="D2901" t="s">
        <v>1914</v>
      </c>
      <c r="E2901" t="s">
        <v>3515</v>
      </c>
      <c r="F2901" t="s">
        <v>22</v>
      </c>
      <c r="H2901" t="s">
        <v>22</v>
      </c>
      <c r="J2901" t="s">
        <v>22</v>
      </c>
      <c r="M2901" t="s">
        <v>23</v>
      </c>
      <c r="N2901" t="s">
        <v>10095</v>
      </c>
      <c r="O2901" t="s">
        <v>10096</v>
      </c>
      <c r="P2901" t="s">
        <v>26</v>
      </c>
      <c r="Q2901" s="6">
        <v>0</v>
      </c>
      <c r="R2901" t="s">
        <v>22</v>
      </c>
      <c r="S2901">
        <v>0</v>
      </c>
      <c r="T2901">
        <v>0</v>
      </c>
      <c r="U2901" t="e">
        <f>_xlfn.XLOOKUP(A2901,#REF!,#REF!)</f>
        <v>#REF!</v>
      </c>
    </row>
    <row r="2902" spans="1:21" x14ac:dyDescent="0.2">
      <c r="A2902" t="s">
        <v>10097</v>
      </c>
      <c r="C2902" s="5" t="s">
        <v>48</v>
      </c>
      <c r="D2902" t="s">
        <v>10098</v>
      </c>
      <c r="E2902" t="s">
        <v>19414</v>
      </c>
      <c r="F2902" t="s">
        <v>22</v>
      </c>
      <c r="H2902" t="s">
        <v>22</v>
      </c>
      <c r="J2902" t="s">
        <v>22</v>
      </c>
      <c r="M2902" t="s">
        <v>23</v>
      </c>
      <c r="N2902" t="s">
        <v>10099</v>
      </c>
      <c r="O2902" t="s">
        <v>10100</v>
      </c>
      <c r="P2902" t="s">
        <v>26</v>
      </c>
      <c r="Q2902" s="6">
        <v>0</v>
      </c>
      <c r="R2902" t="s">
        <v>22</v>
      </c>
      <c r="S2902">
        <v>0</v>
      </c>
      <c r="T2902">
        <v>0</v>
      </c>
      <c r="U2902" t="e">
        <f>_xlfn.XLOOKUP(A2902,#REF!,#REF!)</f>
        <v>#REF!</v>
      </c>
    </row>
    <row r="2903" spans="1:21" x14ac:dyDescent="0.2">
      <c r="A2903" t="s">
        <v>10101</v>
      </c>
      <c r="C2903" s="5" t="s">
        <v>48</v>
      </c>
      <c r="D2903" t="s">
        <v>10102</v>
      </c>
      <c r="E2903" t="s">
        <v>9305</v>
      </c>
      <c r="F2903" t="s">
        <v>22</v>
      </c>
      <c r="H2903" t="s">
        <v>22</v>
      </c>
      <c r="J2903" t="s">
        <v>22</v>
      </c>
      <c r="M2903" t="s">
        <v>23</v>
      </c>
      <c r="N2903" t="s">
        <v>10103</v>
      </c>
      <c r="O2903" t="s">
        <v>10104</v>
      </c>
      <c r="P2903" t="s">
        <v>26</v>
      </c>
      <c r="Q2903" s="6">
        <v>0</v>
      </c>
      <c r="R2903" t="s">
        <v>30</v>
      </c>
      <c r="S2903">
        <v>0</v>
      </c>
      <c r="T2903">
        <v>0</v>
      </c>
      <c r="U2903" t="e">
        <f>_xlfn.XLOOKUP(A2903,#REF!,#REF!)</f>
        <v>#REF!</v>
      </c>
    </row>
    <row r="2904" spans="1:21" x14ac:dyDescent="0.2">
      <c r="A2904" t="s">
        <v>10105</v>
      </c>
      <c r="C2904" s="5" t="s">
        <v>48</v>
      </c>
      <c r="D2904" t="s">
        <v>10106</v>
      </c>
      <c r="E2904" t="s">
        <v>1283</v>
      </c>
      <c r="F2904" t="s">
        <v>22</v>
      </c>
      <c r="H2904" t="s">
        <v>22</v>
      </c>
      <c r="J2904" t="s">
        <v>22</v>
      </c>
      <c r="M2904" t="s">
        <v>23</v>
      </c>
      <c r="N2904" t="s">
        <v>10107</v>
      </c>
      <c r="O2904" t="s">
        <v>10108</v>
      </c>
      <c r="P2904" t="s">
        <v>26</v>
      </c>
      <c r="Q2904" s="6">
        <v>0</v>
      </c>
      <c r="R2904" t="s">
        <v>30</v>
      </c>
      <c r="S2904">
        <v>0</v>
      </c>
      <c r="T2904">
        <v>0</v>
      </c>
      <c r="U2904" t="e">
        <f>_xlfn.XLOOKUP(A2904,#REF!,#REF!)</f>
        <v>#REF!</v>
      </c>
    </row>
    <row r="2905" spans="1:21" x14ac:dyDescent="0.2">
      <c r="A2905" t="s">
        <v>10109</v>
      </c>
      <c r="C2905" s="5" t="s">
        <v>200</v>
      </c>
      <c r="D2905" t="s">
        <v>1108</v>
      </c>
      <c r="E2905" t="s">
        <v>10110</v>
      </c>
      <c r="F2905" t="s">
        <v>22</v>
      </c>
      <c r="H2905" t="s">
        <v>22</v>
      </c>
      <c r="J2905" t="s">
        <v>22</v>
      </c>
      <c r="M2905" t="s">
        <v>42</v>
      </c>
      <c r="N2905" t="s">
        <v>10111</v>
      </c>
      <c r="O2905" t="s">
        <v>10112</v>
      </c>
      <c r="P2905" t="s">
        <v>26</v>
      </c>
      <c r="Q2905" s="6">
        <v>0</v>
      </c>
      <c r="R2905" t="s">
        <v>22</v>
      </c>
      <c r="S2905">
        <v>0</v>
      </c>
      <c r="T2905">
        <v>0</v>
      </c>
      <c r="U2905" t="e">
        <f>_xlfn.XLOOKUP(A2905,#REF!,#REF!)</f>
        <v>#REF!</v>
      </c>
    </row>
    <row r="2906" spans="1:21" x14ac:dyDescent="0.2">
      <c r="A2906" t="s">
        <v>10113</v>
      </c>
      <c r="C2906" s="5" t="s">
        <v>7263</v>
      </c>
      <c r="D2906" t="s">
        <v>10114</v>
      </c>
      <c r="E2906" t="s">
        <v>10115</v>
      </c>
      <c r="F2906" t="s">
        <v>30</v>
      </c>
      <c r="G2906" s="1">
        <v>40854</v>
      </c>
      <c r="H2906" t="s">
        <v>22</v>
      </c>
      <c r="J2906" t="s">
        <v>22</v>
      </c>
      <c r="M2906" t="s">
        <v>42</v>
      </c>
      <c r="N2906" t="s">
        <v>10116</v>
      </c>
      <c r="O2906" t="s">
        <v>10117</v>
      </c>
      <c r="P2906" t="s">
        <v>26</v>
      </c>
      <c r="Q2906" s="6">
        <v>1000</v>
      </c>
      <c r="R2906" t="s">
        <v>22</v>
      </c>
      <c r="S2906">
        <v>0</v>
      </c>
      <c r="T2906">
        <v>0</v>
      </c>
      <c r="U2906" t="e">
        <f>_xlfn.XLOOKUP(A2906,#REF!,#REF!)</f>
        <v>#REF!</v>
      </c>
    </row>
    <row r="2907" spans="1:21" x14ac:dyDescent="0.2">
      <c r="A2907" t="s">
        <v>10118</v>
      </c>
      <c r="C2907" s="5" t="s">
        <v>71</v>
      </c>
      <c r="D2907" t="s">
        <v>10119</v>
      </c>
      <c r="E2907" t="s">
        <v>10120</v>
      </c>
      <c r="F2907" t="s">
        <v>30</v>
      </c>
      <c r="G2907" s="1">
        <v>45399</v>
      </c>
      <c r="H2907" t="s">
        <v>22</v>
      </c>
      <c r="J2907" t="s">
        <v>22</v>
      </c>
      <c r="M2907" t="s">
        <v>42</v>
      </c>
      <c r="N2907" t="s">
        <v>43</v>
      </c>
      <c r="O2907" t="s">
        <v>44</v>
      </c>
      <c r="P2907" t="s">
        <v>26</v>
      </c>
      <c r="Q2907" s="6">
        <v>22000</v>
      </c>
      <c r="R2907" t="s">
        <v>30</v>
      </c>
      <c r="S2907">
        <v>0</v>
      </c>
      <c r="T2907">
        <v>0</v>
      </c>
      <c r="U2907" t="e">
        <f>_xlfn.XLOOKUP(A2907,#REF!,#REF!)</f>
        <v>#REF!</v>
      </c>
    </row>
    <row r="2908" spans="1:21" x14ac:dyDescent="0.2">
      <c r="A2908" t="s">
        <v>10121</v>
      </c>
      <c r="C2908" s="5" t="s">
        <v>279</v>
      </c>
      <c r="D2908" t="s">
        <v>10122</v>
      </c>
      <c r="E2908" t="s">
        <v>9116</v>
      </c>
      <c r="F2908" t="s">
        <v>30</v>
      </c>
      <c r="G2908" s="1">
        <v>44995</v>
      </c>
      <c r="H2908" t="s">
        <v>22</v>
      </c>
      <c r="J2908" t="s">
        <v>22</v>
      </c>
      <c r="M2908" t="s">
        <v>42</v>
      </c>
      <c r="N2908" t="s">
        <v>43</v>
      </c>
      <c r="O2908" t="s">
        <v>44</v>
      </c>
      <c r="P2908" t="s">
        <v>26</v>
      </c>
      <c r="Q2908" s="6">
        <v>14700</v>
      </c>
      <c r="R2908" t="s">
        <v>22</v>
      </c>
      <c r="S2908">
        <v>0</v>
      </c>
      <c r="T2908">
        <v>0</v>
      </c>
      <c r="U2908" t="e">
        <f>_xlfn.XLOOKUP(A2908,#REF!,#REF!)</f>
        <v>#REF!</v>
      </c>
    </row>
    <row r="2909" spans="1:21" x14ac:dyDescent="0.2">
      <c r="A2909" t="s">
        <v>10123</v>
      </c>
      <c r="C2909" s="5" t="s">
        <v>48</v>
      </c>
      <c r="D2909" t="s">
        <v>10124</v>
      </c>
      <c r="E2909" t="s">
        <v>19415</v>
      </c>
      <c r="F2909" t="s">
        <v>30</v>
      </c>
      <c r="G2909" s="1">
        <v>40416</v>
      </c>
      <c r="H2909" t="s">
        <v>22</v>
      </c>
      <c r="J2909" t="s">
        <v>22</v>
      </c>
      <c r="M2909" t="s">
        <v>23</v>
      </c>
      <c r="N2909" t="s">
        <v>10125</v>
      </c>
      <c r="O2909" t="s">
        <v>10126</v>
      </c>
      <c r="P2909" t="s">
        <v>26</v>
      </c>
      <c r="Q2909" s="6">
        <v>0</v>
      </c>
      <c r="R2909" t="s">
        <v>22</v>
      </c>
      <c r="S2909">
        <v>0</v>
      </c>
      <c r="T2909">
        <v>0</v>
      </c>
      <c r="U2909" t="e">
        <f>_xlfn.XLOOKUP(A2909,#REF!,#REF!)</f>
        <v>#REF!</v>
      </c>
    </row>
    <row r="2910" spans="1:21" x14ac:dyDescent="0.2">
      <c r="A2910" t="s">
        <v>10127</v>
      </c>
      <c r="C2910" s="5" t="s">
        <v>48</v>
      </c>
      <c r="E2910" t="s">
        <v>10128</v>
      </c>
      <c r="F2910" t="s">
        <v>30</v>
      </c>
      <c r="G2910" s="1">
        <v>40291</v>
      </c>
      <c r="H2910" t="s">
        <v>22</v>
      </c>
      <c r="J2910" t="s">
        <v>30</v>
      </c>
      <c r="K2910" s="1">
        <v>41708</v>
      </c>
      <c r="M2910" t="s">
        <v>23</v>
      </c>
      <c r="N2910" t="s">
        <v>10129</v>
      </c>
      <c r="O2910" t="s">
        <v>10130</v>
      </c>
      <c r="P2910" t="s">
        <v>26</v>
      </c>
      <c r="Q2910" s="6">
        <v>0</v>
      </c>
      <c r="R2910" t="s">
        <v>22</v>
      </c>
      <c r="S2910">
        <v>0</v>
      </c>
      <c r="T2910">
        <v>0</v>
      </c>
      <c r="U2910" t="e">
        <f>_xlfn.XLOOKUP(A2910,#REF!,#REF!)</f>
        <v>#REF!</v>
      </c>
    </row>
    <row r="2911" spans="1:21" x14ac:dyDescent="0.2">
      <c r="A2911" t="s">
        <v>10131</v>
      </c>
      <c r="C2911" s="5" t="s">
        <v>48</v>
      </c>
      <c r="D2911" t="s">
        <v>3484</v>
      </c>
      <c r="E2911" t="s">
        <v>3485</v>
      </c>
      <c r="F2911" t="s">
        <v>22</v>
      </c>
      <c r="H2911" t="s">
        <v>22</v>
      </c>
      <c r="J2911" t="s">
        <v>22</v>
      </c>
      <c r="M2911" t="s">
        <v>23</v>
      </c>
      <c r="N2911" t="s">
        <v>10132</v>
      </c>
      <c r="O2911" t="s">
        <v>10133</v>
      </c>
      <c r="P2911" t="s">
        <v>26</v>
      </c>
      <c r="Q2911" s="6">
        <v>0</v>
      </c>
      <c r="R2911" t="s">
        <v>22</v>
      </c>
      <c r="S2911">
        <v>0</v>
      </c>
      <c r="T2911">
        <v>0</v>
      </c>
      <c r="U2911" t="e">
        <f>_xlfn.XLOOKUP(A2911,#REF!,#REF!)</f>
        <v>#REF!</v>
      </c>
    </row>
    <row r="2912" spans="1:21" x14ac:dyDescent="0.2">
      <c r="A2912" t="s">
        <v>10134</v>
      </c>
      <c r="C2912" s="5" t="s">
        <v>48</v>
      </c>
      <c r="D2912" t="s">
        <v>10124</v>
      </c>
      <c r="E2912" t="s">
        <v>18693</v>
      </c>
      <c r="F2912" t="s">
        <v>30</v>
      </c>
      <c r="G2912" s="1">
        <v>40861</v>
      </c>
      <c r="H2912" t="s">
        <v>22</v>
      </c>
      <c r="J2912" t="s">
        <v>22</v>
      </c>
      <c r="M2912" t="s">
        <v>23</v>
      </c>
      <c r="N2912" t="s">
        <v>10135</v>
      </c>
      <c r="O2912" t="s">
        <v>10136</v>
      </c>
      <c r="P2912" t="s">
        <v>26</v>
      </c>
      <c r="Q2912" s="6">
        <v>0</v>
      </c>
      <c r="R2912" t="s">
        <v>30</v>
      </c>
      <c r="S2912">
        <v>0</v>
      </c>
      <c r="T2912">
        <v>0</v>
      </c>
      <c r="U2912" t="e">
        <f>_xlfn.XLOOKUP(A2912,#REF!,#REF!)</f>
        <v>#REF!</v>
      </c>
    </row>
    <row r="2913" spans="1:21" x14ac:dyDescent="0.2">
      <c r="A2913" t="s">
        <v>10137</v>
      </c>
      <c r="C2913" s="5" t="s">
        <v>48</v>
      </c>
      <c r="D2913" t="s">
        <v>10138</v>
      </c>
      <c r="E2913" t="s">
        <v>10139</v>
      </c>
      <c r="F2913" t="s">
        <v>22</v>
      </c>
      <c r="H2913" t="s">
        <v>22</v>
      </c>
      <c r="J2913" t="s">
        <v>22</v>
      </c>
      <c r="M2913" t="s">
        <v>23</v>
      </c>
      <c r="N2913" t="s">
        <v>10140</v>
      </c>
      <c r="O2913" t="s">
        <v>10141</v>
      </c>
      <c r="P2913" t="s">
        <v>26</v>
      </c>
      <c r="Q2913" s="6">
        <v>0</v>
      </c>
      <c r="R2913" t="s">
        <v>22</v>
      </c>
      <c r="S2913">
        <v>0</v>
      </c>
      <c r="T2913">
        <v>0</v>
      </c>
      <c r="U2913" t="e">
        <f>_xlfn.XLOOKUP(A2913,#REF!,#REF!)</f>
        <v>#REF!</v>
      </c>
    </row>
    <row r="2914" spans="1:21" x14ac:dyDescent="0.2">
      <c r="A2914" t="s">
        <v>10142</v>
      </c>
      <c r="C2914" s="5" t="s">
        <v>48</v>
      </c>
      <c r="D2914" t="s">
        <v>10143</v>
      </c>
      <c r="E2914" t="s">
        <v>18693</v>
      </c>
      <c r="F2914" t="s">
        <v>22</v>
      </c>
      <c r="H2914" t="s">
        <v>22</v>
      </c>
      <c r="J2914" t="s">
        <v>22</v>
      </c>
      <c r="M2914" t="s">
        <v>23</v>
      </c>
      <c r="N2914" t="s">
        <v>10144</v>
      </c>
      <c r="O2914" t="s">
        <v>10145</v>
      </c>
      <c r="P2914" t="s">
        <v>26</v>
      </c>
      <c r="Q2914" s="6">
        <v>0</v>
      </c>
      <c r="R2914" t="s">
        <v>30</v>
      </c>
      <c r="S2914">
        <v>0</v>
      </c>
      <c r="T2914">
        <v>0</v>
      </c>
      <c r="U2914" t="e">
        <f>_xlfn.XLOOKUP(A2914,#REF!,#REF!)</f>
        <v>#REF!</v>
      </c>
    </row>
    <row r="2915" spans="1:21" x14ac:dyDescent="0.2">
      <c r="A2915" t="s">
        <v>10146</v>
      </c>
      <c r="C2915" s="5" t="s">
        <v>48</v>
      </c>
      <c r="D2915" t="s">
        <v>10147</v>
      </c>
      <c r="E2915" t="s">
        <v>18693</v>
      </c>
      <c r="F2915" t="s">
        <v>22</v>
      </c>
      <c r="H2915" t="s">
        <v>22</v>
      </c>
      <c r="J2915" t="s">
        <v>22</v>
      </c>
      <c r="M2915" t="s">
        <v>23</v>
      </c>
      <c r="N2915" t="s">
        <v>10148</v>
      </c>
      <c r="O2915" t="s">
        <v>10149</v>
      </c>
      <c r="P2915" t="s">
        <v>26</v>
      </c>
      <c r="Q2915" s="6">
        <v>0</v>
      </c>
      <c r="R2915" t="s">
        <v>22</v>
      </c>
      <c r="S2915">
        <v>0</v>
      </c>
      <c r="T2915">
        <v>0</v>
      </c>
      <c r="U2915" t="e">
        <f>_xlfn.XLOOKUP(A2915,#REF!,#REF!)</f>
        <v>#REF!</v>
      </c>
    </row>
    <row r="2916" spans="1:21" x14ac:dyDescent="0.2">
      <c r="A2916" t="s">
        <v>10150</v>
      </c>
      <c r="C2916" s="5" t="s">
        <v>10151</v>
      </c>
      <c r="D2916" t="s">
        <v>10152</v>
      </c>
      <c r="E2916" t="s">
        <v>10153</v>
      </c>
      <c r="F2916" t="s">
        <v>30</v>
      </c>
      <c r="G2916" s="1">
        <v>40977</v>
      </c>
      <c r="H2916" t="s">
        <v>22</v>
      </c>
      <c r="J2916" t="s">
        <v>30</v>
      </c>
      <c r="K2916" s="1">
        <v>41423</v>
      </c>
      <c r="M2916" t="s">
        <v>42</v>
      </c>
      <c r="N2916" t="s">
        <v>10154</v>
      </c>
      <c r="O2916" t="s">
        <v>10155</v>
      </c>
      <c r="P2916" t="s">
        <v>26</v>
      </c>
      <c r="Q2916" s="6">
        <v>1000</v>
      </c>
      <c r="R2916" t="s">
        <v>22</v>
      </c>
      <c r="S2916">
        <v>0</v>
      </c>
      <c r="T2916">
        <v>0</v>
      </c>
      <c r="U2916" t="e">
        <f>_xlfn.XLOOKUP(A2916,#REF!,#REF!)</f>
        <v>#REF!</v>
      </c>
    </row>
    <row r="2917" spans="1:21" x14ac:dyDescent="0.2">
      <c r="A2917" t="s">
        <v>10156</v>
      </c>
      <c r="C2917" s="5" t="s">
        <v>71</v>
      </c>
      <c r="D2917" t="s">
        <v>10157</v>
      </c>
      <c r="E2917" t="s">
        <v>10158</v>
      </c>
      <c r="F2917" t="s">
        <v>22</v>
      </c>
      <c r="H2917" t="s">
        <v>22</v>
      </c>
      <c r="J2917" t="s">
        <v>22</v>
      </c>
      <c r="M2917" t="s">
        <v>42</v>
      </c>
      <c r="N2917" t="s">
        <v>43</v>
      </c>
      <c r="O2917" t="s">
        <v>44</v>
      </c>
      <c r="P2917" t="s">
        <v>26</v>
      </c>
      <c r="Q2917" s="6">
        <v>0</v>
      </c>
      <c r="R2917" t="s">
        <v>22</v>
      </c>
      <c r="S2917">
        <v>0</v>
      </c>
      <c r="T2917">
        <v>0</v>
      </c>
      <c r="U2917" t="e">
        <f>_xlfn.XLOOKUP(A2917,#REF!,#REF!)</f>
        <v>#REF!</v>
      </c>
    </row>
    <row r="2918" spans="1:21" x14ac:dyDescent="0.2">
      <c r="A2918" t="s">
        <v>10159</v>
      </c>
      <c r="C2918" s="5" t="s">
        <v>9102</v>
      </c>
      <c r="D2918" t="s">
        <v>10160</v>
      </c>
      <c r="E2918" t="s">
        <v>10161</v>
      </c>
      <c r="F2918" t="s">
        <v>30</v>
      </c>
      <c r="G2918" s="1">
        <v>40700</v>
      </c>
      <c r="H2918" t="s">
        <v>22</v>
      </c>
      <c r="J2918" t="s">
        <v>30</v>
      </c>
      <c r="K2918" s="1">
        <v>40721</v>
      </c>
      <c r="M2918" t="s">
        <v>42</v>
      </c>
      <c r="N2918" t="s">
        <v>10162</v>
      </c>
      <c r="O2918" t="s">
        <v>10163</v>
      </c>
      <c r="P2918" t="s">
        <v>26</v>
      </c>
      <c r="Q2918" s="6">
        <v>1000</v>
      </c>
      <c r="R2918" t="s">
        <v>22</v>
      </c>
      <c r="S2918">
        <v>0</v>
      </c>
      <c r="T2918">
        <v>0</v>
      </c>
      <c r="U2918" t="e">
        <f>_xlfn.XLOOKUP(A2918,#REF!,#REF!)</f>
        <v>#REF!</v>
      </c>
    </row>
    <row r="2919" spans="1:21" x14ac:dyDescent="0.2">
      <c r="A2919" t="s">
        <v>10164</v>
      </c>
      <c r="C2919" s="5" t="s">
        <v>9143</v>
      </c>
      <c r="D2919" t="s">
        <v>10165</v>
      </c>
      <c r="E2919" t="s">
        <v>10166</v>
      </c>
      <c r="F2919" t="s">
        <v>22</v>
      </c>
      <c r="H2919" t="s">
        <v>22</v>
      </c>
      <c r="J2919" t="s">
        <v>22</v>
      </c>
      <c r="M2919" t="s">
        <v>23</v>
      </c>
      <c r="N2919" t="s">
        <v>10167</v>
      </c>
      <c r="O2919" t="s">
        <v>10168</v>
      </c>
      <c r="P2919" t="s">
        <v>26</v>
      </c>
      <c r="Q2919" s="6">
        <v>10000</v>
      </c>
      <c r="R2919" t="s">
        <v>30</v>
      </c>
      <c r="S2919">
        <v>0</v>
      </c>
      <c r="T2919">
        <v>0</v>
      </c>
      <c r="U2919" t="e">
        <f>_xlfn.XLOOKUP(A2919,#REF!,#REF!)</f>
        <v>#REF!</v>
      </c>
    </row>
    <row r="2920" spans="1:21" x14ac:dyDescent="0.2">
      <c r="A2920" t="s">
        <v>10169</v>
      </c>
      <c r="C2920" s="5" t="s">
        <v>48</v>
      </c>
      <c r="D2920" t="s">
        <v>10170</v>
      </c>
      <c r="E2920" t="s">
        <v>4123</v>
      </c>
      <c r="F2920" t="s">
        <v>22</v>
      </c>
      <c r="H2920" t="s">
        <v>22</v>
      </c>
      <c r="J2920" t="s">
        <v>22</v>
      </c>
      <c r="M2920" t="s">
        <v>23</v>
      </c>
      <c r="N2920" t="s">
        <v>10171</v>
      </c>
      <c r="O2920" t="s">
        <v>10172</v>
      </c>
      <c r="P2920" t="s">
        <v>26</v>
      </c>
      <c r="Q2920" s="6">
        <v>0</v>
      </c>
      <c r="R2920" t="s">
        <v>22</v>
      </c>
      <c r="S2920">
        <v>0</v>
      </c>
      <c r="T2920">
        <v>0</v>
      </c>
      <c r="U2920" t="e">
        <f>_xlfn.XLOOKUP(A2920,#REF!,#REF!)</f>
        <v>#REF!</v>
      </c>
    </row>
    <row r="2921" spans="1:21" x14ac:dyDescent="0.2">
      <c r="A2921" t="s">
        <v>10173</v>
      </c>
      <c r="C2921" s="5" t="s">
        <v>48</v>
      </c>
      <c r="E2921" t="s">
        <v>19416</v>
      </c>
      <c r="F2921" t="s">
        <v>30</v>
      </c>
      <c r="G2921" s="1">
        <v>40115</v>
      </c>
      <c r="H2921" t="s">
        <v>22</v>
      </c>
      <c r="J2921" t="s">
        <v>22</v>
      </c>
      <c r="M2921" t="s">
        <v>23</v>
      </c>
      <c r="N2921" t="s">
        <v>10174</v>
      </c>
      <c r="O2921" t="s">
        <v>10175</v>
      </c>
      <c r="P2921" t="s">
        <v>26</v>
      </c>
      <c r="Q2921" s="6">
        <v>0</v>
      </c>
      <c r="R2921" t="s">
        <v>30</v>
      </c>
      <c r="S2921">
        <v>0</v>
      </c>
      <c r="T2921">
        <v>0</v>
      </c>
      <c r="U2921" t="e">
        <f>_xlfn.XLOOKUP(A2921,#REF!,#REF!)</f>
        <v>#REF!</v>
      </c>
    </row>
    <row r="2922" spans="1:21" x14ac:dyDescent="0.2">
      <c r="A2922" t="s">
        <v>10176</v>
      </c>
      <c r="C2922" s="5" t="s">
        <v>48</v>
      </c>
      <c r="D2922" t="s">
        <v>6084</v>
      </c>
      <c r="E2922" t="s">
        <v>829</v>
      </c>
      <c r="F2922" t="s">
        <v>22</v>
      </c>
      <c r="H2922" t="s">
        <v>22</v>
      </c>
      <c r="J2922" t="s">
        <v>22</v>
      </c>
      <c r="M2922" t="s">
        <v>23</v>
      </c>
      <c r="N2922" t="s">
        <v>10177</v>
      </c>
      <c r="O2922" t="s">
        <v>10178</v>
      </c>
      <c r="P2922" t="s">
        <v>26</v>
      </c>
      <c r="Q2922" s="6">
        <v>0</v>
      </c>
      <c r="R2922" t="s">
        <v>22</v>
      </c>
      <c r="S2922">
        <v>0</v>
      </c>
      <c r="T2922">
        <v>0</v>
      </c>
      <c r="U2922" t="e">
        <f>_xlfn.XLOOKUP(A2922,#REF!,#REF!)</f>
        <v>#REF!</v>
      </c>
    </row>
    <row r="2923" spans="1:21" x14ac:dyDescent="0.2">
      <c r="A2923" t="s">
        <v>10179</v>
      </c>
      <c r="C2923" s="5" t="s">
        <v>7263</v>
      </c>
      <c r="D2923" t="s">
        <v>10180</v>
      </c>
      <c r="E2923" t="s">
        <v>10181</v>
      </c>
      <c r="F2923" t="s">
        <v>30</v>
      </c>
      <c r="G2923" s="1">
        <v>41082</v>
      </c>
      <c r="H2923" t="s">
        <v>22</v>
      </c>
      <c r="J2923" t="s">
        <v>22</v>
      </c>
      <c r="M2923" t="s">
        <v>42</v>
      </c>
      <c r="N2923" t="s">
        <v>127</v>
      </c>
      <c r="O2923" t="s">
        <v>128</v>
      </c>
      <c r="P2923" t="s">
        <v>26</v>
      </c>
      <c r="Q2923" s="6">
        <v>22000</v>
      </c>
      <c r="R2923" t="s">
        <v>22</v>
      </c>
      <c r="S2923">
        <v>0</v>
      </c>
      <c r="T2923">
        <v>0</v>
      </c>
      <c r="U2923" t="e">
        <f>_xlfn.XLOOKUP(A2923,#REF!,#REF!)</f>
        <v>#REF!</v>
      </c>
    </row>
    <row r="2924" spans="1:21" x14ac:dyDescent="0.2">
      <c r="A2924" t="s">
        <v>10182</v>
      </c>
      <c r="C2924" s="5" t="s">
        <v>48</v>
      </c>
      <c r="D2924" t="s">
        <v>10183</v>
      </c>
      <c r="E2924" t="s">
        <v>18692</v>
      </c>
      <c r="F2924" t="s">
        <v>30</v>
      </c>
      <c r="G2924" s="1">
        <v>40280</v>
      </c>
      <c r="H2924" t="s">
        <v>22</v>
      </c>
      <c r="J2924" t="s">
        <v>22</v>
      </c>
      <c r="M2924" t="s">
        <v>42</v>
      </c>
      <c r="N2924" t="s">
        <v>10184</v>
      </c>
      <c r="O2924" t="s">
        <v>10185</v>
      </c>
      <c r="P2924" t="s">
        <v>26</v>
      </c>
      <c r="Q2924" s="6">
        <v>0</v>
      </c>
      <c r="R2924" t="s">
        <v>22</v>
      </c>
      <c r="S2924">
        <v>0</v>
      </c>
      <c r="T2924">
        <v>0</v>
      </c>
      <c r="U2924" t="e">
        <f>_xlfn.XLOOKUP(A2924,#REF!,#REF!)</f>
        <v>#REF!</v>
      </c>
    </row>
    <row r="2925" spans="1:21" x14ac:dyDescent="0.2">
      <c r="A2925" t="s">
        <v>10186</v>
      </c>
      <c r="C2925" s="5" t="s">
        <v>48</v>
      </c>
      <c r="D2925" t="s">
        <v>10187</v>
      </c>
      <c r="E2925" t="s">
        <v>10188</v>
      </c>
      <c r="F2925" t="s">
        <v>30</v>
      </c>
      <c r="G2925" s="1">
        <v>40582</v>
      </c>
      <c r="H2925" t="s">
        <v>22</v>
      </c>
      <c r="J2925" t="s">
        <v>22</v>
      </c>
      <c r="M2925" t="s">
        <v>23</v>
      </c>
      <c r="N2925" t="s">
        <v>10189</v>
      </c>
      <c r="O2925" t="s">
        <v>10190</v>
      </c>
      <c r="P2925" t="s">
        <v>26</v>
      </c>
      <c r="Q2925" s="6">
        <v>0</v>
      </c>
      <c r="R2925" t="s">
        <v>22</v>
      </c>
      <c r="S2925">
        <v>0</v>
      </c>
      <c r="T2925">
        <v>0</v>
      </c>
      <c r="U2925" t="e">
        <f>_xlfn.XLOOKUP(A2925,#REF!,#REF!)</f>
        <v>#REF!</v>
      </c>
    </row>
    <row r="2926" spans="1:21" x14ac:dyDescent="0.2">
      <c r="A2926" t="s">
        <v>10191</v>
      </c>
      <c r="C2926" s="5" t="s">
        <v>9943</v>
      </c>
      <c r="D2926" t="s">
        <v>10181</v>
      </c>
      <c r="E2926" t="s">
        <v>10192</v>
      </c>
      <c r="F2926" t="s">
        <v>30</v>
      </c>
      <c r="G2926" s="1">
        <v>39701</v>
      </c>
      <c r="H2926" t="s">
        <v>22</v>
      </c>
      <c r="J2926" t="s">
        <v>30</v>
      </c>
      <c r="K2926" s="1">
        <v>42087</v>
      </c>
      <c r="M2926" t="s">
        <v>42</v>
      </c>
      <c r="N2926" t="s">
        <v>10193</v>
      </c>
      <c r="O2926" t="s">
        <v>10194</v>
      </c>
      <c r="P2926" t="s">
        <v>26</v>
      </c>
      <c r="Q2926" s="6">
        <v>29557.93</v>
      </c>
      <c r="R2926" t="s">
        <v>22</v>
      </c>
      <c r="S2926">
        <v>0</v>
      </c>
      <c r="T2926">
        <v>0</v>
      </c>
      <c r="U2926" t="e">
        <f>_xlfn.XLOOKUP(A2926,#REF!,#REF!)</f>
        <v>#REF!</v>
      </c>
    </row>
    <row r="2927" spans="1:21" x14ac:dyDescent="0.2">
      <c r="A2927" t="s">
        <v>10195</v>
      </c>
      <c r="C2927" s="5" t="s">
        <v>48</v>
      </c>
      <c r="D2927" t="s">
        <v>10196</v>
      </c>
      <c r="E2927" t="s">
        <v>19227</v>
      </c>
      <c r="F2927" t="s">
        <v>30</v>
      </c>
      <c r="G2927" s="1">
        <v>40485</v>
      </c>
      <c r="H2927" t="s">
        <v>22</v>
      </c>
      <c r="J2927" t="s">
        <v>22</v>
      </c>
      <c r="M2927" t="s">
        <v>23</v>
      </c>
      <c r="N2927" t="s">
        <v>10197</v>
      </c>
      <c r="O2927" t="s">
        <v>10198</v>
      </c>
      <c r="P2927" t="s">
        <v>26</v>
      </c>
      <c r="Q2927" s="6">
        <v>0</v>
      </c>
      <c r="R2927" t="s">
        <v>22</v>
      </c>
      <c r="S2927">
        <v>0</v>
      </c>
      <c r="T2927">
        <v>0</v>
      </c>
      <c r="U2927" t="e">
        <f>_xlfn.XLOOKUP(A2927,#REF!,#REF!)</f>
        <v>#REF!</v>
      </c>
    </row>
    <row r="2928" spans="1:21" x14ac:dyDescent="0.2">
      <c r="A2928" t="s">
        <v>10199</v>
      </c>
      <c r="B2928" t="s">
        <v>10200</v>
      </c>
      <c r="C2928" s="5" t="s">
        <v>10201</v>
      </c>
      <c r="D2928" t="s">
        <v>10202</v>
      </c>
      <c r="E2928" t="s">
        <v>10203</v>
      </c>
      <c r="F2928" t="s">
        <v>30</v>
      </c>
      <c r="G2928" s="1">
        <v>40630</v>
      </c>
      <c r="H2928" t="s">
        <v>22</v>
      </c>
      <c r="J2928" t="s">
        <v>30</v>
      </c>
      <c r="K2928" s="1">
        <v>41457</v>
      </c>
      <c r="M2928" t="s">
        <v>42</v>
      </c>
      <c r="N2928" t="s">
        <v>10204</v>
      </c>
      <c r="O2928" t="s">
        <v>10205</v>
      </c>
      <c r="P2928" t="s">
        <v>26</v>
      </c>
      <c r="Q2928" s="6">
        <v>94549.56</v>
      </c>
      <c r="R2928" t="s">
        <v>22</v>
      </c>
      <c r="S2928">
        <v>0</v>
      </c>
      <c r="T2928">
        <v>0</v>
      </c>
      <c r="U2928" t="e">
        <f>_xlfn.XLOOKUP(A2928,#REF!,#REF!)</f>
        <v>#REF!</v>
      </c>
    </row>
    <row r="2929" spans="1:21" x14ac:dyDescent="0.2">
      <c r="A2929" t="s">
        <v>10206</v>
      </c>
      <c r="C2929" s="5" t="s">
        <v>48</v>
      </c>
      <c r="D2929" t="s">
        <v>10207</v>
      </c>
      <c r="E2929" t="s">
        <v>18693</v>
      </c>
      <c r="F2929" t="s">
        <v>22</v>
      </c>
      <c r="H2929" t="s">
        <v>22</v>
      </c>
      <c r="J2929" t="s">
        <v>22</v>
      </c>
      <c r="M2929" t="s">
        <v>23</v>
      </c>
      <c r="N2929" t="s">
        <v>10208</v>
      </c>
      <c r="O2929" t="s">
        <v>10209</v>
      </c>
      <c r="P2929" t="s">
        <v>26</v>
      </c>
      <c r="Q2929" s="6">
        <v>0</v>
      </c>
      <c r="R2929" t="s">
        <v>30</v>
      </c>
      <c r="S2929">
        <v>0</v>
      </c>
      <c r="T2929">
        <v>0</v>
      </c>
      <c r="U2929" t="e">
        <f>_xlfn.XLOOKUP(A2929,#REF!,#REF!)</f>
        <v>#REF!</v>
      </c>
    </row>
    <row r="2930" spans="1:21" x14ac:dyDescent="0.2">
      <c r="A2930" t="s">
        <v>10210</v>
      </c>
      <c r="C2930" s="5" t="s">
        <v>48</v>
      </c>
      <c r="D2930" t="s">
        <v>10211</v>
      </c>
      <c r="E2930" t="s">
        <v>10212</v>
      </c>
      <c r="F2930" t="s">
        <v>22</v>
      </c>
      <c r="H2930" t="s">
        <v>22</v>
      </c>
      <c r="J2930" t="s">
        <v>22</v>
      </c>
      <c r="M2930" t="s">
        <v>23</v>
      </c>
      <c r="N2930" t="s">
        <v>10213</v>
      </c>
      <c r="O2930" t="s">
        <v>10214</v>
      </c>
      <c r="P2930" t="s">
        <v>26</v>
      </c>
      <c r="Q2930" s="6">
        <v>0</v>
      </c>
      <c r="R2930" t="s">
        <v>30</v>
      </c>
      <c r="S2930">
        <v>0</v>
      </c>
      <c r="T2930">
        <v>0</v>
      </c>
      <c r="U2930" t="e">
        <f>_xlfn.XLOOKUP(A2930,#REF!,#REF!)</f>
        <v>#REF!</v>
      </c>
    </row>
    <row r="2931" spans="1:21" x14ac:dyDescent="0.2">
      <c r="A2931" t="s">
        <v>10215</v>
      </c>
      <c r="C2931" s="5" t="s">
        <v>48</v>
      </c>
      <c r="D2931" t="s">
        <v>10216</v>
      </c>
      <c r="E2931" t="s">
        <v>19227</v>
      </c>
      <c r="F2931" t="s">
        <v>30</v>
      </c>
      <c r="G2931" s="1">
        <v>40564</v>
      </c>
      <c r="H2931" t="s">
        <v>30</v>
      </c>
      <c r="I2931" s="1">
        <v>42138</v>
      </c>
      <c r="J2931" t="s">
        <v>30</v>
      </c>
      <c r="K2931" s="1">
        <v>42181</v>
      </c>
      <c r="M2931" t="s">
        <v>42</v>
      </c>
      <c r="N2931" t="s">
        <v>10217</v>
      </c>
      <c r="O2931" t="s">
        <v>10218</v>
      </c>
      <c r="P2931" t="s">
        <v>26</v>
      </c>
      <c r="Q2931" s="6">
        <v>0</v>
      </c>
      <c r="R2931" t="s">
        <v>22</v>
      </c>
      <c r="S2931">
        <v>0</v>
      </c>
      <c r="T2931">
        <v>0</v>
      </c>
      <c r="U2931" t="e">
        <f>_xlfn.XLOOKUP(A2931,#REF!,#REF!)</f>
        <v>#REF!</v>
      </c>
    </row>
    <row r="2932" spans="1:21" x14ac:dyDescent="0.2">
      <c r="A2932" t="s">
        <v>10219</v>
      </c>
      <c r="C2932" s="5" t="s">
        <v>265</v>
      </c>
      <c r="D2932" t="s">
        <v>10220</v>
      </c>
      <c r="E2932" t="s">
        <v>10221</v>
      </c>
      <c r="F2932" t="s">
        <v>30</v>
      </c>
      <c r="G2932" s="1">
        <v>39821</v>
      </c>
      <c r="H2932" t="s">
        <v>22</v>
      </c>
      <c r="J2932" t="s">
        <v>22</v>
      </c>
      <c r="M2932" t="s">
        <v>23</v>
      </c>
      <c r="N2932" t="s">
        <v>10222</v>
      </c>
      <c r="O2932" t="s">
        <v>10223</v>
      </c>
      <c r="P2932" t="s">
        <v>26</v>
      </c>
      <c r="Q2932" s="6">
        <v>0</v>
      </c>
      <c r="R2932" t="s">
        <v>22</v>
      </c>
      <c r="S2932">
        <v>0</v>
      </c>
      <c r="T2932">
        <v>0</v>
      </c>
      <c r="U2932" t="e">
        <f>_xlfn.XLOOKUP(A2932,#REF!,#REF!)</f>
        <v>#REF!</v>
      </c>
    </row>
    <row r="2933" spans="1:21" x14ac:dyDescent="0.2">
      <c r="A2933" t="s">
        <v>10224</v>
      </c>
      <c r="C2933" s="5" t="s">
        <v>91</v>
      </c>
      <c r="F2933" t="s">
        <v>22</v>
      </c>
      <c r="H2933" t="s">
        <v>30</v>
      </c>
      <c r="I2933" s="1">
        <v>40359</v>
      </c>
      <c r="J2933" t="s">
        <v>22</v>
      </c>
      <c r="M2933" t="s">
        <v>23</v>
      </c>
      <c r="N2933" t="s">
        <v>10225</v>
      </c>
      <c r="O2933" t="s">
        <v>10226</v>
      </c>
      <c r="P2933" t="s">
        <v>26</v>
      </c>
      <c r="Q2933" s="6">
        <v>0</v>
      </c>
      <c r="R2933" t="s">
        <v>22</v>
      </c>
      <c r="S2933">
        <v>0</v>
      </c>
      <c r="T2933">
        <v>0</v>
      </c>
      <c r="U2933" t="e">
        <f>_xlfn.XLOOKUP(A2933,#REF!,#REF!)</f>
        <v>#REF!</v>
      </c>
    </row>
    <row r="2934" spans="1:21" x14ac:dyDescent="0.2">
      <c r="A2934" t="s">
        <v>10227</v>
      </c>
      <c r="C2934" s="5" t="s">
        <v>2091</v>
      </c>
      <c r="D2934" t="s">
        <v>10228</v>
      </c>
      <c r="E2934" t="s">
        <v>10229</v>
      </c>
      <c r="F2934" t="s">
        <v>30</v>
      </c>
      <c r="G2934" s="1">
        <v>40416</v>
      </c>
      <c r="H2934" t="s">
        <v>22</v>
      </c>
      <c r="J2934" t="s">
        <v>22</v>
      </c>
      <c r="M2934" t="s">
        <v>42</v>
      </c>
      <c r="N2934" t="s">
        <v>127</v>
      </c>
      <c r="O2934" t="s">
        <v>128</v>
      </c>
      <c r="P2934" t="s">
        <v>26</v>
      </c>
      <c r="Q2934" s="6">
        <v>19000</v>
      </c>
      <c r="R2934" t="s">
        <v>22</v>
      </c>
      <c r="S2934">
        <v>0</v>
      </c>
      <c r="T2934">
        <v>0</v>
      </c>
      <c r="U2934" t="e">
        <f>_xlfn.XLOOKUP(A2934,#REF!,#REF!)</f>
        <v>#REF!</v>
      </c>
    </row>
    <row r="2935" spans="1:21" x14ac:dyDescent="0.2">
      <c r="A2935" t="s">
        <v>10230</v>
      </c>
      <c r="C2935" s="5" t="s">
        <v>48</v>
      </c>
      <c r="D2935" t="s">
        <v>10231</v>
      </c>
      <c r="E2935" t="s">
        <v>18695</v>
      </c>
      <c r="F2935" t="s">
        <v>22</v>
      </c>
      <c r="H2935" t="s">
        <v>22</v>
      </c>
      <c r="J2935" t="s">
        <v>22</v>
      </c>
      <c r="M2935" t="s">
        <v>23</v>
      </c>
      <c r="N2935" t="s">
        <v>10232</v>
      </c>
      <c r="O2935" t="s">
        <v>10233</v>
      </c>
      <c r="P2935" t="s">
        <v>26</v>
      </c>
      <c r="Q2935" s="6">
        <v>0</v>
      </c>
      <c r="R2935" t="s">
        <v>30</v>
      </c>
      <c r="S2935">
        <v>0</v>
      </c>
      <c r="T2935">
        <v>0</v>
      </c>
      <c r="U2935" t="e">
        <f>_xlfn.XLOOKUP(A2935,#REF!,#REF!)</f>
        <v>#REF!</v>
      </c>
    </row>
    <row r="2936" spans="1:21" x14ac:dyDescent="0.2">
      <c r="A2936" t="s">
        <v>10234</v>
      </c>
      <c r="C2936" s="5" t="s">
        <v>48</v>
      </c>
      <c r="E2936" t="s">
        <v>10235</v>
      </c>
      <c r="F2936" t="s">
        <v>22</v>
      </c>
      <c r="H2936" t="s">
        <v>22</v>
      </c>
      <c r="J2936" t="s">
        <v>22</v>
      </c>
      <c r="M2936" t="s">
        <v>42</v>
      </c>
      <c r="N2936" t="s">
        <v>10236</v>
      </c>
      <c r="O2936" t="s">
        <v>10237</v>
      </c>
      <c r="P2936" t="s">
        <v>26</v>
      </c>
      <c r="Q2936" s="6">
        <v>0</v>
      </c>
      <c r="R2936" t="s">
        <v>30</v>
      </c>
      <c r="S2936">
        <v>0</v>
      </c>
      <c r="T2936">
        <v>0</v>
      </c>
      <c r="U2936" t="e">
        <f>_xlfn.XLOOKUP(A2936,#REF!,#REF!)</f>
        <v>#REF!</v>
      </c>
    </row>
    <row r="2937" spans="1:21" x14ac:dyDescent="0.2">
      <c r="A2937" t="s">
        <v>10238</v>
      </c>
      <c r="C2937" s="5" t="s">
        <v>48</v>
      </c>
      <c r="D2937" t="s">
        <v>6968</v>
      </c>
      <c r="E2937" t="s">
        <v>19417</v>
      </c>
      <c r="F2937" t="s">
        <v>30</v>
      </c>
      <c r="G2937" s="1">
        <v>40298</v>
      </c>
      <c r="H2937" t="s">
        <v>22</v>
      </c>
      <c r="J2937" t="s">
        <v>22</v>
      </c>
      <c r="L2937" s="1">
        <v>40652</v>
      </c>
      <c r="M2937" t="s">
        <v>23</v>
      </c>
      <c r="N2937" t="s">
        <v>10239</v>
      </c>
      <c r="O2937" t="s">
        <v>10240</v>
      </c>
      <c r="P2937" t="s">
        <v>26</v>
      </c>
      <c r="Q2937" s="6">
        <v>0</v>
      </c>
      <c r="R2937" t="s">
        <v>22</v>
      </c>
      <c r="S2937">
        <v>0</v>
      </c>
      <c r="T2937">
        <v>0</v>
      </c>
      <c r="U2937" t="e">
        <f>_xlfn.XLOOKUP(A2937,#REF!,#REF!)</f>
        <v>#REF!</v>
      </c>
    </row>
    <row r="2938" spans="1:21" x14ac:dyDescent="0.2">
      <c r="A2938" t="s">
        <v>10241</v>
      </c>
      <c r="C2938" s="5" t="s">
        <v>48</v>
      </c>
      <c r="D2938" t="s">
        <v>10242</v>
      </c>
      <c r="E2938" t="s">
        <v>19220</v>
      </c>
      <c r="F2938" t="s">
        <v>30</v>
      </c>
      <c r="G2938" s="1">
        <v>40869</v>
      </c>
      <c r="H2938" t="s">
        <v>22</v>
      </c>
      <c r="J2938" t="s">
        <v>22</v>
      </c>
      <c r="M2938" t="s">
        <v>23</v>
      </c>
      <c r="N2938" t="s">
        <v>10243</v>
      </c>
      <c r="O2938" t="s">
        <v>10244</v>
      </c>
      <c r="P2938" t="s">
        <v>26</v>
      </c>
      <c r="Q2938" s="6">
        <v>0</v>
      </c>
      <c r="R2938" t="s">
        <v>22</v>
      </c>
      <c r="S2938">
        <v>0</v>
      </c>
      <c r="T2938">
        <v>0</v>
      </c>
      <c r="U2938" t="e">
        <f>_xlfn.XLOOKUP(A2938,#REF!,#REF!)</f>
        <v>#REF!</v>
      </c>
    </row>
    <row r="2939" spans="1:21" x14ac:dyDescent="0.2">
      <c r="A2939" t="s">
        <v>10245</v>
      </c>
      <c r="C2939" s="5" t="s">
        <v>48</v>
      </c>
      <c r="D2939" t="s">
        <v>10246</v>
      </c>
      <c r="E2939" t="s">
        <v>18692</v>
      </c>
      <c r="F2939" t="s">
        <v>22</v>
      </c>
      <c r="H2939" t="s">
        <v>22</v>
      </c>
      <c r="J2939" t="s">
        <v>22</v>
      </c>
      <c r="M2939" t="s">
        <v>23</v>
      </c>
      <c r="N2939" t="s">
        <v>10247</v>
      </c>
      <c r="O2939" t="s">
        <v>10248</v>
      </c>
      <c r="P2939" t="s">
        <v>26</v>
      </c>
      <c r="Q2939" s="6">
        <v>0</v>
      </c>
      <c r="R2939" t="s">
        <v>22</v>
      </c>
      <c r="S2939">
        <v>0</v>
      </c>
      <c r="T2939">
        <v>0</v>
      </c>
      <c r="U2939" t="e">
        <f>_xlfn.XLOOKUP(A2939,#REF!,#REF!)</f>
        <v>#REF!</v>
      </c>
    </row>
    <row r="2940" spans="1:21" x14ac:dyDescent="0.2">
      <c r="A2940" t="s">
        <v>10249</v>
      </c>
      <c r="C2940" s="5" t="s">
        <v>48</v>
      </c>
      <c r="D2940" t="s">
        <v>10250</v>
      </c>
      <c r="E2940" t="s">
        <v>9116</v>
      </c>
      <c r="F2940" t="s">
        <v>22</v>
      </c>
      <c r="H2940" t="s">
        <v>22</v>
      </c>
      <c r="J2940" t="s">
        <v>22</v>
      </c>
      <c r="M2940" t="s">
        <v>42</v>
      </c>
      <c r="N2940" t="s">
        <v>10251</v>
      </c>
      <c r="O2940" t="s">
        <v>10252</v>
      </c>
      <c r="P2940" t="s">
        <v>26</v>
      </c>
      <c r="Q2940" s="6">
        <v>0</v>
      </c>
      <c r="R2940" t="s">
        <v>30</v>
      </c>
      <c r="S2940">
        <v>0</v>
      </c>
      <c r="T2940">
        <v>0</v>
      </c>
      <c r="U2940" t="e">
        <f>_xlfn.XLOOKUP(A2940,#REF!,#REF!)</f>
        <v>#REF!</v>
      </c>
    </row>
    <row r="2941" spans="1:21" x14ac:dyDescent="0.2">
      <c r="A2941" t="s">
        <v>10253</v>
      </c>
      <c r="C2941" s="5" t="s">
        <v>48</v>
      </c>
      <c r="D2941" t="s">
        <v>10254</v>
      </c>
      <c r="E2941" t="s">
        <v>143</v>
      </c>
      <c r="F2941" t="s">
        <v>22</v>
      </c>
      <c r="H2941" t="s">
        <v>22</v>
      </c>
      <c r="J2941" t="s">
        <v>22</v>
      </c>
      <c r="M2941" t="s">
        <v>23</v>
      </c>
      <c r="N2941" t="s">
        <v>10255</v>
      </c>
      <c r="O2941" t="s">
        <v>10256</v>
      </c>
      <c r="P2941" t="s">
        <v>26</v>
      </c>
      <c r="Q2941" s="6">
        <v>0</v>
      </c>
      <c r="R2941" t="s">
        <v>30</v>
      </c>
      <c r="S2941">
        <v>0</v>
      </c>
      <c r="T2941">
        <v>0</v>
      </c>
      <c r="U2941" t="e">
        <f>_xlfn.XLOOKUP(A2941,#REF!,#REF!)</f>
        <v>#REF!</v>
      </c>
    </row>
    <row r="2942" spans="1:21" x14ac:dyDescent="0.2">
      <c r="A2942" t="s">
        <v>10257</v>
      </c>
      <c r="C2942" s="5" t="s">
        <v>48</v>
      </c>
      <c r="D2942" t="s">
        <v>10258</v>
      </c>
      <c r="E2942" t="s">
        <v>19263</v>
      </c>
      <c r="F2942" t="s">
        <v>22</v>
      </c>
      <c r="H2942" t="s">
        <v>22</v>
      </c>
      <c r="J2942" t="s">
        <v>22</v>
      </c>
      <c r="M2942" t="s">
        <v>23</v>
      </c>
      <c r="N2942" t="s">
        <v>10259</v>
      </c>
      <c r="O2942" t="s">
        <v>10260</v>
      </c>
      <c r="P2942" t="s">
        <v>26</v>
      </c>
      <c r="Q2942" s="6">
        <v>0</v>
      </c>
      <c r="R2942" t="s">
        <v>30</v>
      </c>
      <c r="S2942">
        <v>0</v>
      </c>
      <c r="T2942">
        <v>0</v>
      </c>
      <c r="U2942" t="e">
        <f>_xlfn.XLOOKUP(A2942,#REF!,#REF!)</f>
        <v>#REF!</v>
      </c>
    </row>
    <row r="2943" spans="1:21" x14ac:dyDescent="0.2">
      <c r="A2943" t="s">
        <v>10261</v>
      </c>
      <c r="C2943" s="5" t="s">
        <v>48</v>
      </c>
      <c r="D2943" t="s">
        <v>6940</v>
      </c>
      <c r="E2943" t="s">
        <v>19387</v>
      </c>
      <c r="F2943" t="s">
        <v>22</v>
      </c>
      <c r="H2943" t="s">
        <v>22</v>
      </c>
      <c r="J2943" t="s">
        <v>22</v>
      </c>
      <c r="M2943" t="s">
        <v>23</v>
      </c>
      <c r="N2943" t="s">
        <v>10262</v>
      </c>
      <c r="O2943" t="s">
        <v>10263</v>
      </c>
      <c r="P2943" t="s">
        <v>26</v>
      </c>
      <c r="Q2943" s="6">
        <v>0</v>
      </c>
      <c r="R2943" t="s">
        <v>22</v>
      </c>
      <c r="S2943">
        <v>0</v>
      </c>
      <c r="T2943">
        <v>0</v>
      </c>
      <c r="U2943" t="e">
        <f>_xlfn.XLOOKUP(A2943,#REF!,#REF!)</f>
        <v>#REF!</v>
      </c>
    </row>
    <row r="2944" spans="1:21" x14ac:dyDescent="0.2">
      <c r="A2944" t="s">
        <v>10264</v>
      </c>
      <c r="C2944" s="5" t="s">
        <v>48</v>
      </c>
      <c r="D2944" t="s">
        <v>5649</v>
      </c>
      <c r="E2944" t="s">
        <v>19231</v>
      </c>
      <c r="F2944" t="s">
        <v>30</v>
      </c>
      <c r="G2944" s="1">
        <v>41060</v>
      </c>
      <c r="H2944" t="s">
        <v>22</v>
      </c>
      <c r="J2944" t="s">
        <v>22</v>
      </c>
      <c r="M2944" t="s">
        <v>42</v>
      </c>
      <c r="N2944" t="s">
        <v>10265</v>
      </c>
      <c r="O2944" t="s">
        <v>10266</v>
      </c>
      <c r="P2944" t="s">
        <v>26</v>
      </c>
      <c r="Q2944" s="6">
        <v>0</v>
      </c>
      <c r="R2944" t="s">
        <v>22</v>
      </c>
      <c r="S2944">
        <v>0</v>
      </c>
      <c r="T2944">
        <v>0</v>
      </c>
      <c r="U2944" t="e">
        <f>_xlfn.XLOOKUP(A2944,#REF!,#REF!)</f>
        <v>#REF!</v>
      </c>
    </row>
    <row r="2945" spans="1:21" x14ac:dyDescent="0.2">
      <c r="A2945" t="s">
        <v>10267</v>
      </c>
      <c r="C2945" s="5" t="s">
        <v>48</v>
      </c>
      <c r="D2945" t="s">
        <v>10268</v>
      </c>
      <c r="E2945" t="s">
        <v>18693</v>
      </c>
      <c r="F2945" t="s">
        <v>30</v>
      </c>
      <c r="G2945" s="1">
        <v>40213</v>
      </c>
      <c r="H2945" t="s">
        <v>22</v>
      </c>
      <c r="J2945" t="s">
        <v>22</v>
      </c>
      <c r="M2945" t="s">
        <v>23</v>
      </c>
      <c r="N2945" t="s">
        <v>10269</v>
      </c>
      <c r="O2945" t="s">
        <v>10270</v>
      </c>
      <c r="P2945" t="s">
        <v>26</v>
      </c>
      <c r="Q2945" s="6">
        <v>0</v>
      </c>
      <c r="R2945" t="s">
        <v>30</v>
      </c>
      <c r="S2945">
        <v>0</v>
      </c>
      <c r="T2945">
        <v>0</v>
      </c>
      <c r="U2945" t="e">
        <f>_xlfn.XLOOKUP(A2945,#REF!,#REF!)</f>
        <v>#REF!</v>
      </c>
    </row>
    <row r="2946" spans="1:21" x14ac:dyDescent="0.2">
      <c r="A2946" t="s">
        <v>10271</v>
      </c>
      <c r="C2946" s="5" t="s">
        <v>71</v>
      </c>
      <c r="D2946" t="s">
        <v>10272</v>
      </c>
      <c r="E2946" t="s">
        <v>10273</v>
      </c>
      <c r="F2946" t="s">
        <v>30</v>
      </c>
      <c r="G2946" s="1">
        <v>44776</v>
      </c>
      <c r="H2946" t="s">
        <v>22</v>
      </c>
      <c r="J2946" t="s">
        <v>22</v>
      </c>
      <c r="M2946" t="s">
        <v>42</v>
      </c>
      <c r="N2946" t="s">
        <v>43</v>
      </c>
      <c r="O2946" t="s">
        <v>44</v>
      </c>
      <c r="P2946" t="s">
        <v>26</v>
      </c>
      <c r="Q2946" s="6">
        <v>24438</v>
      </c>
      <c r="R2946" t="s">
        <v>22</v>
      </c>
      <c r="S2946">
        <v>0</v>
      </c>
      <c r="T2946">
        <v>0</v>
      </c>
      <c r="U2946" t="e">
        <f>_xlfn.XLOOKUP(A2946,#REF!,#REF!)</f>
        <v>#REF!</v>
      </c>
    </row>
    <row r="2947" spans="1:21" x14ac:dyDescent="0.2">
      <c r="A2947" t="s">
        <v>10274</v>
      </c>
      <c r="C2947" s="5" t="s">
        <v>48</v>
      </c>
      <c r="D2947" t="s">
        <v>10275</v>
      </c>
      <c r="E2947" t="s">
        <v>9111</v>
      </c>
      <c r="F2947" t="s">
        <v>22</v>
      </c>
      <c r="H2947" t="s">
        <v>22</v>
      </c>
      <c r="J2947" t="s">
        <v>22</v>
      </c>
      <c r="M2947" t="s">
        <v>42</v>
      </c>
      <c r="N2947" t="s">
        <v>10276</v>
      </c>
      <c r="O2947" t="s">
        <v>10277</v>
      </c>
      <c r="P2947" t="s">
        <v>26</v>
      </c>
      <c r="Q2947" s="6">
        <v>0</v>
      </c>
      <c r="R2947" t="s">
        <v>22</v>
      </c>
      <c r="S2947">
        <v>0</v>
      </c>
      <c r="T2947">
        <v>0</v>
      </c>
      <c r="U2947" t="e">
        <f>_xlfn.XLOOKUP(A2947,#REF!,#REF!)</f>
        <v>#REF!</v>
      </c>
    </row>
    <row r="2948" spans="1:21" x14ac:dyDescent="0.2">
      <c r="A2948" t="s">
        <v>10278</v>
      </c>
      <c r="C2948" s="5" t="s">
        <v>48</v>
      </c>
      <c r="D2948" t="s">
        <v>2087</v>
      </c>
      <c r="E2948" t="s">
        <v>18692</v>
      </c>
      <c r="F2948" t="s">
        <v>30</v>
      </c>
      <c r="G2948" s="1">
        <v>40375</v>
      </c>
      <c r="H2948" t="s">
        <v>22</v>
      </c>
      <c r="J2948" t="s">
        <v>22</v>
      </c>
      <c r="M2948" t="s">
        <v>23</v>
      </c>
      <c r="N2948" t="s">
        <v>10279</v>
      </c>
      <c r="O2948" t="s">
        <v>10280</v>
      </c>
      <c r="P2948" t="s">
        <v>26</v>
      </c>
      <c r="Q2948" s="6">
        <v>0</v>
      </c>
      <c r="R2948" t="s">
        <v>22</v>
      </c>
      <c r="S2948">
        <v>0</v>
      </c>
      <c r="T2948">
        <v>0</v>
      </c>
      <c r="U2948" t="e">
        <f>_xlfn.XLOOKUP(A2948,#REF!,#REF!)</f>
        <v>#REF!</v>
      </c>
    </row>
    <row r="2949" spans="1:21" x14ac:dyDescent="0.2">
      <c r="A2949" t="s">
        <v>10281</v>
      </c>
      <c r="C2949" s="5" t="s">
        <v>48</v>
      </c>
      <c r="D2949" t="s">
        <v>5514</v>
      </c>
      <c r="E2949" t="s">
        <v>18692</v>
      </c>
      <c r="F2949" t="s">
        <v>30</v>
      </c>
      <c r="G2949" s="1">
        <v>40422</v>
      </c>
      <c r="H2949" t="s">
        <v>22</v>
      </c>
      <c r="J2949" t="s">
        <v>22</v>
      </c>
      <c r="L2949" s="1">
        <v>41065</v>
      </c>
      <c r="M2949" t="s">
        <v>23</v>
      </c>
      <c r="N2949" t="s">
        <v>10282</v>
      </c>
      <c r="O2949" t="s">
        <v>10283</v>
      </c>
      <c r="P2949" t="s">
        <v>26</v>
      </c>
      <c r="Q2949" s="6">
        <v>0</v>
      </c>
      <c r="R2949" t="s">
        <v>22</v>
      </c>
      <c r="S2949">
        <v>0</v>
      </c>
      <c r="T2949">
        <v>0</v>
      </c>
      <c r="U2949" t="e">
        <f>_xlfn.XLOOKUP(A2949,#REF!,#REF!)</f>
        <v>#REF!</v>
      </c>
    </row>
    <row r="2950" spans="1:21" x14ac:dyDescent="0.2">
      <c r="A2950" t="s">
        <v>10284</v>
      </c>
      <c r="C2950" s="5" t="s">
        <v>48</v>
      </c>
      <c r="D2950" t="s">
        <v>10285</v>
      </c>
      <c r="E2950" t="s">
        <v>18693</v>
      </c>
      <c r="F2950" t="s">
        <v>22</v>
      </c>
      <c r="H2950" t="s">
        <v>22</v>
      </c>
      <c r="J2950" t="s">
        <v>22</v>
      </c>
      <c r="M2950" t="s">
        <v>23</v>
      </c>
      <c r="N2950" t="s">
        <v>10286</v>
      </c>
      <c r="O2950" t="s">
        <v>10287</v>
      </c>
      <c r="P2950" t="s">
        <v>26</v>
      </c>
      <c r="Q2950" s="6">
        <v>0</v>
      </c>
      <c r="R2950" t="s">
        <v>30</v>
      </c>
      <c r="S2950">
        <v>0</v>
      </c>
      <c r="T2950">
        <v>0</v>
      </c>
      <c r="U2950" t="e">
        <f>_xlfn.XLOOKUP(A2950,#REF!,#REF!)</f>
        <v>#REF!</v>
      </c>
    </row>
    <row r="2951" spans="1:21" x14ac:dyDescent="0.2">
      <c r="A2951" t="s">
        <v>10288</v>
      </c>
      <c r="C2951" s="5" t="s">
        <v>48</v>
      </c>
      <c r="D2951" t="s">
        <v>5676</v>
      </c>
      <c r="E2951" t="s">
        <v>1800</v>
      </c>
      <c r="F2951" t="s">
        <v>30</v>
      </c>
      <c r="G2951" s="1">
        <v>40372</v>
      </c>
      <c r="H2951" t="s">
        <v>22</v>
      </c>
      <c r="J2951" t="s">
        <v>22</v>
      </c>
      <c r="M2951" t="s">
        <v>23</v>
      </c>
      <c r="N2951" t="s">
        <v>10289</v>
      </c>
      <c r="O2951" t="s">
        <v>10290</v>
      </c>
      <c r="P2951" t="s">
        <v>26</v>
      </c>
      <c r="Q2951" s="6">
        <v>0</v>
      </c>
      <c r="R2951" t="s">
        <v>22</v>
      </c>
      <c r="S2951">
        <v>0</v>
      </c>
      <c r="T2951">
        <v>0</v>
      </c>
      <c r="U2951" t="e">
        <f>_xlfn.XLOOKUP(A2951,#REF!,#REF!)</f>
        <v>#REF!</v>
      </c>
    </row>
    <row r="2952" spans="1:21" x14ac:dyDescent="0.2">
      <c r="A2952" t="s">
        <v>10291</v>
      </c>
      <c r="C2952" s="5" t="s">
        <v>48</v>
      </c>
      <c r="D2952" t="s">
        <v>6951</v>
      </c>
      <c r="E2952" t="s">
        <v>19263</v>
      </c>
      <c r="F2952" t="s">
        <v>30</v>
      </c>
      <c r="G2952" s="1">
        <v>40353</v>
      </c>
      <c r="H2952" t="s">
        <v>22</v>
      </c>
      <c r="J2952" t="s">
        <v>22</v>
      </c>
      <c r="M2952" t="s">
        <v>23</v>
      </c>
      <c r="N2952" t="s">
        <v>10292</v>
      </c>
      <c r="O2952" t="s">
        <v>10293</v>
      </c>
      <c r="P2952" t="s">
        <v>26</v>
      </c>
      <c r="Q2952" s="6">
        <v>0</v>
      </c>
      <c r="R2952" t="s">
        <v>22</v>
      </c>
      <c r="S2952">
        <v>0</v>
      </c>
      <c r="T2952">
        <v>0</v>
      </c>
      <c r="U2952" t="e">
        <f>_xlfn.XLOOKUP(A2952,#REF!,#REF!)</f>
        <v>#REF!</v>
      </c>
    </row>
    <row r="2953" spans="1:21" x14ac:dyDescent="0.2">
      <c r="A2953" t="s">
        <v>10294</v>
      </c>
      <c r="C2953" s="5" t="s">
        <v>71</v>
      </c>
      <c r="D2953" t="s">
        <v>10295</v>
      </c>
      <c r="E2953" t="s">
        <v>10296</v>
      </c>
      <c r="F2953" t="s">
        <v>22</v>
      </c>
      <c r="H2953" t="s">
        <v>22</v>
      </c>
      <c r="J2953" t="s">
        <v>22</v>
      </c>
      <c r="M2953" t="s">
        <v>42</v>
      </c>
      <c r="N2953" t="s">
        <v>43</v>
      </c>
      <c r="O2953" t="s">
        <v>44</v>
      </c>
      <c r="P2953" t="s">
        <v>26</v>
      </c>
      <c r="Q2953" s="6">
        <v>13736</v>
      </c>
      <c r="R2953" t="s">
        <v>22</v>
      </c>
      <c r="S2953">
        <v>0</v>
      </c>
      <c r="T2953">
        <v>0</v>
      </c>
      <c r="U2953" t="e">
        <f>_xlfn.XLOOKUP(A2953,#REF!,#REF!)</f>
        <v>#REF!</v>
      </c>
    </row>
    <row r="2954" spans="1:21" x14ac:dyDescent="0.2">
      <c r="A2954" t="s">
        <v>10297</v>
      </c>
      <c r="C2954" s="5" t="s">
        <v>48</v>
      </c>
      <c r="D2954" t="s">
        <v>5507</v>
      </c>
      <c r="E2954" t="s">
        <v>18693</v>
      </c>
      <c r="F2954" t="s">
        <v>30</v>
      </c>
      <c r="G2954" s="1">
        <v>40323</v>
      </c>
      <c r="H2954" t="s">
        <v>30</v>
      </c>
      <c r="I2954" s="1">
        <v>41970</v>
      </c>
      <c r="J2954" t="s">
        <v>30</v>
      </c>
      <c r="K2954" s="1">
        <v>41988</v>
      </c>
      <c r="M2954" t="s">
        <v>23</v>
      </c>
      <c r="N2954" t="s">
        <v>10298</v>
      </c>
      <c r="O2954" t="s">
        <v>10299</v>
      </c>
      <c r="P2954" t="s">
        <v>26</v>
      </c>
      <c r="Q2954" s="6">
        <v>0</v>
      </c>
      <c r="R2954" t="s">
        <v>22</v>
      </c>
      <c r="S2954">
        <v>0</v>
      </c>
      <c r="T2954">
        <v>0</v>
      </c>
      <c r="U2954" t="e">
        <f>_xlfn.XLOOKUP(A2954,#REF!,#REF!)</f>
        <v>#REF!</v>
      </c>
    </row>
    <row r="2955" spans="1:21" x14ac:dyDescent="0.2">
      <c r="A2955" t="s">
        <v>10300</v>
      </c>
      <c r="C2955" s="5" t="s">
        <v>48</v>
      </c>
      <c r="D2955" t="s">
        <v>10301</v>
      </c>
      <c r="E2955" t="s">
        <v>10302</v>
      </c>
      <c r="F2955" t="s">
        <v>22</v>
      </c>
      <c r="H2955" t="s">
        <v>22</v>
      </c>
      <c r="J2955" t="s">
        <v>22</v>
      </c>
      <c r="M2955" t="s">
        <v>23</v>
      </c>
      <c r="N2955" t="s">
        <v>10303</v>
      </c>
      <c r="O2955" t="s">
        <v>10304</v>
      </c>
      <c r="P2955" t="s">
        <v>26</v>
      </c>
      <c r="Q2955" s="6">
        <v>0</v>
      </c>
      <c r="R2955" t="s">
        <v>30</v>
      </c>
      <c r="S2955">
        <v>0</v>
      </c>
      <c r="T2955">
        <v>0</v>
      </c>
      <c r="U2955" t="e">
        <f>_xlfn.XLOOKUP(A2955,#REF!,#REF!)</f>
        <v>#REF!</v>
      </c>
    </row>
    <row r="2956" spans="1:21" x14ac:dyDescent="0.2">
      <c r="A2956" t="s">
        <v>10305</v>
      </c>
      <c r="C2956" s="5" t="s">
        <v>48</v>
      </c>
      <c r="D2956" t="s">
        <v>10306</v>
      </c>
      <c r="E2956" t="s">
        <v>9116</v>
      </c>
      <c r="F2956" t="s">
        <v>22</v>
      </c>
      <c r="H2956" t="s">
        <v>22</v>
      </c>
      <c r="J2956" t="s">
        <v>22</v>
      </c>
      <c r="M2956" t="s">
        <v>42</v>
      </c>
      <c r="N2956" t="s">
        <v>10307</v>
      </c>
      <c r="O2956" t="s">
        <v>10308</v>
      </c>
      <c r="P2956" t="s">
        <v>26</v>
      </c>
      <c r="Q2956" s="6">
        <v>0</v>
      </c>
      <c r="R2956" t="s">
        <v>30</v>
      </c>
      <c r="S2956">
        <v>0</v>
      </c>
      <c r="T2956">
        <v>0</v>
      </c>
      <c r="U2956" t="e">
        <f>_xlfn.XLOOKUP(A2956,#REF!,#REF!)</f>
        <v>#REF!</v>
      </c>
    </row>
    <row r="2957" spans="1:21" x14ac:dyDescent="0.2">
      <c r="A2957" t="s">
        <v>10309</v>
      </c>
      <c r="C2957" s="5" t="s">
        <v>48</v>
      </c>
      <c r="D2957" t="s">
        <v>10310</v>
      </c>
      <c r="E2957" t="s">
        <v>19387</v>
      </c>
      <c r="F2957" t="s">
        <v>22</v>
      </c>
      <c r="H2957" t="s">
        <v>22</v>
      </c>
      <c r="J2957" t="s">
        <v>22</v>
      </c>
      <c r="M2957" t="s">
        <v>42</v>
      </c>
      <c r="N2957" t="s">
        <v>10311</v>
      </c>
      <c r="O2957" t="s">
        <v>10312</v>
      </c>
      <c r="P2957" t="s">
        <v>26</v>
      </c>
      <c r="Q2957" s="6">
        <v>0</v>
      </c>
      <c r="R2957" t="s">
        <v>22</v>
      </c>
      <c r="S2957">
        <v>0</v>
      </c>
      <c r="T2957">
        <v>0</v>
      </c>
      <c r="U2957" t="e">
        <f>_xlfn.XLOOKUP(A2957,#REF!,#REF!)</f>
        <v>#REF!</v>
      </c>
    </row>
    <row r="2958" spans="1:21" x14ac:dyDescent="0.2">
      <c r="A2958" t="s">
        <v>10313</v>
      </c>
      <c r="C2958" s="5" t="s">
        <v>48</v>
      </c>
      <c r="D2958" t="s">
        <v>10314</v>
      </c>
      <c r="E2958" t="s">
        <v>184</v>
      </c>
      <c r="F2958" t="s">
        <v>30</v>
      </c>
      <c r="G2958" s="1">
        <v>40507</v>
      </c>
      <c r="H2958" t="s">
        <v>22</v>
      </c>
      <c r="J2958" t="s">
        <v>22</v>
      </c>
      <c r="M2958" t="s">
        <v>23</v>
      </c>
      <c r="N2958" t="s">
        <v>10315</v>
      </c>
      <c r="O2958" t="s">
        <v>10316</v>
      </c>
      <c r="P2958" t="s">
        <v>26</v>
      </c>
      <c r="Q2958" s="6">
        <v>0</v>
      </c>
      <c r="R2958" t="s">
        <v>22</v>
      </c>
      <c r="S2958">
        <v>0</v>
      </c>
      <c r="T2958">
        <v>0</v>
      </c>
      <c r="U2958" t="e">
        <f>_xlfn.XLOOKUP(A2958,#REF!,#REF!)</f>
        <v>#REF!</v>
      </c>
    </row>
    <row r="2959" spans="1:21" x14ac:dyDescent="0.2">
      <c r="A2959" t="s">
        <v>10317</v>
      </c>
      <c r="C2959" s="5" t="s">
        <v>48</v>
      </c>
      <c r="D2959" t="s">
        <v>107</v>
      </c>
      <c r="E2959" t="s">
        <v>10318</v>
      </c>
      <c r="F2959" t="s">
        <v>30</v>
      </c>
      <c r="G2959" s="1">
        <v>40232</v>
      </c>
      <c r="H2959" t="s">
        <v>22</v>
      </c>
      <c r="J2959" t="s">
        <v>30</v>
      </c>
      <c r="K2959" s="1">
        <v>41830</v>
      </c>
      <c r="L2959" s="1">
        <v>41892</v>
      </c>
      <c r="M2959" t="s">
        <v>23</v>
      </c>
      <c r="N2959" t="s">
        <v>10319</v>
      </c>
      <c r="O2959" t="s">
        <v>10320</v>
      </c>
      <c r="P2959" t="s">
        <v>26</v>
      </c>
      <c r="Q2959" s="6">
        <v>0</v>
      </c>
      <c r="R2959" t="s">
        <v>30</v>
      </c>
      <c r="S2959">
        <v>0</v>
      </c>
      <c r="T2959">
        <v>0</v>
      </c>
      <c r="U2959" t="e">
        <f>_xlfn.XLOOKUP(A2959,#REF!,#REF!)</f>
        <v>#REF!</v>
      </c>
    </row>
    <row r="2960" spans="1:21" x14ac:dyDescent="0.2">
      <c r="A2960" t="s">
        <v>10321</v>
      </c>
      <c r="C2960" s="5" t="s">
        <v>48</v>
      </c>
      <c r="D2960" t="s">
        <v>543</v>
      </c>
      <c r="E2960" t="s">
        <v>10322</v>
      </c>
      <c r="F2960" t="s">
        <v>30</v>
      </c>
      <c r="G2960" s="1">
        <v>40378</v>
      </c>
      <c r="H2960" t="s">
        <v>30</v>
      </c>
      <c r="I2960" s="1">
        <v>42684</v>
      </c>
      <c r="J2960" t="s">
        <v>30</v>
      </c>
      <c r="K2960" s="1">
        <v>43734</v>
      </c>
      <c r="L2960" s="1">
        <v>42685</v>
      </c>
      <c r="M2960" t="s">
        <v>23</v>
      </c>
      <c r="N2960" t="s">
        <v>2958</v>
      </c>
      <c r="O2960" t="s">
        <v>2959</v>
      </c>
      <c r="P2960" t="s">
        <v>26</v>
      </c>
      <c r="Q2960" s="6">
        <v>20000</v>
      </c>
      <c r="R2960" t="s">
        <v>22</v>
      </c>
      <c r="S2960">
        <v>0</v>
      </c>
      <c r="T2960">
        <v>0</v>
      </c>
      <c r="U2960" t="e">
        <f>_xlfn.XLOOKUP(A2960,#REF!,#REF!)</f>
        <v>#REF!</v>
      </c>
    </row>
    <row r="2961" spans="1:21" x14ac:dyDescent="0.2">
      <c r="A2961" t="s">
        <v>10323</v>
      </c>
      <c r="C2961" s="5" t="s">
        <v>48</v>
      </c>
      <c r="D2961" t="s">
        <v>6284</v>
      </c>
      <c r="E2961" t="s">
        <v>10324</v>
      </c>
      <c r="F2961" t="s">
        <v>30</v>
      </c>
      <c r="G2961" s="1">
        <v>40260</v>
      </c>
      <c r="H2961" t="s">
        <v>22</v>
      </c>
      <c r="J2961" t="s">
        <v>22</v>
      </c>
      <c r="M2961" t="s">
        <v>23</v>
      </c>
      <c r="N2961" t="s">
        <v>10325</v>
      </c>
      <c r="O2961" t="s">
        <v>10326</v>
      </c>
      <c r="P2961" t="s">
        <v>26</v>
      </c>
      <c r="Q2961" s="6">
        <v>0</v>
      </c>
      <c r="R2961" t="s">
        <v>30</v>
      </c>
      <c r="S2961">
        <v>0</v>
      </c>
      <c r="T2961">
        <v>0</v>
      </c>
      <c r="U2961" t="e">
        <f>_xlfn.XLOOKUP(A2961,#REF!,#REF!)</f>
        <v>#REF!</v>
      </c>
    </row>
    <row r="2962" spans="1:21" x14ac:dyDescent="0.2">
      <c r="A2962" t="s">
        <v>10327</v>
      </c>
      <c r="C2962" s="5" t="s">
        <v>48</v>
      </c>
      <c r="D2962" t="s">
        <v>10328</v>
      </c>
      <c r="E2962" t="s">
        <v>18693</v>
      </c>
      <c r="F2962" t="s">
        <v>22</v>
      </c>
      <c r="H2962" t="s">
        <v>22</v>
      </c>
      <c r="J2962" t="s">
        <v>22</v>
      </c>
      <c r="M2962" t="s">
        <v>42</v>
      </c>
      <c r="N2962" t="s">
        <v>10329</v>
      </c>
      <c r="O2962" t="s">
        <v>10330</v>
      </c>
      <c r="P2962" t="s">
        <v>26</v>
      </c>
      <c r="Q2962" s="6">
        <v>0</v>
      </c>
      <c r="R2962" t="s">
        <v>30</v>
      </c>
      <c r="S2962">
        <v>0</v>
      </c>
      <c r="T2962">
        <v>0</v>
      </c>
      <c r="U2962" t="e">
        <f>_xlfn.XLOOKUP(A2962,#REF!,#REF!)</f>
        <v>#REF!</v>
      </c>
    </row>
    <row r="2963" spans="1:21" x14ac:dyDescent="0.2">
      <c r="A2963" t="s">
        <v>10331</v>
      </c>
      <c r="C2963" s="5" t="s">
        <v>48</v>
      </c>
      <c r="D2963" t="s">
        <v>10332</v>
      </c>
      <c r="E2963" t="s">
        <v>3032</v>
      </c>
      <c r="F2963" t="s">
        <v>22</v>
      </c>
      <c r="H2963" t="s">
        <v>22</v>
      </c>
      <c r="J2963" t="s">
        <v>22</v>
      </c>
      <c r="M2963" t="s">
        <v>23</v>
      </c>
      <c r="N2963" t="s">
        <v>10333</v>
      </c>
      <c r="O2963" t="s">
        <v>10334</v>
      </c>
      <c r="P2963" t="s">
        <v>26</v>
      </c>
      <c r="Q2963" s="6">
        <v>0</v>
      </c>
      <c r="R2963" t="s">
        <v>22</v>
      </c>
      <c r="S2963">
        <v>0</v>
      </c>
      <c r="T2963">
        <v>0</v>
      </c>
      <c r="U2963" t="e">
        <f>_xlfn.XLOOKUP(A2963,#REF!,#REF!)</f>
        <v>#REF!</v>
      </c>
    </row>
    <row r="2964" spans="1:21" x14ac:dyDescent="0.2">
      <c r="A2964" t="s">
        <v>10335</v>
      </c>
      <c r="C2964" s="5" t="s">
        <v>48</v>
      </c>
      <c r="D2964" t="s">
        <v>5551</v>
      </c>
      <c r="E2964" t="s">
        <v>10336</v>
      </c>
      <c r="F2964" t="s">
        <v>30</v>
      </c>
      <c r="G2964" s="1">
        <v>40571</v>
      </c>
      <c r="H2964" t="s">
        <v>30</v>
      </c>
      <c r="I2964" s="1">
        <v>41543</v>
      </c>
      <c r="J2964" t="s">
        <v>30</v>
      </c>
      <c r="K2964" s="1">
        <v>41568</v>
      </c>
      <c r="L2964" s="1">
        <v>41088</v>
      </c>
      <c r="M2964" t="s">
        <v>23</v>
      </c>
      <c r="N2964" t="s">
        <v>10337</v>
      </c>
      <c r="O2964" t="s">
        <v>10338</v>
      </c>
      <c r="P2964" t="s">
        <v>26</v>
      </c>
      <c r="Q2964" s="6">
        <v>0</v>
      </c>
      <c r="R2964" t="s">
        <v>22</v>
      </c>
      <c r="S2964">
        <v>0</v>
      </c>
      <c r="T2964">
        <v>0</v>
      </c>
      <c r="U2964" t="e">
        <f>_xlfn.XLOOKUP(A2964,#REF!,#REF!)</f>
        <v>#REF!</v>
      </c>
    </row>
    <row r="2965" spans="1:21" x14ac:dyDescent="0.2">
      <c r="A2965" t="s">
        <v>10339</v>
      </c>
      <c r="C2965" s="5" t="s">
        <v>48</v>
      </c>
      <c r="D2965" t="s">
        <v>10340</v>
      </c>
      <c r="E2965" t="s">
        <v>10341</v>
      </c>
      <c r="F2965" t="s">
        <v>22</v>
      </c>
      <c r="H2965" t="s">
        <v>22</v>
      </c>
      <c r="J2965" t="s">
        <v>22</v>
      </c>
      <c r="M2965" t="s">
        <v>23</v>
      </c>
      <c r="N2965" t="s">
        <v>10342</v>
      </c>
      <c r="O2965" t="s">
        <v>10343</v>
      </c>
      <c r="P2965" t="s">
        <v>26</v>
      </c>
      <c r="Q2965" s="6">
        <v>0</v>
      </c>
      <c r="R2965" t="s">
        <v>30</v>
      </c>
      <c r="S2965">
        <v>0</v>
      </c>
      <c r="T2965">
        <v>0</v>
      </c>
      <c r="U2965" t="e">
        <f>_xlfn.XLOOKUP(A2965,#REF!,#REF!)</f>
        <v>#REF!</v>
      </c>
    </row>
    <row r="2966" spans="1:21" x14ac:dyDescent="0.2">
      <c r="A2966" t="s">
        <v>10344</v>
      </c>
      <c r="C2966" s="5" t="s">
        <v>48</v>
      </c>
      <c r="D2966" t="s">
        <v>5463</v>
      </c>
      <c r="E2966" t="s">
        <v>18691</v>
      </c>
      <c r="F2966" t="s">
        <v>30</v>
      </c>
      <c r="G2966" s="1">
        <v>40491</v>
      </c>
      <c r="H2966" t="s">
        <v>30</v>
      </c>
      <c r="I2966" s="1">
        <v>41743</v>
      </c>
      <c r="J2966" t="s">
        <v>30</v>
      </c>
      <c r="K2966" s="1">
        <v>41865</v>
      </c>
      <c r="L2966" s="1">
        <v>42353</v>
      </c>
      <c r="M2966" t="s">
        <v>23</v>
      </c>
      <c r="N2966" t="s">
        <v>10345</v>
      </c>
      <c r="O2966" t="s">
        <v>10346</v>
      </c>
      <c r="P2966" t="s">
        <v>26</v>
      </c>
      <c r="Q2966" s="6">
        <v>0</v>
      </c>
      <c r="R2966" t="s">
        <v>22</v>
      </c>
      <c r="S2966">
        <v>0</v>
      </c>
      <c r="T2966">
        <v>0</v>
      </c>
      <c r="U2966" t="e">
        <f>_xlfn.XLOOKUP(A2966,#REF!,#REF!)</f>
        <v>#REF!</v>
      </c>
    </row>
    <row r="2967" spans="1:21" x14ac:dyDescent="0.2">
      <c r="A2967" t="s">
        <v>10347</v>
      </c>
      <c r="C2967" s="5" t="s">
        <v>48</v>
      </c>
      <c r="D2967" t="s">
        <v>5518</v>
      </c>
      <c r="E2967" t="s">
        <v>19418</v>
      </c>
      <c r="F2967" t="s">
        <v>30</v>
      </c>
      <c r="G2967" s="1">
        <v>40477</v>
      </c>
      <c r="H2967" t="s">
        <v>22</v>
      </c>
      <c r="J2967" t="s">
        <v>22</v>
      </c>
      <c r="M2967" t="s">
        <v>23</v>
      </c>
      <c r="N2967" t="s">
        <v>189</v>
      </c>
      <c r="O2967" t="s">
        <v>190</v>
      </c>
      <c r="P2967" t="s">
        <v>26</v>
      </c>
      <c r="Q2967" s="6">
        <v>0</v>
      </c>
      <c r="R2967" t="s">
        <v>30</v>
      </c>
      <c r="S2967">
        <v>0</v>
      </c>
      <c r="T2967">
        <v>0</v>
      </c>
      <c r="U2967" t="e">
        <f>_xlfn.XLOOKUP(A2967,#REF!,#REF!)</f>
        <v>#REF!</v>
      </c>
    </row>
    <row r="2968" spans="1:21" x14ac:dyDescent="0.2">
      <c r="A2968" t="s">
        <v>10348</v>
      </c>
      <c r="C2968" s="5" t="s">
        <v>48</v>
      </c>
      <c r="D2968" t="s">
        <v>10349</v>
      </c>
      <c r="E2968" t="s">
        <v>19419</v>
      </c>
      <c r="F2968" t="s">
        <v>30</v>
      </c>
      <c r="G2968" s="1">
        <v>40330</v>
      </c>
      <c r="H2968" t="s">
        <v>30</v>
      </c>
      <c r="I2968" s="1">
        <v>41508</v>
      </c>
      <c r="J2968" t="s">
        <v>30</v>
      </c>
      <c r="K2968" s="1">
        <v>41529</v>
      </c>
      <c r="L2968" s="1">
        <v>41891</v>
      </c>
      <c r="M2968" t="s">
        <v>42</v>
      </c>
      <c r="N2968" t="s">
        <v>10350</v>
      </c>
      <c r="O2968" t="s">
        <v>10351</v>
      </c>
      <c r="P2968" t="s">
        <v>26</v>
      </c>
      <c r="Q2968" s="6">
        <v>0</v>
      </c>
      <c r="R2968" t="s">
        <v>22</v>
      </c>
      <c r="S2968">
        <v>0</v>
      </c>
      <c r="T2968">
        <v>0</v>
      </c>
      <c r="U2968" t="e">
        <f>_xlfn.XLOOKUP(A2968,#REF!,#REF!)</f>
        <v>#REF!</v>
      </c>
    </row>
    <row r="2969" spans="1:21" x14ac:dyDescent="0.2">
      <c r="A2969" t="s">
        <v>10352</v>
      </c>
      <c r="C2969" s="5" t="s">
        <v>48</v>
      </c>
      <c r="D2969" t="s">
        <v>5492</v>
      </c>
      <c r="E2969" t="s">
        <v>18692</v>
      </c>
      <c r="F2969" t="s">
        <v>30</v>
      </c>
      <c r="G2969" s="1">
        <v>40410</v>
      </c>
      <c r="H2969" t="s">
        <v>22</v>
      </c>
      <c r="J2969" t="s">
        <v>22</v>
      </c>
      <c r="M2969" t="s">
        <v>23</v>
      </c>
      <c r="N2969" t="s">
        <v>10353</v>
      </c>
      <c r="O2969" t="s">
        <v>10354</v>
      </c>
      <c r="P2969" t="s">
        <v>26</v>
      </c>
      <c r="Q2969" s="6">
        <v>0</v>
      </c>
      <c r="R2969" t="s">
        <v>30</v>
      </c>
      <c r="S2969">
        <v>0</v>
      </c>
      <c r="T2969">
        <v>0</v>
      </c>
      <c r="U2969" t="e">
        <f>_xlfn.XLOOKUP(A2969,#REF!,#REF!)</f>
        <v>#REF!</v>
      </c>
    </row>
    <row r="2970" spans="1:21" x14ac:dyDescent="0.2">
      <c r="A2970" t="s">
        <v>10355</v>
      </c>
      <c r="C2970" s="5" t="s">
        <v>48</v>
      </c>
      <c r="D2970" t="s">
        <v>5484</v>
      </c>
      <c r="E2970" t="s">
        <v>19277</v>
      </c>
      <c r="F2970" t="s">
        <v>30</v>
      </c>
      <c r="G2970" s="1">
        <v>40359</v>
      </c>
      <c r="H2970" t="s">
        <v>22</v>
      </c>
      <c r="J2970" t="s">
        <v>22</v>
      </c>
      <c r="M2970" t="s">
        <v>23</v>
      </c>
      <c r="N2970" t="s">
        <v>10356</v>
      </c>
      <c r="O2970" t="s">
        <v>10357</v>
      </c>
      <c r="P2970" t="s">
        <v>26</v>
      </c>
      <c r="Q2970" s="6">
        <v>0</v>
      </c>
      <c r="R2970" t="s">
        <v>30</v>
      </c>
      <c r="S2970">
        <v>0</v>
      </c>
      <c r="T2970">
        <v>0</v>
      </c>
      <c r="U2970" t="e">
        <f>_xlfn.XLOOKUP(A2970,#REF!,#REF!)</f>
        <v>#REF!</v>
      </c>
    </row>
    <row r="2971" spans="1:21" x14ac:dyDescent="0.2">
      <c r="A2971" t="s">
        <v>10358</v>
      </c>
      <c r="C2971" s="5" t="s">
        <v>48</v>
      </c>
      <c r="D2971" t="s">
        <v>10359</v>
      </c>
      <c r="E2971" t="s">
        <v>19420</v>
      </c>
      <c r="F2971" t="s">
        <v>30</v>
      </c>
      <c r="G2971" s="1">
        <v>40358</v>
      </c>
      <c r="H2971" t="s">
        <v>22</v>
      </c>
      <c r="J2971" t="s">
        <v>22</v>
      </c>
      <c r="M2971" t="s">
        <v>42</v>
      </c>
      <c r="N2971" t="s">
        <v>10360</v>
      </c>
      <c r="O2971" t="s">
        <v>10361</v>
      </c>
      <c r="P2971" t="s">
        <v>26</v>
      </c>
      <c r="Q2971" s="6">
        <v>0</v>
      </c>
      <c r="R2971" t="s">
        <v>22</v>
      </c>
      <c r="S2971">
        <v>0</v>
      </c>
      <c r="T2971">
        <v>0</v>
      </c>
      <c r="U2971" t="e">
        <f>_xlfn.XLOOKUP(A2971,#REF!,#REF!)</f>
        <v>#REF!</v>
      </c>
    </row>
    <row r="2972" spans="1:21" x14ac:dyDescent="0.2">
      <c r="A2972" t="s">
        <v>10362</v>
      </c>
      <c r="C2972" s="5" t="s">
        <v>48</v>
      </c>
      <c r="D2972" t="s">
        <v>5294</v>
      </c>
      <c r="E2972" t="s">
        <v>19231</v>
      </c>
      <c r="F2972" t="s">
        <v>30</v>
      </c>
      <c r="G2972" s="1">
        <v>40416</v>
      </c>
      <c r="H2972" t="s">
        <v>30</v>
      </c>
      <c r="I2972" s="1">
        <v>41431</v>
      </c>
      <c r="J2972" t="s">
        <v>30</v>
      </c>
      <c r="K2972" s="1">
        <v>41453</v>
      </c>
      <c r="M2972" t="s">
        <v>23</v>
      </c>
      <c r="N2972" t="s">
        <v>10363</v>
      </c>
      <c r="O2972" t="s">
        <v>10364</v>
      </c>
      <c r="P2972" t="s">
        <v>26</v>
      </c>
      <c r="Q2972" s="6">
        <v>0</v>
      </c>
      <c r="R2972" t="s">
        <v>30</v>
      </c>
      <c r="S2972">
        <v>0</v>
      </c>
      <c r="T2972">
        <v>0</v>
      </c>
      <c r="U2972" t="e">
        <f>_xlfn.XLOOKUP(A2972,#REF!,#REF!)</f>
        <v>#REF!</v>
      </c>
    </row>
    <row r="2973" spans="1:21" x14ac:dyDescent="0.2">
      <c r="A2973" t="s">
        <v>10365</v>
      </c>
      <c r="C2973" s="5" t="s">
        <v>48</v>
      </c>
      <c r="D2973" t="s">
        <v>10366</v>
      </c>
      <c r="E2973" t="s">
        <v>19421</v>
      </c>
      <c r="F2973" t="s">
        <v>30</v>
      </c>
      <c r="G2973" s="1">
        <v>40491</v>
      </c>
      <c r="H2973" t="s">
        <v>22</v>
      </c>
      <c r="J2973" t="s">
        <v>30</v>
      </c>
      <c r="K2973" s="1">
        <v>41605</v>
      </c>
      <c r="M2973" t="s">
        <v>23</v>
      </c>
      <c r="N2973" t="s">
        <v>10367</v>
      </c>
      <c r="O2973" t="s">
        <v>10368</v>
      </c>
      <c r="P2973" t="s">
        <v>26</v>
      </c>
      <c r="Q2973" s="6">
        <v>0</v>
      </c>
      <c r="R2973" t="s">
        <v>22</v>
      </c>
      <c r="S2973">
        <v>0</v>
      </c>
      <c r="T2973">
        <v>0</v>
      </c>
      <c r="U2973" t="e">
        <f>_xlfn.XLOOKUP(A2973,#REF!,#REF!)</f>
        <v>#REF!</v>
      </c>
    </row>
    <row r="2974" spans="1:21" x14ac:dyDescent="0.2">
      <c r="A2974" t="s">
        <v>10369</v>
      </c>
      <c r="C2974" s="5" t="s">
        <v>7235</v>
      </c>
      <c r="D2974" t="s">
        <v>9710</v>
      </c>
      <c r="E2974" t="s">
        <v>10161</v>
      </c>
      <c r="F2974" t="s">
        <v>22</v>
      </c>
      <c r="H2974" t="s">
        <v>22</v>
      </c>
      <c r="J2974" t="s">
        <v>22</v>
      </c>
      <c r="M2974" t="s">
        <v>42</v>
      </c>
      <c r="N2974" t="s">
        <v>10370</v>
      </c>
      <c r="O2974" t="s">
        <v>10371</v>
      </c>
      <c r="P2974" t="s">
        <v>26</v>
      </c>
      <c r="Q2974" s="6">
        <v>0</v>
      </c>
      <c r="R2974" t="s">
        <v>22</v>
      </c>
      <c r="S2974">
        <v>0</v>
      </c>
      <c r="T2974">
        <v>0</v>
      </c>
      <c r="U2974" t="e">
        <f>_xlfn.XLOOKUP(A2974,#REF!,#REF!)</f>
        <v>#REF!</v>
      </c>
    </row>
    <row r="2975" spans="1:21" x14ac:dyDescent="0.2">
      <c r="A2975" t="s">
        <v>10372</v>
      </c>
      <c r="C2975" s="5" t="s">
        <v>5386</v>
      </c>
      <c r="F2975" t="s">
        <v>22</v>
      </c>
      <c r="H2975" t="s">
        <v>30</v>
      </c>
      <c r="I2975" s="1">
        <v>40042</v>
      </c>
      <c r="J2975" t="s">
        <v>22</v>
      </c>
      <c r="M2975" t="s">
        <v>10373</v>
      </c>
      <c r="N2975" t="s">
        <v>10374</v>
      </c>
      <c r="O2975" t="s">
        <v>10375</v>
      </c>
      <c r="P2975" t="s">
        <v>18712</v>
      </c>
      <c r="Q2975" s="6">
        <v>0</v>
      </c>
      <c r="R2975" t="s">
        <v>22</v>
      </c>
      <c r="S2975">
        <v>0</v>
      </c>
      <c r="T2975">
        <v>0</v>
      </c>
      <c r="U2975" t="e">
        <f>_xlfn.XLOOKUP(A2975,#REF!,#REF!)</f>
        <v>#REF!</v>
      </c>
    </row>
    <row r="2976" spans="1:21" x14ac:dyDescent="0.2">
      <c r="A2976" t="s">
        <v>10376</v>
      </c>
      <c r="C2976" s="5" t="s">
        <v>48</v>
      </c>
      <c r="D2976" t="s">
        <v>10377</v>
      </c>
      <c r="E2976" t="s">
        <v>19422</v>
      </c>
      <c r="F2976" t="s">
        <v>22</v>
      </c>
      <c r="H2976" t="s">
        <v>22</v>
      </c>
      <c r="J2976" t="s">
        <v>22</v>
      </c>
      <c r="M2976" t="s">
        <v>42</v>
      </c>
      <c r="P2976" t="s">
        <v>26</v>
      </c>
      <c r="Q2976" s="6">
        <v>0</v>
      </c>
      <c r="R2976" t="s">
        <v>22</v>
      </c>
      <c r="S2976">
        <v>0</v>
      </c>
      <c r="T2976">
        <v>0</v>
      </c>
      <c r="U2976" t="e">
        <f>_xlfn.XLOOKUP(A2976,#REF!,#REF!)</f>
        <v>#REF!</v>
      </c>
    </row>
    <row r="2977" spans="1:21" x14ac:dyDescent="0.2">
      <c r="A2977" t="s">
        <v>10378</v>
      </c>
      <c r="C2977" s="5" t="s">
        <v>48</v>
      </c>
      <c r="D2977" t="s">
        <v>10379</v>
      </c>
      <c r="E2977" t="s">
        <v>18693</v>
      </c>
      <c r="F2977" t="s">
        <v>30</v>
      </c>
      <c r="G2977" s="1">
        <v>41145</v>
      </c>
      <c r="H2977" t="s">
        <v>22</v>
      </c>
      <c r="J2977" t="s">
        <v>22</v>
      </c>
      <c r="M2977" t="s">
        <v>23</v>
      </c>
      <c r="N2977" t="s">
        <v>10380</v>
      </c>
      <c r="O2977" t="s">
        <v>10381</v>
      </c>
      <c r="P2977" t="s">
        <v>26</v>
      </c>
      <c r="Q2977" s="6">
        <v>0</v>
      </c>
      <c r="R2977" t="s">
        <v>22</v>
      </c>
      <c r="S2977">
        <v>0</v>
      </c>
      <c r="T2977">
        <v>0</v>
      </c>
      <c r="U2977" t="e">
        <f>_xlfn.XLOOKUP(A2977,#REF!,#REF!)</f>
        <v>#REF!</v>
      </c>
    </row>
    <row r="2978" spans="1:21" x14ac:dyDescent="0.2">
      <c r="A2978" t="s">
        <v>10382</v>
      </c>
      <c r="C2978" s="5" t="s">
        <v>48</v>
      </c>
      <c r="D2978" t="s">
        <v>2782</v>
      </c>
      <c r="E2978" t="s">
        <v>19227</v>
      </c>
      <c r="F2978" t="s">
        <v>30</v>
      </c>
      <c r="G2978" s="1">
        <v>40508</v>
      </c>
      <c r="H2978" t="s">
        <v>30</v>
      </c>
      <c r="I2978" s="1">
        <v>42824</v>
      </c>
      <c r="J2978" t="s">
        <v>30</v>
      </c>
      <c r="K2978" s="1">
        <v>42881</v>
      </c>
      <c r="L2978" s="1">
        <v>42891</v>
      </c>
      <c r="M2978" t="s">
        <v>23</v>
      </c>
      <c r="N2978" t="s">
        <v>10383</v>
      </c>
      <c r="O2978" t="s">
        <v>10384</v>
      </c>
      <c r="P2978" t="s">
        <v>26</v>
      </c>
      <c r="Q2978" s="6">
        <v>20000</v>
      </c>
      <c r="R2978" t="s">
        <v>30</v>
      </c>
      <c r="S2978">
        <v>0</v>
      </c>
      <c r="T2978">
        <v>0</v>
      </c>
      <c r="U2978" t="e">
        <f>_xlfn.XLOOKUP(A2978,#REF!,#REF!)</f>
        <v>#REF!</v>
      </c>
    </row>
    <row r="2979" spans="1:21" x14ac:dyDescent="0.2">
      <c r="A2979" t="s">
        <v>10385</v>
      </c>
      <c r="C2979" s="5" t="s">
        <v>48</v>
      </c>
      <c r="D2979" t="s">
        <v>6460</v>
      </c>
      <c r="E2979" t="s">
        <v>18693</v>
      </c>
      <c r="F2979" t="s">
        <v>30</v>
      </c>
      <c r="G2979" s="1">
        <v>40648</v>
      </c>
      <c r="H2979" t="s">
        <v>30</v>
      </c>
      <c r="I2979" s="1">
        <v>42523</v>
      </c>
      <c r="J2979" t="s">
        <v>30</v>
      </c>
      <c r="K2979" s="1">
        <v>42604</v>
      </c>
      <c r="M2979" t="s">
        <v>23</v>
      </c>
      <c r="N2979" t="s">
        <v>10386</v>
      </c>
      <c r="O2979" t="s">
        <v>10387</v>
      </c>
      <c r="P2979" t="s">
        <v>26</v>
      </c>
      <c r="Q2979" s="6">
        <v>0</v>
      </c>
      <c r="R2979" t="s">
        <v>22</v>
      </c>
      <c r="S2979">
        <v>0</v>
      </c>
      <c r="T2979">
        <v>0</v>
      </c>
      <c r="U2979" t="e">
        <f>_xlfn.XLOOKUP(A2979,#REF!,#REF!)</f>
        <v>#REF!</v>
      </c>
    </row>
    <row r="2980" spans="1:21" x14ac:dyDescent="0.2">
      <c r="A2980" t="s">
        <v>10388</v>
      </c>
      <c r="C2980" s="5" t="s">
        <v>10389</v>
      </c>
      <c r="F2980" t="s">
        <v>30</v>
      </c>
      <c r="G2980" s="1">
        <v>40186</v>
      </c>
      <c r="H2980" t="s">
        <v>30</v>
      </c>
      <c r="I2980" s="1">
        <v>40156</v>
      </c>
      <c r="J2980" t="s">
        <v>22</v>
      </c>
      <c r="M2980" t="s">
        <v>42</v>
      </c>
      <c r="N2980" t="s">
        <v>10390</v>
      </c>
      <c r="O2980" t="s">
        <v>10391</v>
      </c>
      <c r="P2980" t="s">
        <v>26</v>
      </c>
      <c r="Q2980" s="6">
        <v>0</v>
      </c>
      <c r="R2980" t="s">
        <v>22</v>
      </c>
      <c r="S2980">
        <v>0</v>
      </c>
      <c r="T2980">
        <v>0</v>
      </c>
      <c r="U2980" t="e">
        <f>_xlfn.XLOOKUP(A2980,#REF!,#REF!)</f>
        <v>#REF!</v>
      </c>
    </row>
    <row r="2981" spans="1:21" x14ac:dyDescent="0.2">
      <c r="A2981" t="s">
        <v>10392</v>
      </c>
      <c r="C2981" s="5" t="s">
        <v>5546</v>
      </c>
      <c r="D2981" t="s">
        <v>10393</v>
      </c>
      <c r="E2981" t="s">
        <v>120</v>
      </c>
      <c r="F2981" t="s">
        <v>30</v>
      </c>
      <c r="G2981" s="1">
        <v>39758</v>
      </c>
      <c r="H2981" t="s">
        <v>22</v>
      </c>
      <c r="J2981" t="s">
        <v>22</v>
      </c>
      <c r="M2981" t="s">
        <v>42</v>
      </c>
      <c r="N2981" t="s">
        <v>10394</v>
      </c>
      <c r="O2981" t="s">
        <v>10395</v>
      </c>
      <c r="P2981" t="s">
        <v>26</v>
      </c>
      <c r="Q2981" s="6">
        <v>5000</v>
      </c>
      <c r="R2981" t="s">
        <v>22</v>
      </c>
      <c r="S2981">
        <v>0</v>
      </c>
      <c r="T2981">
        <v>0</v>
      </c>
      <c r="U2981" t="e">
        <f>_xlfn.XLOOKUP(A2981,#REF!,#REF!)</f>
        <v>#REF!</v>
      </c>
    </row>
    <row r="2982" spans="1:21" x14ac:dyDescent="0.2">
      <c r="A2982" t="s">
        <v>10396</v>
      </c>
      <c r="C2982" s="5" t="s">
        <v>5546</v>
      </c>
      <c r="D2982" t="s">
        <v>10393</v>
      </c>
      <c r="E2982" t="s">
        <v>18692</v>
      </c>
      <c r="F2982" t="s">
        <v>30</v>
      </c>
      <c r="G2982" s="1">
        <v>39611</v>
      </c>
      <c r="H2982" t="s">
        <v>22</v>
      </c>
      <c r="J2982" t="s">
        <v>22</v>
      </c>
      <c r="M2982" t="s">
        <v>42</v>
      </c>
      <c r="N2982" t="s">
        <v>10397</v>
      </c>
      <c r="O2982" t="s">
        <v>10398</v>
      </c>
      <c r="P2982" t="s">
        <v>26</v>
      </c>
      <c r="Q2982" s="6">
        <v>12849.89</v>
      </c>
      <c r="R2982" t="s">
        <v>22</v>
      </c>
      <c r="S2982">
        <v>0</v>
      </c>
      <c r="T2982">
        <v>0</v>
      </c>
      <c r="U2982" t="e">
        <f>_xlfn.XLOOKUP(A2982,#REF!,#REF!)</f>
        <v>#REF!</v>
      </c>
    </row>
    <row r="2983" spans="1:21" x14ac:dyDescent="0.2">
      <c r="A2983" t="s">
        <v>10399</v>
      </c>
      <c r="F2983" t="s">
        <v>22</v>
      </c>
      <c r="H2983" t="s">
        <v>22</v>
      </c>
      <c r="J2983" t="s">
        <v>22</v>
      </c>
      <c r="M2983" t="s">
        <v>23</v>
      </c>
      <c r="N2983" t="s">
        <v>10400</v>
      </c>
      <c r="O2983" t="s">
        <v>10401</v>
      </c>
      <c r="P2983" t="s">
        <v>26</v>
      </c>
      <c r="Q2983" s="6">
        <v>0</v>
      </c>
      <c r="R2983" t="s">
        <v>22</v>
      </c>
      <c r="S2983">
        <v>0</v>
      </c>
      <c r="T2983">
        <v>0</v>
      </c>
      <c r="U2983" t="e">
        <f>_xlfn.XLOOKUP(A2983,#REF!,#REF!)</f>
        <v>#REF!</v>
      </c>
    </row>
    <row r="2984" spans="1:21" x14ac:dyDescent="0.2">
      <c r="A2984" t="s">
        <v>10402</v>
      </c>
      <c r="F2984" t="s">
        <v>22</v>
      </c>
      <c r="H2984" t="s">
        <v>22</v>
      </c>
      <c r="J2984" t="s">
        <v>22</v>
      </c>
      <c r="M2984" t="s">
        <v>92</v>
      </c>
      <c r="N2984" t="s">
        <v>10403</v>
      </c>
      <c r="O2984" t="s">
        <v>10404</v>
      </c>
      <c r="P2984" t="s">
        <v>18712</v>
      </c>
      <c r="Q2984" s="6">
        <v>0</v>
      </c>
      <c r="R2984" t="s">
        <v>22</v>
      </c>
      <c r="S2984">
        <v>0</v>
      </c>
      <c r="T2984">
        <v>0</v>
      </c>
      <c r="U2984" t="e">
        <f>_xlfn.XLOOKUP(A2984,#REF!,#REF!)</f>
        <v>#REF!</v>
      </c>
    </row>
    <row r="2985" spans="1:21" x14ac:dyDescent="0.2">
      <c r="A2985" t="s">
        <v>10405</v>
      </c>
      <c r="C2985" s="5" t="s">
        <v>124</v>
      </c>
      <c r="D2985" t="s">
        <v>10406</v>
      </c>
      <c r="E2985" t="s">
        <v>10407</v>
      </c>
      <c r="F2985" t="s">
        <v>22</v>
      </c>
      <c r="H2985" t="s">
        <v>22</v>
      </c>
      <c r="J2985" t="s">
        <v>30</v>
      </c>
      <c r="K2985" s="1">
        <v>42815</v>
      </c>
      <c r="M2985" t="s">
        <v>42</v>
      </c>
      <c r="N2985" t="s">
        <v>10408</v>
      </c>
      <c r="O2985" t="s">
        <v>10409</v>
      </c>
      <c r="P2985" t="s">
        <v>26</v>
      </c>
      <c r="Q2985" s="6">
        <v>1000</v>
      </c>
      <c r="R2985" t="s">
        <v>22</v>
      </c>
      <c r="S2985">
        <v>0</v>
      </c>
      <c r="T2985">
        <v>0</v>
      </c>
      <c r="U2985" t="e">
        <f>_xlfn.XLOOKUP(A2985,#REF!,#REF!)</f>
        <v>#REF!</v>
      </c>
    </row>
    <row r="2986" spans="1:21" x14ac:dyDescent="0.2">
      <c r="A2986" t="s">
        <v>10410</v>
      </c>
      <c r="C2986" s="5" t="s">
        <v>9288</v>
      </c>
      <c r="D2986" t="s">
        <v>10411</v>
      </c>
      <c r="E2986" t="s">
        <v>10412</v>
      </c>
      <c r="F2986" t="s">
        <v>22</v>
      </c>
      <c r="H2986" t="s">
        <v>22</v>
      </c>
      <c r="J2986" t="s">
        <v>22</v>
      </c>
      <c r="M2986" t="s">
        <v>92</v>
      </c>
      <c r="N2986" t="s">
        <v>10413</v>
      </c>
      <c r="O2986" t="s">
        <v>10414</v>
      </c>
      <c r="P2986" t="s">
        <v>18712</v>
      </c>
      <c r="Q2986" s="6">
        <v>4400000000</v>
      </c>
      <c r="R2986" t="s">
        <v>22</v>
      </c>
      <c r="S2986">
        <v>0</v>
      </c>
      <c r="T2986">
        <v>0</v>
      </c>
      <c r="U2986" t="e">
        <f>_xlfn.XLOOKUP(A2986,#REF!,#REF!)</f>
        <v>#REF!</v>
      </c>
    </row>
    <row r="2987" spans="1:21" x14ac:dyDescent="0.2">
      <c r="A2987" t="s">
        <v>10415</v>
      </c>
      <c r="C2987" s="5" t="s">
        <v>71</v>
      </c>
      <c r="D2987" t="s">
        <v>10416</v>
      </c>
      <c r="E2987" t="s">
        <v>18693</v>
      </c>
      <c r="F2987" t="s">
        <v>22</v>
      </c>
      <c r="H2987" t="s">
        <v>22</v>
      </c>
      <c r="J2987" t="s">
        <v>30</v>
      </c>
      <c r="K2987" s="1">
        <v>41911</v>
      </c>
      <c r="M2987" t="s">
        <v>42</v>
      </c>
      <c r="N2987" t="s">
        <v>43</v>
      </c>
      <c r="O2987" t="s">
        <v>44</v>
      </c>
      <c r="P2987" t="s">
        <v>26</v>
      </c>
      <c r="Q2987" s="6">
        <v>30000</v>
      </c>
      <c r="R2987" t="s">
        <v>22</v>
      </c>
      <c r="S2987">
        <v>0</v>
      </c>
      <c r="T2987">
        <v>0</v>
      </c>
      <c r="U2987" t="e">
        <f>_xlfn.XLOOKUP(A2987,#REF!,#REF!)</f>
        <v>#REF!</v>
      </c>
    </row>
    <row r="2988" spans="1:21" x14ac:dyDescent="0.2">
      <c r="A2988" t="s">
        <v>10417</v>
      </c>
      <c r="C2988" s="5" t="s">
        <v>124</v>
      </c>
      <c r="D2988" t="s">
        <v>10418</v>
      </c>
      <c r="E2988" t="s">
        <v>19423</v>
      </c>
      <c r="F2988" t="s">
        <v>22</v>
      </c>
      <c r="H2988" t="s">
        <v>22</v>
      </c>
      <c r="J2988" t="s">
        <v>22</v>
      </c>
      <c r="M2988" t="s">
        <v>23</v>
      </c>
      <c r="N2988" t="s">
        <v>7384</v>
      </c>
      <c r="O2988" t="s">
        <v>7385</v>
      </c>
      <c r="P2988" t="s">
        <v>26</v>
      </c>
      <c r="Q2988" s="6">
        <v>40000</v>
      </c>
      <c r="R2988" t="s">
        <v>22</v>
      </c>
      <c r="S2988">
        <v>0</v>
      </c>
      <c r="T2988">
        <v>0</v>
      </c>
      <c r="U2988" t="e">
        <f>_xlfn.XLOOKUP(A2988,#REF!,#REF!)</f>
        <v>#REF!</v>
      </c>
    </row>
    <row r="2989" spans="1:21" x14ac:dyDescent="0.2">
      <c r="A2989" t="s">
        <v>10419</v>
      </c>
      <c r="C2989" s="5" t="s">
        <v>71</v>
      </c>
      <c r="D2989" t="s">
        <v>10420</v>
      </c>
      <c r="E2989" t="s">
        <v>18692</v>
      </c>
      <c r="F2989" t="s">
        <v>30</v>
      </c>
      <c r="G2989" s="1">
        <v>43838</v>
      </c>
      <c r="H2989" t="s">
        <v>30</v>
      </c>
      <c r="I2989" s="1">
        <v>44440</v>
      </c>
      <c r="J2989" t="s">
        <v>30</v>
      </c>
      <c r="K2989" s="1">
        <v>45160</v>
      </c>
      <c r="L2989" s="1">
        <v>45184</v>
      </c>
      <c r="M2989" t="s">
        <v>42</v>
      </c>
      <c r="N2989" t="s">
        <v>10421</v>
      </c>
      <c r="O2989" t="s">
        <v>10422</v>
      </c>
      <c r="P2989" t="s">
        <v>26</v>
      </c>
      <c r="Q2989" s="6">
        <v>142128.23000000001</v>
      </c>
      <c r="R2989" t="s">
        <v>22</v>
      </c>
      <c r="S2989">
        <v>0</v>
      </c>
      <c r="T2989">
        <v>0</v>
      </c>
      <c r="U2989" t="e">
        <f>_xlfn.XLOOKUP(A2989,#REF!,#REF!)</f>
        <v>#REF!</v>
      </c>
    </row>
    <row r="2990" spans="1:21" x14ac:dyDescent="0.2">
      <c r="A2990" t="s">
        <v>10423</v>
      </c>
      <c r="B2990" t="s">
        <v>10424</v>
      </c>
      <c r="C2990" s="5" t="s">
        <v>71</v>
      </c>
      <c r="D2990" t="s">
        <v>10425</v>
      </c>
      <c r="E2990" t="s">
        <v>41</v>
      </c>
      <c r="F2990" t="s">
        <v>30</v>
      </c>
      <c r="G2990" s="1">
        <v>42950</v>
      </c>
      <c r="H2990" t="s">
        <v>30</v>
      </c>
      <c r="I2990" s="1">
        <v>43230</v>
      </c>
      <c r="J2990" t="s">
        <v>30</v>
      </c>
      <c r="K2990" s="1">
        <v>44459</v>
      </c>
      <c r="L2990" s="1">
        <v>44529</v>
      </c>
      <c r="M2990" t="s">
        <v>42</v>
      </c>
      <c r="N2990" t="s">
        <v>43</v>
      </c>
      <c r="O2990" t="s">
        <v>44</v>
      </c>
      <c r="P2990" t="s">
        <v>26</v>
      </c>
      <c r="Q2990" s="6">
        <v>40000</v>
      </c>
      <c r="R2990" t="s">
        <v>22</v>
      </c>
      <c r="S2990">
        <v>0</v>
      </c>
      <c r="T2990">
        <v>0</v>
      </c>
      <c r="U2990" t="e">
        <f>_xlfn.XLOOKUP(A2990,#REF!,#REF!)</f>
        <v>#REF!</v>
      </c>
    </row>
    <row r="2991" spans="1:21" x14ac:dyDescent="0.2">
      <c r="A2991" t="s">
        <v>10426</v>
      </c>
      <c r="C2991" s="5" t="s">
        <v>71</v>
      </c>
      <c r="D2991" t="s">
        <v>10427</v>
      </c>
      <c r="E2991" t="s">
        <v>19424</v>
      </c>
      <c r="F2991" t="s">
        <v>30</v>
      </c>
      <c r="G2991" s="1">
        <v>43749</v>
      </c>
      <c r="H2991" t="s">
        <v>30</v>
      </c>
      <c r="I2991" s="1">
        <v>43906</v>
      </c>
      <c r="J2991" t="s">
        <v>30</v>
      </c>
      <c r="K2991" s="1">
        <v>44868</v>
      </c>
      <c r="M2991" t="s">
        <v>42</v>
      </c>
      <c r="N2991" t="s">
        <v>646</v>
      </c>
      <c r="O2991" t="s">
        <v>647</v>
      </c>
      <c r="P2991" t="s">
        <v>26</v>
      </c>
      <c r="Q2991" s="6">
        <v>136007.39000000001</v>
      </c>
      <c r="R2991" t="s">
        <v>30</v>
      </c>
      <c r="S2991">
        <v>0</v>
      </c>
      <c r="T2991">
        <v>0</v>
      </c>
      <c r="U2991" t="e">
        <f>_xlfn.XLOOKUP(A2991,#REF!,#REF!)</f>
        <v>#REF!</v>
      </c>
    </row>
    <row r="2992" spans="1:21" x14ac:dyDescent="0.2">
      <c r="A2992" t="s">
        <v>10428</v>
      </c>
      <c r="C2992" s="5" t="s">
        <v>1947</v>
      </c>
      <c r="D2992" t="s">
        <v>10429</v>
      </c>
      <c r="E2992" t="s">
        <v>443</v>
      </c>
      <c r="F2992" t="s">
        <v>30</v>
      </c>
      <c r="G2992" s="1">
        <v>46119</v>
      </c>
      <c r="H2992" t="s">
        <v>22</v>
      </c>
      <c r="J2992" t="s">
        <v>22</v>
      </c>
      <c r="L2992" s="1">
        <v>45797</v>
      </c>
      <c r="M2992" t="s">
        <v>92</v>
      </c>
      <c r="N2992" t="s">
        <v>10430</v>
      </c>
      <c r="O2992" t="s">
        <v>10431</v>
      </c>
      <c r="P2992" t="s">
        <v>117</v>
      </c>
      <c r="Q2992" s="6">
        <v>617916.98</v>
      </c>
      <c r="R2992" t="s">
        <v>30</v>
      </c>
      <c r="S2992">
        <v>0</v>
      </c>
      <c r="T2992">
        <v>0</v>
      </c>
      <c r="U2992" t="e">
        <f>_xlfn.XLOOKUP(A2992,#REF!,#REF!)</f>
        <v>#REF!</v>
      </c>
    </row>
    <row r="2993" spans="1:21" x14ac:dyDescent="0.2">
      <c r="A2993" t="s">
        <v>10432</v>
      </c>
      <c r="C2993" s="5" t="s">
        <v>71</v>
      </c>
      <c r="D2993" t="s">
        <v>10433</v>
      </c>
      <c r="E2993" t="s">
        <v>18693</v>
      </c>
      <c r="F2993" t="s">
        <v>30</v>
      </c>
      <c r="G2993" s="1">
        <v>41778</v>
      </c>
      <c r="H2993" t="s">
        <v>30</v>
      </c>
      <c r="I2993" s="1">
        <v>41900</v>
      </c>
      <c r="J2993" t="s">
        <v>30</v>
      </c>
      <c r="K2993" s="1">
        <v>42214</v>
      </c>
      <c r="M2993" t="s">
        <v>42</v>
      </c>
      <c r="N2993" t="s">
        <v>43</v>
      </c>
      <c r="O2993" t="s">
        <v>44</v>
      </c>
      <c r="P2993" t="s">
        <v>26</v>
      </c>
      <c r="Q2993" s="6">
        <v>30000</v>
      </c>
      <c r="R2993" t="s">
        <v>22</v>
      </c>
      <c r="S2993">
        <v>0</v>
      </c>
      <c r="T2993">
        <v>0</v>
      </c>
      <c r="U2993" t="e">
        <f>_xlfn.XLOOKUP(A2993,#REF!,#REF!)</f>
        <v>#REF!</v>
      </c>
    </row>
    <row r="2994" spans="1:21" x14ac:dyDescent="0.2">
      <c r="A2994" t="s">
        <v>10434</v>
      </c>
      <c r="B2994" t="s">
        <v>10435</v>
      </c>
      <c r="C2994" s="5" t="s">
        <v>71</v>
      </c>
      <c r="D2994" t="s">
        <v>10436</v>
      </c>
      <c r="E2994" t="s">
        <v>18692</v>
      </c>
      <c r="F2994" t="s">
        <v>30</v>
      </c>
      <c r="G2994" s="1">
        <v>42234</v>
      </c>
      <c r="H2994" t="s">
        <v>30</v>
      </c>
      <c r="I2994" s="1">
        <v>42353</v>
      </c>
      <c r="J2994" t="s">
        <v>30</v>
      </c>
      <c r="K2994" s="1">
        <v>43248</v>
      </c>
      <c r="L2994" s="1">
        <v>43294</v>
      </c>
      <c r="M2994" t="s">
        <v>42</v>
      </c>
      <c r="N2994" t="s">
        <v>43</v>
      </c>
      <c r="O2994" t="s">
        <v>44</v>
      </c>
      <c r="P2994" t="s">
        <v>26</v>
      </c>
      <c r="Q2994" s="6">
        <v>35000</v>
      </c>
      <c r="R2994" t="s">
        <v>30</v>
      </c>
      <c r="S2994">
        <v>0</v>
      </c>
      <c r="T2994">
        <v>0</v>
      </c>
      <c r="U2994" t="e">
        <f>_xlfn.XLOOKUP(A2994,#REF!,#REF!)</f>
        <v>#REF!</v>
      </c>
    </row>
    <row r="2995" spans="1:21" x14ac:dyDescent="0.2">
      <c r="A2995" t="s">
        <v>10437</v>
      </c>
      <c r="C2995" s="5" t="s">
        <v>71</v>
      </c>
      <c r="D2995" t="s">
        <v>10438</v>
      </c>
      <c r="E2995" t="s">
        <v>18693</v>
      </c>
      <c r="F2995" t="s">
        <v>30</v>
      </c>
      <c r="G2995" s="1">
        <v>44685</v>
      </c>
      <c r="H2995" t="s">
        <v>30</v>
      </c>
      <c r="I2995" s="1">
        <v>44826</v>
      </c>
      <c r="J2995" t="s">
        <v>30</v>
      </c>
      <c r="K2995" s="1">
        <v>45223</v>
      </c>
      <c r="M2995" t="s">
        <v>42</v>
      </c>
      <c r="N2995" t="s">
        <v>10439</v>
      </c>
      <c r="O2995" t="s">
        <v>10440</v>
      </c>
      <c r="P2995" t="s">
        <v>26</v>
      </c>
      <c r="Q2995" s="6">
        <v>169538.2</v>
      </c>
      <c r="R2995" t="s">
        <v>22</v>
      </c>
      <c r="S2995">
        <v>0</v>
      </c>
      <c r="T2995">
        <v>0</v>
      </c>
      <c r="U2995" t="e">
        <f>_xlfn.XLOOKUP(A2995,#REF!,#REF!)</f>
        <v>#REF!</v>
      </c>
    </row>
    <row r="2996" spans="1:21" x14ac:dyDescent="0.2">
      <c r="A2996" t="s">
        <v>10441</v>
      </c>
      <c r="C2996" s="5" t="s">
        <v>71</v>
      </c>
      <c r="D2996" t="s">
        <v>10442</v>
      </c>
      <c r="E2996" t="s">
        <v>19425</v>
      </c>
      <c r="F2996" t="s">
        <v>30</v>
      </c>
      <c r="G2996" s="1">
        <v>43840</v>
      </c>
      <c r="H2996" t="s">
        <v>30</v>
      </c>
      <c r="I2996" s="1">
        <v>44068</v>
      </c>
      <c r="J2996" t="s">
        <v>22</v>
      </c>
      <c r="M2996" t="s">
        <v>42</v>
      </c>
      <c r="N2996" t="s">
        <v>8364</v>
      </c>
      <c r="O2996" t="s">
        <v>8365</v>
      </c>
      <c r="P2996" t="s">
        <v>26</v>
      </c>
      <c r="Q2996" s="6">
        <v>87895.03</v>
      </c>
      <c r="R2996" t="s">
        <v>22</v>
      </c>
      <c r="S2996">
        <v>0</v>
      </c>
      <c r="T2996">
        <v>0</v>
      </c>
      <c r="U2996" t="e">
        <f>_xlfn.XLOOKUP(A2996,#REF!,#REF!)</f>
        <v>#REF!</v>
      </c>
    </row>
    <row r="2997" spans="1:21" x14ac:dyDescent="0.2">
      <c r="A2997" t="s">
        <v>10443</v>
      </c>
      <c r="C2997" s="5" t="s">
        <v>1622</v>
      </c>
      <c r="D2997" t="s">
        <v>10444</v>
      </c>
      <c r="E2997" t="s">
        <v>18692</v>
      </c>
      <c r="F2997" t="s">
        <v>30</v>
      </c>
      <c r="G2997" s="1">
        <v>44992</v>
      </c>
      <c r="H2997" t="s">
        <v>22</v>
      </c>
      <c r="J2997" t="s">
        <v>22</v>
      </c>
      <c r="L2997" s="1">
        <v>44945</v>
      </c>
      <c r="M2997" t="s">
        <v>42</v>
      </c>
      <c r="N2997" t="s">
        <v>43</v>
      </c>
      <c r="O2997" t="s">
        <v>44</v>
      </c>
      <c r="P2997" t="s">
        <v>26</v>
      </c>
      <c r="Q2997" s="6">
        <v>193286.43</v>
      </c>
      <c r="R2997" t="s">
        <v>22</v>
      </c>
      <c r="S2997">
        <v>0</v>
      </c>
      <c r="T2997">
        <v>0</v>
      </c>
      <c r="U2997" t="e">
        <f>_xlfn.XLOOKUP(A2997,#REF!,#REF!)</f>
        <v>#REF!</v>
      </c>
    </row>
    <row r="2998" spans="1:21" x14ac:dyDescent="0.2">
      <c r="A2998" t="s">
        <v>10445</v>
      </c>
      <c r="C2998" s="5" t="s">
        <v>39</v>
      </c>
      <c r="D2998" t="s">
        <v>1979</v>
      </c>
      <c r="E2998" t="s">
        <v>2032</v>
      </c>
      <c r="F2998" t="s">
        <v>22</v>
      </c>
      <c r="H2998" t="s">
        <v>22</v>
      </c>
      <c r="J2998" t="s">
        <v>22</v>
      </c>
      <c r="L2998" s="1">
        <v>43200</v>
      </c>
      <c r="M2998" t="s">
        <v>42</v>
      </c>
      <c r="N2998" t="s">
        <v>43</v>
      </c>
      <c r="O2998" t="s">
        <v>44</v>
      </c>
      <c r="P2998" t="s">
        <v>26</v>
      </c>
      <c r="Q2998" s="6">
        <v>35000</v>
      </c>
      <c r="R2998" t="s">
        <v>30</v>
      </c>
      <c r="S2998">
        <v>0</v>
      </c>
      <c r="T2998">
        <v>0</v>
      </c>
      <c r="U2998" t="e">
        <f>_xlfn.XLOOKUP(A2998,#REF!,#REF!)</f>
        <v>#REF!</v>
      </c>
    </row>
    <row r="2999" spans="1:21" x14ac:dyDescent="0.2">
      <c r="A2999" t="s">
        <v>10446</v>
      </c>
      <c r="C2999" s="5" t="s">
        <v>71</v>
      </c>
      <c r="D2999" t="s">
        <v>10447</v>
      </c>
      <c r="E2999" t="s">
        <v>10448</v>
      </c>
      <c r="F2999" t="s">
        <v>30</v>
      </c>
      <c r="G2999" s="1">
        <v>43913</v>
      </c>
      <c r="H2999" t="s">
        <v>30</v>
      </c>
      <c r="I2999" s="1">
        <v>44154</v>
      </c>
      <c r="J2999" t="s">
        <v>30</v>
      </c>
      <c r="K2999" s="1">
        <v>44895</v>
      </c>
      <c r="L2999" s="1">
        <v>45364</v>
      </c>
      <c r="M2999" t="s">
        <v>42</v>
      </c>
      <c r="N2999" t="s">
        <v>43</v>
      </c>
      <c r="O2999" t="s">
        <v>44</v>
      </c>
      <c r="P2999" t="s">
        <v>26</v>
      </c>
      <c r="Q2999" s="6">
        <v>157617.87</v>
      </c>
      <c r="R2999" t="s">
        <v>22</v>
      </c>
      <c r="S2999">
        <v>0</v>
      </c>
      <c r="T2999">
        <v>0</v>
      </c>
      <c r="U2999" t="e">
        <f>_xlfn.XLOOKUP(A2999,#REF!,#REF!)</f>
        <v>#REF!</v>
      </c>
    </row>
    <row r="3000" spans="1:21" x14ac:dyDescent="0.2">
      <c r="A3000" t="s">
        <v>10449</v>
      </c>
      <c r="C3000" s="5" t="s">
        <v>1947</v>
      </c>
      <c r="D3000" t="s">
        <v>10450</v>
      </c>
      <c r="E3000" t="s">
        <v>2962</v>
      </c>
      <c r="F3000" t="s">
        <v>30</v>
      </c>
      <c r="G3000" s="1">
        <v>45883</v>
      </c>
      <c r="H3000" t="s">
        <v>30</v>
      </c>
      <c r="I3000" s="1">
        <v>45966</v>
      </c>
      <c r="J3000" t="s">
        <v>22</v>
      </c>
      <c r="L3000" s="1">
        <v>45883</v>
      </c>
      <c r="M3000" t="s">
        <v>207</v>
      </c>
      <c r="N3000" t="s">
        <v>10451</v>
      </c>
      <c r="O3000" t="s">
        <v>10452</v>
      </c>
      <c r="P3000" t="s">
        <v>117</v>
      </c>
      <c r="Q3000" s="6">
        <v>503155.27</v>
      </c>
      <c r="R3000" t="s">
        <v>30</v>
      </c>
      <c r="S3000">
        <v>0</v>
      </c>
      <c r="T3000">
        <v>0</v>
      </c>
      <c r="U3000" t="e">
        <f>_xlfn.XLOOKUP(A3000,#REF!,#REF!)</f>
        <v>#REF!</v>
      </c>
    </row>
    <row r="3001" spans="1:21" x14ac:dyDescent="0.2">
      <c r="A3001" t="s">
        <v>10453</v>
      </c>
      <c r="C3001" s="5" t="s">
        <v>1947</v>
      </c>
      <c r="D3001" t="s">
        <v>10454</v>
      </c>
      <c r="E3001" t="s">
        <v>8742</v>
      </c>
      <c r="F3001" t="s">
        <v>30</v>
      </c>
      <c r="G3001" s="1">
        <v>45819</v>
      </c>
      <c r="H3001" t="s">
        <v>30</v>
      </c>
      <c r="I3001" s="1">
        <v>45938</v>
      </c>
      <c r="J3001" t="s">
        <v>22</v>
      </c>
      <c r="L3001" s="1">
        <v>45819</v>
      </c>
      <c r="M3001" t="s">
        <v>92</v>
      </c>
      <c r="N3001" t="s">
        <v>10455</v>
      </c>
      <c r="O3001" t="s">
        <v>10456</v>
      </c>
      <c r="P3001" t="s">
        <v>117</v>
      </c>
      <c r="Q3001" s="6">
        <v>200686.13</v>
      </c>
      <c r="R3001" t="s">
        <v>30</v>
      </c>
      <c r="S3001">
        <v>0</v>
      </c>
      <c r="T3001">
        <v>0</v>
      </c>
      <c r="U3001" t="e">
        <f>_xlfn.XLOOKUP(A3001,#REF!,#REF!)</f>
        <v>#REF!</v>
      </c>
    </row>
    <row r="3002" spans="1:21" x14ac:dyDescent="0.2">
      <c r="A3002" t="s">
        <v>10457</v>
      </c>
      <c r="C3002" s="5" t="s">
        <v>71</v>
      </c>
      <c r="D3002" t="s">
        <v>10458</v>
      </c>
      <c r="E3002" t="s">
        <v>829</v>
      </c>
      <c r="F3002" t="s">
        <v>30</v>
      </c>
      <c r="G3002" s="1">
        <v>42390</v>
      </c>
      <c r="H3002" t="s">
        <v>30</v>
      </c>
      <c r="I3002" s="1">
        <v>42955</v>
      </c>
      <c r="J3002" t="s">
        <v>30</v>
      </c>
      <c r="K3002" s="1">
        <v>43726</v>
      </c>
      <c r="M3002" t="s">
        <v>23</v>
      </c>
      <c r="N3002" t="s">
        <v>10459</v>
      </c>
      <c r="O3002" t="s">
        <v>10460</v>
      </c>
      <c r="P3002" t="s">
        <v>26</v>
      </c>
      <c r="Q3002" s="6">
        <v>35000</v>
      </c>
      <c r="R3002" t="s">
        <v>22</v>
      </c>
      <c r="S3002">
        <v>0</v>
      </c>
      <c r="T3002">
        <v>0</v>
      </c>
      <c r="U3002" t="e">
        <f>_xlfn.XLOOKUP(A3002,#REF!,#REF!)</f>
        <v>#REF!</v>
      </c>
    </row>
    <row r="3003" spans="1:21" x14ac:dyDescent="0.2">
      <c r="A3003" t="s">
        <v>10461</v>
      </c>
      <c r="C3003" s="5" t="s">
        <v>71</v>
      </c>
      <c r="D3003" t="s">
        <v>10462</v>
      </c>
      <c r="E3003" t="s">
        <v>18692</v>
      </c>
      <c r="F3003" t="s">
        <v>30</v>
      </c>
      <c r="G3003" s="1">
        <v>44322</v>
      </c>
      <c r="H3003" t="s">
        <v>22</v>
      </c>
      <c r="J3003" t="s">
        <v>22</v>
      </c>
      <c r="M3003" t="s">
        <v>42</v>
      </c>
      <c r="N3003" t="s">
        <v>43</v>
      </c>
      <c r="O3003" t="s">
        <v>44</v>
      </c>
      <c r="P3003" t="s">
        <v>26</v>
      </c>
      <c r="Q3003" s="6">
        <v>133428.5</v>
      </c>
      <c r="R3003" t="s">
        <v>22</v>
      </c>
      <c r="S3003">
        <v>0</v>
      </c>
      <c r="T3003">
        <v>0</v>
      </c>
      <c r="U3003" t="e">
        <f>_xlfn.XLOOKUP(A3003,#REF!,#REF!)</f>
        <v>#REF!</v>
      </c>
    </row>
    <row r="3004" spans="1:21" x14ac:dyDescent="0.2">
      <c r="A3004" t="s">
        <v>10463</v>
      </c>
      <c r="C3004" s="5" t="s">
        <v>71</v>
      </c>
      <c r="D3004" t="s">
        <v>10464</v>
      </c>
      <c r="E3004" t="s">
        <v>911</v>
      </c>
      <c r="F3004" t="s">
        <v>30</v>
      </c>
      <c r="G3004" s="1">
        <v>44602</v>
      </c>
      <c r="H3004" t="s">
        <v>30</v>
      </c>
      <c r="I3004" s="1">
        <v>44775</v>
      </c>
      <c r="J3004" t="s">
        <v>30</v>
      </c>
      <c r="K3004" s="1">
        <v>46086</v>
      </c>
      <c r="L3004" s="1">
        <v>46086</v>
      </c>
      <c r="M3004" t="s">
        <v>207</v>
      </c>
      <c r="N3004" t="s">
        <v>10465</v>
      </c>
      <c r="O3004" t="s">
        <v>10466</v>
      </c>
      <c r="P3004" t="s">
        <v>117</v>
      </c>
      <c r="Q3004" s="6">
        <v>525621.63</v>
      </c>
      <c r="R3004" t="s">
        <v>22</v>
      </c>
      <c r="S3004">
        <v>0</v>
      </c>
      <c r="T3004">
        <v>0</v>
      </c>
      <c r="U3004" t="e">
        <f>_xlfn.XLOOKUP(A3004,#REF!,#REF!)</f>
        <v>#REF!</v>
      </c>
    </row>
    <row r="3005" spans="1:21" x14ac:dyDescent="0.2">
      <c r="A3005" t="s">
        <v>10467</v>
      </c>
      <c r="C3005" s="5" t="s">
        <v>71</v>
      </c>
      <c r="D3005" t="s">
        <v>10468</v>
      </c>
      <c r="E3005" t="s">
        <v>1393</v>
      </c>
      <c r="F3005" t="s">
        <v>30</v>
      </c>
      <c r="G3005" s="1">
        <v>45784</v>
      </c>
      <c r="H3005" t="s">
        <v>22</v>
      </c>
      <c r="J3005" t="s">
        <v>22</v>
      </c>
      <c r="L3005" s="1">
        <v>45762</v>
      </c>
      <c r="M3005" t="s">
        <v>42</v>
      </c>
      <c r="N3005" t="s">
        <v>43</v>
      </c>
      <c r="O3005" t="s">
        <v>44</v>
      </c>
      <c r="P3005" t="s">
        <v>26</v>
      </c>
      <c r="Q3005" s="6">
        <v>193426.15</v>
      </c>
      <c r="R3005" t="s">
        <v>30</v>
      </c>
      <c r="S3005">
        <v>0</v>
      </c>
      <c r="T3005">
        <v>0</v>
      </c>
      <c r="U3005" t="e">
        <f>_xlfn.XLOOKUP(A3005,#REF!,#REF!)</f>
        <v>#REF!</v>
      </c>
    </row>
    <row r="3006" spans="1:21" x14ac:dyDescent="0.2">
      <c r="A3006" t="s">
        <v>10469</v>
      </c>
      <c r="C3006" s="5" t="s">
        <v>71</v>
      </c>
      <c r="D3006" t="s">
        <v>10470</v>
      </c>
      <c r="E3006" t="s">
        <v>8742</v>
      </c>
      <c r="F3006" t="s">
        <v>30</v>
      </c>
      <c r="G3006" s="1">
        <v>45707</v>
      </c>
      <c r="H3006" t="s">
        <v>30</v>
      </c>
      <c r="I3006" s="1">
        <v>45936</v>
      </c>
      <c r="J3006" t="s">
        <v>22</v>
      </c>
      <c r="M3006" t="s">
        <v>207</v>
      </c>
      <c r="N3006" t="s">
        <v>1211</v>
      </c>
      <c r="O3006" t="s">
        <v>1212</v>
      </c>
      <c r="P3006" t="s">
        <v>117</v>
      </c>
      <c r="Q3006" s="6">
        <v>336588.78</v>
      </c>
      <c r="R3006" t="s">
        <v>22</v>
      </c>
      <c r="S3006">
        <v>0</v>
      </c>
      <c r="T3006">
        <v>0</v>
      </c>
      <c r="U3006" t="e">
        <f>_xlfn.XLOOKUP(A3006,#REF!,#REF!)</f>
        <v>#REF!</v>
      </c>
    </row>
    <row r="3007" spans="1:21" x14ac:dyDescent="0.2">
      <c r="A3007" t="s">
        <v>10471</v>
      </c>
      <c r="B3007" t="s">
        <v>10472</v>
      </c>
      <c r="C3007" s="5" t="s">
        <v>71</v>
      </c>
      <c r="D3007" t="s">
        <v>10473</v>
      </c>
      <c r="E3007" t="s">
        <v>10474</v>
      </c>
      <c r="F3007" t="s">
        <v>30</v>
      </c>
      <c r="G3007" s="1">
        <v>44027</v>
      </c>
      <c r="H3007" t="s">
        <v>30</v>
      </c>
      <c r="I3007" s="1">
        <v>44390</v>
      </c>
      <c r="J3007" t="s">
        <v>30</v>
      </c>
      <c r="K3007" s="1">
        <v>44760</v>
      </c>
      <c r="L3007" s="1">
        <v>45498</v>
      </c>
      <c r="M3007" t="s">
        <v>42</v>
      </c>
      <c r="N3007" t="s">
        <v>43</v>
      </c>
      <c r="O3007" t="s">
        <v>44</v>
      </c>
      <c r="P3007" t="s">
        <v>26</v>
      </c>
      <c r="Q3007" s="6">
        <v>843261.81</v>
      </c>
      <c r="R3007" t="s">
        <v>30</v>
      </c>
      <c r="S3007">
        <v>0</v>
      </c>
      <c r="T3007">
        <v>0</v>
      </c>
      <c r="U3007" t="e">
        <f>_xlfn.XLOOKUP(A3007,#REF!,#REF!)</f>
        <v>#REF!</v>
      </c>
    </row>
    <row r="3008" spans="1:21" x14ac:dyDescent="0.2">
      <c r="A3008" t="s">
        <v>10475</v>
      </c>
      <c r="C3008" s="5" t="s">
        <v>71</v>
      </c>
      <c r="D3008" t="s">
        <v>10476</v>
      </c>
      <c r="E3008" t="s">
        <v>10477</v>
      </c>
      <c r="F3008" t="s">
        <v>22</v>
      </c>
      <c r="H3008" t="s">
        <v>22</v>
      </c>
      <c r="J3008" t="s">
        <v>22</v>
      </c>
      <c r="M3008" t="s">
        <v>42</v>
      </c>
      <c r="N3008" t="s">
        <v>10478</v>
      </c>
      <c r="O3008" t="s">
        <v>10479</v>
      </c>
      <c r="P3008" t="s">
        <v>26</v>
      </c>
      <c r="Q3008" s="6">
        <v>529435.77</v>
      </c>
      <c r="R3008" t="s">
        <v>22</v>
      </c>
      <c r="S3008">
        <v>0</v>
      </c>
      <c r="T3008">
        <v>0</v>
      </c>
      <c r="U3008" t="e">
        <f>_xlfn.XLOOKUP(A3008,#REF!,#REF!)</f>
        <v>#REF!</v>
      </c>
    </row>
    <row r="3009" spans="1:21" x14ac:dyDescent="0.2">
      <c r="A3009" t="s">
        <v>10480</v>
      </c>
      <c r="C3009" s="5" t="s">
        <v>71</v>
      </c>
      <c r="D3009" t="s">
        <v>10481</v>
      </c>
      <c r="E3009" t="s">
        <v>10482</v>
      </c>
      <c r="F3009" t="s">
        <v>30</v>
      </c>
      <c r="G3009" s="1">
        <v>45625</v>
      </c>
      <c r="H3009" t="s">
        <v>30</v>
      </c>
      <c r="I3009" s="1">
        <v>45854</v>
      </c>
      <c r="J3009" t="s">
        <v>22</v>
      </c>
      <c r="M3009" t="s">
        <v>207</v>
      </c>
      <c r="N3009" t="s">
        <v>473</v>
      </c>
      <c r="O3009" t="s">
        <v>474</v>
      </c>
      <c r="P3009" t="s">
        <v>117</v>
      </c>
      <c r="Q3009" s="6">
        <v>407846.66</v>
      </c>
      <c r="R3009" t="s">
        <v>22</v>
      </c>
      <c r="S3009">
        <v>0</v>
      </c>
      <c r="T3009">
        <v>0</v>
      </c>
      <c r="U3009" t="e">
        <f>_xlfn.XLOOKUP(A3009,#REF!,#REF!)</f>
        <v>#REF!</v>
      </c>
    </row>
    <row r="3010" spans="1:21" x14ac:dyDescent="0.2">
      <c r="A3010" t="s">
        <v>10483</v>
      </c>
      <c r="C3010" s="5" t="s">
        <v>1622</v>
      </c>
      <c r="D3010" t="s">
        <v>10484</v>
      </c>
      <c r="E3010" t="s">
        <v>10485</v>
      </c>
      <c r="F3010" t="s">
        <v>30</v>
      </c>
      <c r="G3010" s="1">
        <v>45953</v>
      </c>
      <c r="H3010" t="s">
        <v>22</v>
      </c>
      <c r="J3010" t="s">
        <v>22</v>
      </c>
      <c r="L3010" s="1">
        <v>45734</v>
      </c>
      <c r="M3010" t="s">
        <v>42</v>
      </c>
      <c r="N3010" t="s">
        <v>43</v>
      </c>
      <c r="O3010" t="s">
        <v>44</v>
      </c>
      <c r="P3010" t="s">
        <v>26</v>
      </c>
      <c r="Q3010" s="6">
        <v>218990.33</v>
      </c>
      <c r="R3010" t="s">
        <v>30</v>
      </c>
      <c r="S3010">
        <v>0</v>
      </c>
      <c r="T3010">
        <v>0</v>
      </c>
      <c r="U3010" t="e">
        <f>_xlfn.XLOOKUP(A3010,#REF!,#REF!)</f>
        <v>#REF!</v>
      </c>
    </row>
    <row r="3011" spans="1:21" x14ac:dyDescent="0.2">
      <c r="A3011" t="s">
        <v>10486</v>
      </c>
      <c r="C3011" s="5" t="s">
        <v>71</v>
      </c>
      <c r="D3011" t="s">
        <v>10487</v>
      </c>
      <c r="E3011" t="s">
        <v>18692</v>
      </c>
      <c r="F3011" t="s">
        <v>30</v>
      </c>
      <c r="G3011" s="1">
        <v>44140</v>
      </c>
      <c r="H3011" t="s">
        <v>30</v>
      </c>
      <c r="I3011" s="1">
        <v>44506</v>
      </c>
      <c r="J3011" t="s">
        <v>30</v>
      </c>
      <c r="K3011" s="1">
        <v>45152</v>
      </c>
      <c r="M3011" t="s">
        <v>42</v>
      </c>
      <c r="N3011" t="s">
        <v>43</v>
      </c>
      <c r="O3011" t="s">
        <v>44</v>
      </c>
      <c r="P3011" t="s">
        <v>26</v>
      </c>
      <c r="Q3011" s="6">
        <v>291576.17</v>
      </c>
      <c r="R3011" t="s">
        <v>22</v>
      </c>
      <c r="S3011">
        <v>0</v>
      </c>
      <c r="T3011">
        <v>0</v>
      </c>
      <c r="U3011" t="e">
        <f>_xlfn.XLOOKUP(A3011,#REF!,#REF!)</f>
        <v>#REF!</v>
      </c>
    </row>
    <row r="3012" spans="1:21" x14ac:dyDescent="0.2">
      <c r="A3012" t="s">
        <v>10488</v>
      </c>
      <c r="C3012" s="5" t="s">
        <v>39</v>
      </c>
      <c r="D3012" t="s">
        <v>10489</v>
      </c>
      <c r="E3012" t="s">
        <v>18692</v>
      </c>
      <c r="F3012" t="s">
        <v>30</v>
      </c>
      <c r="G3012" s="1">
        <v>45222</v>
      </c>
      <c r="H3012" t="s">
        <v>22</v>
      </c>
      <c r="J3012" t="s">
        <v>22</v>
      </c>
      <c r="L3012" s="1">
        <v>43585</v>
      </c>
      <c r="M3012" t="s">
        <v>42</v>
      </c>
      <c r="N3012" t="s">
        <v>43</v>
      </c>
      <c r="O3012" t="s">
        <v>44</v>
      </c>
      <c r="P3012" t="s">
        <v>26</v>
      </c>
      <c r="Q3012" s="6">
        <v>429964.83</v>
      </c>
      <c r="R3012" t="s">
        <v>30</v>
      </c>
      <c r="S3012">
        <v>0</v>
      </c>
      <c r="T3012">
        <v>0</v>
      </c>
      <c r="U3012" t="e">
        <f>_xlfn.XLOOKUP(A3012,#REF!,#REF!)</f>
        <v>#REF!</v>
      </c>
    </row>
    <row r="3013" spans="1:21" x14ac:dyDescent="0.2">
      <c r="A3013" t="s">
        <v>10490</v>
      </c>
      <c r="C3013" s="5" t="s">
        <v>71</v>
      </c>
      <c r="D3013" t="s">
        <v>10491</v>
      </c>
      <c r="E3013" t="s">
        <v>19299</v>
      </c>
      <c r="F3013" t="s">
        <v>30</v>
      </c>
      <c r="G3013" s="1">
        <v>43951</v>
      </c>
      <c r="H3013" t="s">
        <v>22</v>
      </c>
      <c r="J3013" t="s">
        <v>22</v>
      </c>
      <c r="M3013" t="s">
        <v>42</v>
      </c>
      <c r="N3013" t="s">
        <v>43</v>
      </c>
      <c r="O3013" t="s">
        <v>44</v>
      </c>
      <c r="P3013" t="s">
        <v>26</v>
      </c>
      <c r="Q3013" s="6">
        <v>556354.03</v>
      </c>
      <c r="R3013" t="s">
        <v>22</v>
      </c>
      <c r="S3013">
        <v>0</v>
      </c>
      <c r="T3013">
        <v>0</v>
      </c>
      <c r="U3013" t="e">
        <f>_xlfn.XLOOKUP(A3013,#REF!,#REF!)</f>
        <v>#REF!</v>
      </c>
    </row>
    <row r="3014" spans="1:21" x14ac:dyDescent="0.2">
      <c r="A3014" t="s">
        <v>10492</v>
      </c>
      <c r="C3014" s="5" t="s">
        <v>39</v>
      </c>
      <c r="D3014" t="s">
        <v>4137</v>
      </c>
      <c r="E3014" t="s">
        <v>18691</v>
      </c>
      <c r="F3014" t="s">
        <v>30</v>
      </c>
      <c r="G3014" s="1">
        <v>43028</v>
      </c>
      <c r="H3014" t="s">
        <v>22</v>
      </c>
      <c r="J3014" t="s">
        <v>22</v>
      </c>
      <c r="L3014" s="1">
        <v>42954</v>
      </c>
      <c r="M3014" t="s">
        <v>23</v>
      </c>
      <c r="N3014" t="s">
        <v>10493</v>
      </c>
      <c r="O3014" t="s">
        <v>10494</v>
      </c>
      <c r="P3014" t="s">
        <v>26</v>
      </c>
      <c r="Q3014" s="6">
        <v>35000</v>
      </c>
      <c r="R3014" t="s">
        <v>22</v>
      </c>
      <c r="S3014">
        <v>0</v>
      </c>
      <c r="T3014">
        <v>0</v>
      </c>
      <c r="U3014" t="e">
        <f>_xlfn.XLOOKUP(A3014,#REF!,#REF!)</f>
        <v>#REF!</v>
      </c>
    </row>
    <row r="3015" spans="1:21" x14ac:dyDescent="0.2">
      <c r="A3015" t="s">
        <v>10495</v>
      </c>
      <c r="C3015" s="5" t="s">
        <v>10496</v>
      </c>
      <c r="E3015" t="s">
        <v>10497</v>
      </c>
      <c r="F3015" t="s">
        <v>30</v>
      </c>
      <c r="G3015" s="1">
        <v>44984</v>
      </c>
      <c r="H3015" t="s">
        <v>22</v>
      </c>
      <c r="J3015" t="s">
        <v>30</v>
      </c>
      <c r="K3015" s="1">
        <v>44999</v>
      </c>
      <c r="M3015" t="s">
        <v>42</v>
      </c>
      <c r="N3015" t="s">
        <v>10498</v>
      </c>
      <c r="O3015" t="s">
        <v>10499</v>
      </c>
      <c r="P3015" t="s">
        <v>26</v>
      </c>
      <c r="Q3015" s="6">
        <v>1000</v>
      </c>
      <c r="R3015" t="s">
        <v>22</v>
      </c>
      <c r="S3015">
        <v>0</v>
      </c>
      <c r="T3015">
        <v>0</v>
      </c>
      <c r="U3015" t="e">
        <f>_xlfn.XLOOKUP(A3015,#REF!,#REF!)</f>
        <v>#REF!</v>
      </c>
    </row>
    <row r="3016" spans="1:21" x14ac:dyDescent="0.2">
      <c r="A3016" t="s">
        <v>10500</v>
      </c>
      <c r="C3016" s="5" t="s">
        <v>71</v>
      </c>
      <c r="E3016" t="s">
        <v>19426</v>
      </c>
      <c r="F3016" t="s">
        <v>22</v>
      </c>
      <c r="H3016" t="s">
        <v>22</v>
      </c>
      <c r="J3016" t="s">
        <v>22</v>
      </c>
      <c r="M3016" t="s">
        <v>92</v>
      </c>
      <c r="P3016" t="s">
        <v>18712</v>
      </c>
      <c r="Q3016" s="6">
        <v>929842.12</v>
      </c>
      <c r="R3016" t="s">
        <v>22</v>
      </c>
      <c r="S3016">
        <v>0</v>
      </c>
      <c r="T3016">
        <v>0</v>
      </c>
      <c r="U3016" t="e">
        <f>_xlfn.XLOOKUP(A3016,#REF!,#REF!)</f>
        <v>#REF!</v>
      </c>
    </row>
    <row r="3017" spans="1:21" x14ac:dyDescent="0.2">
      <c r="A3017" t="s">
        <v>10501</v>
      </c>
      <c r="C3017" s="5" t="s">
        <v>71</v>
      </c>
      <c r="E3017" t="s">
        <v>19426</v>
      </c>
      <c r="F3017" t="s">
        <v>22</v>
      </c>
      <c r="H3017" t="s">
        <v>22</v>
      </c>
      <c r="J3017" t="s">
        <v>22</v>
      </c>
      <c r="M3017" t="s">
        <v>114</v>
      </c>
      <c r="P3017" t="s">
        <v>18712</v>
      </c>
      <c r="Q3017" s="6">
        <v>725295.4</v>
      </c>
      <c r="R3017" t="s">
        <v>22</v>
      </c>
      <c r="S3017">
        <v>0</v>
      </c>
      <c r="T3017">
        <v>0</v>
      </c>
      <c r="U3017" t="e">
        <f>_xlfn.XLOOKUP(A3017,#REF!,#REF!)</f>
        <v>#REF!</v>
      </c>
    </row>
    <row r="3018" spans="1:21" x14ac:dyDescent="0.2">
      <c r="A3018" t="s">
        <v>10502</v>
      </c>
      <c r="C3018" s="5" t="s">
        <v>39</v>
      </c>
      <c r="D3018" t="s">
        <v>10503</v>
      </c>
      <c r="E3018" t="s">
        <v>18693</v>
      </c>
      <c r="F3018" t="s">
        <v>30</v>
      </c>
      <c r="G3018" s="1">
        <v>43985</v>
      </c>
      <c r="H3018" t="s">
        <v>22</v>
      </c>
      <c r="J3018" t="s">
        <v>22</v>
      </c>
      <c r="L3018" s="1">
        <v>43866</v>
      </c>
      <c r="M3018" t="s">
        <v>42</v>
      </c>
      <c r="N3018" t="s">
        <v>43</v>
      </c>
      <c r="O3018" t="s">
        <v>44</v>
      </c>
      <c r="P3018" t="s">
        <v>26</v>
      </c>
      <c r="Q3018" s="6">
        <v>62279.85</v>
      </c>
      <c r="R3018" t="s">
        <v>22</v>
      </c>
      <c r="S3018">
        <v>0</v>
      </c>
      <c r="T3018">
        <v>0</v>
      </c>
      <c r="U3018" t="e">
        <f>_xlfn.XLOOKUP(A3018,#REF!,#REF!)</f>
        <v>#REF!</v>
      </c>
    </row>
    <row r="3019" spans="1:21" x14ac:dyDescent="0.2">
      <c r="A3019" t="s">
        <v>10504</v>
      </c>
      <c r="B3019" t="s">
        <v>10505</v>
      </c>
      <c r="C3019" s="5" t="s">
        <v>71</v>
      </c>
      <c r="D3019" t="s">
        <v>10506</v>
      </c>
      <c r="E3019" t="s">
        <v>18692</v>
      </c>
      <c r="F3019" t="s">
        <v>30</v>
      </c>
      <c r="G3019" s="1">
        <v>43672</v>
      </c>
      <c r="H3019" t="s">
        <v>30</v>
      </c>
      <c r="I3019" s="1">
        <v>43893</v>
      </c>
      <c r="J3019" t="s">
        <v>30</v>
      </c>
      <c r="K3019" s="1">
        <v>45204</v>
      </c>
      <c r="L3019" s="1">
        <v>45279</v>
      </c>
      <c r="M3019" t="s">
        <v>42</v>
      </c>
      <c r="N3019" t="s">
        <v>10507</v>
      </c>
      <c r="O3019" t="s">
        <v>10508</v>
      </c>
      <c r="P3019" t="s">
        <v>26</v>
      </c>
      <c r="Q3019" s="6">
        <v>140269.93</v>
      </c>
      <c r="R3019" t="s">
        <v>22</v>
      </c>
      <c r="S3019">
        <v>0</v>
      </c>
      <c r="T3019">
        <v>0</v>
      </c>
      <c r="U3019" t="e">
        <f>_xlfn.XLOOKUP(A3019,#REF!,#REF!)</f>
        <v>#REF!</v>
      </c>
    </row>
    <row r="3020" spans="1:21" x14ac:dyDescent="0.2">
      <c r="A3020" t="s">
        <v>10509</v>
      </c>
      <c r="C3020" s="5" t="s">
        <v>71</v>
      </c>
      <c r="D3020" t="s">
        <v>10510</v>
      </c>
      <c r="E3020" t="s">
        <v>143</v>
      </c>
      <c r="F3020" t="s">
        <v>30</v>
      </c>
      <c r="G3020" s="1">
        <v>42606</v>
      </c>
      <c r="H3020" t="s">
        <v>30</v>
      </c>
      <c r="I3020" s="1">
        <v>42906</v>
      </c>
      <c r="J3020" t="s">
        <v>30</v>
      </c>
      <c r="K3020" s="1">
        <v>43532</v>
      </c>
      <c r="L3020" s="1">
        <v>43725</v>
      </c>
      <c r="M3020" t="s">
        <v>42</v>
      </c>
      <c r="N3020" t="s">
        <v>10511</v>
      </c>
      <c r="O3020" t="s">
        <v>10512</v>
      </c>
      <c r="P3020" t="s">
        <v>26</v>
      </c>
      <c r="Q3020" s="6">
        <v>40000</v>
      </c>
      <c r="R3020" t="s">
        <v>22</v>
      </c>
      <c r="S3020">
        <v>0</v>
      </c>
      <c r="T3020">
        <v>0</v>
      </c>
      <c r="U3020" t="e">
        <f>_xlfn.XLOOKUP(A3020,#REF!,#REF!)</f>
        <v>#REF!</v>
      </c>
    </row>
    <row r="3021" spans="1:21" x14ac:dyDescent="0.2">
      <c r="A3021" t="s">
        <v>10513</v>
      </c>
      <c r="B3021" t="s">
        <v>10514</v>
      </c>
      <c r="C3021" s="5" t="s">
        <v>71</v>
      </c>
      <c r="D3021" t="s">
        <v>10515</v>
      </c>
      <c r="E3021" t="s">
        <v>18691</v>
      </c>
      <c r="F3021" t="s">
        <v>22</v>
      </c>
      <c r="H3021" t="s">
        <v>22</v>
      </c>
      <c r="J3021" t="s">
        <v>22</v>
      </c>
      <c r="M3021" t="s">
        <v>23</v>
      </c>
      <c r="N3021" t="s">
        <v>10516</v>
      </c>
      <c r="O3021" t="s">
        <v>10517</v>
      </c>
      <c r="P3021" t="s">
        <v>26</v>
      </c>
      <c r="Q3021" s="6">
        <v>40000</v>
      </c>
      <c r="R3021" t="s">
        <v>22</v>
      </c>
      <c r="S3021">
        <v>0</v>
      </c>
      <c r="T3021">
        <v>0</v>
      </c>
      <c r="U3021" t="e">
        <f>_xlfn.XLOOKUP(A3021,#REF!,#REF!)</f>
        <v>#REF!</v>
      </c>
    </row>
    <row r="3022" spans="1:21" x14ac:dyDescent="0.2">
      <c r="A3022" t="s">
        <v>10518</v>
      </c>
      <c r="B3022" t="s">
        <v>10519</v>
      </c>
      <c r="C3022" s="5" t="s">
        <v>71</v>
      </c>
      <c r="D3022" t="s">
        <v>3096</v>
      </c>
      <c r="E3022" t="s">
        <v>41</v>
      </c>
      <c r="F3022" t="s">
        <v>30</v>
      </c>
      <c r="G3022" s="1">
        <v>44354</v>
      </c>
      <c r="H3022" t="s">
        <v>30</v>
      </c>
      <c r="I3022" s="1">
        <v>44483</v>
      </c>
      <c r="J3022" t="s">
        <v>22</v>
      </c>
      <c r="M3022" t="s">
        <v>207</v>
      </c>
      <c r="N3022" t="s">
        <v>10520</v>
      </c>
      <c r="O3022" t="s">
        <v>10521</v>
      </c>
      <c r="P3022" t="s">
        <v>117</v>
      </c>
      <c r="Q3022" s="6">
        <v>744106.91</v>
      </c>
      <c r="R3022" t="s">
        <v>22</v>
      </c>
      <c r="S3022">
        <v>0</v>
      </c>
      <c r="T3022">
        <v>0</v>
      </c>
      <c r="U3022" t="e">
        <f>_xlfn.XLOOKUP(A3022,#REF!,#REF!)</f>
        <v>#REF!</v>
      </c>
    </row>
    <row r="3023" spans="1:21" x14ac:dyDescent="0.2">
      <c r="A3023" t="s">
        <v>10522</v>
      </c>
      <c r="C3023" s="5" t="s">
        <v>39</v>
      </c>
      <c r="D3023" t="s">
        <v>5642</v>
      </c>
      <c r="E3023" t="s">
        <v>19344</v>
      </c>
      <c r="F3023" t="s">
        <v>22</v>
      </c>
      <c r="H3023" t="s">
        <v>22</v>
      </c>
      <c r="J3023" t="s">
        <v>22</v>
      </c>
      <c r="L3023" s="1">
        <v>42789</v>
      </c>
      <c r="M3023" t="s">
        <v>42</v>
      </c>
      <c r="N3023" t="s">
        <v>43</v>
      </c>
      <c r="O3023" t="s">
        <v>44</v>
      </c>
      <c r="P3023" t="s">
        <v>26</v>
      </c>
      <c r="Q3023" s="6">
        <v>30000</v>
      </c>
      <c r="R3023" t="s">
        <v>22</v>
      </c>
      <c r="S3023">
        <v>0</v>
      </c>
      <c r="T3023">
        <v>0</v>
      </c>
      <c r="U3023" t="e">
        <f>_xlfn.XLOOKUP(A3023,#REF!,#REF!)</f>
        <v>#REF!</v>
      </c>
    </row>
    <row r="3024" spans="1:21" x14ac:dyDescent="0.2">
      <c r="A3024" t="s">
        <v>10523</v>
      </c>
      <c r="C3024" s="5" t="s">
        <v>39</v>
      </c>
      <c r="D3024" t="s">
        <v>10524</v>
      </c>
      <c r="E3024" t="s">
        <v>41</v>
      </c>
      <c r="F3024" t="s">
        <v>30</v>
      </c>
      <c r="G3024" s="1">
        <v>43704</v>
      </c>
      <c r="H3024" t="s">
        <v>22</v>
      </c>
      <c r="J3024" t="s">
        <v>22</v>
      </c>
      <c r="L3024" s="1">
        <v>43599</v>
      </c>
      <c r="M3024" t="s">
        <v>42</v>
      </c>
      <c r="N3024" t="s">
        <v>43</v>
      </c>
      <c r="O3024" t="s">
        <v>44</v>
      </c>
      <c r="P3024" t="s">
        <v>26</v>
      </c>
      <c r="Q3024" s="6">
        <v>40000</v>
      </c>
      <c r="R3024" t="s">
        <v>30</v>
      </c>
      <c r="S3024">
        <v>0</v>
      </c>
      <c r="T3024">
        <v>0</v>
      </c>
      <c r="U3024" t="e">
        <f>_xlfn.XLOOKUP(A3024,#REF!,#REF!)</f>
        <v>#REF!</v>
      </c>
    </row>
    <row r="3025" spans="1:21" x14ac:dyDescent="0.2">
      <c r="A3025" t="s">
        <v>10525</v>
      </c>
      <c r="C3025" s="5" t="s">
        <v>71</v>
      </c>
      <c r="E3025" t="s">
        <v>19427</v>
      </c>
      <c r="F3025" t="s">
        <v>22</v>
      </c>
      <c r="H3025" t="s">
        <v>22</v>
      </c>
      <c r="J3025" t="s">
        <v>22</v>
      </c>
      <c r="M3025" t="s">
        <v>92</v>
      </c>
      <c r="P3025" t="s">
        <v>18712</v>
      </c>
      <c r="Q3025" s="6">
        <v>368309.9</v>
      </c>
      <c r="R3025" t="s">
        <v>22</v>
      </c>
      <c r="S3025">
        <v>0</v>
      </c>
      <c r="T3025">
        <v>0</v>
      </c>
      <c r="U3025" t="e">
        <f>_xlfn.XLOOKUP(A3025,#REF!,#REF!)</f>
        <v>#REF!</v>
      </c>
    </row>
    <row r="3026" spans="1:21" x14ac:dyDescent="0.2">
      <c r="A3026" t="s">
        <v>10526</v>
      </c>
      <c r="C3026" s="5" t="s">
        <v>71</v>
      </c>
      <c r="E3026" t="s">
        <v>19427</v>
      </c>
      <c r="F3026" t="s">
        <v>22</v>
      </c>
      <c r="H3026" t="s">
        <v>22</v>
      </c>
      <c r="J3026" t="s">
        <v>22</v>
      </c>
      <c r="M3026" t="s">
        <v>114</v>
      </c>
      <c r="P3026" t="s">
        <v>18712</v>
      </c>
      <c r="Q3026" s="6">
        <v>291718.40000000002</v>
      </c>
      <c r="R3026" t="s">
        <v>22</v>
      </c>
      <c r="S3026">
        <v>0</v>
      </c>
      <c r="T3026">
        <v>0</v>
      </c>
      <c r="U3026" t="e">
        <f>_xlfn.XLOOKUP(A3026,#REF!,#REF!)</f>
        <v>#REF!</v>
      </c>
    </row>
    <row r="3027" spans="1:21" x14ac:dyDescent="0.2">
      <c r="A3027" t="s">
        <v>10527</v>
      </c>
      <c r="C3027" s="5" t="s">
        <v>71</v>
      </c>
      <c r="D3027" t="s">
        <v>10528</v>
      </c>
      <c r="E3027" t="s">
        <v>10529</v>
      </c>
      <c r="F3027" t="s">
        <v>22</v>
      </c>
      <c r="H3027" t="s">
        <v>22</v>
      </c>
      <c r="J3027" t="s">
        <v>22</v>
      </c>
      <c r="M3027" t="s">
        <v>92</v>
      </c>
      <c r="N3027" t="s">
        <v>10530</v>
      </c>
      <c r="O3027" t="s">
        <v>10531</v>
      </c>
      <c r="P3027" t="s">
        <v>18712</v>
      </c>
      <c r="Q3027" s="6">
        <v>234851.4</v>
      </c>
      <c r="R3027" t="s">
        <v>22</v>
      </c>
      <c r="S3027">
        <v>0</v>
      </c>
      <c r="T3027">
        <v>0</v>
      </c>
      <c r="U3027" t="e">
        <f>_xlfn.XLOOKUP(A3027,#REF!,#REF!)</f>
        <v>#REF!</v>
      </c>
    </row>
    <row r="3028" spans="1:21" x14ac:dyDescent="0.2">
      <c r="A3028" t="s">
        <v>10532</v>
      </c>
      <c r="C3028" s="5" t="s">
        <v>71</v>
      </c>
      <c r="E3028" t="s">
        <v>19427</v>
      </c>
      <c r="F3028" t="s">
        <v>22</v>
      </c>
      <c r="H3028" t="s">
        <v>22</v>
      </c>
      <c r="J3028" t="s">
        <v>22</v>
      </c>
      <c r="M3028" t="s">
        <v>92</v>
      </c>
      <c r="P3028" t="s">
        <v>18712</v>
      </c>
      <c r="Q3028" s="6">
        <v>494634.46</v>
      </c>
      <c r="R3028" t="s">
        <v>22</v>
      </c>
      <c r="S3028">
        <v>0</v>
      </c>
      <c r="T3028">
        <v>0</v>
      </c>
      <c r="U3028" t="e">
        <f>_xlfn.XLOOKUP(A3028,#REF!,#REF!)</f>
        <v>#REF!</v>
      </c>
    </row>
    <row r="3029" spans="1:21" x14ac:dyDescent="0.2">
      <c r="A3029" t="s">
        <v>10533</v>
      </c>
      <c r="C3029" s="5" t="s">
        <v>71</v>
      </c>
      <c r="D3029" t="s">
        <v>10534</v>
      </c>
      <c r="E3029" t="s">
        <v>10535</v>
      </c>
      <c r="F3029" t="s">
        <v>22</v>
      </c>
      <c r="H3029" t="s">
        <v>22</v>
      </c>
      <c r="J3029" t="s">
        <v>22</v>
      </c>
      <c r="M3029" t="s">
        <v>92</v>
      </c>
      <c r="N3029" t="s">
        <v>10536</v>
      </c>
      <c r="O3029" t="s">
        <v>10537</v>
      </c>
      <c r="P3029" t="s">
        <v>18712</v>
      </c>
      <c r="Q3029" s="6">
        <v>206596.21</v>
      </c>
      <c r="R3029" t="s">
        <v>22</v>
      </c>
      <c r="S3029">
        <v>0</v>
      </c>
      <c r="T3029">
        <v>0</v>
      </c>
      <c r="U3029" t="e">
        <f>_xlfn.XLOOKUP(A3029,#REF!,#REF!)</f>
        <v>#REF!</v>
      </c>
    </row>
    <row r="3030" spans="1:21" x14ac:dyDescent="0.2">
      <c r="A3030" t="s">
        <v>10538</v>
      </c>
      <c r="C3030" s="5" t="s">
        <v>71</v>
      </c>
      <c r="D3030" t="s">
        <v>10539</v>
      </c>
      <c r="E3030" t="s">
        <v>18691</v>
      </c>
      <c r="F3030" t="s">
        <v>30</v>
      </c>
      <c r="G3030" s="1">
        <v>42026</v>
      </c>
      <c r="H3030" t="s">
        <v>22</v>
      </c>
      <c r="J3030" t="s">
        <v>30</v>
      </c>
      <c r="K3030" s="1">
        <v>42081</v>
      </c>
      <c r="M3030" t="s">
        <v>42</v>
      </c>
      <c r="N3030" t="s">
        <v>10540</v>
      </c>
      <c r="O3030" t="s">
        <v>10541</v>
      </c>
      <c r="P3030" t="s">
        <v>26</v>
      </c>
      <c r="Q3030" s="6">
        <v>35000</v>
      </c>
      <c r="R3030" t="s">
        <v>22</v>
      </c>
      <c r="S3030">
        <v>0</v>
      </c>
      <c r="T3030">
        <v>0</v>
      </c>
      <c r="U3030" t="e">
        <f>_xlfn.XLOOKUP(A3030,#REF!,#REF!)</f>
        <v>#REF!</v>
      </c>
    </row>
    <row r="3031" spans="1:21" x14ac:dyDescent="0.2">
      <c r="A3031" t="s">
        <v>10542</v>
      </c>
      <c r="C3031" s="5" t="s">
        <v>71</v>
      </c>
      <c r="D3031" t="s">
        <v>10543</v>
      </c>
      <c r="E3031" t="s">
        <v>1800</v>
      </c>
      <c r="F3031" t="s">
        <v>22</v>
      </c>
      <c r="H3031" t="s">
        <v>22</v>
      </c>
      <c r="J3031" t="s">
        <v>22</v>
      </c>
      <c r="M3031" t="s">
        <v>42</v>
      </c>
      <c r="N3031" t="s">
        <v>43</v>
      </c>
      <c r="O3031" t="s">
        <v>44</v>
      </c>
      <c r="P3031" t="s">
        <v>26</v>
      </c>
      <c r="Q3031" s="6">
        <v>35000</v>
      </c>
      <c r="R3031" t="s">
        <v>22</v>
      </c>
      <c r="S3031">
        <v>0</v>
      </c>
      <c r="T3031">
        <v>0</v>
      </c>
      <c r="U3031" t="e">
        <f>_xlfn.XLOOKUP(A3031,#REF!,#REF!)</f>
        <v>#REF!</v>
      </c>
    </row>
    <row r="3032" spans="1:21" x14ac:dyDescent="0.2">
      <c r="A3032" t="s">
        <v>10544</v>
      </c>
      <c r="B3032" t="s">
        <v>10545</v>
      </c>
      <c r="C3032" s="5" t="s">
        <v>71</v>
      </c>
      <c r="D3032" t="s">
        <v>10546</v>
      </c>
      <c r="E3032" t="s">
        <v>10547</v>
      </c>
      <c r="F3032" t="s">
        <v>30</v>
      </c>
      <c r="G3032" s="1">
        <v>42165</v>
      </c>
      <c r="H3032" t="s">
        <v>30</v>
      </c>
      <c r="I3032" s="1">
        <v>42913</v>
      </c>
      <c r="J3032" t="s">
        <v>30</v>
      </c>
      <c r="K3032" s="1">
        <v>43194</v>
      </c>
      <c r="L3032" s="1">
        <v>43333</v>
      </c>
      <c r="M3032" t="s">
        <v>23</v>
      </c>
      <c r="N3032" t="s">
        <v>43</v>
      </c>
      <c r="O3032" t="s">
        <v>44</v>
      </c>
      <c r="P3032" t="s">
        <v>26</v>
      </c>
      <c r="Q3032" s="6">
        <v>35000</v>
      </c>
      <c r="R3032" t="s">
        <v>30</v>
      </c>
      <c r="S3032">
        <v>0</v>
      </c>
      <c r="T3032">
        <v>0</v>
      </c>
      <c r="U3032" t="e">
        <f>_xlfn.XLOOKUP(A3032,#REF!,#REF!)</f>
        <v>#REF!</v>
      </c>
    </row>
    <row r="3033" spans="1:21" x14ac:dyDescent="0.2">
      <c r="A3033" t="s">
        <v>10548</v>
      </c>
      <c r="B3033" t="s">
        <v>10549</v>
      </c>
      <c r="C3033" s="5" t="s">
        <v>71</v>
      </c>
      <c r="D3033" t="s">
        <v>10550</v>
      </c>
      <c r="E3033" t="s">
        <v>10551</v>
      </c>
      <c r="F3033" t="s">
        <v>30</v>
      </c>
      <c r="G3033" s="1">
        <v>44413</v>
      </c>
      <c r="H3033" t="s">
        <v>30</v>
      </c>
      <c r="I3033" s="1">
        <v>44636</v>
      </c>
      <c r="J3033" t="s">
        <v>30</v>
      </c>
      <c r="K3033" s="1">
        <v>44816</v>
      </c>
      <c r="M3033" t="s">
        <v>42</v>
      </c>
      <c r="N3033" t="s">
        <v>43</v>
      </c>
      <c r="O3033" t="s">
        <v>44</v>
      </c>
      <c r="P3033" t="s">
        <v>26</v>
      </c>
      <c r="Q3033" s="6">
        <v>352143.26</v>
      </c>
      <c r="R3033" t="s">
        <v>22</v>
      </c>
      <c r="S3033">
        <v>0</v>
      </c>
      <c r="T3033">
        <v>0</v>
      </c>
      <c r="U3033" t="e">
        <f>_xlfn.XLOOKUP(A3033,#REF!,#REF!)</f>
        <v>#REF!</v>
      </c>
    </row>
    <row r="3034" spans="1:21" x14ac:dyDescent="0.2">
      <c r="A3034" t="s">
        <v>10552</v>
      </c>
      <c r="C3034" s="5" t="s">
        <v>71</v>
      </c>
      <c r="D3034" t="s">
        <v>10553</v>
      </c>
      <c r="E3034" t="s">
        <v>19293</v>
      </c>
      <c r="F3034" t="s">
        <v>30</v>
      </c>
      <c r="G3034" s="1">
        <v>42318</v>
      </c>
      <c r="H3034" t="s">
        <v>30</v>
      </c>
      <c r="I3034" s="1">
        <v>43186</v>
      </c>
      <c r="J3034" t="s">
        <v>22</v>
      </c>
      <c r="M3034" t="s">
        <v>42</v>
      </c>
      <c r="N3034" t="s">
        <v>43</v>
      </c>
      <c r="O3034" t="s">
        <v>44</v>
      </c>
      <c r="P3034" t="s">
        <v>26</v>
      </c>
      <c r="Q3034" s="6">
        <v>35000</v>
      </c>
      <c r="R3034" t="s">
        <v>22</v>
      </c>
      <c r="S3034">
        <v>0</v>
      </c>
      <c r="T3034">
        <v>0</v>
      </c>
      <c r="U3034" t="e">
        <f>_xlfn.XLOOKUP(A3034,#REF!,#REF!)</f>
        <v>#REF!</v>
      </c>
    </row>
    <row r="3035" spans="1:21" x14ac:dyDescent="0.2">
      <c r="A3035" t="s">
        <v>10554</v>
      </c>
      <c r="C3035" s="5" t="s">
        <v>71</v>
      </c>
      <c r="D3035" t="s">
        <v>10555</v>
      </c>
      <c r="E3035" t="s">
        <v>18692</v>
      </c>
      <c r="F3035" t="s">
        <v>22</v>
      </c>
      <c r="H3035" t="s">
        <v>22</v>
      </c>
      <c r="J3035" t="s">
        <v>30</v>
      </c>
      <c r="K3035" s="1">
        <v>41697</v>
      </c>
      <c r="M3035" t="s">
        <v>23</v>
      </c>
      <c r="N3035" t="s">
        <v>10556</v>
      </c>
      <c r="O3035" t="s">
        <v>10557</v>
      </c>
      <c r="P3035" t="s">
        <v>26</v>
      </c>
      <c r="Q3035" s="6">
        <v>30000</v>
      </c>
      <c r="R3035" t="s">
        <v>22</v>
      </c>
      <c r="S3035">
        <v>0</v>
      </c>
      <c r="T3035">
        <v>0</v>
      </c>
      <c r="U3035" t="e">
        <f>_xlfn.XLOOKUP(A3035,#REF!,#REF!)</f>
        <v>#REF!</v>
      </c>
    </row>
    <row r="3036" spans="1:21" x14ac:dyDescent="0.2">
      <c r="A3036" t="s">
        <v>10558</v>
      </c>
      <c r="B3036" t="s">
        <v>10559</v>
      </c>
      <c r="C3036" s="5" t="s">
        <v>71</v>
      </c>
      <c r="D3036" t="s">
        <v>10560</v>
      </c>
      <c r="E3036" t="s">
        <v>19216</v>
      </c>
      <c r="F3036" t="s">
        <v>30</v>
      </c>
      <c r="G3036" s="1">
        <v>42081</v>
      </c>
      <c r="H3036" t="s">
        <v>30</v>
      </c>
      <c r="I3036" s="1">
        <v>42349</v>
      </c>
      <c r="J3036" t="s">
        <v>30</v>
      </c>
      <c r="K3036" s="1">
        <v>43252</v>
      </c>
      <c r="L3036" s="1">
        <v>43304</v>
      </c>
      <c r="M3036" t="s">
        <v>42</v>
      </c>
      <c r="N3036" t="s">
        <v>10561</v>
      </c>
      <c r="O3036" t="s">
        <v>10562</v>
      </c>
      <c r="P3036" t="s">
        <v>26</v>
      </c>
      <c r="Q3036" s="6">
        <v>35000</v>
      </c>
      <c r="R3036" t="s">
        <v>22</v>
      </c>
      <c r="S3036">
        <v>0</v>
      </c>
      <c r="T3036">
        <v>0</v>
      </c>
      <c r="U3036" t="e">
        <f>_xlfn.XLOOKUP(A3036,#REF!,#REF!)</f>
        <v>#REF!</v>
      </c>
    </row>
    <row r="3037" spans="1:21" x14ac:dyDescent="0.2">
      <c r="A3037" t="s">
        <v>10563</v>
      </c>
      <c r="B3037" t="s">
        <v>10564</v>
      </c>
      <c r="C3037" s="5" t="s">
        <v>71</v>
      </c>
      <c r="D3037" t="s">
        <v>10565</v>
      </c>
      <c r="E3037" t="s">
        <v>18695</v>
      </c>
      <c r="F3037" t="s">
        <v>30</v>
      </c>
      <c r="G3037" s="1">
        <v>45322</v>
      </c>
      <c r="H3037" t="s">
        <v>30</v>
      </c>
      <c r="I3037" s="1">
        <v>45498</v>
      </c>
      <c r="J3037" t="s">
        <v>30</v>
      </c>
      <c r="K3037" s="1">
        <v>45812</v>
      </c>
      <c r="M3037" t="s">
        <v>42</v>
      </c>
      <c r="N3037" t="s">
        <v>43</v>
      </c>
      <c r="O3037" t="s">
        <v>44</v>
      </c>
      <c r="P3037" t="s">
        <v>26</v>
      </c>
      <c r="Q3037" s="6">
        <v>63094.83</v>
      </c>
      <c r="R3037" t="s">
        <v>22</v>
      </c>
      <c r="S3037">
        <v>0</v>
      </c>
      <c r="T3037">
        <v>0</v>
      </c>
      <c r="U3037" t="e">
        <f>_xlfn.XLOOKUP(A3037,#REF!,#REF!)</f>
        <v>#REF!</v>
      </c>
    </row>
    <row r="3038" spans="1:21" x14ac:dyDescent="0.2">
      <c r="A3038" t="s">
        <v>10566</v>
      </c>
      <c r="C3038" s="5" t="s">
        <v>71</v>
      </c>
      <c r="D3038" t="s">
        <v>10567</v>
      </c>
      <c r="E3038" t="s">
        <v>19231</v>
      </c>
      <c r="F3038" t="s">
        <v>30</v>
      </c>
      <c r="G3038" s="1">
        <v>42430</v>
      </c>
      <c r="H3038" t="s">
        <v>22</v>
      </c>
      <c r="J3038" t="s">
        <v>22</v>
      </c>
      <c r="M3038" t="s">
        <v>42</v>
      </c>
      <c r="N3038" t="s">
        <v>10568</v>
      </c>
      <c r="O3038" t="s">
        <v>10569</v>
      </c>
      <c r="P3038" t="s">
        <v>26</v>
      </c>
      <c r="Q3038" s="6">
        <v>40000</v>
      </c>
      <c r="R3038" t="s">
        <v>22</v>
      </c>
      <c r="S3038">
        <v>0</v>
      </c>
      <c r="T3038">
        <v>0</v>
      </c>
      <c r="U3038" t="e">
        <f>_xlfn.XLOOKUP(A3038,#REF!,#REF!)</f>
        <v>#REF!</v>
      </c>
    </row>
    <row r="3039" spans="1:21" x14ac:dyDescent="0.2">
      <c r="A3039" t="s">
        <v>10570</v>
      </c>
      <c r="C3039" s="5" t="s">
        <v>71</v>
      </c>
      <c r="D3039" t="s">
        <v>10571</v>
      </c>
      <c r="E3039" t="s">
        <v>18692</v>
      </c>
      <c r="F3039" t="s">
        <v>30</v>
      </c>
      <c r="G3039" s="1">
        <v>42305</v>
      </c>
      <c r="H3039" t="s">
        <v>30</v>
      </c>
      <c r="I3039" s="1">
        <v>42963</v>
      </c>
      <c r="J3039" t="s">
        <v>30</v>
      </c>
      <c r="K3039" s="1">
        <v>43441</v>
      </c>
      <c r="M3039" t="s">
        <v>23</v>
      </c>
      <c r="N3039" t="s">
        <v>43</v>
      </c>
      <c r="O3039" t="s">
        <v>44</v>
      </c>
      <c r="P3039" t="s">
        <v>26</v>
      </c>
      <c r="Q3039" s="6">
        <v>35000</v>
      </c>
      <c r="R3039" t="s">
        <v>22</v>
      </c>
      <c r="S3039">
        <v>0</v>
      </c>
      <c r="T3039">
        <v>0</v>
      </c>
      <c r="U3039" t="e">
        <f>_xlfn.XLOOKUP(A3039,#REF!,#REF!)</f>
        <v>#REF!</v>
      </c>
    </row>
    <row r="3040" spans="1:21" x14ac:dyDescent="0.2">
      <c r="A3040" t="s">
        <v>10572</v>
      </c>
      <c r="C3040" s="5" t="s">
        <v>71</v>
      </c>
      <c r="D3040" t="s">
        <v>10573</v>
      </c>
      <c r="E3040" t="s">
        <v>19216</v>
      </c>
      <c r="F3040" t="s">
        <v>30</v>
      </c>
      <c r="G3040" s="1">
        <v>42131</v>
      </c>
      <c r="H3040" t="s">
        <v>30</v>
      </c>
      <c r="I3040" s="1">
        <v>42291</v>
      </c>
      <c r="J3040" t="s">
        <v>30</v>
      </c>
      <c r="K3040" s="1">
        <v>42748</v>
      </c>
      <c r="M3040" t="s">
        <v>23</v>
      </c>
      <c r="N3040" t="s">
        <v>10574</v>
      </c>
      <c r="O3040" t="s">
        <v>10575</v>
      </c>
      <c r="P3040" t="s">
        <v>26</v>
      </c>
      <c r="Q3040" s="6">
        <v>30000</v>
      </c>
      <c r="R3040" t="s">
        <v>22</v>
      </c>
      <c r="S3040">
        <v>0</v>
      </c>
      <c r="T3040">
        <v>0</v>
      </c>
      <c r="U3040" t="e">
        <f>_xlfn.XLOOKUP(A3040,#REF!,#REF!)</f>
        <v>#REF!</v>
      </c>
    </row>
    <row r="3041" spans="1:21" x14ac:dyDescent="0.2">
      <c r="A3041" t="s">
        <v>10576</v>
      </c>
      <c r="C3041" s="5" t="s">
        <v>71</v>
      </c>
      <c r="D3041" t="s">
        <v>10577</v>
      </c>
      <c r="E3041" t="s">
        <v>19218</v>
      </c>
      <c r="F3041" t="s">
        <v>22</v>
      </c>
      <c r="H3041" t="s">
        <v>30</v>
      </c>
      <c r="I3041" s="1">
        <v>44994</v>
      </c>
      <c r="J3041" t="s">
        <v>30</v>
      </c>
      <c r="K3041" s="1">
        <v>45042</v>
      </c>
      <c r="L3041" s="1">
        <v>45042</v>
      </c>
      <c r="M3041" t="s">
        <v>42</v>
      </c>
      <c r="N3041" t="s">
        <v>10578</v>
      </c>
      <c r="O3041" t="s">
        <v>10579</v>
      </c>
      <c r="P3041" t="s">
        <v>26</v>
      </c>
      <c r="Q3041" s="6">
        <v>649572.23</v>
      </c>
      <c r="R3041" t="s">
        <v>22</v>
      </c>
      <c r="S3041">
        <v>0</v>
      </c>
      <c r="T3041">
        <v>0</v>
      </c>
      <c r="U3041" t="e">
        <f>_xlfn.XLOOKUP(A3041,#REF!,#REF!)</f>
        <v>#REF!</v>
      </c>
    </row>
    <row r="3042" spans="1:21" x14ac:dyDescent="0.2">
      <c r="A3042" t="s">
        <v>10580</v>
      </c>
      <c r="B3042" t="s">
        <v>10581</v>
      </c>
      <c r="C3042" s="5" t="s">
        <v>71</v>
      </c>
      <c r="D3042" t="s">
        <v>10582</v>
      </c>
      <c r="E3042" t="s">
        <v>19428</v>
      </c>
      <c r="F3042" t="s">
        <v>30</v>
      </c>
      <c r="G3042" s="1">
        <v>41962</v>
      </c>
      <c r="H3042" t="s">
        <v>30</v>
      </c>
      <c r="I3042" s="1">
        <v>42880</v>
      </c>
      <c r="J3042" t="s">
        <v>30</v>
      </c>
      <c r="K3042" s="1">
        <v>42907</v>
      </c>
      <c r="L3042" s="1">
        <v>42907</v>
      </c>
      <c r="M3042" t="s">
        <v>23</v>
      </c>
      <c r="N3042" t="s">
        <v>43</v>
      </c>
      <c r="O3042" t="s">
        <v>44</v>
      </c>
      <c r="P3042" t="s">
        <v>26</v>
      </c>
      <c r="Q3042" s="6">
        <v>30000</v>
      </c>
      <c r="R3042" t="s">
        <v>22</v>
      </c>
      <c r="S3042">
        <v>0</v>
      </c>
      <c r="T3042">
        <v>0</v>
      </c>
      <c r="U3042" t="e">
        <f>_xlfn.XLOOKUP(A3042,#REF!,#REF!)</f>
        <v>#REF!</v>
      </c>
    </row>
    <row r="3043" spans="1:21" x14ac:dyDescent="0.2">
      <c r="A3043" t="s">
        <v>10583</v>
      </c>
      <c r="C3043" s="5" t="s">
        <v>71</v>
      </c>
      <c r="D3043" t="s">
        <v>10584</v>
      </c>
      <c r="E3043" t="s">
        <v>18692</v>
      </c>
      <c r="F3043" t="s">
        <v>30</v>
      </c>
      <c r="G3043" s="1">
        <v>44824</v>
      </c>
      <c r="H3043" t="s">
        <v>22</v>
      </c>
      <c r="J3043" t="s">
        <v>22</v>
      </c>
      <c r="M3043" t="s">
        <v>42</v>
      </c>
      <c r="N3043" t="s">
        <v>43</v>
      </c>
      <c r="O3043" t="s">
        <v>44</v>
      </c>
      <c r="P3043" t="s">
        <v>26</v>
      </c>
      <c r="Q3043" s="6">
        <v>213354.77</v>
      </c>
      <c r="R3043" t="s">
        <v>22</v>
      </c>
      <c r="S3043">
        <v>0</v>
      </c>
      <c r="T3043">
        <v>0</v>
      </c>
      <c r="U3043" t="e">
        <f>_xlfn.XLOOKUP(A3043,#REF!,#REF!)</f>
        <v>#REF!</v>
      </c>
    </row>
    <row r="3044" spans="1:21" x14ac:dyDescent="0.2">
      <c r="A3044" t="s">
        <v>10585</v>
      </c>
      <c r="B3044" t="s">
        <v>10586</v>
      </c>
      <c r="C3044" s="5" t="s">
        <v>71</v>
      </c>
      <c r="D3044" t="s">
        <v>10587</v>
      </c>
      <c r="E3044" t="s">
        <v>18692</v>
      </c>
      <c r="F3044" t="s">
        <v>30</v>
      </c>
      <c r="G3044" s="1">
        <v>43404</v>
      </c>
      <c r="H3044" t="s">
        <v>30</v>
      </c>
      <c r="I3044" s="1">
        <v>43748</v>
      </c>
      <c r="J3044" t="s">
        <v>30</v>
      </c>
      <c r="K3044" s="1">
        <v>44727</v>
      </c>
      <c r="L3044" s="1">
        <v>45259</v>
      </c>
      <c r="M3044" t="s">
        <v>42</v>
      </c>
      <c r="N3044" t="s">
        <v>43</v>
      </c>
      <c r="O3044" t="s">
        <v>44</v>
      </c>
      <c r="P3044" t="s">
        <v>26</v>
      </c>
      <c r="Q3044" s="6">
        <v>308731.88</v>
      </c>
      <c r="R3044" t="s">
        <v>30</v>
      </c>
      <c r="S3044">
        <v>0</v>
      </c>
      <c r="T3044">
        <v>0</v>
      </c>
      <c r="U3044" t="e">
        <f>_xlfn.XLOOKUP(A3044,#REF!,#REF!)</f>
        <v>#REF!</v>
      </c>
    </row>
    <row r="3045" spans="1:21" x14ac:dyDescent="0.2">
      <c r="A3045" t="s">
        <v>10588</v>
      </c>
      <c r="C3045" s="5" t="s">
        <v>71</v>
      </c>
      <c r="D3045" t="s">
        <v>10589</v>
      </c>
      <c r="E3045" t="s">
        <v>18695</v>
      </c>
      <c r="F3045" t="s">
        <v>30</v>
      </c>
      <c r="G3045" s="1">
        <v>45649</v>
      </c>
      <c r="H3045" t="s">
        <v>30</v>
      </c>
      <c r="I3045" s="1">
        <v>45848</v>
      </c>
      <c r="J3045" t="s">
        <v>22</v>
      </c>
      <c r="M3045" t="s">
        <v>207</v>
      </c>
      <c r="N3045" t="s">
        <v>10590</v>
      </c>
      <c r="O3045" t="s">
        <v>10591</v>
      </c>
      <c r="P3045" t="s">
        <v>210</v>
      </c>
      <c r="Q3045" s="6">
        <v>152645.39000000001</v>
      </c>
      <c r="R3045" t="s">
        <v>22</v>
      </c>
      <c r="S3045">
        <v>0</v>
      </c>
      <c r="T3045">
        <v>0</v>
      </c>
      <c r="U3045" t="e">
        <f>_xlfn.XLOOKUP(A3045,#REF!,#REF!)</f>
        <v>#REF!</v>
      </c>
    </row>
    <row r="3046" spans="1:21" x14ac:dyDescent="0.2">
      <c r="A3046" t="s">
        <v>10592</v>
      </c>
      <c r="C3046" s="5" t="s">
        <v>71</v>
      </c>
      <c r="D3046" t="s">
        <v>1141</v>
      </c>
      <c r="E3046" t="s">
        <v>1142</v>
      </c>
      <c r="F3046" t="s">
        <v>22</v>
      </c>
      <c r="H3046" t="s">
        <v>22</v>
      </c>
      <c r="J3046" t="s">
        <v>30</v>
      </c>
      <c r="K3046" s="1">
        <v>45390</v>
      </c>
      <c r="M3046" t="s">
        <v>92</v>
      </c>
      <c r="N3046" t="s">
        <v>43</v>
      </c>
      <c r="O3046" t="s">
        <v>44</v>
      </c>
      <c r="P3046" t="s">
        <v>18712</v>
      </c>
      <c r="Q3046" s="6">
        <v>994156.5</v>
      </c>
      <c r="R3046" t="s">
        <v>22</v>
      </c>
      <c r="S3046">
        <v>0</v>
      </c>
      <c r="T3046">
        <v>0</v>
      </c>
      <c r="U3046" t="e">
        <f>_xlfn.XLOOKUP(A3046,#REF!,#REF!)</f>
        <v>#REF!</v>
      </c>
    </row>
    <row r="3047" spans="1:21" x14ac:dyDescent="0.2">
      <c r="A3047" t="s">
        <v>10593</v>
      </c>
      <c r="C3047" s="5" t="s">
        <v>71</v>
      </c>
      <c r="D3047" t="s">
        <v>10594</v>
      </c>
      <c r="E3047" t="s">
        <v>18695</v>
      </c>
      <c r="F3047" t="s">
        <v>30</v>
      </c>
      <c r="G3047" s="1">
        <v>45071</v>
      </c>
      <c r="H3047" t="s">
        <v>30</v>
      </c>
      <c r="I3047" s="1">
        <v>45384</v>
      </c>
      <c r="J3047" t="s">
        <v>30</v>
      </c>
      <c r="K3047" s="1">
        <v>45629</v>
      </c>
      <c r="L3047" s="1">
        <v>45629</v>
      </c>
      <c r="M3047" t="s">
        <v>42</v>
      </c>
      <c r="N3047" t="s">
        <v>10595</v>
      </c>
      <c r="O3047" t="s">
        <v>10596</v>
      </c>
      <c r="P3047" t="s">
        <v>26</v>
      </c>
      <c r="Q3047" s="6">
        <v>287600.76</v>
      </c>
      <c r="R3047" t="s">
        <v>22</v>
      </c>
      <c r="S3047">
        <v>0</v>
      </c>
      <c r="T3047">
        <v>0</v>
      </c>
      <c r="U3047" t="e">
        <f>_xlfn.XLOOKUP(A3047,#REF!,#REF!)</f>
        <v>#REF!</v>
      </c>
    </row>
    <row r="3048" spans="1:21" x14ac:dyDescent="0.2">
      <c r="A3048" t="s">
        <v>10597</v>
      </c>
      <c r="B3048" t="s">
        <v>10598</v>
      </c>
      <c r="C3048" s="5" t="s">
        <v>71</v>
      </c>
      <c r="D3048" t="s">
        <v>10599</v>
      </c>
      <c r="E3048" t="s">
        <v>18691</v>
      </c>
      <c r="F3048" t="s">
        <v>30</v>
      </c>
      <c r="G3048" s="1">
        <v>43213</v>
      </c>
      <c r="H3048" t="s">
        <v>30</v>
      </c>
      <c r="I3048" s="1">
        <v>43448</v>
      </c>
      <c r="J3048" t="s">
        <v>30</v>
      </c>
      <c r="K3048" s="1">
        <v>45953</v>
      </c>
      <c r="M3048" t="s">
        <v>42</v>
      </c>
      <c r="N3048" t="s">
        <v>43</v>
      </c>
      <c r="O3048" t="s">
        <v>44</v>
      </c>
      <c r="P3048" t="s">
        <v>26</v>
      </c>
      <c r="Q3048" s="6">
        <v>631679.72</v>
      </c>
      <c r="R3048" t="s">
        <v>22</v>
      </c>
      <c r="S3048">
        <v>0</v>
      </c>
      <c r="T3048">
        <v>0</v>
      </c>
      <c r="U3048" t="e">
        <f>_xlfn.XLOOKUP(A3048,#REF!,#REF!)</f>
        <v>#REF!</v>
      </c>
    </row>
    <row r="3049" spans="1:21" x14ac:dyDescent="0.2">
      <c r="A3049" t="s">
        <v>10600</v>
      </c>
      <c r="C3049" s="5" t="s">
        <v>71</v>
      </c>
      <c r="D3049" t="s">
        <v>10601</v>
      </c>
      <c r="E3049" t="s">
        <v>19429</v>
      </c>
      <c r="F3049" t="s">
        <v>30</v>
      </c>
      <c r="G3049" s="1">
        <v>42828</v>
      </c>
      <c r="H3049" t="s">
        <v>22</v>
      </c>
      <c r="J3049" t="s">
        <v>22</v>
      </c>
      <c r="M3049" t="s">
        <v>23</v>
      </c>
      <c r="N3049" t="s">
        <v>10602</v>
      </c>
      <c r="O3049" t="s">
        <v>10603</v>
      </c>
      <c r="P3049" t="s">
        <v>26</v>
      </c>
      <c r="Q3049" s="6">
        <v>40000</v>
      </c>
      <c r="R3049" t="s">
        <v>22</v>
      </c>
      <c r="S3049">
        <v>0</v>
      </c>
      <c r="T3049">
        <v>0</v>
      </c>
      <c r="U3049" t="e">
        <f>_xlfn.XLOOKUP(A3049,#REF!,#REF!)</f>
        <v>#REF!</v>
      </c>
    </row>
    <row r="3050" spans="1:21" x14ac:dyDescent="0.2">
      <c r="A3050" t="s">
        <v>10604</v>
      </c>
      <c r="C3050" s="5" t="s">
        <v>71</v>
      </c>
      <c r="D3050" t="s">
        <v>10605</v>
      </c>
      <c r="E3050" t="s">
        <v>19404</v>
      </c>
      <c r="F3050" t="s">
        <v>30</v>
      </c>
      <c r="G3050" s="1">
        <v>45601</v>
      </c>
      <c r="H3050" t="s">
        <v>30</v>
      </c>
      <c r="I3050" s="1">
        <v>45875</v>
      </c>
      <c r="J3050" t="s">
        <v>22</v>
      </c>
      <c r="M3050" t="s">
        <v>207</v>
      </c>
      <c r="N3050" t="s">
        <v>462</v>
      </c>
      <c r="O3050" t="s">
        <v>463</v>
      </c>
      <c r="P3050" t="s">
        <v>117</v>
      </c>
      <c r="Q3050" s="6">
        <v>264509.63</v>
      </c>
      <c r="R3050" t="s">
        <v>22</v>
      </c>
      <c r="S3050">
        <v>0</v>
      </c>
      <c r="T3050">
        <v>0</v>
      </c>
      <c r="U3050" t="e">
        <f>_xlfn.XLOOKUP(A3050,#REF!,#REF!)</f>
        <v>#REF!</v>
      </c>
    </row>
    <row r="3051" spans="1:21" x14ac:dyDescent="0.2">
      <c r="A3051" t="s">
        <v>10606</v>
      </c>
      <c r="C3051" s="5" t="s">
        <v>71</v>
      </c>
      <c r="D3051" t="s">
        <v>10607</v>
      </c>
      <c r="E3051" t="s">
        <v>18692</v>
      </c>
      <c r="F3051" t="s">
        <v>30</v>
      </c>
      <c r="G3051" s="1">
        <v>44572</v>
      </c>
      <c r="H3051" t="s">
        <v>22</v>
      </c>
      <c r="J3051" t="s">
        <v>22</v>
      </c>
      <c r="M3051" t="s">
        <v>42</v>
      </c>
      <c r="N3051" t="s">
        <v>10608</v>
      </c>
      <c r="O3051" t="s">
        <v>10609</v>
      </c>
      <c r="P3051" t="s">
        <v>26</v>
      </c>
      <c r="Q3051" s="6">
        <v>199051.01</v>
      </c>
      <c r="R3051" t="s">
        <v>22</v>
      </c>
      <c r="S3051">
        <v>0</v>
      </c>
      <c r="T3051">
        <v>0</v>
      </c>
      <c r="U3051" t="e">
        <f>_xlfn.XLOOKUP(A3051,#REF!,#REF!)</f>
        <v>#REF!</v>
      </c>
    </row>
    <row r="3052" spans="1:21" x14ac:dyDescent="0.2">
      <c r="A3052" t="s">
        <v>10610</v>
      </c>
      <c r="B3052" t="s">
        <v>10611</v>
      </c>
      <c r="C3052" s="5" t="s">
        <v>71</v>
      </c>
      <c r="D3052" t="s">
        <v>10612</v>
      </c>
      <c r="E3052" t="s">
        <v>19221</v>
      </c>
      <c r="F3052" t="s">
        <v>30</v>
      </c>
      <c r="G3052" s="1">
        <v>43336</v>
      </c>
      <c r="H3052" t="s">
        <v>30</v>
      </c>
      <c r="I3052" s="1">
        <v>43732</v>
      </c>
      <c r="J3052" t="s">
        <v>30</v>
      </c>
      <c r="K3052" s="1">
        <v>44893</v>
      </c>
      <c r="L3052" s="1">
        <v>44970</v>
      </c>
      <c r="M3052" t="s">
        <v>42</v>
      </c>
      <c r="N3052" t="s">
        <v>10613</v>
      </c>
      <c r="O3052" t="s">
        <v>10614</v>
      </c>
      <c r="P3052" t="s">
        <v>26</v>
      </c>
      <c r="Q3052" s="6">
        <v>369943.51</v>
      </c>
      <c r="R3052" t="s">
        <v>22</v>
      </c>
      <c r="S3052">
        <v>0</v>
      </c>
      <c r="T3052">
        <v>0</v>
      </c>
      <c r="U3052" t="e">
        <f>_xlfn.XLOOKUP(A3052,#REF!,#REF!)</f>
        <v>#REF!</v>
      </c>
    </row>
    <row r="3053" spans="1:21" x14ac:dyDescent="0.2">
      <c r="A3053" t="s">
        <v>10615</v>
      </c>
      <c r="C3053" s="5" t="s">
        <v>71</v>
      </c>
      <c r="D3053" t="s">
        <v>10616</v>
      </c>
      <c r="E3053" t="s">
        <v>1672</v>
      </c>
      <c r="F3053" t="s">
        <v>22</v>
      </c>
      <c r="H3053" t="s">
        <v>22</v>
      </c>
      <c r="J3053" t="s">
        <v>22</v>
      </c>
      <c r="M3053" t="s">
        <v>42</v>
      </c>
      <c r="N3053" t="s">
        <v>646</v>
      </c>
      <c r="O3053" t="s">
        <v>647</v>
      </c>
      <c r="P3053" t="s">
        <v>26</v>
      </c>
      <c r="Q3053" s="6">
        <v>40000</v>
      </c>
      <c r="R3053" t="s">
        <v>22</v>
      </c>
      <c r="S3053">
        <v>0</v>
      </c>
      <c r="T3053">
        <v>0</v>
      </c>
      <c r="U3053" t="e">
        <f>_xlfn.XLOOKUP(A3053,#REF!,#REF!)</f>
        <v>#REF!</v>
      </c>
    </row>
    <row r="3054" spans="1:21" x14ac:dyDescent="0.2">
      <c r="A3054" t="s">
        <v>10617</v>
      </c>
      <c r="C3054" s="5" t="s">
        <v>71</v>
      </c>
      <c r="D3054" t="s">
        <v>10618</v>
      </c>
      <c r="E3054" t="s">
        <v>18695</v>
      </c>
      <c r="F3054" t="s">
        <v>22</v>
      </c>
      <c r="H3054" t="s">
        <v>22</v>
      </c>
      <c r="J3054" t="s">
        <v>22</v>
      </c>
      <c r="M3054" t="s">
        <v>42</v>
      </c>
      <c r="N3054" t="s">
        <v>43</v>
      </c>
      <c r="O3054" t="s">
        <v>44</v>
      </c>
      <c r="P3054" t="s">
        <v>26</v>
      </c>
      <c r="Q3054" s="6">
        <v>61800.53</v>
      </c>
      <c r="R3054" t="s">
        <v>22</v>
      </c>
      <c r="S3054">
        <v>0</v>
      </c>
      <c r="T3054">
        <v>0</v>
      </c>
      <c r="U3054" t="e">
        <f>_xlfn.XLOOKUP(A3054,#REF!,#REF!)</f>
        <v>#REF!</v>
      </c>
    </row>
    <row r="3055" spans="1:21" x14ac:dyDescent="0.2">
      <c r="A3055" t="s">
        <v>10619</v>
      </c>
      <c r="C3055" s="5" t="s">
        <v>71</v>
      </c>
      <c r="D3055" t="s">
        <v>10620</v>
      </c>
      <c r="E3055" t="s">
        <v>18692</v>
      </c>
      <c r="F3055" t="s">
        <v>30</v>
      </c>
      <c r="G3055" s="1">
        <v>43503</v>
      </c>
      <c r="H3055" t="s">
        <v>30</v>
      </c>
      <c r="I3055" s="1">
        <v>43873</v>
      </c>
      <c r="J3055" t="s">
        <v>30</v>
      </c>
      <c r="K3055" s="1">
        <v>44630</v>
      </c>
      <c r="M3055" t="s">
        <v>42</v>
      </c>
      <c r="N3055" t="s">
        <v>43</v>
      </c>
      <c r="O3055" t="s">
        <v>44</v>
      </c>
      <c r="P3055" t="s">
        <v>26</v>
      </c>
      <c r="Q3055" s="6">
        <v>197736.59</v>
      </c>
      <c r="R3055" t="s">
        <v>22</v>
      </c>
      <c r="S3055">
        <v>0</v>
      </c>
      <c r="T3055">
        <v>0</v>
      </c>
      <c r="U3055" t="e">
        <f>_xlfn.XLOOKUP(A3055,#REF!,#REF!)</f>
        <v>#REF!</v>
      </c>
    </row>
    <row r="3056" spans="1:21" x14ac:dyDescent="0.2">
      <c r="A3056" t="s">
        <v>10621</v>
      </c>
      <c r="C3056" s="5" t="s">
        <v>71</v>
      </c>
      <c r="D3056" t="s">
        <v>10622</v>
      </c>
      <c r="E3056" t="s">
        <v>18691</v>
      </c>
      <c r="F3056" t="s">
        <v>22</v>
      </c>
      <c r="H3056" t="s">
        <v>22</v>
      </c>
      <c r="J3056" t="s">
        <v>22</v>
      </c>
      <c r="M3056" t="s">
        <v>42</v>
      </c>
      <c r="N3056" t="s">
        <v>10623</v>
      </c>
      <c r="O3056" t="s">
        <v>10624</v>
      </c>
      <c r="P3056" t="s">
        <v>26</v>
      </c>
      <c r="Q3056" s="6">
        <v>340485.72</v>
      </c>
      <c r="R3056" t="s">
        <v>22</v>
      </c>
      <c r="S3056">
        <v>0</v>
      </c>
      <c r="T3056">
        <v>0</v>
      </c>
      <c r="U3056" t="e">
        <f>_xlfn.XLOOKUP(A3056,#REF!,#REF!)</f>
        <v>#REF!</v>
      </c>
    </row>
    <row r="3057" spans="1:21" x14ac:dyDescent="0.2">
      <c r="A3057" t="s">
        <v>10625</v>
      </c>
      <c r="C3057" s="5" t="s">
        <v>71</v>
      </c>
      <c r="D3057" t="s">
        <v>10626</v>
      </c>
      <c r="E3057" t="s">
        <v>6597</v>
      </c>
      <c r="F3057" t="s">
        <v>30</v>
      </c>
      <c r="G3057" s="1">
        <v>43242</v>
      </c>
      <c r="H3057" t="s">
        <v>30</v>
      </c>
      <c r="I3057" s="1">
        <v>43551</v>
      </c>
      <c r="J3057" t="s">
        <v>22</v>
      </c>
      <c r="M3057" t="s">
        <v>207</v>
      </c>
      <c r="N3057" t="s">
        <v>10627</v>
      </c>
      <c r="O3057" t="s">
        <v>10628</v>
      </c>
      <c r="P3057" t="s">
        <v>117</v>
      </c>
      <c r="Q3057" s="6">
        <v>1619396.69</v>
      </c>
      <c r="R3057" t="s">
        <v>22</v>
      </c>
      <c r="S3057">
        <v>0</v>
      </c>
      <c r="T3057">
        <v>0</v>
      </c>
      <c r="U3057" t="e">
        <f>_xlfn.XLOOKUP(A3057,#REF!,#REF!)</f>
        <v>#REF!</v>
      </c>
    </row>
    <row r="3058" spans="1:21" x14ac:dyDescent="0.2">
      <c r="A3058" t="s">
        <v>10629</v>
      </c>
      <c r="B3058" t="s">
        <v>10630</v>
      </c>
      <c r="C3058" s="5" t="s">
        <v>71</v>
      </c>
      <c r="D3058" t="s">
        <v>10631</v>
      </c>
      <c r="E3058" t="s">
        <v>18691</v>
      </c>
      <c r="F3058" t="s">
        <v>30</v>
      </c>
      <c r="G3058" s="1">
        <v>45068</v>
      </c>
      <c r="H3058" t="s">
        <v>30</v>
      </c>
      <c r="I3058" s="1">
        <v>45370</v>
      </c>
      <c r="J3058" t="s">
        <v>30</v>
      </c>
      <c r="K3058" s="1">
        <v>45902</v>
      </c>
      <c r="M3058" t="s">
        <v>42</v>
      </c>
      <c r="N3058" t="s">
        <v>4346</v>
      </c>
      <c r="O3058" t="s">
        <v>4347</v>
      </c>
      <c r="P3058" t="s">
        <v>26</v>
      </c>
      <c r="Q3058" s="6">
        <v>209005.53</v>
      </c>
      <c r="R3058" t="s">
        <v>30</v>
      </c>
      <c r="S3058">
        <v>0</v>
      </c>
      <c r="T3058">
        <v>0</v>
      </c>
      <c r="U3058" t="e">
        <f>_xlfn.XLOOKUP(A3058,#REF!,#REF!)</f>
        <v>#REF!</v>
      </c>
    </row>
    <row r="3059" spans="1:21" x14ac:dyDescent="0.2">
      <c r="A3059" t="s">
        <v>10632</v>
      </c>
      <c r="C3059" s="5" t="s">
        <v>71</v>
      </c>
      <c r="D3059" t="s">
        <v>10633</v>
      </c>
      <c r="E3059" t="s">
        <v>10634</v>
      </c>
      <c r="F3059" t="s">
        <v>22</v>
      </c>
      <c r="H3059" t="s">
        <v>22</v>
      </c>
      <c r="J3059" t="s">
        <v>22</v>
      </c>
      <c r="M3059" t="s">
        <v>92</v>
      </c>
      <c r="N3059" t="s">
        <v>10635</v>
      </c>
      <c r="O3059" t="s">
        <v>10636</v>
      </c>
      <c r="P3059" t="s">
        <v>18712</v>
      </c>
      <c r="Q3059" s="6">
        <v>206575.26</v>
      </c>
      <c r="R3059" t="s">
        <v>22</v>
      </c>
      <c r="S3059">
        <v>0</v>
      </c>
      <c r="T3059">
        <v>0</v>
      </c>
      <c r="U3059" t="e">
        <f>_xlfn.XLOOKUP(A3059,#REF!,#REF!)</f>
        <v>#REF!</v>
      </c>
    </row>
    <row r="3060" spans="1:21" x14ac:dyDescent="0.2">
      <c r="A3060" t="s">
        <v>10637</v>
      </c>
      <c r="C3060" s="5" t="s">
        <v>71</v>
      </c>
      <c r="D3060" t="s">
        <v>10638</v>
      </c>
      <c r="E3060" t="s">
        <v>10639</v>
      </c>
      <c r="F3060" t="s">
        <v>30</v>
      </c>
      <c r="G3060" s="1">
        <v>46089</v>
      </c>
      <c r="H3060" t="s">
        <v>22</v>
      </c>
      <c r="J3060" t="s">
        <v>22</v>
      </c>
      <c r="M3060" t="s">
        <v>92</v>
      </c>
      <c r="N3060" t="s">
        <v>10640</v>
      </c>
      <c r="O3060" t="s">
        <v>10641</v>
      </c>
      <c r="P3060" t="s">
        <v>117</v>
      </c>
      <c r="Q3060" s="6">
        <v>73932.91</v>
      </c>
      <c r="R3060" t="s">
        <v>22</v>
      </c>
      <c r="S3060">
        <v>0</v>
      </c>
      <c r="T3060">
        <v>0</v>
      </c>
      <c r="U3060" t="e">
        <f>_xlfn.XLOOKUP(A3060,#REF!,#REF!)</f>
        <v>#REF!</v>
      </c>
    </row>
    <row r="3061" spans="1:21" x14ac:dyDescent="0.2">
      <c r="A3061" t="s">
        <v>10642</v>
      </c>
      <c r="C3061" s="5" t="s">
        <v>71</v>
      </c>
      <c r="D3061" t="s">
        <v>10643</v>
      </c>
      <c r="E3061" t="s">
        <v>18695</v>
      </c>
      <c r="F3061" t="s">
        <v>30</v>
      </c>
      <c r="G3061" s="1">
        <v>45000</v>
      </c>
      <c r="H3061" t="s">
        <v>30</v>
      </c>
      <c r="I3061" s="1">
        <v>45100</v>
      </c>
      <c r="J3061" t="s">
        <v>22</v>
      </c>
      <c r="M3061" t="s">
        <v>207</v>
      </c>
      <c r="N3061" t="s">
        <v>646</v>
      </c>
      <c r="O3061" t="s">
        <v>647</v>
      </c>
      <c r="P3061" t="s">
        <v>117</v>
      </c>
      <c r="Q3061" s="6">
        <v>60519.96</v>
      </c>
      <c r="R3061" t="s">
        <v>22</v>
      </c>
      <c r="S3061">
        <v>0</v>
      </c>
      <c r="T3061">
        <v>0</v>
      </c>
      <c r="U3061" t="e">
        <f>_xlfn.XLOOKUP(A3061,#REF!,#REF!)</f>
        <v>#REF!</v>
      </c>
    </row>
    <row r="3062" spans="1:21" x14ac:dyDescent="0.2">
      <c r="A3062" t="s">
        <v>10644</v>
      </c>
      <c r="C3062" s="5" t="s">
        <v>39</v>
      </c>
      <c r="D3062" t="s">
        <v>10645</v>
      </c>
      <c r="E3062" t="s">
        <v>18691</v>
      </c>
      <c r="F3062" t="s">
        <v>22</v>
      </c>
      <c r="H3062" t="s">
        <v>22</v>
      </c>
      <c r="J3062" t="s">
        <v>22</v>
      </c>
      <c r="L3062" s="1">
        <v>42858</v>
      </c>
      <c r="M3062" t="s">
        <v>23</v>
      </c>
      <c r="N3062" t="s">
        <v>43</v>
      </c>
      <c r="O3062" t="s">
        <v>44</v>
      </c>
      <c r="P3062" t="s">
        <v>26</v>
      </c>
      <c r="Q3062" s="6">
        <v>35000</v>
      </c>
      <c r="R3062" t="s">
        <v>22</v>
      </c>
      <c r="S3062">
        <v>0</v>
      </c>
      <c r="T3062">
        <v>0</v>
      </c>
      <c r="U3062" t="e">
        <f>_xlfn.XLOOKUP(A3062,#REF!,#REF!)</f>
        <v>#REF!</v>
      </c>
    </row>
    <row r="3063" spans="1:21" x14ac:dyDescent="0.2">
      <c r="A3063" t="s">
        <v>10646</v>
      </c>
      <c r="C3063" s="5" t="s">
        <v>71</v>
      </c>
      <c r="D3063" t="s">
        <v>10647</v>
      </c>
      <c r="E3063" t="s">
        <v>18691</v>
      </c>
      <c r="F3063" t="s">
        <v>30</v>
      </c>
      <c r="G3063" s="1">
        <v>41978</v>
      </c>
      <c r="H3063" t="s">
        <v>30</v>
      </c>
      <c r="I3063" s="1">
        <v>42102</v>
      </c>
      <c r="J3063" t="s">
        <v>30</v>
      </c>
      <c r="K3063" s="1">
        <v>42129</v>
      </c>
      <c r="L3063" s="1">
        <v>42187</v>
      </c>
      <c r="M3063" t="s">
        <v>42</v>
      </c>
      <c r="N3063" t="s">
        <v>10648</v>
      </c>
      <c r="O3063" t="s">
        <v>10649</v>
      </c>
      <c r="P3063" t="s">
        <v>26</v>
      </c>
      <c r="Q3063" s="6">
        <v>30000</v>
      </c>
      <c r="R3063" t="s">
        <v>30</v>
      </c>
      <c r="S3063">
        <v>0</v>
      </c>
      <c r="T3063">
        <v>0</v>
      </c>
      <c r="U3063" t="e">
        <f>_xlfn.XLOOKUP(A3063,#REF!,#REF!)</f>
        <v>#REF!</v>
      </c>
    </row>
    <row r="3064" spans="1:21" x14ac:dyDescent="0.2">
      <c r="A3064" t="s">
        <v>10650</v>
      </c>
      <c r="B3064" t="s">
        <v>10651</v>
      </c>
      <c r="C3064" s="5" t="s">
        <v>71</v>
      </c>
      <c r="D3064" t="s">
        <v>10652</v>
      </c>
      <c r="E3064" t="s">
        <v>41</v>
      </c>
      <c r="F3064" t="s">
        <v>30</v>
      </c>
      <c r="G3064" s="1">
        <v>43252</v>
      </c>
      <c r="H3064" t="s">
        <v>30</v>
      </c>
      <c r="I3064" s="1">
        <v>43552</v>
      </c>
      <c r="J3064" t="s">
        <v>30</v>
      </c>
      <c r="K3064" s="1">
        <v>44831</v>
      </c>
      <c r="M3064" t="s">
        <v>42</v>
      </c>
      <c r="N3064" t="s">
        <v>43</v>
      </c>
      <c r="O3064" t="s">
        <v>44</v>
      </c>
      <c r="P3064" t="s">
        <v>26</v>
      </c>
      <c r="Q3064" s="6">
        <v>40000</v>
      </c>
      <c r="R3064" t="s">
        <v>22</v>
      </c>
      <c r="S3064">
        <v>0</v>
      </c>
      <c r="T3064">
        <v>0</v>
      </c>
      <c r="U3064" t="e">
        <f>_xlfn.XLOOKUP(A3064,#REF!,#REF!)</f>
        <v>#REF!</v>
      </c>
    </row>
    <row r="3065" spans="1:21" x14ac:dyDescent="0.2">
      <c r="A3065" t="s">
        <v>10653</v>
      </c>
      <c r="C3065" s="5" t="s">
        <v>71</v>
      </c>
      <c r="D3065" t="s">
        <v>10654</v>
      </c>
      <c r="E3065" t="s">
        <v>10655</v>
      </c>
      <c r="F3065" t="s">
        <v>30</v>
      </c>
      <c r="G3065" s="1">
        <v>44684</v>
      </c>
      <c r="H3065" t="s">
        <v>30</v>
      </c>
      <c r="I3065" s="1">
        <v>45106</v>
      </c>
      <c r="J3065" t="s">
        <v>22</v>
      </c>
      <c r="M3065" t="s">
        <v>207</v>
      </c>
      <c r="N3065" t="s">
        <v>473</v>
      </c>
      <c r="O3065" t="s">
        <v>474</v>
      </c>
      <c r="P3065" t="s">
        <v>117</v>
      </c>
      <c r="Q3065" s="6">
        <v>531769.16</v>
      </c>
      <c r="R3065" t="s">
        <v>22</v>
      </c>
      <c r="S3065">
        <v>0</v>
      </c>
      <c r="T3065">
        <v>0</v>
      </c>
      <c r="U3065" t="e">
        <f>_xlfn.XLOOKUP(A3065,#REF!,#REF!)</f>
        <v>#REF!</v>
      </c>
    </row>
    <row r="3066" spans="1:21" x14ac:dyDescent="0.2">
      <c r="A3066" t="s">
        <v>10656</v>
      </c>
      <c r="B3066" t="s">
        <v>10657</v>
      </c>
      <c r="C3066" s="5" t="s">
        <v>71</v>
      </c>
      <c r="D3066" t="s">
        <v>10658</v>
      </c>
      <c r="E3066" t="s">
        <v>4972</v>
      </c>
      <c r="F3066" t="s">
        <v>30</v>
      </c>
      <c r="G3066" s="1">
        <v>42919</v>
      </c>
      <c r="H3066" t="s">
        <v>30</v>
      </c>
      <c r="I3066" s="1">
        <v>45055</v>
      </c>
      <c r="J3066" t="s">
        <v>30</v>
      </c>
      <c r="K3066" s="1">
        <v>45071</v>
      </c>
      <c r="L3066" s="1">
        <v>45071</v>
      </c>
      <c r="M3066" t="s">
        <v>42</v>
      </c>
      <c r="N3066" t="s">
        <v>10659</v>
      </c>
      <c r="O3066" t="s">
        <v>10660</v>
      </c>
      <c r="P3066" t="s">
        <v>26</v>
      </c>
      <c r="Q3066" s="6">
        <v>40000</v>
      </c>
      <c r="R3066" t="s">
        <v>22</v>
      </c>
      <c r="S3066">
        <v>0</v>
      </c>
      <c r="T3066">
        <v>0</v>
      </c>
      <c r="U3066" t="e">
        <f>_xlfn.XLOOKUP(A3066,#REF!,#REF!)</f>
        <v>#REF!</v>
      </c>
    </row>
    <row r="3067" spans="1:21" x14ac:dyDescent="0.2">
      <c r="A3067" t="s">
        <v>10661</v>
      </c>
      <c r="C3067" s="5" t="s">
        <v>39</v>
      </c>
      <c r="D3067" t="s">
        <v>10662</v>
      </c>
      <c r="E3067" t="s">
        <v>19430</v>
      </c>
      <c r="F3067" t="s">
        <v>22</v>
      </c>
      <c r="H3067" t="s">
        <v>22</v>
      </c>
      <c r="J3067" t="s">
        <v>22</v>
      </c>
      <c r="L3067" s="1">
        <v>43284</v>
      </c>
      <c r="M3067" t="s">
        <v>92</v>
      </c>
      <c r="N3067" t="s">
        <v>10663</v>
      </c>
      <c r="O3067" t="s">
        <v>10664</v>
      </c>
      <c r="P3067" t="s">
        <v>18712</v>
      </c>
      <c r="Q3067" s="6">
        <v>35000</v>
      </c>
      <c r="R3067" t="s">
        <v>30</v>
      </c>
      <c r="S3067">
        <v>0</v>
      </c>
      <c r="T3067">
        <v>0</v>
      </c>
      <c r="U3067" t="e">
        <f>_xlfn.XLOOKUP(A3067,#REF!,#REF!)</f>
        <v>#REF!</v>
      </c>
    </row>
    <row r="3068" spans="1:21" x14ac:dyDescent="0.2">
      <c r="A3068" t="s">
        <v>10665</v>
      </c>
      <c r="C3068" s="5" t="s">
        <v>71</v>
      </c>
      <c r="D3068" t="s">
        <v>10666</v>
      </c>
      <c r="E3068" t="s">
        <v>1800</v>
      </c>
      <c r="F3068" t="s">
        <v>30</v>
      </c>
      <c r="G3068" s="1">
        <v>42850</v>
      </c>
      <c r="H3068" t="s">
        <v>22</v>
      </c>
      <c r="J3068" t="s">
        <v>30</v>
      </c>
      <c r="K3068" s="1">
        <v>42878</v>
      </c>
      <c r="M3068" t="s">
        <v>23</v>
      </c>
      <c r="N3068" t="s">
        <v>43</v>
      </c>
      <c r="O3068" t="s">
        <v>44</v>
      </c>
      <c r="P3068" t="s">
        <v>26</v>
      </c>
      <c r="Q3068" s="6">
        <v>40000</v>
      </c>
      <c r="R3068" t="s">
        <v>22</v>
      </c>
      <c r="S3068">
        <v>0</v>
      </c>
      <c r="T3068">
        <v>0</v>
      </c>
      <c r="U3068" t="e">
        <f>_xlfn.XLOOKUP(A3068,#REF!,#REF!)</f>
        <v>#REF!</v>
      </c>
    </row>
    <row r="3069" spans="1:21" x14ac:dyDescent="0.2">
      <c r="A3069" t="s">
        <v>10667</v>
      </c>
      <c r="B3069" t="s">
        <v>10668</v>
      </c>
      <c r="C3069" s="5" t="s">
        <v>71</v>
      </c>
      <c r="D3069" t="s">
        <v>10669</v>
      </c>
      <c r="E3069" t="s">
        <v>18692</v>
      </c>
      <c r="F3069" t="s">
        <v>30</v>
      </c>
      <c r="G3069" s="1">
        <v>43293</v>
      </c>
      <c r="H3069" t="s">
        <v>30</v>
      </c>
      <c r="I3069" s="1">
        <v>43430</v>
      </c>
      <c r="J3069" t="s">
        <v>30</v>
      </c>
      <c r="K3069" s="1">
        <v>44827</v>
      </c>
      <c r="L3069" s="1">
        <v>45142</v>
      </c>
      <c r="M3069" t="s">
        <v>42</v>
      </c>
      <c r="N3069" t="s">
        <v>10670</v>
      </c>
      <c r="O3069" t="s">
        <v>10671</v>
      </c>
      <c r="P3069" t="s">
        <v>26</v>
      </c>
      <c r="Q3069" s="6">
        <v>553875.61</v>
      </c>
      <c r="R3069" t="s">
        <v>30</v>
      </c>
      <c r="S3069">
        <v>0</v>
      </c>
      <c r="T3069">
        <v>0</v>
      </c>
      <c r="U3069" t="e">
        <f>_xlfn.XLOOKUP(A3069,#REF!,#REF!)</f>
        <v>#REF!</v>
      </c>
    </row>
    <row r="3070" spans="1:21" x14ac:dyDescent="0.2">
      <c r="A3070" t="s">
        <v>10672</v>
      </c>
      <c r="C3070" s="5" t="s">
        <v>71</v>
      </c>
      <c r="D3070" t="s">
        <v>10673</v>
      </c>
      <c r="E3070" t="s">
        <v>18692</v>
      </c>
      <c r="F3070" t="s">
        <v>30</v>
      </c>
      <c r="G3070" s="1">
        <v>42328</v>
      </c>
      <c r="H3070" t="s">
        <v>30</v>
      </c>
      <c r="I3070" s="1">
        <v>42717</v>
      </c>
      <c r="J3070" t="s">
        <v>30</v>
      </c>
      <c r="K3070" s="1">
        <v>42891</v>
      </c>
      <c r="L3070" s="1">
        <v>44272</v>
      </c>
      <c r="M3070" t="s">
        <v>42</v>
      </c>
      <c r="N3070" t="s">
        <v>1734</v>
      </c>
      <c r="O3070" t="s">
        <v>1735</v>
      </c>
      <c r="P3070" t="s">
        <v>26</v>
      </c>
      <c r="Q3070" s="6">
        <v>35000</v>
      </c>
      <c r="R3070" t="s">
        <v>30</v>
      </c>
      <c r="S3070">
        <v>0</v>
      </c>
      <c r="T3070">
        <v>0</v>
      </c>
      <c r="U3070" t="e">
        <f>_xlfn.XLOOKUP(A3070,#REF!,#REF!)</f>
        <v>#REF!</v>
      </c>
    </row>
    <row r="3071" spans="1:21" x14ac:dyDescent="0.2">
      <c r="A3071" t="s">
        <v>10674</v>
      </c>
      <c r="B3071" t="s">
        <v>10675</v>
      </c>
      <c r="C3071" s="5" t="s">
        <v>71</v>
      </c>
      <c r="D3071" t="s">
        <v>10676</v>
      </c>
      <c r="E3071" t="s">
        <v>19431</v>
      </c>
      <c r="F3071" t="s">
        <v>30</v>
      </c>
      <c r="G3071" s="1">
        <v>42916</v>
      </c>
      <c r="H3071" t="s">
        <v>30</v>
      </c>
      <c r="I3071" s="1">
        <v>43048</v>
      </c>
      <c r="J3071" t="s">
        <v>30</v>
      </c>
      <c r="K3071" s="1">
        <v>43284</v>
      </c>
      <c r="M3071" t="s">
        <v>42</v>
      </c>
      <c r="N3071" t="s">
        <v>10677</v>
      </c>
      <c r="O3071" t="s">
        <v>10678</v>
      </c>
      <c r="P3071" t="s">
        <v>26</v>
      </c>
      <c r="Q3071" s="6">
        <v>40000</v>
      </c>
      <c r="R3071" t="s">
        <v>22</v>
      </c>
      <c r="S3071">
        <v>0</v>
      </c>
      <c r="T3071">
        <v>0</v>
      </c>
      <c r="U3071" t="e">
        <f>_xlfn.XLOOKUP(A3071,#REF!,#REF!)</f>
        <v>#REF!</v>
      </c>
    </row>
    <row r="3072" spans="1:21" x14ac:dyDescent="0.2">
      <c r="A3072" t="s">
        <v>10679</v>
      </c>
      <c r="C3072" s="5" t="s">
        <v>39</v>
      </c>
      <c r="D3072" t="s">
        <v>10645</v>
      </c>
      <c r="E3072" t="s">
        <v>18691</v>
      </c>
      <c r="F3072" t="s">
        <v>22</v>
      </c>
      <c r="H3072" t="s">
        <v>22</v>
      </c>
      <c r="J3072" t="s">
        <v>22</v>
      </c>
      <c r="L3072" s="1">
        <v>42859</v>
      </c>
      <c r="M3072" t="s">
        <v>23</v>
      </c>
      <c r="N3072" t="s">
        <v>43</v>
      </c>
      <c r="O3072" t="s">
        <v>44</v>
      </c>
      <c r="P3072" t="s">
        <v>26</v>
      </c>
      <c r="Q3072" s="6">
        <v>35000</v>
      </c>
      <c r="R3072" t="s">
        <v>30</v>
      </c>
      <c r="S3072">
        <v>0</v>
      </c>
      <c r="T3072">
        <v>0</v>
      </c>
      <c r="U3072" t="e">
        <f>_xlfn.XLOOKUP(A3072,#REF!,#REF!)</f>
        <v>#REF!</v>
      </c>
    </row>
    <row r="3073" spans="1:21" x14ac:dyDescent="0.2">
      <c r="A3073" t="s">
        <v>10680</v>
      </c>
      <c r="B3073" t="s">
        <v>10681</v>
      </c>
      <c r="C3073" s="5" t="s">
        <v>71</v>
      </c>
      <c r="D3073" t="s">
        <v>10682</v>
      </c>
      <c r="E3073" t="s">
        <v>18692</v>
      </c>
      <c r="F3073" t="s">
        <v>30</v>
      </c>
      <c r="G3073" s="1">
        <v>43890</v>
      </c>
      <c r="H3073" t="s">
        <v>30</v>
      </c>
      <c r="I3073" s="1">
        <v>44235</v>
      </c>
      <c r="J3073" t="s">
        <v>30</v>
      </c>
      <c r="K3073" s="1">
        <v>45342</v>
      </c>
      <c r="M3073" t="s">
        <v>42</v>
      </c>
      <c r="N3073" t="s">
        <v>43</v>
      </c>
      <c r="O3073" t="s">
        <v>44</v>
      </c>
      <c r="P3073" t="s">
        <v>26</v>
      </c>
      <c r="Q3073" s="6">
        <v>289435.7</v>
      </c>
      <c r="R3073" t="s">
        <v>22</v>
      </c>
      <c r="S3073">
        <v>0</v>
      </c>
      <c r="T3073">
        <v>0</v>
      </c>
      <c r="U3073" t="e">
        <f>_xlfn.XLOOKUP(A3073,#REF!,#REF!)</f>
        <v>#REF!</v>
      </c>
    </row>
    <row r="3074" spans="1:21" x14ac:dyDescent="0.2">
      <c r="A3074" t="s">
        <v>10683</v>
      </c>
      <c r="C3074" s="5" t="s">
        <v>279</v>
      </c>
      <c r="D3074" t="s">
        <v>10684</v>
      </c>
      <c r="E3074" t="s">
        <v>10685</v>
      </c>
      <c r="F3074" t="s">
        <v>30</v>
      </c>
      <c r="G3074" s="1">
        <v>45891</v>
      </c>
      <c r="H3074" t="s">
        <v>22</v>
      </c>
      <c r="J3074" t="s">
        <v>22</v>
      </c>
      <c r="L3074" s="1">
        <v>45728</v>
      </c>
      <c r="M3074" t="s">
        <v>42</v>
      </c>
      <c r="N3074" t="s">
        <v>43</v>
      </c>
      <c r="O3074" t="s">
        <v>44</v>
      </c>
      <c r="P3074" t="s">
        <v>26</v>
      </c>
      <c r="Q3074" s="6">
        <v>40673.629999999997</v>
      </c>
      <c r="R3074" t="s">
        <v>30</v>
      </c>
      <c r="S3074">
        <v>0</v>
      </c>
      <c r="T3074">
        <v>0</v>
      </c>
      <c r="U3074" t="e">
        <f>_xlfn.XLOOKUP(A3074,#REF!,#REF!)</f>
        <v>#REF!</v>
      </c>
    </row>
    <row r="3075" spans="1:21" x14ac:dyDescent="0.2">
      <c r="A3075" t="s">
        <v>10686</v>
      </c>
      <c r="C3075" s="5" t="s">
        <v>71</v>
      </c>
      <c r="D3075" t="s">
        <v>10687</v>
      </c>
      <c r="E3075" t="s">
        <v>19299</v>
      </c>
      <c r="F3075" t="s">
        <v>30</v>
      </c>
      <c r="G3075" s="1">
        <v>44314</v>
      </c>
      <c r="H3075" t="s">
        <v>22</v>
      </c>
      <c r="J3075" t="s">
        <v>22</v>
      </c>
      <c r="M3075" t="s">
        <v>42</v>
      </c>
      <c r="N3075" t="s">
        <v>10688</v>
      </c>
      <c r="O3075" t="s">
        <v>10689</v>
      </c>
      <c r="P3075" t="s">
        <v>26</v>
      </c>
      <c r="Q3075" s="6">
        <v>362912.08</v>
      </c>
      <c r="R3075" t="s">
        <v>22</v>
      </c>
      <c r="S3075">
        <v>0</v>
      </c>
      <c r="T3075">
        <v>0</v>
      </c>
      <c r="U3075" t="e">
        <f>_xlfn.XLOOKUP(A3075,#REF!,#REF!)</f>
        <v>#REF!</v>
      </c>
    </row>
    <row r="3076" spans="1:21" x14ac:dyDescent="0.2">
      <c r="A3076" t="s">
        <v>10690</v>
      </c>
      <c r="C3076" s="5" t="s">
        <v>71</v>
      </c>
      <c r="D3076" t="s">
        <v>10691</v>
      </c>
      <c r="E3076" t="s">
        <v>18691</v>
      </c>
      <c r="F3076" t="s">
        <v>30</v>
      </c>
      <c r="G3076" s="1">
        <v>42554</v>
      </c>
      <c r="H3076" t="s">
        <v>30</v>
      </c>
      <c r="I3076" s="1">
        <v>43132</v>
      </c>
      <c r="J3076" t="s">
        <v>30</v>
      </c>
      <c r="K3076" s="1">
        <v>43276</v>
      </c>
      <c r="L3076" s="1">
        <v>43326</v>
      </c>
      <c r="M3076" t="s">
        <v>42</v>
      </c>
      <c r="N3076" t="s">
        <v>43</v>
      </c>
      <c r="O3076" t="s">
        <v>44</v>
      </c>
      <c r="P3076" t="s">
        <v>26</v>
      </c>
      <c r="Q3076" s="6">
        <v>40000</v>
      </c>
      <c r="R3076" t="s">
        <v>30</v>
      </c>
      <c r="S3076">
        <v>0</v>
      </c>
      <c r="T3076">
        <v>0</v>
      </c>
      <c r="U3076" t="e">
        <f>_xlfn.XLOOKUP(A3076,#REF!,#REF!)</f>
        <v>#REF!</v>
      </c>
    </row>
    <row r="3077" spans="1:21" x14ac:dyDescent="0.2">
      <c r="A3077" t="s">
        <v>10692</v>
      </c>
      <c r="C3077" s="5" t="s">
        <v>39</v>
      </c>
      <c r="D3077" t="s">
        <v>10693</v>
      </c>
      <c r="E3077" t="s">
        <v>18691</v>
      </c>
      <c r="F3077" t="s">
        <v>22</v>
      </c>
      <c r="H3077" t="s">
        <v>22</v>
      </c>
      <c r="J3077" t="s">
        <v>22</v>
      </c>
      <c r="L3077" s="1">
        <v>42832</v>
      </c>
      <c r="M3077" t="s">
        <v>42</v>
      </c>
      <c r="N3077" t="s">
        <v>68</v>
      </c>
      <c r="O3077" t="s">
        <v>69</v>
      </c>
      <c r="P3077" t="s">
        <v>26</v>
      </c>
      <c r="Q3077" s="6">
        <v>40000</v>
      </c>
      <c r="R3077" t="s">
        <v>30</v>
      </c>
      <c r="S3077">
        <v>0</v>
      </c>
      <c r="T3077">
        <v>0</v>
      </c>
      <c r="U3077" t="e">
        <f>_xlfn.XLOOKUP(A3077,#REF!,#REF!)</f>
        <v>#REF!</v>
      </c>
    </row>
    <row r="3078" spans="1:21" x14ac:dyDescent="0.2">
      <c r="A3078" t="s">
        <v>10694</v>
      </c>
      <c r="B3078" t="s">
        <v>10695</v>
      </c>
      <c r="C3078" s="5" t="s">
        <v>71</v>
      </c>
      <c r="D3078" t="s">
        <v>10696</v>
      </c>
      <c r="E3078" t="s">
        <v>4972</v>
      </c>
      <c r="F3078" t="s">
        <v>30</v>
      </c>
      <c r="G3078" s="1">
        <v>43613</v>
      </c>
      <c r="H3078" t="s">
        <v>30</v>
      </c>
      <c r="I3078" s="1">
        <v>44082</v>
      </c>
      <c r="J3078" t="s">
        <v>30</v>
      </c>
      <c r="K3078" s="1">
        <v>44462</v>
      </c>
      <c r="L3078" s="1">
        <v>44509</v>
      </c>
      <c r="M3078" t="s">
        <v>42</v>
      </c>
      <c r="N3078" t="s">
        <v>43</v>
      </c>
      <c r="O3078" t="s">
        <v>44</v>
      </c>
      <c r="P3078" t="s">
        <v>26</v>
      </c>
      <c r="Q3078" s="6">
        <v>406039.61</v>
      </c>
      <c r="R3078" t="s">
        <v>22</v>
      </c>
      <c r="S3078">
        <v>0</v>
      </c>
      <c r="T3078">
        <v>0</v>
      </c>
      <c r="U3078" t="e">
        <f>_xlfn.XLOOKUP(A3078,#REF!,#REF!)</f>
        <v>#REF!</v>
      </c>
    </row>
    <row r="3079" spans="1:21" x14ac:dyDescent="0.2">
      <c r="A3079" t="s">
        <v>10697</v>
      </c>
      <c r="C3079" s="5" t="s">
        <v>71</v>
      </c>
      <c r="D3079" t="s">
        <v>10698</v>
      </c>
      <c r="E3079" t="s">
        <v>18693</v>
      </c>
      <c r="F3079" t="s">
        <v>30</v>
      </c>
      <c r="G3079" s="1">
        <v>45278</v>
      </c>
      <c r="H3079" t="s">
        <v>30</v>
      </c>
      <c r="I3079" s="1">
        <v>45463</v>
      </c>
      <c r="J3079" t="s">
        <v>30</v>
      </c>
      <c r="K3079" s="1">
        <v>45538</v>
      </c>
      <c r="L3079" s="1">
        <v>45538</v>
      </c>
      <c r="M3079" t="s">
        <v>42</v>
      </c>
      <c r="N3079" t="s">
        <v>825</v>
      </c>
      <c r="O3079" t="s">
        <v>826</v>
      </c>
      <c r="P3079" t="s">
        <v>26</v>
      </c>
      <c r="Q3079" s="6">
        <v>279406.15000000002</v>
      </c>
      <c r="R3079" t="s">
        <v>30</v>
      </c>
      <c r="S3079">
        <v>0</v>
      </c>
      <c r="T3079">
        <v>0</v>
      </c>
      <c r="U3079" t="e">
        <f>_xlfn.XLOOKUP(A3079,#REF!,#REF!)</f>
        <v>#REF!</v>
      </c>
    </row>
    <row r="3080" spans="1:21" x14ac:dyDescent="0.2">
      <c r="A3080" t="s">
        <v>10699</v>
      </c>
      <c r="C3080" s="5" t="s">
        <v>71</v>
      </c>
      <c r="D3080" t="s">
        <v>10700</v>
      </c>
      <c r="E3080" t="s">
        <v>10701</v>
      </c>
      <c r="F3080" t="s">
        <v>30</v>
      </c>
      <c r="G3080" s="1">
        <v>45782</v>
      </c>
      <c r="H3080" t="s">
        <v>30</v>
      </c>
      <c r="I3080" s="1">
        <v>45903</v>
      </c>
      <c r="J3080" t="s">
        <v>22</v>
      </c>
      <c r="M3080" t="s">
        <v>207</v>
      </c>
      <c r="N3080" t="s">
        <v>10702</v>
      </c>
      <c r="O3080" t="s">
        <v>10703</v>
      </c>
      <c r="P3080" t="s">
        <v>117</v>
      </c>
      <c r="Q3080" s="6">
        <v>307303.74</v>
      </c>
      <c r="R3080" t="s">
        <v>22</v>
      </c>
      <c r="S3080">
        <v>0</v>
      </c>
      <c r="T3080">
        <v>0</v>
      </c>
      <c r="U3080" t="e">
        <f>_xlfn.XLOOKUP(A3080,#REF!,#REF!)</f>
        <v>#REF!</v>
      </c>
    </row>
    <row r="3081" spans="1:21" x14ac:dyDescent="0.2">
      <c r="A3081" t="s">
        <v>10704</v>
      </c>
      <c r="C3081" s="5" t="s">
        <v>71</v>
      </c>
      <c r="D3081" t="s">
        <v>10705</v>
      </c>
      <c r="E3081" t="s">
        <v>18691</v>
      </c>
      <c r="F3081" t="s">
        <v>30</v>
      </c>
      <c r="G3081" s="1">
        <v>42898</v>
      </c>
      <c r="H3081" t="s">
        <v>22</v>
      </c>
      <c r="J3081" t="s">
        <v>22</v>
      </c>
      <c r="M3081" t="s">
        <v>42</v>
      </c>
      <c r="N3081" t="s">
        <v>43</v>
      </c>
      <c r="O3081" t="s">
        <v>44</v>
      </c>
      <c r="P3081" t="s">
        <v>26</v>
      </c>
      <c r="Q3081" s="6">
        <v>40000</v>
      </c>
      <c r="R3081" t="s">
        <v>22</v>
      </c>
      <c r="S3081">
        <v>0</v>
      </c>
      <c r="T3081">
        <v>0</v>
      </c>
      <c r="U3081" t="e">
        <f>_xlfn.XLOOKUP(A3081,#REF!,#REF!)</f>
        <v>#REF!</v>
      </c>
    </row>
    <row r="3082" spans="1:21" x14ac:dyDescent="0.2">
      <c r="A3082" t="s">
        <v>10706</v>
      </c>
      <c r="B3082" t="s">
        <v>10707</v>
      </c>
      <c r="C3082" s="5" t="s">
        <v>71</v>
      </c>
      <c r="D3082" t="s">
        <v>10708</v>
      </c>
      <c r="E3082" t="s">
        <v>18693</v>
      </c>
      <c r="F3082" t="s">
        <v>30</v>
      </c>
      <c r="G3082" s="1">
        <v>44763</v>
      </c>
      <c r="H3082" t="s">
        <v>30</v>
      </c>
      <c r="I3082" s="1">
        <v>45330</v>
      </c>
      <c r="J3082" t="s">
        <v>30</v>
      </c>
      <c r="K3082" s="1">
        <v>45904</v>
      </c>
      <c r="M3082" t="s">
        <v>42</v>
      </c>
      <c r="N3082" t="s">
        <v>43</v>
      </c>
      <c r="O3082" t="s">
        <v>44</v>
      </c>
      <c r="P3082" t="s">
        <v>26</v>
      </c>
      <c r="Q3082" s="6">
        <v>145078.84</v>
      </c>
      <c r="R3082" t="s">
        <v>22</v>
      </c>
      <c r="S3082">
        <v>0</v>
      </c>
      <c r="T3082">
        <v>0</v>
      </c>
      <c r="U3082" t="e">
        <f>_xlfn.XLOOKUP(A3082,#REF!,#REF!)</f>
        <v>#REF!</v>
      </c>
    </row>
    <row r="3083" spans="1:21" x14ac:dyDescent="0.2">
      <c r="A3083" t="s">
        <v>10709</v>
      </c>
      <c r="C3083" s="5" t="s">
        <v>71</v>
      </c>
      <c r="D3083" t="s">
        <v>10710</v>
      </c>
      <c r="E3083" t="s">
        <v>10711</v>
      </c>
      <c r="F3083" t="s">
        <v>30</v>
      </c>
      <c r="G3083" s="1">
        <v>45916</v>
      </c>
      <c r="H3083" t="s">
        <v>30</v>
      </c>
      <c r="I3083" s="1">
        <v>46090</v>
      </c>
      <c r="J3083" t="s">
        <v>22</v>
      </c>
      <c r="M3083" t="s">
        <v>207</v>
      </c>
      <c r="N3083" t="s">
        <v>10712</v>
      </c>
      <c r="O3083" t="s">
        <v>10713</v>
      </c>
      <c r="P3083" t="s">
        <v>210</v>
      </c>
      <c r="Q3083" s="6">
        <v>559915.97</v>
      </c>
      <c r="R3083" t="s">
        <v>22</v>
      </c>
      <c r="S3083">
        <v>0</v>
      </c>
      <c r="T3083">
        <v>0</v>
      </c>
      <c r="U3083" t="e">
        <f>_xlfn.XLOOKUP(A3083,#REF!,#REF!)</f>
        <v>#REF!</v>
      </c>
    </row>
    <row r="3084" spans="1:21" x14ac:dyDescent="0.2">
      <c r="A3084" t="s">
        <v>10714</v>
      </c>
      <c r="C3084" s="5" t="s">
        <v>71</v>
      </c>
      <c r="D3084" t="s">
        <v>10715</v>
      </c>
      <c r="E3084" t="s">
        <v>18693</v>
      </c>
      <c r="F3084" t="s">
        <v>22</v>
      </c>
      <c r="H3084" t="s">
        <v>22</v>
      </c>
      <c r="J3084" t="s">
        <v>22</v>
      </c>
      <c r="M3084" t="s">
        <v>42</v>
      </c>
      <c r="N3084" t="s">
        <v>43</v>
      </c>
      <c r="O3084" t="s">
        <v>44</v>
      </c>
      <c r="P3084" t="s">
        <v>26</v>
      </c>
      <c r="Q3084" s="6">
        <v>40000</v>
      </c>
      <c r="R3084" t="s">
        <v>22</v>
      </c>
      <c r="S3084">
        <v>0</v>
      </c>
      <c r="T3084">
        <v>0</v>
      </c>
      <c r="U3084" t="e">
        <f>_xlfn.XLOOKUP(A3084,#REF!,#REF!)</f>
        <v>#REF!</v>
      </c>
    </row>
    <row r="3085" spans="1:21" x14ac:dyDescent="0.2">
      <c r="A3085" t="s">
        <v>10716</v>
      </c>
      <c r="C3085" s="5" t="s">
        <v>71</v>
      </c>
      <c r="D3085" t="s">
        <v>10717</v>
      </c>
      <c r="E3085" t="s">
        <v>19432</v>
      </c>
      <c r="F3085" t="s">
        <v>30</v>
      </c>
      <c r="G3085" s="1">
        <v>44728</v>
      </c>
      <c r="H3085" t="s">
        <v>30</v>
      </c>
      <c r="I3085" s="1">
        <v>45117</v>
      </c>
      <c r="J3085" t="s">
        <v>30</v>
      </c>
      <c r="K3085" s="1">
        <v>45557</v>
      </c>
      <c r="L3085" s="1">
        <v>45583</v>
      </c>
      <c r="M3085" t="s">
        <v>42</v>
      </c>
      <c r="N3085" t="s">
        <v>43</v>
      </c>
      <c r="O3085" t="s">
        <v>44</v>
      </c>
      <c r="P3085" t="s">
        <v>26</v>
      </c>
      <c r="Q3085" s="6">
        <v>231266.11</v>
      </c>
      <c r="R3085" t="s">
        <v>22</v>
      </c>
      <c r="S3085">
        <v>0</v>
      </c>
      <c r="T3085">
        <v>0</v>
      </c>
      <c r="U3085" t="e">
        <f>_xlfn.XLOOKUP(A3085,#REF!,#REF!)</f>
        <v>#REF!</v>
      </c>
    </row>
    <row r="3086" spans="1:21" x14ac:dyDescent="0.2">
      <c r="A3086" t="s">
        <v>10718</v>
      </c>
      <c r="C3086" s="5" t="s">
        <v>71</v>
      </c>
      <c r="D3086" t="s">
        <v>10719</v>
      </c>
      <c r="E3086" t="s">
        <v>18692</v>
      </c>
      <c r="F3086" t="s">
        <v>30</v>
      </c>
      <c r="G3086" s="1">
        <v>44383</v>
      </c>
      <c r="H3086" t="s">
        <v>30</v>
      </c>
      <c r="I3086" s="1">
        <v>44483</v>
      </c>
      <c r="J3086" t="s">
        <v>22</v>
      </c>
      <c r="M3086" t="s">
        <v>207</v>
      </c>
      <c r="N3086" t="s">
        <v>10720</v>
      </c>
      <c r="O3086" t="s">
        <v>10721</v>
      </c>
      <c r="P3086" t="s">
        <v>210</v>
      </c>
      <c r="Q3086" s="6">
        <v>145143.69</v>
      </c>
      <c r="R3086" t="s">
        <v>22</v>
      </c>
      <c r="S3086">
        <v>0</v>
      </c>
      <c r="T3086">
        <v>0</v>
      </c>
      <c r="U3086" t="e">
        <f>_xlfn.XLOOKUP(A3086,#REF!,#REF!)</f>
        <v>#REF!</v>
      </c>
    </row>
    <row r="3087" spans="1:21" x14ac:dyDescent="0.2">
      <c r="A3087" t="s">
        <v>10722</v>
      </c>
      <c r="C3087" s="5" t="s">
        <v>71</v>
      </c>
      <c r="D3087" t="s">
        <v>10723</v>
      </c>
      <c r="E3087" t="s">
        <v>10724</v>
      </c>
      <c r="F3087" t="s">
        <v>30</v>
      </c>
      <c r="G3087" s="1">
        <v>46071</v>
      </c>
      <c r="H3087" t="s">
        <v>22</v>
      </c>
      <c r="J3087" t="s">
        <v>22</v>
      </c>
      <c r="M3087" t="s">
        <v>92</v>
      </c>
      <c r="N3087" t="s">
        <v>10725</v>
      </c>
      <c r="O3087" t="s">
        <v>10726</v>
      </c>
      <c r="P3087" t="s">
        <v>117</v>
      </c>
      <c r="Q3087" s="6">
        <v>118633.21</v>
      </c>
      <c r="R3087" t="s">
        <v>22</v>
      </c>
      <c r="S3087">
        <v>0</v>
      </c>
      <c r="T3087">
        <v>0</v>
      </c>
      <c r="U3087" t="e">
        <f>_xlfn.XLOOKUP(A3087,#REF!,#REF!)</f>
        <v>#REF!</v>
      </c>
    </row>
    <row r="3088" spans="1:21" x14ac:dyDescent="0.2">
      <c r="A3088" t="s">
        <v>10727</v>
      </c>
      <c r="C3088" s="5" t="s">
        <v>71</v>
      </c>
      <c r="D3088" t="s">
        <v>10728</v>
      </c>
      <c r="E3088" t="s">
        <v>976</v>
      </c>
      <c r="F3088" t="s">
        <v>30</v>
      </c>
      <c r="G3088" s="1">
        <v>44510</v>
      </c>
      <c r="H3088" t="s">
        <v>22</v>
      </c>
      <c r="J3088" t="s">
        <v>30</v>
      </c>
      <c r="K3088" s="1">
        <v>44470</v>
      </c>
      <c r="M3088" t="s">
        <v>42</v>
      </c>
      <c r="N3088" t="s">
        <v>43</v>
      </c>
      <c r="O3088" t="s">
        <v>44</v>
      </c>
      <c r="P3088" t="s">
        <v>26</v>
      </c>
      <c r="Q3088" s="6">
        <v>67258.009999999995</v>
      </c>
      <c r="R3088" t="s">
        <v>22</v>
      </c>
      <c r="S3088">
        <v>0</v>
      </c>
      <c r="T3088">
        <v>0</v>
      </c>
      <c r="U3088" t="e">
        <f>_xlfn.XLOOKUP(A3088,#REF!,#REF!)</f>
        <v>#REF!</v>
      </c>
    </row>
    <row r="3089" spans="1:21" x14ac:dyDescent="0.2">
      <c r="A3089" t="s">
        <v>10729</v>
      </c>
      <c r="C3089" s="5" t="s">
        <v>71</v>
      </c>
      <c r="D3089" t="s">
        <v>10730</v>
      </c>
      <c r="E3089" t="s">
        <v>19404</v>
      </c>
      <c r="F3089" t="s">
        <v>30</v>
      </c>
      <c r="G3089" s="1">
        <v>45560</v>
      </c>
      <c r="H3089" t="s">
        <v>22</v>
      </c>
      <c r="J3089" t="s">
        <v>22</v>
      </c>
      <c r="L3089" s="1">
        <v>45561</v>
      </c>
      <c r="M3089" t="s">
        <v>42</v>
      </c>
      <c r="N3089" t="s">
        <v>43</v>
      </c>
      <c r="O3089" t="s">
        <v>44</v>
      </c>
      <c r="P3089" t="s">
        <v>26</v>
      </c>
      <c r="Q3089" s="6">
        <v>286034.08</v>
      </c>
      <c r="R3089" t="s">
        <v>22</v>
      </c>
      <c r="S3089">
        <v>0</v>
      </c>
      <c r="T3089">
        <v>0</v>
      </c>
      <c r="U3089" t="e">
        <f>_xlfn.XLOOKUP(A3089,#REF!,#REF!)</f>
        <v>#REF!</v>
      </c>
    </row>
    <row r="3090" spans="1:21" x14ac:dyDescent="0.2">
      <c r="A3090" t="s">
        <v>10731</v>
      </c>
      <c r="C3090" s="5" t="s">
        <v>71</v>
      </c>
      <c r="D3090" t="s">
        <v>10732</v>
      </c>
      <c r="E3090" t="s">
        <v>10733</v>
      </c>
      <c r="F3090" t="s">
        <v>22</v>
      </c>
      <c r="H3090" t="s">
        <v>22</v>
      </c>
      <c r="J3090" t="s">
        <v>30</v>
      </c>
      <c r="K3090" s="1">
        <v>41739</v>
      </c>
      <c r="M3090" t="s">
        <v>42</v>
      </c>
      <c r="N3090" t="s">
        <v>10556</v>
      </c>
      <c r="O3090" t="s">
        <v>10557</v>
      </c>
      <c r="P3090" t="s">
        <v>26</v>
      </c>
      <c r="Q3090" s="6">
        <v>29887</v>
      </c>
      <c r="R3090" t="s">
        <v>22</v>
      </c>
      <c r="S3090">
        <v>0</v>
      </c>
      <c r="T3090">
        <v>0</v>
      </c>
      <c r="U3090" t="e">
        <f>_xlfn.XLOOKUP(A3090,#REF!,#REF!)</f>
        <v>#REF!</v>
      </c>
    </row>
    <row r="3091" spans="1:21" x14ac:dyDescent="0.2">
      <c r="A3091" t="s">
        <v>10734</v>
      </c>
      <c r="B3091" t="s">
        <v>10735</v>
      </c>
      <c r="C3091" s="5" t="s">
        <v>71</v>
      </c>
      <c r="D3091" t="s">
        <v>10736</v>
      </c>
      <c r="E3091" t="s">
        <v>41</v>
      </c>
      <c r="F3091" t="s">
        <v>22</v>
      </c>
      <c r="H3091" t="s">
        <v>22</v>
      </c>
      <c r="J3091" t="s">
        <v>22</v>
      </c>
      <c r="M3091" t="s">
        <v>42</v>
      </c>
      <c r="N3091" t="s">
        <v>10737</v>
      </c>
      <c r="O3091" t="s">
        <v>10738</v>
      </c>
      <c r="P3091" t="s">
        <v>26</v>
      </c>
      <c r="Q3091" s="6">
        <v>40000</v>
      </c>
      <c r="R3091" t="s">
        <v>22</v>
      </c>
      <c r="S3091">
        <v>0</v>
      </c>
      <c r="T3091">
        <v>0</v>
      </c>
      <c r="U3091" t="e">
        <f>_xlfn.XLOOKUP(A3091,#REF!,#REF!)</f>
        <v>#REF!</v>
      </c>
    </row>
    <row r="3092" spans="1:21" x14ac:dyDescent="0.2">
      <c r="A3092" t="s">
        <v>10739</v>
      </c>
      <c r="C3092" s="5" t="s">
        <v>71</v>
      </c>
      <c r="D3092" t="s">
        <v>10740</v>
      </c>
      <c r="E3092" t="s">
        <v>443</v>
      </c>
      <c r="F3092" t="s">
        <v>30</v>
      </c>
      <c r="G3092" s="1">
        <v>45093</v>
      </c>
      <c r="H3092" t="s">
        <v>30</v>
      </c>
      <c r="I3092" s="1">
        <v>45315</v>
      </c>
      <c r="J3092" t="s">
        <v>30</v>
      </c>
      <c r="K3092" s="1">
        <v>45534</v>
      </c>
      <c r="M3092" t="s">
        <v>42</v>
      </c>
      <c r="N3092" t="s">
        <v>10741</v>
      </c>
      <c r="O3092" t="s">
        <v>10742</v>
      </c>
      <c r="P3092" t="s">
        <v>26</v>
      </c>
      <c r="Q3092" s="6">
        <v>69689.61</v>
      </c>
      <c r="R3092" t="s">
        <v>22</v>
      </c>
      <c r="S3092">
        <v>0</v>
      </c>
      <c r="T3092">
        <v>0</v>
      </c>
      <c r="U3092" t="e">
        <f>_xlfn.XLOOKUP(A3092,#REF!,#REF!)</f>
        <v>#REF!</v>
      </c>
    </row>
    <row r="3093" spans="1:21" x14ac:dyDescent="0.2">
      <c r="A3093" t="s">
        <v>10743</v>
      </c>
      <c r="B3093" t="s">
        <v>10744</v>
      </c>
      <c r="C3093" s="5" t="s">
        <v>71</v>
      </c>
      <c r="D3093" t="s">
        <v>10745</v>
      </c>
      <c r="E3093" t="s">
        <v>19299</v>
      </c>
      <c r="F3093" t="s">
        <v>30</v>
      </c>
      <c r="G3093" s="1">
        <v>41775</v>
      </c>
      <c r="H3093" t="s">
        <v>30</v>
      </c>
      <c r="I3093" s="1">
        <v>42171</v>
      </c>
      <c r="J3093" t="s">
        <v>30</v>
      </c>
      <c r="K3093" s="1">
        <v>43133</v>
      </c>
      <c r="M3093" t="s">
        <v>42</v>
      </c>
      <c r="N3093" t="s">
        <v>43</v>
      </c>
      <c r="O3093" t="s">
        <v>44</v>
      </c>
      <c r="P3093" t="s">
        <v>26</v>
      </c>
      <c r="Q3093" s="6">
        <v>30000</v>
      </c>
      <c r="R3093" t="s">
        <v>22</v>
      </c>
      <c r="S3093">
        <v>0</v>
      </c>
      <c r="T3093">
        <v>0</v>
      </c>
      <c r="U3093" t="e">
        <f>_xlfn.XLOOKUP(A3093,#REF!,#REF!)</f>
        <v>#REF!</v>
      </c>
    </row>
    <row r="3094" spans="1:21" x14ac:dyDescent="0.2">
      <c r="A3094" t="s">
        <v>10746</v>
      </c>
      <c r="C3094" s="5" t="s">
        <v>279</v>
      </c>
      <c r="D3094" t="s">
        <v>10747</v>
      </c>
      <c r="E3094" t="s">
        <v>10748</v>
      </c>
      <c r="F3094" t="s">
        <v>30</v>
      </c>
      <c r="G3094" s="1">
        <v>45429</v>
      </c>
      <c r="H3094" t="s">
        <v>30</v>
      </c>
      <c r="I3094" s="1">
        <v>45532</v>
      </c>
      <c r="J3094" t="s">
        <v>30</v>
      </c>
      <c r="K3094" s="1">
        <v>45636</v>
      </c>
      <c r="L3094" s="1">
        <v>45705</v>
      </c>
      <c r="M3094" t="s">
        <v>42</v>
      </c>
      <c r="N3094" t="s">
        <v>43</v>
      </c>
      <c r="O3094" t="s">
        <v>44</v>
      </c>
      <c r="P3094" t="s">
        <v>26</v>
      </c>
      <c r="Q3094" s="6">
        <v>8107.08</v>
      </c>
      <c r="R3094" t="s">
        <v>30</v>
      </c>
      <c r="S3094">
        <v>0</v>
      </c>
      <c r="T3094">
        <v>0</v>
      </c>
      <c r="U3094" t="e">
        <f>_xlfn.XLOOKUP(A3094,#REF!,#REF!)</f>
        <v>#REF!</v>
      </c>
    </row>
    <row r="3095" spans="1:21" x14ac:dyDescent="0.2">
      <c r="A3095" t="s">
        <v>10749</v>
      </c>
      <c r="C3095" s="5" t="s">
        <v>71</v>
      </c>
      <c r="D3095" t="s">
        <v>10750</v>
      </c>
      <c r="E3095" t="s">
        <v>19218</v>
      </c>
      <c r="F3095" t="s">
        <v>22</v>
      </c>
      <c r="H3095" t="s">
        <v>30</v>
      </c>
      <c r="I3095" s="1">
        <v>44837</v>
      </c>
      <c r="J3095" t="s">
        <v>22</v>
      </c>
      <c r="M3095" t="s">
        <v>42</v>
      </c>
      <c r="N3095" t="s">
        <v>43</v>
      </c>
      <c r="O3095" t="s">
        <v>44</v>
      </c>
      <c r="P3095" t="s">
        <v>26</v>
      </c>
      <c r="Q3095" s="6">
        <v>394170.47</v>
      </c>
      <c r="R3095" t="s">
        <v>22</v>
      </c>
      <c r="S3095">
        <v>0</v>
      </c>
      <c r="T3095">
        <v>0</v>
      </c>
      <c r="U3095" t="e">
        <f>_xlfn.XLOOKUP(A3095,#REF!,#REF!)</f>
        <v>#REF!</v>
      </c>
    </row>
    <row r="3096" spans="1:21" x14ac:dyDescent="0.2">
      <c r="A3096" t="s">
        <v>10751</v>
      </c>
      <c r="B3096" t="s">
        <v>10752</v>
      </c>
      <c r="C3096" s="5" t="s">
        <v>71</v>
      </c>
      <c r="D3096" t="s">
        <v>10753</v>
      </c>
      <c r="E3096" t="s">
        <v>18692</v>
      </c>
      <c r="F3096" t="s">
        <v>30</v>
      </c>
      <c r="G3096" s="1">
        <v>45114</v>
      </c>
      <c r="H3096" t="s">
        <v>30</v>
      </c>
      <c r="I3096" s="1">
        <v>45391</v>
      </c>
      <c r="J3096" t="s">
        <v>30</v>
      </c>
      <c r="K3096" s="1">
        <v>45985</v>
      </c>
      <c r="L3096" s="1">
        <v>45985</v>
      </c>
      <c r="M3096" t="s">
        <v>207</v>
      </c>
      <c r="N3096" t="s">
        <v>4464</v>
      </c>
      <c r="O3096" t="s">
        <v>4465</v>
      </c>
      <c r="P3096" t="s">
        <v>117</v>
      </c>
      <c r="Q3096" s="6">
        <v>287829.52</v>
      </c>
      <c r="R3096" t="s">
        <v>22</v>
      </c>
      <c r="S3096">
        <v>0</v>
      </c>
      <c r="T3096">
        <v>0</v>
      </c>
      <c r="U3096" t="e">
        <f>_xlfn.XLOOKUP(A3096,#REF!,#REF!)</f>
        <v>#REF!</v>
      </c>
    </row>
    <row r="3097" spans="1:21" x14ac:dyDescent="0.2">
      <c r="A3097" t="s">
        <v>10754</v>
      </c>
      <c r="C3097" s="5" t="s">
        <v>71</v>
      </c>
      <c r="D3097" t="s">
        <v>10755</v>
      </c>
      <c r="E3097" t="s">
        <v>443</v>
      </c>
      <c r="F3097" t="s">
        <v>30</v>
      </c>
      <c r="G3097" s="1">
        <v>45461</v>
      </c>
      <c r="H3097" t="s">
        <v>22</v>
      </c>
      <c r="J3097" t="s">
        <v>22</v>
      </c>
      <c r="L3097" s="1">
        <v>45421</v>
      </c>
      <c r="M3097" t="s">
        <v>42</v>
      </c>
      <c r="N3097" t="s">
        <v>10756</v>
      </c>
      <c r="O3097" t="s">
        <v>10757</v>
      </c>
      <c r="P3097" t="s">
        <v>26</v>
      </c>
      <c r="Q3097" s="6">
        <v>783721.45</v>
      </c>
      <c r="R3097" t="s">
        <v>30</v>
      </c>
      <c r="S3097">
        <v>0</v>
      </c>
      <c r="T3097">
        <v>0</v>
      </c>
      <c r="U3097" t="e">
        <f>_xlfn.XLOOKUP(A3097,#REF!,#REF!)</f>
        <v>#REF!</v>
      </c>
    </row>
    <row r="3098" spans="1:21" x14ac:dyDescent="0.2">
      <c r="A3098" t="s">
        <v>10758</v>
      </c>
      <c r="C3098" s="5" t="s">
        <v>71</v>
      </c>
      <c r="D3098" t="s">
        <v>10759</v>
      </c>
      <c r="E3098" t="s">
        <v>18692</v>
      </c>
      <c r="F3098" t="s">
        <v>30</v>
      </c>
      <c r="G3098" s="1">
        <v>44675</v>
      </c>
      <c r="H3098" t="s">
        <v>30</v>
      </c>
      <c r="I3098" s="1">
        <v>44854</v>
      </c>
      <c r="J3098" t="s">
        <v>30</v>
      </c>
      <c r="K3098" s="1">
        <v>45260</v>
      </c>
      <c r="L3098" s="1">
        <v>45624</v>
      </c>
      <c r="M3098" t="s">
        <v>42</v>
      </c>
      <c r="N3098" t="s">
        <v>43</v>
      </c>
      <c r="O3098" t="s">
        <v>44</v>
      </c>
      <c r="P3098" t="s">
        <v>26</v>
      </c>
      <c r="Q3098" s="6">
        <v>149388.97</v>
      </c>
      <c r="R3098" t="s">
        <v>22</v>
      </c>
      <c r="S3098">
        <v>0</v>
      </c>
      <c r="T3098">
        <v>0</v>
      </c>
      <c r="U3098" t="e">
        <f>_xlfn.XLOOKUP(A3098,#REF!,#REF!)</f>
        <v>#REF!</v>
      </c>
    </row>
    <row r="3099" spans="1:21" x14ac:dyDescent="0.2">
      <c r="A3099" t="s">
        <v>10760</v>
      </c>
      <c r="C3099" s="5" t="s">
        <v>71</v>
      </c>
      <c r="D3099" t="s">
        <v>10761</v>
      </c>
      <c r="E3099" t="s">
        <v>18693</v>
      </c>
      <c r="F3099" t="s">
        <v>30</v>
      </c>
      <c r="G3099" s="1">
        <v>45211</v>
      </c>
      <c r="H3099" t="s">
        <v>30</v>
      </c>
      <c r="I3099" s="1">
        <v>45499</v>
      </c>
      <c r="J3099" t="s">
        <v>30</v>
      </c>
      <c r="K3099" s="1">
        <v>45751</v>
      </c>
      <c r="L3099" s="1">
        <v>45859</v>
      </c>
      <c r="M3099" t="s">
        <v>42</v>
      </c>
      <c r="N3099" t="s">
        <v>43</v>
      </c>
      <c r="O3099" t="s">
        <v>44</v>
      </c>
      <c r="P3099" t="s">
        <v>26</v>
      </c>
      <c r="Q3099" s="6">
        <v>222606.66</v>
      </c>
      <c r="R3099" t="s">
        <v>22</v>
      </c>
      <c r="S3099">
        <v>0</v>
      </c>
      <c r="T3099">
        <v>0</v>
      </c>
      <c r="U3099" t="e">
        <f>_xlfn.XLOOKUP(A3099,#REF!,#REF!)</f>
        <v>#REF!</v>
      </c>
    </row>
    <row r="3100" spans="1:21" x14ac:dyDescent="0.2">
      <c r="A3100" t="s">
        <v>10762</v>
      </c>
      <c r="C3100" s="5" t="s">
        <v>71</v>
      </c>
      <c r="D3100" t="s">
        <v>10763</v>
      </c>
      <c r="E3100" t="s">
        <v>10711</v>
      </c>
      <c r="F3100" t="s">
        <v>30</v>
      </c>
      <c r="G3100" s="1">
        <v>45733</v>
      </c>
      <c r="H3100" t="s">
        <v>22</v>
      </c>
      <c r="J3100" t="s">
        <v>30</v>
      </c>
      <c r="K3100" s="1">
        <v>45784</v>
      </c>
      <c r="L3100" s="1">
        <v>45784</v>
      </c>
      <c r="M3100" t="s">
        <v>42</v>
      </c>
      <c r="N3100" t="s">
        <v>43</v>
      </c>
      <c r="O3100" t="s">
        <v>44</v>
      </c>
      <c r="P3100" t="s">
        <v>26</v>
      </c>
      <c r="Q3100" s="6">
        <v>840472.8</v>
      </c>
      <c r="R3100" t="s">
        <v>30</v>
      </c>
      <c r="S3100">
        <v>0</v>
      </c>
      <c r="T3100">
        <v>0</v>
      </c>
      <c r="U3100" t="e">
        <f>_xlfn.XLOOKUP(A3100,#REF!,#REF!)</f>
        <v>#REF!</v>
      </c>
    </row>
    <row r="3101" spans="1:21" x14ac:dyDescent="0.2">
      <c r="A3101" t="s">
        <v>10764</v>
      </c>
      <c r="C3101" s="5" t="s">
        <v>71</v>
      </c>
      <c r="D3101" t="s">
        <v>10765</v>
      </c>
      <c r="E3101" t="s">
        <v>19404</v>
      </c>
      <c r="F3101" t="s">
        <v>22</v>
      </c>
      <c r="H3101" t="s">
        <v>22</v>
      </c>
      <c r="J3101" t="s">
        <v>22</v>
      </c>
      <c r="M3101" t="s">
        <v>42</v>
      </c>
      <c r="N3101" t="s">
        <v>8417</v>
      </c>
      <c r="O3101" t="s">
        <v>8418</v>
      </c>
      <c r="P3101" t="s">
        <v>26</v>
      </c>
      <c r="Q3101" s="6">
        <v>384576.86</v>
      </c>
      <c r="R3101" t="s">
        <v>30</v>
      </c>
      <c r="S3101">
        <v>0</v>
      </c>
      <c r="T3101">
        <v>0</v>
      </c>
      <c r="U3101" t="e">
        <f>_xlfn.XLOOKUP(A3101,#REF!,#REF!)</f>
        <v>#REF!</v>
      </c>
    </row>
    <row r="3102" spans="1:21" x14ac:dyDescent="0.2">
      <c r="A3102" t="s">
        <v>10766</v>
      </c>
      <c r="C3102" s="5" t="s">
        <v>71</v>
      </c>
      <c r="D3102" t="s">
        <v>10767</v>
      </c>
      <c r="E3102" t="s">
        <v>10768</v>
      </c>
      <c r="F3102" t="s">
        <v>30</v>
      </c>
      <c r="G3102" s="1">
        <v>42489</v>
      </c>
      <c r="H3102" t="s">
        <v>22</v>
      </c>
      <c r="J3102" t="s">
        <v>30</v>
      </c>
      <c r="K3102" s="1">
        <v>42622</v>
      </c>
      <c r="L3102" s="1">
        <v>42748</v>
      </c>
      <c r="M3102" t="s">
        <v>114</v>
      </c>
      <c r="N3102" t="s">
        <v>10769</v>
      </c>
      <c r="O3102" t="s">
        <v>10770</v>
      </c>
      <c r="P3102" t="s">
        <v>117</v>
      </c>
      <c r="Q3102" s="6">
        <v>50000</v>
      </c>
      <c r="R3102" t="s">
        <v>22</v>
      </c>
      <c r="S3102">
        <v>0</v>
      </c>
      <c r="T3102">
        <v>0</v>
      </c>
      <c r="U3102" t="e">
        <f>_xlfn.XLOOKUP(A3102,#REF!,#REF!)</f>
        <v>#REF!</v>
      </c>
    </row>
    <row r="3103" spans="1:21" x14ac:dyDescent="0.2">
      <c r="A3103" t="s">
        <v>10771</v>
      </c>
      <c r="C3103" s="5" t="s">
        <v>71</v>
      </c>
      <c r="D3103" t="s">
        <v>10772</v>
      </c>
      <c r="E3103" t="s">
        <v>10773</v>
      </c>
      <c r="F3103" t="s">
        <v>30</v>
      </c>
      <c r="G3103" s="1">
        <v>44489</v>
      </c>
      <c r="H3103" t="s">
        <v>30</v>
      </c>
      <c r="I3103" s="1">
        <v>44691</v>
      </c>
      <c r="J3103" t="s">
        <v>30</v>
      </c>
      <c r="K3103" s="1">
        <v>44831</v>
      </c>
      <c r="L3103" s="1">
        <v>45096</v>
      </c>
      <c r="M3103" t="s">
        <v>42</v>
      </c>
      <c r="N3103" t="s">
        <v>10774</v>
      </c>
      <c r="O3103" t="s">
        <v>10775</v>
      </c>
      <c r="P3103" t="s">
        <v>26</v>
      </c>
      <c r="Q3103" s="6">
        <v>546499.85</v>
      </c>
      <c r="R3103" t="s">
        <v>22</v>
      </c>
      <c r="S3103">
        <v>0</v>
      </c>
      <c r="T3103">
        <v>0</v>
      </c>
      <c r="U3103" t="e">
        <f>_xlfn.XLOOKUP(A3103,#REF!,#REF!)</f>
        <v>#REF!</v>
      </c>
    </row>
    <row r="3104" spans="1:21" x14ac:dyDescent="0.2">
      <c r="A3104" t="s">
        <v>10776</v>
      </c>
      <c r="B3104" t="s">
        <v>10777</v>
      </c>
      <c r="C3104" s="5" t="s">
        <v>71</v>
      </c>
      <c r="D3104" t="s">
        <v>10778</v>
      </c>
      <c r="E3104" t="s">
        <v>6597</v>
      </c>
      <c r="F3104" t="s">
        <v>30</v>
      </c>
      <c r="G3104" s="1">
        <v>43373</v>
      </c>
      <c r="H3104" t="s">
        <v>30</v>
      </c>
      <c r="I3104" s="1">
        <v>43647</v>
      </c>
      <c r="J3104" t="s">
        <v>30</v>
      </c>
      <c r="K3104" s="1">
        <v>45924</v>
      </c>
      <c r="L3104" s="1">
        <v>45925</v>
      </c>
      <c r="M3104" t="s">
        <v>42</v>
      </c>
      <c r="N3104" t="s">
        <v>10779</v>
      </c>
      <c r="O3104" t="s">
        <v>10780</v>
      </c>
      <c r="P3104" t="s">
        <v>26</v>
      </c>
      <c r="Q3104" s="6">
        <v>171169.55</v>
      </c>
      <c r="R3104" t="s">
        <v>22</v>
      </c>
      <c r="S3104">
        <v>0</v>
      </c>
      <c r="T3104">
        <v>0</v>
      </c>
      <c r="U3104" t="e">
        <f>_xlfn.XLOOKUP(A3104,#REF!,#REF!)</f>
        <v>#REF!</v>
      </c>
    </row>
    <row r="3105" spans="1:21" x14ac:dyDescent="0.2">
      <c r="A3105" t="s">
        <v>10781</v>
      </c>
      <c r="C3105" s="5" t="s">
        <v>71</v>
      </c>
      <c r="D3105" t="s">
        <v>10782</v>
      </c>
      <c r="E3105" t="s">
        <v>18692</v>
      </c>
      <c r="F3105" t="s">
        <v>30</v>
      </c>
      <c r="G3105" s="1">
        <v>44208</v>
      </c>
      <c r="H3105" t="s">
        <v>22</v>
      </c>
      <c r="J3105" t="s">
        <v>22</v>
      </c>
      <c r="M3105" t="s">
        <v>42</v>
      </c>
      <c r="N3105" t="s">
        <v>43</v>
      </c>
      <c r="O3105" t="s">
        <v>44</v>
      </c>
      <c r="P3105" t="s">
        <v>26</v>
      </c>
      <c r="Q3105" s="6">
        <v>156766.91</v>
      </c>
      <c r="R3105" t="s">
        <v>22</v>
      </c>
      <c r="S3105">
        <v>0</v>
      </c>
      <c r="T3105">
        <v>0</v>
      </c>
      <c r="U3105" t="e">
        <f>_xlfn.XLOOKUP(A3105,#REF!,#REF!)</f>
        <v>#REF!</v>
      </c>
    </row>
    <row r="3106" spans="1:21" x14ac:dyDescent="0.2">
      <c r="A3106" t="s">
        <v>10783</v>
      </c>
      <c r="C3106" s="5" t="s">
        <v>71</v>
      </c>
      <c r="D3106" t="s">
        <v>10784</v>
      </c>
      <c r="E3106" t="s">
        <v>6597</v>
      </c>
      <c r="F3106" t="s">
        <v>30</v>
      </c>
      <c r="G3106" s="1">
        <v>43489</v>
      </c>
      <c r="H3106" t="s">
        <v>30</v>
      </c>
      <c r="I3106" s="1">
        <v>43746</v>
      </c>
      <c r="J3106" t="s">
        <v>30</v>
      </c>
      <c r="K3106" s="1">
        <v>44103</v>
      </c>
      <c r="M3106" t="s">
        <v>42</v>
      </c>
      <c r="N3106" t="s">
        <v>10785</v>
      </c>
      <c r="O3106" t="s">
        <v>10786</v>
      </c>
      <c r="P3106" t="s">
        <v>26</v>
      </c>
      <c r="Q3106" s="6">
        <v>1054777.1399999999</v>
      </c>
      <c r="R3106" t="s">
        <v>22</v>
      </c>
      <c r="S3106">
        <v>0</v>
      </c>
      <c r="T3106">
        <v>0</v>
      </c>
      <c r="U3106" t="e">
        <f>_xlfn.XLOOKUP(A3106,#REF!,#REF!)</f>
        <v>#REF!</v>
      </c>
    </row>
    <row r="3107" spans="1:21" x14ac:dyDescent="0.2">
      <c r="A3107" t="s">
        <v>10787</v>
      </c>
      <c r="C3107" s="5" t="s">
        <v>279</v>
      </c>
      <c r="D3107" t="s">
        <v>10788</v>
      </c>
      <c r="E3107" t="s">
        <v>10789</v>
      </c>
      <c r="F3107" t="s">
        <v>30</v>
      </c>
      <c r="G3107" s="1">
        <v>45833</v>
      </c>
      <c r="H3107" t="s">
        <v>22</v>
      </c>
      <c r="J3107" t="s">
        <v>22</v>
      </c>
      <c r="L3107" s="1">
        <v>45624</v>
      </c>
      <c r="M3107" t="s">
        <v>42</v>
      </c>
      <c r="N3107" t="s">
        <v>43</v>
      </c>
      <c r="O3107" t="s">
        <v>44</v>
      </c>
      <c r="P3107" t="s">
        <v>26</v>
      </c>
      <c r="Q3107" s="6">
        <v>88902.96</v>
      </c>
      <c r="R3107" t="s">
        <v>30</v>
      </c>
      <c r="S3107">
        <v>0</v>
      </c>
      <c r="T3107">
        <v>0</v>
      </c>
      <c r="U3107" t="e">
        <f>_xlfn.XLOOKUP(A3107,#REF!,#REF!)</f>
        <v>#REF!</v>
      </c>
    </row>
    <row r="3108" spans="1:21" x14ac:dyDescent="0.2">
      <c r="A3108" t="s">
        <v>10790</v>
      </c>
      <c r="C3108" s="5" t="s">
        <v>71</v>
      </c>
      <c r="D3108" t="s">
        <v>10791</v>
      </c>
      <c r="E3108" t="s">
        <v>891</v>
      </c>
      <c r="F3108" t="s">
        <v>30</v>
      </c>
      <c r="G3108" s="1">
        <v>45786</v>
      </c>
      <c r="H3108" t="s">
        <v>22</v>
      </c>
      <c r="J3108" t="s">
        <v>30</v>
      </c>
      <c r="K3108" s="1">
        <v>45847</v>
      </c>
      <c r="L3108" s="1">
        <v>45873</v>
      </c>
      <c r="M3108" t="s">
        <v>92</v>
      </c>
      <c r="N3108" t="s">
        <v>825</v>
      </c>
      <c r="O3108" t="s">
        <v>826</v>
      </c>
      <c r="P3108" t="s">
        <v>117</v>
      </c>
      <c r="Q3108" s="6">
        <v>272198.62</v>
      </c>
      <c r="R3108" t="s">
        <v>22</v>
      </c>
      <c r="S3108">
        <v>0</v>
      </c>
      <c r="T3108">
        <v>0</v>
      </c>
      <c r="U3108" t="e">
        <f>_xlfn.XLOOKUP(A3108,#REF!,#REF!)</f>
        <v>#REF!</v>
      </c>
    </row>
    <row r="3109" spans="1:21" x14ac:dyDescent="0.2">
      <c r="A3109" t="s">
        <v>10792</v>
      </c>
      <c r="C3109" s="5" t="s">
        <v>71</v>
      </c>
      <c r="D3109" t="s">
        <v>10793</v>
      </c>
      <c r="E3109" t="s">
        <v>10789</v>
      </c>
      <c r="F3109" t="s">
        <v>30</v>
      </c>
      <c r="G3109" s="1">
        <v>45845</v>
      </c>
      <c r="H3109" t="s">
        <v>22</v>
      </c>
      <c r="J3109" t="s">
        <v>22</v>
      </c>
      <c r="L3109" s="1">
        <v>45496</v>
      </c>
      <c r="M3109" t="s">
        <v>42</v>
      </c>
      <c r="N3109" t="s">
        <v>43</v>
      </c>
      <c r="O3109" t="s">
        <v>44</v>
      </c>
      <c r="P3109" t="s">
        <v>26</v>
      </c>
      <c r="Q3109" s="6">
        <v>66810.89</v>
      </c>
      <c r="R3109" t="s">
        <v>30</v>
      </c>
      <c r="S3109">
        <v>0</v>
      </c>
      <c r="T3109">
        <v>0</v>
      </c>
      <c r="U3109" t="e">
        <f>_xlfn.XLOOKUP(A3109,#REF!,#REF!)</f>
        <v>#REF!</v>
      </c>
    </row>
    <row r="3110" spans="1:21" x14ac:dyDescent="0.2">
      <c r="A3110" t="s">
        <v>10794</v>
      </c>
      <c r="B3110" t="s">
        <v>10795</v>
      </c>
      <c r="C3110" s="5" t="s">
        <v>71</v>
      </c>
      <c r="D3110" t="s">
        <v>10796</v>
      </c>
      <c r="E3110" t="s">
        <v>184</v>
      </c>
      <c r="F3110" t="s">
        <v>30</v>
      </c>
      <c r="G3110" s="1">
        <v>43651</v>
      </c>
      <c r="H3110" t="s">
        <v>30</v>
      </c>
      <c r="I3110" s="1">
        <v>43901</v>
      </c>
      <c r="J3110" t="s">
        <v>22</v>
      </c>
      <c r="M3110" t="s">
        <v>207</v>
      </c>
      <c r="N3110" t="s">
        <v>10720</v>
      </c>
      <c r="O3110" t="s">
        <v>10721</v>
      </c>
      <c r="P3110" t="s">
        <v>117</v>
      </c>
      <c r="Q3110" s="6">
        <v>64752.22</v>
      </c>
      <c r="R3110" t="s">
        <v>22</v>
      </c>
      <c r="S3110">
        <v>0</v>
      </c>
      <c r="T3110">
        <v>0</v>
      </c>
      <c r="U3110" t="e">
        <f>_xlfn.XLOOKUP(A3110,#REF!,#REF!)</f>
        <v>#REF!</v>
      </c>
    </row>
    <row r="3111" spans="1:21" x14ac:dyDescent="0.2">
      <c r="A3111" t="s">
        <v>10797</v>
      </c>
      <c r="C3111" s="5" t="s">
        <v>71</v>
      </c>
      <c r="D3111" t="s">
        <v>10798</v>
      </c>
      <c r="E3111" t="s">
        <v>10799</v>
      </c>
      <c r="F3111" t="s">
        <v>30</v>
      </c>
      <c r="G3111" s="1">
        <v>44896</v>
      </c>
      <c r="H3111" t="s">
        <v>30</v>
      </c>
      <c r="I3111" s="1">
        <v>45098</v>
      </c>
      <c r="J3111" t="s">
        <v>22</v>
      </c>
      <c r="M3111" t="s">
        <v>207</v>
      </c>
      <c r="N3111" t="s">
        <v>473</v>
      </c>
      <c r="O3111" t="s">
        <v>474</v>
      </c>
      <c r="P3111" t="s">
        <v>117</v>
      </c>
      <c r="Q3111" s="6">
        <v>382967.95</v>
      </c>
      <c r="R3111" t="s">
        <v>22</v>
      </c>
      <c r="S3111">
        <v>0</v>
      </c>
      <c r="T3111">
        <v>0</v>
      </c>
      <c r="U3111" t="e">
        <f>_xlfn.XLOOKUP(A3111,#REF!,#REF!)</f>
        <v>#REF!</v>
      </c>
    </row>
    <row r="3112" spans="1:21" x14ac:dyDescent="0.2">
      <c r="A3112" t="s">
        <v>10800</v>
      </c>
      <c r="C3112" s="5" t="s">
        <v>71</v>
      </c>
      <c r="D3112" t="s">
        <v>10801</v>
      </c>
      <c r="E3112" t="s">
        <v>18692</v>
      </c>
      <c r="F3112" t="s">
        <v>22</v>
      </c>
      <c r="H3112" t="s">
        <v>22</v>
      </c>
      <c r="J3112" t="s">
        <v>22</v>
      </c>
      <c r="M3112" t="s">
        <v>42</v>
      </c>
      <c r="N3112" t="s">
        <v>43</v>
      </c>
      <c r="O3112" t="s">
        <v>44</v>
      </c>
      <c r="P3112" t="s">
        <v>26</v>
      </c>
      <c r="Q3112" s="6">
        <v>314351.32</v>
      </c>
      <c r="R3112" t="s">
        <v>22</v>
      </c>
      <c r="S3112">
        <v>0</v>
      </c>
      <c r="T3112">
        <v>0</v>
      </c>
      <c r="U3112" t="e">
        <f>_xlfn.XLOOKUP(A3112,#REF!,#REF!)</f>
        <v>#REF!</v>
      </c>
    </row>
    <row r="3113" spans="1:21" x14ac:dyDescent="0.2">
      <c r="A3113" t="s">
        <v>10802</v>
      </c>
      <c r="C3113" s="5" t="s">
        <v>71</v>
      </c>
      <c r="D3113" t="s">
        <v>2375</v>
      </c>
      <c r="E3113" t="s">
        <v>18695</v>
      </c>
      <c r="F3113" t="s">
        <v>22</v>
      </c>
      <c r="H3113" t="s">
        <v>22</v>
      </c>
      <c r="J3113" t="s">
        <v>22</v>
      </c>
      <c r="M3113" t="s">
        <v>23</v>
      </c>
      <c r="N3113" t="s">
        <v>43</v>
      </c>
      <c r="O3113" t="s">
        <v>44</v>
      </c>
      <c r="P3113" t="s">
        <v>26</v>
      </c>
      <c r="Q3113" s="6">
        <v>40000</v>
      </c>
      <c r="R3113" t="s">
        <v>22</v>
      </c>
      <c r="S3113">
        <v>0</v>
      </c>
      <c r="T3113">
        <v>0</v>
      </c>
      <c r="U3113" t="e">
        <f>_xlfn.XLOOKUP(A3113,#REF!,#REF!)</f>
        <v>#REF!</v>
      </c>
    </row>
    <row r="3114" spans="1:21" x14ac:dyDescent="0.2">
      <c r="A3114" t="s">
        <v>10803</v>
      </c>
      <c r="C3114" s="5" t="s">
        <v>71</v>
      </c>
      <c r="D3114" t="s">
        <v>10804</v>
      </c>
      <c r="E3114" t="s">
        <v>10805</v>
      </c>
      <c r="F3114" t="s">
        <v>22</v>
      </c>
      <c r="H3114" t="s">
        <v>22</v>
      </c>
      <c r="J3114" t="s">
        <v>22</v>
      </c>
      <c r="M3114" t="s">
        <v>92</v>
      </c>
      <c r="N3114" t="s">
        <v>10806</v>
      </c>
      <c r="O3114" t="s">
        <v>10807</v>
      </c>
      <c r="P3114" t="s">
        <v>18712</v>
      </c>
      <c r="Q3114" s="6">
        <v>498905.17</v>
      </c>
      <c r="R3114" t="s">
        <v>22</v>
      </c>
      <c r="S3114">
        <v>0</v>
      </c>
      <c r="T3114">
        <v>0</v>
      </c>
      <c r="U3114" t="e">
        <f>_xlfn.XLOOKUP(A3114,#REF!,#REF!)</f>
        <v>#REF!</v>
      </c>
    </row>
    <row r="3115" spans="1:21" x14ac:dyDescent="0.2">
      <c r="A3115" t="s">
        <v>10808</v>
      </c>
      <c r="C3115" s="5" t="s">
        <v>1622</v>
      </c>
      <c r="D3115" t="s">
        <v>10809</v>
      </c>
      <c r="E3115" t="s">
        <v>18692</v>
      </c>
      <c r="F3115" t="s">
        <v>30</v>
      </c>
      <c r="G3115" s="1">
        <v>45950</v>
      </c>
      <c r="H3115" t="s">
        <v>22</v>
      </c>
      <c r="J3115" t="s">
        <v>22</v>
      </c>
      <c r="L3115" s="1">
        <v>45553</v>
      </c>
      <c r="M3115" t="s">
        <v>42</v>
      </c>
      <c r="N3115" t="s">
        <v>43</v>
      </c>
      <c r="O3115" t="s">
        <v>44</v>
      </c>
      <c r="P3115" t="s">
        <v>26</v>
      </c>
      <c r="Q3115" s="6">
        <v>376672.6</v>
      </c>
      <c r="R3115" t="s">
        <v>30</v>
      </c>
      <c r="S3115">
        <v>0</v>
      </c>
      <c r="T3115">
        <v>0</v>
      </c>
      <c r="U3115" t="e">
        <f>_xlfn.XLOOKUP(A3115,#REF!,#REF!)</f>
        <v>#REF!</v>
      </c>
    </row>
    <row r="3116" spans="1:21" x14ac:dyDescent="0.2">
      <c r="A3116" t="s">
        <v>10810</v>
      </c>
      <c r="B3116" t="s">
        <v>10811</v>
      </c>
      <c r="C3116" s="5" t="s">
        <v>71</v>
      </c>
      <c r="D3116" t="s">
        <v>10812</v>
      </c>
      <c r="E3116" t="s">
        <v>443</v>
      </c>
      <c r="F3116" t="s">
        <v>30</v>
      </c>
      <c r="G3116" s="1">
        <v>44784</v>
      </c>
      <c r="H3116" t="s">
        <v>30</v>
      </c>
      <c r="I3116" s="1">
        <v>45091</v>
      </c>
      <c r="J3116" t="s">
        <v>30</v>
      </c>
      <c r="K3116" s="1">
        <v>45369</v>
      </c>
      <c r="M3116" t="s">
        <v>42</v>
      </c>
      <c r="N3116" t="s">
        <v>646</v>
      </c>
      <c r="O3116" t="s">
        <v>647</v>
      </c>
      <c r="P3116" t="s">
        <v>26</v>
      </c>
      <c r="Q3116" s="6">
        <v>223462.64</v>
      </c>
      <c r="R3116" t="s">
        <v>22</v>
      </c>
      <c r="S3116">
        <v>0</v>
      </c>
      <c r="T3116">
        <v>0</v>
      </c>
      <c r="U3116" t="e">
        <f>_xlfn.XLOOKUP(A3116,#REF!,#REF!)</f>
        <v>#REF!</v>
      </c>
    </row>
    <row r="3117" spans="1:21" x14ac:dyDescent="0.2">
      <c r="A3117" t="s">
        <v>10813</v>
      </c>
      <c r="C3117" s="5" t="s">
        <v>71</v>
      </c>
      <c r="D3117" t="s">
        <v>10814</v>
      </c>
      <c r="E3117" t="s">
        <v>18692</v>
      </c>
      <c r="F3117" t="s">
        <v>30</v>
      </c>
      <c r="G3117" s="1">
        <v>44546</v>
      </c>
      <c r="H3117" t="s">
        <v>30</v>
      </c>
      <c r="I3117" s="1">
        <v>44840</v>
      </c>
      <c r="J3117" t="s">
        <v>30</v>
      </c>
      <c r="K3117" s="1">
        <v>44614</v>
      </c>
      <c r="L3117" s="1">
        <v>44708</v>
      </c>
      <c r="M3117" t="s">
        <v>42</v>
      </c>
      <c r="N3117" t="s">
        <v>43</v>
      </c>
      <c r="O3117" t="s">
        <v>44</v>
      </c>
      <c r="P3117" t="s">
        <v>26</v>
      </c>
      <c r="Q3117" s="6">
        <v>192639.6</v>
      </c>
      <c r="R3117" t="s">
        <v>22</v>
      </c>
      <c r="S3117">
        <v>0</v>
      </c>
      <c r="T3117">
        <v>0</v>
      </c>
      <c r="U3117" t="e">
        <f>_xlfn.XLOOKUP(A3117,#REF!,#REF!)</f>
        <v>#REF!</v>
      </c>
    </row>
    <row r="3118" spans="1:21" x14ac:dyDescent="0.2">
      <c r="A3118" t="s">
        <v>10815</v>
      </c>
      <c r="C3118" s="5" t="s">
        <v>71</v>
      </c>
      <c r="D3118" t="s">
        <v>10816</v>
      </c>
      <c r="E3118" t="s">
        <v>19433</v>
      </c>
      <c r="F3118" t="s">
        <v>30</v>
      </c>
      <c r="G3118" s="1">
        <v>42583</v>
      </c>
      <c r="H3118" t="s">
        <v>22</v>
      </c>
      <c r="J3118" t="s">
        <v>22</v>
      </c>
      <c r="M3118" t="s">
        <v>23</v>
      </c>
      <c r="N3118" t="s">
        <v>43</v>
      </c>
      <c r="O3118" t="s">
        <v>44</v>
      </c>
      <c r="P3118" t="s">
        <v>26</v>
      </c>
      <c r="Q3118" s="6">
        <v>40000</v>
      </c>
      <c r="R3118" t="s">
        <v>22</v>
      </c>
      <c r="S3118">
        <v>0</v>
      </c>
      <c r="T3118">
        <v>0</v>
      </c>
      <c r="U3118" t="e">
        <f>_xlfn.XLOOKUP(A3118,#REF!,#REF!)</f>
        <v>#REF!</v>
      </c>
    </row>
    <row r="3119" spans="1:21" x14ac:dyDescent="0.2">
      <c r="A3119" t="s">
        <v>10817</v>
      </c>
      <c r="C3119" s="5" t="s">
        <v>71</v>
      </c>
      <c r="D3119" t="s">
        <v>10818</v>
      </c>
      <c r="E3119" t="s">
        <v>2962</v>
      </c>
      <c r="F3119" t="s">
        <v>30</v>
      </c>
      <c r="G3119" s="1">
        <v>45279</v>
      </c>
      <c r="H3119" t="s">
        <v>22</v>
      </c>
      <c r="J3119" t="s">
        <v>22</v>
      </c>
      <c r="M3119" t="s">
        <v>207</v>
      </c>
      <c r="N3119" t="s">
        <v>10819</v>
      </c>
      <c r="O3119" t="s">
        <v>10820</v>
      </c>
      <c r="P3119" t="s">
        <v>210</v>
      </c>
      <c r="Q3119" s="6">
        <v>638040.96</v>
      </c>
      <c r="R3119" t="s">
        <v>22</v>
      </c>
      <c r="S3119">
        <v>0</v>
      </c>
      <c r="T3119">
        <v>0</v>
      </c>
      <c r="U3119" t="e">
        <f>_xlfn.XLOOKUP(A3119,#REF!,#REF!)</f>
        <v>#REF!</v>
      </c>
    </row>
    <row r="3120" spans="1:21" x14ac:dyDescent="0.2">
      <c r="A3120" t="s">
        <v>10821</v>
      </c>
      <c r="C3120" s="5" t="s">
        <v>71</v>
      </c>
      <c r="D3120" t="s">
        <v>10822</v>
      </c>
      <c r="E3120" t="s">
        <v>19216</v>
      </c>
      <c r="F3120" t="s">
        <v>30</v>
      </c>
      <c r="G3120" s="1">
        <v>43521</v>
      </c>
      <c r="H3120" t="s">
        <v>30</v>
      </c>
      <c r="I3120" s="1">
        <v>43714</v>
      </c>
      <c r="J3120" t="s">
        <v>30</v>
      </c>
      <c r="K3120" s="1">
        <v>45189</v>
      </c>
      <c r="M3120" t="s">
        <v>42</v>
      </c>
      <c r="N3120" t="s">
        <v>10823</v>
      </c>
      <c r="O3120" t="s">
        <v>10824</v>
      </c>
      <c r="P3120" t="s">
        <v>26</v>
      </c>
      <c r="Q3120" s="6">
        <v>1144749.72</v>
      </c>
      <c r="R3120" t="s">
        <v>22</v>
      </c>
      <c r="S3120">
        <v>0</v>
      </c>
      <c r="T3120">
        <v>0</v>
      </c>
      <c r="U3120" t="e">
        <f>_xlfn.XLOOKUP(A3120,#REF!,#REF!)</f>
        <v>#REF!</v>
      </c>
    </row>
    <row r="3121" spans="1:21" x14ac:dyDescent="0.2">
      <c r="A3121" t="s">
        <v>10825</v>
      </c>
      <c r="C3121" s="5" t="s">
        <v>71</v>
      </c>
      <c r="D3121" t="s">
        <v>10826</v>
      </c>
      <c r="E3121" t="s">
        <v>10827</v>
      </c>
      <c r="F3121" t="s">
        <v>30</v>
      </c>
      <c r="G3121" s="1">
        <v>45981</v>
      </c>
      <c r="H3121" t="s">
        <v>22</v>
      </c>
      <c r="J3121" t="s">
        <v>22</v>
      </c>
      <c r="M3121" t="s">
        <v>207</v>
      </c>
      <c r="N3121" t="s">
        <v>866</v>
      </c>
      <c r="O3121" t="s">
        <v>867</v>
      </c>
      <c r="P3121" t="s">
        <v>117</v>
      </c>
      <c r="Q3121" s="6">
        <v>145329.25</v>
      </c>
      <c r="R3121" t="s">
        <v>22</v>
      </c>
      <c r="S3121">
        <v>0</v>
      </c>
      <c r="T3121">
        <v>0</v>
      </c>
      <c r="U3121" t="e">
        <f>_xlfn.XLOOKUP(A3121,#REF!,#REF!)</f>
        <v>#REF!</v>
      </c>
    </row>
    <row r="3122" spans="1:21" x14ac:dyDescent="0.2">
      <c r="A3122" t="s">
        <v>10828</v>
      </c>
      <c r="C3122" s="5" t="s">
        <v>71</v>
      </c>
      <c r="D3122" t="s">
        <v>10829</v>
      </c>
      <c r="E3122" t="s">
        <v>18691</v>
      </c>
      <c r="F3122" t="s">
        <v>30</v>
      </c>
      <c r="G3122" s="1">
        <v>43473</v>
      </c>
      <c r="H3122" t="s">
        <v>30</v>
      </c>
      <c r="I3122" s="1">
        <v>43906</v>
      </c>
      <c r="J3122" t="s">
        <v>30</v>
      </c>
      <c r="K3122" s="1">
        <v>45042</v>
      </c>
      <c r="M3122" t="s">
        <v>42</v>
      </c>
      <c r="N3122" t="s">
        <v>10830</v>
      </c>
      <c r="O3122" t="s">
        <v>10831</v>
      </c>
      <c r="P3122" t="s">
        <v>26</v>
      </c>
      <c r="Q3122" s="6">
        <v>1151154.75</v>
      </c>
      <c r="R3122" t="s">
        <v>22</v>
      </c>
      <c r="S3122">
        <v>0</v>
      </c>
      <c r="T3122">
        <v>0</v>
      </c>
      <c r="U3122" t="e">
        <f>_xlfn.XLOOKUP(A3122,#REF!,#REF!)</f>
        <v>#REF!</v>
      </c>
    </row>
    <row r="3123" spans="1:21" x14ac:dyDescent="0.2">
      <c r="A3123" t="s">
        <v>10832</v>
      </c>
      <c r="B3123" t="s">
        <v>10833</v>
      </c>
      <c r="C3123" s="5" t="s">
        <v>71</v>
      </c>
      <c r="D3123" t="s">
        <v>10834</v>
      </c>
      <c r="E3123" t="s">
        <v>2350</v>
      </c>
      <c r="F3123" t="s">
        <v>30</v>
      </c>
      <c r="G3123" s="1">
        <v>43336</v>
      </c>
      <c r="H3123" t="s">
        <v>30</v>
      </c>
      <c r="I3123" s="1">
        <v>43517</v>
      </c>
      <c r="J3123" t="s">
        <v>22</v>
      </c>
      <c r="M3123" t="s">
        <v>42</v>
      </c>
      <c r="N3123" t="s">
        <v>43</v>
      </c>
      <c r="O3123" t="s">
        <v>44</v>
      </c>
      <c r="P3123" t="s">
        <v>26</v>
      </c>
      <c r="Q3123" s="6">
        <v>308280.67</v>
      </c>
      <c r="R3123" t="s">
        <v>22</v>
      </c>
      <c r="S3123">
        <v>0</v>
      </c>
      <c r="T3123">
        <v>0</v>
      </c>
      <c r="U3123" t="e">
        <f>_xlfn.XLOOKUP(A3123,#REF!,#REF!)</f>
        <v>#REF!</v>
      </c>
    </row>
    <row r="3124" spans="1:21" x14ac:dyDescent="0.2">
      <c r="A3124" t="s">
        <v>10835</v>
      </c>
      <c r="B3124" t="s">
        <v>10836</v>
      </c>
      <c r="C3124" s="5" t="s">
        <v>71</v>
      </c>
      <c r="D3124" t="s">
        <v>10837</v>
      </c>
      <c r="E3124" t="s">
        <v>18691</v>
      </c>
      <c r="F3124" t="s">
        <v>30</v>
      </c>
      <c r="G3124" s="1">
        <v>44886</v>
      </c>
      <c r="H3124" t="s">
        <v>30</v>
      </c>
      <c r="I3124" s="1">
        <v>45196</v>
      </c>
      <c r="J3124" t="s">
        <v>30</v>
      </c>
      <c r="K3124" s="1">
        <v>45464</v>
      </c>
      <c r="M3124" t="s">
        <v>42</v>
      </c>
      <c r="N3124" t="s">
        <v>43</v>
      </c>
      <c r="O3124" t="s">
        <v>44</v>
      </c>
      <c r="P3124" t="s">
        <v>26</v>
      </c>
      <c r="Q3124" s="6">
        <v>337025.77</v>
      </c>
      <c r="R3124" t="s">
        <v>22</v>
      </c>
      <c r="S3124">
        <v>0</v>
      </c>
      <c r="T3124">
        <v>0</v>
      </c>
      <c r="U3124" t="e">
        <f>_xlfn.XLOOKUP(A3124,#REF!,#REF!)</f>
        <v>#REF!</v>
      </c>
    </row>
    <row r="3125" spans="1:21" x14ac:dyDescent="0.2">
      <c r="A3125" t="s">
        <v>10838</v>
      </c>
      <c r="C3125" s="5" t="s">
        <v>71</v>
      </c>
      <c r="D3125" t="s">
        <v>10839</v>
      </c>
      <c r="E3125" t="s">
        <v>19361</v>
      </c>
      <c r="F3125" t="s">
        <v>30</v>
      </c>
      <c r="G3125" s="1">
        <v>42671</v>
      </c>
      <c r="H3125" t="s">
        <v>22</v>
      </c>
      <c r="J3125" t="s">
        <v>30</v>
      </c>
      <c r="K3125" s="1">
        <v>43362</v>
      </c>
      <c r="L3125" s="1">
        <v>43690</v>
      </c>
      <c r="M3125" t="s">
        <v>42</v>
      </c>
      <c r="N3125" t="s">
        <v>43</v>
      </c>
      <c r="O3125" t="s">
        <v>44</v>
      </c>
      <c r="P3125" t="s">
        <v>26</v>
      </c>
      <c r="Q3125" s="6">
        <v>40000</v>
      </c>
      <c r="R3125" t="s">
        <v>22</v>
      </c>
      <c r="S3125">
        <v>0</v>
      </c>
      <c r="T3125">
        <v>0</v>
      </c>
      <c r="U3125" t="e">
        <f>_xlfn.XLOOKUP(A3125,#REF!,#REF!)</f>
        <v>#REF!</v>
      </c>
    </row>
    <row r="3126" spans="1:21" x14ac:dyDescent="0.2">
      <c r="A3126" t="s">
        <v>10840</v>
      </c>
      <c r="C3126" s="5" t="s">
        <v>39</v>
      </c>
      <c r="D3126" t="s">
        <v>10841</v>
      </c>
      <c r="E3126" t="s">
        <v>10485</v>
      </c>
      <c r="F3126" t="s">
        <v>22</v>
      </c>
      <c r="H3126" t="s">
        <v>22</v>
      </c>
      <c r="J3126" t="s">
        <v>22</v>
      </c>
      <c r="L3126" s="1">
        <v>42808</v>
      </c>
      <c r="M3126" t="s">
        <v>42</v>
      </c>
      <c r="N3126" t="s">
        <v>43</v>
      </c>
      <c r="O3126" t="s">
        <v>44</v>
      </c>
      <c r="P3126" t="s">
        <v>26</v>
      </c>
      <c r="Q3126" s="6">
        <v>40000</v>
      </c>
      <c r="R3126" t="s">
        <v>22</v>
      </c>
      <c r="S3126">
        <v>0</v>
      </c>
      <c r="T3126">
        <v>0</v>
      </c>
      <c r="U3126" t="e">
        <f>_xlfn.XLOOKUP(A3126,#REF!,#REF!)</f>
        <v>#REF!</v>
      </c>
    </row>
    <row r="3127" spans="1:21" x14ac:dyDescent="0.2">
      <c r="A3127" t="s">
        <v>10842</v>
      </c>
      <c r="C3127" s="5" t="s">
        <v>71</v>
      </c>
      <c r="D3127" t="s">
        <v>10843</v>
      </c>
      <c r="E3127" t="s">
        <v>184</v>
      </c>
      <c r="F3127" t="s">
        <v>30</v>
      </c>
      <c r="G3127" s="1">
        <v>41717</v>
      </c>
      <c r="H3127" t="s">
        <v>30</v>
      </c>
      <c r="I3127" s="1">
        <v>42110</v>
      </c>
      <c r="J3127" t="s">
        <v>30</v>
      </c>
      <c r="K3127" s="1">
        <v>42460</v>
      </c>
      <c r="M3127" t="s">
        <v>42</v>
      </c>
      <c r="N3127" t="s">
        <v>43</v>
      </c>
      <c r="O3127" t="s">
        <v>44</v>
      </c>
      <c r="P3127" t="s">
        <v>26</v>
      </c>
      <c r="Q3127" s="6">
        <v>30000</v>
      </c>
      <c r="R3127" t="s">
        <v>22</v>
      </c>
      <c r="S3127">
        <v>0</v>
      </c>
      <c r="T3127">
        <v>0</v>
      </c>
      <c r="U3127" t="e">
        <f>_xlfn.XLOOKUP(A3127,#REF!,#REF!)</f>
        <v>#REF!</v>
      </c>
    </row>
    <row r="3128" spans="1:21" x14ac:dyDescent="0.2">
      <c r="A3128" t="s">
        <v>10844</v>
      </c>
      <c r="C3128" s="5" t="s">
        <v>71</v>
      </c>
      <c r="D3128" t="s">
        <v>10845</v>
      </c>
      <c r="E3128" t="s">
        <v>18693</v>
      </c>
      <c r="F3128" t="s">
        <v>22</v>
      </c>
      <c r="H3128" t="s">
        <v>22</v>
      </c>
      <c r="J3128" t="s">
        <v>22</v>
      </c>
      <c r="M3128" t="s">
        <v>42</v>
      </c>
      <c r="N3128" t="s">
        <v>10846</v>
      </c>
      <c r="O3128" t="s">
        <v>10847</v>
      </c>
      <c r="P3128" t="s">
        <v>26</v>
      </c>
      <c r="Q3128" s="6">
        <v>161041.93</v>
      </c>
      <c r="R3128" t="s">
        <v>22</v>
      </c>
      <c r="S3128">
        <v>0</v>
      </c>
      <c r="T3128">
        <v>0</v>
      </c>
      <c r="U3128" t="e">
        <f>_xlfn.XLOOKUP(A3128,#REF!,#REF!)</f>
        <v>#REF!</v>
      </c>
    </row>
    <row r="3129" spans="1:21" x14ac:dyDescent="0.2">
      <c r="A3129" t="s">
        <v>10848</v>
      </c>
      <c r="C3129" s="5" t="s">
        <v>39</v>
      </c>
      <c r="D3129" t="s">
        <v>10849</v>
      </c>
      <c r="E3129" t="s">
        <v>10850</v>
      </c>
      <c r="F3129" t="s">
        <v>22</v>
      </c>
      <c r="H3129" t="s">
        <v>22</v>
      </c>
      <c r="J3129" t="s">
        <v>22</v>
      </c>
      <c r="L3129" s="1">
        <v>43699</v>
      </c>
      <c r="M3129" t="s">
        <v>92</v>
      </c>
      <c r="N3129" t="s">
        <v>43</v>
      </c>
      <c r="O3129" t="s">
        <v>44</v>
      </c>
      <c r="P3129" t="s">
        <v>26</v>
      </c>
      <c r="Q3129" s="6">
        <v>40000</v>
      </c>
      <c r="R3129" t="s">
        <v>22</v>
      </c>
      <c r="S3129">
        <v>0</v>
      </c>
      <c r="T3129">
        <v>0</v>
      </c>
      <c r="U3129" t="e">
        <f>_xlfn.XLOOKUP(A3129,#REF!,#REF!)</f>
        <v>#REF!</v>
      </c>
    </row>
    <row r="3130" spans="1:21" x14ac:dyDescent="0.2">
      <c r="A3130" t="s">
        <v>10851</v>
      </c>
      <c r="C3130" s="5" t="s">
        <v>71</v>
      </c>
      <c r="D3130" t="s">
        <v>10852</v>
      </c>
      <c r="E3130" t="s">
        <v>1267</v>
      </c>
      <c r="F3130" t="s">
        <v>22</v>
      </c>
      <c r="H3130" t="s">
        <v>22</v>
      </c>
      <c r="J3130" t="s">
        <v>22</v>
      </c>
      <c r="M3130" t="s">
        <v>92</v>
      </c>
      <c r="N3130" t="s">
        <v>10853</v>
      </c>
      <c r="O3130" t="s">
        <v>10854</v>
      </c>
      <c r="P3130" t="s">
        <v>18712</v>
      </c>
      <c r="Q3130" s="6">
        <v>697518.77</v>
      </c>
      <c r="R3130" t="s">
        <v>22</v>
      </c>
      <c r="S3130">
        <v>0</v>
      </c>
      <c r="T3130">
        <v>0</v>
      </c>
      <c r="U3130" t="e">
        <f>_xlfn.XLOOKUP(A3130,#REF!,#REF!)</f>
        <v>#REF!</v>
      </c>
    </row>
    <row r="3131" spans="1:21" x14ac:dyDescent="0.2">
      <c r="A3131" t="s">
        <v>10855</v>
      </c>
      <c r="B3131" t="s">
        <v>10856</v>
      </c>
      <c r="C3131" s="5" t="s">
        <v>71</v>
      </c>
      <c r="D3131" t="s">
        <v>10857</v>
      </c>
      <c r="E3131" t="s">
        <v>2962</v>
      </c>
      <c r="F3131" t="s">
        <v>30</v>
      </c>
      <c r="G3131" s="1">
        <v>44096</v>
      </c>
      <c r="H3131" t="s">
        <v>30</v>
      </c>
      <c r="I3131" s="1">
        <v>44295</v>
      </c>
      <c r="J3131" t="s">
        <v>22</v>
      </c>
      <c r="M3131" t="s">
        <v>207</v>
      </c>
      <c r="N3131" t="s">
        <v>10858</v>
      </c>
      <c r="O3131" t="s">
        <v>10859</v>
      </c>
      <c r="P3131" t="s">
        <v>117</v>
      </c>
      <c r="Q3131" s="6">
        <v>317123.71999999997</v>
      </c>
      <c r="R3131" t="s">
        <v>22</v>
      </c>
      <c r="S3131">
        <v>0</v>
      </c>
      <c r="T3131">
        <v>0</v>
      </c>
      <c r="U3131" t="e">
        <f>_xlfn.XLOOKUP(A3131,#REF!,#REF!)</f>
        <v>#REF!</v>
      </c>
    </row>
    <row r="3132" spans="1:21" x14ac:dyDescent="0.2">
      <c r="A3132" t="s">
        <v>10860</v>
      </c>
      <c r="C3132" s="5" t="s">
        <v>124</v>
      </c>
      <c r="D3132" t="s">
        <v>228</v>
      </c>
      <c r="E3132" t="s">
        <v>18693</v>
      </c>
      <c r="F3132" t="s">
        <v>22</v>
      </c>
      <c r="H3132" t="s">
        <v>22</v>
      </c>
      <c r="J3132" t="s">
        <v>22</v>
      </c>
      <c r="M3132" t="s">
        <v>23</v>
      </c>
      <c r="N3132" t="s">
        <v>830</v>
      </c>
      <c r="O3132" t="s">
        <v>831</v>
      </c>
      <c r="P3132" t="s">
        <v>26</v>
      </c>
      <c r="Q3132" s="6">
        <v>35000</v>
      </c>
      <c r="R3132" t="s">
        <v>22</v>
      </c>
      <c r="S3132">
        <v>0</v>
      </c>
      <c r="T3132">
        <v>0</v>
      </c>
      <c r="U3132" t="e">
        <f>_xlfn.XLOOKUP(A3132,#REF!,#REF!)</f>
        <v>#REF!</v>
      </c>
    </row>
    <row r="3133" spans="1:21" x14ac:dyDescent="0.2">
      <c r="A3133" t="s">
        <v>10861</v>
      </c>
      <c r="C3133" s="5" t="s">
        <v>71</v>
      </c>
      <c r="D3133" t="s">
        <v>10862</v>
      </c>
      <c r="E3133" t="s">
        <v>18693</v>
      </c>
      <c r="F3133" t="s">
        <v>30</v>
      </c>
      <c r="G3133" s="1">
        <v>45078</v>
      </c>
      <c r="H3133" t="s">
        <v>22</v>
      </c>
      <c r="J3133" t="s">
        <v>22</v>
      </c>
      <c r="M3133" t="s">
        <v>42</v>
      </c>
      <c r="N3133" t="s">
        <v>10863</v>
      </c>
      <c r="O3133" t="s">
        <v>10864</v>
      </c>
      <c r="P3133" t="s">
        <v>26</v>
      </c>
      <c r="Q3133" s="6">
        <v>165845.59</v>
      </c>
      <c r="R3133" t="s">
        <v>22</v>
      </c>
      <c r="S3133">
        <v>0</v>
      </c>
      <c r="T3133">
        <v>0</v>
      </c>
      <c r="U3133" t="e">
        <f>_xlfn.XLOOKUP(A3133,#REF!,#REF!)</f>
        <v>#REF!</v>
      </c>
    </row>
    <row r="3134" spans="1:21" x14ac:dyDescent="0.2">
      <c r="A3134" t="s">
        <v>10865</v>
      </c>
      <c r="C3134" s="5" t="s">
        <v>71</v>
      </c>
      <c r="D3134" t="s">
        <v>10745</v>
      </c>
      <c r="E3134" t="s">
        <v>19434</v>
      </c>
      <c r="F3134" t="s">
        <v>22</v>
      </c>
      <c r="H3134" t="s">
        <v>22</v>
      </c>
      <c r="J3134" t="s">
        <v>30</v>
      </c>
      <c r="K3134" s="1">
        <v>41519</v>
      </c>
      <c r="M3134" t="s">
        <v>42</v>
      </c>
      <c r="N3134" t="s">
        <v>10556</v>
      </c>
      <c r="O3134" t="s">
        <v>10557</v>
      </c>
      <c r="P3134" t="s">
        <v>26</v>
      </c>
      <c r="Q3134" s="6">
        <v>30000</v>
      </c>
      <c r="R3134" t="s">
        <v>22</v>
      </c>
      <c r="S3134">
        <v>0</v>
      </c>
      <c r="T3134">
        <v>0</v>
      </c>
      <c r="U3134" t="e">
        <f>_xlfn.XLOOKUP(A3134,#REF!,#REF!)</f>
        <v>#REF!</v>
      </c>
    </row>
    <row r="3135" spans="1:21" x14ac:dyDescent="0.2">
      <c r="A3135" t="s">
        <v>10866</v>
      </c>
      <c r="C3135" s="5" t="s">
        <v>71</v>
      </c>
      <c r="D3135" t="s">
        <v>10867</v>
      </c>
      <c r="E3135" t="s">
        <v>18691</v>
      </c>
      <c r="F3135" t="s">
        <v>30</v>
      </c>
      <c r="G3135" s="1">
        <v>44942</v>
      </c>
      <c r="H3135" t="s">
        <v>30</v>
      </c>
      <c r="I3135" s="1">
        <v>45392</v>
      </c>
      <c r="J3135" t="s">
        <v>22</v>
      </c>
      <c r="M3135" t="s">
        <v>207</v>
      </c>
      <c r="N3135" t="s">
        <v>4131</v>
      </c>
      <c r="O3135" t="s">
        <v>4132</v>
      </c>
      <c r="P3135" t="s">
        <v>117</v>
      </c>
      <c r="Q3135" s="6">
        <v>445422.09</v>
      </c>
      <c r="R3135" t="s">
        <v>22</v>
      </c>
      <c r="S3135">
        <v>0</v>
      </c>
      <c r="T3135">
        <v>0</v>
      </c>
      <c r="U3135" t="e">
        <f>_xlfn.XLOOKUP(A3135,#REF!,#REF!)</f>
        <v>#REF!</v>
      </c>
    </row>
    <row r="3136" spans="1:21" x14ac:dyDescent="0.2">
      <c r="A3136" t="s">
        <v>10868</v>
      </c>
      <c r="B3136" t="s">
        <v>10869</v>
      </c>
      <c r="C3136" s="5" t="s">
        <v>71</v>
      </c>
      <c r="D3136" t="s">
        <v>10870</v>
      </c>
      <c r="E3136" t="s">
        <v>19222</v>
      </c>
      <c r="F3136" t="s">
        <v>30</v>
      </c>
      <c r="G3136" s="1">
        <v>42863</v>
      </c>
      <c r="H3136" t="s">
        <v>30</v>
      </c>
      <c r="I3136" s="1">
        <v>43131</v>
      </c>
      <c r="J3136" t="s">
        <v>30</v>
      </c>
      <c r="K3136" s="1">
        <v>43290</v>
      </c>
      <c r="M3136" t="s">
        <v>42</v>
      </c>
      <c r="N3136" t="s">
        <v>10871</v>
      </c>
      <c r="O3136" t="s">
        <v>10872</v>
      </c>
      <c r="P3136" t="s">
        <v>26</v>
      </c>
      <c r="Q3136" s="6">
        <v>40000</v>
      </c>
      <c r="R3136" t="s">
        <v>22</v>
      </c>
      <c r="S3136">
        <v>0</v>
      </c>
      <c r="T3136">
        <v>0</v>
      </c>
      <c r="U3136" t="e">
        <f>_xlfn.XLOOKUP(A3136,#REF!,#REF!)</f>
        <v>#REF!</v>
      </c>
    </row>
    <row r="3137" spans="1:21" x14ac:dyDescent="0.2">
      <c r="A3137" t="s">
        <v>10873</v>
      </c>
      <c r="B3137" t="s">
        <v>10874</v>
      </c>
      <c r="C3137" s="5" t="s">
        <v>71</v>
      </c>
      <c r="D3137" t="s">
        <v>10875</v>
      </c>
      <c r="E3137" t="s">
        <v>18692</v>
      </c>
      <c r="F3137" t="s">
        <v>30</v>
      </c>
      <c r="G3137" s="1">
        <v>42781</v>
      </c>
      <c r="H3137" t="s">
        <v>30</v>
      </c>
      <c r="I3137" s="1">
        <v>42929</v>
      </c>
      <c r="J3137" t="s">
        <v>30</v>
      </c>
      <c r="K3137" s="1">
        <v>43325</v>
      </c>
      <c r="L3137" s="1">
        <v>43480</v>
      </c>
      <c r="M3137" t="s">
        <v>42</v>
      </c>
      <c r="N3137" t="s">
        <v>10876</v>
      </c>
      <c r="O3137" t="s">
        <v>10877</v>
      </c>
      <c r="P3137" t="s">
        <v>26</v>
      </c>
      <c r="Q3137" s="6">
        <v>40000</v>
      </c>
      <c r="R3137" t="s">
        <v>30</v>
      </c>
      <c r="S3137">
        <v>0</v>
      </c>
      <c r="T3137">
        <v>0</v>
      </c>
      <c r="U3137" t="e">
        <f>_xlfn.XLOOKUP(A3137,#REF!,#REF!)</f>
        <v>#REF!</v>
      </c>
    </row>
    <row r="3138" spans="1:21" x14ac:dyDescent="0.2">
      <c r="A3138" t="s">
        <v>10878</v>
      </c>
      <c r="B3138" t="s">
        <v>10879</v>
      </c>
      <c r="C3138" s="5" t="s">
        <v>71</v>
      </c>
      <c r="D3138" t="s">
        <v>10880</v>
      </c>
      <c r="E3138" t="s">
        <v>1800</v>
      </c>
      <c r="F3138" t="s">
        <v>30</v>
      </c>
      <c r="G3138" s="1">
        <v>45128</v>
      </c>
      <c r="H3138" t="s">
        <v>30</v>
      </c>
      <c r="I3138" s="1">
        <v>45490</v>
      </c>
      <c r="J3138" t="s">
        <v>30</v>
      </c>
      <c r="K3138" s="1">
        <v>45639</v>
      </c>
      <c r="L3138" s="1">
        <v>45639</v>
      </c>
      <c r="M3138" t="s">
        <v>42</v>
      </c>
      <c r="N3138" t="s">
        <v>10881</v>
      </c>
      <c r="O3138" t="s">
        <v>10882</v>
      </c>
      <c r="P3138" t="s">
        <v>26</v>
      </c>
      <c r="Q3138" s="6">
        <v>651148.62</v>
      </c>
      <c r="R3138" t="s">
        <v>30</v>
      </c>
      <c r="S3138">
        <v>0</v>
      </c>
      <c r="T3138">
        <v>0</v>
      </c>
      <c r="U3138" t="e">
        <f>_xlfn.XLOOKUP(A3138,#REF!,#REF!)</f>
        <v>#REF!</v>
      </c>
    </row>
    <row r="3139" spans="1:21" x14ac:dyDescent="0.2">
      <c r="A3139" t="s">
        <v>10883</v>
      </c>
      <c r="C3139" s="5" t="s">
        <v>71</v>
      </c>
      <c r="D3139" t="s">
        <v>10884</v>
      </c>
      <c r="E3139" t="s">
        <v>18693</v>
      </c>
      <c r="F3139" t="s">
        <v>30</v>
      </c>
      <c r="G3139" s="1">
        <v>43245</v>
      </c>
      <c r="H3139" t="s">
        <v>22</v>
      </c>
      <c r="J3139" t="s">
        <v>30</v>
      </c>
      <c r="K3139" s="1">
        <v>43278</v>
      </c>
      <c r="M3139" t="s">
        <v>42</v>
      </c>
      <c r="N3139" t="s">
        <v>10885</v>
      </c>
      <c r="O3139" t="s">
        <v>10886</v>
      </c>
      <c r="P3139" t="s">
        <v>26</v>
      </c>
      <c r="Q3139" s="6">
        <v>510848.63</v>
      </c>
      <c r="R3139" t="s">
        <v>22</v>
      </c>
      <c r="S3139">
        <v>0</v>
      </c>
      <c r="T3139">
        <v>0</v>
      </c>
      <c r="U3139" t="e">
        <f>_xlfn.XLOOKUP(A3139,#REF!,#REF!)</f>
        <v>#REF!</v>
      </c>
    </row>
    <row r="3140" spans="1:21" x14ac:dyDescent="0.2">
      <c r="A3140" t="s">
        <v>10887</v>
      </c>
      <c r="C3140" s="5" t="s">
        <v>71</v>
      </c>
      <c r="D3140" t="s">
        <v>10888</v>
      </c>
      <c r="E3140" t="s">
        <v>7593</v>
      </c>
      <c r="F3140" t="s">
        <v>30</v>
      </c>
      <c r="G3140" s="1">
        <v>45054</v>
      </c>
      <c r="H3140" t="s">
        <v>30</v>
      </c>
      <c r="I3140" s="1">
        <v>45345</v>
      </c>
      <c r="J3140" t="s">
        <v>22</v>
      </c>
      <c r="M3140" t="s">
        <v>207</v>
      </c>
      <c r="N3140" t="s">
        <v>10889</v>
      </c>
      <c r="O3140" t="s">
        <v>10890</v>
      </c>
      <c r="P3140" t="s">
        <v>117</v>
      </c>
      <c r="Q3140" s="6">
        <v>487641.36</v>
      </c>
      <c r="R3140" t="s">
        <v>22</v>
      </c>
      <c r="S3140">
        <v>0</v>
      </c>
      <c r="T3140">
        <v>0</v>
      </c>
      <c r="U3140" t="e">
        <f>_xlfn.XLOOKUP(A3140,#REF!,#REF!)</f>
        <v>#REF!</v>
      </c>
    </row>
    <row r="3141" spans="1:21" x14ac:dyDescent="0.2">
      <c r="A3141" t="s">
        <v>10891</v>
      </c>
      <c r="C3141" s="5" t="s">
        <v>39</v>
      </c>
      <c r="D3141" t="s">
        <v>6009</v>
      </c>
      <c r="E3141" t="s">
        <v>6010</v>
      </c>
      <c r="F3141" t="s">
        <v>22</v>
      </c>
      <c r="H3141" t="s">
        <v>22</v>
      </c>
      <c r="J3141" t="s">
        <v>22</v>
      </c>
      <c r="L3141" s="1">
        <v>43172</v>
      </c>
      <c r="M3141" t="s">
        <v>42</v>
      </c>
      <c r="N3141" t="s">
        <v>10892</v>
      </c>
      <c r="O3141" t="s">
        <v>10893</v>
      </c>
      <c r="P3141" t="s">
        <v>26</v>
      </c>
      <c r="Q3141" s="6">
        <v>35000</v>
      </c>
      <c r="R3141" t="s">
        <v>30</v>
      </c>
      <c r="S3141">
        <v>0</v>
      </c>
      <c r="T3141">
        <v>0</v>
      </c>
      <c r="U3141" t="e">
        <f>_xlfn.XLOOKUP(A3141,#REF!,#REF!)</f>
        <v>#REF!</v>
      </c>
    </row>
    <row r="3142" spans="1:21" x14ac:dyDescent="0.2">
      <c r="A3142" t="s">
        <v>10894</v>
      </c>
      <c r="C3142" s="5" t="s">
        <v>71</v>
      </c>
      <c r="D3142" t="s">
        <v>10444</v>
      </c>
      <c r="E3142" t="s">
        <v>18692</v>
      </c>
      <c r="F3142" t="s">
        <v>30</v>
      </c>
      <c r="G3142" s="1">
        <v>44547</v>
      </c>
      <c r="H3142" t="s">
        <v>30</v>
      </c>
      <c r="I3142" s="1">
        <v>44763</v>
      </c>
      <c r="J3142" t="s">
        <v>30</v>
      </c>
      <c r="K3142" s="1">
        <v>44936</v>
      </c>
      <c r="L3142" s="1">
        <v>45043</v>
      </c>
      <c r="M3142" t="s">
        <v>42</v>
      </c>
      <c r="N3142" t="s">
        <v>43</v>
      </c>
      <c r="O3142" t="s">
        <v>44</v>
      </c>
      <c r="P3142" t="s">
        <v>26</v>
      </c>
      <c r="Q3142" s="6">
        <v>193286.43</v>
      </c>
      <c r="R3142" t="s">
        <v>22</v>
      </c>
      <c r="S3142">
        <v>0</v>
      </c>
      <c r="T3142">
        <v>0</v>
      </c>
      <c r="U3142" t="e">
        <f>_xlfn.XLOOKUP(A3142,#REF!,#REF!)</f>
        <v>#REF!</v>
      </c>
    </row>
    <row r="3143" spans="1:21" x14ac:dyDescent="0.2">
      <c r="A3143" t="s">
        <v>10895</v>
      </c>
      <c r="C3143" s="5" t="s">
        <v>71</v>
      </c>
      <c r="D3143" t="s">
        <v>10896</v>
      </c>
      <c r="E3143" t="s">
        <v>18693</v>
      </c>
      <c r="F3143" t="s">
        <v>30</v>
      </c>
      <c r="G3143" s="1">
        <v>44701</v>
      </c>
      <c r="H3143" t="s">
        <v>30</v>
      </c>
      <c r="I3143" s="1">
        <v>45020</v>
      </c>
      <c r="J3143" t="s">
        <v>22</v>
      </c>
      <c r="M3143" t="s">
        <v>207</v>
      </c>
      <c r="N3143" t="s">
        <v>10897</v>
      </c>
      <c r="O3143" t="s">
        <v>10898</v>
      </c>
      <c r="P3143" t="s">
        <v>117</v>
      </c>
      <c r="Q3143" s="6">
        <v>218620.93</v>
      </c>
      <c r="R3143" t="s">
        <v>22</v>
      </c>
      <c r="S3143">
        <v>0</v>
      </c>
      <c r="T3143">
        <v>0</v>
      </c>
      <c r="U3143" t="e">
        <f>_xlfn.XLOOKUP(A3143,#REF!,#REF!)</f>
        <v>#REF!</v>
      </c>
    </row>
    <row r="3144" spans="1:21" x14ac:dyDescent="0.2">
      <c r="A3144" t="s">
        <v>10899</v>
      </c>
      <c r="C3144" s="5" t="s">
        <v>71</v>
      </c>
      <c r="D3144" t="s">
        <v>10900</v>
      </c>
      <c r="E3144" t="s">
        <v>10901</v>
      </c>
      <c r="F3144" t="s">
        <v>30</v>
      </c>
      <c r="G3144" s="1">
        <v>44974</v>
      </c>
      <c r="H3144" t="s">
        <v>30</v>
      </c>
      <c r="I3144" s="1">
        <v>45168</v>
      </c>
      <c r="J3144" t="s">
        <v>30</v>
      </c>
      <c r="K3144" s="1">
        <v>45351</v>
      </c>
      <c r="L3144" s="1">
        <v>45460</v>
      </c>
      <c r="M3144" t="s">
        <v>92</v>
      </c>
      <c r="N3144" t="s">
        <v>238</v>
      </c>
      <c r="O3144" t="s">
        <v>239</v>
      </c>
      <c r="P3144" t="s">
        <v>117</v>
      </c>
      <c r="Q3144" s="6">
        <v>207933.56</v>
      </c>
      <c r="R3144" t="s">
        <v>22</v>
      </c>
      <c r="S3144">
        <v>0</v>
      </c>
      <c r="T3144">
        <v>0</v>
      </c>
      <c r="U3144" t="e">
        <f>_xlfn.XLOOKUP(A3144,#REF!,#REF!)</f>
        <v>#REF!</v>
      </c>
    </row>
    <row r="3145" spans="1:21" x14ac:dyDescent="0.2">
      <c r="A3145" t="s">
        <v>10902</v>
      </c>
      <c r="C3145" s="5" t="s">
        <v>71</v>
      </c>
      <c r="D3145" t="s">
        <v>10903</v>
      </c>
      <c r="E3145" t="s">
        <v>19435</v>
      </c>
      <c r="F3145" t="s">
        <v>30</v>
      </c>
      <c r="G3145" s="1">
        <v>44861</v>
      </c>
      <c r="H3145" t="s">
        <v>30</v>
      </c>
      <c r="I3145" s="1">
        <v>45195</v>
      </c>
      <c r="J3145" t="s">
        <v>30</v>
      </c>
      <c r="K3145" s="1">
        <v>45617</v>
      </c>
      <c r="L3145" s="1">
        <v>45862</v>
      </c>
      <c r="M3145" t="s">
        <v>42</v>
      </c>
      <c r="N3145" t="s">
        <v>43</v>
      </c>
      <c r="O3145" t="s">
        <v>44</v>
      </c>
      <c r="P3145" t="s">
        <v>26</v>
      </c>
      <c r="Q3145" s="6">
        <v>173947.39</v>
      </c>
      <c r="R3145" t="s">
        <v>22</v>
      </c>
      <c r="S3145">
        <v>0</v>
      </c>
      <c r="T3145">
        <v>0</v>
      </c>
      <c r="U3145" t="e">
        <f>_xlfn.XLOOKUP(A3145,#REF!,#REF!)</f>
        <v>#REF!</v>
      </c>
    </row>
    <row r="3146" spans="1:21" x14ac:dyDescent="0.2">
      <c r="A3146" t="s">
        <v>10904</v>
      </c>
      <c r="C3146" s="5" t="s">
        <v>71</v>
      </c>
      <c r="D3146" t="s">
        <v>10905</v>
      </c>
      <c r="E3146" t="s">
        <v>10906</v>
      </c>
      <c r="F3146" t="s">
        <v>22</v>
      </c>
      <c r="H3146" t="s">
        <v>22</v>
      </c>
      <c r="J3146" t="s">
        <v>22</v>
      </c>
      <c r="M3146" t="s">
        <v>92</v>
      </c>
      <c r="N3146" t="s">
        <v>555</v>
      </c>
      <c r="O3146" t="s">
        <v>556</v>
      </c>
      <c r="P3146" t="s">
        <v>18712</v>
      </c>
      <c r="Q3146" s="6">
        <v>328816.59999999998</v>
      </c>
      <c r="R3146" t="s">
        <v>22</v>
      </c>
      <c r="S3146">
        <v>0</v>
      </c>
      <c r="T3146">
        <v>0</v>
      </c>
      <c r="U3146" t="e">
        <f>_xlfn.XLOOKUP(A3146,#REF!,#REF!)</f>
        <v>#REF!</v>
      </c>
    </row>
    <row r="3147" spans="1:21" x14ac:dyDescent="0.2">
      <c r="A3147" t="s">
        <v>10907</v>
      </c>
      <c r="C3147" s="5" t="s">
        <v>71</v>
      </c>
      <c r="D3147" t="s">
        <v>10908</v>
      </c>
      <c r="E3147" t="s">
        <v>10909</v>
      </c>
      <c r="F3147" t="s">
        <v>30</v>
      </c>
      <c r="G3147" s="1">
        <v>44741</v>
      </c>
      <c r="H3147" t="s">
        <v>30</v>
      </c>
      <c r="I3147" s="1">
        <v>45330</v>
      </c>
      <c r="J3147" t="s">
        <v>30</v>
      </c>
      <c r="K3147" s="1">
        <v>45541</v>
      </c>
      <c r="L3147" s="1">
        <v>45701</v>
      </c>
      <c r="M3147" t="s">
        <v>42</v>
      </c>
      <c r="N3147" t="s">
        <v>43</v>
      </c>
      <c r="O3147" t="s">
        <v>44</v>
      </c>
      <c r="P3147" t="s">
        <v>26</v>
      </c>
      <c r="Q3147" s="6">
        <v>483541.82</v>
      </c>
      <c r="R3147" t="s">
        <v>22</v>
      </c>
      <c r="S3147">
        <v>0</v>
      </c>
      <c r="T3147">
        <v>0</v>
      </c>
      <c r="U3147" t="e">
        <f>_xlfn.XLOOKUP(A3147,#REF!,#REF!)</f>
        <v>#REF!</v>
      </c>
    </row>
    <row r="3148" spans="1:21" x14ac:dyDescent="0.2">
      <c r="A3148" t="s">
        <v>10910</v>
      </c>
      <c r="C3148" s="5" t="s">
        <v>71</v>
      </c>
      <c r="D3148" t="s">
        <v>10911</v>
      </c>
      <c r="E3148" t="s">
        <v>18691</v>
      </c>
      <c r="F3148" t="s">
        <v>22</v>
      </c>
      <c r="H3148" t="s">
        <v>22</v>
      </c>
      <c r="J3148" t="s">
        <v>22</v>
      </c>
      <c r="M3148" t="s">
        <v>42</v>
      </c>
      <c r="N3148" t="s">
        <v>43</v>
      </c>
      <c r="O3148" t="s">
        <v>44</v>
      </c>
      <c r="P3148" t="s">
        <v>26</v>
      </c>
      <c r="Q3148" s="6">
        <v>315511.59000000003</v>
      </c>
      <c r="R3148" t="s">
        <v>22</v>
      </c>
      <c r="S3148">
        <v>0</v>
      </c>
      <c r="T3148">
        <v>0</v>
      </c>
      <c r="U3148" t="e">
        <f>_xlfn.XLOOKUP(A3148,#REF!,#REF!)</f>
        <v>#REF!</v>
      </c>
    </row>
    <row r="3149" spans="1:21" x14ac:dyDescent="0.2">
      <c r="A3149" t="s">
        <v>10912</v>
      </c>
      <c r="C3149" s="5" t="s">
        <v>71</v>
      </c>
      <c r="D3149" t="s">
        <v>10913</v>
      </c>
      <c r="E3149" t="s">
        <v>10914</v>
      </c>
      <c r="F3149" t="s">
        <v>22</v>
      </c>
      <c r="H3149" t="s">
        <v>22</v>
      </c>
      <c r="J3149" t="s">
        <v>22</v>
      </c>
      <c r="M3149" t="s">
        <v>92</v>
      </c>
      <c r="N3149" t="s">
        <v>10915</v>
      </c>
      <c r="O3149" t="s">
        <v>10916</v>
      </c>
      <c r="P3149" t="s">
        <v>18712</v>
      </c>
      <c r="Q3149" s="6">
        <v>169748.26</v>
      </c>
      <c r="R3149" t="s">
        <v>22</v>
      </c>
      <c r="S3149">
        <v>0</v>
      </c>
      <c r="T3149">
        <v>0</v>
      </c>
      <c r="U3149" t="e">
        <f>_xlfn.XLOOKUP(A3149,#REF!,#REF!)</f>
        <v>#REF!</v>
      </c>
    </row>
    <row r="3150" spans="1:21" x14ac:dyDescent="0.2">
      <c r="A3150" t="s">
        <v>10917</v>
      </c>
      <c r="B3150" t="s">
        <v>10918</v>
      </c>
      <c r="C3150" s="5" t="s">
        <v>71</v>
      </c>
      <c r="D3150" t="s">
        <v>10919</v>
      </c>
      <c r="E3150" t="s">
        <v>18692</v>
      </c>
      <c r="F3150" t="s">
        <v>30</v>
      </c>
      <c r="G3150" s="1">
        <v>44988</v>
      </c>
      <c r="H3150" t="s">
        <v>30</v>
      </c>
      <c r="I3150" s="1">
        <v>45330</v>
      </c>
      <c r="J3150" t="s">
        <v>30</v>
      </c>
      <c r="K3150" s="1">
        <v>45491</v>
      </c>
      <c r="L3150" s="1">
        <v>45491</v>
      </c>
      <c r="M3150" t="s">
        <v>42</v>
      </c>
      <c r="N3150" t="s">
        <v>43</v>
      </c>
      <c r="O3150" t="s">
        <v>44</v>
      </c>
      <c r="P3150" t="s">
        <v>26</v>
      </c>
      <c r="Q3150" s="6">
        <v>345031.63</v>
      </c>
      <c r="R3150" t="s">
        <v>22</v>
      </c>
      <c r="S3150">
        <v>0</v>
      </c>
      <c r="T3150">
        <v>0</v>
      </c>
      <c r="U3150" t="e">
        <f>_xlfn.XLOOKUP(A3150,#REF!,#REF!)</f>
        <v>#REF!</v>
      </c>
    </row>
    <row r="3151" spans="1:21" x14ac:dyDescent="0.2">
      <c r="A3151" t="s">
        <v>10920</v>
      </c>
      <c r="C3151" s="5" t="s">
        <v>71</v>
      </c>
      <c r="D3151" t="s">
        <v>10921</v>
      </c>
      <c r="E3151" t="s">
        <v>10922</v>
      </c>
      <c r="F3151" t="s">
        <v>22</v>
      </c>
      <c r="H3151" t="s">
        <v>22</v>
      </c>
      <c r="J3151" t="s">
        <v>22</v>
      </c>
      <c r="M3151" t="s">
        <v>42</v>
      </c>
      <c r="N3151" t="s">
        <v>43</v>
      </c>
      <c r="O3151" t="s">
        <v>44</v>
      </c>
      <c r="P3151" t="s">
        <v>26</v>
      </c>
      <c r="Q3151" s="6">
        <v>495582.64</v>
      </c>
      <c r="R3151" t="s">
        <v>22</v>
      </c>
      <c r="S3151">
        <v>0</v>
      </c>
      <c r="T3151">
        <v>0</v>
      </c>
      <c r="U3151" t="e">
        <f>_xlfn.XLOOKUP(A3151,#REF!,#REF!)</f>
        <v>#REF!</v>
      </c>
    </row>
    <row r="3152" spans="1:21" x14ac:dyDescent="0.2">
      <c r="A3152" t="s">
        <v>10923</v>
      </c>
      <c r="C3152" s="5" t="s">
        <v>1622</v>
      </c>
      <c r="D3152" t="s">
        <v>10924</v>
      </c>
      <c r="E3152" t="s">
        <v>18693</v>
      </c>
      <c r="F3152" t="s">
        <v>22</v>
      </c>
      <c r="H3152" t="s">
        <v>22</v>
      </c>
      <c r="J3152" t="s">
        <v>22</v>
      </c>
      <c r="L3152" s="1">
        <v>44631</v>
      </c>
      <c r="M3152" t="s">
        <v>42</v>
      </c>
      <c r="N3152" t="s">
        <v>43</v>
      </c>
      <c r="O3152" t="s">
        <v>44</v>
      </c>
      <c r="P3152" t="s">
        <v>26</v>
      </c>
      <c r="Q3152" s="6">
        <v>64965.73</v>
      </c>
      <c r="R3152" t="s">
        <v>22</v>
      </c>
      <c r="S3152">
        <v>0</v>
      </c>
      <c r="T3152">
        <v>0</v>
      </c>
      <c r="U3152" t="e">
        <f>_xlfn.XLOOKUP(A3152,#REF!,#REF!)</f>
        <v>#REF!</v>
      </c>
    </row>
    <row r="3153" spans="1:21" x14ac:dyDescent="0.2">
      <c r="A3153" t="s">
        <v>10925</v>
      </c>
      <c r="C3153" s="5" t="s">
        <v>71</v>
      </c>
      <c r="D3153" t="s">
        <v>10926</v>
      </c>
      <c r="E3153" t="s">
        <v>10927</v>
      </c>
      <c r="F3153" t="s">
        <v>30</v>
      </c>
      <c r="G3153" s="1">
        <v>45222</v>
      </c>
      <c r="H3153" t="s">
        <v>30</v>
      </c>
      <c r="I3153" s="1">
        <v>45434</v>
      </c>
      <c r="J3153" t="s">
        <v>30</v>
      </c>
      <c r="K3153" s="1">
        <v>45631</v>
      </c>
      <c r="L3153" s="1">
        <v>45742</v>
      </c>
      <c r="M3153" t="s">
        <v>42</v>
      </c>
      <c r="N3153" t="s">
        <v>43</v>
      </c>
      <c r="O3153" t="s">
        <v>44</v>
      </c>
      <c r="P3153" t="s">
        <v>26</v>
      </c>
      <c r="Q3153" s="6">
        <v>195793.55</v>
      </c>
      <c r="R3153" t="s">
        <v>30</v>
      </c>
      <c r="S3153">
        <v>0</v>
      </c>
      <c r="T3153">
        <v>0</v>
      </c>
      <c r="U3153" t="e">
        <f>_xlfn.XLOOKUP(A3153,#REF!,#REF!)</f>
        <v>#REF!</v>
      </c>
    </row>
    <row r="3154" spans="1:21" x14ac:dyDescent="0.2">
      <c r="A3154" t="s">
        <v>10928</v>
      </c>
      <c r="C3154" s="5" t="s">
        <v>71</v>
      </c>
      <c r="D3154" t="s">
        <v>10929</v>
      </c>
      <c r="E3154" t="s">
        <v>976</v>
      </c>
      <c r="F3154" t="s">
        <v>30</v>
      </c>
      <c r="G3154" s="1">
        <v>44677</v>
      </c>
      <c r="H3154" t="s">
        <v>30</v>
      </c>
      <c r="I3154" s="1">
        <v>45323</v>
      </c>
      <c r="J3154" t="s">
        <v>22</v>
      </c>
      <c r="M3154" t="s">
        <v>42</v>
      </c>
      <c r="N3154" t="s">
        <v>43</v>
      </c>
      <c r="O3154" t="s">
        <v>44</v>
      </c>
      <c r="P3154" t="s">
        <v>26</v>
      </c>
      <c r="Q3154" s="6">
        <v>48371.19</v>
      </c>
      <c r="R3154" t="s">
        <v>22</v>
      </c>
      <c r="S3154">
        <v>0</v>
      </c>
      <c r="T3154">
        <v>0</v>
      </c>
      <c r="U3154" t="e">
        <f>_xlfn.XLOOKUP(A3154,#REF!,#REF!)</f>
        <v>#REF!</v>
      </c>
    </row>
    <row r="3155" spans="1:21" x14ac:dyDescent="0.2">
      <c r="A3155" t="s">
        <v>10930</v>
      </c>
      <c r="C3155" s="5" t="s">
        <v>71</v>
      </c>
      <c r="D3155" t="s">
        <v>10931</v>
      </c>
      <c r="E3155" t="s">
        <v>18691</v>
      </c>
      <c r="F3155" t="s">
        <v>30</v>
      </c>
      <c r="G3155" s="1">
        <v>44448</v>
      </c>
      <c r="H3155" t="s">
        <v>22</v>
      </c>
      <c r="J3155" t="s">
        <v>30</v>
      </c>
      <c r="K3155" s="1">
        <v>44708</v>
      </c>
      <c r="M3155" t="s">
        <v>42</v>
      </c>
      <c r="N3155" t="s">
        <v>10932</v>
      </c>
      <c r="O3155" t="s">
        <v>10933</v>
      </c>
      <c r="P3155" t="s">
        <v>26</v>
      </c>
      <c r="Q3155" s="6">
        <v>225641.41</v>
      </c>
      <c r="R3155" t="s">
        <v>22</v>
      </c>
      <c r="S3155">
        <v>0</v>
      </c>
      <c r="T3155">
        <v>0</v>
      </c>
      <c r="U3155" t="e">
        <f>_xlfn.XLOOKUP(A3155,#REF!,#REF!)</f>
        <v>#REF!</v>
      </c>
    </row>
    <row r="3156" spans="1:21" x14ac:dyDescent="0.2">
      <c r="A3156" t="s">
        <v>10934</v>
      </c>
      <c r="B3156" t="s">
        <v>10935</v>
      </c>
      <c r="C3156" s="5" t="s">
        <v>71</v>
      </c>
      <c r="D3156" t="s">
        <v>10936</v>
      </c>
      <c r="E3156" t="s">
        <v>10937</v>
      </c>
      <c r="F3156" t="s">
        <v>30</v>
      </c>
      <c r="G3156" s="1">
        <v>43003</v>
      </c>
      <c r="H3156" t="s">
        <v>30</v>
      </c>
      <c r="I3156" s="1">
        <v>43370</v>
      </c>
      <c r="J3156" t="s">
        <v>30</v>
      </c>
      <c r="K3156" s="1">
        <v>43662</v>
      </c>
      <c r="L3156" s="1">
        <v>44510</v>
      </c>
      <c r="M3156" t="s">
        <v>42</v>
      </c>
      <c r="N3156" t="s">
        <v>1734</v>
      </c>
      <c r="O3156" t="s">
        <v>1735</v>
      </c>
      <c r="P3156" t="s">
        <v>26</v>
      </c>
      <c r="Q3156" s="6">
        <v>40000</v>
      </c>
      <c r="R3156" t="s">
        <v>30</v>
      </c>
      <c r="S3156">
        <v>0</v>
      </c>
      <c r="T3156">
        <v>0</v>
      </c>
      <c r="U3156" t="e">
        <f>_xlfn.XLOOKUP(A3156,#REF!,#REF!)</f>
        <v>#REF!</v>
      </c>
    </row>
    <row r="3157" spans="1:21" x14ac:dyDescent="0.2">
      <c r="A3157" t="s">
        <v>10938</v>
      </c>
      <c r="C3157" s="5" t="s">
        <v>71</v>
      </c>
      <c r="D3157" t="s">
        <v>10939</v>
      </c>
      <c r="E3157" t="s">
        <v>10940</v>
      </c>
      <c r="F3157" t="s">
        <v>30</v>
      </c>
      <c r="G3157" s="1">
        <v>44655</v>
      </c>
      <c r="H3157" t="s">
        <v>30</v>
      </c>
      <c r="I3157" s="1">
        <v>44993</v>
      </c>
      <c r="J3157" t="s">
        <v>30</v>
      </c>
      <c r="K3157" s="1">
        <v>45198</v>
      </c>
      <c r="L3157" s="1">
        <v>45251</v>
      </c>
      <c r="M3157" t="s">
        <v>42</v>
      </c>
      <c r="N3157" t="s">
        <v>10941</v>
      </c>
      <c r="O3157" t="s">
        <v>10942</v>
      </c>
      <c r="P3157" t="s">
        <v>26</v>
      </c>
      <c r="Q3157" s="6">
        <v>314398.11</v>
      </c>
      <c r="R3157" t="s">
        <v>22</v>
      </c>
      <c r="S3157">
        <v>0</v>
      </c>
      <c r="T3157">
        <v>0</v>
      </c>
      <c r="U3157" t="e">
        <f>_xlfn.XLOOKUP(A3157,#REF!,#REF!)</f>
        <v>#REF!</v>
      </c>
    </row>
    <row r="3158" spans="1:21" x14ac:dyDescent="0.2">
      <c r="A3158" t="s">
        <v>10943</v>
      </c>
      <c r="C3158" s="5" t="s">
        <v>71</v>
      </c>
      <c r="D3158" t="s">
        <v>10944</v>
      </c>
      <c r="E3158" t="s">
        <v>18691</v>
      </c>
      <c r="F3158" t="s">
        <v>30</v>
      </c>
      <c r="G3158" s="1">
        <v>44161</v>
      </c>
      <c r="H3158" t="s">
        <v>30</v>
      </c>
      <c r="I3158" s="1">
        <v>44371</v>
      </c>
      <c r="J3158" t="s">
        <v>22</v>
      </c>
      <c r="M3158" t="s">
        <v>42</v>
      </c>
      <c r="N3158" t="s">
        <v>43</v>
      </c>
      <c r="O3158" t="s">
        <v>44</v>
      </c>
      <c r="P3158" t="s">
        <v>26</v>
      </c>
      <c r="Q3158" s="6">
        <v>220471.92</v>
      </c>
      <c r="R3158" t="s">
        <v>22</v>
      </c>
      <c r="S3158">
        <v>0</v>
      </c>
      <c r="T3158">
        <v>0</v>
      </c>
      <c r="U3158" t="e">
        <f>_xlfn.XLOOKUP(A3158,#REF!,#REF!)</f>
        <v>#REF!</v>
      </c>
    </row>
    <row r="3159" spans="1:21" x14ac:dyDescent="0.2">
      <c r="A3159" t="s">
        <v>10945</v>
      </c>
      <c r="C3159" s="5" t="s">
        <v>71</v>
      </c>
      <c r="D3159" t="s">
        <v>10946</v>
      </c>
      <c r="E3159" t="s">
        <v>18693</v>
      </c>
      <c r="F3159" t="s">
        <v>30</v>
      </c>
      <c r="G3159" s="1">
        <v>44710</v>
      </c>
      <c r="H3159" t="s">
        <v>30</v>
      </c>
      <c r="I3159" s="1">
        <v>44882</v>
      </c>
      <c r="J3159" t="s">
        <v>30</v>
      </c>
      <c r="K3159" s="1">
        <v>45107</v>
      </c>
      <c r="M3159" t="s">
        <v>42</v>
      </c>
      <c r="N3159" t="s">
        <v>43</v>
      </c>
      <c r="O3159" t="s">
        <v>44</v>
      </c>
      <c r="P3159" t="s">
        <v>26</v>
      </c>
      <c r="Q3159" s="6">
        <v>58746.89</v>
      </c>
      <c r="R3159" t="s">
        <v>22</v>
      </c>
      <c r="S3159">
        <v>0</v>
      </c>
      <c r="T3159">
        <v>0</v>
      </c>
      <c r="U3159" t="e">
        <f>_xlfn.XLOOKUP(A3159,#REF!,#REF!)</f>
        <v>#REF!</v>
      </c>
    </row>
    <row r="3160" spans="1:21" x14ac:dyDescent="0.2">
      <c r="A3160" t="s">
        <v>10947</v>
      </c>
      <c r="B3160" t="s">
        <v>10948</v>
      </c>
      <c r="C3160" s="5" t="s">
        <v>71</v>
      </c>
      <c r="D3160" t="s">
        <v>10949</v>
      </c>
      <c r="E3160" t="s">
        <v>18691</v>
      </c>
      <c r="F3160" t="s">
        <v>30</v>
      </c>
      <c r="G3160" s="1">
        <v>44210</v>
      </c>
      <c r="H3160" t="s">
        <v>30</v>
      </c>
      <c r="I3160" s="1">
        <v>44490</v>
      </c>
      <c r="J3160" t="s">
        <v>30</v>
      </c>
      <c r="K3160" s="1">
        <v>45370</v>
      </c>
      <c r="M3160" t="s">
        <v>42</v>
      </c>
      <c r="N3160" t="s">
        <v>10950</v>
      </c>
      <c r="O3160" t="s">
        <v>10951</v>
      </c>
      <c r="P3160" t="s">
        <v>26</v>
      </c>
      <c r="Q3160" s="6">
        <v>590529.87</v>
      </c>
      <c r="R3160" t="s">
        <v>22</v>
      </c>
      <c r="S3160">
        <v>0</v>
      </c>
      <c r="T3160">
        <v>0</v>
      </c>
      <c r="U3160" t="e">
        <f>_xlfn.XLOOKUP(A3160,#REF!,#REF!)</f>
        <v>#REF!</v>
      </c>
    </row>
    <row r="3161" spans="1:21" x14ac:dyDescent="0.2">
      <c r="A3161" t="s">
        <v>10952</v>
      </c>
      <c r="C3161" s="5" t="s">
        <v>71</v>
      </c>
      <c r="D3161" t="s">
        <v>10953</v>
      </c>
      <c r="E3161" t="s">
        <v>18693</v>
      </c>
      <c r="F3161" t="s">
        <v>30</v>
      </c>
      <c r="G3161" s="1">
        <v>43287</v>
      </c>
      <c r="H3161" t="s">
        <v>30</v>
      </c>
      <c r="I3161" s="1">
        <v>43503</v>
      </c>
      <c r="J3161" t="s">
        <v>30</v>
      </c>
      <c r="K3161" s="1">
        <v>45415</v>
      </c>
      <c r="M3161" t="s">
        <v>42</v>
      </c>
      <c r="N3161" t="s">
        <v>43</v>
      </c>
      <c r="O3161" t="s">
        <v>44</v>
      </c>
      <c r="P3161" t="s">
        <v>26</v>
      </c>
      <c r="Q3161" s="6">
        <v>512158.9</v>
      </c>
      <c r="R3161" t="s">
        <v>22</v>
      </c>
      <c r="S3161">
        <v>0</v>
      </c>
      <c r="T3161">
        <v>0</v>
      </c>
      <c r="U3161" t="e">
        <f>_xlfn.XLOOKUP(A3161,#REF!,#REF!)</f>
        <v>#REF!</v>
      </c>
    </row>
    <row r="3162" spans="1:21" x14ac:dyDescent="0.2">
      <c r="A3162" t="s">
        <v>10954</v>
      </c>
      <c r="C3162" s="5" t="s">
        <v>71</v>
      </c>
      <c r="D3162" t="s">
        <v>10955</v>
      </c>
      <c r="E3162" t="s">
        <v>18692</v>
      </c>
      <c r="F3162" t="s">
        <v>30</v>
      </c>
      <c r="G3162" s="1">
        <v>43697</v>
      </c>
      <c r="H3162" t="s">
        <v>30</v>
      </c>
      <c r="I3162" s="1">
        <v>44362</v>
      </c>
      <c r="J3162" t="s">
        <v>30</v>
      </c>
      <c r="K3162" s="1">
        <v>45001</v>
      </c>
      <c r="L3162" s="1">
        <v>45152</v>
      </c>
      <c r="M3162" t="s">
        <v>42</v>
      </c>
      <c r="N3162" t="s">
        <v>10956</v>
      </c>
      <c r="O3162" t="s">
        <v>10957</v>
      </c>
      <c r="P3162" t="s">
        <v>26</v>
      </c>
      <c r="Q3162" s="6">
        <v>206262.1</v>
      </c>
      <c r="R3162" t="s">
        <v>22</v>
      </c>
      <c r="S3162">
        <v>0</v>
      </c>
      <c r="T3162">
        <v>0</v>
      </c>
      <c r="U3162" t="e">
        <f>_xlfn.XLOOKUP(A3162,#REF!,#REF!)</f>
        <v>#REF!</v>
      </c>
    </row>
    <row r="3163" spans="1:21" x14ac:dyDescent="0.2">
      <c r="A3163" t="s">
        <v>10958</v>
      </c>
      <c r="B3163" t="s">
        <v>10959</v>
      </c>
      <c r="C3163" s="5" t="s">
        <v>71</v>
      </c>
      <c r="D3163" t="s">
        <v>10960</v>
      </c>
      <c r="E3163" t="s">
        <v>18691</v>
      </c>
      <c r="F3163" t="s">
        <v>30</v>
      </c>
      <c r="G3163" s="1">
        <v>45457</v>
      </c>
      <c r="H3163" t="s">
        <v>30</v>
      </c>
      <c r="I3163" s="1">
        <v>45756</v>
      </c>
      <c r="J3163" t="s">
        <v>22</v>
      </c>
      <c r="M3163" t="s">
        <v>207</v>
      </c>
      <c r="N3163" t="s">
        <v>1211</v>
      </c>
      <c r="O3163" t="s">
        <v>1212</v>
      </c>
      <c r="P3163" t="s">
        <v>117</v>
      </c>
      <c r="Q3163" s="6">
        <v>478400.26</v>
      </c>
      <c r="R3163" t="s">
        <v>22</v>
      </c>
      <c r="S3163">
        <v>0</v>
      </c>
      <c r="T3163">
        <v>0</v>
      </c>
      <c r="U3163" t="e">
        <f>_xlfn.XLOOKUP(A3163,#REF!,#REF!)</f>
        <v>#REF!</v>
      </c>
    </row>
    <row r="3164" spans="1:21" x14ac:dyDescent="0.2">
      <c r="A3164" t="s">
        <v>10961</v>
      </c>
      <c r="C3164" s="5" t="s">
        <v>71</v>
      </c>
      <c r="D3164" t="s">
        <v>10962</v>
      </c>
      <c r="E3164" t="s">
        <v>18695</v>
      </c>
      <c r="F3164" t="s">
        <v>30</v>
      </c>
      <c r="G3164" s="1">
        <v>42521</v>
      </c>
      <c r="H3164" t="s">
        <v>30</v>
      </c>
      <c r="I3164" s="1">
        <v>42999</v>
      </c>
      <c r="J3164" t="s">
        <v>30</v>
      </c>
      <c r="K3164" s="1">
        <v>44449</v>
      </c>
      <c r="L3164" s="1">
        <v>44543</v>
      </c>
      <c r="M3164" t="s">
        <v>42</v>
      </c>
      <c r="N3164" t="s">
        <v>43</v>
      </c>
      <c r="O3164" t="s">
        <v>44</v>
      </c>
      <c r="P3164" t="s">
        <v>26</v>
      </c>
      <c r="Q3164" s="6">
        <v>35000</v>
      </c>
      <c r="R3164" t="s">
        <v>30</v>
      </c>
      <c r="S3164">
        <v>0</v>
      </c>
      <c r="T3164">
        <v>0</v>
      </c>
      <c r="U3164" t="e">
        <f>_xlfn.XLOOKUP(A3164,#REF!,#REF!)</f>
        <v>#REF!</v>
      </c>
    </row>
    <row r="3165" spans="1:21" x14ac:dyDescent="0.2">
      <c r="A3165" t="s">
        <v>10963</v>
      </c>
      <c r="C3165" s="5" t="s">
        <v>71</v>
      </c>
      <c r="D3165" t="s">
        <v>10964</v>
      </c>
      <c r="E3165" t="s">
        <v>18692</v>
      </c>
      <c r="F3165" t="s">
        <v>30</v>
      </c>
      <c r="G3165" s="1">
        <v>42864</v>
      </c>
      <c r="H3165" t="s">
        <v>30</v>
      </c>
      <c r="I3165" s="1">
        <v>43060</v>
      </c>
      <c r="J3165" t="s">
        <v>30</v>
      </c>
      <c r="K3165" s="1">
        <v>43553</v>
      </c>
      <c r="M3165" t="s">
        <v>23</v>
      </c>
      <c r="N3165" t="s">
        <v>1023</v>
      </c>
      <c r="O3165" t="s">
        <v>1024</v>
      </c>
      <c r="P3165" t="s">
        <v>26</v>
      </c>
      <c r="Q3165" s="6">
        <v>40000</v>
      </c>
      <c r="R3165" t="s">
        <v>22</v>
      </c>
      <c r="S3165">
        <v>0</v>
      </c>
      <c r="T3165">
        <v>0</v>
      </c>
      <c r="U3165" t="e">
        <f>_xlfn.XLOOKUP(A3165,#REF!,#REF!)</f>
        <v>#REF!</v>
      </c>
    </row>
    <row r="3166" spans="1:21" x14ac:dyDescent="0.2">
      <c r="A3166" t="s">
        <v>10965</v>
      </c>
      <c r="C3166" s="5" t="s">
        <v>71</v>
      </c>
      <c r="D3166" t="s">
        <v>10966</v>
      </c>
      <c r="E3166" t="s">
        <v>10967</v>
      </c>
      <c r="F3166" t="s">
        <v>30</v>
      </c>
      <c r="G3166" s="1">
        <v>44455</v>
      </c>
      <c r="H3166" t="s">
        <v>30</v>
      </c>
      <c r="I3166" s="1">
        <v>44721</v>
      </c>
      <c r="J3166" t="s">
        <v>30</v>
      </c>
      <c r="K3166" s="1">
        <v>44782</v>
      </c>
      <c r="L3166" s="1">
        <v>44782</v>
      </c>
      <c r="M3166" t="s">
        <v>42</v>
      </c>
      <c r="N3166" t="s">
        <v>43</v>
      </c>
      <c r="O3166" t="s">
        <v>44</v>
      </c>
      <c r="P3166" t="s">
        <v>26</v>
      </c>
      <c r="Q3166" s="6">
        <v>227368.38</v>
      </c>
      <c r="R3166" t="s">
        <v>22</v>
      </c>
      <c r="S3166">
        <v>0</v>
      </c>
      <c r="T3166">
        <v>0</v>
      </c>
      <c r="U3166" t="e">
        <f>_xlfn.XLOOKUP(A3166,#REF!,#REF!)</f>
        <v>#REF!</v>
      </c>
    </row>
    <row r="3167" spans="1:21" x14ac:dyDescent="0.2">
      <c r="A3167" t="s">
        <v>10968</v>
      </c>
      <c r="B3167" t="s">
        <v>10969</v>
      </c>
      <c r="C3167" s="5" t="s">
        <v>71</v>
      </c>
      <c r="D3167" t="s">
        <v>10970</v>
      </c>
      <c r="E3167" t="s">
        <v>10971</v>
      </c>
      <c r="F3167" t="s">
        <v>30</v>
      </c>
      <c r="G3167" s="1">
        <v>43448</v>
      </c>
      <c r="H3167" t="s">
        <v>30</v>
      </c>
      <c r="I3167" s="1">
        <v>43859</v>
      </c>
      <c r="J3167" t="s">
        <v>30</v>
      </c>
      <c r="K3167" s="1">
        <v>43889</v>
      </c>
      <c r="L3167" s="1">
        <v>43889</v>
      </c>
      <c r="M3167" t="s">
        <v>42</v>
      </c>
      <c r="N3167" t="s">
        <v>43</v>
      </c>
      <c r="O3167" t="s">
        <v>44</v>
      </c>
      <c r="P3167" t="s">
        <v>26</v>
      </c>
      <c r="Q3167" s="6">
        <v>70439.600000000006</v>
      </c>
      <c r="R3167" t="s">
        <v>22</v>
      </c>
      <c r="S3167">
        <v>0</v>
      </c>
      <c r="T3167">
        <v>0</v>
      </c>
      <c r="U3167" t="e">
        <f>_xlfn.XLOOKUP(A3167,#REF!,#REF!)</f>
        <v>#REF!</v>
      </c>
    </row>
    <row r="3168" spans="1:21" x14ac:dyDescent="0.2">
      <c r="A3168" t="s">
        <v>10972</v>
      </c>
      <c r="B3168" t="s">
        <v>10973</v>
      </c>
      <c r="C3168" s="5" t="s">
        <v>71</v>
      </c>
      <c r="D3168" t="s">
        <v>10974</v>
      </c>
      <c r="E3168" t="s">
        <v>18692</v>
      </c>
      <c r="F3168" t="s">
        <v>30</v>
      </c>
      <c r="G3168" s="1">
        <v>43661</v>
      </c>
      <c r="H3168" t="s">
        <v>30</v>
      </c>
      <c r="I3168" s="1">
        <v>45118</v>
      </c>
      <c r="J3168" t="s">
        <v>30</v>
      </c>
      <c r="K3168" s="1">
        <v>45541</v>
      </c>
      <c r="M3168" t="s">
        <v>42</v>
      </c>
      <c r="N3168" t="s">
        <v>10975</v>
      </c>
      <c r="O3168" t="s">
        <v>10976</v>
      </c>
      <c r="P3168" t="s">
        <v>26</v>
      </c>
      <c r="Q3168" s="6">
        <v>126209.77</v>
      </c>
      <c r="R3168" t="s">
        <v>22</v>
      </c>
      <c r="S3168">
        <v>0</v>
      </c>
      <c r="T3168">
        <v>0</v>
      </c>
      <c r="U3168" t="e">
        <f>_xlfn.XLOOKUP(A3168,#REF!,#REF!)</f>
        <v>#REF!</v>
      </c>
    </row>
    <row r="3169" spans="1:21" x14ac:dyDescent="0.2">
      <c r="A3169" t="s">
        <v>10977</v>
      </c>
      <c r="C3169" s="5" t="s">
        <v>71</v>
      </c>
      <c r="D3169" t="s">
        <v>10736</v>
      </c>
      <c r="E3169" t="s">
        <v>4398</v>
      </c>
      <c r="F3169" t="s">
        <v>30</v>
      </c>
      <c r="G3169" s="1">
        <v>43507</v>
      </c>
      <c r="H3169" t="s">
        <v>22</v>
      </c>
      <c r="J3169" t="s">
        <v>30</v>
      </c>
      <c r="K3169" s="1">
        <v>43576</v>
      </c>
      <c r="M3169" t="s">
        <v>42</v>
      </c>
      <c r="N3169" t="s">
        <v>43</v>
      </c>
      <c r="O3169" t="s">
        <v>44</v>
      </c>
      <c r="P3169" t="s">
        <v>26</v>
      </c>
      <c r="Q3169" s="6">
        <v>40000</v>
      </c>
      <c r="R3169" t="s">
        <v>22</v>
      </c>
      <c r="S3169">
        <v>0</v>
      </c>
      <c r="T3169">
        <v>0</v>
      </c>
      <c r="U3169" t="e">
        <f>_xlfn.XLOOKUP(A3169,#REF!,#REF!)</f>
        <v>#REF!</v>
      </c>
    </row>
    <row r="3170" spans="1:21" x14ac:dyDescent="0.2">
      <c r="A3170" t="s">
        <v>10978</v>
      </c>
      <c r="C3170" s="5" t="s">
        <v>71</v>
      </c>
      <c r="D3170" t="s">
        <v>10979</v>
      </c>
      <c r="E3170" t="s">
        <v>19222</v>
      </c>
      <c r="F3170" t="s">
        <v>30</v>
      </c>
      <c r="G3170" s="1">
        <v>44971</v>
      </c>
      <c r="H3170" t="s">
        <v>30</v>
      </c>
      <c r="I3170" s="1">
        <v>45406</v>
      </c>
      <c r="J3170" t="s">
        <v>22</v>
      </c>
      <c r="L3170" s="1">
        <v>45854</v>
      </c>
      <c r="M3170" t="s">
        <v>42</v>
      </c>
      <c r="N3170" t="s">
        <v>43</v>
      </c>
      <c r="O3170" t="s">
        <v>44</v>
      </c>
      <c r="P3170" t="s">
        <v>26</v>
      </c>
      <c r="Q3170" s="6">
        <v>168883.67</v>
      </c>
      <c r="R3170" t="s">
        <v>22</v>
      </c>
      <c r="S3170">
        <v>0</v>
      </c>
      <c r="T3170">
        <v>0</v>
      </c>
      <c r="U3170" t="e">
        <f>_xlfn.XLOOKUP(A3170,#REF!,#REF!)</f>
        <v>#REF!</v>
      </c>
    </row>
    <row r="3171" spans="1:21" x14ac:dyDescent="0.2">
      <c r="A3171" t="s">
        <v>10980</v>
      </c>
      <c r="B3171" t="s">
        <v>10981</v>
      </c>
      <c r="C3171" s="5" t="s">
        <v>71</v>
      </c>
      <c r="D3171" t="s">
        <v>10982</v>
      </c>
      <c r="E3171" t="s">
        <v>10983</v>
      </c>
      <c r="F3171" t="s">
        <v>30</v>
      </c>
      <c r="G3171" s="1">
        <v>45105</v>
      </c>
      <c r="H3171" t="s">
        <v>30</v>
      </c>
      <c r="I3171" s="1">
        <v>45352</v>
      </c>
      <c r="J3171" t="s">
        <v>30</v>
      </c>
      <c r="K3171" s="1">
        <v>45510</v>
      </c>
      <c r="L3171" s="1">
        <v>45510</v>
      </c>
      <c r="M3171" t="s">
        <v>42</v>
      </c>
      <c r="N3171" t="s">
        <v>43</v>
      </c>
      <c r="O3171" t="s">
        <v>44</v>
      </c>
      <c r="P3171" t="s">
        <v>26</v>
      </c>
      <c r="Q3171" s="6">
        <v>177835.05</v>
      </c>
      <c r="R3171" t="s">
        <v>22</v>
      </c>
      <c r="S3171">
        <v>0</v>
      </c>
      <c r="T3171">
        <v>0</v>
      </c>
      <c r="U3171" t="e">
        <f>_xlfn.XLOOKUP(A3171,#REF!,#REF!)</f>
        <v>#REF!</v>
      </c>
    </row>
    <row r="3172" spans="1:21" x14ac:dyDescent="0.2">
      <c r="A3172" t="s">
        <v>10984</v>
      </c>
      <c r="C3172" s="5" t="s">
        <v>71</v>
      </c>
      <c r="D3172" t="s">
        <v>10985</v>
      </c>
      <c r="E3172" t="s">
        <v>18691</v>
      </c>
      <c r="F3172" t="s">
        <v>30</v>
      </c>
      <c r="G3172" s="1">
        <v>44953</v>
      </c>
      <c r="H3172" t="s">
        <v>30</v>
      </c>
      <c r="I3172" s="1">
        <v>45373</v>
      </c>
      <c r="J3172" t="s">
        <v>30</v>
      </c>
      <c r="K3172" s="1">
        <v>45461</v>
      </c>
      <c r="M3172" t="s">
        <v>42</v>
      </c>
      <c r="N3172" t="s">
        <v>43</v>
      </c>
      <c r="O3172" t="s">
        <v>44</v>
      </c>
      <c r="P3172" t="s">
        <v>26</v>
      </c>
      <c r="Q3172" s="6">
        <v>187987.29</v>
      </c>
      <c r="R3172" t="s">
        <v>22</v>
      </c>
      <c r="S3172">
        <v>0</v>
      </c>
      <c r="T3172">
        <v>0</v>
      </c>
      <c r="U3172" t="e">
        <f>_xlfn.XLOOKUP(A3172,#REF!,#REF!)</f>
        <v>#REF!</v>
      </c>
    </row>
    <row r="3173" spans="1:21" x14ac:dyDescent="0.2">
      <c r="A3173" t="s">
        <v>10986</v>
      </c>
      <c r="C3173" s="5" t="s">
        <v>71</v>
      </c>
      <c r="D3173" t="s">
        <v>10987</v>
      </c>
      <c r="E3173" t="s">
        <v>10988</v>
      </c>
      <c r="F3173" t="s">
        <v>30</v>
      </c>
      <c r="G3173" s="1">
        <v>45783</v>
      </c>
      <c r="H3173" t="s">
        <v>30</v>
      </c>
      <c r="I3173" s="1">
        <v>45924</v>
      </c>
      <c r="J3173" t="s">
        <v>22</v>
      </c>
      <c r="M3173" t="s">
        <v>207</v>
      </c>
      <c r="N3173" t="s">
        <v>1023</v>
      </c>
      <c r="O3173" t="s">
        <v>1024</v>
      </c>
      <c r="P3173" t="s">
        <v>210</v>
      </c>
      <c r="Q3173" s="6">
        <v>477487.87</v>
      </c>
      <c r="R3173" t="s">
        <v>22</v>
      </c>
      <c r="S3173">
        <v>0</v>
      </c>
      <c r="T3173">
        <v>0</v>
      </c>
      <c r="U3173" t="e">
        <f>_xlfn.XLOOKUP(A3173,#REF!,#REF!)</f>
        <v>#REF!</v>
      </c>
    </row>
    <row r="3174" spans="1:21" x14ac:dyDescent="0.2">
      <c r="A3174" t="s">
        <v>10989</v>
      </c>
      <c r="C3174" s="5" t="s">
        <v>71</v>
      </c>
      <c r="D3174" t="s">
        <v>10990</v>
      </c>
      <c r="E3174" t="s">
        <v>19268</v>
      </c>
      <c r="F3174" t="s">
        <v>30</v>
      </c>
      <c r="G3174" s="1">
        <v>42898</v>
      </c>
      <c r="H3174" t="s">
        <v>30</v>
      </c>
      <c r="I3174" s="1">
        <v>43032</v>
      </c>
      <c r="J3174" t="s">
        <v>30</v>
      </c>
      <c r="K3174" s="1">
        <v>43768</v>
      </c>
      <c r="M3174" t="s">
        <v>23</v>
      </c>
      <c r="N3174" t="s">
        <v>43</v>
      </c>
      <c r="O3174" t="s">
        <v>44</v>
      </c>
      <c r="P3174" t="s">
        <v>26</v>
      </c>
      <c r="Q3174" s="6">
        <v>40000</v>
      </c>
      <c r="R3174" t="s">
        <v>22</v>
      </c>
      <c r="S3174">
        <v>0</v>
      </c>
      <c r="T3174">
        <v>0</v>
      </c>
      <c r="U3174" t="e">
        <f>_xlfn.XLOOKUP(A3174,#REF!,#REF!)</f>
        <v>#REF!</v>
      </c>
    </row>
    <row r="3175" spans="1:21" x14ac:dyDescent="0.2">
      <c r="A3175" t="s">
        <v>10991</v>
      </c>
      <c r="C3175" s="5" t="s">
        <v>71</v>
      </c>
      <c r="D3175" t="s">
        <v>10992</v>
      </c>
      <c r="E3175" t="s">
        <v>8742</v>
      </c>
      <c r="F3175" t="s">
        <v>30</v>
      </c>
      <c r="G3175" s="1">
        <v>45798</v>
      </c>
      <c r="H3175" t="s">
        <v>22</v>
      </c>
      <c r="J3175" t="s">
        <v>22</v>
      </c>
      <c r="M3175" t="s">
        <v>42</v>
      </c>
      <c r="N3175" t="s">
        <v>10993</v>
      </c>
      <c r="O3175" t="s">
        <v>10994</v>
      </c>
      <c r="P3175" t="s">
        <v>26</v>
      </c>
      <c r="Q3175" s="6">
        <v>182592.62</v>
      </c>
      <c r="R3175" t="s">
        <v>30</v>
      </c>
      <c r="S3175">
        <v>0</v>
      </c>
      <c r="T3175">
        <v>0</v>
      </c>
      <c r="U3175" t="e">
        <f>_xlfn.XLOOKUP(A3175,#REF!,#REF!)</f>
        <v>#REF!</v>
      </c>
    </row>
    <row r="3176" spans="1:21" x14ac:dyDescent="0.2">
      <c r="A3176" t="s">
        <v>10995</v>
      </c>
      <c r="C3176" s="5" t="s">
        <v>71</v>
      </c>
      <c r="D3176" t="s">
        <v>10996</v>
      </c>
      <c r="E3176" t="s">
        <v>18691</v>
      </c>
      <c r="F3176" t="s">
        <v>30</v>
      </c>
      <c r="G3176" s="1">
        <v>44460</v>
      </c>
      <c r="H3176" t="s">
        <v>22</v>
      </c>
      <c r="J3176" t="s">
        <v>22</v>
      </c>
      <c r="L3176" s="1">
        <v>44505</v>
      </c>
      <c r="M3176" t="s">
        <v>42</v>
      </c>
      <c r="N3176" t="s">
        <v>43</v>
      </c>
      <c r="O3176" t="s">
        <v>44</v>
      </c>
      <c r="P3176" t="s">
        <v>26</v>
      </c>
      <c r="Q3176" s="6">
        <v>263161.94</v>
      </c>
      <c r="R3176" t="s">
        <v>22</v>
      </c>
      <c r="S3176">
        <v>0</v>
      </c>
      <c r="T3176">
        <v>0</v>
      </c>
      <c r="U3176" t="e">
        <f>_xlfn.XLOOKUP(A3176,#REF!,#REF!)</f>
        <v>#REF!</v>
      </c>
    </row>
    <row r="3177" spans="1:21" x14ac:dyDescent="0.2">
      <c r="A3177" t="s">
        <v>10997</v>
      </c>
      <c r="C3177" s="5" t="s">
        <v>71</v>
      </c>
      <c r="D3177" t="s">
        <v>10998</v>
      </c>
      <c r="E3177" t="s">
        <v>18691</v>
      </c>
      <c r="F3177" t="s">
        <v>22</v>
      </c>
      <c r="H3177" t="s">
        <v>22</v>
      </c>
      <c r="J3177" t="s">
        <v>22</v>
      </c>
      <c r="M3177" t="s">
        <v>42</v>
      </c>
      <c r="N3177" t="s">
        <v>10999</v>
      </c>
      <c r="O3177" t="s">
        <v>11000</v>
      </c>
      <c r="P3177" t="s">
        <v>26</v>
      </c>
      <c r="Q3177" s="6">
        <v>295378.78000000003</v>
      </c>
      <c r="R3177" t="s">
        <v>22</v>
      </c>
      <c r="S3177">
        <v>0</v>
      </c>
      <c r="T3177">
        <v>0</v>
      </c>
      <c r="U3177" t="e">
        <f>_xlfn.XLOOKUP(A3177,#REF!,#REF!)</f>
        <v>#REF!</v>
      </c>
    </row>
    <row r="3178" spans="1:21" x14ac:dyDescent="0.2">
      <c r="A3178" t="s">
        <v>11001</v>
      </c>
      <c r="C3178" s="5" t="s">
        <v>71</v>
      </c>
      <c r="D3178" t="s">
        <v>11002</v>
      </c>
      <c r="E3178" t="s">
        <v>8742</v>
      </c>
      <c r="F3178" t="s">
        <v>30</v>
      </c>
      <c r="G3178" s="1">
        <v>45784</v>
      </c>
      <c r="H3178" t="s">
        <v>30</v>
      </c>
      <c r="I3178" s="1">
        <v>45938</v>
      </c>
      <c r="J3178" t="s">
        <v>22</v>
      </c>
      <c r="M3178" t="s">
        <v>207</v>
      </c>
      <c r="N3178" t="s">
        <v>1211</v>
      </c>
      <c r="O3178" t="s">
        <v>1212</v>
      </c>
      <c r="P3178" t="s">
        <v>117</v>
      </c>
      <c r="Q3178" s="6">
        <v>414344.63</v>
      </c>
      <c r="R3178" t="s">
        <v>22</v>
      </c>
      <c r="S3178">
        <v>0</v>
      </c>
      <c r="T3178">
        <v>0</v>
      </c>
      <c r="U3178" t="e">
        <f>_xlfn.XLOOKUP(A3178,#REF!,#REF!)</f>
        <v>#REF!</v>
      </c>
    </row>
    <row r="3179" spans="1:21" x14ac:dyDescent="0.2">
      <c r="A3179" t="s">
        <v>11003</v>
      </c>
      <c r="C3179" s="5" t="s">
        <v>71</v>
      </c>
      <c r="D3179" t="s">
        <v>6596</v>
      </c>
      <c r="E3179" t="s">
        <v>89</v>
      </c>
      <c r="F3179" t="s">
        <v>30</v>
      </c>
      <c r="G3179" s="1">
        <v>42748</v>
      </c>
      <c r="H3179" t="s">
        <v>30</v>
      </c>
      <c r="I3179" s="1">
        <v>42892</v>
      </c>
      <c r="J3179" t="s">
        <v>22</v>
      </c>
      <c r="M3179" t="s">
        <v>23</v>
      </c>
      <c r="N3179" t="s">
        <v>43</v>
      </c>
      <c r="O3179" t="s">
        <v>44</v>
      </c>
      <c r="P3179" t="s">
        <v>26</v>
      </c>
      <c r="Q3179" s="6">
        <v>40000</v>
      </c>
      <c r="R3179" t="s">
        <v>22</v>
      </c>
      <c r="S3179">
        <v>0</v>
      </c>
      <c r="T3179">
        <v>0</v>
      </c>
      <c r="U3179" t="e">
        <f>_xlfn.XLOOKUP(A3179,#REF!,#REF!)</f>
        <v>#REF!</v>
      </c>
    </row>
    <row r="3180" spans="1:21" x14ac:dyDescent="0.2">
      <c r="A3180" t="s">
        <v>11004</v>
      </c>
      <c r="B3180" t="s">
        <v>11005</v>
      </c>
      <c r="C3180" s="5" t="s">
        <v>71</v>
      </c>
      <c r="D3180" t="s">
        <v>11006</v>
      </c>
      <c r="E3180" t="s">
        <v>19436</v>
      </c>
      <c r="F3180" t="s">
        <v>30</v>
      </c>
      <c r="G3180" s="1">
        <v>43679</v>
      </c>
      <c r="H3180" t="s">
        <v>30</v>
      </c>
      <c r="I3180" s="1">
        <v>43811</v>
      </c>
      <c r="J3180" t="s">
        <v>30</v>
      </c>
      <c r="K3180" s="1">
        <v>44159</v>
      </c>
      <c r="M3180" t="s">
        <v>42</v>
      </c>
      <c r="N3180" t="s">
        <v>43</v>
      </c>
      <c r="O3180" t="s">
        <v>44</v>
      </c>
      <c r="P3180" t="s">
        <v>26</v>
      </c>
      <c r="Q3180" s="6">
        <v>232009.79</v>
      </c>
      <c r="R3180" t="s">
        <v>22</v>
      </c>
      <c r="S3180">
        <v>0</v>
      </c>
      <c r="T3180">
        <v>0</v>
      </c>
      <c r="U3180" t="e">
        <f>_xlfn.XLOOKUP(A3180,#REF!,#REF!)</f>
        <v>#REF!</v>
      </c>
    </row>
    <row r="3181" spans="1:21" x14ac:dyDescent="0.2">
      <c r="A3181" t="s">
        <v>11007</v>
      </c>
      <c r="C3181" s="5" t="s">
        <v>39</v>
      </c>
      <c r="D3181" t="s">
        <v>11008</v>
      </c>
      <c r="E3181" t="s">
        <v>18692</v>
      </c>
      <c r="F3181" t="s">
        <v>22</v>
      </c>
      <c r="H3181" t="s">
        <v>22</v>
      </c>
      <c r="J3181" t="s">
        <v>22</v>
      </c>
      <c r="L3181" s="1">
        <v>42528</v>
      </c>
      <c r="M3181" t="s">
        <v>42</v>
      </c>
      <c r="N3181" t="s">
        <v>11009</v>
      </c>
      <c r="O3181" t="s">
        <v>11010</v>
      </c>
      <c r="P3181" t="s">
        <v>26</v>
      </c>
      <c r="Q3181" s="6">
        <v>30000</v>
      </c>
      <c r="R3181" t="s">
        <v>30</v>
      </c>
      <c r="S3181">
        <v>0</v>
      </c>
      <c r="T3181">
        <v>0</v>
      </c>
      <c r="U3181" t="e">
        <f>_xlfn.XLOOKUP(A3181,#REF!,#REF!)</f>
        <v>#REF!</v>
      </c>
    </row>
    <row r="3182" spans="1:21" x14ac:dyDescent="0.2">
      <c r="A3182" t="s">
        <v>11011</v>
      </c>
      <c r="C3182" s="5" t="s">
        <v>71</v>
      </c>
      <c r="D3182" t="s">
        <v>11012</v>
      </c>
      <c r="E3182" t="s">
        <v>18691</v>
      </c>
      <c r="F3182" t="s">
        <v>30</v>
      </c>
      <c r="G3182" s="1">
        <v>44719</v>
      </c>
      <c r="H3182" t="s">
        <v>30</v>
      </c>
      <c r="I3182" s="1">
        <v>44894</v>
      </c>
      <c r="J3182" t="s">
        <v>22</v>
      </c>
      <c r="M3182" t="s">
        <v>207</v>
      </c>
      <c r="N3182" t="s">
        <v>11013</v>
      </c>
      <c r="O3182" t="s">
        <v>11014</v>
      </c>
      <c r="P3182" t="s">
        <v>117</v>
      </c>
      <c r="Q3182" s="6">
        <v>124594.67</v>
      </c>
      <c r="R3182" t="s">
        <v>22</v>
      </c>
      <c r="S3182">
        <v>0</v>
      </c>
      <c r="T3182">
        <v>0</v>
      </c>
      <c r="U3182" t="e">
        <f>_xlfn.XLOOKUP(A3182,#REF!,#REF!)</f>
        <v>#REF!</v>
      </c>
    </row>
    <row r="3183" spans="1:21" x14ac:dyDescent="0.2">
      <c r="A3183" t="s">
        <v>11015</v>
      </c>
      <c r="C3183" s="5" t="s">
        <v>71</v>
      </c>
      <c r="D3183" t="s">
        <v>11016</v>
      </c>
      <c r="E3183" t="s">
        <v>18693</v>
      </c>
      <c r="F3183" t="s">
        <v>22</v>
      </c>
      <c r="H3183" t="s">
        <v>22</v>
      </c>
      <c r="J3183" t="s">
        <v>22</v>
      </c>
      <c r="M3183" t="s">
        <v>42</v>
      </c>
      <c r="N3183" t="s">
        <v>43</v>
      </c>
      <c r="O3183" t="s">
        <v>44</v>
      </c>
      <c r="P3183" t="s">
        <v>26</v>
      </c>
      <c r="Q3183" s="6">
        <v>40000</v>
      </c>
      <c r="R3183" t="s">
        <v>22</v>
      </c>
      <c r="S3183">
        <v>0</v>
      </c>
      <c r="T3183">
        <v>0</v>
      </c>
      <c r="U3183" t="e">
        <f>_xlfn.XLOOKUP(A3183,#REF!,#REF!)</f>
        <v>#REF!</v>
      </c>
    </row>
    <row r="3184" spans="1:21" x14ac:dyDescent="0.2">
      <c r="A3184" t="s">
        <v>11017</v>
      </c>
      <c r="C3184" s="5" t="s">
        <v>71</v>
      </c>
      <c r="D3184" t="s">
        <v>11018</v>
      </c>
      <c r="E3184" t="s">
        <v>18692</v>
      </c>
      <c r="F3184" t="s">
        <v>30</v>
      </c>
      <c r="G3184" s="1">
        <v>43589</v>
      </c>
      <c r="H3184" t="s">
        <v>30</v>
      </c>
      <c r="I3184" s="1">
        <v>44825</v>
      </c>
      <c r="J3184" t="s">
        <v>30</v>
      </c>
      <c r="K3184" s="1">
        <v>44988</v>
      </c>
      <c r="M3184" t="s">
        <v>42</v>
      </c>
      <c r="N3184" t="s">
        <v>11019</v>
      </c>
      <c r="O3184" t="s">
        <v>11020</v>
      </c>
      <c r="P3184" t="s">
        <v>26</v>
      </c>
      <c r="Q3184" s="6">
        <v>259783.4</v>
      </c>
      <c r="R3184" t="s">
        <v>22</v>
      </c>
      <c r="S3184">
        <v>0</v>
      </c>
      <c r="T3184">
        <v>0</v>
      </c>
      <c r="U3184" t="e">
        <f>_xlfn.XLOOKUP(A3184,#REF!,#REF!)</f>
        <v>#REF!</v>
      </c>
    </row>
    <row r="3185" spans="1:21" x14ac:dyDescent="0.2">
      <c r="A3185" t="s">
        <v>11021</v>
      </c>
      <c r="C3185" s="5" t="s">
        <v>11022</v>
      </c>
      <c r="D3185" t="s">
        <v>11023</v>
      </c>
      <c r="E3185" t="s">
        <v>18692</v>
      </c>
      <c r="F3185" t="s">
        <v>30</v>
      </c>
      <c r="G3185" s="1">
        <v>43605</v>
      </c>
      <c r="H3185" t="s">
        <v>22</v>
      </c>
      <c r="J3185" t="s">
        <v>30</v>
      </c>
      <c r="K3185" s="1">
        <v>43679</v>
      </c>
      <c r="M3185" t="s">
        <v>42</v>
      </c>
      <c r="N3185" t="s">
        <v>43</v>
      </c>
      <c r="O3185" t="s">
        <v>44</v>
      </c>
      <c r="P3185" t="s">
        <v>26</v>
      </c>
      <c r="Q3185" s="6">
        <v>1000</v>
      </c>
      <c r="R3185" t="s">
        <v>22</v>
      </c>
      <c r="S3185">
        <v>0</v>
      </c>
      <c r="T3185">
        <v>0</v>
      </c>
      <c r="U3185" t="e">
        <f>_xlfn.XLOOKUP(A3185,#REF!,#REF!)</f>
        <v>#REF!</v>
      </c>
    </row>
    <row r="3186" spans="1:21" x14ac:dyDescent="0.2">
      <c r="A3186" t="s">
        <v>11024</v>
      </c>
      <c r="B3186" t="s">
        <v>11025</v>
      </c>
      <c r="C3186" s="5" t="s">
        <v>71</v>
      </c>
      <c r="D3186" t="s">
        <v>11026</v>
      </c>
      <c r="E3186" t="s">
        <v>11027</v>
      </c>
      <c r="F3186" t="s">
        <v>30</v>
      </c>
      <c r="G3186" s="1">
        <v>42925</v>
      </c>
      <c r="H3186" t="s">
        <v>30</v>
      </c>
      <c r="I3186" s="1">
        <v>43061</v>
      </c>
      <c r="J3186" t="s">
        <v>30</v>
      </c>
      <c r="K3186" s="1">
        <v>43206</v>
      </c>
      <c r="L3186" s="1">
        <v>43206</v>
      </c>
      <c r="M3186" t="s">
        <v>23</v>
      </c>
      <c r="N3186" t="s">
        <v>11028</v>
      </c>
      <c r="O3186" t="s">
        <v>11029</v>
      </c>
      <c r="P3186" t="s">
        <v>26</v>
      </c>
      <c r="Q3186" s="6">
        <v>40000</v>
      </c>
      <c r="R3186" t="s">
        <v>22</v>
      </c>
      <c r="S3186">
        <v>0</v>
      </c>
      <c r="T3186">
        <v>0</v>
      </c>
      <c r="U3186" t="e">
        <f>_xlfn.XLOOKUP(A3186,#REF!,#REF!)</f>
        <v>#REF!</v>
      </c>
    </row>
    <row r="3187" spans="1:21" x14ac:dyDescent="0.2">
      <c r="A3187" t="s">
        <v>11030</v>
      </c>
      <c r="C3187" s="5" t="s">
        <v>71</v>
      </c>
      <c r="D3187" t="s">
        <v>11031</v>
      </c>
      <c r="E3187" t="s">
        <v>18693</v>
      </c>
      <c r="F3187" t="s">
        <v>30</v>
      </c>
      <c r="G3187" s="1">
        <v>45364</v>
      </c>
      <c r="H3187" t="s">
        <v>30</v>
      </c>
      <c r="I3187" s="1">
        <v>45694</v>
      </c>
      <c r="J3187" t="s">
        <v>22</v>
      </c>
      <c r="M3187" t="s">
        <v>207</v>
      </c>
      <c r="N3187" t="s">
        <v>3455</v>
      </c>
      <c r="O3187" t="s">
        <v>3456</v>
      </c>
      <c r="P3187" t="s">
        <v>117</v>
      </c>
      <c r="Q3187" s="6">
        <v>556034.72</v>
      </c>
      <c r="R3187" t="s">
        <v>22</v>
      </c>
      <c r="S3187">
        <v>0</v>
      </c>
      <c r="T3187">
        <v>0</v>
      </c>
      <c r="U3187" t="e">
        <f>_xlfn.XLOOKUP(A3187,#REF!,#REF!)</f>
        <v>#REF!</v>
      </c>
    </row>
    <row r="3188" spans="1:21" x14ac:dyDescent="0.2">
      <c r="A3188" t="s">
        <v>11032</v>
      </c>
      <c r="C3188" s="5" t="s">
        <v>71</v>
      </c>
      <c r="D3188" t="s">
        <v>11033</v>
      </c>
      <c r="E3188" t="s">
        <v>19391</v>
      </c>
      <c r="F3188" t="s">
        <v>30</v>
      </c>
      <c r="G3188" s="1">
        <v>43381</v>
      </c>
      <c r="H3188" t="s">
        <v>30</v>
      </c>
      <c r="I3188" s="1">
        <v>43704</v>
      </c>
      <c r="J3188" t="s">
        <v>30</v>
      </c>
      <c r="K3188" s="1">
        <v>43987</v>
      </c>
      <c r="M3188" t="s">
        <v>42</v>
      </c>
      <c r="N3188" t="s">
        <v>11034</v>
      </c>
      <c r="O3188" t="s">
        <v>11035</v>
      </c>
      <c r="P3188" t="s">
        <v>26</v>
      </c>
      <c r="Q3188" s="6">
        <v>1019658.86</v>
      </c>
      <c r="R3188" t="s">
        <v>22</v>
      </c>
      <c r="S3188">
        <v>0</v>
      </c>
      <c r="T3188">
        <v>0</v>
      </c>
      <c r="U3188" t="e">
        <f>_xlfn.XLOOKUP(A3188,#REF!,#REF!)</f>
        <v>#REF!</v>
      </c>
    </row>
    <row r="3189" spans="1:21" x14ac:dyDescent="0.2">
      <c r="A3189" t="s">
        <v>11036</v>
      </c>
      <c r="B3189" t="s">
        <v>11037</v>
      </c>
      <c r="C3189" s="5" t="s">
        <v>71</v>
      </c>
      <c r="D3189" t="s">
        <v>4449</v>
      </c>
      <c r="E3189" t="s">
        <v>18691</v>
      </c>
      <c r="F3189" t="s">
        <v>30</v>
      </c>
      <c r="G3189" s="1">
        <v>44833</v>
      </c>
      <c r="H3189" t="s">
        <v>30</v>
      </c>
      <c r="I3189" s="1">
        <v>44987</v>
      </c>
      <c r="J3189" t="s">
        <v>30</v>
      </c>
      <c r="K3189" s="1">
        <v>45408</v>
      </c>
      <c r="L3189" s="1">
        <v>45504</v>
      </c>
      <c r="M3189" t="s">
        <v>42</v>
      </c>
      <c r="N3189" t="s">
        <v>11038</v>
      </c>
      <c r="O3189" t="s">
        <v>11039</v>
      </c>
      <c r="P3189" t="s">
        <v>26</v>
      </c>
      <c r="Q3189" s="6">
        <v>312642.90000000002</v>
      </c>
      <c r="R3189" t="s">
        <v>22</v>
      </c>
      <c r="S3189">
        <v>0</v>
      </c>
      <c r="T3189">
        <v>0</v>
      </c>
      <c r="U3189" t="e">
        <f>_xlfn.XLOOKUP(A3189,#REF!,#REF!)</f>
        <v>#REF!</v>
      </c>
    </row>
    <row r="3190" spans="1:21" x14ac:dyDescent="0.2">
      <c r="A3190" t="s">
        <v>11040</v>
      </c>
      <c r="B3190" t="s">
        <v>11041</v>
      </c>
      <c r="C3190" s="5" t="s">
        <v>71</v>
      </c>
      <c r="D3190" t="s">
        <v>11042</v>
      </c>
      <c r="E3190" t="s">
        <v>2962</v>
      </c>
      <c r="F3190" t="s">
        <v>30</v>
      </c>
      <c r="G3190" s="1">
        <v>43287</v>
      </c>
      <c r="H3190" t="s">
        <v>30</v>
      </c>
      <c r="I3190" s="1">
        <v>43517</v>
      </c>
      <c r="J3190" t="s">
        <v>30</v>
      </c>
      <c r="K3190" s="1">
        <v>45217</v>
      </c>
      <c r="L3190" s="1">
        <v>45239</v>
      </c>
      <c r="M3190" t="s">
        <v>42</v>
      </c>
      <c r="N3190" t="s">
        <v>43</v>
      </c>
      <c r="O3190" t="s">
        <v>44</v>
      </c>
      <c r="P3190" t="s">
        <v>26</v>
      </c>
      <c r="Q3190" s="6">
        <v>40000</v>
      </c>
      <c r="R3190" t="s">
        <v>22</v>
      </c>
      <c r="S3190">
        <v>0</v>
      </c>
      <c r="T3190">
        <v>0</v>
      </c>
      <c r="U3190" t="e">
        <f>_xlfn.XLOOKUP(A3190,#REF!,#REF!)</f>
        <v>#REF!</v>
      </c>
    </row>
    <row r="3191" spans="1:21" x14ac:dyDescent="0.2">
      <c r="A3191" t="s">
        <v>11043</v>
      </c>
      <c r="C3191" s="5" t="s">
        <v>71</v>
      </c>
      <c r="D3191" t="s">
        <v>11044</v>
      </c>
      <c r="E3191" t="s">
        <v>11045</v>
      </c>
      <c r="F3191" t="s">
        <v>30</v>
      </c>
      <c r="G3191" s="1">
        <v>45573</v>
      </c>
      <c r="H3191" t="s">
        <v>30</v>
      </c>
      <c r="I3191" s="1">
        <v>45692</v>
      </c>
      <c r="J3191" t="s">
        <v>22</v>
      </c>
      <c r="M3191" t="s">
        <v>207</v>
      </c>
      <c r="N3191" t="s">
        <v>1211</v>
      </c>
      <c r="O3191" t="s">
        <v>1212</v>
      </c>
      <c r="P3191" t="s">
        <v>210</v>
      </c>
      <c r="Q3191" s="6">
        <v>107488.54</v>
      </c>
      <c r="R3191" t="s">
        <v>22</v>
      </c>
      <c r="S3191">
        <v>0</v>
      </c>
      <c r="T3191">
        <v>0</v>
      </c>
      <c r="U3191" t="e">
        <f>_xlfn.XLOOKUP(A3191,#REF!,#REF!)</f>
        <v>#REF!</v>
      </c>
    </row>
    <row r="3192" spans="1:21" x14ac:dyDescent="0.2">
      <c r="A3192" t="s">
        <v>11046</v>
      </c>
      <c r="C3192" s="5" t="s">
        <v>71</v>
      </c>
      <c r="D3192" t="s">
        <v>11047</v>
      </c>
      <c r="E3192" t="s">
        <v>443</v>
      </c>
      <c r="F3192" t="s">
        <v>22</v>
      </c>
      <c r="H3192" t="s">
        <v>22</v>
      </c>
      <c r="J3192" t="s">
        <v>22</v>
      </c>
      <c r="M3192" t="s">
        <v>42</v>
      </c>
      <c r="N3192" t="s">
        <v>43</v>
      </c>
      <c r="O3192" t="s">
        <v>44</v>
      </c>
      <c r="P3192" t="s">
        <v>26</v>
      </c>
      <c r="Q3192" s="6">
        <v>127255.72</v>
      </c>
      <c r="R3192" t="s">
        <v>22</v>
      </c>
      <c r="S3192">
        <v>0</v>
      </c>
      <c r="T3192">
        <v>0</v>
      </c>
      <c r="U3192" t="e">
        <f>_xlfn.XLOOKUP(A3192,#REF!,#REF!)</f>
        <v>#REF!</v>
      </c>
    </row>
    <row r="3193" spans="1:21" x14ac:dyDescent="0.2">
      <c r="A3193" t="s">
        <v>11048</v>
      </c>
      <c r="C3193" s="5" t="s">
        <v>71</v>
      </c>
      <c r="D3193" t="s">
        <v>11049</v>
      </c>
      <c r="E3193" t="s">
        <v>10448</v>
      </c>
      <c r="F3193" t="s">
        <v>30</v>
      </c>
      <c r="G3193" s="1">
        <v>44084</v>
      </c>
      <c r="H3193" t="s">
        <v>22</v>
      </c>
      <c r="J3193" t="s">
        <v>30</v>
      </c>
      <c r="K3193" s="1">
        <v>43224</v>
      </c>
      <c r="L3193" s="1">
        <v>43224</v>
      </c>
      <c r="M3193" t="s">
        <v>42</v>
      </c>
      <c r="N3193" t="s">
        <v>3137</v>
      </c>
      <c r="O3193" t="s">
        <v>3138</v>
      </c>
      <c r="P3193" t="s">
        <v>26</v>
      </c>
      <c r="Q3193" s="6">
        <v>159509.35</v>
      </c>
      <c r="R3193" t="s">
        <v>22</v>
      </c>
      <c r="S3193">
        <v>0</v>
      </c>
      <c r="T3193">
        <v>0</v>
      </c>
      <c r="U3193" t="e">
        <f>_xlfn.XLOOKUP(A3193,#REF!,#REF!)</f>
        <v>#REF!</v>
      </c>
    </row>
    <row r="3194" spans="1:21" x14ac:dyDescent="0.2">
      <c r="A3194" t="s">
        <v>11050</v>
      </c>
      <c r="B3194" t="s">
        <v>11051</v>
      </c>
      <c r="C3194" s="5" t="s">
        <v>71</v>
      </c>
      <c r="D3194" t="s">
        <v>11052</v>
      </c>
      <c r="E3194" t="s">
        <v>18693</v>
      </c>
      <c r="F3194" t="s">
        <v>30</v>
      </c>
      <c r="G3194" s="1">
        <v>44792</v>
      </c>
      <c r="H3194" t="s">
        <v>30</v>
      </c>
      <c r="I3194" s="1">
        <v>45009</v>
      </c>
      <c r="J3194" t="s">
        <v>30</v>
      </c>
      <c r="K3194" s="1">
        <v>45855</v>
      </c>
      <c r="L3194" s="1">
        <v>45855</v>
      </c>
      <c r="M3194" t="s">
        <v>42</v>
      </c>
      <c r="N3194" t="s">
        <v>43</v>
      </c>
      <c r="O3194" t="s">
        <v>44</v>
      </c>
      <c r="P3194" t="s">
        <v>26</v>
      </c>
      <c r="Q3194" s="6">
        <v>245250.39</v>
      </c>
      <c r="R3194" t="s">
        <v>22</v>
      </c>
      <c r="S3194">
        <v>0</v>
      </c>
      <c r="T3194">
        <v>0</v>
      </c>
      <c r="U3194" t="e">
        <f>_xlfn.XLOOKUP(A3194,#REF!,#REF!)</f>
        <v>#REF!</v>
      </c>
    </row>
    <row r="3195" spans="1:21" x14ac:dyDescent="0.2">
      <c r="A3195" t="s">
        <v>11053</v>
      </c>
      <c r="C3195" s="5" t="s">
        <v>71</v>
      </c>
      <c r="D3195" t="s">
        <v>11054</v>
      </c>
      <c r="E3195" t="s">
        <v>19437</v>
      </c>
      <c r="F3195" t="s">
        <v>30</v>
      </c>
      <c r="G3195" s="1">
        <v>42982</v>
      </c>
      <c r="H3195" t="s">
        <v>22</v>
      </c>
      <c r="J3195" t="s">
        <v>30</v>
      </c>
      <c r="K3195" s="1">
        <v>43313</v>
      </c>
      <c r="M3195" t="s">
        <v>42</v>
      </c>
      <c r="N3195" t="s">
        <v>11055</v>
      </c>
      <c r="O3195" t="s">
        <v>11056</v>
      </c>
      <c r="P3195" t="s">
        <v>26</v>
      </c>
      <c r="Q3195" s="6">
        <v>40000</v>
      </c>
      <c r="R3195" t="s">
        <v>22</v>
      </c>
      <c r="S3195">
        <v>0</v>
      </c>
      <c r="T3195">
        <v>0</v>
      </c>
      <c r="U3195" t="e">
        <f>_xlfn.XLOOKUP(A3195,#REF!,#REF!)</f>
        <v>#REF!</v>
      </c>
    </row>
    <row r="3196" spans="1:21" x14ac:dyDescent="0.2">
      <c r="A3196" t="s">
        <v>11057</v>
      </c>
      <c r="C3196" s="5" t="s">
        <v>71</v>
      </c>
      <c r="D3196" t="s">
        <v>11058</v>
      </c>
      <c r="E3196" t="s">
        <v>18692</v>
      </c>
      <c r="F3196" t="s">
        <v>30</v>
      </c>
      <c r="G3196" s="1">
        <v>44427</v>
      </c>
      <c r="H3196" t="s">
        <v>22</v>
      </c>
      <c r="J3196" t="s">
        <v>30</v>
      </c>
      <c r="K3196" s="1">
        <v>44608</v>
      </c>
      <c r="M3196" t="s">
        <v>42</v>
      </c>
      <c r="N3196" t="s">
        <v>11059</v>
      </c>
      <c r="O3196" t="s">
        <v>11060</v>
      </c>
      <c r="P3196" t="s">
        <v>26</v>
      </c>
      <c r="Q3196" s="6">
        <v>109063.84</v>
      </c>
      <c r="R3196" t="s">
        <v>22</v>
      </c>
      <c r="S3196">
        <v>0</v>
      </c>
      <c r="T3196">
        <v>0</v>
      </c>
      <c r="U3196" t="e">
        <f>_xlfn.XLOOKUP(A3196,#REF!,#REF!)</f>
        <v>#REF!</v>
      </c>
    </row>
    <row r="3197" spans="1:21" x14ac:dyDescent="0.2">
      <c r="A3197" t="s">
        <v>11061</v>
      </c>
      <c r="B3197" t="s">
        <v>11062</v>
      </c>
      <c r="C3197" s="5" t="s">
        <v>71</v>
      </c>
      <c r="D3197" t="s">
        <v>11063</v>
      </c>
      <c r="E3197" t="s">
        <v>18692</v>
      </c>
      <c r="F3197" t="s">
        <v>30</v>
      </c>
      <c r="G3197" s="1">
        <v>43255</v>
      </c>
      <c r="H3197" t="s">
        <v>30</v>
      </c>
      <c r="I3197" s="1">
        <v>43746</v>
      </c>
      <c r="J3197" t="s">
        <v>30</v>
      </c>
      <c r="K3197" s="1">
        <v>43767</v>
      </c>
      <c r="L3197" s="1">
        <v>43805</v>
      </c>
      <c r="M3197" t="s">
        <v>23</v>
      </c>
      <c r="N3197" t="s">
        <v>11064</v>
      </c>
      <c r="O3197" t="s">
        <v>11065</v>
      </c>
      <c r="P3197" t="s">
        <v>26</v>
      </c>
      <c r="Q3197" s="6">
        <v>523612.97</v>
      </c>
      <c r="R3197" t="s">
        <v>30</v>
      </c>
      <c r="S3197">
        <v>0</v>
      </c>
      <c r="T3197">
        <v>0</v>
      </c>
      <c r="U3197" t="e">
        <f>_xlfn.XLOOKUP(A3197,#REF!,#REF!)</f>
        <v>#REF!</v>
      </c>
    </row>
    <row r="3198" spans="1:21" x14ac:dyDescent="0.2">
      <c r="A3198" t="s">
        <v>11066</v>
      </c>
      <c r="C3198" s="5" t="s">
        <v>71</v>
      </c>
      <c r="D3198" t="s">
        <v>11067</v>
      </c>
      <c r="E3198" t="s">
        <v>19391</v>
      </c>
      <c r="F3198" t="s">
        <v>22</v>
      </c>
      <c r="H3198" t="s">
        <v>22</v>
      </c>
      <c r="J3198" t="s">
        <v>22</v>
      </c>
      <c r="M3198" t="s">
        <v>42</v>
      </c>
      <c r="N3198" t="s">
        <v>10561</v>
      </c>
      <c r="O3198" t="s">
        <v>10562</v>
      </c>
      <c r="P3198" t="s">
        <v>26</v>
      </c>
      <c r="Q3198" s="6">
        <v>358300.87</v>
      </c>
      <c r="R3198" t="s">
        <v>22</v>
      </c>
      <c r="S3198">
        <v>0</v>
      </c>
      <c r="T3198">
        <v>0</v>
      </c>
      <c r="U3198" t="e">
        <f>_xlfn.XLOOKUP(A3198,#REF!,#REF!)</f>
        <v>#REF!</v>
      </c>
    </row>
    <row r="3199" spans="1:21" x14ac:dyDescent="0.2">
      <c r="A3199" t="s">
        <v>11068</v>
      </c>
      <c r="B3199" t="s">
        <v>11069</v>
      </c>
      <c r="C3199" s="5" t="s">
        <v>71</v>
      </c>
      <c r="D3199" t="s">
        <v>11070</v>
      </c>
      <c r="E3199" t="s">
        <v>11071</v>
      </c>
      <c r="F3199" t="s">
        <v>30</v>
      </c>
      <c r="G3199" s="1">
        <v>45543</v>
      </c>
      <c r="H3199" t="s">
        <v>30</v>
      </c>
      <c r="I3199" s="1">
        <v>45740</v>
      </c>
      <c r="J3199" t="s">
        <v>22</v>
      </c>
      <c r="M3199" t="s">
        <v>207</v>
      </c>
      <c r="N3199" t="s">
        <v>1211</v>
      </c>
      <c r="O3199" t="s">
        <v>1212</v>
      </c>
      <c r="P3199" t="s">
        <v>117</v>
      </c>
      <c r="Q3199" s="6">
        <v>266085.09999999998</v>
      </c>
      <c r="R3199" t="s">
        <v>22</v>
      </c>
      <c r="S3199">
        <v>0</v>
      </c>
      <c r="T3199">
        <v>0</v>
      </c>
      <c r="U3199" t="e">
        <f>_xlfn.XLOOKUP(A3199,#REF!,#REF!)</f>
        <v>#REF!</v>
      </c>
    </row>
    <row r="3200" spans="1:21" x14ac:dyDescent="0.2">
      <c r="A3200" t="s">
        <v>11072</v>
      </c>
      <c r="C3200" s="5" t="s">
        <v>71</v>
      </c>
      <c r="D3200" t="s">
        <v>11073</v>
      </c>
      <c r="E3200" t="s">
        <v>19438</v>
      </c>
      <c r="F3200" t="s">
        <v>30</v>
      </c>
      <c r="G3200" s="1">
        <v>43581</v>
      </c>
      <c r="H3200" t="s">
        <v>30</v>
      </c>
      <c r="I3200" s="1">
        <v>43671</v>
      </c>
      <c r="J3200" t="s">
        <v>30</v>
      </c>
      <c r="K3200" s="1">
        <v>43970</v>
      </c>
      <c r="M3200" t="s">
        <v>42</v>
      </c>
      <c r="N3200" t="s">
        <v>11074</v>
      </c>
      <c r="O3200" t="s">
        <v>11075</v>
      </c>
      <c r="P3200" t="s">
        <v>26</v>
      </c>
      <c r="Q3200" s="6">
        <v>229259.18</v>
      </c>
      <c r="R3200" t="s">
        <v>22</v>
      </c>
      <c r="S3200">
        <v>0</v>
      </c>
      <c r="T3200">
        <v>0</v>
      </c>
      <c r="U3200" t="e">
        <f>_xlfn.XLOOKUP(A3200,#REF!,#REF!)</f>
        <v>#REF!</v>
      </c>
    </row>
    <row r="3201" spans="1:21" x14ac:dyDescent="0.2">
      <c r="A3201" t="s">
        <v>11076</v>
      </c>
      <c r="C3201" s="5" t="s">
        <v>71</v>
      </c>
      <c r="D3201" t="s">
        <v>11077</v>
      </c>
      <c r="E3201" t="s">
        <v>18692</v>
      </c>
      <c r="F3201" t="s">
        <v>30</v>
      </c>
      <c r="G3201" s="1">
        <v>41382</v>
      </c>
      <c r="H3201" t="s">
        <v>30</v>
      </c>
      <c r="I3201" s="1">
        <v>41570</v>
      </c>
      <c r="J3201" t="s">
        <v>30</v>
      </c>
      <c r="K3201" s="1">
        <v>42086</v>
      </c>
      <c r="M3201" t="s">
        <v>23</v>
      </c>
      <c r="N3201" t="s">
        <v>43</v>
      </c>
      <c r="O3201" t="s">
        <v>44</v>
      </c>
      <c r="P3201" t="s">
        <v>26</v>
      </c>
      <c r="Q3201" s="6">
        <v>30000</v>
      </c>
      <c r="R3201" t="s">
        <v>22</v>
      </c>
      <c r="S3201">
        <v>0</v>
      </c>
      <c r="T3201">
        <v>0</v>
      </c>
      <c r="U3201" t="e">
        <f>_xlfn.XLOOKUP(A3201,#REF!,#REF!)</f>
        <v>#REF!</v>
      </c>
    </row>
    <row r="3202" spans="1:21" x14ac:dyDescent="0.2">
      <c r="A3202" t="s">
        <v>11078</v>
      </c>
      <c r="C3202" s="5" t="s">
        <v>71</v>
      </c>
      <c r="D3202" t="s">
        <v>11079</v>
      </c>
      <c r="E3202" t="s">
        <v>18692</v>
      </c>
      <c r="F3202" t="s">
        <v>30</v>
      </c>
      <c r="G3202" s="1">
        <v>42857</v>
      </c>
      <c r="H3202" t="s">
        <v>30</v>
      </c>
      <c r="I3202" s="1">
        <v>43002</v>
      </c>
      <c r="J3202" t="s">
        <v>30</v>
      </c>
      <c r="K3202" s="1">
        <v>43643</v>
      </c>
      <c r="M3202" t="s">
        <v>23</v>
      </c>
      <c r="N3202" t="s">
        <v>208</v>
      </c>
      <c r="O3202" t="s">
        <v>209</v>
      </c>
      <c r="P3202" t="s">
        <v>26</v>
      </c>
      <c r="Q3202" s="6">
        <v>40000</v>
      </c>
      <c r="R3202" t="s">
        <v>22</v>
      </c>
      <c r="S3202">
        <v>0</v>
      </c>
      <c r="T3202">
        <v>0</v>
      </c>
      <c r="U3202" t="e">
        <f>_xlfn.XLOOKUP(A3202,#REF!,#REF!)</f>
        <v>#REF!</v>
      </c>
    </row>
    <row r="3203" spans="1:21" x14ac:dyDescent="0.2">
      <c r="A3203" t="s">
        <v>11080</v>
      </c>
      <c r="C3203" s="5" t="s">
        <v>71</v>
      </c>
      <c r="D3203" t="s">
        <v>11081</v>
      </c>
      <c r="E3203" t="s">
        <v>18693</v>
      </c>
      <c r="F3203" t="s">
        <v>30</v>
      </c>
      <c r="G3203" s="1">
        <v>44859</v>
      </c>
      <c r="H3203" t="s">
        <v>22</v>
      </c>
      <c r="J3203" t="s">
        <v>22</v>
      </c>
      <c r="L3203" s="1">
        <v>45511</v>
      </c>
      <c r="M3203" t="s">
        <v>42</v>
      </c>
      <c r="N3203" t="s">
        <v>43</v>
      </c>
      <c r="O3203" t="s">
        <v>44</v>
      </c>
      <c r="P3203" t="s">
        <v>26</v>
      </c>
      <c r="Q3203" s="6">
        <v>424173.47</v>
      </c>
      <c r="R3203" t="s">
        <v>30</v>
      </c>
      <c r="S3203">
        <v>0</v>
      </c>
      <c r="T3203">
        <v>0</v>
      </c>
      <c r="U3203" t="e">
        <f>_xlfn.XLOOKUP(A3203,#REF!,#REF!)</f>
        <v>#REF!</v>
      </c>
    </row>
    <row r="3204" spans="1:21" x14ac:dyDescent="0.2">
      <c r="A3204" t="s">
        <v>11082</v>
      </c>
      <c r="C3204" s="5" t="s">
        <v>71</v>
      </c>
      <c r="D3204" t="s">
        <v>11083</v>
      </c>
      <c r="E3204" t="s">
        <v>2032</v>
      </c>
      <c r="F3204" t="s">
        <v>22</v>
      </c>
      <c r="H3204" t="s">
        <v>22</v>
      </c>
      <c r="J3204" t="s">
        <v>22</v>
      </c>
      <c r="M3204" t="s">
        <v>42</v>
      </c>
      <c r="N3204" t="s">
        <v>43</v>
      </c>
      <c r="O3204" t="s">
        <v>44</v>
      </c>
      <c r="P3204" t="s">
        <v>26</v>
      </c>
      <c r="Q3204" s="6">
        <v>40000</v>
      </c>
      <c r="R3204" t="s">
        <v>22</v>
      </c>
      <c r="S3204">
        <v>0</v>
      </c>
      <c r="T3204">
        <v>0</v>
      </c>
      <c r="U3204" t="e">
        <f>_xlfn.XLOOKUP(A3204,#REF!,#REF!)</f>
        <v>#REF!</v>
      </c>
    </row>
    <row r="3205" spans="1:21" x14ac:dyDescent="0.2">
      <c r="A3205" t="s">
        <v>11084</v>
      </c>
      <c r="C3205" s="5" t="s">
        <v>71</v>
      </c>
      <c r="D3205" t="s">
        <v>11085</v>
      </c>
      <c r="E3205" t="s">
        <v>18695</v>
      </c>
      <c r="F3205" t="s">
        <v>22</v>
      </c>
      <c r="H3205" t="s">
        <v>22</v>
      </c>
      <c r="J3205" t="s">
        <v>30</v>
      </c>
      <c r="K3205" s="1">
        <v>43004</v>
      </c>
      <c r="M3205" t="s">
        <v>42</v>
      </c>
      <c r="N3205" t="s">
        <v>43</v>
      </c>
      <c r="O3205" t="s">
        <v>44</v>
      </c>
      <c r="P3205" t="s">
        <v>26</v>
      </c>
      <c r="Q3205" s="6">
        <v>40000</v>
      </c>
      <c r="R3205" t="s">
        <v>22</v>
      </c>
      <c r="S3205">
        <v>0</v>
      </c>
      <c r="T3205">
        <v>0</v>
      </c>
      <c r="U3205" t="e">
        <f>_xlfn.XLOOKUP(A3205,#REF!,#REF!)</f>
        <v>#REF!</v>
      </c>
    </row>
    <row r="3206" spans="1:21" x14ac:dyDescent="0.2">
      <c r="A3206" t="s">
        <v>11086</v>
      </c>
      <c r="B3206" t="s">
        <v>11087</v>
      </c>
      <c r="C3206" s="5" t="s">
        <v>71</v>
      </c>
      <c r="D3206" t="s">
        <v>11088</v>
      </c>
      <c r="E3206" t="s">
        <v>18692</v>
      </c>
      <c r="F3206" t="s">
        <v>30</v>
      </c>
      <c r="G3206" s="1">
        <v>42275</v>
      </c>
      <c r="H3206" t="s">
        <v>30</v>
      </c>
      <c r="I3206" s="1">
        <v>43602</v>
      </c>
      <c r="J3206" t="s">
        <v>30</v>
      </c>
      <c r="K3206" s="1">
        <v>43641</v>
      </c>
      <c r="L3206" s="1">
        <v>43670</v>
      </c>
      <c r="M3206" t="s">
        <v>42</v>
      </c>
      <c r="N3206" t="s">
        <v>43</v>
      </c>
      <c r="O3206" t="s">
        <v>44</v>
      </c>
      <c r="P3206" t="s">
        <v>26</v>
      </c>
      <c r="Q3206" s="6">
        <v>35000</v>
      </c>
      <c r="R3206" t="s">
        <v>30</v>
      </c>
      <c r="S3206">
        <v>0</v>
      </c>
      <c r="T3206">
        <v>0</v>
      </c>
      <c r="U3206" t="e">
        <f>_xlfn.XLOOKUP(A3206,#REF!,#REF!)</f>
        <v>#REF!</v>
      </c>
    </row>
    <row r="3207" spans="1:21" x14ac:dyDescent="0.2">
      <c r="A3207" t="s">
        <v>11089</v>
      </c>
      <c r="C3207" s="5" t="s">
        <v>71</v>
      </c>
      <c r="D3207" t="s">
        <v>11090</v>
      </c>
      <c r="E3207" t="s">
        <v>3039</v>
      </c>
      <c r="F3207" t="s">
        <v>30</v>
      </c>
      <c r="G3207" s="1">
        <v>45898</v>
      </c>
      <c r="H3207" t="s">
        <v>30</v>
      </c>
      <c r="I3207" s="1">
        <v>46087</v>
      </c>
      <c r="J3207" t="s">
        <v>22</v>
      </c>
      <c r="M3207" t="s">
        <v>207</v>
      </c>
      <c r="N3207" t="s">
        <v>2601</v>
      </c>
      <c r="O3207" t="s">
        <v>2602</v>
      </c>
      <c r="P3207" t="s">
        <v>117</v>
      </c>
      <c r="Q3207" s="6">
        <v>132726.57999999999</v>
      </c>
      <c r="R3207" t="s">
        <v>22</v>
      </c>
      <c r="S3207">
        <v>0</v>
      </c>
      <c r="T3207">
        <v>0</v>
      </c>
      <c r="U3207" t="e">
        <f>_xlfn.XLOOKUP(A3207,#REF!,#REF!)</f>
        <v>#REF!</v>
      </c>
    </row>
    <row r="3208" spans="1:21" x14ac:dyDescent="0.2">
      <c r="A3208" t="s">
        <v>11091</v>
      </c>
      <c r="C3208" s="5" t="s">
        <v>71</v>
      </c>
      <c r="D3208" t="s">
        <v>11092</v>
      </c>
      <c r="E3208" t="s">
        <v>19221</v>
      </c>
      <c r="F3208" t="s">
        <v>30</v>
      </c>
      <c r="G3208" s="1">
        <v>44839</v>
      </c>
      <c r="H3208" t="s">
        <v>30</v>
      </c>
      <c r="I3208" s="1">
        <v>45258</v>
      </c>
      <c r="J3208" t="s">
        <v>30</v>
      </c>
      <c r="K3208" s="1">
        <v>45580</v>
      </c>
      <c r="L3208" s="1">
        <v>46073</v>
      </c>
      <c r="M3208" t="s">
        <v>207</v>
      </c>
      <c r="N3208" t="s">
        <v>11093</v>
      </c>
      <c r="O3208" t="s">
        <v>11094</v>
      </c>
      <c r="P3208" t="s">
        <v>117</v>
      </c>
      <c r="Q3208" s="6">
        <v>532303.43000000005</v>
      </c>
      <c r="R3208" t="s">
        <v>22</v>
      </c>
      <c r="S3208">
        <v>0</v>
      </c>
      <c r="T3208">
        <v>0</v>
      </c>
      <c r="U3208" t="e">
        <f>_xlfn.XLOOKUP(A3208,#REF!,#REF!)</f>
        <v>#REF!</v>
      </c>
    </row>
    <row r="3209" spans="1:21" x14ac:dyDescent="0.2">
      <c r="A3209" t="s">
        <v>11095</v>
      </c>
      <c r="C3209" s="5" t="s">
        <v>71</v>
      </c>
      <c r="D3209" t="s">
        <v>11096</v>
      </c>
      <c r="E3209" t="s">
        <v>19344</v>
      </c>
      <c r="F3209" t="s">
        <v>30</v>
      </c>
      <c r="G3209" s="1">
        <v>42718</v>
      </c>
      <c r="H3209" t="s">
        <v>30</v>
      </c>
      <c r="I3209" s="1">
        <v>43034</v>
      </c>
      <c r="J3209" t="s">
        <v>30</v>
      </c>
      <c r="K3209" s="1">
        <v>44804</v>
      </c>
      <c r="M3209" t="s">
        <v>42</v>
      </c>
      <c r="N3209" t="s">
        <v>43</v>
      </c>
      <c r="O3209" t="s">
        <v>44</v>
      </c>
      <c r="P3209" t="s">
        <v>26</v>
      </c>
      <c r="Q3209" s="6">
        <v>40000</v>
      </c>
      <c r="R3209" t="s">
        <v>22</v>
      </c>
      <c r="S3209">
        <v>0</v>
      </c>
      <c r="T3209">
        <v>0</v>
      </c>
      <c r="U3209" t="e">
        <f>_xlfn.XLOOKUP(A3209,#REF!,#REF!)</f>
        <v>#REF!</v>
      </c>
    </row>
    <row r="3210" spans="1:21" x14ac:dyDescent="0.2">
      <c r="A3210" t="s">
        <v>11097</v>
      </c>
      <c r="C3210" s="5" t="s">
        <v>71</v>
      </c>
      <c r="D3210" t="s">
        <v>11098</v>
      </c>
      <c r="E3210" t="s">
        <v>18700</v>
      </c>
      <c r="F3210" t="s">
        <v>30</v>
      </c>
      <c r="G3210" s="1">
        <v>46086</v>
      </c>
      <c r="H3210" t="s">
        <v>22</v>
      </c>
      <c r="J3210" t="s">
        <v>22</v>
      </c>
      <c r="M3210" t="s">
        <v>42</v>
      </c>
      <c r="N3210" t="s">
        <v>43</v>
      </c>
      <c r="O3210" t="s">
        <v>44</v>
      </c>
      <c r="P3210" t="s">
        <v>26</v>
      </c>
      <c r="Q3210" s="6">
        <v>283146.87</v>
      </c>
      <c r="R3210" t="s">
        <v>30</v>
      </c>
      <c r="S3210">
        <v>0</v>
      </c>
      <c r="T3210">
        <v>0</v>
      </c>
      <c r="U3210" t="e">
        <f>_xlfn.XLOOKUP(A3210,#REF!,#REF!)</f>
        <v>#REF!</v>
      </c>
    </row>
    <row r="3211" spans="1:21" x14ac:dyDescent="0.2">
      <c r="A3211" t="s">
        <v>11099</v>
      </c>
      <c r="C3211" s="5" t="s">
        <v>71</v>
      </c>
      <c r="D3211" t="s">
        <v>11100</v>
      </c>
      <c r="E3211" t="s">
        <v>18812</v>
      </c>
      <c r="F3211" t="s">
        <v>30</v>
      </c>
      <c r="G3211" s="1">
        <v>45810</v>
      </c>
      <c r="H3211" t="s">
        <v>30</v>
      </c>
      <c r="I3211" s="1">
        <v>45918</v>
      </c>
      <c r="J3211" t="s">
        <v>22</v>
      </c>
      <c r="M3211" t="s">
        <v>207</v>
      </c>
      <c r="N3211" t="s">
        <v>11101</v>
      </c>
      <c r="O3211" t="s">
        <v>11102</v>
      </c>
      <c r="P3211" t="s">
        <v>210</v>
      </c>
      <c r="Q3211" s="6">
        <v>218771.99</v>
      </c>
      <c r="R3211" t="s">
        <v>22</v>
      </c>
      <c r="S3211">
        <v>0</v>
      </c>
      <c r="T3211">
        <v>0</v>
      </c>
      <c r="U3211" t="e">
        <f>_xlfn.XLOOKUP(A3211,#REF!,#REF!)</f>
        <v>#REF!</v>
      </c>
    </row>
    <row r="3212" spans="1:21" x14ac:dyDescent="0.2">
      <c r="A3212" t="s">
        <v>11103</v>
      </c>
      <c r="C3212" s="5" t="s">
        <v>71</v>
      </c>
      <c r="D3212" t="s">
        <v>11104</v>
      </c>
      <c r="E3212" t="s">
        <v>658</v>
      </c>
      <c r="F3212" t="s">
        <v>30</v>
      </c>
      <c r="G3212" s="1">
        <v>45923</v>
      </c>
      <c r="H3212" t="s">
        <v>22</v>
      </c>
      <c r="J3212" t="s">
        <v>22</v>
      </c>
      <c r="M3212" t="s">
        <v>207</v>
      </c>
      <c r="N3212" t="s">
        <v>866</v>
      </c>
      <c r="O3212" t="s">
        <v>867</v>
      </c>
      <c r="P3212" t="s">
        <v>117</v>
      </c>
      <c r="Q3212" s="6">
        <v>380071.46</v>
      </c>
      <c r="R3212" t="s">
        <v>22</v>
      </c>
      <c r="S3212">
        <v>0</v>
      </c>
      <c r="T3212">
        <v>0</v>
      </c>
      <c r="U3212" t="e">
        <f>_xlfn.XLOOKUP(A3212,#REF!,#REF!)</f>
        <v>#REF!</v>
      </c>
    </row>
    <row r="3213" spans="1:21" x14ac:dyDescent="0.2">
      <c r="A3213" t="s">
        <v>11105</v>
      </c>
      <c r="C3213" s="5" t="s">
        <v>279</v>
      </c>
      <c r="D3213" t="s">
        <v>11106</v>
      </c>
      <c r="E3213" t="s">
        <v>2614</v>
      </c>
      <c r="F3213" t="s">
        <v>30</v>
      </c>
      <c r="G3213" s="1">
        <v>45043</v>
      </c>
      <c r="H3213" t="s">
        <v>30</v>
      </c>
      <c r="I3213" s="1">
        <v>45224</v>
      </c>
      <c r="J3213" t="s">
        <v>30</v>
      </c>
      <c r="K3213" s="1">
        <v>45383</v>
      </c>
      <c r="M3213" t="s">
        <v>42</v>
      </c>
      <c r="N3213" t="s">
        <v>43</v>
      </c>
      <c r="O3213" t="s">
        <v>44</v>
      </c>
      <c r="P3213" t="s">
        <v>26</v>
      </c>
      <c r="Q3213" s="6">
        <v>48705.56</v>
      </c>
      <c r="R3213" t="s">
        <v>22</v>
      </c>
      <c r="S3213">
        <v>0</v>
      </c>
      <c r="T3213">
        <v>0</v>
      </c>
      <c r="U3213" t="e">
        <f>_xlfn.XLOOKUP(A3213,#REF!,#REF!)</f>
        <v>#REF!</v>
      </c>
    </row>
    <row r="3214" spans="1:21" x14ac:dyDescent="0.2">
      <c r="A3214" t="s">
        <v>11107</v>
      </c>
      <c r="C3214" s="5" t="s">
        <v>71</v>
      </c>
      <c r="D3214" t="s">
        <v>11108</v>
      </c>
      <c r="E3214" t="s">
        <v>18695</v>
      </c>
      <c r="F3214" t="s">
        <v>30</v>
      </c>
      <c r="G3214" s="1">
        <v>43500</v>
      </c>
      <c r="H3214" t="s">
        <v>30</v>
      </c>
      <c r="I3214" s="1">
        <v>44112</v>
      </c>
      <c r="J3214" t="s">
        <v>30</v>
      </c>
      <c r="K3214" s="1">
        <v>44277</v>
      </c>
      <c r="M3214" t="s">
        <v>42</v>
      </c>
      <c r="N3214" t="s">
        <v>1377</v>
      </c>
      <c r="O3214" t="s">
        <v>1378</v>
      </c>
      <c r="P3214" t="s">
        <v>26</v>
      </c>
      <c r="Q3214" s="6">
        <v>40000</v>
      </c>
      <c r="R3214" t="s">
        <v>22</v>
      </c>
      <c r="S3214">
        <v>0</v>
      </c>
      <c r="T3214">
        <v>0</v>
      </c>
      <c r="U3214" t="e">
        <f>_xlfn.XLOOKUP(A3214,#REF!,#REF!)</f>
        <v>#REF!</v>
      </c>
    </row>
    <row r="3215" spans="1:21" x14ac:dyDescent="0.2">
      <c r="A3215" t="s">
        <v>11109</v>
      </c>
      <c r="B3215" t="s">
        <v>11110</v>
      </c>
      <c r="C3215" s="5" t="s">
        <v>71</v>
      </c>
      <c r="D3215" t="s">
        <v>11111</v>
      </c>
      <c r="E3215" t="s">
        <v>41</v>
      </c>
      <c r="F3215" t="s">
        <v>30</v>
      </c>
      <c r="G3215" s="1">
        <v>42982</v>
      </c>
      <c r="H3215" t="s">
        <v>30</v>
      </c>
      <c r="I3215" s="1">
        <v>43167</v>
      </c>
      <c r="J3215" t="s">
        <v>30</v>
      </c>
      <c r="K3215" s="1">
        <v>44595</v>
      </c>
      <c r="L3215" s="1">
        <v>44599</v>
      </c>
      <c r="M3215" t="s">
        <v>42</v>
      </c>
      <c r="N3215" t="s">
        <v>1734</v>
      </c>
      <c r="O3215" t="s">
        <v>1735</v>
      </c>
      <c r="P3215" t="s">
        <v>26</v>
      </c>
      <c r="Q3215" s="6">
        <v>40000</v>
      </c>
      <c r="R3215" t="s">
        <v>22</v>
      </c>
      <c r="S3215">
        <v>0</v>
      </c>
      <c r="T3215">
        <v>0</v>
      </c>
      <c r="U3215" t="e">
        <f>_xlfn.XLOOKUP(A3215,#REF!,#REF!)</f>
        <v>#REF!</v>
      </c>
    </row>
    <row r="3216" spans="1:21" x14ac:dyDescent="0.2">
      <c r="A3216" t="s">
        <v>11112</v>
      </c>
      <c r="C3216" s="5" t="s">
        <v>71</v>
      </c>
      <c r="D3216" t="s">
        <v>11113</v>
      </c>
      <c r="E3216" t="s">
        <v>19299</v>
      </c>
      <c r="F3216" t="s">
        <v>30</v>
      </c>
      <c r="G3216" s="1">
        <v>43039</v>
      </c>
      <c r="H3216" t="s">
        <v>30</v>
      </c>
      <c r="I3216" s="1">
        <v>44106</v>
      </c>
      <c r="J3216" t="s">
        <v>30</v>
      </c>
      <c r="K3216" s="1">
        <v>44042</v>
      </c>
      <c r="L3216" s="1">
        <v>44593</v>
      </c>
      <c r="M3216" t="s">
        <v>42</v>
      </c>
      <c r="N3216" t="s">
        <v>43</v>
      </c>
      <c r="O3216" t="s">
        <v>44</v>
      </c>
      <c r="P3216" t="s">
        <v>26</v>
      </c>
      <c r="Q3216" s="6">
        <v>40000</v>
      </c>
      <c r="R3216" t="s">
        <v>30</v>
      </c>
      <c r="S3216">
        <v>0</v>
      </c>
      <c r="T3216">
        <v>0</v>
      </c>
      <c r="U3216" t="e">
        <f>_xlfn.XLOOKUP(A3216,#REF!,#REF!)</f>
        <v>#REF!</v>
      </c>
    </row>
    <row r="3217" spans="1:21" x14ac:dyDescent="0.2">
      <c r="A3217" t="s">
        <v>11114</v>
      </c>
      <c r="C3217" s="5" t="s">
        <v>71</v>
      </c>
      <c r="D3217" t="s">
        <v>11115</v>
      </c>
      <c r="E3217" t="s">
        <v>19222</v>
      </c>
      <c r="F3217" t="s">
        <v>22</v>
      </c>
      <c r="H3217" t="s">
        <v>22</v>
      </c>
      <c r="J3217" t="s">
        <v>22</v>
      </c>
      <c r="M3217" t="s">
        <v>42</v>
      </c>
      <c r="N3217" t="s">
        <v>11116</v>
      </c>
      <c r="O3217" t="s">
        <v>11117</v>
      </c>
      <c r="P3217" t="s">
        <v>26</v>
      </c>
      <c r="Q3217" s="6">
        <v>1109595.1200000001</v>
      </c>
      <c r="R3217" t="s">
        <v>22</v>
      </c>
      <c r="S3217">
        <v>0</v>
      </c>
      <c r="T3217">
        <v>0</v>
      </c>
      <c r="U3217" t="e">
        <f>_xlfn.XLOOKUP(A3217,#REF!,#REF!)</f>
        <v>#REF!</v>
      </c>
    </row>
    <row r="3218" spans="1:21" x14ac:dyDescent="0.2">
      <c r="A3218" t="s">
        <v>11118</v>
      </c>
      <c r="B3218" t="s">
        <v>11119</v>
      </c>
      <c r="C3218" s="5" t="s">
        <v>71</v>
      </c>
      <c r="D3218" t="s">
        <v>11120</v>
      </c>
      <c r="E3218" t="s">
        <v>2962</v>
      </c>
      <c r="F3218" t="s">
        <v>30</v>
      </c>
      <c r="G3218" s="1">
        <v>43023</v>
      </c>
      <c r="H3218" t="s">
        <v>30</v>
      </c>
      <c r="I3218" s="1">
        <v>43810</v>
      </c>
      <c r="J3218" t="s">
        <v>30</v>
      </c>
      <c r="K3218" s="1">
        <v>44040</v>
      </c>
      <c r="M3218" t="s">
        <v>42</v>
      </c>
      <c r="N3218" t="s">
        <v>43</v>
      </c>
      <c r="O3218" t="s">
        <v>44</v>
      </c>
      <c r="P3218" t="s">
        <v>26</v>
      </c>
      <c r="Q3218" s="6">
        <v>40000</v>
      </c>
      <c r="R3218" t="s">
        <v>22</v>
      </c>
      <c r="S3218">
        <v>0</v>
      </c>
      <c r="T3218">
        <v>0</v>
      </c>
      <c r="U3218" t="e">
        <f>_xlfn.XLOOKUP(A3218,#REF!,#REF!)</f>
        <v>#REF!</v>
      </c>
    </row>
    <row r="3219" spans="1:21" x14ac:dyDescent="0.2">
      <c r="A3219" t="s">
        <v>11121</v>
      </c>
      <c r="C3219" s="5" t="s">
        <v>71</v>
      </c>
      <c r="D3219" t="s">
        <v>11122</v>
      </c>
      <c r="E3219" t="s">
        <v>18693</v>
      </c>
      <c r="F3219" t="s">
        <v>22</v>
      </c>
      <c r="H3219" t="s">
        <v>22</v>
      </c>
      <c r="J3219" t="s">
        <v>22</v>
      </c>
      <c r="M3219" t="s">
        <v>42</v>
      </c>
      <c r="N3219" t="s">
        <v>43</v>
      </c>
      <c r="O3219" t="s">
        <v>44</v>
      </c>
      <c r="P3219" t="s">
        <v>26</v>
      </c>
      <c r="Q3219" s="6">
        <v>181224.68</v>
      </c>
      <c r="R3219" t="s">
        <v>22</v>
      </c>
      <c r="S3219">
        <v>0</v>
      </c>
      <c r="T3219">
        <v>0</v>
      </c>
      <c r="U3219" t="e">
        <f>_xlfn.XLOOKUP(A3219,#REF!,#REF!)</f>
        <v>#REF!</v>
      </c>
    </row>
    <row r="3220" spans="1:21" x14ac:dyDescent="0.2">
      <c r="A3220" t="s">
        <v>11123</v>
      </c>
      <c r="C3220" s="5" t="s">
        <v>71</v>
      </c>
      <c r="D3220" t="s">
        <v>11124</v>
      </c>
      <c r="E3220" t="s">
        <v>19222</v>
      </c>
      <c r="F3220" t="s">
        <v>30</v>
      </c>
      <c r="G3220" s="1">
        <v>43479</v>
      </c>
      <c r="H3220" t="s">
        <v>22</v>
      </c>
      <c r="J3220" t="s">
        <v>22</v>
      </c>
      <c r="L3220" s="1">
        <v>43479</v>
      </c>
      <c r="M3220" t="s">
        <v>23</v>
      </c>
      <c r="N3220" t="s">
        <v>43</v>
      </c>
      <c r="O3220" t="s">
        <v>44</v>
      </c>
      <c r="P3220" t="s">
        <v>26</v>
      </c>
      <c r="Q3220" s="6">
        <v>897392.46</v>
      </c>
      <c r="R3220" t="s">
        <v>22</v>
      </c>
      <c r="S3220">
        <v>0</v>
      </c>
      <c r="T3220">
        <v>0</v>
      </c>
      <c r="U3220" t="e">
        <f>_xlfn.XLOOKUP(A3220,#REF!,#REF!)</f>
        <v>#REF!</v>
      </c>
    </row>
    <row r="3221" spans="1:21" x14ac:dyDescent="0.2">
      <c r="A3221" t="s">
        <v>11125</v>
      </c>
      <c r="C3221" s="5" t="s">
        <v>71</v>
      </c>
      <c r="D3221" t="s">
        <v>11126</v>
      </c>
      <c r="E3221" t="s">
        <v>18691</v>
      </c>
      <c r="F3221" t="s">
        <v>30</v>
      </c>
      <c r="G3221" s="1">
        <v>43643</v>
      </c>
      <c r="H3221" t="s">
        <v>22</v>
      </c>
      <c r="J3221" t="s">
        <v>30</v>
      </c>
      <c r="K3221" s="1">
        <v>44538</v>
      </c>
      <c r="M3221" t="s">
        <v>42</v>
      </c>
      <c r="N3221" t="s">
        <v>11127</v>
      </c>
      <c r="O3221" t="s">
        <v>11128</v>
      </c>
      <c r="P3221" t="s">
        <v>26</v>
      </c>
      <c r="Q3221" s="6">
        <v>346341.73</v>
      </c>
      <c r="R3221" t="s">
        <v>22</v>
      </c>
      <c r="S3221">
        <v>0</v>
      </c>
      <c r="T3221">
        <v>0</v>
      </c>
      <c r="U3221" t="e">
        <f>_xlfn.XLOOKUP(A3221,#REF!,#REF!)</f>
        <v>#REF!</v>
      </c>
    </row>
    <row r="3222" spans="1:21" x14ac:dyDescent="0.2">
      <c r="A3222" t="s">
        <v>11129</v>
      </c>
      <c r="B3222" t="s">
        <v>11130</v>
      </c>
      <c r="C3222" s="5" t="s">
        <v>71</v>
      </c>
      <c r="D3222" t="s">
        <v>11131</v>
      </c>
      <c r="E3222" t="s">
        <v>11132</v>
      </c>
      <c r="F3222" t="s">
        <v>30</v>
      </c>
      <c r="G3222" s="1">
        <v>44375</v>
      </c>
      <c r="H3222" t="s">
        <v>30</v>
      </c>
      <c r="I3222" s="1">
        <v>44697</v>
      </c>
      <c r="J3222" t="s">
        <v>22</v>
      </c>
      <c r="M3222" t="s">
        <v>207</v>
      </c>
      <c r="N3222" t="s">
        <v>1907</v>
      </c>
      <c r="O3222" t="s">
        <v>1908</v>
      </c>
      <c r="P3222" t="s">
        <v>117</v>
      </c>
      <c r="Q3222" s="6">
        <v>573748.68000000005</v>
      </c>
      <c r="R3222" t="s">
        <v>22</v>
      </c>
      <c r="S3222">
        <v>0</v>
      </c>
      <c r="T3222">
        <v>0</v>
      </c>
      <c r="U3222" t="e">
        <f>_xlfn.XLOOKUP(A3222,#REF!,#REF!)</f>
        <v>#REF!</v>
      </c>
    </row>
    <row r="3223" spans="1:21" x14ac:dyDescent="0.2">
      <c r="A3223" t="s">
        <v>11133</v>
      </c>
      <c r="C3223" s="5" t="s">
        <v>71</v>
      </c>
      <c r="D3223" t="s">
        <v>11134</v>
      </c>
      <c r="E3223" t="s">
        <v>11135</v>
      </c>
      <c r="F3223" t="s">
        <v>22</v>
      </c>
      <c r="H3223" t="s">
        <v>22</v>
      </c>
      <c r="J3223" t="s">
        <v>22</v>
      </c>
      <c r="M3223" t="s">
        <v>114</v>
      </c>
      <c r="N3223" t="s">
        <v>8417</v>
      </c>
      <c r="O3223" t="s">
        <v>8418</v>
      </c>
      <c r="P3223" t="s">
        <v>18712</v>
      </c>
      <c r="Q3223" s="6">
        <v>156638.94</v>
      </c>
      <c r="R3223" t="s">
        <v>22</v>
      </c>
      <c r="S3223">
        <v>0</v>
      </c>
      <c r="T3223">
        <v>0</v>
      </c>
      <c r="U3223" t="e">
        <f>_xlfn.XLOOKUP(A3223,#REF!,#REF!)</f>
        <v>#REF!</v>
      </c>
    </row>
    <row r="3224" spans="1:21" x14ac:dyDescent="0.2">
      <c r="A3224" t="s">
        <v>11136</v>
      </c>
      <c r="C3224" s="5" t="s">
        <v>39</v>
      </c>
      <c r="D3224" t="s">
        <v>11137</v>
      </c>
      <c r="E3224" t="s">
        <v>11138</v>
      </c>
      <c r="F3224" t="s">
        <v>30</v>
      </c>
      <c r="G3224" s="1">
        <v>45776</v>
      </c>
      <c r="H3224" t="s">
        <v>22</v>
      </c>
      <c r="J3224" t="s">
        <v>22</v>
      </c>
      <c r="L3224" s="1">
        <v>43977</v>
      </c>
      <c r="M3224" t="s">
        <v>42</v>
      </c>
      <c r="N3224" t="s">
        <v>43</v>
      </c>
      <c r="O3224" t="s">
        <v>44</v>
      </c>
      <c r="P3224" t="s">
        <v>26</v>
      </c>
      <c r="Q3224" s="6">
        <v>40000</v>
      </c>
      <c r="R3224" t="s">
        <v>30</v>
      </c>
      <c r="S3224">
        <v>0</v>
      </c>
      <c r="T3224">
        <v>0</v>
      </c>
      <c r="U3224" t="e">
        <f>_xlfn.XLOOKUP(A3224,#REF!,#REF!)</f>
        <v>#REF!</v>
      </c>
    </row>
    <row r="3225" spans="1:21" x14ac:dyDescent="0.2">
      <c r="A3225" t="s">
        <v>11139</v>
      </c>
      <c r="C3225" s="5" t="s">
        <v>71</v>
      </c>
      <c r="D3225" t="s">
        <v>11140</v>
      </c>
      <c r="E3225" t="s">
        <v>18691</v>
      </c>
      <c r="F3225" t="s">
        <v>22</v>
      </c>
      <c r="H3225" t="s">
        <v>22</v>
      </c>
      <c r="J3225" t="s">
        <v>22</v>
      </c>
      <c r="M3225" t="s">
        <v>23</v>
      </c>
      <c r="N3225" t="s">
        <v>43</v>
      </c>
      <c r="O3225" t="s">
        <v>44</v>
      </c>
      <c r="P3225" t="s">
        <v>26</v>
      </c>
      <c r="Q3225" s="6">
        <v>630987.26</v>
      </c>
      <c r="R3225" t="s">
        <v>22</v>
      </c>
      <c r="S3225">
        <v>0</v>
      </c>
      <c r="T3225">
        <v>0</v>
      </c>
      <c r="U3225" t="e">
        <f>_xlfn.XLOOKUP(A3225,#REF!,#REF!)</f>
        <v>#REF!</v>
      </c>
    </row>
    <row r="3226" spans="1:21" x14ac:dyDescent="0.2">
      <c r="A3226" t="s">
        <v>11141</v>
      </c>
      <c r="C3226" s="5" t="s">
        <v>71</v>
      </c>
      <c r="D3226" t="s">
        <v>11142</v>
      </c>
      <c r="E3226" t="s">
        <v>41</v>
      </c>
      <c r="F3226" t="s">
        <v>30</v>
      </c>
      <c r="G3226" s="1">
        <v>44875</v>
      </c>
      <c r="H3226" t="s">
        <v>30</v>
      </c>
      <c r="I3226" s="1">
        <v>45120</v>
      </c>
      <c r="J3226" t="s">
        <v>30</v>
      </c>
      <c r="K3226" s="1">
        <v>45533</v>
      </c>
      <c r="L3226" s="1">
        <v>45565</v>
      </c>
      <c r="M3226" t="s">
        <v>42</v>
      </c>
      <c r="N3226" t="s">
        <v>11143</v>
      </c>
      <c r="O3226" t="s">
        <v>11144</v>
      </c>
      <c r="P3226" t="s">
        <v>26</v>
      </c>
      <c r="Q3226" s="6">
        <v>154936.35</v>
      </c>
      <c r="R3226" t="s">
        <v>22</v>
      </c>
      <c r="S3226">
        <v>0</v>
      </c>
      <c r="T3226">
        <v>0</v>
      </c>
      <c r="U3226" t="e">
        <f>_xlfn.XLOOKUP(A3226,#REF!,#REF!)</f>
        <v>#REF!</v>
      </c>
    </row>
    <row r="3227" spans="1:21" x14ac:dyDescent="0.2">
      <c r="A3227" t="s">
        <v>11145</v>
      </c>
      <c r="B3227" t="s">
        <v>11146</v>
      </c>
      <c r="C3227" s="5" t="s">
        <v>71</v>
      </c>
      <c r="D3227" t="s">
        <v>11147</v>
      </c>
      <c r="E3227" t="s">
        <v>11148</v>
      </c>
      <c r="F3227" t="s">
        <v>30</v>
      </c>
      <c r="G3227" s="1">
        <v>45349</v>
      </c>
      <c r="H3227" t="s">
        <v>30</v>
      </c>
      <c r="I3227" s="1">
        <v>45609</v>
      </c>
      <c r="J3227" t="s">
        <v>22</v>
      </c>
      <c r="M3227" t="s">
        <v>207</v>
      </c>
      <c r="N3227" t="s">
        <v>825</v>
      </c>
      <c r="O3227" t="s">
        <v>826</v>
      </c>
      <c r="P3227" t="s">
        <v>117</v>
      </c>
      <c r="Q3227" s="6">
        <v>118098.53</v>
      </c>
      <c r="R3227" t="s">
        <v>22</v>
      </c>
      <c r="S3227">
        <v>0</v>
      </c>
      <c r="T3227">
        <v>0</v>
      </c>
      <c r="U3227" t="e">
        <f>_xlfn.XLOOKUP(A3227,#REF!,#REF!)</f>
        <v>#REF!</v>
      </c>
    </row>
    <row r="3228" spans="1:21" x14ac:dyDescent="0.2">
      <c r="A3228" t="s">
        <v>11149</v>
      </c>
      <c r="B3228" t="s">
        <v>11150</v>
      </c>
      <c r="C3228" s="5" t="s">
        <v>71</v>
      </c>
      <c r="D3228" t="s">
        <v>11151</v>
      </c>
      <c r="E3228" t="s">
        <v>18693</v>
      </c>
      <c r="F3228" t="s">
        <v>30</v>
      </c>
      <c r="G3228" s="1">
        <v>43332</v>
      </c>
      <c r="H3228" t="s">
        <v>30</v>
      </c>
      <c r="I3228" s="1">
        <v>43416</v>
      </c>
      <c r="J3228" t="s">
        <v>30</v>
      </c>
      <c r="K3228" s="1">
        <v>44350</v>
      </c>
      <c r="M3228" t="s">
        <v>42</v>
      </c>
      <c r="N3228" t="s">
        <v>11152</v>
      </c>
      <c r="O3228" t="s">
        <v>11153</v>
      </c>
      <c r="P3228" t="s">
        <v>26</v>
      </c>
      <c r="Q3228" s="6">
        <v>447230.57</v>
      </c>
      <c r="R3228" t="s">
        <v>30</v>
      </c>
      <c r="S3228">
        <v>0</v>
      </c>
      <c r="T3228">
        <v>0</v>
      </c>
      <c r="U3228" t="e">
        <f>_xlfn.XLOOKUP(A3228,#REF!,#REF!)</f>
        <v>#REF!</v>
      </c>
    </row>
    <row r="3229" spans="1:21" x14ac:dyDescent="0.2">
      <c r="A3229" t="s">
        <v>11154</v>
      </c>
      <c r="B3229" t="s">
        <v>11155</v>
      </c>
      <c r="C3229" s="5" t="s">
        <v>71</v>
      </c>
      <c r="D3229" t="s">
        <v>11156</v>
      </c>
      <c r="E3229" t="s">
        <v>41</v>
      </c>
      <c r="F3229" t="s">
        <v>30</v>
      </c>
      <c r="G3229" s="1">
        <v>43432</v>
      </c>
      <c r="H3229" t="s">
        <v>30</v>
      </c>
      <c r="I3229" s="1">
        <v>43811</v>
      </c>
      <c r="J3229" t="s">
        <v>22</v>
      </c>
      <c r="M3229" t="s">
        <v>207</v>
      </c>
      <c r="N3229" t="s">
        <v>11157</v>
      </c>
      <c r="O3229" t="s">
        <v>11158</v>
      </c>
      <c r="P3229" t="s">
        <v>117</v>
      </c>
      <c r="Q3229" s="6">
        <v>40000</v>
      </c>
      <c r="R3229" t="s">
        <v>22</v>
      </c>
      <c r="S3229">
        <v>0</v>
      </c>
      <c r="T3229">
        <v>0</v>
      </c>
      <c r="U3229" t="e">
        <f>_xlfn.XLOOKUP(A3229,#REF!,#REF!)</f>
        <v>#REF!</v>
      </c>
    </row>
    <row r="3230" spans="1:21" x14ac:dyDescent="0.2">
      <c r="A3230" t="s">
        <v>11159</v>
      </c>
      <c r="B3230" t="s">
        <v>11160</v>
      </c>
      <c r="C3230" s="5" t="s">
        <v>71</v>
      </c>
      <c r="D3230" t="s">
        <v>11161</v>
      </c>
      <c r="E3230" t="s">
        <v>11162</v>
      </c>
      <c r="F3230" t="s">
        <v>30</v>
      </c>
      <c r="G3230" s="1">
        <v>43579</v>
      </c>
      <c r="H3230" t="s">
        <v>22</v>
      </c>
      <c r="J3230" t="s">
        <v>30</v>
      </c>
      <c r="K3230" s="1">
        <v>43605</v>
      </c>
      <c r="M3230" t="s">
        <v>42</v>
      </c>
      <c r="N3230" t="s">
        <v>43</v>
      </c>
      <c r="O3230" t="s">
        <v>44</v>
      </c>
      <c r="P3230" t="s">
        <v>26</v>
      </c>
      <c r="Q3230" s="6">
        <v>541932.24</v>
      </c>
      <c r="R3230" t="s">
        <v>22</v>
      </c>
      <c r="S3230">
        <v>0</v>
      </c>
      <c r="T3230">
        <v>0</v>
      </c>
      <c r="U3230" t="e">
        <f>_xlfn.XLOOKUP(A3230,#REF!,#REF!)</f>
        <v>#REF!</v>
      </c>
    </row>
    <row r="3231" spans="1:21" x14ac:dyDescent="0.2">
      <c r="A3231" t="s">
        <v>11163</v>
      </c>
      <c r="C3231" s="5" t="s">
        <v>71</v>
      </c>
      <c r="D3231" t="s">
        <v>11164</v>
      </c>
      <c r="E3231" t="s">
        <v>18692</v>
      </c>
      <c r="F3231" t="s">
        <v>22</v>
      </c>
      <c r="H3231" t="s">
        <v>22</v>
      </c>
      <c r="J3231" t="s">
        <v>22</v>
      </c>
      <c r="L3231" s="1">
        <v>45058</v>
      </c>
      <c r="M3231" t="s">
        <v>42</v>
      </c>
      <c r="N3231" t="s">
        <v>43</v>
      </c>
      <c r="O3231" t="s">
        <v>44</v>
      </c>
      <c r="P3231" t="s">
        <v>26</v>
      </c>
      <c r="Q3231" s="6">
        <v>237909.25</v>
      </c>
      <c r="R3231" t="s">
        <v>22</v>
      </c>
      <c r="S3231">
        <v>0</v>
      </c>
      <c r="T3231">
        <v>0</v>
      </c>
      <c r="U3231" t="e">
        <f>_xlfn.XLOOKUP(A3231,#REF!,#REF!)</f>
        <v>#REF!</v>
      </c>
    </row>
    <row r="3232" spans="1:21" x14ac:dyDescent="0.2">
      <c r="A3232" t="s">
        <v>11165</v>
      </c>
      <c r="B3232" t="s">
        <v>11166</v>
      </c>
      <c r="C3232" s="5" t="s">
        <v>71</v>
      </c>
      <c r="D3232" t="s">
        <v>11167</v>
      </c>
      <c r="E3232" t="s">
        <v>19439</v>
      </c>
      <c r="F3232" t="s">
        <v>30</v>
      </c>
      <c r="G3232" s="1">
        <v>44846</v>
      </c>
      <c r="H3232" t="s">
        <v>30</v>
      </c>
      <c r="I3232" s="1">
        <v>45246</v>
      </c>
      <c r="J3232" t="s">
        <v>30</v>
      </c>
      <c r="K3232" s="1">
        <v>45530</v>
      </c>
      <c r="L3232" s="1">
        <v>45800</v>
      </c>
      <c r="M3232" t="s">
        <v>42</v>
      </c>
      <c r="N3232" t="s">
        <v>11168</v>
      </c>
      <c r="O3232" t="s">
        <v>11169</v>
      </c>
      <c r="P3232" t="s">
        <v>26</v>
      </c>
      <c r="Q3232" s="6">
        <v>225381.06</v>
      </c>
      <c r="R3232" t="s">
        <v>22</v>
      </c>
      <c r="S3232">
        <v>0</v>
      </c>
      <c r="T3232">
        <v>0</v>
      </c>
      <c r="U3232" t="e">
        <f>_xlfn.XLOOKUP(A3232,#REF!,#REF!)</f>
        <v>#REF!</v>
      </c>
    </row>
    <row r="3233" spans="1:21" x14ac:dyDescent="0.2">
      <c r="A3233" t="s">
        <v>11170</v>
      </c>
      <c r="C3233" s="5" t="s">
        <v>71</v>
      </c>
      <c r="D3233" t="s">
        <v>11171</v>
      </c>
      <c r="E3233" t="s">
        <v>658</v>
      </c>
      <c r="F3233" t="s">
        <v>30</v>
      </c>
      <c r="G3233" s="1">
        <v>45553</v>
      </c>
      <c r="H3233" t="s">
        <v>30</v>
      </c>
      <c r="I3233" s="1">
        <v>45644</v>
      </c>
      <c r="J3233" t="s">
        <v>30</v>
      </c>
      <c r="K3233" s="1">
        <v>45953</v>
      </c>
      <c r="M3233" t="s">
        <v>42</v>
      </c>
      <c r="N3233" t="s">
        <v>43</v>
      </c>
      <c r="O3233" t="s">
        <v>44</v>
      </c>
      <c r="P3233" t="s">
        <v>26</v>
      </c>
      <c r="Q3233" s="6">
        <v>307405.65999999997</v>
      </c>
      <c r="R3233" t="s">
        <v>22</v>
      </c>
      <c r="S3233">
        <v>0</v>
      </c>
      <c r="T3233">
        <v>0</v>
      </c>
      <c r="U3233" t="e">
        <f>_xlfn.XLOOKUP(A3233,#REF!,#REF!)</f>
        <v>#REF!</v>
      </c>
    </row>
    <row r="3234" spans="1:21" x14ac:dyDescent="0.2">
      <c r="A3234" t="s">
        <v>11172</v>
      </c>
      <c r="C3234" s="5" t="s">
        <v>71</v>
      </c>
      <c r="D3234" t="s">
        <v>11173</v>
      </c>
      <c r="E3234" t="s">
        <v>3403</v>
      </c>
      <c r="F3234" t="s">
        <v>30</v>
      </c>
      <c r="G3234" s="1">
        <v>46096</v>
      </c>
      <c r="H3234" t="s">
        <v>22</v>
      </c>
      <c r="J3234" t="s">
        <v>22</v>
      </c>
      <c r="M3234" t="s">
        <v>92</v>
      </c>
      <c r="N3234" t="s">
        <v>11174</v>
      </c>
      <c r="O3234" t="s">
        <v>11175</v>
      </c>
      <c r="P3234" t="s">
        <v>117</v>
      </c>
      <c r="Q3234" s="6">
        <v>246095.37</v>
      </c>
      <c r="R3234" t="s">
        <v>22</v>
      </c>
      <c r="S3234">
        <v>0</v>
      </c>
      <c r="T3234">
        <v>0</v>
      </c>
      <c r="U3234" t="e">
        <f>_xlfn.XLOOKUP(A3234,#REF!,#REF!)</f>
        <v>#REF!</v>
      </c>
    </row>
    <row r="3235" spans="1:21" x14ac:dyDescent="0.2">
      <c r="A3235" t="s">
        <v>11176</v>
      </c>
      <c r="C3235" s="5" t="s">
        <v>71</v>
      </c>
      <c r="D3235" t="s">
        <v>11177</v>
      </c>
      <c r="E3235" t="s">
        <v>19293</v>
      </c>
      <c r="F3235" t="s">
        <v>22</v>
      </c>
      <c r="H3235" t="s">
        <v>22</v>
      </c>
      <c r="J3235" t="s">
        <v>22</v>
      </c>
      <c r="M3235" t="s">
        <v>42</v>
      </c>
      <c r="N3235" t="s">
        <v>43</v>
      </c>
      <c r="O3235" t="s">
        <v>44</v>
      </c>
      <c r="P3235" t="s">
        <v>26</v>
      </c>
      <c r="Q3235" s="6">
        <v>365836.94</v>
      </c>
      <c r="R3235" t="s">
        <v>22</v>
      </c>
      <c r="S3235">
        <v>0</v>
      </c>
      <c r="T3235">
        <v>0</v>
      </c>
      <c r="U3235" t="e">
        <f>_xlfn.XLOOKUP(A3235,#REF!,#REF!)</f>
        <v>#REF!</v>
      </c>
    </row>
    <row r="3236" spans="1:21" x14ac:dyDescent="0.2">
      <c r="A3236" t="s">
        <v>11178</v>
      </c>
      <c r="C3236" s="5" t="s">
        <v>71</v>
      </c>
      <c r="D3236" t="s">
        <v>11179</v>
      </c>
      <c r="E3236" t="s">
        <v>11180</v>
      </c>
      <c r="F3236" t="s">
        <v>22</v>
      </c>
      <c r="H3236" t="s">
        <v>22</v>
      </c>
      <c r="J3236" t="s">
        <v>22</v>
      </c>
      <c r="M3236" t="s">
        <v>92</v>
      </c>
      <c r="N3236" t="s">
        <v>11181</v>
      </c>
      <c r="O3236" t="s">
        <v>11182</v>
      </c>
      <c r="P3236" t="s">
        <v>18712</v>
      </c>
      <c r="Q3236" s="6">
        <v>238262.31</v>
      </c>
      <c r="R3236" t="s">
        <v>22</v>
      </c>
      <c r="S3236">
        <v>0</v>
      </c>
      <c r="T3236">
        <v>0</v>
      </c>
      <c r="U3236" t="e">
        <f>_xlfn.XLOOKUP(A3236,#REF!,#REF!)</f>
        <v>#REF!</v>
      </c>
    </row>
    <row r="3237" spans="1:21" x14ac:dyDescent="0.2">
      <c r="A3237" t="s">
        <v>11183</v>
      </c>
      <c r="C3237" s="5" t="s">
        <v>71</v>
      </c>
      <c r="D3237" t="s">
        <v>11184</v>
      </c>
      <c r="E3237" t="s">
        <v>226</v>
      </c>
      <c r="F3237" t="s">
        <v>30</v>
      </c>
      <c r="G3237" s="1">
        <v>42831</v>
      </c>
      <c r="H3237" t="s">
        <v>22</v>
      </c>
      <c r="J3237" t="s">
        <v>22</v>
      </c>
      <c r="M3237" t="s">
        <v>23</v>
      </c>
      <c r="N3237" t="s">
        <v>43</v>
      </c>
      <c r="O3237" t="s">
        <v>44</v>
      </c>
      <c r="P3237" t="s">
        <v>26</v>
      </c>
      <c r="Q3237" s="6">
        <v>40000</v>
      </c>
      <c r="R3237" t="s">
        <v>22</v>
      </c>
      <c r="S3237">
        <v>0</v>
      </c>
      <c r="T3237">
        <v>0</v>
      </c>
      <c r="U3237" t="e">
        <f>_xlfn.XLOOKUP(A3237,#REF!,#REF!)</f>
        <v>#REF!</v>
      </c>
    </row>
    <row r="3238" spans="1:21" x14ac:dyDescent="0.2">
      <c r="A3238" t="s">
        <v>11069</v>
      </c>
      <c r="B3238" t="s">
        <v>11068</v>
      </c>
      <c r="C3238" s="5" t="s">
        <v>71</v>
      </c>
      <c r="D3238" t="s">
        <v>11070</v>
      </c>
      <c r="E3238" t="s">
        <v>11071</v>
      </c>
      <c r="F3238" t="s">
        <v>30</v>
      </c>
      <c r="G3238" s="1">
        <v>45362</v>
      </c>
      <c r="H3238" t="s">
        <v>22</v>
      </c>
      <c r="J3238" t="s">
        <v>30</v>
      </c>
      <c r="K3238" s="1">
        <v>45377</v>
      </c>
      <c r="M3238" t="s">
        <v>42</v>
      </c>
      <c r="N3238" t="s">
        <v>646</v>
      </c>
      <c r="O3238" t="s">
        <v>647</v>
      </c>
      <c r="P3238" t="s">
        <v>26</v>
      </c>
      <c r="Q3238" s="6">
        <v>266085.09999999998</v>
      </c>
      <c r="R3238" t="s">
        <v>22</v>
      </c>
      <c r="S3238">
        <v>0</v>
      </c>
      <c r="T3238">
        <v>0</v>
      </c>
      <c r="U3238" t="e">
        <f>_xlfn.XLOOKUP(A3238,#REF!,#REF!)</f>
        <v>#REF!</v>
      </c>
    </row>
    <row r="3239" spans="1:21" x14ac:dyDescent="0.2">
      <c r="A3239" t="s">
        <v>11185</v>
      </c>
      <c r="C3239" s="5" t="s">
        <v>71</v>
      </c>
      <c r="D3239" t="s">
        <v>11186</v>
      </c>
      <c r="E3239" t="s">
        <v>2614</v>
      </c>
      <c r="F3239" t="s">
        <v>30</v>
      </c>
      <c r="G3239" s="1">
        <v>44372</v>
      </c>
      <c r="H3239" t="s">
        <v>22</v>
      </c>
      <c r="J3239" t="s">
        <v>22</v>
      </c>
      <c r="M3239" t="s">
        <v>42</v>
      </c>
      <c r="N3239" t="s">
        <v>43</v>
      </c>
      <c r="O3239" t="s">
        <v>44</v>
      </c>
      <c r="P3239" t="s">
        <v>26</v>
      </c>
      <c r="Q3239" s="6">
        <v>81937.649999999994</v>
      </c>
      <c r="R3239" t="s">
        <v>22</v>
      </c>
      <c r="S3239">
        <v>0</v>
      </c>
      <c r="T3239">
        <v>0</v>
      </c>
      <c r="U3239" t="e">
        <f>_xlfn.XLOOKUP(A3239,#REF!,#REF!)</f>
        <v>#REF!</v>
      </c>
    </row>
    <row r="3240" spans="1:21" x14ac:dyDescent="0.2">
      <c r="A3240" t="s">
        <v>11187</v>
      </c>
      <c r="C3240" s="5" t="s">
        <v>71</v>
      </c>
      <c r="D3240" t="s">
        <v>11188</v>
      </c>
      <c r="E3240" t="s">
        <v>891</v>
      </c>
      <c r="F3240" t="s">
        <v>22</v>
      </c>
      <c r="H3240" t="s">
        <v>22</v>
      </c>
      <c r="J3240" t="s">
        <v>22</v>
      </c>
      <c r="M3240" t="s">
        <v>92</v>
      </c>
      <c r="N3240" t="s">
        <v>11189</v>
      </c>
      <c r="O3240" t="s">
        <v>11190</v>
      </c>
      <c r="P3240" t="s">
        <v>18712</v>
      </c>
      <c r="Q3240" s="6">
        <v>409328.33</v>
      </c>
      <c r="R3240" t="s">
        <v>22</v>
      </c>
      <c r="S3240">
        <v>0</v>
      </c>
      <c r="T3240">
        <v>0</v>
      </c>
      <c r="U3240" t="e">
        <f>_xlfn.XLOOKUP(A3240,#REF!,#REF!)</f>
        <v>#REF!</v>
      </c>
    </row>
    <row r="3241" spans="1:21" x14ac:dyDescent="0.2">
      <c r="A3241" t="s">
        <v>11191</v>
      </c>
      <c r="C3241" s="5" t="s">
        <v>71</v>
      </c>
      <c r="D3241" t="s">
        <v>11192</v>
      </c>
      <c r="E3241" t="s">
        <v>18692</v>
      </c>
      <c r="F3241" t="s">
        <v>30</v>
      </c>
      <c r="G3241" s="1">
        <v>42965</v>
      </c>
      <c r="H3241" t="s">
        <v>30</v>
      </c>
      <c r="I3241" s="1">
        <v>43195</v>
      </c>
      <c r="J3241" t="s">
        <v>30</v>
      </c>
      <c r="K3241" s="1">
        <v>43515</v>
      </c>
      <c r="L3241" s="1">
        <v>43649</v>
      </c>
      <c r="M3241" t="s">
        <v>42</v>
      </c>
      <c r="N3241" t="s">
        <v>43</v>
      </c>
      <c r="O3241" t="s">
        <v>44</v>
      </c>
      <c r="P3241" t="s">
        <v>26</v>
      </c>
      <c r="Q3241" s="6">
        <v>40000</v>
      </c>
      <c r="R3241" t="s">
        <v>22</v>
      </c>
      <c r="S3241">
        <v>0</v>
      </c>
      <c r="T3241">
        <v>0</v>
      </c>
      <c r="U3241" t="e">
        <f>_xlfn.XLOOKUP(A3241,#REF!,#REF!)</f>
        <v>#REF!</v>
      </c>
    </row>
    <row r="3242" spans="1:21" x14ac:dyDescent="0.2">
      <c r="A3242" t="s">
        <v>11193</v>
      </c>
      <c r="C3242" s="5" t="s">
        <v>71</v>
      </c>
      <c r="D3242" t="s">
        <v>11194</v>
      </c>
      <c r="E3242" t="s">
        <v>19222</v>
      </c>
      <c r="F3242" t="s">
        <v>30</v>
      </c>
      <c r="G3242" s="1">
        <v>43349</v>
      </c>
      <c r="H3242" t="s">
        <v>22</v>
      </c>
      <c r="J3242" t="s">
        <v>30</v>
      </c>
      <c r="K3242" s="1">
        <v>43364</v>
      </c>
      <c r="L3242" s="1">
        <v>43364</v>
      </c>
      <c r="M3242" t="s">
        <v>42</v>
      </c>
      <c r="N3242" t="s">
        <v>43</v>
      </c>
      <c r="O3242" t="s">
        <v>44</v>
      </c>
      <c r="P3242" t="s">
        <v>26</v>
      </c>
      <c r="Q3242" s="6">
        <v>542720.77</v>
      </c>
      <c r="R3242" t="s">
        <v>22</v>
      </c>
      <c r="S3242">
        <v>0</v>
      </c>
      <c r="T3242">
        <v>0</v>
      </c>
      <c r="U3242" t="e">
        <f>_xlfn.XLOOKUP(A3242,#REF!,#REF!)</f>
        <v>#REF!</v>
      </c>
    </row>
    <row r="3243" spans="1:21" x14ac:dyDescent="0.2">
      <c r="A3243" t="s">
        <v>11195</v>
      </c>
      <c r="C3243" s="5" t="s">
        <v>71</v>
      </c>
      <c r="D3243" t="s">
        <v>11196</v>
      </c>
      <c r="E3243" t="s">
        <v>891</v>
      </c>
      <c r="F3243" t="s">
        <v>30</v>
      </c>
      <c r="G3243" s="1">
        <v>45870</v>
      </c>
      <c r="H3243" t="s">
        <v>22</v>
      </c>
      <c r="J3243" t="s">
        <v>30</v>
      </c>
      <c r="K3243" s="1">
        <v>45972</v>
      </c>
      <c r="L3243" s="1">
        <v>45972</v>
      </c>
      <c r="M3243" t="s">
        <v>42</v>
      </c>
      <c r="N3243" t="s">
        <v>43</v>
      </c>
      <c r="O3243" t="s">
        <v>44</v>
      </c>
      <c r="P3243" t="s">
        <v>26</v>
      </c>
      <c r="Q3243" s="6">
        <v>293233.51</v>
      </c>
      <c r="R3243" t="s">
        <v>30</v>
      </c>
      <c r="S3243">
        <v>0</v>
      </c>
      <c r="T3243">
        <v>0</v>
      </c>
      <c r="U3243" t="e">
        <f>_xlfn.XLOOKUP(A3243,#REF!,#REF!)</f>
        <v>#REF!</v>
      </c>
    </row>
    <row r="3244" spans="1:21" x14ac:dyDescent="0.2">
      <c r="A3244" t="s">
        <v>11197</v>
      </c>
      <c r="C3244" s="5" t="s">
        <v>71</v>
      </c>
      <c r="D3244" t="s">
        <v>11198</v>
      </c>
      <c r="E3244" t="s">
        <v>891</v>
      </c>
      <c r="F3244" t="s">
        <v>30</v>
      </c>
      <c r="G3244" s="1">
        <v>45884</v>
      </c>
      <c r="H3244" t="s">
        <v>22</v>
      </c>
      <c r="J3244" t="s">
        <v>30</v>
      </c>
      <c r="K3244" s="1">
        <v>46085</v>
      </c>
      <c r="L3244" s="1">
        <v>46085</v>
      </c>
      <c r="M3244" t="s">
        <v>207</v>
      </c>
      <c r="N3244" t="s">
        <v>329</v>
      </c>
      <c r="O3244" t="s">
        <v>330</v>
      </c>
      <c r="P3244" t="s">
        <v>117</v>
      </c>
      <c r="Q3244" s="6">
        <v>272119.42</v>
      </c>
      <c r="R3244" t="s">
        <v>22</v>
      </c>
      <c r="S3244">
        <v>0</v>
      </c>
      <c r="T3244">
        <v>0</v>
      </c>
      <c r="U3244" t="e">
        <f>_xlfn.XLOOKUP(A3244,#REF!,#REF!)</f>
        <v>#REF!</v>
      </c>
    </row>
    <row r="3245" spans="1:21" x14ac:dyDescent="0.2">
      <c r="A3245" t="s">
        <v>11199</v>
      </c>
      <c r="B3245" t="s">
        <v>11200</v>
      </c>
      <c r="C3245" s="5" t="s">
        <v>71</v>
      </c>
      <c r="D3245" t="s">
        <v>11201</v>
      </c>
      <c r="E3245" t="s">
        <v>18691</v>
      </c>
      <c r="F3245" t="s">
        <v>30</v>
      </c>
      <c r="G3245" s="1">
        <v>43613</v>
      </c>
      <c r="H3245" t="s">
        <v>30</v>
      </c>
      <c r="I3245" s="1">
        <v>43768</v>
      </c>
      <c r="J3245" t="s">
        <v>30</v>
      </c>
      <c r="K3245" s="1">
        <v>45643</v>
      </c>
      <c r="L3245" s="1">
        <v>45643</v>
      </c>
      <c r="M3245" t="s">
        <v>92</v>
      </c>
      <c r="N3245" t="s">
        <v>825</v>
      </c>
      <c r="O3245" t="s">
        <v>826</v>
      </c>
      <c r="P3245" t="s">
        <v>117</v>
      </c>
      <c r="Q3245" s="6">
        <v>285964.36</v>
      </c>
      <c r="R3245" t="s">
        <v>30</v>
      </c>
      <c r="S3245">
        <v>0</v>
      </c>
      <c r="T3245">
        <v>0</v>
      </c>
      <c r="U3245" t="e">
        <f>_xlfn.XLOOKUP(A3245,#REF!,#REF!)</f>
        <v>#REF!</v>
      </c>
    </row>
    <row r="3246" spans="1:21" x14ac:dyDescent="0.2">
      <c r="A3246" t="s">
        <v>11202</v>
      </c>
      <c r="C3246" s="5" t="s">
        <v>71</v>
      </c>
      <c r="D3246" t="s">
        <v>11203</v>
      </c>
      <c r="E3246" t="s">
        <v>19391</v>
      </c>
      <c r="F3246" t="s">
        <v>30</v>
      </c>
      <c r="G3246" s="1">
        <v>42865</v>
      </c>
      <c r="H3246" t="s">
        <v>22</v>
      </c>
      <c r="J3246" t="s">
        <v>22</v>
      </c>
      <c r="M3246" t="s">
        <v>23</v>
      </c>
      <c r="N3246" t="s">
        <v>43</v>
      </c>
      <c r="O3246" t="s">
        <v>44</v>
      </c>
      <c r="P3246" t="s">
        <v>26</v>
      </c>
      <c r="Q3246" s="6">
        <v>35000</v>
      </c>
      <c r="R3246" t="s">
        <v>22</v>
      </c>
      <c r="S3246">
        <v>0</v>
      </c>
      <c r="T3246">
        <v>0</v>
      </c>
      <c r="U3246" t="e">
        <f>_xlfn.XLOOKUP(A3246,#REF!,#REF!)</f>
        <v>#REF!</v>
      </c>
    </row>
    <row r="3247" spans="1:21" x14ac:dyDescent="0.2">
      <c r="A3247" t="s">
        <v>11204</v>
      </c>
      <c r="C3247" s="5" t="s">
        <v>71</v>
      </c>
      <c r="D3247" t="s">
        <v>11205</v>
      </c>
      <c r="E3247" t="s">
        <v>6826</v>
      </c>
      <c r="F3247" t="s">
        <v>30</v>
      </c>
      <c r="G3247" s="1">
        <v>44601</v>
      </c>
      <c r="H3247" t="s">
        <v>30</v>
      </c>
      <c r="I3247" s="1">
        <v>44754</v>
      </c>
      <c r="J3247" t="s">
        <v>30</v>
      </c>
      <c r="K3247" s="1">
        <v>45394</v>
      </c>
      <c r="L3247" s="1">
        <v>45495</v>
      </c>
      <c r="M3247" t="s">
        <v>42</v>
      </c>
      <c r="N3247" t="s">
        <v>43</v>
      </c>
      <c r="O3247" t="s">
        <v>44</v>
      </c>
      <c r="P3247" t="s">
        <v>26</v>
      </c>
      <c r="Q3247" s="6">
        <v>327617.24</v>
      </c>
      <c r="R3247" t="s">
        <v>22</v>
      </c>
      <c r="S3247">
        <v>0</v>
      </c>
      <c r="T3247">
        <v>0</v>
      </c>
      <c r="U3247" t="e">
        <f>_xlfn.XLOOKUP(A3247,#REF!,#REF!)</f>
        <v>#REF!</v>
      </c>
    </row>
    <row r="3248" spans="1:21" x14ac:dyDescent="0.2">
      <c r="A3248" t="s">
        <v>11206</v>
      </c>
      <c r="B3248" t="s">
        <v>11207</v>
      </c>
      <c r="C3248" s="5" t="s">
        <v>71</v>
      </c>
      <c r="D3248" t="s">
        <v>11208</v>
      </c>
      <c r="E3248" t="s">
        <v>11209</v>
      </c>
      <c r="F3248" t="s">
        <v>30</v>
      </c>
      <c r="G3248" s="1">
        <v>43537</v>
      </c>
      <c r="H3248" t="s">
        <v>30</v>
      </c>
      <c r="I3248" s="1">
        <v>43725</v>
      </c>
      <c r="J3248" t="s">
        <v>30</v>
      </c>
      <c r="K3248" s="1">
        <v>44130</v>
      </c>
      <c r="L3248" s="1">
        <v>45126</v>
      </c>
      <c r="M3248" t="s">
        <v>42</v>
      </c>
      <c r="N3248" t="s">
        <v>43</v>
      </c>
      <c r="O3248" t="s">
        <v>44</v>
      </c>
      <c r="P3248" t="s">
        <v>26</v>
      </c>
      <c r="Q3248" s="6">
        <v>1329607.22</v>
      </c>
      <c r="R3248" t="s">
        <v>22</v>
      </c>
      <c r="S3248">
        <v>0</v>
      </c>
      <c r="T3248">
        <v>0</v>
      </c>
      <c r="U3248" t="e">
        <f>_xlfn.XLOOKUP(A3248,#REF!,#REF!)</f>
        <v>#REF!</v>
      </c>
    </row>
    <row r="3249" spans="1:21" x14ac:dyDescent="0.2">
      <c r="A3249" t="s">
        <v>11210</v>
      </c>
      <c r="C3249" s="5" t="s">
        <v>71</v>
      </c>
      <c r="D3249" t="s">
        <v>11211</v>
      </c>
      <c r="E3249" t="s">
        <v>11212</v>
      </c>
      <c r="F3249" t="s">
        <v>30</v>
      </c>
      <c r="G3249" s="1">
        <v>45194</v>
      </c>
      <c r="H3249" t="s">
        <v>30</v>
      </c>
      <c r="I3249" s="1">
        <v>45386</v>
      </c>
      <c r="J3249" t="s">
        <v>30</v>
      </c>
      <c r="K3249" s="1">
        <v>45463</v>
      </c>
      <c r="L3249" s="1">
        <v>45566</v>
      </c>
      <c r="M3249" t="s">
        <v>42</v>
      </c>
      <c r="N3249" t="s">
        <v>43</v>
      </c>
      <c r="O3249" t="s">
        <v>44</v>
      </c>
      <c r="P3249" t="s">
        <v>26</v>
      </c>
      <c r="Q3249" s="6">
        <v>202357.72</v>
      </c>
      <c r="R3249" t="s">
        <v>30</v>
      </c>
      <c r="S3249">
        <v>0</v>
      </c>
      <c r="T3249">
        <v>0</v>
      </c>
      <c r="U3249" t="e">
        <f>_xlfn.XLOOKUP(A3249,#REF!,#REF!)</f>
        <v>#REF!</v>
      </c>
    </row>
    <row r="3250" spans="1:21" x14ac:dyDescent="0.2">
      <c r="A3250" t="s">
        <v>11213</v>
      </c>
      <c r="C3250" s="5" t="s">
        <v>71</v>
      </c>
      <c r="D3250" t="s">
        <v>11214</v>
      </c>
      <c r="E3250" t="s">
        <v>11215</v>
      </c>
      <c r="F3250" t="s">
        <v>22</v>
      </c>
      <c r="H3250" t="s">
        <v>22</v>
      </c>
      <c r="J3250" t="s">
        <v>22</v>
      </c>
      <c r="M3250" t="s">
        <v>92</v>
      </c>
      <c r="N3250" t="s">
        <v>11216</v>
      </c>
      <c r="O3250" t="s">
        <v>11217</v>
      </c>
      <c r="P3250" t="s">
        <v>18712</v>
      </c>
      <c r="Q3250" s="6">
        <v>500000</v>
      </c>
      <c r="R3250" t="s">
        <v>22</v>
      </c>
      <c r="S3250">
        <v>0</v>
      </c>
      <c r="T3250">
        <v>0</v>
      </c>
      <c r="U3250" t="e">
        <f>_xlfn.XLOOKUP(A3250,#REF!,#REF!)</f>
        <v>#REF!</v>
      </c>
    </row>
    <row r="3251" spans="1:21" x14ac:dyDescent="0.2">
      <c r="A3251" t="s">
        <v>11218</v>
      </c>
      <c r="C3251" s="5" t="s">
        <v>71</v>
      </c>
      <c r="D3251" t="s">
        <v>11219</v>
      </c>
      <c r="E3251" t="s">
        <v>19440</v>
      </c>
      <c r="F3251" t="s">
        <v>30</v>
      </c>
      <c r="G3251" s="1">
        <v>45604</v>
      </c>
      <c r="H3251" t="s">
        <v>30</v>
      </c>
      <c r="I3251" s="1">
        <v>45863</v>
      </c>
      <c r="J3251" t="s">
        <v>30</v>
      </c>
      <c r="K3251" s="1">
        <v>45665</v>
      </c>
      <c r="L3251" s="1">
        <v>46080</v>
      </c>
      <c r="M3251" t="s">
        <v>207</v>
      </c>
      <c r="N3251" t="s">
        <v>11220</v>
      </c>
      <c r="O3251" t="s">
        <v>11221</v>
      </c>
      <c r="P3251" t="s">
        <v>210</v>
      </c>
      <c r="Q3251" s="6">
        <v>1117879.6399999999</v>
      </c>
      <c r="R3251" t="s">
        <v>22</v>
      </c>
      <c r="S3251">
        <v>0</v>
      </c>
      <c r="T3251">
        <v>0</v>
      </c>
      <c r="U3251" t="e">
        <f>_xlfn.XLOOKUP(A3251,#REF!,#REF!)</f>
        <v>#REF!</v>
      </c>
    </row>
    <row r="3252" spans="1:21" x14ac:dyDescent="0.2">
      <c r="A3252" t="s">
        <v>11222</v>
      </c>
      <c r="C3252" s="5" t="s">
        <v>71</v>
      </c>
      <c r="D3252" t="s">
        <v>11223</v>
      </c>
      <c r="E3252" t="s">
        <v>891</v>
      </c>
      <c r="F3252" t="s">
        <v>22</v>
      </c>
      <c r="H3252" t="s">
        <v>22</v>
      </c>
      <c r="J3252" t="s">
        <v>22</v>
      </c>
      <c r="M3252" t="s">
        <v>92</v>
      </c>
      <c r="N3252" t="s">
        <v>11224</v>
      </c>
      <c r="O3252" t="s">
        <v>11225</v>
      </c>
      <c r="P3252" t="s">
        <v>18712</v>
      </c>
      <c r="Q3252" s="6">
        <v>581394.84</v>
      </c>
      <c r="R3252" t="s">
        <v>22</v>
      </c>
      <c r="S3252">
        <v>0</v>
      </c>
      <c r="T3252">
        <v>0</v>
      </c>
      <c r="U3252" t="e">
        <f>_xlfn.XLOOKUP(A3252,#REF!,#REF!)</f>
        <v>#REF!</v>
      </c>
    </row>
    <row r="3253" spans="1:21" x14ac:dyDescent="0.2">
      <c r="A3253" t="s">
        <v>11226</v>
      </c>
      <c r="C3253" s="5" t="s">
        <v>71</v>
      </c>
      <c r="D3253" t="s">
        <v>11227</v>
      </c>
      <c r="E3253" t="s">
        <v>891</v>
      </c>
      <c r="F3253" t="s">
        <v>30</v>
      </c>
      <c r="G3253" s="1">
        <v>45926</v>
      </c>
      <c r="H3253" t="s">
        <v>22</v>
      </c>
      <c r="J3253" t="s">
        <v>22</v>
      </c>
      <c r="L3253" s="1">
        <v>45926</v>
      </c>
      <c r="M3253" t="s">
        <v>42</v>
      </c>
      <c r="N3253" t="s">
        <v>43</v>
      </c>
      <c r="O3253" t="s">
        <v>44</v>
      </c>
      <c r="P3253" t="s">
        <v>26</v>
      </c>
      <c r="Q3253" s="6">
        <v>201215.79</v>
      </c>
      <c r="R3253" t="s">
        <v>30</v>
      </c>
      <c r="S3253">
        <v>0</v>
      </c>
      <c r="T3253">
        <v>0</v>
      </c>
      <c r="U3253" t="e">
        <f>_xlfn.XLOOKUP(A3253,#REF!,#REF!)</f>
        <v>#REF!</v>
      </c>
    </row>
    <row r="3254" spans="1:21" x14ac:dyDescent="0.2">
      <c r="A3254" t="s">
        <v>11228</v>
      </c>
      <c r="C3254" s="5" t="s">
        <v>39</v>
      </c>
      <c r="D3254" t="s">
        <v>11229</v>
      </c>
      <c r="E3254" t="s">
        <v>19216</v>
      </c>
      <c r="F3254" t="s">
        <v>30</v>
      </c>
      <c r="G3254" s="1">
        <v>43818</v>
      </c>
      <c r="H3254" t="s">
        <v>30</v>
      </c>
      <c r="I3254" s="1">
        <v>43818</v>
      </c>
      <c r="J3254" t="s">
        <v>22</v>
      </c>
      <c r="L3254" s="1">
        <v>43670</v>
      </c>
      <c r="M3254" t="s">
        <v>42</v>
      </c>
      <c r="N3254" t="s">
        <v>11230</v>
      </c>
      <c r="O3254" t="s">
        <v>11231</v>
      </c>
      <c r="P3254" t="s">
        <v>26</v>
      </c>
      <c r="Q3254" s="6">
        <v>40000</v>
      </c>
      <c r="R3254" t="s">
        <v>30</v>
      </c>
      <c r="S3254">
        <v>0</v>
      </c>
      <c r="T3254">
        <v>0</v>
      </c>
      <c r="U3254" t="e">
        <f>_xlfn.XLOOKUP(A3254,#REF!,#REF!)</f>
        <v>#REF!</v>
      </c>
    </row>
    <row r="3255" spans="1:21" x14ac:dyDescent="0.2">
      <c r="A3255" t="s">
        <v>11232</v>
      </c>
      <c r="C3255" s="5" t="s">
        <v>71</v>
      </c>
      <c r="D3255" t="s">
        <v>11233</v>
      </c>
      <c r="E3255" t="s">
        <v>18691</v>
      </c>
      <c r="F3255" t="s">
        <v>22</v>
      </c>
      <c r="H3255" t="s">
        <v>22</v>
      </c>
      <c r="J3255" t="s">
        <v>22</v>
      </c>
      <c r="M3255" t="s">
        <v>42</v>
      </c>
      <c r="N3255" t="s">
        <v>11234</v>
      </c>
      <c r="O3255" t="s">
        <v>11235</v>
      </c>
      <c r="P3255" t="s">
        <v>26</v>
      </c>
      <c r="Q3255" s="6">
        <v>965839.06</v>
      </c>
      <c r="R3255" t="s">
        <v>22</v>
      </c>
      <c r="S3255">
        <v>0</v>
      </c>
      <c r="T3255">
        <v>0</v>
      </c>
      <c r="U3255" t="e">
        <f>_xlfn.XLOOKUP(A3255,#REF!,#REF!)</f>
        <v>#REF!</v>
      </c>
    </row>
    <row r="3256" spans="1:21" x14ac:dyDescent="0.2">
      <c r="A3256" t="s">
        <v>11236</v>
      </c>
      <c r="C3256" s="5" t="s">
        <v>71</v>
      </c>
      <c r="D3256" t="s">
        <v>10666</v>
      </c>
      <c r="E3256" t="s">
        <v>1283</v>
      </c>
      <c r="F3256" t="s">
        <v>30</v>
      </c>
      <c r="G3256" s="1">
        <v>44321</v>
      </c>
      <c r="H3256" t="s">
        <v>30</v>
      </c>
      <c r="I3256" s="1">
        <v>44533</v>
      </c>
      <c r="J3256" t="s">
        <v>22</v>
      </c>
      <c r="M3256" t="s">
        <v>207</v>
      </c>
      <c r="N3256" t="s">
        <v>11237</v>
      </c>
      <c r="O3256" t="s">
        <v>11238</v>
      </c>
      <c r="P3256" t="s">
        <v>117</v>
      </c>
      <c r="Q3256" s="6">
        <v>328631</v>
      </c>
      <c r="R3256" t="s">
        <v>22</v>
      </c>
      <c r="S3256">
        <v>0</v>
      </c>
      <c r="T3256">
        <v>0</v>
      </c>
      <c r="U3256" t="e">
        <f>_xlfn.XLOOKUP(A3256,#REF!,#REF!)</f>
        <v>#REF!</v>
      </c>
    </row>
    <row r="3257" spans="1:21" x14ac:dyDescent="0.2">
      <c r="A3257" t="s">
        <v>11239</v>
      </c>
      <c r="C3257" s="5" t="s">
        <v>71</v>
      </c>
      <c r="D3257" t="s">
        <v>11240</v>
      </c>
      <c r="E3257" t="s">
        <v>11241</v>
      </c>
      <c r="F3257" t="s">
        <v>30</v>
      </c>
      <c r="G3257" s="1">
        <v>43797</v>
      </c>
      <c r="H3257" t="s">
        <v>30</v>
      </c>
      <c r="I3257" s="1">
        <v>44043</v>
      </c>
      <c r="J3257" t="s">
        <v>30</v>
      </c>
      <c r="K3257" s="1">
        <v>44061</v>
      </c>
      <c r="L3257" s="1">
        <v>44251</v>
      </c>
      <c r="M3257" t="s">
        <v>92</v>
      </c>
      <c r="N3257" t="s">
        <v>11242</v>
      </c>
      <c r="O3257" t="s">
        <v>11243</v>
      </c>
      <c r="P3257" t="s">
        <v>117</v>
      </c>
      <c r="Q3257" s="6">
        <v>111118.42</v>
      </c>
      <c r="R3257" t="s">
        <v>30</v>
      </c>
      <c r="S3257">
        <v>0</v>
      </c>
      <c r="T3257">
        <v>0</v>
      </c>
      <c r="U3257" t="e">
        <f>_xlfn.XLOOKUP(A3257,#REF!,#REF!)</f>
        <v>#REF!</v>
      </c>
    </row>
    <row r="3258" spans="1:21" x14ac:dyDescent="0.2">
      <c r="A3258" t="s">
        <v>11244</v>
      </c>
      <c r="C3258" s="5" t="s">
        <v>71</v>
      </c>
      <c r="D3258" t="s">
        <v>11245</v>
      </c>
      <c r="E3258" t="s">
        <v>18692</v>
      </c>
      <c r="F3258" t="s">
        <v>30</v>
      </c>
      <c r="G3258" s="1">
        <v>41708</v>
      </c>
      <c r="H3258" t="s">
        <v>22</v>
      </c>
      <c r="J3258" t="s">
        <v>30</v>
      </c>
      <c r="K3258" s="1">
        <v>41752</v>
      </c>
      <c r="M3258" t="s">
        <v>42</v>
      </c>
      <c r="N3258" t="s">
        <v>10556</v>
      </c>
      <c r="O3258" t="s">
        <v>10557</v>
      </c>
      <c r="P3258" t="s">
        <v>26</v>
      </c>
      <c r="Q3258" s="6">
        <v>30000</v>
      </c>
      <c r="R3258" t="s">
        <v>22</v>
      </c>
      <c r="S3258">
        <v>0</v>
      </c>
      <c r="T3258">
        <v>0</v>
      </c>
      <c r="U3258" t="e">
        <f>_xlfn.XLOOKUP(A3258,#REF!,#REF!)</f>
        <v>#REF!</v>
      </c>
    </row>
    <row r="3259" spans="1:21" x14ac:dyDescent="0.2">
      <c r="A3259" t="s">
        <v>11246</v>
      </c>
      <c r="C3259" s="5" t="s">
        <v>71</v>
      </c>
      <c r="D3259" t="s">
        <v>11247</v>
      </c>
      <c r="E3259" t="s">
        <v>1751</v>
      </c>
      <c r="F3259" t="s">
        <v>30</v>
      </c>
      <c r="G3259" s="1">
        <v>46110</v>
      </c>
      <c r="H3259" t="s">
        <v>22</v>
      </c>
      <c r="J3259" t="s">
        <v>22</v>
      </c>
      <c r="M3259" t="s">
        <v>92</v>
      </c>
      <c r="N3259" t="s">
        <v>11248</v>
      </c>
      <c r="O3259" t="s">
        <v>11249</v>
      </c>
      <c r="P3259" t="s">
        <v>210</v>
      </c>
      <c r="Q3259" s="6">
        <v>278138.78999999998</v>
      </c>
      <c r="R3259" t="s">
        <v>22</v>
      </c>
      <c r="S3259">
        <v>0</v>
      </c>
      <c r="T3259">
        <v>0</v>
      </c>
      <c r="U3259" t="e">
        <f>_xlfn.XLOOKUP(A3259,#REF!,#REF!)</f>
        <v>#REF!</v>
      </c>
    </row>
    <row r="3260" spans="1:21" x14ac:dyDescent="0.2">
      <c r="A3260" t="s">
        <v>11250</v>
      </c>
      <c r="C3260" s="5" t="s">
        <v>71</v>
      </c>
      <c r="D3260" t="s">
        <v>11251</v>
      </c>
      <c r="E3260" t="s">
        <v>19361</v>
      </c>
      <c r="F3260" t="s">
        <v>30</v>
      </c>
      <c r="G3260" s="1">
        <v>44357</v>
      </c>
      <c r="H3260" t="s">
        <v>30</v>
      </c>
      <c r="I3260" s="1">
        <v>44516</v>
      </c>
      <c r="J3260" t="s">
        <v>22</v>
      </c>
      <c r="M3260" t="s">
        <v>42</v>
      </c>
      <c r="N3260" t="s">
        <v>43</v>
      </c>
      <c r="O3260" t="s">
        <v>44</v>
      </c>
      <c r="P3260" t="s">
        <v>26</v>
      </c>
      <c r="Q3260" s="6">
        <v>752514.08</v>
      </c>
      <c r="R3260" t="s">
        <v>22</v>
      </c>
      <c r="S3260">
        <v>0</v>
      </c>
      <c r="T3260">
        <v>0</v>
      </c>
      <c r="U3260" t="e">
        <f>_xlfn.XLOOKUP(A3260,#REF!,#REF!)</f>
        <v>#REF!</v>
      </c>
    </row>
    <row r="3261" spans="1:21" x14ac:dyDescent="0.2">
      <c r="A3261" t="s">
        <v>11252</v>
      </c>
      <c r="C3261" s="5" t="s">
        <v>71</v>
      </c>
      <c r="D3261" t="s">
        <v>11253</v>
      </c>
      <c r="E3261" t="s">
        <v>19221</v>
      </c>
      <c r="F3261" t="s">
        <v>22</v>
      </c>
      <c r="H3261" t="s">
        <v>22</v>
      </c>
      <c r="J3261" t="s">
        <v>30</v>
      </c>
      <c r="K3261" s="1">
        <v>43728</v>
      </c>
      <c r="M3261" t="s">
        <v>42</v>
      </c>
      <c r="N3261" t="s">
        <v>11254</v>
      </c>
      <c r="O3261" t="s">
        <v>11255</v>
      </c>
      <c r="P3261" t="s">
        <v>26</v>
      </c>
      <c r="Q3261" s="6">
        <v>183882.52</v>
      </c>
      <c r="R3261" t="s">
        <v>22</v>
      </c>
      <c r="S3261">
        <v>0</v>
      </c>
      <c r="T3261">
        <v>0</v>
      </c>
      <c r="U3261" t="e">
        <f>_xlfn.XLOOKUP(A3261,#REF!,#REF!)</f>
        <v>#REF!</v>
      </c>
    </row>
    <row r="3262" spans="1:21" x14ac:dyDescent="0.2">
      <c r="A3262" t="s">
        <v>11256</v>
      </c>
      <c r="C3262" s="5" t="s">
        <v>71</v>
      </c>
      <c r="D3262" t="s">
        <v>11257</v>
      </c>
      <c r="E3262" t="s">
        <v>19222</v>
      </c>
      <c r="F3262" t="s">
        <v>30</v>
      </c>
      <c r="G3262" s="1">
        <v>44341</v>
      </c>
      <c r="H3262" t="s">
        <v>22</v>
      </c>
      <c r="J3262" t="s">
        <v>22</v>
      </c>
      <c r="M3262" t="s">
        <v>207</v>
      </c>
      <c r="N3262" t="s">
        <v>11258</v>
      </c>
      <c r="O3262" t="s">
        <v>11259</v>
      </c>
      <c r="P3262" t="s">
        <v>117</v>
      </c>
      <c r="Q3262" s="6">
        <v>511882.53</v>
      </c>
      <c r="R3262" t="s">
        <v>22</v>
      </c>
      <c r="S3262">
        <v>0</v>
      </c>
      <c r="T3262">
        <v>0</v>
      </c>
      <c r="U3262" t="e">
        <f>_xlfn.XLOOKUP(A3262,#REF!,#REF!)</f>
        <v>#REF!</v>
      </c>
    </row>
    <row r="3263" spans="1:21" x14ac:dyDescent="0.2">
      <c r="A3263" t="s">
        <v>11260</v>
      </c>
      <c r="B3263" t="s">
        <v>11261</v>
      </c>
      <c r="C3263" s="5" t="s">
        <v>71</v>
      </c>
      <c r="D3263" t="s">
        <v>11262</v>
      </c>
      <c r="E3263" t="s">
        <v>19222</v>
      </c>
      <c r="F3263" t="s">
        <v>30</v>
      </c>
      <c r="G3263" s="1">
        <v>43640</v>
      </c>
      <c r="H3263" t="s">
        <v>22</v>
      </c>
      <c r="J3263" t="s">
        <v>30</v>
      </c>
      <c r="K3263" s="1">
        <v>44032</v>
      </c>
      <c r="M3263" t="s">
        <v>42</v>
      </c>
      <c r="N3263" t="s">
        <v>11263</v>
      </c>
      <c r="O3263" t="s">
        <v>11264</v>
      </c>
      <c r="P3263" t="s">
        <v>26</v>
      </c>
      <c r="Q3263" s="6">
        <v>465098</v>
      </c>
      <c r="R3263" t="s">
        <v>22</v>
      </c>
      <c r="S3263">
        <v>0</v>
      </c>
      <c r="T3263">
        <v>0</v>
      </c>
      <c r="U3263" t="e">
        <f>_xlfn.XLOOKUP(A3263,#REF!,#REF!)</f>
        <v>#REF!</v>
      </c>
    </row>
    <row r="3264" spans="1:21" x14ac:dyDescent="0.2">
      <c r="A3264" t="s">
        <v>11265</v>
      </c>
      <c r="C3264" s="5" t="s">
        <v>71</v>
      </c>
      <c r="D3264" t="s">
        <v>11266</v>
      </c>
      <c r="E3264" t="s">
        <v>18691</v>
      </c>
      <c r="F3264" t="s">
        <v>22</v>
      </c>
      <c r="H3264" t="s">
        <v>22</v>
      </c>
      <c r="J3264" t="s">
        <v>22</v>
      </c>
      <c r="M3264" t="s">
        <v>23</v>
      </c>
      <c r="N3264" t="s">
        <v>43</v>
      </c>
      <c r="O3264" t="s">
        <v>44</v>
      </c>
      <c r="P3264" t="s">
        <v>26</v>
      </c>
      <c r="Q3264" s="6">
        <v>40000</v>
      </c>
      <c r="R3264" t="s">
        <v>22</v>
      </c>
      <c r="S3264">
        <v>0</v>
      </c>
      <c r="T3264">
        <v>0</v>
      </c>
      <c r="U3264" t="e">
        <f>_xlfn.XLOOKUP(A3264,#REF!,#REF!)</f>
        <v>#REF!</v>
      </c>
    </row>
    <row r="3265" spans="1:21" x14ac:dyDescent="0.2">
      <c r="A3265" t="s">
        <v>11267</v>
      </c>
      <c r="C3265" s="5" t="s">
        <v>1622</v>
      </c>
      <c r="D3265" t="s">
        <v>11268</v>
      </c>
      <c r="E3265" t="s">
        <v>443</v>
      </c>
      <c r="F3265" t="s">
        <v>22</v>
      </c>
      <c r="H3265" t="s">
        <v>22</v>
      </c>
      <c r="J3265" t="s">
        <v>22</v>
      </c>
      <c r="L3265" s="1">
        <v>46086</v>
      </c>
      <c r="M3265" t="s">
        <v>92</v>
      </c>
      <c r="N3265" t="s">
        <v>11269</v>
      </c>
      <c r="O3265" t="s">
        <v>11270</v>
      </c>
      <c r="P3265" t="s">
        <v>18712</v>
      </c>
      <c r="Q3265" s="6">
        <v>351869.02</v>
      </c>
      <c r="R3265" t="s">
        <v>22</v>
      </c>
      <c r="S3265">
        <v>0</v>
      </c>
      <c r="T3265">
        <v>0</v>
      </c>
      <c r="U3265" t="e">
        <f>_xlfn.XLOOKUP(A3265,#REF!,#REF!)</f>
        <v>#REF!</v>
      </c>
    </row>
    <row r="3266" spans="1:21" x14ac:dyDescent="0.2">
      <c r="A3266" t="s">
        <v>11271</v>
      </c>
      <c r="B3266" t="s">
        <v>11272</v>
      </c>
      <c r="C3266" s="5" t="s">
        <v>71</v>
      </c>
      <c r="D3266" t="s">
        <v>11273</v>
      </c>
      <c r="E3266" t="s">
        <v>18691</v>
      </c>
      <c r="F3266" t="s">
        <v>22</v>
      </c>
      <c r="H3266" t="s">
        <v>22</v>
      </c>
      <c r="J3266" t="s">
        <v>22</v>
      </c>
      <c r="M3266" t="s">
        <v>42</v>
      </c>
      <c r="N3266" t="s">
        <v>43</v>
      </c>
      <c r="O3266" t="s">
        <v>44</v>
      </c>
      <c r="P3266" t="s">
        <v>26</v>
      </c>
      <c r="Q3266" s="6">
        <v>198500.15</v>
      </c>
      <c r="R3266" t="s">
        <v>22</v>
      </c>
      <c r="S3266">
        <v>0</v>
      </c>
      <c r="T3266">
        <v>0</v>
      </c>
      <c r="U3266" t="e">
        <f>_xlfn.XLOOKUP(A3266,#REF!,#REF!)</f>
        <v>#REF!</v>
      </c>
    </row>
    <row r="3267" spans="1:21" x14ac:dyDescent="0.2">
      <c r="A3267" t="s">
        <v>11274</v>
      </c>
      <c r="C3267" s="5" t="s">
        <v>71</v>
      </c>
      <c r="D3267" t="s">
        <v>11275</v>
      </c>
      <c r="E3267" t="s">
        <v>18692</v>
      </c>
      <c r="F3267" t="s">
        <v>30</v>
      </c>
      <c r="G3267" s="1">
        <v>45153</v>
      </c>
      <c r="H3267" t="s">
        <v>30</v>
      </c>
      <c r="I3267" s="1">
        <v>45355</v>
      </c>
      <c r="J3267" t="s">
        <v>30</v>
      </c>
      <c r="K3267" s="1">
        <v>45668</v>
      </c>
      <c r="L3267" s="1">
        <v>45870</v>
      </c>
      <c r="M3267" t="s">
        <v>207</v>
      </c>
      <c r="N3267" t="s">
        <v>11276</v>
      </c>
      <c r="O3267" t="s">
        <v>11277</v>
      </c>
      <c r="P3267" t="s">
        <v>117</v>
      </c>
      <c r="Q3267" s="6">
        <v>264974.89</v>
      </c>
      <c r="R3267" t="s">
        <v>22</v>
      </c>
      <c r="S3267">
        <v>0</v>
      </c>
      <c r="T3267">
        <v>0</v>
      </c>
      <c r="U3267" t="e">
        <f>_xlfn.XLOOKUP(A3267,#REF!,#REF!)</f>
        <v>#REF!</v>
      </c>
    </row>
    <row r="3268" spans="1:21" x14ac:dyDescent="0.2">
      <c r="A3268" t="s">
        <v>11278</v>
      </c>
      <c r="C3268" s="5" t="s">
        <v>71</v>
      </c>
      <c r="D3268" t="s">
        <v>11279</v>
      </c>
      <c r="E3268" t="s">
        <v>19428</v>
      </c>
      <c r="F3268" t="s">
        <v>30</v>
      </c>
      <c r="G3268" s="1">
        <v>42145</v>
      </c>
      <c r="H3268" t="s">
        <v>30</v>
      </c>
      <c r="I3268" s="1">
        <v>42319</v>
      </c>
      <c r="J3268" t="s">
        <v>30</v>
      </c>
      <c r="K3268" s="1">
        <v>43965</v>
      </c>
      <c r="L3268" s="1">
        <v>43965</v>
      </c>
      <c r="M3268" t="s">
        <v>23</v>
      </c>
      <c r="N3268" t="s">
        <v>11280</v>
      </c>
      <c r="O3268" t="s">
        <v>11281</v>
      </c>
      <c r="P3268" t="s">
        <v>26</v>
      </c>
      <c r="Q3268" s="6">
        <v>35000</v>
      </c>
      <c r="R3268" t="s">
        <v>22</v>
      </c>
      <c r="S3268">
        <v>0</v>
      </c>
      <c r="T3268">
        <v>0</v>
      </c>
      <c r="U3268" t="e">
        <f>_xlfn.XLOOKUP(A3268,#REF!,#REF!)</f>
        <v>#REF!</v>
      </c>
    </row>
    <row r="3269" spans="1:21" x14ac:dyDescent="0.2">
      <c r="A3269" t="s">
        <v>11282</v>
      </c>
      <c r="C3269" s="5" t="s">
        <v>71</v>
      </c>
      <c r="D3269" t="s">
        <v>11283</v>
      </c>
      <c r="E3269" t="s">
        <v>18695</v>
      </c>
      <c r="F3269" t="s">
        <v>30</v>
      </c>
      <c r="G3269" s="1">
        <v>43493</v>
      </c>
      <c r="H3269" t="s">
        <v>30</v>
      </c>
      <c r="I3269" s="1">
        <v>43633</v>
      </c>
      <c r="J3269" t="s">
        <v>30</v>
      </c>
      <c r="K3269" s="1">
        <v>44834</v>
      </c>
      <c r="L3269" s="1">
        <v>44907</v>
      </c>
      <c r="M3269" t="s">
        <v>42</v>
      </c>
      <c r="N3269" t="s">
        <v>43</v>
      </c>
      <c r="O3269" t="s">
        <v>44</v>
      </c>
      <c r="P3269" t="s">
        <v>26</v>
      </c>
      <c r="Q3269" s="6">
        <v>430182.38</v>
      </c>
      <c r="R3269" t="s">
        <v>22</v>
      </c>
      <c r="S3269">
        <v>0</v>
      </c>
      <c r="T3269">
        <v>0</v>
      </c>
      <c r="U3269" t="e">
        <f>_xlfn.XLOOKUP(A3269,#REF!,#REF!)</f>
        <v>#REF!</v>
      </c>
    </row>
    <row r="3270" spans="1:21" x14ac:dyDescent="0.2">
      <c r="A3270" t="s">
        <v>11284</v>
      </c>
      <c r="C3270" s="5" t="s">
        <v>71</v>
      </c>
      <c r="D3270" t="s">
        <v>11285</v>
      </c>
      <c r="E3270" t="s">
        <v>18691</v>
      </c>
      <c r="F3270" t="s">
        <v>30</v>
      </c>
      <c r="G3270" s="1">
        <v>44284</v>
      </c>
      <c r="H3270" t="s">
        <v>22</v>
      </c>
      <c r="J3270" t="s">
        <v>30</v>
      </c>
      <c r="K3270" s="1">
        <v>44447</v>
      </c>
      <c r="M3270" t="s">
        <v>42</v>
      </c>
      <c r="N3270" t="s">
        <v>43</v>
      </c>
      <c r="O3270" t="s">
        <v>44</v>
      </c>
      <c r="P3270" t="s">
        <v>26</v>
      </c>
      <c r="Q3270" s="6">
        <v>120964.32</v>
      </c>
      <c r="R3270" t="s">
        <v>22</v>
      </c>
      <c r="S3270">
        <v>0</v>
      </c>
      <c r="T3270">
        <v>0</v>
      </c>
      <c r="U3270" t="e">
        <f>_xlfn.XLOOKUP(A3270,#REF!,#REF!)</f>
        <v>#REF!</v>
      </c>
    </row>
    <row r="3271" spans="1:21" x14ac:dyDescent="0.2">
      <c r="A3271" t="s">
        <v>11286</v>
      </c>
      <c r="B3271" t="s">
        <v>11287</v>
      </c>
      <c r="C3271" s="5" t="s">
        <v>71</v>
      </c>
      <c r="D3271" t="s">
        <v>11288</v>
      </c>
      <c r="E3271" t="s">
        <v>18691</v>
      </c>
      <c r="F3271" t="s">
        <v>30</v>
      </c>
      <c r="G3271" s="1">
        <v>44268</v>
      </c>
      <c r="H3271" t="s">
        <v>30</v>
      </c>
      <c r="I3271" s="1">
        <v>45492</v>
      </c>
      <c r="J3271" t="s">
        <v>22</v>
      </c>
      <c r="M3271" t="s">
        <v>207</v>
      </c>
      <c r="N3271" t="s">
        <v>11289</v>
      </c>
      <c r="O3271" t="s">
        <v>11290</v>
      </c>
      <c r="P3271" t="s">
        <v>117</v>
      </c>
      <c r="Q3271" s="6">
        <v>587345.75</v>
      </c>
      <c r="R3271" t="s">
        <v>22</v>
      </c>
      <c r="S3271">
        <v>0</v>
      </c>
      <c r="T3271">
        <v>0</v>
      </c>
      <c r="U3271" t="e">
        <f>_xlfn.XLOOKUP(A3271,#REF!,#REF!)</f>
        <v>#REF!</v>
      </c>
    </row>
    <row r="3272" spans="1:21" x14ac:dyDescent="0.2">
      <c r="A3272" t="s">
        <v>11291</v>
      </c>
      <c r="C3272" s="5" t="s">
        <v>71</v>
      </c>
      <c r="D3272" t="s">
        <v>11292</v>
      </c>
      <c r="E3272" t="s">
        <v>18692</v>
      </c>
      <c r="F3272" t="s">
        <v>30</v>
      </c>
      <c r="G3272" s="1">
        <v>43644</v>
      </c>
      <c r="H3272" t="s">
        <v>30</v>
      </c>
      <c r="I3272" s="1">
        <v>44245</v>
      </c>
      <c r="J3272" t="s">
        <v>30</v>
      </c>
      <c r="K3272" s="1">
        <v>44012</v>
      </c>
      <c r="L3272" s="1">
        <v>44012</v>
      </c>
      <c r="M3272" t="s">
        <v>207</v>
      </c>
      <c r="N3272" t="s">
        <v>10520</v>
      </c>
      <c r="O3272" t="s">
        <v>10521</v>
      </c>
      <c r="P3272" t="s">
        <v>210</v>
      </c>
      <c r="Q3272" s="6">
        <v>104657.2</v>
      </c>
      <c r="R3272" t="s">
        <v>22</v>
      </c>
      <c r="S3272">
        <v>0</v>
      </c>
      <c r="T3272">
        <v>0</v>
      </c>
      <c r="U3272" t="e">
        <f>_xlfn.XLOOKUP(A3272,#REF!,#REF!)</f>
        <v>#REF!</v>
      </c>
    </row>
    <row r="3273" spans="1:21" x14ac:dyDescent="0.2">
      <c r="A3273" t="s">
        <v>11293</v>
      </c>
      <c r="C3273" s="5" t="s">
        <v>71</v>
      </c>
      <c r="D3273" t="s">
        <v>11294</v>
      </c>
      <c r="E3273" t="s">
        <v>41</v>
      </c>
      <c r="F3273" t="s">
        <v>30</v>
      </c>
      <c r="G3273" s="1">
        <v>44679</v>
      </c>
      <c r="H3273" t="s">
        <v>30</v>
      </c>
      <c r="I3273" s="1">
        <v>44868</v>
      </c>
      <c r="J3273" t="s">
        <v>22</v>
      </c>
      <c r="M3273" t="s">
        <v>207</v>
      </c>
      <c r="N3273" t="s">
        <v>1211</v>
      </c>
      <c r="O3273" t="s">
        <v>1212</v>
      </c>
      <c r="P3273" t="s">
        <v>117</v>
      </c>
      <c r="Q3273" s="6">
        <v>744047.12</v>
      </c>
      <c r="R3273" t="s">
        <v>22</v>
      </c>
      <c r="S3273">
        <v>0</v>
      </c>
      <c r="T3273">
        <v>0</v>
      </c>
      <c r="U3273" t="e">
        <f>_xlfn.XLOOKUP(A3273,#REF!,#REF!)</f>
        <v>#REF!</v>
      </c>
    </row>
    <row r="3274" spans="1:21" x14ac:dyDescent="0.2">
      <c r="A3274" t="s">
        <v>11295</v>
      </c>
      <c r="C3274" s="5" t="s">
        <v>71</v>
      </c>
      <c r="D3274" t="s">
        <v>11296</v>
      </c>
      <c r="E3274" t="s">
        <v>19222</v>
      </c>
      <c r="F3274" t="s">
        <v>22</v>
      </c>
      <c r="H3274" t="s">
        <v>22</v>
      </c>
      <c r="J3274" t="s">
        <v>22</v>
      </c>
      <c r="M3274" t="s">
        <v>42</v>
      </c>
      <c r="N3274" t="s">
        <v>11297</v>
      </c>
      <c r="O3274" t="s">
        <v>11298</v>
      </c>
      <c r="P3274" t="s">
        <v>26</v>
      </c>
      <c r="Q3274" s="6">
        <v>683697.16</v>
      </c>
      <c r="R3274" t="s">
        <v>22</v>
      </c>
      <c r="S3274">
        <v>0</v>
      </c>
      <c r="T3274">
        <v>0</v>
      </c>
      <c r="U3274" t="e">
        <f>_xlfn.XLOOKUP(A3274,#REF!,#REF!)</f>
        <v>#REF!</v>
      </c>
    </row>
    <row r="3275" spans="1:21" x14ac:dyDescent="0.2">
      <c r="A3275" t="s">
        <v>11299</v>
      </c>
      <c r="C3275" s="5" t="s">
        <v>124</v>
      </c>
      <c r="D3275" t="s">
        <v>9816</v>
      </c>
      <c r="E3275" t="s">
        <v>9817</v>
      </c>
      <c r="F3275" t="s">
        <v>22</v>
      </c>
      <c r="H3275" t="s">
        <v>22</v>
      </c>
      <c r="J3275" t="s">
        <v>22</v>
      </c>
      <c r="M3275" t="s">
        <v>92</v>
      </c>
      <c r="N3275" t="s">
        <v>11300</v>
      </c>
      <c r="O3275" t="s">
        <v>11301</v>
      </c>
      <c r="P3275" t="s">
        <v>18712</v>
      </c>
      <c r="Q3275" s="6">
        <v>0.01</v>
      </c>
      <c r="R3275" t="s">
        <v>22</v>
      </c>
      <c r="S3275">
        <v>0</v>
      </c>
      <c r="T3275">
        <v>0</v>
      </c>
      <c r="U3275" t="e">
        <f>_xlfn.XLOOKUP(A3275,#REF!,#REF!)</f>
        <v>#REF!</v>
      </c>
    </row>
    <row r="3276" spans="1:21" x14ac:dyDescent="0.2">
      <c r="A3276" t="s">
        <v>11302</v>
      </c>
      <c r="C3276" s="5" t="s">
        <v>71</v>
      </c>
      <c r="D3276" t="s">
        <v>11303</v>
      </c>
      <c r="E3276" t="s">
        <v>18691</v>
      </c>
      <c r="F3276" t="s">
        <v>22</v>
      </c>
      <c r="H3276" t="s">
        <v>22</v>
      </c>
      <c r="J3276" t="s">
        <v>30</v>
      </c>
      <c r="K3276" s="1">
        <v>43684</v>
      </c>
      <c r="M3276" t="s">
        <v>42</v>
      </c>
      <c r="N3276" t="s">
        <v>43</v>
      </c>
      <c r="O3276" t="s">
        <v>44</v>
      </c>
      <c r="P3276" t="s">
        <v>26</v>
      </c>
      <c r="Q3276" s="6">
        <v>524809.22</v>
      </c>
      <c r="R3276" t="s">
        <v>22</v>
      </c>
      <c r="S3276">
        <v>0</v>
      </c>
      <c r="T3276">
        <v>0</v>
      </c>
      <c r="U3276" t="e">
        <f>_xlfn.XLOOKUP(A3276,#REF!,#REF!)</f>
        <v>#REF!</v>
      </c>
    </row>
    <row r="3277" spans="1:21" x14ac:dyDescent="0.2">
      <c r="A3277" t="s">
        <v>11304</v>
      </c>
      <c r="C3277" s="5" t="s">
        <v>71</v>
      </c>
      <c r="D3277" t="s">
        <v>11305</v>
      </c>
      <c r="E3277" t="s">
        <v>18693</v>
      </c>
      <c r="F3277" t="s">
        <v>30</v>
      </c>
      <c r="G3277" s="1">
        <v>44321</v>
      </c>
      <c r="H3277" t="s">
        <v>22</v>
      </c>
      <c r="J3277" t="s">
        <v>22</v>
      </c>
      <c r="M3277" t="s">
        <v>42</v>
      </c>
      <c r="N3277" t="s">
        <v>1734</v>
      </c>
      <c r="O3277" t="s">
        <v>1735</v>
      </c>
      <c r="P3277" t="s">
        <v>26</v>
      </c>
      <c r="Q3277" s="6">
        <v>246276.39</v>
      </c>
      <c r="R3277" t="s">
        <v>22</v>
      </c>
      <c r="S3277">
        <v>0</v>
      </c>
      <c r="T3277">
        <v>0</v>
      </c>
      <c r="U3277" t="e">
        <f>_xlfn.XLOOKUP(A3277,#REF!,#REF!)</f>
        <v>#REF!</v>
      </c>
    </row>
    <row r="3278" spans="1:21" x14ac:dyDescent="0.2">
      <c r="A3278" t="s">
        <v>11306</v>
      </c>
      <c r="C3278" s="5" t="s">
        <v>71</v>
      </c>
      <c r="D3278" t="s">
        <v>11307</v>
      </c>
      <c r="E3278" t="s">
        <v>19441</v>
      </c>
      <c r="F3278" t="s">
        <v>30</v>
      </c>
      <c r="G3278" s="1">
        <v>42685</v>
      </c>
      <c r="H3278" t="s">
        <v>30</v>
      </c>
      <c r="I3278" s="1">
        <v>42850</v>
      </c>
      <c r="J3278" t="s">
        <v>30</v>
      </c>
      <c r="K3278" s="1">
        <v>43511</v>
      </c>
      <c r="M3278" t="s">
        <v>42</v>
      </c>
      <c r="N3278" t="s">
        <v>43</v>
      </c>
      <c r="O3278" t="s">
        <v>44</v>
      </c>
      <c r="P3278" t="s">
        <v>26</v>
      </c>
      <c r="Q3278" s="6">
        <v>40000</v>
      </c>
      <c r="R3278" t="s">
        <v>22</v>
      </c>
      <c r="S3278">
        <v>0</v>
      </c>
      <c r="T3278">
        <v>0</v>
      </c>
      <c r="U3278" t="e">
        <f>_xlfn.XLOOKUP(A3278,#REF!,#REF!)</f>
        <v>#REF!</v>
      </c>
    </row>
    <row r="3279" spans="1:21" x14ac:dyDescent="0.2">
      <c r="A3279" t="s">
        <v>11308</v>
      </c>
      <c r="C3279" s="5" t="s">
        <v>71</v>
      </c>
      <c r="D3279" t="s">
        <v>11309</v>
      </c>
      <c r="E3279" t="s">
        <v>18692</v>
      </c>
      <c r="F3279" t="s">
        <v>22</v>
      </c>
      <c r="H3279" t="s">
        <v>22</v>
      </c>
      <c r="J3279" t="s">
        <v>22</v>
      </c>
      <c r="M3279" t="s">
        <v>42</v>
      </c>
      <c r="N3279" t="s">
        <v>43</v>
      </c>
      <c r="O3279" t="s">
        <v>44</v>
      </c>
      <c r="P3279" t="s">
        <v>26</v>
      </c>
      <c r="Q3279" s="6">
        <v>330674.46999999997</v>
      </c>
      <c r="R3279" t="s">
        <v>22</v>
      </c>
      <c r="S3279">
        <v>0</v>
      </c>
      <c r="T3279">
        <v>0</v>
      </c>
      <c r="U3279" t="e">
        <f>_xlfn.XLOOKUP(A3279,#REF!,#REF!)</f>
        <v>#REF!</v>
      </c>
    </row>
    <row r="3280" spans="1:21" x14ac:dyDescent="0.2">
      <c r="A3280" t="s">
        <v>11310</v>
      </c>
      <c r="C3280" s="5" t="s">
        <v>39</v>
      </c>
      <c r="D3280" t="s">
        <v>11311</v>
      </c>
      <c r="E3280" t="s">
        <v>11312</v>
      </c>
      <c r="F3280" t="s">
        <v>22</v>
      </c>
      <c r="H3280" t="s">
        <v>22</v>
      </c>
      <c r="J3280" t="s">
        <v>22</v>
      </c>
      <c r="L3280" s="1">
        <v>43299</v>
      </c>
      <c r="M3280" t="s">
        <v>114</v>
      </c>
      <c r="N3280" t="s">
        <v>11313</v>
      </c>
      <c r="O3280" t="s">
        <v>11314</v>
      </c>
      <c r="P3280" t="s">
        <v>18712</v>
      </c>
      <c r="Q3280" s="6">
        <v>40000</v>
      </c>
      <c r="R3280" t="s">
        <v>30</v>
      </c>
      <c r="S3280">
        <v>0</v>
      </c>
      <c r="T3280">
        <v>0</v>
      </c>
      <c r="U3280" t="e">
        <f>_xlfn.XLOOKUP(A3280,#REF!,#REF!)</f>
        <v>#REF!</v>
      </c>
    </row>
    <row r="3281" spans="1:21" x14ac:dyDescent="0.2">
      <c r="A3281" t="s">
        <v>11315</v>
      </c>
      <c r="B3281" t="s">
        <v>11316</v>
      </c>
      <c r="C3281" s="5" t="s">
        <v>71</v>
      </c>
      <c r="D3281" t="s">
        <v>11317</v>
      </c>
      <c r="E3281" t="s">
        <v>2962</v>
      </c>
      <c r="F3281" t="s">
        <v>30</v>
      </c>
      <c r="G3281" s="1">
        <v>43297</v>
      </c>
      <c r="H3281" t="s">
        <v>30</v>
      </c>
      <c r="I3281" s="1">
        <v>43413</v>
      </c>
      <c r="J3281" t="s">
        <v>30</v>
      </c>
      <c r="K3281" s="1">
        <v>43565</v>
      </c>
      <c r="L3281" s="1">
        <v>43657</v>
      </c>
      <c r="M3281" t="s">
        <v>42</v>
      </c>
      <c r="N3281" t="s">
        <v>11318</v>
      </c>
      <c r="O3281" t="s">
        <v>11319</v>
      </c>
      <c r="P3281" t="s">
        <v>26</v>
      </c>
      <c r="Q3281" s="6">
        <v>332571.26</v>
      </c>
      <c r="R3281" t="s">
        <v>30</v>
      </c>
      <c r="S3281">
        <v>0</v>
      </c>
      <c r="T3281">
        <v>0</v>
      </c>
      <c r="U3281" t="e">
        <f>_xlfn.XLOOKUP(A3281,#REF!,#REF!)</f>
        <v>#REF!</v>
      </c>
    </row>
    <row r="3282" spans="1:21" x14ac:dyDescent="0.2">
      <c r="A3282" t="s">
        <v>11320</v>
      </c>
      <c r="C3282" s="5" t="s">
        <v>71</v>
      </c>
      <c r="D3282" t="s">
        <v>11321</v>
      </c>
      <c r="E3282" t="s">
        <v>19222</v>
      </c>
      <c r="F3282" t="s">
        <v>30</v>
      </c>
      <c r="G3282" s="1">
        <v>43644</v>
      </c>
      <c r="H3282" t="s">
        <v>22</v>
      </c>
      <c r="J3282" t="s">
        <v>30</v>
      </c>
      <c r="K3282" s="1">
        <v>44070</v>
      </c>
      <c r="M3282" t="s">
        <v>42</v>
      </c>
      <c r="N3282" t="s">
        <v>11322</v>
      </c>
      <c r="O3282" t="s">
        <v>11323</v>
      </c>
      <c r="P3282" t="s">
        <v>26</v>
      </c>
      <c r="Q3282" s="6">
        <v>467388.49</v>
      </c>
      <c r="R3282" t="s">
        <v>22</v>
      </c>
      <c r="S3282">
        <v>0</v>
      </c>
      <c r="T3282">
        <v>0</v>
      </c>
      <c r="U3282" t="e">
        <f>_xlfn.XLOOKUP(A3282,#REF!,#REF!)</f>
        <v>#REF!</v>
      </c>
    </row>
    <row r="3283" spans="1:21" x14ac:dyDescent="0.2">
      <c r="A3283" t="s">
        <v>11324</v>
      </c>
      <c r="B3283" t="s">
        <v>11325</v>
      </c>
      <c r="C3283" s="5" t="s">
        <v>71</v>
      </c>
      <c r="D3283" t="s">
        <v>11326</v>
      </c>
      <c r="E3283" t="s">
        <v>18692</v>
      </c>
      <c r="F3283" t="s">
        <v>30</v>
      </c>
      <c r="G3283" s="1">
        <v>43007</v>
      </c>
      <c r="H3283" t="s">
        <v>30</v>
      </c>
      <c r="I3283" s="1">
        <v>43347</v>
      </c>
      <c r="J3283" t="s">
        <v>30</v>
      </c>
      <c r="K3283" s="1">
        <v>43762</v>
      </c>
      <c r="L3283" s="1">
        <v>43851</v>
      </c>
      <c r="M3283" t="s">
        <v>42</v>
      </c>
      <c r="N3283" t="s">
        <v>43</v>
      </c>
      <c r="O3283" t="s">
        <v>44</v>
      </c>
      <c r="P3283" t="s">
        <v>26</v>
      </c>
      <c r="Q3283" s="6">
        <v>40000</v>
      </c>
      <c r="R3283" t="s">
        <v>30</v>
      </c>
      <c r="S3283">
        <v>0</v>
      </c>
      <c r="T3283">
        <v>0</v>
      </c>
      <c r="U3283" t="e">
        <f>_xlfn.XLOOKUP(A3283,#REF!,#REF!)</f>
        <v>#REF!</v>
      </c>
    </row>
    <row r="3284" spans="1:21" x14ac:dyDescent="0.2">
      <c r="A3284" t="s">
        <v>11327</v>
      </c>
      <c r="C3284" s="5" t="s">
        <v>39</v>
      </c>
      <c r="D3284" t="s">
        <v>11328</v>
      </c>
      <c r="E3284" t="s">
        <v>18692</v>
      </c>
      <c r="F3284" t="s">
        <v>22</v>
      </c>
      <c r="H3284" t="s">
        <v>22</v>
      </c>
      <c r="J3284" t="s">
        <v>22</v>
      </c>
      <c r="L3284" s="1">
        <v>43076</v>
      </c>
      <c r="M3284" t="s">
        <v>23</v>
      </c>
      <c r="N3284" t="s">
        <v>11329</v>
      </c>
      <c r="O3284" t="s">
        <v>11330</v>
      </c>
      <c r="P3284" t="s">
        <v>26</v>
      </c>
      <c r="Q3284" s="6">
        <v>40000</v>
      </c>
      <c r="R3284" t="s">
        <v>22</v>
      </c>
      <c r="S3284">
        <v>0</v>
      </c>
      <c r="T3284">
        <v>0</v>
      </c>
      <c r="U3284" t="e">
        <f>_xlfn.XLOOKUP(A3284,#REF!,#REF!)</f>
        <v>#REF!</v>
      </c>
    </row>
    <row r="3285" spans="1:21" x14ac:dyDescent="0.2">
      <c r="A3285" t="s">
        <v>11331</v>
      </c>
      <c r="B3285" t="s">
        <v>11332</v>
      </c>
      <c r="C3285" s="5" t="s">
        <v>71</v>
      </c>
      <c r="D3285" t="s">
        <v>11333</v>
      </c>
      <c r="E3285" t="s">
        <v>8742</v>
      </c>
      <c r="F3285" t="s">
        <v>30</v>
      </c>
      <c r="G3285" s="1">
        <v>45475</v>
      </c>
      <c r="H3285" t="s">
        <v>30</v>
      </c>
      <c r="I3285" s="1">
        <v>45784</v>
      </c>
      <c r="J3285" t="s">
        <v>22</v>
      </c>
      <c r="M3285" t="s">
        <v>207</v>
      </c>
      <c r="N3285" t="s">
        <v>1211</v>
      </c>
      <c r="O3285" t="s">
        <v>1212</v>
      </c>
      <c r="P3285" t="s">
        <v>117</v>
      </c>
      <c r="Q3285" s="6">
        <v>1097695.3899999999</v>
      </c>
      <c r="R3285" t="s">
        <v>22</v>
      </c>
      <c r="S3285">
        <v>0</v>
      </c>
      <c r="T3285">
        <v>0</v>
      </c>
      <c r="U3285" t="e">
        <f>_xlfn.XLOOKUP(A3285,#REF!,#REF!)</f>
        <v>#REF!</v>
      </c>
    </row>
    <row r="3286" spans="1:21" x14ac:dyDescent="0.2">
      <c r="A3286" t="s">
        <v>11334</v>
      </c>
      <c r="B3286" t="s">
        <v>11335</v>
      </c>
      <c r="C3286" s="5" t="s">
        <v>71</v>
      </c>
      <c r="D3286" t="s">
        <v>11336</v>
      </c>
      <c r="E3286" t="s">
        <v>1672</v>
      </c>
      <c r="F3286" t="s">
        <v>30</v>
      </c>
      <c r="G3286" s="1">
        <v>42688</v>
      </c>
      <c r="H3286" t="s">
        <v>30</v>
      </c>
      <c r="I3286" s="1">
        <v>43049</v>
      </c>
      <c r="J3286" t="s">
        <v>30</v>
      </c>
      <c r="K3286" s="1">
        <v>43285</v>
      </c>
      <c r="M3286" t="s">
        <v>42</v>
      </c>
      <c r="N3286" t="s">
        <v>11337</v>
      </c>
      <c r="O3286" t="s">
        <v>11338</v>
      </c>
      <c r="P3286" t="s">
        <v>26</v>
      </c>
      <c r="Q3286" s="6">
        <v>40000</v>
      </c>
      <c r="R3286" t="s">
        <v>22</v>
      </c>
      <c r="S3286">
        <v>0</v>
      </c>
      <c r="T3286">
        <v>0</v>
      </c>
      <c r="U3286" t="e">
        <f>_xlfn.XLOOKUP(A3286,#REF!,#REF!)</f>
        <v>#REF!</v>
      </c>
    </row>
    <row r="3287" spans="1:21" x14ac:dyDescent="0.2">
      <c r="A3287" t="s">
        <v>11339</v>
      </c>
      <c r="B3287" t="s">
        <v>11340</v>
      </c>
      <c r="C3287" s="5" t="s">
        <v>71</v>
      </c>
      <c r="D3287" t="s">
        <v>11341</v>
      </c>
      <c r="E3287" t="s">
        <v>18691</v>
      </c>
      <c r="F3287" t="s">
        <v>30</v>
      </c>
      <c r="G3287" s="1">
        <v>44762</v>
      </c>
      <c r="H3287" t="s">
        <v>30</v>
      </c>
      <c r="I3287" s="1">
        <v>45140</v>
      </c>
      <c r="J3287" t="s">
        <v>22</v>
      </c>
      <c r="M3287" t="s">
        <v>207</v>
      </c>
      <c r="N3287" t="s">
        <v>1211</v>
      </c>
      <c r="O3287" t="s">
        <v>1212</v>
      </c>
      <c r="P3287" t="s">
        <v>117</v>
      </c>
      <c r="Q3287" s="6">
        <v>825143.44</v>
      </c>
      <c r="R3287" t="s">
        <v>22</v>
      </c>
      <c r="S3287">
        <v>0</v>
      </c>
      <c r="T3287">
        <v>0</v>
      </c>
      <c r="U3287" t="e">
        <f>_xlfn.XLOOKUP(A3287,#REF!,#REF!)</f>
        <v>#REF!</v>
      </c>
    </row>
    <row r="3288" spans="1:21" x14ac:dyDescent="0.2">
      <c r="A3288" t="s">
        <v>11342</v>
      </c>
      <c r="C3288" s="5" t="s">
        <v>71</v>
      </c>
      <c r="D3288" t="s">
        <v>11343</v>
      </c>
      <c r="E3288" t="s">
        <v>7339</v>
      </c>
      <c r="F3288" t="s">
        <v>30</v>
      </c>
      <c r="G3288" s="1">
        <v>45254</v>
      </c>
      <c r="H3288" t="s">
        <v>30</v>
      </c>
      <c r="I3288" s="1">
        <v>45491</v>
      </c>
      <c r="J3288" t="s">
        <v>30</v>
      </c>
      <c r="K3288" s="1">
        <v>45684</v>
      </c>
      <c r="L3288" s="1">
        <v>45738</v>
      </c>
      <c r="M3288" t="s">
        <v>42</v>
      </c>
      <c r="N3288" t="s">
        <v>43</v>
      </c>
      <c r="O3288" t="s">
        <v>44</v>
      </c>
      <c r="P3288" t="s">
        <v>26</v>
      </c>
      <c r="Q3288" s="6">
        <v>108262.73</v>
      </c>
      <c r="R3288" t="s">
        <v>22</v>
      </c>
      <c r="S3288">
        <v>0</v>
      </c>
      <c r="T3288">
        <v>0</v>
      </c>
      <c r="U3288" t="e">
        <f>_xlfn.XLOOKUP(A3288,#REF!,#REF!)</f>
        <v>#REF!</v>
      </c>
    </row>
    <row r="3289" spans="1:21" x14ac:dyDescent="0.2">
      <c r="A3289" t="s">
        <v>11344</v>
      </c>
      <c r="C3289" s="5" t="s">
        <v>71</v>
      </c>
      <c r="D3289" t="s">
        <v>11345</v>
      </c>
      <c r="E3289" t="s">
        <v>18691</v>
      </c>
      <c r="F3289" t="s">
        <v>30</v>
      </c>
      <c r="G3289" s="1">
        <v>44264</v>
      </c>
      <c r="H3289" t="s">
        <v>30</v>
      </c>
      <c r="I3289" s="1">
        <v>44405</v>
      </c>
      <c r="J3289" t="s">
        <v>30</v>
      </c>
      <c r="K3289" s="1">
        <v>44530</v>
      </c>
      <c r="M3289" t="s">
        <v>42</v>
      </c>
      <c r="N3289" t="s">
        <v>43</v>
      </c>
      <c r="O3289" t="s">
        <v>44</v>
      </c>
      <c r="P3289" t="s">
        <v>26</v>
      </c>
      <c r="Q3289" s="6">
        <v>606546.30000000005</v>
      </c>
      <c r="R3289" t="s">
        <v>22</v>
      </c>
      <c r="S3289">
        <v>0</v>
      </c>
      <c r="T3289">
        <v>0</v>
      </c>
      <c r="U3289" t="e">
        <f>_xlfn.XLOOKUP(A3289,#REF!,#REF!)</f>
        <v>#REF!</v>
      </c>
    </row>
    <row r="3290" spans="1:21" x14ac:dyDescent="0.2">
      <c r="A3290" t="s">
        <v>11346</v>
      </c>
      <c r="B3290" t="s">
        <v>11347</v>
      </c>
      <c r="C3290" s="5" t="s">
        <v>71</v>
      </c>
      <c r="D3290" t="s">
        <v>11348</v>
      </c>
      <c r="E3290" t="s">
        <v>18692</v>
      </c>
      <c r="F3290" t="s">
        <v>30</v>
      </c>
      <c r="G3290" s="1">
        <v>43749</v>
      </c>
      <c r="H3290" t="s">
        <v>30</v>
      </c>
      <c r="I3290" s="1">
        <v>44363</v>
      </c>
      <c r="J3290" t="s">
        <v>30</v>
      </c>
      <c r="K3290" s="1">
        <v>45371</v>
      </c>
      <c r="L3290" s="1">
        <v>45453</v>
      </c>
      <c r="M3290" t="s">
        <v>42</v>
      </c>
      <c r="N3290" t="s">
        <v>43</v>
      </c>
      <c r="O3290" t="s">
        <v>44</v>
      </c>
      <c r="P3290" t="s">
        <v>26</v>
      </c>
      <c r="Q3290" s="6">
        <v>345434.49</v>
      </c>
      <c r="R3290" t="s">
        <v>22</v>
      </c>
      <c r="S3290">
        <v>0</v>
      </c>
      <c r="T3290">
        <v>0</v>
      </c>
      <c r="U3290" t="e">
        <f>_xlfn.XLOOKUP(A3290,#REF!,#REF!)</f>
        <v>#REF!</v>
      </c>
    </row>
    <row r="3291" spans="1:21" x14ac:dyDescent="0.2">
      <c r="A3291" t="s">
        <v>11349</v>
      </c>
      <c r="C3291" s="5" t="s">
        <v>71</v>
      </c>
      <c r="D3291" t="s">
        <v>11350</v>
      </c>
      <c r="E3291" t="s">
        <v>8580</v>
      </c>
      <c r="F3291" t="s">
        <v>30</v>
      </c>
      <c r="G3291" s="1">
        <v>45824</v>
      </c>
      <c r="H3291" t="s">
        <v>30</v>
      </c>
      <c r="I3291" s="1">
        <v>46064</v>
      </c>
      <c r="J3291" t="s">
        <v>22</v>
      </c>
      <c r="M3291" t="s">
        <v>207</v>
      </c>
      <c r="N3291" t="s">
        <v>11351</v>
      </c>
      <c r="O3291" t="s">
        <v>11352</v>
      </c>
      <c r="P3291" t="s">
        <v>117</v>
      </c>
      <c r="Q3291" s="6">
        <v>78949.929999999993</v>
      </c>
      <c r="R3291" t="s">
        <v>22</v>
      </c>
      <c r="S3291">
        <v>0</v>
      </c>
      <c r="T3291">
        <v>0</v>
      </c>
      <c r="U3291" t="e">
        <f>_xlfn.XLOOKUP(A3291,#REF!,#REF!)</f>
        <v>#REF!</v>
      </c>
    </row>
    <row r="3292" spans="1:21" x14ac:dyDescent="0.2">
      <c r="A3292" t="s">
        <v>11353</v>
      </c>
      <c r="C3292" s="5" t="s">
        <v>71</v>
      </c>
      <c r="D3292" t="s">
        <v>11354</v>
      </c>
      <c r="E3292" t="s">
        <v>18691</v>
      </c>
      <c r="F3292" t="s">
        <v>30</v>
      </c>
      <c r="G3292" s="1">
        <v>44774</v>
      </c>
      <c r="H3292" t="s">
        <v>30</v>
      </c>
      <c r="I3292" s="1">
        <v>44844</v>
      </c>
      <c r="J3292" t="s">
        <v>22</v>
      </c>
      <c r="M3292" t="s">
        <v>207</v>
      </c>
      <c r="N3292" t="s">
        <v>3925</v>
      </c>
      <c r="O3292" t="s">
        <v>3926</v>
      </c>
      <c r="P3292" t="s">
        <v>117</v>
      </c>
      <c r="Q3292" s="6">
        <v>575134.76</v>
      </c>
      <c r="R3292" t="s">
        <v>22</v>
      </c>
      <c r="S3292">
        <v>0</v>
      </c>
      <c r="T3292">
        <v>0</v>
      </c>
      <c r="U3292" t="e">
        <f>_xlfn.XLOOKUP(A3292,#REF!,#REF!)</f>
        <v>#REF!</v>
      </c>
    </row>
    <row r="3293" spans="1:21" x14ac:dyDescent="0.2">
      <c r="A3293" t="s">
        <v>11355</v>
      </c>
      <c r="C3293" s="5" t="s">
        <v>71</v>
      </c>
      <c r="D3293" t="s">
        <v>11356</v>
      </c>
      <c r="E3293" t="s">
        <v>18691</v>
      </c>
      <c r="F3293" t="s">
        <v>30</v>
      </c>
      <c r="G3293" s="1">
        <v>42950</v>
      </c>
      <c r="H3293" t="s">
        <v>30</v>
      </c>
      <c r="I3293" s="1">
        <v>43398</v>
      </c>
      <c r="J3293" t="s">
        <v>30</v>
      </c>
      <c r="K3293" s="1">
        <v>44069</v>
      </c>
      <c r="M3293" t="s">
        <v>42</v>
      </c>
      <c r="N3293" t="s">
        <v>10561</v>
      </c>
      <c r="O3293" t="s">
        <v>10562</v>
      </c>
      <c r="P3293" t="s">
        <v>26</v>
      </c>
      <c r="Q3293" s="6">
        <v>40000</v>
      </c>
      <c r="R3293" t="s">
        <v>22</v>
      </c>
      <c r="S3293">
        <v>0</v>
      </c>
      <c r="T3293">
        <v>0</v>
      </c>
      <c r="U3293" t="e">
        <f>_xlfn.XLOOKUP(A3293,#REF!,#REF!)</f>
        <v>#REF!</v>
      </c>
    </row>
    <row r="3294" spans="1:21" x14ac:dyDescent="0.2">
      <c r="A3294" t="s">
        <v>11357</v>
      </c>
      <c r="C3294" s="5" t="s">
        <v>71</v>
      </c>
      <c r="D3294" t="s">
        <v>11358</v>
      </c>
      <c r="E3294" t="s">
        <v>11359</v>
      </c>
      <c r="F3294" t="s">
        <v>30</v>
      </c>
      <c r="G3294" s="1">
        <v>45477</v>
      </c>
      <c r="H3294" t="s">
        <v>22</v>
      </c>
      <c r="J3294" t="s">
        <v>22</v>
      </c>
      <c r="M3294" t="s">
        <v>42</v>
      </c>
      <c r="N3294" t="s">
        <v>43</v>
      </c>
      <c r="O3294" t="s">
        <v>44</v>
      </c>
      <c r="P3294" t="s">
        <v>26</v>
      </c>
      <c r="Q3294" s="6">
        <v>174256.81</v>
      </c>
      <c r="R3294" t="s">
        <v>22</v>
      </c>
      <c r="S3294">
        <v>0</v>
      </c>
      <c r="T3294">
        <v>0</v>
      </c>
      <c r="U3294" t="e">
        <f>_xlfn.XLOOKUP(A3294,#REF!,#REF!)</f>
        <v>#REF!</v>
      </c>
    </row>
    <row r="3295" spans="1:21" x14ac:dyDescent="0.2">
      <c r="A3295" t="s">
        <v>11360</v>
      </c>
      <c r="C3295" s="5" t="s">
        <v>71</v>
      </c>
      <c r="D3295" t="s">
        <v>11361</v>
      </c>
      <c r="E3295" t="s">
        <v>11362</v>
      </c>
      <c r="F3295" t="s">
        <v>30</v>
      </c>
      <c r="G3295" s="1">
        <v>43565</v>
      </c>
      <c r="H3295" t="s">
        <v>30</v>
      </c>
      <c r="I3295" s="1">
        <v>43726</v>
      </c>
      <c r="J3295" t="s">
        <v>30</v>
      </c>
      <c r="K3295" s="1">
        <v>44362</v>
      </c>
      <c r="M3295" t="s">
        <v>42</v>
      </c>
      <c r="N3295" t="s">
        <v>11363</v>
      </c>
      <c r="O3295" t="s">
        <v>11364</v>
      </c>
      <c r="P3295" t="s">
        <v>26</v>
      </c>
      <c r="Q3295" s="6">
        <v>259197.99</v>
      </c>
      <c r="R3295" t="s">
        <v>22</v>
      </c>
      <c r="S3295">
        <v>0</v>
      </c>
      <c r="T3295">
        <v>0</v>
      </c>
      <c r="U3295" t="e">
        <f>_xlfn.XLOOKUP(A3295,#REF!,#REF!)</f>
        <v>#REF!</v>
      </c>
    </row>
    <row r="3296" spans="1:21" x14ac:dyDescent="0.2">
      <c r="A3296" t="s">
        <v>11365</v>
      </c>
      <c r="C3296" s="5" t="s">
        <v>71</v>
      </c>
      <c r="D3296" t="s">
        <v>11366</v>
      </c>
      <c r="E3296" t="s">
        <v>11367</v>
      </c>
      <c r="F3296" t="s">
        <v>22</v>
      </c>
      <c r="H3296" t="s">
        <v>22</v>
      </c>
      <c r="J3296" t="s">
        <v>22</v>
      </c>
      <c r="M3296" t="s">
        <v>92</v>
      </c>
      <c r="N3296" t="s">
        <v>11368</v>
      </c>
      <c r="O3296" t="s">
        <v>11369</v>
      </c>
      <c r="P3296" t="s">
        <v>18712</v>
      </c>
      <c r="Q3296" s="6">
        <v>271729.89</v>
      </c>
      <c r="R3296" t="s">
        <v>22</v>
      </c>
      <c r="S3296">
        <v>0</v>
      </c>
      <c r="T3296">
        <v>0</v>
      </c>
      <c r="U3296" t="e">
        <f>_xlfn.XLOOKUP(A3296,#REF!,#REF!)</f>
        <v>#REF!</v>
      </c>
    </row>
    <row r="3297" spans="1:21" x14ac:dyDescent="0.2">
      <c r="A3297" t="s">
        <v>11370</v>
      </c>
      <c r="C3297" s="5" t="s">
        <v>71</v>
      </c>
      <c r="D3297" t="s">
        <v>11371</v>
      </c>
      <c r="E3297" t="s">
        <v>18691</v>
      </c>
      <c r="F3297" t="s">
        <v>22</v>
      </c>
      <c r="H3297" t="s">
        <v>22</v>
      </c>
      <c r="J3297" t="s">
        <v>22</v>
      </c>
      <c r="M3297" t="s">
        <v>42</v>
      </c>
      <c r="N3297" t="s">
        <v>43</v>
      </c>
      <c r="O3297" t="s">
        <v>44</v>
      </c>
      <c r="P3297" t="s">
        <v>26</v>
      </c>
      <c r="Q3297" s="6">
        <v>1907657.86</v>
      </c>
      <c r="R3297" t="s">
        <v>22</v>
      </c>
      <c r="S3297">
        <v>0</v>
      </c>
      <c r="T3297">
        <v>0</v>
      </c>
      <c r="U3297" t="e">
        <f>_xlfn.XLOOKUP(A3297,#REF!,#REF!)</f>
        <v>#REF!</v>
      </c>
    </row>
    <row r="3298" spans="1:21" x14ac:dyDescent="0.2">
      <c r="A3298" t="s">
        <v>11372</v>
      </c>
      <c r="C3298" s="5" t="s">
        <v>124</v>
      </c>
      <c r="D3298" t="s">
        <v>2201</v>
      </c>
      <c r="E3298" t="s">
        <v>11373</v>
      </c>
      <c r="F3298" t="s">
        <v>22</v>
      </c>
      <c r="H3298" t="s">
        <v>22</v>
      </c>
      <c r="J3298" t="s">
        <v>22</v>
      </c>
      <c r="M3298" t="s">
        <v>92</v>
      </c>
      <c r="N3298" t="s">
        <v>830</v>
      </c>
      <c r="O3298" t="s">
        <v>831</v>
      </c>
      <c r="P3298" t="s">
        <v>18712</v>
      </c>
      <c r="Q3298" s="6">
        <v>117433.76</v>
      </c>
      <c r="R3298" t="s">
        <v>22</v>
      </c>
      <c r="S3298">
        <v>0</v>
      </c>
      <c r="T3298">
        <v>0</v>
      </c>
      <c r="U3298" t="e">
        <f>_xlfn.XLOOKUP(A3298,#REF!,#REF!)</f>
        <v>#REF!</v>
      </c>
    </row>
    <row r="3299" spans="1:21" x14ac:dyDescent="0.2">
      <c r="A3299" t="s">
        <v>11374</v>
      </c>
      <c r="C3299" s="5" t="s">
        <v>71</v>
      </c>
      <c r="D3299" t="s">
        <v>11375</v>
      </c>
      <c r="E3299" t="s">
        <v>443</v>
      </c>
      <c r="F3299" t="s">
        <v>30</v>
      </c>
      <c r="G3299" s="1">
        <v>45365</v>
      </c>
      <c r="H3299" t="s">
        <v>22</v>
      </c>
      <c r="J3299" t="s">
        <v>30</v>
      </c>
      <c r="K3299" s="1">
        <v>45384</v>
      </c>
      <c r="M3299" t="s">
        <v>42</v>
      </c>
      <c r="N3299" t="s">
        <v>11376</v>
      </c>
      <c r="O3299" t="s">
        <v>11377</v>
      </c>
      <c r="P3299" t="s">
        <v>26</v>
      </c>
      <c r="Q3299" s="6">
        <v>338874.83</v>
      </c>
      <c r="R3299" t="s">
        <v>22</v>
      </c>
      <c r="S3299">
        <v>0</v>
      </c>
      <c r="T3299">
        <v>0</v>
      </c>
      <c r="U3299" t="e">
        <f>_xlfn.XLOOKUP(A3299,#REF!,#REF!)</f>
        <v>#REF!</v>
      </c>
    </row>
    <row r="3300" spans="1:21" x14ac:dyDescent="0.2">
      <c r="A3300" t="s">
        <v>11378</v>
      </c>
      <c r="C3300" s="5" t="s">
        <v>71</v>
      </c>
      <c r="D3300" t="s">
        <v>11379</v>
      </c>
      <c r="E3300" t="s">
        <v>18693</v>
      </c>
      <c r="F3300" t="s">
        <v>22</v>
      </c>
      <c r="H3300" t="s">
        <v>22</v>
      </c>
      <c r="J3300" t="s">
        <v>30</v>
      </c>
      <c r="K3300" s="1">
        <v>41936</v>
      </c>
      <c r="M3300" t="s">
        <v>42</v>
      </c>
      <c r="N3300" t="s">
        <v>43</v>
      </c>
      <c r="O3300" t="s">
        <v>44</v>
      </c>
      <c r="P3300" t="s">
        <v>26</v>
      </c>
      <c r="Q3300" s="6">
        <v>30000</v>
      </c>
      <c r="R3300" t="s">
        <v>22</v>
      </c>
      <c r="S3300">
        <v>0</v>
      </c>
      <c r="T3300">
        <v>0</v>
      </c>
      <c r="U3300" t="e">
        <f>_xlfn.XLOOKUP(A3300,#REF!,#REF!)</f>
        <v>#REF!</v>
      </c>
    </row>
    <row r="3301" spans="1:21" x14ac:dyDescent="0.2">
      <c r="A3301" t="s">
        <v>11380</v>
      </c>
      <c r="B3301" t="s">
        <v>11381</v>
      </c>
      <c r="C3301" s="5" t="s">
        <v>71</v>
      </c>
      <c r="D3301" t="s">
        <v>11382</v>
      </c>
      <c r="E3301" t="s">
        <v>11383</v>
      </c>
      <c r="F3301" t="s">
        <v>30</v>
      </c>
      <c r="G3301" s="1">
        <v>43374</v>
      </c>
      <c r="H3301" t="s">
        <v>30</v>
      </c>
      <c r="I3301" s="1">
        <v>43721</v>
      </c>
      <c r="J3301" t="s">
        <v>30</v>
      </c>
      <c r="K3301" s="1">
        <v>45748</v>
      </c>
      <c r="M3301" t="s">
        <v>42</v>
      </c>
      <c r="N3301" t="s">
        <v>11384</v>
      </c>
      <c r="O3301" t="s">
        <v>11385</v>
      </c>
      <c r="P3301" t="s">
        <v>26</v>
      </c>
      <c r="Q3301" s="6">
        <v>40000</v>
      </c>
      <c r="R3301" t="s">
        <v>22</v>
      </c>
      <c r="S3301">
        <v>0</v>
      </c>
      <c r="T3301">
        <v>0</v>
      </c>
      <c r="U3301" t="e">
        <f>_xlfn.XLOOKUP(A3301,#REF!,#REF!)</f>
        <v>#REF!</v>
      </c>
    </row>
    <row r="3302" spans="1:21" x14ac:dyDescent="0.2">
      <c r="A3302" t="s">
        <v>11386</v>
      </c>
      <c r="B3302" t="s">
        <v>11387</v>
      </c>
      <c r="C3302" s="5" t="s">
        <v>71</v>
      </c>
      <c r="D3302" t="s">
        <v>11388</v>
      </c>
      <c r="E3302" t="s">
        <v>19442</v>
      </c>
      <c r="F3302" t="s">
        <v>30</v>
      </c>
      <c r="G3302" s="1">
        <v>43749</v>
      </c>
      <c r="H3302" t="s">
        <v>30</v>
      </c>
      <c r="I3302" s="1">
        <v>44036</v>
      </c>
      <c r="J3302" t="s">
        <v>30</v>
      </c>
      <c r="K3302" s="1">
        <v>44629</v>
      </c>
      <c r="L3302" s="1">
        <v>45195</v>
      </c>
      <c r="M3302" t="s">
        <v>42</v>
      </c>
      <c r="N3302" t="s">
        <v>43</v>
      </c>
      <c r="O3302" t="s">
        <v>44</v>
      </c>
      <c r="P3302" t="s">
        <v>26</v>
      </c>
      <c r="Q3302" s="6">
        <v>846973.03</v>
      </c>
      <c r="R3302" t="s">
        <v>22</v>
      </c>
      <c r="S3302">
        <v>0</v>
      </c>
      <c r="T3302">
        <v>0</v>
      </c>
      <c r="U3302" t="e">
        <f>_xlfn.XLOOKUP(A3302,#REF!,#REF!)</f>
        <v>#REF!</v>
      </c>
    </row>
    <row r="3303" spans="1:21" x14ac:dyDescent="0.2">
      <c r="A3303" t="s">
        <v>11389</v>
      </c>
      <c r="C3303" s="5" t="s">
        <v>1622</v>
      </c>
      <c r="D3303" t="s">
        <v>11390</v>
      </c>
      <c r="E3303" t="s">
        <v>1036</v>
      </c>
      <c r="F3303" t="s">
        <v>22</v>
      </c>
      <c r="H3303" t="s">
        <v>22</v>
      </c>
      <c r="J3303" t="s">
        <v>22</v>
      </c>
      <c r="L3303" s="1">
        <v>46091</v>
      </c>
      <c r="M3303" t="s">
        <v>92</v>
      </c>
      <c r="N3303" t="s">
        <v>11391</v>
      </c>
      <c r="O3303" t="s">
        <v>11392</v>
      </c>
      <c r="P3303" t="s">
        <v>18712</v>
      </c>
      <c r="Q3303" s="6">
        <v>284407.67999999999</v>
      </c>
      <c r="R3303" t="s">
        <v>22</v>
      </c>
      <c r="S3303">
        <v>0</v>
      </c>
      <c r="T3303">
        <v>0</v>
      </c>
      <c r="U3303" t="e">
        <f>_xlfn.XLOOKUP(A3303,#REF!,#REF!)</f>
        <v>#REF!</v>
      </c>
    </row>
    <row r="3304" spans="1:21" x14ac:dyDescent="0.2">
      <c r="A3304" t="s">
        <v>11393</v>
      </c>
      <c r="C3304" s="5" t="s">
        <v>71</v>
      </c>
      <c r="D3304" t="s">
        <v>11394</v>
      </c>
      <c r="E3304" t="s">
        <v>19443</v>
      </c>
      <c r="F3304" t="s">
        <v>30</v>
      </c>
      <c r="G3304" s="1">
        <v>42965</v>
      </c>
      <c r="H3304" t="s">
        <v>22</v>
      </c>
      <c r="J3304" t="s">
        <v>22</v>
      </c>
      <c r="M3304" t="s">
        <v>42</v>
      </c>
      <c r="N3304" t="s">
        <v>11395</v>
      </c>
      <c r="O3304" t="s">
        <v>11396</v>
      </c>
      <c r="P3304" t="s">
        <v>26</v>
      </c>
      <c r="Q3304" s="6">
        <v>40000</v>
      </c>
      <c r="R3304" t="s">
        <v>22</v>
      </c>
      <c r="S3304">
        <v>0</v>
      </c>
      <c r="T3304">
        <v>0</v>
      </c>
      <c r="U3304" t="e">
        <f>_xlfn.XLOOKUP(A3304,#REF!,#REF!)</f>
        <v>#REF!</v>
      </c>
    </row>
    <row r="3305" spans="1:21" x14ac:dyDescent="0.2">
      <c r="A3305" t="s">
        <v>11397</v>
      </c>
      <c r="C3305" s="5" t="s">
        <v>71</v>
      </c>
      <c r="D3305" t="s">
        <v>11142</v>
      </c>
      <c r="E3305" t="s">
        <v>11398</v>
      </c>
      <c r="F3305" t="s">
        <v>30</v>
      </c>
      <c r="G3305" s="1">
        <v>44361</v>
      </c>
      <c r="H3305" t="s">
        <v>22</v>
      </c>
      <c r="J3305" t="s">
        <v>22</v>
      </c>
      <c r="M3305" t="s">
        <v>42</v>
      </c>
      <c r="N3305" t="s">
        <v>1734</v>
      </c>
      <c r="O3305" t="s">
        <v>1735</v>
      </c>
      <c r="P3305" t="s">
        <v>26</v>
      </c>
      <c r="Q3305" s="6">
        <v>166068.85999999999</v>
      </c>
      <c r="R3305" t="s">
        <v>22</v>
      </c>
      <c r="S3305">
        <v>0</v>
      </c>
      <c r="T3305">
        <v>0</v>
      </c>
      <c r="U3305" t="e">
        <f>_xlfn.XLOOKUP(A3305,#REF!,#REF!)</f>
        <v>#REF!</v>
      </c>
    </row>
    <row r="3306" spans="1:21" x14ac:dyDescent="0.2">
      <c r="A3306" t="s">
        <v>11399</v>
      </c>
      <c r="C3306" s="5" t="s">
        <v>71</v>
      </c>
      <c r="D3306" t="s">
        <v>11400</v>
      </c>
      <c r="E3306" t="s">
        <v>11401</v>
      </c>
      <c r="F3306" t="s">
        <v>30</v>
      </c>
      <c r="G3306" s="1">
        <v>43259</v>
      </c>
      <c r="H3306" t="s">
        <v>22</v>
      </c>
      <c r="J3306" t="s">
        <v>30</v>
      </c>
      <c r="K3306" s="1">
        <v>43346</v>
      </c>
      <c r="M3306" t="s">
        <v>23</v>
      </c>
      <c r="N3306" t="s">
        <v>43</v>
      </c>
      <c r="O3306" t="s">
        <v>44</v>
      </c>
      <c r="P3306" t="s">
        <v>26</v>
      </c>
      <c r="Q3306" s="6">
        <v>518667.15</v>
      </c>
      <c r="R3306" t="s">
        <v>22</v>
      </c>
      <c r="S3306">
        <v>0</v>
      </c>
      <c r="T3306">
        <v>0</v>
      </c>
      <c r="U3306" t="e">
        <f>_xlfn.XLOOKUP(A3306,#REF!,#REF!)</f>
        <v>#REF!</v>
      </c>
    </row>
    <row r="3307" spans="1:21" x14ac:dyDescent="0.2">
      <c r="A3307" t="s">
        <v>11402</v>
      </c>
      <c r="C3307" s="5" t="s">
        <v>71</v>
      </c>
      <c r="D3307" t="s">
        <v>11403</v>
      </c>
      <c r="E3307" t="s">
        <v>18692</v>
      </c>
      <c r="F3307" t="s">
        <v>22</v>
      </c>
      <c r="H3307" t="s">
        <v>22</v>
      </c>
      <c r="J3307" t="s">
        <v>22</v>
      </c>
      <c r="M3307" t="s">
        <v>42</v>
      </c>
      <c r="N3307" t="s">
        <v>43</v>
      </c>
      <c r="O3307" t="s">
        <v>44</v>
      </c>
      <c r="P3307" t="s">
        <v>26</v>
      </c>
      <c r="Q3307" s="6">
        <v>294908.34999999998</v>
      </c>
      <c r="R3307" t="s">
        <v>22</v>
      </c>
      <c r="S3307">
        <v>0</v>
      </c>
      <c r="T3307">
        <v>0</v>
      </c>
      <c r="U3307" t="e">
        <f>_xlfn.XLOOKUP(A3307,#REF!,#REF!)</f>
        <v>#REF!</v>
      </c>
    </row>
    <row r="3308" spans="1:21" x14ac:dyDescent="0.2">
      <c r="A3308" t="s">
        <v>11404</v>
      </c>
      <c r="C3308" s="5" t="s">
        <v>71</v>
      </c>
      <c r="D3308" t="s">
        <v>11405</v>
      </c>
      <c r="E3308" t="s">
        <v>7593</v>
      </c>
      <c r="F3308" t="s">
        <v>30</v>
      </c>
      <c r="G3308" s="1">
        <v>45265</v>
      </c>
      <c r="H3308" t="s">
        <v>30</v>
      </c>
      <c r="I3308" s="1">
        <v>45453</v>
      </c>
      <c r="J3308" t="s">
        <v>30</v>
      </c>
      <c r="K3308" s="1">
        <v>45581</v>
      </c>
      <c r="L3308" s="1">
        <v>45727</v>
      </c>
      <c r="M3308" t="s">
        <v>42</v>
      </c>
      <c r="N3308" t="s">
        <v>11406</v>
      </c>
      <c r="O3308" t="s">
        <v>11407</v>
      </c>
      <c r="P3308" t="s">
        <v>26</v>
      </c>
      <c r="Q3308" s="6">
        <v>77733.009999999995</v>
      </c>
      <c r="R3308" t="s">
        <v>22</v>
      </c>
      <c r="S3308">
        <v>0</v>
      </c>
      <c r="T3308">
        <v>0</v>
      </c>
      <c r="U3308" t="e">
        <f>_xlfn.XLOOKUP(A3308,#REF!,#REF!)</f>
        <v>#REF!</v>
      </c>
    </row>
    <row r="3309" spans="1:21" x14ac:dyDescent="0.2">
      <c r="A3309" t="s">
        <v>11408</v>
      </c>
      <c r="C3309" s="5" t="s">
        <v>71</v>
      </c>
      <c r="D3309" t="s">
        <v>11409</v>
      </c>
      <c r="E3309" t="s">
        <v>18695</v>
      </c>
      <c r="F3309" t="s">
        <v>22</v>
      </c>
      <c r="H3309" t="s">
        <v>22</v>
      </c>
      <c r="J3309" t="s">
        <v>22</v>
      </c>
      <c r="M3309" t="s">
        <v>42</v>
      </c>
      <c r="N3309" t="s">
        <v>11410</v>
      </c>
      <c r="O3309" t="s">
        <v>11411</v>
      </c>
      <c r="P3309" t="s">
        <v>26</v>
      </c>
      <c r="Q3309" s="6">
        <v>40000</v>
      </c>
      <c r="R3309" t="s">
        <v>22</v>
      </c>
      <c r="S3309">
        <v>0</v>
      </c>
      <c r="T3309">
        <v>0</v>
      </c>
      <c r="U3309" t="e">
        <f>_xlfn.XLOOKUP(A3309,#REF!,#REF!)</f>
        <v>#REF!</v>
      </c>
    </row>
    <row r="3310" spans="1:21" x14ac:dyDescent="0.2">
      <c r="A3310" t="s">
        <v>11412</v>
      </c>
      <c r="C3310" s="5" t="s">
        <v>71</v>
      </c>
      <c r="D3310" t="s">
        <v>11413</v>
      </c>
      <c r="E3310" t="s">
        <v>19444</v>
      </c>
      <c r="F3310" t="s">
        <v>30</v>
      </c>
      <c r="G3310" s="1">
        <v>44239</v>
      </c>
      <c r="H3310" t="s">
        <v>30</v>
      </c>
      <c r="I3310" s="1">
        <v>44400</v>
      </c>
      <c r="J3310" t="s">
        <v>30</v>
      </c>
      <c r="K3310" s="1">
        <v>44806</v>
      </c>
      <c r="M3310" t="s">
        <v>42</v>
      </c>
      <c r="N3310" t="s">
        <v>646</v>
      </c>
      <c r="O3310" t="s">
        <v>647</v>
      </c>
      <c r="P3310" t="s">
        <v>26</v>
      </c>
      <c r="Q3310" s="6">
        <v>85498.9</v>
      </c>
      <c r="R3310" t="s">
        <v>22</v>
      </c>
      <c r="S3310">
        <v>0</v>
      </c>
      <c r="T3310">
        <v>0</v>
      </c>
      <c r="U3310" t="e">
        <f>_xlfn.XLOOKUP(A3310,#REF!,#REF!)</f>
        <v>#REF!</v>
      </c>
    </row>
    <row r="3311" spans="1:21" x14ac:dyDescent="0.2">
      <c r="A3311" t="s">
        <v>11414</v>
      </c>
      <c r="C3311" s="5" t="s">
        <v>71</v>
      </c>
      <c r="D3311" t="s">
        <v>11415</v>
      </c>
      <c r="E3311" t="s">
        <v>11416</v>
      </c>
      <c r="F3311" t="s">
        <v>30</v>
      </c>
      <c r="G3311" s="1">
        <v>44438</v>
      </c>
      <c r="H3311" t="s">
        <v>30</v>
      </c>
      <c r="I3311" s="1">
        <v>44762</v>
      </c>
      <c r="J3311" t="s">
        <v>30</v>
      </c>
      <c r="K3311" s="1">
        <v>45005</v>
      </c>
      <c r="L3311" s="1">
        <v>45321</v>
      </c>
      <c r="M3311" t="s">
        <v>42</v>
      </c>
      <c r="N3311" t="s">
        <v>43</v>
      </c>
      <c r="O3311" t="s">
        <v>44</v>
      </c>
      <c r="P3311" t="s">
        <v>26</v>
      </c>
      <c r="Q3311" s="6">
        <v>166275.31</v>
      </c>
      <c r="R3311" t="s">
        <v>22</v>
      </c>
      <c r="S3311">
        <v>0</v>
      </c>
      <c r="T3311">
        <v>0</v>
      </c>
      <c r="U3311" t="e">
        <f>_xlfn.XLOOKUP(A3311,#REF!,#REF!)</f>
        <v>#REF!</v>
      </c>
    </row>
    <row r="3312" spans="1:21" x14ac:dyDescent="0.2">
      <c r="A3312" t="s">
        <v>11417</v>
      </c>
      <c r="B3312" t="s">
        <v>11418</v>
      </c>
      <c r="C3312" s="5" t="s">
        <v>71</v>
      </c>
      <c r="D3312" t="s">
        <v>11419</v>
      </c>
      <c r="E3312" t="s">
        <v>443</v>
      </c>
      <c r="F3312" t="s">
        <v>30</v>
      </c>
      <c r="G3312" s="1">
        <v>45408</v>
      </c>
      <c r="H3312" t="s">
        <v>30</v>
      </c>
      <c r="I3312" s="1">
        <v>45748</v>
      </c>
      <c r="J3312" t="s">
        <v>22</v>
      </c>
      <c r="M3312" t="s">
        <v>207</v>
      </c>
      <c r="N3312" t="s">
        <v>11420</v>
      </c>
      <c r="O3312" t="s">
        <v>11421</v>
      </c>
      <c r="P3312" t="s">
        <v>117</v>
      </c>
      <c r="Q3312" s="6">
        <v>235351.21</v>
      </c>
      <c r="R3312" t="s">
        <v>22</v>
      </c>
      <c r="S3312">
        <v>0</v>
      </c>
      <c r="T3312">
        <v>0</v>
      </c>
      <c r="U3312" t="e">
        <f>_xlfn.XLOOKUP(A3312,#REF!,#REF!)</f>
        <v>#REF!</v>
      </c>
    </row>
    <row r="3313" spans="1:21" x14ac:dyDescent="0.2">
      <c r="A3313" t="s">
        <v>11422</v>
      </c>
      <c r="C3313" s="5" t="s">
        <v>71</v>
      </c>
      <c r="D3313" t="s">
        <v>11423</v>
      </c>
      <c r="E3313" t="s">
        <v>11424</v>
      </c>
      <c r="F3313" t="s">
        <v>22</v>
      </c>
      <c r="H3313" t="s">
        <v>22</v>
      </c>
      <c r="J3313" t="s">
        <v>22</v>
      </c>
      <c r="M3313" t="s">
        <v>92</v>
      </c>
      <c r="N3313" t="s">
        <v>825</v>
      </c>
      <c r="O3313" t="s">
        <v>826</v>
      </c>
      <c r="P3313" t="s">
        <v>18712</v>
      </c>
      <c r="Q3313" s="6">
        <v>179696.29</v>
      </c>
      <c r="R3313" t="s">
        <v>22</v>
      </c>
      <c r="S3313">
        <v>0</v>
      </c>
      <c r="T3313">
        <v>0</v>
      </c>
      <c r="U3313" t="e">
        <f>_xlfn.XLOOKUP(A3313,#REF!,#REF!)</f>
        <v>#REF!</v>
      </c>
    </row>
    <row r="3314" spans="1:21" x14ac:dyDescent="0.2">
      <c r="A3314" t="s">
        <v>11425</v>
      </c>
      <c r="C3314" s="5" t="s">
        <v>71</v>
      </c>
      <c r="D3314" t="s">
        <v>11426</v>
      </c>
      <c r="E3314" t="s">
        <v>11427</v>
      </c>
      <c r="F3314" t="s">
        <v>30</v>
      </c>
      <c r="G3314" s="1">
        <v>45943</v>
      </c>
      <c r="H3314" t="s">
        <v>22</v>
      </c>
      <c r="J3314" t="s">
        <v>22</v>
      </c>
      <c r="M3314" t="s">
        <v>207</v>
      </c>
      <c r="N3314" t="s">
        <v>866</v>
      </c>
      <c r="O3314" t="s">
        <v>867</v>
      </c>
      <c r="P3314" t="s">
        <v>210</v>
      </c>
      <c r="Q3314" s="6">
        <v>270927.48</v>
      </c>
      <c r="R3314" t="s">
        <v>22</v>
      </c>
      <c r="S3314">
        <v>0</v>
      </c>
      <c r="T3314">
        <v>0</v>
      </c>
      <c r="U3314" t="e">
        <f>_xlfn.XLOOKUP(A3314,#REF!,#REF!)</f>
        <v>#REF!</v>
      </c>
    </row>
    <row r="3315" spans="1:21" x14ac:dyDescent="0.2">
      <c r="A3315" t="s">
        <v>11428</v>
      </c>
      <c r="C3315" s="5" t="s">
        <v>71</v>
      </c>
      <c r="D3315" t="s">
        <v>11429</v>
      </c>
      <c r="E3315" t="s">
        <v>11430</v>
      </c>
      <c r="F3315" t="s">
        <v>30</v>
      </c>
      <c r="G3315" s="1">
        <v>45016</v>
      </c>
      <c r="H3315" t="s">
        <v>30</v>
      </c>
      <c r="I3315" s="1">
        <v>45434</v>
      </c>
      <c r="J3315" t="s">
        <v>30</v>
      </c>
      <c r="K3315" s="1">
        <v>45467</v>
      </c>
      <c r="L3315" s="1">
        <v>45467</v>
      </c>
      <c r="M3315" t="s">
        <v>42</v>
      </c>
      <c r="N3315" t="s">
        <v>11431</v>
      </c>
      <c r="O3315" t="s">
        <v>11432</v>
      </c>
      <c r="P3315" t="s">
        <v>26</v>
      </c>
      <c r="Q3315" s="6">
        <v>198976.43</v>
      </c>
      <c r="R3315" t="s">
        <v>22</v>
      </c>
      <c r="S3315">
        <v>0</v>
      </c>
      <c r="T3315">
        <v>0</v>
      </c>
      <c r="U3315" t="e">
        <f>_xlfn.XLOOKUP(A3315,#REF!,#REF!)</f>
        <v>#REF!</v>
      </c>
    </row>
    <row r="3316" spans="1:21" x14ac:dyDescent="0.2">
      <c r="A3316" t="s">
        <v>11433</v>
      </c>
      <c r="B3316" t="s">
        <v>11434</v>
      </c>
      <c r="C3316" s="5" t="s">
        <v>71</v>
      </c>
      <c r="D3316" t="s">
        <v>11435</v>
      </c>
      <c r="E3316" t="s">
        <v>18692</v>
      </c>
      <c r="F3316" t="s">
        <v>30</v>
      </c>
      <c r="G3316" s="1">
        <v>43258</v>
      </c>
      <c r="H3316" t="s">
        <v>30</v>
      </c>
      <c r="I3316" s="1">
        <v>43411</v>
      </c>
      <c r="J3316" t="s">
        <v>30</v>
      </c>
      <c r="K3316" s="1">
        <v>43445</v>
      </c>
      <c r="L3316" s="1">
        <v>43544</v>
      </c>
      <c r="M3316" t="s">
        <v>42</v>
      </c>
      <c r="N3316" t="s">
        <v>43</v>
      </c>
      <c r="O3316" t="s">
        <v>44</v>
      </c>
      <c r="P3316" t="s">
        <v>26</v>
      </c>
      <c r="Q3316" s="6">
        <v>267114.23999999999</v>
      </c>
      <c r="R3316" t="s">
        <v>30</v>
      </c>
      <c r="S3316">
        <v>0</v>
      </c>
      <c r="T3316">
        <v>0</v>
      </c>
      <c r="U3316" t="e">
        <f>_xlfn.XLOOKUP(A3316,#REF!,#REF!)</f>
        <v>#REF!</v>
      </c>
    </row>
    <row r="3317" spans="1:21" x14ac:dyDescent="0.2">
      <c r="A3317" t="s">
        <v>11436</v>
      </c>
      <c r="C3317" s="5" t="s">
        <v>71</v>
      </c>
      <c r="D3317" t="s">
        <v>11437</v>
      </c>
      <c r="E3317" t="s">
        <v>891</v>
      </c>
      <c r="F3317" t="s">
        <v>30</v>
      </c>
      <c r="G3317" s="1">
        <v>45853</v>
      </c>
      <c r="H3317" t="s">
        <v>22</v>
      </c>
      <c r="J3317" t="s">
        <v>22</v>
      </c>
      <c r="L3317" s="1">
        <v>45868</v>
      </c>
      <c r="M3317" t="s">
        <v>42</v>
      </c>
      <c r="N3317" t="s">
        <v>825</v>
      </c>
      <c r="O3317" t="s">
        <v>826</v>
      </c>
      <c r="P3317" t="s">
        <v>26</v>
      </c>
      <c r="Q3317" s="6">
        <v>253195.27</v>
      </c>
      <c r="R3317" t="s">
        <v>30</v>
      </c>
      <c r="S3317">
        <v>0</v>
      </c>
      <c r="T3317">
        <v>0</v>
      </c>
      <c r="U3317" t="e">
        <f>_xlfn.XLOOKUP(A3317,#REF!,#REF!)</f>
        <v>#REF!</v>
      </c>
    </row>
    <row r="3318" spans="1:21" x14ac:dyDescent="0.2">
      <c r="A3318" t="s">
        <v>11438</v>
      </c>
      <c r="C3318" s="5" t="s">
        <v>71</v>
      </c>
      <c r="D3318" t="s">
        <v>11439</v>
      </c>
      <c r="E3318" t="s">
        <v>19445</v>
      </c>
      <c r="F3318" t="s">
        <v>30</v>
      </c>
      <c r="G3318" s="1">
        <v>44704</v>
      </c>
      <c r="H3318" t="s">
        <v>22</v>
      </c>
      <c r="J3318" t="s">
        <v>22</v>
      </c>
      <c r="M3318" t="s">
        <v>42</v>
      </c>
      <c r="N3318" t="s">
        <v>43</v>
      </c>
      <c r="O3318" t="s">
        <v>44</v>
      </c>
      <c r="P3318" t="s">
        <v>26</v>
      </c>
      <c r="Q3318" s="6">
        <v>457200.4</v>
      </c>
      <c r="R3318" t="s">
        <v>22</v>
      </c>
      <c r="S3318">
        <v>0</v>
      </c>
      <c r="T3318">
        <v>0</v>
      </c>
      <c r="U3318" t="e">
        <f>_xlfn.XLOOKUP(A3318,#REF!,#REF!)</f>
        <v>#REF!</v>
      </c>
    </row>
    <row r="3319" spans="1:21" x14ac:dyDescent="0.2">
      <c r="A3319" t="s">
        <v>11440</v>
      </c>
      <c r="B3319" t="s">
        <v>11441</v>
      </c>
      <c r="C3319" s="5" t="s">
        <v>71</v>
      </c>
      <c r="D3319" t="s">
        <v>11442</v>
      </c>
      <c r="E3319" t="s">
        <v>11443</v>
      </c>
      <c r="F3319" t="s">
        <v>30</v>
      </c>
      <c r="G3319" s="1">
        <v>43399</v>
      </c>
      <c r="H3319" t="s">
        <v>30</v>
      </c>
      <c r="I3319" s="1">
        <v>43756</v>
      </c>
      <c r="J3319" t="s">
        <v>30</v>
      </c>
      <c r="K3319" s="1">
        <v>44006</v>
      </c>
      <c r="L3319" s="1">
        <v>44043</v>
      </c>
      <c r="M3319" t="s">
        <v>42</v>
      </c>
      <c r="N3319" t="s">
        <v>43</v>
      </c>
      <c r="O3319" t="s">
        <v>44</v>
      </c>
      <c r="P3319" t="s">
        <v>26</v>
      </c>
      <c r="Q3319" s="6">
        <v>40000</v>
      </c>
      <c r="R3319" t="s">
        <v>30</v>
      </c>
      <c r="S3319">
        <v>0</v>
      </c>
      <c r="T3319">
        <v>0</v>
      </c>
      <c r="U3319" t="e">
        <f>_xlfn.XLOOKUP(A3319,#REF!,#REF!)</f>
        <v>#REF!</v>
      </c>
    </row>
    <row r="3320" spans="1:21" x14ac:dyDescent="0.2">
      <c r="A3320" t="s">
        <v>11444</v>
      </c>
      <c r="C3320" s="5" t="s">
        <v>71</v>
      </c>
      <c r="D3320" t="s">
        <v>10687</v>
      </c>
      <c r="E3320" t="s">
        <v>18691</v>
      </c>
      <c r="F3320" t="s">
        <v>22</v>
      </c>
      <c r="H3320" t="s">
        <v>22</v>
      </c>
      <c r="J3320" t="s">
        <v>22</v>
      </c>
      <c r="M3320" t="s">
        <v>42</v>
      </c>
      <c r="N3320" t="s">
        <v>11445</v>
      </c>
      <c r="O3320" t="s">
        <v>11446</v>
      </c>
      <c r="P3320" t="s">
        <v>26</v>
      </c>
      <c r="Q3320" s="6">
        <v>362912.08</v>
      </c>
      <c r="R3320" t="s">
        <v>22</v>
      </c>
      <c r="S3320">
        <v>0</v>
      </c>
      <c r="T3320">
        <v>0</v>
      </c>
      <c r="U3320" t="e">
        <f>_xlfn.XLOOKUP(A3320,#REF!,#REF!)</f>
        <v>#REF!</v>
      </c>
    </row>
    <row r="3321" spans="1:21" x14ac:dyDescent="0.2">
      <c r="A3321" t="s">
        <v>11447</v>
      </c>
      <c r="C3321" s="5" t="s">
        <v>71</v>
      </c>
      <c r="D3321" t="s">
        <v>11448</v>
      </c>
      <c r="E3321" t="s">
        <v>18691</v>
      </c>
      <c r="F3321" t="s">
        <v>30</v>
      </c>
      <c r="G3321" s="1">
        <v>41903</v>
      </c>
      <c r="H3321" t="s">
        <v>30</v>
      </c>
      <c r="I3321" s="1">
        <v>42214</v>
      </c>
      <c r="J3321" t="s">
        <v>30</v>
      </c>
      <c r="K3321" s="1">
        <v>42355</v>
      </c>
      <c r="L3321" s="1">
        <v>42823</v>
      </c>
      <c r="M3321" t="s">
        <v>42</v>
      </c>
      <c r="N3321" t="s">
        <v>43</v>
      </c>
      <c r="O3321" t="s">
        <v>44</v>
      </c>
      <c r="P3321" t="s">
        <v>26</v>
      </c>
      <c r="Q3321" s="6">
        <v>30000</v>
      </c>
      <c r="R3321" t="s">
        <v>30</v>
      </c>
      <c r="S3321">
        <v>0</v>
      </c>
      <c r="T3321">
        <v>0</v>
      </c>
      <c r="U3321" t="e">
        <f>_xlfn.XLOOKUP(A3321,#REF!,#REF!)</f>
        <v>#REF!</v>
      </c>
    </row>
    <row r="3322" spans="1:21" x14ac:dyDescent="0.2">
      <c r="A3322" t="s">
        <v>11449</v>
      </c>
      <c r="B3322" t="s">
        <v>11450</v>
      </c>
      <c r="C3322" s="5" t="s">
        <v>71</v>
      </c>
      <c r="D3322" t="s">
        <v>11451</v>
      </c>
      <c r="E3322" t="s">
        <v>8742</v>
      </c>
      <c r="F3322" t="s">
        <v>30</v>
      </c>
      <c r="G3322" s="1">
        <v>45580</v>
      </c>
      <c r="H3322" t="s">
        <v>30</v>
      </c>
      <c r="I3322" s="1">
        <v>45749</v>
      </c>
      <c r="J3322" t="s">
        <v>30</v>
      </c>
      <c r="K3322" s="1">
        <v>45979</v>
      </c>
      <c r="M3322" t="s">
        <v>42</v>
      </c>
      <c r="N3322" t="s">
        <v>825</v>
      </c>
      <c r="O3322" t="s">
        <v>826</v>
      </c>
      <c r="P3322" t="s">
        <v>26</v>
      </c>
      <c r="Q3322" s="6">
        <v>846069.9</v>
      </c>
      <c r="R3322" t="s">
        <v>22</v>
      </c>
      <c r="S3322">
        <v>0</v>
      </c>
      <c r="T3322">
        <v>0</v>
      </c>
      <c r="U3322" t="e">
        <f>_xlfn.XLOOKUP(A3322,#REF!,#REF!)</f>
        <v>#REF!</v>
      </c>
    </row>
    <row r="3323" spans="1:21" x14ac:dyDescent="0.2">
      <c r="A3323" t="s">
        <v>11452</v>
      </c>
      <c r="C3323" s="5" t="s">
        <v>71</v>
      </c>
      <c r="D3323" t="s">
        <v>11453</v>
      </c>
      <c r="E3323" t="s">
        <v>8900</v>
      </c>
      <c r="F3323" t="s">
        <v>22</v>
      </c>
      <c r="H3323" t="s">
        <v>22</v>
      </c>
      <c r="J3323" t="s">
        <v>22</v>
      </c>
      <c r="M3323" t="s">
        <v>92</v>
      </c>
      <c r="N3323" t="s">
        <v>11454</v>
      </c>
      <c r="O3323" t="s">
        <v>11455</v>
      </c>
      <c r="P3323" t="s">
        <v>18712</v>
      </c>
      <c r="Q3323" s="6">
        <v>500000</v>
      </c>
      <c r="R3323" t="s">
        <v>22</v>
      </c>
      <c r="S3323">
        <v>0</v>
      </c>
      <c r="T3323">
        <v>0</v>
      </c>
      <c r="U3323" t="e">
        <f>_xlfn.XLOOKUP(A3323,#REF!,#REF!)</f>
        <v>#REF!</v>
      </c>
    </row>
    <row r="3324" spans="1:21" x14ac:dyDescent="0.2">
      <c r="A3324" t="s">
        <v>11456</v>
      </c>
      <c r="C3324" s="5" t="s">
        <v>71</v>
      </c>
      <c r="D3324" t="s">
        <v>11457</v>
      </c>
      <c r="E3324" t="s">
        <v>11458</v>
      </c>
      <c r="F3324" t="s">
        <v>22</v>
      </c>
      <c r="H3324" t="s">
        <v>22</v>
      </c>
      <c r="J3324" t="s">
        <v>22</v>
      </c>
      <c r="M3324" t="s">
        <v>92</v>
      </c>
      <c r="N3324" t="s">
        <v>238</v>
      </c>
      <c r="O3324" t="s">
        <v>239</v>
      </c>
      <c r="P3324" t="s">
        <v>18712</v>
      </c>
      <c r="Q3324" s="6">
        <v>500000</v>
      </c>
      <c r="R3324" t="s">
        <v>22</v>
      </c>
      <c r="S3324">
        <v>0</v>
      </c>
      <c r="T3324">
        <v>0</v>
      </c>
      <c r="U3324" t="e">
        <f>_xlfn.XLOOKUP(A3324,#REF!,#REF!)</f>
        <v>#REF!</v>
      </c>
    </row>
    <row r="3325" spans="1:21" x14ac:dyDescent="0.2">
      <c r="A3325" t="s">
        <v>11459</v>
      </c>
      <c r="C3325" s="5" t="s">
        <v>71</v>
      </c>
      <c r="D3325" t="s">
        <v>11460</v>
      </c>
      <c r="E3325" t="s">
        <v>11461</v>
      </c>
      <c r="F3325" t="s">
        <v>22</v>
      </c>
      <c r="H3325" t="s">
        <v>22</v>
      </c>
      <c r="J3325" t="s">
        <v>22</v>
      </c>
      <c r="M3325" t="s">
        <v>42</v>
      </c>
      <c r="N3325" t="s">
        <v>43</v>
      </c>
      <c r="O3325" t="s">
        <v>44</v>
      </c>
      <c r="P3325" t="s">
        <v>26</v>
      </c>
      <c r="Q3325" s="6">
        <v>154012.26999999999</v>
      </c>
      <c r="R3325" t="s">
        <v>22</v>
      </c>
      <c r="S3325">
        <v>0</v>
      </c>
      <c r="T3325">
        <v>0</v>
      </c>
      <c r="U3325" t="e">
        <f>_xlfn.XLOOKUP(A3325,#REF!,#REF!)</f>
        <v>#REF!</v>
      </c>
    </row>
    <row r="3326" spans="1:21" x14ac:dyDescent="0.2">
      <c r="A3326" t="s">
        <v>11462</v>
      </c>
      <c r="C3326" s="5" t="s">
        <v>71</v>
      </c>
      <c r="D3326" t="s">
        <v>11463</v>
      </c>
      <c r="E3326" t="s">
        <v>1314</v>
      </c>
      <c r="F3326" t="s">
        <v>30</v>
      </c>
      <c r="G3326" s="1">
        <v>42968</v>
      </c>
      <c r="H3326" t="s">
        <v>30</v>
      </c>
      <c r="I3326" s="1">
        <v>43312</v>
      </c>
      <c r="J3326" t="s">
        <v>30</v>
      </c>
      <c r="K3326" s="1">
        <v>43700</v>
      </c>
      <c r="M3326" t="s">
        <v>23</v>
      </c>
      <c r="N3326" t="s">
        <v>11464</v>
      </c>
      <c r="O3326" t="s">
        <v>11465</v>
      </c>
      <c r="P3326" t="s">
        <v>26</v>
      </c>
      <c r="Q3326" s="6">
        <v>40000</v>
      </c>
      <c r="R3326" t="s">
        <v>22</v>
      </c>
      <c r="S3326">
        <v>0</v>
      </c>
      <c r="T3326">
        <v>0</v>
      </c>
      <c r="U3326" t="e">
        <f>_xlfn.XLOOKUP(A3326,#REF!,#REF!)</f>
        <v>#REF!</v>
      </c>
    </row>
    <row r="3327" spans="1:21" x14ac:dyDescent="0.2">
      <c r="A3327" t="s">
        <v>11466</v>
      </c>
      <c r="B3327" t="s">
        <v>11467</v>
      </c>
      <c r="C3327" s="5" t="s">
        <v>71</v>
      </c>
      <c r="D3327" t="s">
        <v>1327</v>
      </c>
      <c r="E3327" t="s">
        <v>19446</v>
      </c>
      <c r="F3327" t="s">
        <v>30</v>
      </c>
      <c r="G3327" s="1">
        <v>43293</v>
      </c>
      <c r="H3327" t="s">
        <v>30</v>
      </c>
      <c r="I3327" s="1">
        <v>43690</v>
      </c>
      <c r="J3327" t="s">
        <v>30</v>
      </c>
      <c r="K3327" s="1">
        <v>43998</v>
      </c>
      <c r="L3327" s="1">
        <v>44652</v>
      </c>
      <c r="M3327" t="s">
        <v>42</v>
      </c>
      <c r="N3327" t="s">
        <v>11468</v>
      </c>
      <c r="O3327" t="s">
        <v>11469</v>
      </c>
      <c r="P3327" t="s">
        <v>26</v>
      </c>
      <c r="Q3327" s="6">
        <v>710467.5</v>
      </c>
      <c r="R3327" t="s">
        <v>30</v>
      </c>
      <c r="S3327">
        <v>0</v>
      </c>
      <c r="T3327">
        <v>0</v>
      </c>
      <c r="U3327" t="e">
        <f>_xlfn.XLOOKUP(A3327,#REF!,#REF!)</f>
        <v>#REF!</v>
      </c>
    </row>
    <row r="3328" spans="1:21" x14ac:dyDescent="0.2">
      <c r="A3328" t="s">
        <v>11470</v>
      </c>
      <c r="C3328" s="5" t="s">
        <v>1622</v>
      </c>
      <c r="D3328" t="s">
        <v>11471</v>
      </c>
      <c r="E3328" t="s">
        <v>8774</v>
      </c>
      <c r="F3328" t="s">
        <v>22</v>
      </c>
      <c r="H3328" t="s">
        <v>22</v>
      </c>
      <c r="J3328" t="s">
        <v>22</v>
      </c>
      <c r="L3328" s="1">
        <v>46106</v>
      </c>
      <c r="M3328" t="s">
        <v>92</v>
      </c>
      <c r="N3328" t="s">
        <v>1448</v>
      </c>
      <c r="O3328" t="s">
        <v>1449</v>
      </c>
      <c r="P3328" t="s">
        <v>18712</v>
      </c>
      <c r="Q3328" s="6">
        <v>437445.28</v>
      </c>
      <c r="R3328" t="s">
        <v>22</v>
      </c>
      <c r="S3328">
        <v>0</v>
      </c>
      <c r="T3328">
        <v>0</v>
      </c>
      <c r="U3328" t="e">
        <f>_xlfn.XLOOKUP(A3328,#REF!,#REF!)</f>
        <v>#REF!</v>
      </c>
    </row>
    <row r="3329" spans="1:21" x14ac:dyDescent="0.2">
      <c r="A3329" t="s">
        <v>11472</v>
      </c>
      <c r="C3329" s="5" t="s">
        <v>71</v>
      </c>
      <c r="D3329" t="s">
        <v>10652</v>
      </c>
      <c r="E3329" t="s">
        <v>41</v>
      </c>
      <c r="F3329" t="s">
        <v>30</v>
      </c>
      <c r="G3329" s="1">
        <v>43360</v>
      </c>
      <c r="H3329" t="s">
        <v>30</v>
      </c>
      <c r="I3329" s="1">
        <v>43445</v>
      </c>
      <c r="J3329" t="s">
        <v>30</v>
      </c>
      <c r="K3329" s="1">
        <v>43571</v>
      </c>
      <c r="M3329" t="s">
        <v>23</v>
      </c>
      <c r="N3329" t="s">
        <v>43</v>
      </c>
      <c r="O3329" t="s">
        <v>44</v>
      </c>
      <c r="P3329" t="s">
        <v>26</v>
      </c>
      <c r="Q3329" s="6">
        <v>130654.58</v>
      </c>
      <c r="R3329" t="s">
        <v>22</v>
      </c>
      <c r="S3329">
        <v>0</v>
      </c>
      <c r="T3329">
        <v>0</v>
      </c>
      <c r="U3329" t="e">
        <f>_xlfn.XLOOKUP(A3329,#REF!,#REF!)</f>
        <v>#REF!</v>
      </c>
    </row>
    <row r="3330" spans="1:21" x14ac:dyDescent="0.2">
      <c r="A3330" t="s">
        <v>11473</v>
      </c>
      <c r="C3330" s="5" t="s">
        <v>71</v>
      </c>
      <c r="D3330" t="s">
        <v>11474</v>
      </c>
      <c r="E3330" t="s">
        <v>19447</v>
      </c>
      <c r="F3330" t="s">
        <v>30</v>
      </c>
      <c r="G3330" s="1">
        <v>45699</v>
      </c>
      <c r="H3330" t="s">
        <v>22</v>
      </c>
      <c r="J3330" t="s">
        <v>22</v>
      </c>
      <c r="M3330" t="s">
        <v>207</v>
      </c>
      <c r="N3330" t="s">
        <v>11475</v>
      </c>
      <c r="O3330" t="s">
        <v>11476</v>
      </c>
      <c r="P3330" t="s">
        <v>117</v>
      </c>
      <c r="Q3330" s="6">
        <v>821351.19</v>
      </c>
      <c r="R3330" t="s">
        <v>22</v>
      </c>
      <c r="S3330">
        <v>0</v>
      </c>
      <c r="T3330">
        <v>0</v>
      </c>
      <c r="U3330" t="e">
        <f>_xlfn.XLOOKUP(A3330,#REF!,#REF!)</f>
        <v>#REF!</v>
      </c>
    </row>
    <row r="3331" spans="1:21" x14ac:dyDescent="0.2">
      <c r="A3331" t="s">
        <v>11477</v>
      </c>
      <c r="C3331" s="5" t="s">
        <v>71</v>
      </c>
      <c r="D3331" t="s">
        <v>11478</v>
      </c>
      <c r="E3331" t="s">
        <v>7593</v>
      </c>
      <c r="F3331" t="s">
        <v>30</v>
      </c>
      <c r="G3331" s="1">
        <v>45569</v>
      </c>
      <c r="H3331" t="s">
        <v>30</v>
      </c>
      <c r="I3331" s="1">
        <v>45784</v>
      </c>
      <c r="J3331" t="s">
        <v>30</v>
      </c>
      <c r="K3331" s="1">
        <v>46084</v>
      </c>
      <c r="L3331" s="1">
        <v>46111</v>
      </c>
      <c r="M3331" t="s">
        <v>207</v>
      </c>
      <c r="N3331" t="s">
        <v>11479</v>
      </c>
      <c r="O3331" t="s">
        <v>11480</v>
      </c>
      <c r="P3331" t="s">
        <v>117</v>
      </c>
      <c r="Q3331" s="6">
        <v>102205.89</v>
      </c>
      <c r="R3331" t="s">
        <v>22</v>
      </c>
      <c r="S3331">
        <v>0</v>
      </c>
      <c r="T3331">
        <v>0</v>
      </c>
      <c r="U3331" t="e">
        <f>_xlfn.XLOOKUP(A3331,#REF!,#REF!)</f>
        <v>#REF!</v>
      </c>
    </row>
    <row r="3332" spans="1:21" x14ac:dyDescent="0.2">
      <c r="A3332" t="s">
        <v>11481</v>
      </c>
      <c r="C3332" s="5" t="s">
        <v>71</v>
      </c>
      <c r="D3332" t="s">
        <v>11482</v>
      </c>
      <c r="E3332" t="s">
        <v>18691</v>
      </c>
      <c r="F3332" t="s">
        <v>30</v>
      </c>
      <c r="G3332" s="1">
        <v>44680</v>
      </c>
      <c r="H3332" t="s">
        <v>22</v>
      </c>
      <c r="J3332" t="s">
        <v>30</v>
      </c>
      <c r="K3332" s="1">
        <v>44837</v>
      </c>
      <c r="M3332" t="s">
        <v>42</v>
      </c>
      <c r="N3332" t="s">
        <v>43</v>
      </c>
      <c r="O3332" t="s">
        <v>44</v>
      </c>
      <c r="P3332" t="s">
        <v>26</v>
      </c>
      <c r="Q3332" s="6">
        <v>360613.96</v>
      </c>
      <c r="R3332" t="s">
        <v>22</v>
      </c>
      <c r="S3332">
        <v>0</v>
      </c>
      <c r="T3332">
        <v>0</v>
      </c>
      <c r="U3332" t="e">
        <f>_xlfn.XLOOKUP(A3332,#REF!,#REF!)</f>
        <v>#REF!</v>
      </c>
    </row>
    <row r="3333" spans="1:21" x14ac:dyDescent="0.2">
      <c r="A3333" t="s">
        <v>11483</v>
      </c>
      <c r="C3333" s="5" t="s">
        <v>10496</v>
      </c>
      <c r="E3333" t="s">
        <v>11484</v>
      </c>
      <c r="F3333" t="s">
        <v>30</v>
      </c>
      <c r="G3333" s="1">
        <v>46085</v>
      </c>
      <c r="H3333" t="s">
        <v>22</v>
      </c>
      <c r="J3333" t="s">
        <v>22</v>
      </c>
      <c r="M3333" t="s">
        <v>42</v>
      </c>
      <c r="N3333" t="s">
        <v>329</v>
      </c>
      <c r="O3333" t="s">
        <v>330</v>
      </c>
      <c r="P3333" t="s">
        <v>26</v>
      </c>
      <c r="Q3333" s="6">
        <v>1000</v>
      </c>
      <c r="R3333" t="s">
        <v>30</v>
      </c>
      <c r="S3333">
        <v>0</v>
      </c>
      <c r="T3333">
        <v>0</v>
      </c>
      <c r="U3333" t="e">
        <f>_xlfn.XLOOKUP(A3333,#REF!,#REF!)</f>
        <v>#REF!</v>
      </c>
    </row>
    <row r="3334" spans="1:21" x14ac:dyDescent="0.2">
      <c r="A3334" t="s">
        <v>11485</v>
      </c>
      <c r="C3334" s="5" t="s">
        <v>71</v>
      </c>
      <c r="D3334" t="s">
        <v>11486</v>
      </c>
      <c r="E3334" t="s">
        <v>18692</v>
      </c>
      <c r="F3334" t="s">
        <v>30</v>
      </c>
      <c r="G3334" s="1">
        <v>44223</v>
      </c>
      <c r="H3334" t="s">
        <v>22</v>
      </c>
      <c r="J3334" t="s">
        <v>22</v>
      </c>
      <c r="M3334" t="s">
        <v>42</v>
      </c>
      <c r="N3334" t="s">
        <v>43</v>
      </c>
      <c r="O3334" t="s">
        <v>44</v>
      </c>
      <c r="P3334" t="s">
        <v>26</v>
      </c>
      <c r="Q3334" s="6">
        <v>237999.77</v>
      </c>
      <c r="R3334" t="s">
        <v>22</v>
      </c>
      <c r="S3334">
        <v>0</v>
      </c>
      <c r="T3334">
        <v>0</v>
      </c>
      <c r="U3334" t="e">
        <f>_xlfn.XLOOKUP(A3334,#REF!,#REF!)</f>
        <v>#REF!</v>
      </c>
    </row>
    <row r="3335" spans="1:21" x14ac:dyDescent="0.2">
      <c r="A3335" t="s">
        <v>11487</v>
      </c>
      <c r="B3335" t="s">
        <v>11488</v>
      </c>
      <c r="C3335" s="5" t="s">
        <v>71</v>
      </c>
      <c r="D3335" t="s">
        <v>11489</v>
      </c>
      <c r="E3335" t="s">
        <v>18692</v>
      </c>
      <c r="F3335" t="s">
        <v>30</v>
      </c>
      <c r="G3335" s="1">
        <v>45370</v>
      </c>
      <c r="H3335" t="s">
        <v>22</v>
      </c>
      <c r="J3335" t="s">
        <v>30</v>
      </c>
      <c r="K3335" s="1">
        <v>45422</v>
      </c>
      <c r="M3335" t="s">
        <v>42</v>
      </c>
      <c r="N3335" t="s">
        <v>11490</v>
      </c>
      <c r="O3335" t="s">
        <v>11491</v>
      </c>
      <c r="P3335" t="s">
        <v>26</v>
      </c>
      <c r="Q3335" s="6">
        <v>132308.20000000001</v>
      </c>
      <c r="R3335" t="s">
        <v>22</v>
      </c>
      <c r="S3335">
        <v>0</v>
      </c>
      <c r="T3335">
        <v>0</v>
      </c>
      <c r="U3335" t="e">
        <f>_xlfn.XLOOKUP(A3335,#REF!,#REF!)</f>
        <v>#REF!</v>
      </c>
    </row>
    <row r="3336" spans="1:21" x14ac:dyDescent="0.2">
      <c r="A3336" t="s">
        <v>11492</v>
      </c>
      <c r="C3336" s="5" t="s">
        <v>71</v>
      </c>
      <c r="D3336" t="s">
        <v>11493</v>
      </c>
      <c r="E3336" t="s">
        <v>18691</v>
      </c>
      <c r="F3336" t="s">
        <v>30</v>
      </c>
      <c r="G3336" s="1">
        <v>42023</v>
      </c>
      <c r="H3336" t="s">
        <v>22</v>
      </c>
      <c r="J3336" t="s">
        <v>30</v>
      </c>
      <c r="K3336" s="1">
        <v>42038</v>
      </c>
      <c r="M3336" t="s">
        <v>23</v>
      </c>
      <c r="N3336" t="s">
        <v>43</v>
      </c>
      <c r="O3336" t="s">
        <v>44</v>
      </c>
      <c r="P3336" t="s">
        <v>26</v>
      </c>
      <c r="Q3336" s="6">
        <v>30000</v>
      </c>
      <c r="R3336" t="s">
        <v>22</v>
      </c>
      <c r="S3336">
        <v>0</v>
      </c>
      <c r="T3336">
        <v>0</v>
      </c>
      <c r="U3336" t="e">
        <f>_xlfn.XLOOKUP(A3336,#REF!,#REF!)</f>
        <v>#REF!</v>
      </c>
    </row>
    <row r="3337" spans="1:21" x14ac:dyDescent="0.2">
      <c r="A3337" t="s">
        <v>11494</v>
      </c>
      <c r="C3337" s="5" t="s">
        <v>71</v>
      </c>
      <c r="D3337" t="s">
        <v>11495</v>
      </c>
      <c r="E3337" t="s">
        <v>18691</v>
      </c>
      <c r="F3337" t="s">
        <v>30</v>
      </c>
      <c r="G3337" s="1">
        <v>44174</v>
      </c>
      <c r="H3337" t="s">
        <v>22</v>
      </c>
      <c r="J3337" t="s">
        <v>22</v>
      </c>
      <c r="M3337" t="s">
        <v>42</v>
      </c>
      <c r="N3337" t="s">
        <v>11496</v>
      </c>
      <c r="O3337" t="s">
        <v>11497</v>
      </c>
      <c r="P3337" t="s">
        <v>26</v>
      </c>
      <c r="Q3337" s="6">
        <v>176668.63</v>
      </c>
      <c r="R3337" t="s">
        <v>22</v>
      </c>
      <c r="S3337">
        <v>0</v>
      </c>
      <c r="T3337">
        <v>0</v>
      </c>
      <c r="U3337" t="e">
        <f>_xlfn.XLOOKUP(A3337,#REF!,#REF!)</f>
        <v>#REF!</v>
      </c>
    </row>
    <row r="3338" spans="1:21" x14ac:dyDescent="0.2">
      <c r="A3338" t="s">
        <v>11498</v>
      </c>
      <c r="C3338" s="5" t="s">
        <v>71</v>
      </c>
      <c r="D3338" t="s">
        <v>11499</v>
      </c>
      <c r="E3338" t="s">
        <v>911</v>
      </c>
      <c r="F3338" t="s">
        <v>30</v>
      </c>
      <c r="G3338" s="1">
        <v>44429</v>
      </c>
      <c r="H3338" t="s">
        <v>22</v>
      </c>
      <c r="J3338" t="s">
        <v>22</v>
      </c>
      <c r="M3338" t="s">
        <v>42</v>
      </c>
      <c r="N3338" t="s">
        <v>11500</v>
      </c>
      <c r="O3338" t="s">
        <v>11501</v>
      </c>
      <c r="P3338" t="s">
        <v>26</v>
      </c>
      <c r="Q3338" s="6">
        <v>185356.34</v>
      </c>
      <c r="R3338" t="s">
        <v>22</v>
      </c>
      <c r="S3338">
        <v>0</v>
      </c>
      <c r="T3338">
        <v>0</v>
      </c>
      <c r="U3338" t="e">
        <f>_xlfn.XLOOKUP(A3338,#REF!,#REF!)</f>
        <v>#REF!</v>
      </c>
    </row>
    <row r="3339" spans="1:21" x14ac:dyDescent="0.2">
      <c r="A3339" t="s">
        <v>11502</v>
      </c>
      <c r="C3339" s="5" t="s">
        <v>71</v>
      </c>
      <c r="D3339" t="s">
        <v>11503</v>
      </c>
      <c r="E3339" t="s">
        <v>8742</v>
      </c>
      <c r="F3339" t="s">
        <v>30</v>
      </c>
      <c r="G3339" s="1">
        <v>45476</v>
      </c>
      <c r="H3339" t="s">
        <v>30</v>
      </c>
      <c r="I3339" s="1">
        <v>45621</v>
      </c>
      <c r="J3339" t="s">
        <v>30</v>
      </c>
      <c r="K3339" s="1">
        <v>45937</v>
      </c>
      <c r="L3339" s="1">
        <v>46078</v>
      </c>
      <c r="M3339" t="s">
        <v>207</v>
      </c>
      <c r="N3339" t="s">
        <v>11504</v>
      </c>
      <c r="O3339" t="s">
        <v>11505</v>
      </c>
      <c r="P3339" t="s">
        <v>117</v>
      </c>
      <c r="Q3339" s="6">
        <v>1272057.07</v>
      </c>
      <c r="R3339" t="s">
        <v>22</v>
      </c>
      <c r="S3339">
        <v>0</v>
      </c>
      <c r="T3339">
        <v>0</v>
      </c>
      <c r="U3339" t="e">
        <f>_xlfn.XLOOKUP(A3339,#REF!,#REF!)</f>
        <v>#REF!</v>
      </c>
    </row>
    <row r="3340" spans="1:21" x14ac:dyDescent="0.2">
      <c r="A3340" t="s">
        <v>11506</v>
      </c>
      <c r="C3340" s="5" t="s">
        <v>1622</v>
      </c>
      <c r="D3340" t="s">
        <v>11507</v>
      </c>
      <c r="E3340" t="s">
        <v>891</v>
      </c>
      <c r="F3340" t="s">
        <v>22</v>
      </c>
      <c r="H3340" t="s">
        <v>22</v>
      </c>
      <c r="J3340" t="s">
        <v>22</v>
      </c>
      <c r="L3340" s="1">
        <v>46093</v>
      </c>
      <c r="M3340" t="s">
        <v>92</v>
      </c>
      <c r="N3340" t="s">
        <v>11508</v>
      </c>
      <c r="O3340" t="s">
        <v>11509</v>
      </c>
      <c r="P3340" t="s">
        <v>18712</v>
      </c>
      <c r="Q3340" s="6">
        <v>292060.27</v>
      </c>
      <c r="R3340" t="s">
        <v>22</v>
      </c>
      <c r="S3340">
        <v>0</v>
      </c>
      <c r="T3340">
        <v>0</v>
      </c>
      <c r="U3340" t="e">
        <f>_xlfn.XLOOKUP(A3340,#REF!,#REF!)</f>
        <v>#REF!</v>
      </c>
    </row>
    <row r="3341" spans="1:21" x14ac:dyDescent="0.2">
      <c r="A3341" t="s">
        <v>11510</v>
      </c>
      <c r="C3341" s="5" t="s">
        <v>71</v>
      </c>
      <c r="D3341" t="s">
        <v>11511</v>
      </c>
      <c r="E3341" t="s">
        <v>18692</v>
      </c>
      <c r="F3341" t="s">
        <v>30</v>
      </c>
      <c r="G3341" s="1">
        <v>45227</v>
      </c>
      <c r="H3341" t="s">
        <v>30</v>
      </c>
      <c r="I3341" s="1">
        <v>45727</v>
      </c>
      <c r="J3341" t="s">
        <v>22</v>
      </c>
      <c r="M3341" t="s">
        <v>207</v>
      </c>
      <c r="N3341" t="s">
        <v>1211</v>
      </c>
      <c r="O3341" t="s">
        <v>1212</v>
      </c>
      <c r="P3341" t="s">
        <v>117</v>
      </c>
      <c r="Q3341" s="6">
        <v>177877.19</v>
      </c>
      <c r="R3341" t="s">
        <v>22</v>
      </c>
      <c r="S3341">
        <v>0</v>
      </c>
      <c r="T3341">
        <v>0</v>
      </c>
      <c r="U3341" t="e">
        <f>_xlfn.XLOOKUP(A3341,#REF!,#REF!)</f>
        <v>#REF!</v>
      </c>
    </row>
    <row r="3342" spans="1:21" x14ac:dyDescent="0.2">
      <c r="A3342" t="s">
        <v>11512</v>
      </c>
      <c r="C3342" s="5" t="s">
        <v>71</v>
      </c>
      <c r="D3342" t="s">
        <v>11513</v>
      </c>
      <c r="E3342" t="s">
        <v>19448</v>
      </c>
      <c r="F3342" t="s">
        <v>30</v>
      </c>
      <c r="G3342" s="1">
        <v>44783</v>
      </c>
      <c r="H3342" t="s">
        <v>30</v>
      </c>
      <c r="I3342" s="1">
        <v>45266</v>
      </c>
      <c r="J3342" t="s">
        <v>22</v>
      </c>
      <c r="M3342" t="s">
        <v>207</v>
      </c>
      <c r="N3342" t="s">
        <v>1211</v>
      </c>
      <c r="O3342" t="s">
        <v>1212</v>
      </c>
      <c r="P3342" t="s">
        <v>117</v>
      </c>
      <c r="Q3342" s="6">
        <v>653103.91</v>
      </c>
      <c r="R3342" t="s">
        <v>22</v>
      </c>
      <c r="S3342">
        <v>0</v>
      </c>
      <c r="T3342">
        <v>0</v>
      </c>
      <c r="U3342" t="e">
        <f>_xlfn.XLOOKUP(A3342,#REF!,#REF!)</f>
        <v>#REF!</v>
      </c>
    </row>
    <row r="3343" spans="1:21" x14ac:dyDescent="0.2">
      <c r="A3343" t="s">
        <v>11514</v>
      </c>
      <c r="C3343" s="5" t="s">
        <v>71</v>
      </c>
      <c r="D3343" t="s">
        <v>11515</v>
      </c>
      <c r="E3343" t="s">
        <v>443</v>
      </c>
      <c r="F3343" t="s">
        <v>30</v>
      </c>
      <c r="G3343" s="1">
        <v>45863</v>
      </c>
      <c r="H3343" t="s">
        <v>30</v>
      </c>
      <c r="I3343" s="1">
        <v>45974</v>
      </c>
      <c r="J3343" t="s">
        <v>22</v>
      </c>
      <c r="M3343" t="s">
        <v>207</v>
      </c>
      <c r="N3343" t="s">
        <v>1054</v>
      </c>
      <c r="O3343" t="s">
        <v>1055</v>
      </c>
      <c r="P3343" t="s">
        <v>117</v>
      </c>
      <c r="Q3343" s="6">
        <v>177011.12</v>
      </c>
      <c r="R3343" t="s">
        <v>22</v>
      </c>
      <c r="S3343">
        <v>0</v>
      </c>
      <c r="T3343">
        <v>0</v>
      </c>
      <c r="U3343" t="e">
        <f>_xlfn.XLOOKUP(A3343,#REF!,#REF!)</f>
        <v>#REF!</v>
      </c>
    </row>
    <row r="3344" spans="1:21" x14ac:dyDescent="0.2">
      <c r="A3344" t="s">
        <v>11516</v>
      </c>
      <c r="C3344" s="5" t="s">
        <v>71</v>
      </c>
      <c r="D3344" t="s">
        <v>11517</v>
      </c>
      <c r="E3344" t="s">
        <v>18692</v>
      </c>
      <c r="F3344" t="s">
        <v>30</v>
      </c>
      <c r="G3344" s="1">
        <v>44515</v>
      </c>
      <c r="H3344" t="s">
        <v>30</v>
      </c>
      <c r="I3344" s="1">
        <v>44650</v>
      </c>
      <c r="J3344" t="s">
        <v>30</v>
      </c>
      <c r="K3344" s="1">
        <v>44985</v>
      </c>
      <c r="M3344" t="s">
        <v>42</v>
      </c>
      <c r="N3344" t="s">
        <v>1734</v>
      </c>
      <c r="O3344" t="s">
        <v>1735</v>
      </c>
      <c r="P3344" t="s">
        <v>26</v>
      </c>
      <c r="Q3344" s="6">
        <v>393704.56</v>
      </c>
      <c r="R3344" t="s">
        <v>22</v>
      </c>
      <c r="S3344">
        <v>0</v>
      </c>
      <c r="T3344">
        <v>0</v>
      </c>
      <c r="U3344" t="e">
        <f>_xlfn.XLOOKUP(A3344,#REF!,#REF!)</f>
        <v>#REF!</v>
      </c>
    </row>
    <row r="3345" spans="1:21" x14ac:dyDescent="0.2">
      <c r="A3345" t="s">
        <v>11518</v>
      </c>
      <c r="C3345" s="5" t="s">
        <v>71</v>
      </c>
      <c r="D3345" t="s">
        <v>11519</v>
      </c>
      <c r="E3345" t="s">
        <v>18691</v>
      </c>
      <c r="F3345" t="s">
        <v>30</v>
      </c>
      <c r="G3345" s="1">
        <v>42664</v>
      </c>
      <c r="H3345" t="s">
        <v>30</v>
      </c>
      <c r="I3345" s="1">
        <v>42949</v>
      </c>
      <c r="J3345" t="s">
        <v>30</v>
      </c>
      <c r="K3345" s="1">
        <v>43383</v>
      </c>
      <c r="M3345" t="s">
        <v>42</v>
      </c>
      <c r="N3345" t="s">
        <v>43</v>
      </c>
      <c r="O3345" t="s">
        <v>44</v>
      </c>
      <c r="P3345" t="s">
        <v>26</v>
      </c>
      <c r="Q3345" s="6">
        <v>40000</v>
      </c>
      <c r="R3345" t="s">
        <v>22</v>
      </c>
      <c r="S3345">
        <v>0</v>
      </c>
      <c r="T3345">
        <v>0</v>
      </c>
      <c r="U3345" t="e">
        <f>_xlfn.XLOOKUP(A3345,#REF!,#REF!)</f>
        <v>#REF!</v>
      </c>
    </row>
    <row r="3346" spans="1:21" x14ac:dyDescent="0.2">
      <c r="A3346" t="s">
        <v>11520</v>
      </c>
      <c r="C3346" s="5" t="s">
        <v>71</v>
      </c>
      <c r="D3346" t="s">
        <v>11521</v>
      </c>
      <c r="E3346" t="s">
        <v>19449</v>
      </c>
      <c r="F3346" t="s">
        <v>30</v>
      </c>
      <c r="G3346" s="1">
        <v>42177</v>
      </c>
      <c r="H3346" t="s">
        <v>30</v>
      </c>
      <c r="I3346" s="1">
        <v>42313</v>
      </c>
      <c r="J3346" t="s">
        <v>30</v>
      </c>
      <c r="K3346" s="1">
        <v>42857</v>
      </c>
      <c r="L3346" s="1">
        <v>42887</v>
      </c>
      <c r="M3346" t="s">
        <v>42</v>
      </c>
      <c r="N3346" t="s">
        <v>43</v>
      </c>
      <c r="O3346" t="s">
        <v>44</v>
      </c>
      <c r="P3346" t="s">
        <v>26</v>
      </c>
      <c r="Q3346" s="6">
        <v>35000</v>
      </c>
      <c r="R3346" t="s">
        <v>22</v>
      </c>
      <c r="S3346">
        <v>0</v>
      </c>
      <c r="T3346">
        <v>0</v>
      </c>
      <c r="U3346" t="e">
        <f>_xlfn.XLOOKUP(A3346,#REF!,#REF!)</f>
        <v>#REF!</v>
      </c>
    </row>
    <row r="3347" spans="1:21" x14ac:dyDescent="0.2">
      <c r="A3347" t="s">
        <v>11522</v>
      </c>
      <c r="B3347" t="s">
        <v>11523</v>
      </c>
      <c r="C3347" s="5" t="s">
        <v>71</v>
      </c>
      <c r="D3347" t="s">
        <v>11524</v>
      </c>
      <c r="E3347" t="s">
        <v>19450</v>
      </c>
      <c r="F3347" t="s">
        <v>30</v>
      </c>
      <c r="G3347" s="1">
        <v>43517</v>
      </c>
      <c r="H3347" t="s">
        <v>30</v>
      </c>
      <c r="I3347" s="1">
        <v>43718</v>
      </c>
      <c r="J3347" t="s">
        <v>30</v>
      </c>
      <c r="K3347" s="1">
        <v>45715</v>
      </c>
      <c r="L3347" s="1">
        <v>45748</v>
      </c>
      <c r="M3347" t="s">
        <v>207</v>
      </c>
      <c r="N3347" t="s">
        <v>11525</v>
      </c>
      <c r="O3347" t="s">
        <v>11526</v>
      </c>
      <c r="P3347" t="s">
        <v>117</v>
      </c>
      <c r="Q3347" s="6">
        <v>354863.67</v>
      </c>
      <c r="R3347" t="s">
        <v>22</v>
      </c>
      <c r="S3347">
        <v>0</v>
      </c>
      <c r="T3347">
        <v>0</v>
      </c>
      <c r="U3347" t="e">
        <f>_xlfn.XLOOKUP(A3347,#REF!,#REF!)</f>
        <v>#REF!</v>
      </c>
    </row>
    <row r="3348" spans="1:21" x14ac:dyDescent="0.2">
      <c r="A3348" t="s">
        <v>11527</v>
      </c>
      <c r="C3348" s="5" t="s">
        <v>71</v>
      </c>
      <c r="D3348" t="s">
        <v>11528</v>
      </c>
      <c r="E3348" t="s">
        <v>694</v>
      </c>
      <c r="F3348" t="s">
        <v>30</v>
      </c>
      <c r="G3348" s="1">
        <v>45912</v>
      </c>
      <c r="H3348" t="s">
        <v>22</v>
      </c>
      <c r="J3348" t="s">
        <v>22</v>
      </c>
      <c r="M3348" t="s">
        <v>207</v>
      </c>
      <c r="N3348" t="s">
        <v>866</v>
      </c>
      <c r="O3348" t="s">
        <v>867</v>
      </c>
      <c r="P3348" t="s">
        <v>210</v>
      </c>
      <c r="Q3348" s="6">
        <v>270288.93</v>
      </c>
      <c r="R3348" t="s">
        <v>22</v>
      </c>
      <c r="S3348">
        <v>0</v>
      </c>
      <c r="T3348">
        <v>0</v>
      </c>
      <c r="U3348" t="e">
        <f>_xlfn.XLOOKUP(A3348,#REF!,#REF!)</f>
        <v>#REF!</v>
      </c>
    </row>
    <row r="3349" spans="1:21" x14ac:dyDescent="0.2">
      <c r="A3349" t="s">
        <v>11529</v>
      </c>
      <c r="C3349" s="5" t="s">
        <v>71</v>
      </c>
      <c r="D3349" t="s">
        <v>11530</v>
      </c>
      <c r="E3349" t="s">
        <v>41</v>
      </c>
      <c r="F3349" t="s">
        <v>30</v>
      </c>
      <c r="G3349" s="1">
        <v>43005</v>
      </c>
      <c r="H3349" t="s">
        <v>30</v>
      </c>
      <c r="I3349" s="1">
        <v>43266</v>
      </c>
      <c r="J3349" t="s">
        <v>30</v>
      </c>
      <c r="K3349" s="1">
        <v>43594</v>
      </c>
      <c r="M3349" t="s">
        <v>23</v>
      </c>
      <c r="N3349" t="s">
        <v>11531</v>
      </c>
      <c r="O3349" t="s">
        <v>11532</v>
      </c>
      <c r="P3349" t="s">
        <v>26</v>
      </c>
      <c r="Q3349" s="6">
        <v>40000</v>
      </c>
      <c r="R3349" t="s">
        <v>22</v>
      </c>
      <c r="S3349">
        <v>0</v>
      </c>
      <c r="T3349">
        <v>0</v>
      </c>
      <c r="U3349" t="e">
        <f>_xlfn.XLOOKUP(A3349,#REF!,#REF!)</f>
        <v>#REF!</v>
      </c>
    </row>
    <row r="3350" spans="1:21" x14ac:dyDescent="0.2">
      <c r="A3350" t="s">
        <v>11533</v>
      </c>
      <c r="C3350" s="5" t="s">
        <v>71</v>
      </c>
      <c r="D3350" t="s">
        <v>11534</v>
      </c>
      <c r="E3350" t="s">
        <v>18691</v>
      </c>
      <c r="F3350" t="s">
        <v>30</v>
      </c>
      <c r="G3350" s="1">
        <v>45832</v>
      </c>
      <c r="H3350" t="s">
        <v>30</v>
      </c>
      <c r="I3350" s="1">
        <v>45966</v>
      </c>
      <c r="J3350" t="s">
        <v>22</v>
      </c>
      <c r="M3350" t="s">
        <v>207</v>
      </c>
      <c r="N3350" t="s">
        <v>11535</v>
      </c>
      <c r="O3350" t="s">
        <v>11536</v>
      </c>
      <c r="P3350" t="s">
        <v>117</v>
      </c>
      <c r="Q3350" s="6">
        <v>532995.35</v>
      </c>
      <c r="R3350" t="s">
        <v>22</v>
      </c>
      <c r="S3350">
        <v>0</v>
      </c>
      <c r="T3350">
        <v>0</v>
      </c>
      <c r="U3350" t="e">
        <f>_xlfn.XLOOKUP(A3350,#REF!,#REF!)</f>
        <v>#REF!</v>
      </c>
    </row>
    <row r="3351" spans="1:21" x14ac:dyDescent="0.2">
      <c r="A3351" t="s">
        <v>11537</v>
      </c>
      <c r="C3351" s="5" t="s">
        <v>71</v>
      </c>
      <c r="D3351" t="s">
        <v>11538</v>
      </c>
      <c r="E3351" t="s">
        <v>19451</v>
      </c>
      <c r="F3351" t="s">
        <v>30</v>
      </c>
      <c r="G3351" s="1">
        <v>42874</v>
      </c>
      <c r="H3351" t="s">
        <v>30</v>
      </c>
      <c r="I3351" s="1">
        <v>43048</v>
      </c>
      <c r="J3351" t="s">
        <v>30</v>
      </c>
      <c r="K3351" s="1">
        <v>43874</v>
      </c>
      <c r="M3351" t="s">
        <v>42</v>
      </c>
      <c r="N3351" t="s">
        <v>43</v>
      </c>
      <c r="O3351" t="s">
        <v>44</v>
      </c>
      <c r="P3351" t="s">
        <v>26</v>
      </c>
      <c r="Q3351" s="6">
        <v>40000</v>
      </c>
      <c r="R3351" t="s">
        <v>22</v>
      </c>
      <c r="S3351">
        <v>0</v>
      </c>
      <c r="T3351">
        <v>0</v>
      </c>
      <c r="U3351" t="e">
        <f>_xlfn.XLOOKUP(A3351,#REF!,#REF!)</f>
        <v>#REF!</v>
      </c>
    </row>
    <row r="3352" spans="1:21" x14ac:dyDescent="0.2">
      <c r="A3352" t="s">
        <v>11539</v>
      </c>
      <c r="B3352" t="s">
        <v>11540</v>
      </c>
      <c r="C3352" s="5" t="s">
        <v>71</v>
      </c>
      <c r="D3352" t="s">
        <v>11541</v>
      </c>
      <c r="E3352" t="s">
        <v>443</v>
      </c>
      <c r="F3352" t="s">
        <v>30</v>
      </c>
      <c r="G3352" s="1">
        <v>44999</v>
      </c>
      <c r="H3352" t="s">
        <v>30</v>
      </c>
      <c r="I3352" s="1">
        <v>45185</v>
      </c>
      <c r="J3352" t="s">
        <v>22</v>
      </c>
      <c r="M3352" t="s">
        <v>207</v>
      </c>
      <c r="N3352" t="s">
        <v>11542</v>
      </c>
      <c r="O3352" t="s">
        <v>11543</v>
      </c>
      <c r="P3352" t="s">
        <v>117</v>
      </c>
      <c r="Q3352" s="6">
        <v>94014.51</v>
      </c>
      <c r="R3352" t="s">
        <v>22</v>
      </c>
      <c r="S3352">
        <v>0</v>
      </c>
      <c r="T3352">
        <v>0</v>
      </c>
      <c r="U3352" t="e">
        <f>_xlfn.XLOOKUP(A3352,#REF!,#REF!)</f>
        <v>#REF!</v>
      </c>
    </row>
    <row r="3353" spans="1:21" x14ac:dyDescent="0.2">
      <c r="A3353" t="s">
        <v>11544</v>
      </c>
      <c r="C3353" s="5" t="s">
        <v>71</v>
      </c>
      <c r="D3353" t="s">
        <v>11545</v>
      </c>
      <c r="E3353" t="s">
        <v>11546</v>
      </c>
      <c r="F3353" t="s">
        <v>22</v>
      </c>
      <c r="H3353" t="s">
        <v>22</v>
      </c>
      <c r="J3353" t="s">
        <v>22</v>
      </c>
      <c r="M3353" t="s">
        <v>42</v>
      </c>
      <c r="N3353" t="s">
        <v>11547</v>
      </c>
      <c r="O3353" t="s">
        <v>11548</v>
      </c>
      <c r="P3353" t="s">
        <v>26</v>
      </c>
      <c r="Q3353" s="6">
        <v>562660.29</v>
      </c>
      <c r="R3353" t="s">
        <v>22</v>
      </c>
      <c r="S3353">
        <v>0</v>
      </c>
      <c r="T3353">
        <v>0</v>
      </c>
      <c r="U3353" t="e">
        <f>_xlfn.XLOOKUP(A3353,#REF!,#REF!)</f>
        <v>#REF!</v>
      </c>
    </row>
    <row r="3354" spans="1:21" x14ac:dyDescent="0.2">
      <c r="A3354" t="s">
        <v>11549</v>
      </c>
      <c r="C3354" s="5" t="s">
        <v>71</v>
      </c>
      <c r="D3354" t="s">
        <v>11550</v>
      </c>
      <c r="E3354" t="s">
        <v>18691</v>
      </c>
      <c r="F3354" t="s">
        <v>30</v>
      </c>
      <c r="G3354" s="1">
        <v>43276</v>
      </c>
      <c r="H3354" t="s">
        <v>22</v>
      </c>
      <c r="J3354" t="s">
        <v>22</v>
      </c>
      <c r="M3354" t="s">
        <v>23</v>
      </c>
      <c r="N3354" t="s">
        <v>11551</v>
      </c>
      <c r="O3354" t="s">
        <v>11552</v>
      </c>
      <c r="P3354" t="s">
        <v>26</v>
      </c>
      <c r="Q3354" s="6">
        <v>491134.94</v>
      </c>
      <c r="R3354" t="s">
        <v>22</v>
      </c>
      <c r="S3354">
        <v>0</v>
      </c>
      <c r="T3354">
        <v>0</v>
      </c>
      <c r="U3354" t="e">
        <f>_xlfn.XLOOKUP(A3354,#REF!,#REF!)</f>
        <v>#REF!</v>
      </c>
    </row>
    <row r="3355" spans="1:21" x14ac:dyDescent="0.2">
      <c r="A3355" t="s">
        <v>11553</v>
      </c>
      <c r="C3355" s="5" t="s">
        <v>71</v>
      </c>
      <c r="D3355" t="s">
        <v>11554</v>
      </c>
      <c r="E3355" t="s">
        <v>976</v>
      </c>
      <c r="F3355" t="s">
        <v>30</v>
      </c>
      <c r="G3355" s="1">
        <v>44482</v>
      </c>
      <c r="H3355" t="s">
        <v>22</v>
      </c>
      <c r="J3355" t="s">
        <v>22</v>
      </c>
      <c r="M3355" t="s">
        <v>42</v>
      </c>
      <c r="N3355" t="s">
        <v>43</v>
      </c>
      <c r="O3355" t="s">
        <v>44</v>
      </c>
      <c r="P3355" t="s">
        <v>26</v>
      </c>
      <c r="Q3355" s="6">
        <v>44929.51</v>
      </c>
      <c r="R3355" t="s">
        <v>22</v>
      </c>
      <c r="S3355">
        <v>0</v>
      </c>
      <c r="T3355">
        <v>0</v>
      </c>
      <c r="U3355" t="e">
        <f>_xlfn.XLOOKUP(A3355,#REF!,#REF!)</f>
        <v>#REF!</v>
      </c>
    </row>
    <row r="3356" spans="1:21" x14ac:dyDescent="0.2">
      <c r="A3356" t="s">
        <v>11555</v>
      </c>
      <c r="C3356" s="5" t="s">
        <v>71</v>
      </c>
      <c r="D3356" t="s">
        <v>11556</v>
      </c>
      <c r="E3356" t="s">
        <v>19452</v>
      </c>
      <c r="F3356" t="s">
        <v>22</v>
      </c>
      <c r="H3356" t="s">
        <v>22</v>
      </c>
      <c r="J3356" t="s">
        <v>22</v>
      </c>
      <c r="M3356" t="s">
        <v>42</v>
      </c>
      <c r="N3356" t="s">
        <v>43</v>
      </c>
      <c r="O3356" t="s">
        <v>44</v>
      </c>
      <c r="P3356" t="s">
        <v>26</v>
      </c>
      <c r="Q3356" s="6">
        <v>1374532.63</v>
      </c>
      <c r="R3356" t="s">
        <v>22</v>
      </c>
      <c r="S3356">
        <v>0</v>
      </c>
      <c r="T3356">
        <v>0</v>
      </c>
      <c r="U3356" t="e">
        <f>_xlfn.XLOOKUP(A3356,#REF!,#REF!)</f>
        <v>#REF!</v>
      </c>
    </row>
    <row r="3357" spans="1:21" x14ac:dyDescent="0.2">
      <c r="A3357" t="s">
        <v>11557</v>
      </c>
      <c r="C3357" s="5" t="s">
        <v>71</v>
      </c>
      <c r="D3357" t="s">
        <v>11558</v>
      </c>
      <c r="E3357" t="s">
        <v>11559</v>
      </c>
      <c r="F3357" t="s">
        <v>30</v>
      </c>
      <c r="G3357" s="1">
        <v>45099</v>
      </c>
      <c r="H3357" t="s">
        <v>30</v>
      </c>
      <c r="I3357" s="1">
        <v>45390</v>
      </c>
      <c r="J3357" t="s">
        <v>30</v>
      </c>
      <c r="K3357" s="1">
        <v>45456</v>
      </c>
      <c r="M3357" t="s">
        <v>42</v>
      </c>
      <c r="N3357" t="s">
        <v>43</v>
      </c>
      <c r="O3357" t="s">
        <v>44</v>
      </c>
      <c r="P3357" t="s">
        <v>26</v>
      </c>
      <c r="Q3357" s="6">
        <v>77907.8</v>
      </c>
      <c r="R3357" t="s">
        <v>22</v>
      </c>
      <c r="S3357">
        <v>0</v>
      </c>
      <c r="T3357">
        <v>0</v>
      </c>
      <c r="U3357" t="e">
        <f>_xlfn.XLOOKUP(A3357,#REF!,#REF!)</f>
        <v>#REF!</v>
      </c>
    </row>
    <row r="3358" spans="1:21" x14ac:dyDescent="0.2">
      <c r="A3358" t="s">
        <v>11560</v>
      </c>
      <c r="B3358" t="s">
        <v>11561</v>
      </c>
      <c r="C3358" s="5" t="s">
        <v>71</v>
      </c>
      <c r="D3358" t="s">
        <v>11562</v>
      </c>
      <c r="E3358" t="s">
        <v>18692</v>
      </c>
      <c r="F3358" t="s">
        <v>30</v>
      </c>
      <c r="G3358" s="1">
        <v>44697</v>
      </c>
      <c r="H3358" t="s">
        <v>30</v>
      </c>
      <c r="I3358" s="1">
        <v>45015</v>
      </c>
      <c r="J3358" t="s">
        <v>22</v>
      </c>
      <c r="M3358" t="s">
        <v>207</v>
      </c>
      <c r="N3358" t="s">
        <v>1131</v>
      </c>
      <c r="O3358" t="s">
        <v>1132</v>
      </c>
      <c r="P3358" t="s">
        <v>117</v>
      </c>
      <c r="Q3358" s="6">
        <v>1545368.61</v>
      </c>
      <c r="R3358" t="s">
        <v>22</v>
      </c>
      <c r="S3358">
        <v>0</v>
      </c>
      <c r="T3358">
        <v>0</v>
      </c>
      <c r="U3358" t="e">
        <f>_xlfn.XLOOKUP(A3358,#REF!,#REF!)</f>
        <v>#REF!</v>
      </c>
    </row>
    <row r="3359" spans="1:21" x14ac:dyDescent="0.2">
      <c r="A3359" t="s">
        <v>11563</v>
      </c>
      <c r="C3359" s="5" t="s">
        <v>71</v>
      </c>
      <c r="D3359" t="s">
        <v>11564</v>
      </c>
      <c r="E3359" t="s">
        <v>11565</v>
      </c>
      <c r="F3359" t="s">
        <v>22</v>
      </c>
      <c r="H3359" t="s">
        <v>22</v>
      </c>
      <c r="J3359" t="s">
        <v>22</v>
      </c>
      <c r="M3359" t="s">
        <v>92</v>
      </c>
      <c r="N3359" t="s">
        <v>11566</v>
      </c>
      <c r="O3359" t="s">
        <v>11567</v>
      </c>
      <c r="P3359" t="s">
        <v>18712</v>
      </c>
      <c r="Q3359" s="6">
        <v>500000</v>
      </c>
      <c r="R3359" t="s">
        <v>22</v>
      </c>
      <c r="S3359">
        <v>0</v>
      </c>
      <c r="T3359">
        <v>0</v>
      </c>
      <c r="U3359" t="e">
        <f>_xlfn.XLOOKUP(A3359,#REF!,#REF!)</f>
        <v>#REF!</v>
      </c>
    </row>
    <row r="3360" spans="1:21" x14ac:dyDescent="0.2">
      <c r="A3360" t="s">
        <v>11568</v>
      </c>
      <c r="C3360" s="5" t="s">
        <v>71</v>
      </c>
      <c r="D3360" t="s">
        <v>11569</v>
      </c>
      <c r="E3360" t="s">
        <v>18692</v>
      </c>
      <c r="F3360" t="s">
        <v>30</v>
      </c>
      <c r="G3360" s="1">
        <v>42405</v>
      </c>
      <c r="H3360" t="s">
        <v>30</v>
      </c>
      <c r="I3360" s="1">
        <v>42835</v>
      </c>
      <c r="J3360" t="s">
        <v>30</v>
      </c>
      <c r="K3360" s="1">
        <v>43266</v>
      </c>
      <c r="L3360" s="1">
        <v>43495</v>
      </c>
      <c r="M3360" t="s">
        <v>42</v>
      </c>
      <c r="N3360" t="s">
        <v>43</v>
      </c>
      <c r="O3360" t="s">
        <v>44</v>
      </c>
      <c r="P3360" t="s">
        <v>26</v>
      </c>
      <c r="Q3360" s="6">
        <v>35000</v>
      </c>
      <c r="R3360" t="s">
        <v>22</v>
      </c>
      <c r="S3360">
        <v>0</v>
      </c>
      <c r="T3360">
        <v>0</v>
      </c>
      <c r="U3360" t="e">
        <f>_xlfn.XLOOKUP(A3360,#REF!,#REF!)</f>
        <v>#REF!</v>
      </c>
    </row>
    <row r="3361" spans="1:21" x14ac:dyDescent="0.2">
      <c r="A3361" t="s">
        <v>11570</v>
      </c>
      <c r="C3361" s="5" t="s">
        <v>71</v>
      </c>
      <c r="D3361" t="s">
        <v>11571</v>
      </c>
      <c r="E3361" t="s">
        <v>2614</v>
      </c>
      <c r="F3361" t="s">
        <v>30</v>
      </c>
      <c r="G3361" s="1">
        <v>44454</v>
      </c>
      <c r="H3361" t="s">
        <v>30</v>
      </c>
      <c r="I3361" s="1">
        <v>44634</v>
      </c>
      <c r="J3361" t="s">
        <v>30</v>
      </c>
      <c r="K3361" s="1">
        <v>44652</v>
      </c>
      <c r="L3361" s="1">
        <v>44824</v>
      </c>
      <c r="M3361" t="s">
        <v>42</v>
      </c>
      <c r="N3361" t="s">
        <v>43</v>
      </c>
      <c r="O3361" t="s">
        <v>44</v>
      </c>
      <c r="P3361" t="s">
        <v>26</v>
      </c>
      <c r="Q3361" s="6">
        <v>125551.52</v>
      </c>
      <c r="R3361" t="s">
        <v>30</v>
      </c>
      <c r="S3361">
        <v>0</v>
      </c>
      <c r="T3361">
        <v>0</v>
      </c>
      <c r="U3361" t="e">
        <f>_xlfn.XLOOKUP(A3361,#REF!,#REF!)</f>
        <v>#REF!</v>
      </c>
    </row>
    <row r="3362" spans="1:21" x14ac:dyDescent="0.2">
      <c r="A3362" t="s">
        <v>11572</v>
      </c>
      <c r="B3362" t="s">
        <v>11573</v>
      </c>
      <c r="C3362" s="5" t="s">
        <v>71</v>
      </c>
      <c r="D3362" t="s">
        <v>11574</v>
      </c>
      <c r="E3362" t="s">
        <v>8742</v>
      </c>
      <c r="F3362" t="s">
        <v>30</v>
      </c>
      <c r="G3362" s="1">
        <v>45532</v>
      </c>
      <c r="H3362" t="s">
        <v>30</v>
      </c>
      <c r="I3362" s="1">
        <v>45751</v>
      </c>
      <c r="J3362" t="s">
        <v>22</v>
      </c>
      <c r="M3362" t="s">
        <v>207</v>
      </c>
      <c r="N3362" t="s">
        <v>1211</v>
      </c>
      <c r="O3362" t="s">
        <v>1212</v>
      </c>
      <c r="P3362" t="s">
        <v>117</v>
      </c>
      <c r="Q3362" s="6">
        <v>507218.07</v>
      </c>
      <c r="R3362" t="s">
        <v>22</v>
      </c>
      <c r="S3362">
        <v>0</v>
      </c>
      <c r="T3362">
        <v>0</v>
      </c>
      <c r="U3362" t="e">
        <f>_xlfn.XLOOKUP(A3362,#REF!,#REF!)</f>
        <v>#REF!</v>
      </c>
    </row>
    <row r="3363" spans="1:21" x14ac:dyDescent="0.2">
      <c r="A3363" t="s">
        <v>11575</v>
      </c>
      <c r="C3363" s="5" t="s">
        <v>71</v>
      </c>
      <c r="D3363" t="s">
        <v>11576</v>
      </c>
      <c r="E3363" t="s">
        <v>11577</v>
      </c>
      <c r="F3363" t="s">
        <v>22</v>
      </c>
      <c r="H3363" t="s">
        <v>22</v>
      </c>
      <c r="J3363" t="s">
        <v>22</v>
      </c>
      <c r="M3363" t="s">
        <v>92</v>
      </c>
      <c r="N3363" t="s">
        <v>11578</v>
      </c>
      <c r="O3363" t="s">
        <v>11579</v>
      </c>
      <c r="P3363" t="s">
        <v>18712</v>
      </c>
      <c r="Q3363" s="6">
        <v>381963.79</v>
      </c>
      <c r="R3363" t="s">
        <v>22</v>
      </c>
      <c r="S3363">
        <v>0</v>
      </c>
      <c r="T3363">
        <v>0</v>
      </c>
      <c r="U3363" t="e">
        <f>_xlfn.XLOOKUP(A3363,#REF!,#REF!)</f>
        <v>#REF!</v>
      </c>
    </row>
    <row r="3364" spans="1:21" x14ac:dyDescent="0.2">
      <c r="A3364" t="s">
        <v>11580</v>
      </c>
      <c r="C3364" s="5" t="s">
        <v>71</v>
      </c>
      <c r="E3364" t="s">
        <v>10448</v>
      </c>
      <c r="F3364" t="s">
        <v>30</v>
      </c>
      <c r="G3364" s="1">
        <v>44385</v>
      </c>
      <c r="H3364" t="s">
        <v>30</v>
      </c>
      <c r="I3364" s="1">
        <v>44586</v>
      </c>
      <c r="J3364" t="s">
        <v>30</v>
      </c>
      <c r="K3364" s="1">
        <v>45749</v>
      </c>
      <c r="L3364" s="1">
        <v>45783</v>
      </c>
      <c r="M3364" t="s">
        <v>92</v>
      </c>
      <c r="N3364" t="s">
        <v>11581</v>
      </c>
      <c r="O3364" t="s">
        <v>11582</v>
      </c>
      <c r="P3364" t="s">
        <v>117</v>
      </c>
      <c r="Q3364" s="6">
        <v>136189.54</v>
      </c>
      <c r="R3364" t="s">
        <v>22</v>
      </c>
      <c r="S3364">
        <v>0</v>
      </c>
      <c r="T3364">
        <v>0</v>
      </c>
      <c r="U3364" t="e">
        <f>_xlfn.XLOOKUP(A3364,#REF!,#REF!)</f>
        <v>#REF!</v>
      </c>
    </row>
    <row r="3365" spans="1:21" x14ac:dyDescent="0.2">
      <c r="A3365" t="s">
        <v>11583</v>
      </c>
      <c r="C3365" s="5" t="s">
        <v>71</v>
      </c>
      <c r="D3365" t="s">
        <v>11584</v>
      </c>
      <c r="E3365" t="s">
        <v>19453</v>
      </c>
      <c r="F3365" t="s">
        <v>30</v>
      </c>
      <c r="G3365" s="1">
        <v>44491</v>
      </c>
      <c r="H3365" t="s">
        <v>30</v>
      </c>
      <c r="I3365" s="1">
        <v>44711</v>
      </c>
      <c r="J3365" t="s">
        <v>30</v>
      </c>
      <c r="K3365" s="1">
        <v>44984</v>
      </c>
      <c r="L3365" s="1">
        <v>45007</v>
      </c>
      <c r="M3365" t="s">
        <v>42</v>
      </c>
      <c r="N3365" t="s">
        <v>646</v>
      </c>
      <c r="O3365" t="s">
        <v>647</v>
      </c>
      <c r="P3365" t="s">
        <v>26</v>
      </c>
      <c r="Q3365" s="6">
        <v>156239.79999999999</v>
      </c>
      <c r="R3365" t="s">
        <v>22</v>
      </c>
      <c r="S3365">
        <v>0</v>
      </c>
      <c r="T3365">
        <v>0</v>
      </c>
      <c r="U3365" t="e">
        <f>_xlfn.XLOOKUP(A3365,#REF!,#REF!)</f>
        <v>#REF!</v>
      </c>
    </row>
    <row r="3366" spans="1:21" x14ac:dyDescent="0.2">
      <c r="A3366" t="s">
        <v>11585</v>
      </c>
      <c r="C3366" s="5" t="s">
        <v>71</v>
      </c>
      <c r="D3366" t="s">
        <v>11586</v>
      </c>
      <c r="E3366" t="s">
        <v>18692</v>
      </c>
      <c r="F3366" t="s">
        <v>30</v>
      </c>
      <c r="G3366" s="1">
        <v>45402</v>
      </c>
      <c r="H3366" t="s">
        <v>30</v>
      </c>
      <c r="I3366" s="1">
        <v>45618</v>
      </c>
      <c r="J3366" t="s">
        <v>30</v>
      </c>
      <c r="K3366" s="1">
        <v>45966</v>
      </c>
      <c r="M3366" t="s">
        <v>42</v>
      </c>
      <c r="N3366" t="s">
        <v>238</v>
      </c>
      <c r="O3366" t="s">
        <v>239</v>
      </c>
      <c r="P3366" t="s">
        <v>26</v>
      </c>
      <c r="Q3366" s="6">
        <v>621590.71</v>
      </c>
      <c r="R3366" t="s">
        <v>22</v>
      </c>
      <c r="S3366">
        <v>0</v>
      </c>
      <c r="T3366">
        <v>0</v>
      </c>
      <c r="U3366" t="e">
        <f>_xlfn.XLOOKUP(A3366,#REF!,#REF!)</f>
        <v>#REF!</v>
      </c>
    </row>
    <row r="3367" spans="1:21" x14ac:dyDescent="0.2">
      <c r="A3367" t="s">
        <v>11587</v>
      </c>
      <c r="C3367" s="5" t="s">
        <v>71</v>
      </c>
      <c r="D3367" t="s">
        <v>11588</v>
      </c>
      <c r="E3367" t="s">
        <v>11589</v>
      </c>
      <c r="F3367" t="s">
        <v>30</v>
      </c>
      <c r="G3367" s="1">
        <v>45422</v>
      </c>
      <c r="H3367" t="s">
        <v>22</v>
      </c>
      <c r="J3367" t="s">
        <v>22</v>
      </c>
      <c r="L3367" s="1">
        <v>45419</v>
      </c>
      <c r="M3367" t="s">
        <v>42</v>
      </c>
      <c r="N3367" t="s">
        <v>43</v>
      </c>
      <c r="O3367" t="s">
        <v>44</v>
      </c>
      <c r="P3367" t="s">
        <v>26</v>
      </c>
      <c r="Q3367" s="6">
        <v>959109.63</v>
      </c>
      <c r="R3367" t="s">
        <v>30</v>
      </c>
      <c r="S3367">
        <v>0</v>
      </c>
      <c r="T3367">
        <v>0</v>
      </c>
      <c r="U3367" t="e">
        <f>_xlfn.XLOOKUP(A3367,#REF!,#REF!)</f>
        <v>#REF!</v>
      </c>
    </row>
    <row r="3368" spans="1:21" x14ac:dyDescent="0.2">
      <c r="A3368" t="s">
        <v>11590</v>
      </c>
      <c r="C3368" s="5" t="s">
        <v>71</v>
      </c>
      <c r="D3368" t="s">
        <v>11591</v>
      </c>
      <c r="E3368" t="s">
        <v>18692</v>
      </c>
      <c r="F3368" t="s">
        <v>30</v>
      </c>
      <c r="G3368" s="1">
        <v>44958</v>
      </c>
      <c r="H3368" t="s">
        <v>30</v>
      </c>
      <c r="I3368" s="1">
        <v>45180</v>
      </c>
      <c r="J3368" t="s">
        <v>30</v>
      </c>
      <c r="K3368" s="1">
        <v>45702</v>
      </c>
      <c r="L3368" s="1">
        <v>45735</v>
      </c>
      <c r="M3368" t="s">
        <v>42</v>
      </c>
      <c r="N3368" t="s">
        <v>43</v>
      </c>
      <c r="O3368" t="s">
        <v>44</v>
      </c>
      <c r="P3368" t="s">
        <v>26</v>
      </c>
      <c r="Q3368" s="6">
        <v>170952.37</v>
      </c>
      <c r="R3368" t="s">
        <v>22</v>
      </c>
      <c r="S3368">
        <v>0</v>
      </c>
      <c r="T3368">
        <v>0</v>
      </c>
      <c r="U3368" t="e">
        <f>_xlfn.XLOOKUP(A3368,#REF!,#REF!)</f>
        <v>#REF!</v>
      </c>
    </row>
    <row r="3369" spans="1:21" x14ac:dyDescent="0.2">
      <c r="A3369" t="s">
        <v>11592</v>
      </c>
      <c r="C3369" s="5" t="s">
        <v>71</v>
      </c>
      <c r="D3369" t="s">
        <v>11593</v>
      </c>
      <c r="E3369" t="s">
        <v>10634</v>
      </c>
      <c r="F3369" t="s">
        <v>30</v>
      </c>
      <c r="G3369" s="1">
        <v>45989</v>
      </c>
      <c r="H3369" t="s">
        <v>22</v>
      </c>
      <c r="J3369" t="s">
        <v>30</v>
      </c>
      <c r="K3369" s="1">
        <v>46036</v>
      </c>
      <c r="L3369" s="1">
        <v>46036</v>
      </c>
      <c r="M3369" t="s">
        <v>92</v>
      </c>
      <c r="N3369" t="s">
        <v>11594</v>
      </c>
      <c r="O3369" t="s">
        <v>11595</v>
      </c>
      <c r="P3369" t="s">
        <v>117</v>
      </c>
      <c r="Q3369" s="6">
        <v>176000</v>
      </c>
      <c r="R3369" t="s">
        <v>22</v>
      </c>
      <c r="S3369">
        <v>0</v>
      </c>
      <c r="T3369">
        <v>0</v>
      </c>
      <c r="U3369" t="e">
        <f>_xlfn.XLOOKUP(A3369,#REF!,#REF!)</f>
        <v>#REF!</v>
      </c>
    </row>
    <row r="3370" spans="1:21" x14ac:dyDescent="0.2">
      <c r="A3370" t="s">
        <v>11596</v>
      </c>
      <c r="C3370" s="5" t="s">
        <v>71</v>
      </c>
      <c r="D3370" t="s">
        <v>6016</v>
      </c>
      <c r="E3370" t="s">
        <v>18691</v>
      </c>
      <c r="F3370" t="s">
        <v>30</v>
      </c>
      <c r="G3370" s="1">
        <v>43025</v>
      </c>
      <c r="H3370" t="s">
        <v>22</v>
      </c>
      <c r="J3370" t="s">
        <v>30</v>
      </c>
      <c r="K3370" s="1">
        <v>43262</v>
      </c>
      <c r="M3370" t="s">
        <v>23</v>
      </c>
      <c r="N3370" t="s">
        <v>43</v>
      </c>
      <c r="O3370" t="s">
        <v>44</v>
      </c>
      <c r="P3370" t="s">
        <v>26</v>
      </c>
      <c r="Q3370" s="6">
        <v>40000</v>
      </c>
      <c r="R3370" t="s">
        <v>22</v>
      </c>
      <c r="S3370">
        <v>0</v>
      </c>
      <c r="T3370">
        <v>0</v>
      </c>
      <c r="U3370" t="e">
        <f>_xlfn.XLOOKUP(A3370,#REF!,#REF!)</f>
        <v>#REF!</v>
      </c>
    </row>
    <row r="3371" spans="1:21" x14ac:dyDescent="0.2">
      <c r="A3371" t="s">
        <v>11597</v>
      </c>
      <c r="C3371" s="5" t="s">
        <v>71</v>
      </c>
      <c r="D3371" t="s">
        <v>11598</v>
      </c>
      <c r="E3371" t="s">
        <v>19391</v>
      </c>
      <c r="F3371" t="s">
        <v>22</v>
      </c>
      <c r="H3371" t="s">
        <v>22</v>
      </c>
      <c r="J3371" t="s">
        <v>22</v>
      </c>
      <c r="M3371" t="s">
        <v>42</v>
      </c>
      <c r="N3371" t="s">
        <v>43</v>
      </c>
      <c r="O3371" t="s">
        <v>44</v>
      </c>
      <c r="P3371" t="s">
        <v>26</v>
      </c>
      <c r="Q3371" s="6">
        <v>1033613.58</v>
      </c>
      <c r="R3371" t="s">
        <v>22</v>
      </c>
      <c r="S3371">
        <v>0</v>
      </c>
      <c r="T3371">
        <v>0</v>
      </c>
      <c r="U3371" t="e">
        <f>_xlfn.XLOOKUP(A3371,#REF!,#REF!)</f>
        <v>#REF!</v>
      </c>
    </row>
    <row r="3372" spans="1:21" x14ac:dyDescent="0.2">
      <c r="A3372" t="s">
        <v>11599</v>
      </c>
      <c r="B3372" t="s">
        <v>11600</v>
      </c>
      <c r="C3372" s="5" t="s">
        <v>71</v>
      </c>
      <c r="D3372" t="s">
        <v>11601</v>
      </c>
      <c r="E3372" t="s">
        <v>11602</v>
      </c>
      <c r="F3372" t="s">
        <v>30</v>
      </c>
      <c r="G3372" s="1">
        <v>43161</v>
      </c>
      <c r="H3372" t="s">
        <v>30</v>
      </c>
      <c r="I3372" s="1">
        <v>43335</v>
      </c>
      <c r="J3372" t="s">
        <v>30</v>
      </c>
      <c r="K3372" s="1">
        <v>45083</v>
      </c>
      <c r="M3372" t="s">
        <v>42</v>
      </c>
      <c r="N3372" t="s">
        <v>1734</v>
      </c>
      <c r="O3372" t="s">
        <v>1735</v>
      </c>
      <c r="P3372" t="s">
        <v>26</v>
      </c>
      <c r="Q3372" s="6">
        <v>40000</v>
      </c>
      <c r="R3372" t="s">
        <v>22</v>
      </c>
      <c r="S3372">
        <v>0</v>
      </c>
      <c r="T3372">
        <v>0</v>
      </c>
      <c r="U3372" t="e">
        <f>_xlfn.XLOOKUP(A3372,#REF!,#REF!)</f>
        <v>#REF!</v>
      </c>
    </row>
    <row r="3373" spans="1:21" x14ac:dyDescent="0.2">
      <c r="A3373" t="s">
        <v>11603</v>
      </c>
      <c r="C3373" s="5" t="s">
        <v>5386</v>
      </c>
      <c r="F3373" t="s">
        <v>22</v>
      </c>
      <c r="H3373" t="s">
        <v>30</v>
      </c>
      <c r="I3373" s="1">
        <v>43368</v>
      </c>
      <c r="J3373" t="s">
        <v>30</v>
      </c>
      <c r="K3373" s="1">
        <v>43788</v>
      </c>
      <c r="M3373" t="s">
        <v>42</v>
      </c>
      <c r="N3373" t="s">
        <v>43</v>
      </c>
      <c r="O3373" t="s">
        <v>44</v>
      </c>
      <c r="P3373" t="s">
        <v>26</v>
      </c>
      <c r="Q3373" s="6">
        <v>2000</v>
      </c>
      <c r="R3373" t="s">
        <v>22</v>
      </c>
      <c r="S3373">
        <v>0</v>
      </c>
      <c r="T3373">
        <v>0</v>
      </c>
      <c r="U3373" t="e">
        <f>_xlfn.XLOOKUP(A3373,#REF!,#REF!)</f>
        <v>#REF!</v>
      </c>
    </row>
    <row r="3374" spans="1:21" x14ac:dyDescent="0.2">
      <c r="A3374" t="s">
        <v>11604</v>
      </c>
      <c r="C3374" s="5" t="s">
        <v>71</v>
      </c>
      <c r="D3374" t="s">
        <v>11605</v>
      </c>
      <c r="E3374" t="s">
        <v>19440</v>
      </c>
      <c r="F3374" t="s">
        <v>30</v>
      </c>
      <c r="G3374" s="1">
        <v>45495</v>
      </c>
      <c r="H3374" t="s">
        <v>22</v>
      </c>
      <c r="J3374" t="s">
        <v>22</v>
      </c>
      <c r="L3374" s="1">
        <v>45440</v>
      </c>
      <c r="M3374" t="s">
        <v>42</v>
      </c>
      <c r="N3374" t="s">
        <v>43</v>
      </c>
      <c r="O3374" t="s">
        <v>44</v>
      </c>
      <c r="P3374" t="s">
        <v>26</v>
      </c>
      <c r="Q3374" s="6">
        <v>466983.09</v>
      </c>
      <c r="R3374" t="s">
        <v>30</v>
      </c>
      <c r="S3374">
        <v>0</v>
      </c>
      <c r="T3374">
        <v>0</v>
      </c>
      <c r="U3374" t="e">
        <f>_xlfn.XLOOKUP(A3374,#REF!,#REF!)</f>
        <v>#REF!</v>
      </c>
    </row>
    <row r="3375" spans="1:21" x14ac:dyDescent="0.2">
      <c r="A3375" t="s">
        <v>11606</v>
      </c>
      <c r="C3375" s="5" t="s">
        <v>71</v>
      </c>
      <c r="D3375" t="s">
        <v>11607</v>
      </c>
      <c r="E3375" t="s">
        <v>8080</v>
      </c>
      <c r="F3375" t="s">
        <v>22</v>
      </c>
      <c r="H3375" t="s">
        <v>22</v>
      </c>
      <c r="J3375" t="s">
        <v>22</v>
      </c>
      <c r="M3375" t="s">
        <v>92</v>
      </c>
      <c r="N3375" t="s">
        <v>11608</v>
      </c>
      <c r="O3375" t="s">
        <v>11609</v>
      </c>
      <c r="P3375" t="s">
        <v>18712</v>
      </c>
      <c r="Q3375" s="6">
        <v>628581.23</v>
      </c>
      <c r="R3375" t="s">
        <v>22</v>
      </c>
      <c r="S3375">
        <v>0</v>
      </c>
      <c r="T3375">
        <v>0</v>
      </c>
      <c r="U3375" t="e">
        <f>_xlfn.XLOOKUP(A3375,#REF!,#REF!)</f>
        <v>#REF!</v>
      </c>
    </row>
    <row r="3376" spans="1:21" x14ac:dyDescent="0.2">
      <c r="A3376" t="s">
        <v>11610</v>
      </c>
      <c r="C3376" s="5" t="s">
        <v>71</v>
      </c>
      <c r="D3376" t="s">
        <v>11611</v>
      </c>
      <c r="E3376" t="s">
        <v>891</v>
      </c>
      <c r="F3376" t="s">
        <v>30</v>
      </c>
      <c r="G3376" s="1">
        <v>45845</v>
      </c>
      <c r="H3376" t="s">
        <v>30</v>
      </c>
      <c r="I3376" s="1">
        <v>46058</v>
      </c>
      <c r="J3376" t="s">
        <v>22</v>
      </c>
      <c r="M3376" t="s">
        <v>207</v>
      </c>
      <c r="N3376" t="s">
        <v>11612</v>
      </c>
      <c r="O3376" t="s">
        <v>11613</v>
      </c>
      <c r="P3376" t="s">
        <v>117</v>
      </c>
      <c r="Q3376" s="6">
        <v>215777.11</v>
      </c>
      <c r="R3376" t="s">
        <v>22</v>
      </c>
      <c r="S3376">
        <v>0</v>
      </c>
      <c r="T3376">
        <v>0</v>
      </c>
      <c r="U3376" t="e">
        <f>_xlfn.XLOOKUP(A3376,#REF!,#REF!)</f>
        <v>#REF!</v>
      </c>
    </row>
    <row r="3377" spans="1:21" x14ac:dyDescent="0.2">
      <c r="A3377" t="s">
        <v>11614</v>
      </c>
      <c r="C3377" s="5" t="s">
        <v>71</v>
      </c>
      <c r="D3377" t="s">
        <v>11615</v>
      </c>
      <c r="E3377" t="s">
        <v>891</v>
      </c>
      <c r="F3377" t="s">
        <v>30</v>
      </c>
      <c r="G3377" s="1">
        <v>45596</v>
      </c>
      <c r="H3377" t="s">
        <v>30</v>
      </c>
      <c r="I3377" s="1">
        <v>45727</v>
      </c>
      <c r="J3377" t="s">
        <v>30</v>
      </c>
      <c r="K3377" s="1">
        <v>46064</v>
      </c>
      <c r="L3377" s="1">
        <v>46091</v>
      </c>
      <c r="M3377" t="s">
        <v>207</v>
      </c>
      <c r="N3377" t="s">
        <v>9734</v>
      </c>
      <c r="O3377" t="s">
        <v>9735</v>
      </c>
      <c r="P3377" t="s">
        <v>117</v>
      </c>
      <c r="Q3377" s="6">
        <v>166975.20000000001</v>
      </c>
      <c r="R3377" t="s">
        <v>22</v>
      </c>
      <c r="S3377">
        <v>0</v>
      </c>
      <c r="T3377">
        <v>0</v>
      </c>
      <c r="U3377" t="e">
        <f>_xlfn.XLOOKUP(A3377,#REF!,#REF!)</f>
        <v>#REF!</v>
      </c>
    </row>
    <row r="3378" spans="1:21" x14ac:dyDescent="0.2">
      <c r="A3378" t="s">
        <v>11616</v>
      </c>
      <c r="B3378" t="s">
        <v>11617</v>
      </c>
      <c r="C3378" s="5" t="s">
        <v>71</v>
      </c>
      <c r="D3378" t="s">
        <v>11618</v>
      </c>
      <c r="E3378" t="s">
        <v>19454</v>
      </c>
      <c r="F3378" t="s">
        <v>30</v>
      </c>
      <c r="G3378" s="1">
        <v>42854</v>
      </c>
      <c r="H3378" t="s">
        <v>30</v>
      </c>
      <c r="I3378" s="1">
        <v>42999</v>
      </c>
      <c r="J3378" t="s">
        <v>30</v>
      </c>
      <c r="K3378" s="1">
        <v>43566</v>
      </c>
      <c r="L3378" s="1">
        <v>43613</v>
      </c>
      <c r="M3378" t="s">
        <v>42</v>
      </c>
      <c r="N3378" t="s">
        <v>43</v>
      </c>
      <c r="O3378" t="s">
        <v>44</v>
      </c>
      <c r="P3378" t="s">
        <v>26</v>
      </c>
      <c r="Q3378" s="6">
        <v>40000</v>
      </c>
      <c r="R3378" t="s">
        <v>30</v>
      </c>
      <c r="S3378">
        <v>0</v>
      </c>
      <c r="T3378">
        <v>0</v>
      </c>
      <c r="U3378" t="e">
        <f>_xlfn.XLOOKUP(A3378,#REF!,#REF!)</f>
        <v>#REF!</v>
      </c>
    </row>
    <row r="3379" spans="1:21" x14ac:dyDescent="0.2">
      <c r="A3379" t="s">
        <v>11619</v>
      </c>
      <c r="C3379" s="5" t="s">
        <v>71</v>
      </c>
      <c r="D3379" t="s">
        <v>11620</v>
      </c>
      <c r="E3379" t="s">
        <v>11621</v>
      </c>
      <c r="F3379" t="s">
        <v>30</v>
      </c>
      <c r="G3379" s="1">
        <v>44774</v>
      </c>
      <c r="H3379" t="s">
        <v>30</v>
      </c>
      <c r="I3379" s="1">
        <v>45005</v>
      </c>
      <c r="J3379" t="s">
        <v>30</v>
      </c>
      <c r="K3379" s="1">
        <v>45161</v>
      </c>
      <c r="L3379" s="1">
        <v>45202</v>
      </c>
      <c r="M3379" t="s">
        <v>42</v>
      </c>
      <c r="N3379" t="s">
        <v>43</v>
      </c>
      <c r="O3379" t="s">
        <v>44</v>
      </c>
      <c r="P3379" t="s">
        <v>26</v>
      </c>
      <c r="Q3379" s="6">
        <v>178041.32</v>
      </c>
      <c r="R3379" t="s">
        <v>22</v>
      </c>
      <c r="S3379">
        <v>0</v>
      </c>
      <c r="T3379">
        <v>0</v>
      </c>
      <c r="U3379" t="e">
        <f>_xlfn.XLOOKUP(A3379,#REF!,#REF!)</f>
        <v>#REF!</v>
      </c>
    </row>
    <row r="3380" spans="1:21" x14ac:dyDescent="0.2">
      <c r="A3380" t="s">
        <v>11622</v>
      </c>
      <c r="C3380" s="5" t="s">
        <v>71</v>
      </c>
      <c r="D3380" t="s">
        <v>11623</v>
      </c>
      <c r="E3380" t="s">
        <v>891</v>
      </c>
      <c r="F3380" t="s">
        <v>30</v>
      </c>
      <c r="G3380" s="1">
        <v>45439</v>
      </c>
      <c r="H3380" t="s">
        <v>22</v>
      </c>
      <c r="J3380" t="s">
        <v>22</v>
      </c>
      <c r="M3380" t="s">
        <v>42</v>
      </c>
      <c r="N3380" t="s">
        <v>11624</v>
      </c>
      <c r="O3380" t="s">
        <v>11625</v>
      </c>
      <c r="P3380" t="s">
        <v>26</v>
      </c>
      <c r="Q3380" s="6">
        <v>748106.29</v>
      </c>
      <c r="R3380" t="s">
        <v>30</v>
      </c>
      <c r="S3380">
        <v>0</v>
      </c>
      <c r="T3380">
        <v>0</v>
      </c>
      <c r="U3380" t="e">
        <f>_xlfn.XLOOKUP(A3380,#REF!,#REF!)</f>
        <v>#REF!</v>
      </c>
    </row>
    <row r="3381" spans="1:21" x14ac:dyDescent="0.2">
      <c r="A3381" t="s">
        <v>11626</v>
      </c>
      <c r="B3381" t="s">
        <v>11627</v>
      </c>
      <c r="C3381" s="5" t="s">
        <v>71</v>
      </c>
      <c r="D3381" t="s">
        <v>11628</v>
      </c>
      <c r="E3381" t="s">
        <v>18691</v>
      </c>
      <c r="F3381" t="s">
        <v>30</v>
      </c>
      <c r="G3381" s="1">
        <v>44463</v>
      </c>
      <c r="H3381" t="s">
        <v>30</v>
      </c>
      <c r="I3381" s="1">
        <v>44789</v>
      </c>
      <c r="J3381" t="s">
        <v>22</v>
      </c>
      <c r="M3381" t="s">
        <v>207</v>
      </c>
      <c r="N3381" t="s">
        <v>11629</v>
      </c>
      <c r="O3381" t="s">
        <v>11630</v>
      </c>
      <c r="P3381" t="s">
        <v>117</v>
      </c>
      <c r="Q3381" s="6">
        <v>482856.84</v>
      </c>
      <c r="R3381" t="s">
        <v>22</v>
      </c>
      <c r="S3381">
        <v>0</v>
      </c>
      <c r="T3381">
        <v>0</v>
      </c>
      <c r="U3381" t="e">
        <f>_xlfn.XLOOKUP(A3381,#REF!,#REF!)</f>
        <v>#REF!</v>
      </c>
    </row>
    <row r="3382" spans="1:21" x14ac:dyDescent="0.2">
      <c r="A3382" t="s">
        <v>11631</v>
      </c>
      <c r="C3382" s="5" t="s">
        <v>10496</v>
      </c>
      <c r="E3382" t="s">
        <v>11632</v>
      </c>
      <c r="F3382" t="s">
        <v>30</v>
      </c>
      <c r="G3382" s="1">
        <v>45449</v>
      </c>
      <c r="H3382" t="s">
        <v>30</v>
      </c>
      <c r="I3382" s="1">
        <v>45630</v>
      </c>
      <c r="J3382" t="s">
        <v>30</v>
      </c>
      <c r="K3382" s="1">
        <v>45688</v>
      </c>
      <c r="M3382" t="s">
        <v>42</v>
      </c>
      <c r="N3382" t="s">
        <v>43</v>
      </c>
      <c r="O3382" t="s">
        <v>44</v>
      </c>
      <c r="P3382" t="s">
        <v>26</v>
      </c>
      <c r="Q3382" s="6">
        <v>3500</v>
      </c>
      <c r="R3382" t="s">
        <v>22</v>
      </c>
      <c r="S3382">
        <v>0</v>
      </c>
      <c r="T3382">
        <v>0</v>
      </c>
      <c r="U3382" t="e">
        <f>_xlfn.XLOOKUP(A3382,#REF!,#REF!)</f>
        <v>#REF!</v>
      </c>
    </row>
    <row r="3383" spans="1:21" x14ac:dyDescent="0.2">
      <c r="A3383" t="s">
        <v>11633</v>
      </c>
      <c r="C3383" s="5" t="s">
        <v>71</v>
      </c>
      <c r="D3383" t="s">
        <v>11634</v>
      </c>
      <c r="E3383" t="s">
        <v>891</v>
      </c>
      <c r="F3383" t="s">
        <v>30</v>
      </c>
      <c r="G3383" s="1">
        <v>45600</v>
      </c>
      <c r="H3383" t="s">
        <v>30</v>
      </c>
      <c r="I3383" s="1">
        <v>45742</v>
      </c>
      <c r="J3383" t="s">
        <v>30</v>
      </c>
      <c r="K3383" s="1">
        <v>46078</v>
      </c>
      <c r="L3383" s="1">
        <v>46106</v>
      </c>
      <c r="M3383" t="s">
        <v>207</v>
      </c>
      <c r="N3383" t="s">
        <v>11635</v>
      </c>
      <c r="O3383" t="s">
        <v>11636</v>
      </c>
      <c r="P3383" t="s">
        <v>117</v>
      </c>
      <c r="Q3383" s="6">
        <v>307613.3</v>
      </c>
      <c r="R3383" t="s">
        <v>22</v>
      </c>
      <c r="S3383">
        <v>0</v>
      </c>
      <c r="T3383">
        <v>0</v>
      </c>
      <c r="U3383" t="e">
        <f>_xlfn.XLOOKUP(A3383,#REF!,#REF!)</f>
        <v>#REF!</v>
      </c>
    </row>
    <row r="3384" spans="1:21" x14ac:dyDescent="0.2">
      <c r="A3384" t="s">
        <v>11637</v>
      </c>
      <c r="C3384" s="5" t="s">
        <v>71</v>
      </c>
      <c r="D3384" t="s">
        <v>11638</v>
      </c>
      <c r="E3384" t="s">
        <v>19455</v>
      </c>
      <c r="F3384" t="s">
        <v>30</v>
      </c>
      <c r="G3384" s="1">
        <v>44270</v>
      </c>
      <c r="H3384" t="s">
        <v>30</v>
      </c>
      <c r="I3384" s="1">
        <v>44468</v>
      </c>
      <c r="J3384" t="s">
        <v>30</v>
      </c>
      <c r="K3384" s="1">
        <v>44487</v>
      </c>
      <c r="L3384" s="1">
        <v>44537</v>
      </c>
      <c r="M3384" t="s">
        <v>42</v>
      </c>
      <c r="N3384" t="s">
        <v>43</v>
      </c>
      <c r="O3384" t="s">
        <v>44</v>
      </c>
      <c r="P3384" t="s">
        <v>26</v>
      </c>
      <c r="Q3384" s="6">
        <v>416611.28</v>
      </c>
      <c r="R3384" t="s">
        <v>30</v>
      </c>
      <c r="S3384">
        <v>0</v>
      </c>
      <c r="T3384">
        <v>0</v>
      </c>
      <c r="U3384" t="e">
        <f>_xlfn.XLOOKUP(A3384,#REF!,#REF!)</f>
        <v>#REF!</v>
      </c>
    </row>
    <row r="3385" spans="1:21" x14ac:dyDescent="0.2">
      <c r="A3385" t="s">
        <v>11639</v>
      </c>
      <c r="C3385" s="5" t="s">
        <v>71</v>
      </c>
      <c r="D3385" t="s">
        <v>7762</v>
      </c>
      <c r="E3385" t="s">
        <v>1433</v>
      </c>
      <c r="F3385" t="s">
        <v>30</v>
      </c>
      <c r="G3385" s="1">
        <v>46097</v>
      </c>
      <c r="H3385" t="s">
        <v>22</v>
      </c>
      <c r="J3385" t="s">
        <v>22</v>
      </c>
      <c r="M3385" t="s">
        <v>92</v>
      </c>
      <c r="N3385" t="s">
        <v>11640</v>
      </c>
      <c r="O3385" t="s">
        <v>11641</v>
      </c>
      <c r="P3385" t="s">
        <v>117</v>
      </c>
      <c r="Q3385" s="6">
        <v>747573.16</v>
      </c>
      <c r="R3385" t="s">
        <v>30</v>
      </c>
      <c r="S3385">
        <v>0</v>
      </c>
      <c r="T3385">
        <v>0</v>
      </c>
      <c r="U3385" t="e">
        <f>_xlfn.XLOOKUP(A3385,#REF!,#REF!)</f>
        <v>#REF!</v>
      </c>
    </row>
    <row r="3386" spans="1:21" x14ac:dyDescent="0.2">
      <c r="A3386" t="s">
        <v>11642</v>
      </c>
      <c r="B3386" t="s">
        <v>11643</v>
      </c>
      <c r="C3386" s="5" t="s">
        <v>71</v>
      </c>
      <c r="D3386" t="s">
        <v>11644</v>
      </c>
      <c r="E3386" t="s">
        <v>4972</v>
      </c>
      <c r="F3386" t="s">
        <v>30</v>
      </c>
      <c r="G3386" s="1">
        <v>44620</v>
      </c>
      <c r="H3386" t="s">
        <v>30</v>
      </c>
      <c r="I3386" s="1">
        <v>44895</v>
      </c>
      <c r="J3386" t="s">
        <v>30</v>
      </c>
      <c r="K3386" s="1">
        <v>44998</v>
      </c>
      <c r="L3386" s="1">
        <v>45043</v>
      </c>
      <c r="M3386" t="s">
        <v>42</v>
      </c>
      <c r="N3386" t="s">
        <v>11645</v>
      </c>
      <c r="O3386" t="s">
        <v>11646</v>
      </c>
      <c r="P3386" t="s">
        <v>26</v>
      </c>
      <c r="Q3386" s="6">
        <v>582926.15</v>
      </c>
      <c r="R3386" t="s">
        <v>30</v>
      </c>
      <c r="S3386">
        <v>0</v>
      </c>
      <c r="T3386">
        <v>0</v>
      </c>
      <c r="U3386" t="e">
        <f>_xlfn.XLOOKUP(A3386,#REF!,#REF!)</f>
        <v>#REF!</v>
      </c>
    </row>
    <row r="3387" spans="1:21" x14ac:dyDescent="0.2">
      <c r="A3387" t="s">
        <v>11647</v>
      </c>
      <c r="C3387" s="5" t="s">
        <v>71</v>
      </c>
      <c r="D3387" t="s">
        <v>11648</v>
      </c>
      <c r="E3387" t="s">
        <v>19440</v>
      </c>
      <c r="F3387" t="s">
        <v>30</v>
      </c>
      <c r="G3387" s="1">
        <v>45155</v>
      </c>
      <c r="H3387" t="s">
        <v>30</v>
      </c>
      <c r="I3387" s="1">
        <v>45386</v>
      </c>
      <c r="J3387" t="s">
        <v>30</v>
      </c>
      <c r="K3387" s="1">
        <v>45742</v>
      </c>
      <c r="M3387" t="s">
        <v>42</v>
      </c>
      <c r="N3387" t="s">
        <v>11649</v>
      </c>
      <c r="O3387" t="s">
        <v>11650</v>
      </c>
      <c r="P3387" t="s">
        <v>26</v>
      </c>
      <c r="Q3387" s="6">
        <v>62234.720000000001</v>
      </c>
      <c r="R3387" t="s">
        <v>22</v>
      </c>
      <c r="S3387">
        <v>0</v>
      </c>
      <c r="T3387">
        <v>0</v>
      </c>
      <c r="U3387" t="e">
        <f>_xlfn.XLOOKUP(A3387,#REF!,#REF!)</f>
        <v>#REF!</v>
      </c>
    </row>
    <row r="3388" spans="1:21" x14ac:dyDescent="0.2">
      <c r="A3388" t="s">
        <v>11651</v>
      </c>
      <c r="C3388" s="5" t="s">
        <v>71</v>
      </c>
      <c r="D3388" t="s">
        <v>11652</v>
      </c>
      <c r="E3388" t="s">
        <v>4454</v>
      </c>
      <c r="F3388" t="s">
        <v>22</v>
      </c>
      <c r="H3388" t="s">
        <v>22</v>
      </c>
      <c r="J3388" t="s">
        <v>22</v>
      </c>
      <c r="M3388" t="s">
        <v>23</v>
      </c>
      <c r="N3388" t="s">
        <v>825</v>
      </c>
      <c r="O3388" t="s">
        <v>826</v>
      </c>
      <c r="P3388" t="s">
        <v>26</v>
      </c>
      <c r="Q3388" s="6">
        <v>238890.48</v>
      </c>
      <c r="R3388" t="s">
        <v>22</v>
      </c>
      <c r="S3388">
        <v>0</v>
      </c>
      <c r="T3388">
        <v>0</v>
      </c>
      <c r="U3388" t="e">
        <f>_xlfn.XLOOKUP(A3388,#REF!,#REF!)</f>
        <v>#REF!</v>
      </c>
    </row>
    <row r="3389" spans="1:21" x14ac:dyDescent="0.2">
      <c r="A3389" t="s">
        <v>11653</v>
      </c>
      <c r="C3389" s="5" t="s">
        <v>71</v>
      </c>
      <c r="D3389" t="s">
        <v>11654</v>
      </c>
      <c r="E3389" t="s">
        <v>11655</v>
      </c>
      <c r="F3389" t="s">
        <v>30</v>
      </c>
      <c r="G3389" s="1">
        <v>44264</v>
      </c>
      <c r="H3389" t="s">
        <v>30</v>
      </c>
      <c r="I3389" s="1">
        <v>44442</v>
      </c>
      <c r="J3389" t="s">
        <v>30</v>
      </c>
      <c r="K3389" s="1">
        <v>44516</v>
      </c>
      <c r="L3389" s="1">
        <v>44516</v>
      </c>
      <c r="M3389" t="s">
        <v>42</v>
      </c>
      <c r="N3389" t="s">
        <v>43</v>
      </c>
      <c r="O3389" t="s">
        <v>44</v>
      </c>
      <c r="P3389" t="s">
        <v>26</v>
      </c>
      <c r="Q3389" s="6">
        <v>61053.64</v>
      </c>
      <c r="R3389" t="s">
        <v>22</v>
      </c>
      <c r="S3389">
        <v>0</v>
      </c>
      <c r="T3389">
        <v>0</v>
      </c>
      <c r="U3389" t="e">
        <f>_xlfn.XLOOKUP(A3389,#REF!,#REF!)</f>
        <v>#REF!</v>
      </c>
    </row>
    <row r="3390" spans="1:21" x14ac:dyDescent="0.2">
      <c r="A3390" t="s">
        <v>11656</v>
      </c>
      <c r="C3390" s="5" t="s">
        <v>71</v>
      </c>
      <c r="D3390" t="s">
        <v>11657</v>
      </c>
      <c r="E3390" t="s">
        <v>18695</v>
      </c>
      <c r="F3390" t="s">
        <v>22</v>
      </c>
      <c r="H3390" t="s">
        <v>22</v>
      </c>
      <c r="J3390" t="s">
        <v>22</v>
      </c>
      <c r="M3390" t="s">
        <v>42</v>
      </c>
      <c r="N3390" t="s">
        <v>43</v>
      </c>
      <c r="O3390" t="s">
        <v>44</v>
      </c>
      <c r="P3390" t="s">
        <v>26</v>
      </c>
      <c r="Q3390" s="6">
        <v>264653.34999999998</v>
      </c>
      <c r="R3390" t="s">
        <v>22</v>
      </c>
      <c r="S3390">
        <v>0</v>
      </c>
      <c r="T3390">
        <v>0</v>
      </c>
      <c r="U3390" t="e">
        <f>_xlfn.XLOOKUP(A3390,#REF!,#REF!)</f>
        <v>#REF!</v>
      </c>
    </row>
    <row r="3391" spans="1:21" x14ac:dyDescent="0.2">
      <c r="A3391" t="s">
        <v>11658</v>
      </c>
      <c r="C3391" s="5" t="s">
        <v>71</v>
      </c>
      <c r="D3391" t="s">
        <v>11659</v>
      </c>
      <c r="E3391" t="s">
        <v>18692</v>
      </c>
      <c r="F3391" t="s">
        <v>30</v>
      </c>
      <c r="G3391" s="1">
        <v>44956</v>
      </c>
      <c r="H3391" t="s">
        <v>30</v>
      </c>
      <c r="I3391" s="1">
        <v>45084</v>
      </c>
      <c r="J3391" t="s">
        <v>30</v>
      </c>
      <c r="K3391" s="1">
        <v>45567</v>
      </c>
      <c r="L3391" s="1">
        <v>45608</v>
      </c>
      <c r="M3391" t="s">
        <v>42</v>
      </c>
      <c r="N3391" t="s">
        <v>11660</v>
      </c>
      <c r="O3391" t="s">
        <v>11661</v>
      </c>
      <c r="P3391" t="s">
        <v>26</v>
      </c>
      <c r="Q3391" s="6">
        <v>246585.09</v>
      </c>
      <c r="R3391" t="s">
        <v>22</v>
      </c>
      <c r="S3391">
        <v>0</v>
      </c>
      <c r="T3391">
        <v>0</v>
      </c>
      <c r="U3391" t="e">
        <f>_xlfn.XLOOKUP(A3391,#REF!,#REF!)</f>
        <v>#REF!</v>
      </c>
    </row>
    <row r="3392" spans="1:21" x14ac:dyDescent="0.2">
      <c r="A3392" t="s">
        <v>11662</v>
      </c>
      <c r="C3392" s="5" t="s">
        <v>71</v>
      </c>
      <c r="D3392" t="s">
        <v>11663</v>
      </c>
      <c r="E3392" t="s">
        <v>1186</v>
      </c>
      <c r="F3392" t="s">
        <v>30</v>
      </c>
      <c r="G3392" s="1">
        <v>45645</v>
      </c>
      <c r="H3392" t="s">
        <v>30</v>
      </c>
      <c r="I3392" s="1">
        <v>45841</v>
      </c>
      <c r="J3392" t="s">
        <v>30</v>
      </c>
      <c r="K3392" s="1">
        <v>46064</v>
      </c>
      <c r="L3392" s="1">
        <v>46080</v>
      </c>
      <c r="M3392" t="s">
        <v>207</v>
      </c>
      <c r="N3392" t="s">
        <v>238</v>
      </c>
      <c r="O3392" t="s">
        <v>239</v>
      </c>
      <c r="P3392" t="s">
        <v>117</v>
      </c>
      <c r="Q3392" s="6">
        <v>143131.88</v>
      </c>
      <c r="R3392" t="s">
        <v>22</v>
      </c>
      <c r="S3392">
        <v>0</v>
      </c>
      <c r="T3392">
        <v>0</v>
      </c>
      <c r="U3392" t="e">
        <f>_xlfn.XLOOKUP(A3392,#REF!,#REF!)</f>
        <v>#REF!</v>
      </c>
    </row>
    <row r="3393" spans="1:21" x14ac:dyDescent="0.2">
      <c r="A3393" t="s">
        <v>11664</v>
      </c>
      <c r="C3393" s="5" t="s">
        <v>71</v>
      </c>
      <c r="D3393" t="s">
        <v>11665</v>
      </c>
      <c r="E3393" t="s">
        <v>18691</v>
      </c>
      <c r="F3393" t="s">
        <v>30</v>
      </c>
      <c r="G3393" s="1">
        <v>44782</v>
      </c>
      <c r="H3393" t="s">
        <v>30</v>
      </c>
      <c r="I3393" s="1">
        <v>45029</v>
      </c>
      <c r="J3393" t="s">
        <v>22</v>
      </c>
      <c r="M3393" t="s">
        <v>207</v>
      </c>
      <c r="N3393" t="s">
        <v>11666</v>
      </c>
      <c r="O3393" t="s">
        <v>11667</v>
      </c>
      <c r="P3393" t="s">
        <v>117</v>
      </c>
      <c r="Q3393" s="6">
        <v>1187849.71</v>
      </c>
      <c r="R3393" t="s">
        <v>22</v>
      </c>
      <c r="S3393">
        <v>0</v>
      </c>
      <c r="T3393">
        <v>0</v>
      </c>
      <c r="U3393" t="e">
        <f>_xlfn.XLOOKUP(A3393,#REF!,#REF!)</f>
        <v>#REF!</v>
      </c>
    </row>
    <row r="3394" spans="1:21" x14ac:dyDescent="0.2">
      <c r="A3394" t="s">
        <v>11668</v>
      </c>
      <c r="C3394" s="5" t="s">
        <v>71</v>
      </c>
      <c r="D3394" t="s">
        <v>11669</v>
      </c>
      <c r="E3394" t="s">
        <v>18693</v>
      </c>
      <c r="F3394" t="s">
        <v>22</v>
      </c>
      <c r="H3394" t="s">
        <v>22</v>
      </c>
      <c r="J3394" t="s">
        <v>22</v>
      </c>
      <c r="M3394" t="s">
        <v>42</v>
      </c>
      <c r="N3394" t="s">
        <v>43</v>
      </c>
      <c r="O3394" t="s">
        <v>44</v>
      </c>
      <c r="P3394" t="s">
        <v>26</v>
      </c>
      <c r="Q3394" s="6">
        <v>316074.89</v>
      </c>
      <c r="R3394" t="s">
        <v>22</v>
      </c>
      <c r="S3394">
        <v>0</v>
      </c>
      <c r="T3394">
        <v>0</v>
      </c>
      <c r="U3394" t="e">
        <f>_xlfn.XLOOKUP(A3394,#REF!,#REF!)</f>
        <v>#REF!</v>
      </c>
    </row>
    <row r="3395" spans="1:21" x14ac:dyDescent="0.2">
      <c r="A3395" t="s">
        <v>11670</v>
      </c>
      <c r="C3395" s="5" t="s">
        <v>71</v>
      </c>
      <c r="D3395" t="s">
        <v>11671</v>
      </c>
      <c r="E3395" t="s">
        <v>976</v>
      </c>
      <c r="F3395" t="s">
        <v>22</v>
      </c>
      <c r="H3395" t="s">
        <v>22</v>
      </c>
      <c r="J3395" t="s">
        <v>22</v>
      </c>
      <c r="M3395" t="s">
        <v>42</v>
      </c>
      <c r="N3395" t="s">
        <v>43</v>
      </c>
      <c r="O3395" t="s">
        <v>44</v>
      </c>
      <c r="P3395" t="s">
        <v>26</v>
      </c>
      <c r="Q3395" s="6">
        <v>203395.34</v>
      </c>
      <c r="R3395" t="s">
        <v>22</v>
      </c>
      <c r="S3395">
        <v>0</v>
      </c>
      <c r="T3395">
        <v>0</v>
      </c>
      <c r="U3395" t="e">
        <f>_xlfn.XLOOKUP(A3395,#REF!,#REF!)</f>
        <v>#REF!</v>
      </c>
    </row>
    <row r="3396" spans="1:21" x14ac:dyDescent="0.2">
      <c r="A3396" t="s">
        <v>11672</v>
      </c>
      <c r="B3396" t="s">
        <v>11673</v>
      </c>
      <c r="C3396" s="5" t="s">
        <v>71</v>
      </c>
      <c r="D3396" t="s">
        <v>11674</v>
      </c>
      <c r="E3396" t="s">
        <v>19227</v>
      </c>
      <c r="F3396" t="s">
        <v>30</v>
      </c>
      <c r="G3396" s="1">
        <v>43434</v>
      </c>
      <c r="H3396" t="s">
        <v>30</v>
      </c>
      <c r="I3396" s="1">
        <v>43692</v>
      </c>
      <c r="J3396" t="s">
        <v>30</v>
      </c>
      <c r="K3396" s="1">
        <v>45838</v>
      </c>
      <c r="M3396" t="s">
        <v>42</v>
      </c>
      <c r="N3396" t="s">
        <v>11675</v>
      </c>
      <c r="O3396" t="s">
        <v>11676</v>
      </c>
      <c r="P3396" t="s">
        <v>26</v>
      </c>
      <c r="Q3396" s="6">
        <v>1047000.52</v>
      </c>
      <c r="R3396" t="s">
        <v>22</v>
      </c>
      <c r="S3396">
        <v>0</v>
      </c>
      <c r="T3396">
        <v>0</v>
      </c>
      <c r="U3396" t="e">
        <f>_xlfn.XLOOKUP(A3396,#REF!,#REF!)</f>
        <v>#REF!</v>
      </c>
    </row>
    <row r="3397" spans="1:21" x14ac:dyDescent="0.2">
      <c r="A3397" t="s">
        <v>11677</v>
      </c>
      <c r="B3397" t="s">
        <v>11678</v>
      </c>
      <c r="C3397" s="5" t="s">
        <v>71</v>
      </c>
      <c r="D3397" t="s">
        <v>11679</v>
      </c>
      <c r="E3397" t="s">
        <v>18693</v>
      </c>
      <c r="F3397" t="s">
        <v>30</v>
      </c>
      <c r="G3397" s="1">
        <v>44539</v>
      </c>
      <c r="H3397" t="s">
        <v>30</v>
      </c>
      <c r="I3397" s="1">
        <v>44771</v>
      </c>
      <c r="J3397" t="s">
        <v>22</v>
      </c>
      <c r="M3397" t="s">
        <v>207</v>
      </c>
      <c r="N3397" t="s">
        <v>11680</v>
      </c>
      <c r="O3397" t="s">
        <v>11681</v>
      </c>
      <c r="P3397" t="s">
        <v>117</v>
      </c>
      <c r="Q3397" s="6">
        <v>444545.96</v>
      </c>
      <c r="R3397" t="s">
        <v>22</v>
      </c>
      <c r="S3397">
        <v>0</v>
      </c>
      <c r="T3397">
        <v>0</v>
      </c>
      <c r="U3397" t="e">
        <f>_xlfn.XLOOKUP(A3397,#REF!,#REF!)</f>
        <v>#REF!</v>
      </c>
    </row>
    <row r="3398" spans="1:21" x14ac:dyDescent="0.2">
      <c r="A3398" t="s">
        <v>11682</v>
      </c>
      <c r="C3398" s="5" t="s">
        <v>71</v>
      </c>
      <c r="D3398" t="s">
        <v>11683</v>
      </c>
      <c r="E3398" t="s">
        <v>19268</v>
      </c>
      <c r="F3398" t="s">
        <v>30</v>
      </c>
      <c r="G3398" s="1">
        <v>45386</v>
      </c>
      <c r="H3398" t="s">
        <v>30</v>
      </c>
      <c r="I3398" s="1">
        <v>45560</v>
      </c>
      <c r="J3398" t="s">
        <v>22</v>
      </c>
      <c r="M3398" t="s">
        <v>207</v>
      </c>
      <c r="N3398" t="s">
        <v>348</v>
      </c>
      <c r="O3398" t="s">
        <v>349</v>
      </c>
      <c r="P3398" t="s">
        <v>117</v>
      </c>
      <c r="Q3398" s="6">
        <v>747387.06</v>
      </c>
      <c r="R3398" t="s">
        <v>22</v>
      </c>
      <c r="S3398">
        <v>0</v>
      </c>
      <c r="T3398">
        <v>0</v>
      </c>
      <c r="U3398" t="e">
        <f>_xlfn.XLOOKUP(A3398,#REF!,#REF!)</f>
        <v>#REF!</v>
      </c>
    </row>
    <row r="3399" spans="1:21" x14ac:dyDescent="0.2">
      <c r="A3399" t="s">
        <v>11684</v>
      </c>
      <c r="C3399" s="5" t="s">
        <v>71</v>
      </c>
      <c r="D3399" t="s">
        <v>11685</v>
      </c>
      <c r="E3399" t="s">
        <v>1314</v>
      </c>
      <c r="F3399" t="s">
        <v>30</v>
      </c>
      <c r="G3399" s="1">
        <v>42548</v>
      </c>
      <c r="H3399" t="s">
        <v>30</v>
      </c>
      <c r="I3399" s="1">
        <v>42983</v>
      </c>
      <c r="J3399" t="s">
        <v>30</v>
      </c>
      <c r="K3399" s="1">
        <v>43441</v>
      </c>
      <c r="L3399" s="1">
        <v>43497</v>
      </c>
      <c r="M3399" t="s">
        <v>42</v>
      </c>
      <c r="N3399" t="s">
        <v>238</v>
      </c>
      <c r="O3399" t="s">
        <v>239</v>
      </c>
      <c r="P3399" t="s">
        <v>26</v>
      </c>
      <c r="Q3399" s="6">
        <v>40000</v>
      </c>
      <c r="R3399" t="s">
        <v>22</v>
      </c>
      <c r="S3399">
        <v>0</v>
      </c>
      <c r="T3399">
        <v>0</v>
      </c>
      <c r="U3399" t="e">
        <f>_xlfn.XLOOKUP(A3399,#REF!,#REF!)</f>
        <v>#REF!</v>
      </c>
    </row>
    <row r="3400" spans="1:21" x14ac:dyDescent="0.2">
      <c r="A3400" t="s">
        <v>11686</v>
      </c>
      <c r="C3400" s="5" t="s">
        <v>71</v>
      </c>
      <c r="D3400" t="s">
        <v>11687</v>
      </c>
      <c r="E3400" t="s">
        <v>694</v>
      </c>
      <c r="F3400" t="s">
        <v>30</v>
      </c>
      <c r="G3400" s="1">
        <v>45624</v>
      </c>
      <c r="H3400" t="s">
        <v>30</v>
      </c>
      <c r="I3400" s="1">
        <v>45784</v>
      </c>
      <c r="J3400" t="s">
        <v>22</v>
      </c>
      <c r="M3400" t="s">
        <v>207</v>
      </c>
      <c r="N3400" t="s">
        <v>9665</v>
      </c>
      <c r="O3400" t="s">
        <v>9666</v>
      </c>
      <c r="P3400" t="s">
        <v>210</v>
      </c>
      <c r="Q3400" s="6">
        <v>241826.89</v>
      </c>
      <c r="R3400" t="s">
        <v>22</v>
      </c>
      <c r="S3400">
        <v>0</v>
      </c>
      <c r="T3400">
        <v>0</v>
      </c>
      <c r="U3400" t="e">
        <f>_xlfn.XLOOKUP(A3400,#REF!,#REF!)</f>
        <v>#REF!</v>
      </c>
    </row>
    <row r="3401" spans="1:21" x14ac:dyDescent="0.2">
      <c r="A3401" t="s">
        <v>11688</v>
      </c>
      <c r="B3401" t="s">
        <v>11689</v>
      </c>
      <c r="C3401" s="5" t="s">
        <v>71</v>
      </c>
      <c r="D3401" t="s">
        <v>11690</v>
      </c>
      <c r="E3401" t="s">
        <v>19227</v>
      </c>
      <c r="F3401" t="s">
        <v>30</v>
      </c>
      <c r="G3401" s="1">
        <v>43287</v>
      </c>
      <c r="H3401" t="s">
        <v>30</v>
      </c>
      <c r="I3401" s="1">
        <v>43503</v>
      </c>
      <c r="J3401" t="s">
        <v>30</v>
      </c>
      <c r="K3401" s="1">
        <v>44455</v>
      </c>
      <c r="M3401" t="s">
        <v>42</v>
      </c>
      <c r="N3401" t="s">
        <v>43</v>
      </c>
      <c r="O3401" t="s">
        <v>44</v>
      </c>
      <c r="P3401" t="s">
        <v>26</v>
      </c>
      <c r="Q3401" s="6">
        <v>857112.33</v>
      </c>
      <c r="R3401" t="s">
        <v>30</v>
      </c>
      <c r="S3401">
        <v>0</v>
      </c>
      <c r="T3401">
        <v>0</v>
      </c>
      <c r="U3401" t="e">
        <f>_xlfn.XLOOKUP(A3401,#REF!,#REF!)</f>
        <v>#REF!</v>
      </c>
    </row>
    <row r="3402" spans="1:21" x14ac:dyDescent="0.2">
      <c r="A3402" t="s">
        <v>11691</v>
      </c>
      <c r="B3402" t="s">
        <v>11692</v>
      </c>
      <c r="C3402" s="5" t="s">
        <v>71</v>
      </c>
      <c r="D3402" t="s">
        <v>11693</v>
      </c>
      <c r="E3402" t="s">
        <v>19222</v>
      </c>
      <c r="F3402" t="s">
        <v>30</v>
      </c>
      <c r="G3402" s="1">
        <v>43602</v>
      </c>
      <c r="H3402" t="s">
        <v>30</v>
      </c>
      <c r="I3402" s="1">
        <v>43717</v>
      </c>
      <c r="J3402" t="s">
        <v>22</v>
      </c>
      <c r="M3402" t="s">
        <v>207</v>
      </c>
      <c r="N3402" t="s">
        <v>11694</v>
      </c>
      <c r="O3402" t="s">
        <v>11695</v>
      </c>
      <c r="P3402" t="s">
        <v>117</v>
      </c>
      <c r="Q3402" s="6">
        <v>202450.2</v>
      </c>
      <c r="R3402" t="s">
        <v>30</v>
      </c>
      <c r="S3402">
        <v>0</v>
      </c>
      <c r="T3402">
        <v>0</v>
      </c>
      <c r="U3402" t="e">
        <f>_xlfn.XLOOKUP(A3402,#REF!,#REF!)</f>
        <v>#REF!</v>
      </c>
    </row>
    <row r="3403" spans="1:21" x14ac:dyDescent="0.2">
      <c r="A3403" t="s">
        <v>11696</v>
      </c>
      <c r="C3403" s="5" t="s">
        <v>71</v>
      </c>
      <c r="D3403" t="s">
        <v>11697</v>
      </c>
      <c r="E3403" t="s">
        <v>18692</v>
      </c>
      <c r="F3403" t="s">
        <v>30</v>
      </c>
      <c r="G3403" s="1">
        <v>44652</v>
      </c>
      <c r="H3403" t="s">
        <v>30</v>
      </c>
      <c r="I3403" s="1">
        <v>44824</v>
      </c>
      <c r="J3403" t="s">
        <v>30</v>
      </c>
      <c r="K3403" s="1">
        <v>44986</v>
      </c>
      <c r="L3403" s="1">
        <v>45083</v>
      </c>
      <c r="M3403" t="s">
        <v>42</v>
      </c>
      <c r="N3403" t="s">
        <v>11698</v>
      </c>
      <c r="O3403" t="s">
        <v>11699</v>
      </c>
      <c r="P3403" t="s">
        <v>26</v>
      </c>
      <c r="Q3403" s="6">
        <v>301484.37</v>
      </c>
      <c r="R3403" t="s">
        <v>22</v>
      </c>
      <c r="S3403">
        <v>0</v>
      </c>
      <c r="T3403">
        <v>0</v>
      </c>
      <c r="U3403" t="e">
        <f>_xlfn.XLOOKUP(A3403,#REF!,#REF!)</f>
        <v>#REF!</v>
      </c>
    </row>
    <row r="3404" spans="1:21" x14ac:dyDescent="0.2">
      <c r="A3404" t="s">
        <v>11700</v>
      </c>
      <c r="C3404" s="5" t="s">
        <v>71</v>
      </c>
      <c r="D3404" t="s">
        <v>11701</v>
      </c>
      <c r="E3404" t="s">
        <v>11702</v>
      </c>
      <c r="F3404" t="s">
        <v>30</v>
      </c>
      <c r="G3404" s="1">
        <v>44399</v>
      </c>
      <c r="H3404" t="s">
        <v>30</v>
      </c>
      <c r="I3404" s="1">
        <v>44651</v>
      </c>
      <c r="J3404" t="s">
        <v>30</v>
      </c>
      <c r="K3404" s="1">
        <v>44816</v>
      </c>
      <c r="L3404" s="1">
        <v>45678</v>
      </c>
      <c r="M3404" t="s">
        <v>92</v>
      </c>
      <c r="N3404" t="s">
        <v>11703</v>
      </c>
      <c r="O3404" t="s">
        <v>11704</v>
      </c>
      <c r="P3404" t="s">
        <v>117</v>
      </c>
      <c r="Q3404" s="6">
        <v>451450.11</v>
      </c>
      <c r="R3404" t="s">
        <v>22</v>
      </c>
      <c r="S3404">
        <v>0</v>
      </c>
      <c r="T3404">
        <v>0</v>
      </c>
      <c r="U3404" t="e">
        <f>_xlfn.XLOOKUP(A3404,#REF!,#REF!)</f>
        <v>#REF!</v>
      </c>
    </row>
    <row r="3405" spans="1:21" x14ac:dyDescent="0.2">
      <c r="A3405" t="s">
        <v>11705</v>
      </c>
      <c r="B3405" t="s">
        <v>11706</v>
      </c>
      <c r="C3405" s="5" t="s">
        <v>71</v>
      </c>
      <c r="D3405" t="s">
        <v>11707</v>
      </c>
      <c r="E3405" t="s">
        <v>18692</v>
      </c>
      <c r="F3405" t="s">
        <v>30</v>
      </c>
      <c r="G3405" s="1">
        <v>44890</v>
      </c>
      <c r="H3405" t="s">
        <v>30</v>
      </c>
      <c r="I3405" s="1">
        <v>45142</v>
      </c>
      <c r="J3405" t="s">
        <v>22</v>
      </c>
      <c r="M3405" t="s">
        <v>207</v>
      </c>
      <c r="N3405" t="s">
        <v>11708</v>
      </c>
      <c r="O3405" t="s">
        <v>11709</v>
      </c>
      <c r="P3405" t="s">
        <v>117</v>
      </c>
      <c r="Q3405" s="6">
        <v>420338.85</v>
      </c>
      <c r="R3405" t="s">
        <v>22</v>
      </c>
      <c r="S3405">
        <v>0</v>
      </c>
      <c r="T3405">
        <v>0</v>
      </c>
      <c r="U3405" t="e">
        <f>_xlfn.XLOOKUP(A3405,#REF!,#REF!)</f>
        <v>#REF!</v>
      </c>
    </row>
    <row r="3406" spans="1:21" x14ac:dyDescent="0.2">
      <c r="A3406" t="s">
        <v>11710</v>
      </c>
      <c r="C3406" s="5" t="s">
        <v>71</v>
      </c>
      <c r="D3406" t="s">
        <v>11711</v>
      </c>
      <c r="E3406" t="s">
        <v>11712</v>
      </c>
      <c r="F3406" t="s">
        <v>30</v>
      </c>
      <c r="G3406" s="1">
        <v>45439</v>
      </c>
      <c r="H3406" t="s">
        <v>22</v>
      </c>
      <c r="J3406" t="s">
        <v>30</v>
      </c>
      <c r="K3406" s="1">
        <v>45456</v>
      </c>
      <c r="M3406" t="s">
        <v>92</v>
      </c>
      <c r="N3406" t="s">
        <v>11713</v>
      </c>
      <c r="O3406" t="s">
        <v>11714</v>
      </c>
      <c r="P3406" t="s">
        <v>117</v>
      </c>
      <c r="Q3406" s="6">
        <v>162380.32</v>
      </c>
      <c r="R3406" t="s">
        <v>30</v>
      </c>
      <c r="S3406">
        <v>0</v>
      </c>
      <c r="T3406">
        <v>0</v>
      </c>
      <c r="U3406" t="e">
        <f>_xlfn.XLOOKUP(A3406,#REF!,#REF!)</f>
        <v>#REF!</v>
      </c>
    </row>
    <row r="3407" spans="1:21" x14ac:dyDescent="0.2">
      <c r="A3407" t="s">
        <v>11715</v>
      </c>
      <c r="C3407" s="5" t="s">
        <v>71</v>
      </c>
      <c r="D3407" t="s">
        <v>11716</v>
      </c>
      <c r="E3407" t="s">
        <v>18691</v>
      </c>
      <c r="F3407" t="s">
        <v>22</v>
      </c>
      <c r="H3407" t="s">
        <v>22</v>
      </c>
      <c r="J3407" t="s">
        <v>30</v>
      </c>
      <c r="K3407" s="1">
        <v>41719</v>
      </c>
      <c r="M3407" t="s">
        <v>23</v>
      </c>
      <c r="N3407" t="s">
        <v>43</v>
      </c>
      <c r="O3407" t="s">
        <v>44</v>
      </c>
      <c r="P3407" t="s">
        <v>26</v>
      </c>
      <c r="Q3407" s="6">
        <v>30000</v>
      </c>
      <c r="R3407" t="s">
        <v>22</v>
      </c>
      <c r="S3407">
        <v>0</v>
      </c>
      <c r="T3407">
        <v>0</v>
      </c>
      <c r="U3407" t="e">
        <f>_xlfn.XLOOKUP(A3407,#REF!,#REF!)</f>
        <v>#REF!</v>
      </c>
    </row>
    <row r="3408" spans="1:21" x14ac:dyDescent="0.2">
      <c r="A3408" t="s">
        <v>11717</v>
      </c>
      <c r="C3408" s="5" t="s">
        <v>71</v>
      </c>
      <c r="D3408" t="s">
        <v>11718</v>
      </c>
      <c r="E3408" t="s">
        <v>8742</v>
      </c>
      <c r="F3408" t="s">
        <v>30</v>
      </c>
      <c r="G3408" s="1">
        <v>45693</v>
      </c>
      <c r="H3408" t="s">
        <v>30</v>
      </c>
      <c r="I3408" s="1">
        <v>45874</v>
      </c>
      <c r="J3408" t="s">
        <v>22</v>
      </c>
      <c r="M3408" t="s">
        <v>207</v>
      </c>
      <c r="N3408" t="s">
        <v>1211</v>
      </c>
      <c r="O3408" t="s">
        <v>1212</v>
      </c>
      <c r="P3408" t="s">
        <v>117</v>
      </c>
      <c r="Q3408" s="6">
        <v>411780.3</v>
      </c>
      <c r="R3408" t="s">
        <v>22</v>
      </c>
      <c r="S3408">
        <v>0</v>
      </c>
      <c r="T3408">
        <v>0</v>
      </c>
      <c r="U3408" t="e">
        <f>_xlfn.XLOOKUP(A3408,#REF!,#REF!)</f>
        <v>#REF!</v>
      </c>
    </row>
    <row r="3409" spans="1:21" x14ac:dyDescent="0.2">
      <c r="A3409" t="s">
        <v>11719</v>
      </c>
      <c r="C3409" s="5" t="s">
        <v>71</v>
      </c>
      <c r="D3409" t="s">
        <v>11720</v>
      </c>
      <c r="E3409" t="s">
        <v>18691</v>
      </c>
      <c r="F3409" t="s">
        <v>22</v>
      </c>
      <c r="H3409" t="s">
        <v>22</v>
      </c>
      <c r="J3409" t="s">
        <v>22</v>
      </c>
      <c r="M3409" t="s">
        <v>42</v>
      </c>
      <c r="N3409" t="s">
        <v>43</v>
      </c>
      <c r="O3409" t="s">
        <v>44</v>
      </c>
      <c r="P3409" t="s">
        <v>26</v>
      </c>
      <c r="Q3409" s="6">
        <v>1306182.7</v>
      </c>
      <c r="R3409" t="s">
        <v>22</v>
      </c>
      <c r="S3409">
        <v>0</v>
      </c>
      <c r="T3409">
        <v>0</v>
      </c>
      <c r="U3409" t="e">
        <f>_xlfn.XLOOKUP(A3409,#REF!,#REF!)</f>
        <v>#REF!</v>
      </c>
    </row>
    <row r="3410" spans="1:21" x14ac:dyDescent="0.2">
      <c r="A3410" t="s">
        <v>11721</v>
      </c>
      <c r="C3410" s="5" t="s">
        <v>71</v>
      </c>
      <c r="D3410" t="s">
        <v>11722</v>
      </c>
      <c r="E3410" t="s">
        <v>18693</v>
      </c>
      <c r="F3410" t="s">
        <v>30</v>
      </c>
      <c r="G3410" s="1">
        <v>44610</v>
      </c>
      <c r="H3410" t="s">
        <v>30</v>
      </c>
      <c r="I3410" s="1">
        <v>44707</v>
      </c>
      <c r="J3410" t="s">
        <v>30</v>
      </c>
      <c r="K3410" s="1">
        <v>44727</v>
      </c>
      <c r="M3410" t="s">
        <v>42</v>
      </c>
      <c r="N3410" t="s">
        <v>43</v>
      </c>
      <c r="O3410" t="s">
        <v>44</v>
      </c>
      <c r="P3410" t="s">
        <v>26</v>
      </c>
      <c r="Q3410" s="6">
        <v>786676.05</v>
      </c>
      <c r="R3410" t="s">
        <v>30</v>
      </c>
      <c r="S3410">
        <v>0</v>
      </c>
      <c r="T3410">
        <v>0</v>
      </c>
      <c r="U3410" t="e">
        <f>_xlfn.XLOOKUP(A3410,#REF!,#REF!)</f>
        <v>#REF!</v>
      </c>
    </row>
    <row r="3411" spans="1:21" x14ac:dyDescent="0.2">
      <c r="A3411" t="s">
        <v>11723</v>
      </c>
      <c r="C3411" s="5" t="s">
        <v>71</v>
      </c>
      <c r="D3411" t="s">
        <v>11724</v>
      </c>
      <c r="E3411" t="s">
        <v>11725</v>
      </c>
      <c r="F3411" t="s">
        <v>30</v>
      </c>
      <c r="G3411" s="1">
        <v>45084</v>
      </c>
      <c r="H3411" t="s">
        <v>30</v>
      </c>
      <c r="I3411" s="1">
        <v>45012</v>
      </c>
      <c r="J3411" t="s">
        <v>30</v>
      </c>
      <c r="K3411" s="1">
        <v>44764</v>
      </c>
      <c r="M3411" t="s">
        <v>42</v>
      </c>
      <c r="N3411" t="s">
        <v>43</v>
      </c>
      <c r="O3411" t="s">
        <v>44</v>
      </c>
      <c r="P3411" t="s">
        <v>26</v>
      </c>
      <c r="Q3411" s="6">
        <v>773151.73</v>
      </c>
      <c r="R3411" t="s">
        <v>22</v>
      </c>
      <c r="S3411">
        <v>0</v>
      </c>
      <c r="T3411">
        <v>0</v>
      </c>
      <c r="U3411" t="e">
        <f>_xlfn.XLOOKUP(A3411,#REF!,#REF!)</f>
        <v>#REF!</v>
      </c>
    </row>
    <row r="3412" spans="1:21" x14ac:dyDescent="0.2">
      <c r="A3412" t="s">
        <v>11726</v>
      </c>
      <c r="C3412" s="5" t="s">
        <v>71</v>
      </c>
      <c r="D3412" t="s">
        <v>11727</v>
      </c>
      <c r="E3412" t="s">
        <v>18692</v>
      </c>
      <c r="F3412" t="s">
        <v>30</v>
      </c>
      <c r="G3412" s="1">
        <v>44650</v>
      </c>
      <c r="H3412" t="s">
        <v>22</v>
      </c>
      <c r="J3412" t="s">
        <v>22</v>
      </c>
      <c r="M3412" t="s">
        <v>42</v>
      </c>
      <c r="N3412" t="s">
        <v>43</v>
      </c>
      <c r="O3412" t="s">
        <v>44</v>
      </c>
      <c r="P3412" t="s">
        <v>26</v>
      </c>
      <c r="Q3412" s="6">
        <v>180495.65</v>
      </c>
      <c r="R3412" t="s">
        <v>22</v>
      </c>
      <c r="S3412">
        <v>0</v>
      </c>
      <c r="T3412">
        <v>0</v>
      </c>
      <c r="U3412" t="e">
        <f>_xlfn.XLOOKUP(A3412,#REF!,#REF!)</f>
        <v>#REF!</v>
      </c>
    </row>
    <row r="3413" spans="1:21" x14ac:dyDescent="0.2">
      <c r="A3413" t="s">
        <v>11728</v>
      </c>
      <c r="B3413" t="s">
        <v>11729</v>
      </c>
      <c r="C3413" s="5" t="s">
        <v>71</v>
      </c>
      <c r="D3413" t="s">
        <v>11730</v>
      </c>
      <c r="E3413" t="s">
        <v>11731</v>
      </c>
      <c r="F3413" t="s">
        <v>30</v>
      </c>
      <c r="G3413" s="1">
        <v>43038</v>
      </c>
      <c r="H3413" t="s">
        <v>30</v>
      </c>
      <c r="I3413" s="1">
        <v>43446</v>
      </c>
      <c r="J3413" t="s">
        <v>30</v>
      </c>
      <c r="K3413" s="1">
        <v>43500</v>
      </c>
      <c r="L3413" s="1">
        <v>44098</v>
      </c>
      <c r="M3413" t="s">
        <v>42</v>
      </c>
      <c r="N3413" t="s">
        <v>43</v>
      </c>
      <c r="O3413" t="s">
        <v>44</v>
      </c>
      <c r="P3413" t="s">
        <v>26</v>
      </c>
      <c r="Q3413" s="6">
        <v>40000</v>
      </c>
      <c r="R3413" t="s">
        <v>30</v>
      </c>
      <c r="S3413">
        <v>0</v>
      </c>
      <c r="T3413">
        <v>0</v>
      </c>
      <c r="U3413" t="e">
        <f>_xlfn.XLOOKUP(A3413,#REF!,#REF!)</f>
        <v>#REF!</v>
      </c>
    </row>
    <row r="3414" spans="1:21" x14ac:dyDescent="0.2">
      <c r="A3414" t="s">
        <v>11732</v>
      </c>
      <c r="C3414" s="5" t="s">
        <v>71</v>
      </c>
      <c r="D3414" t="s">
        <v>11733</v>
      </c>
      <c r="E3414" t="s">
        <v>18692</v>
      </c>
      <c r="F3414" t="s">
        <v>30</v>
      </c>
      <c r="G3414" s="1">
        <v>44840</v>
      </c>
      <c r="H3414" t="s">
        <v>30</v>
      </c>
      <c r="I3414" s="1">
        <v>45098</v>
      </c>
      <c r="J3414" t="s">
        <v>30</v>
      </c>
      <c r="K3414" s="1">
        <v>45251</v>
      </c>
      <c r="M3414" t="s">
        <v>42</v>
      </c>
      <c r="N3414" t="s">
        <v>11734</v>
      </c>
      <c r="O3414" t="s">
        <v>11735</v>
      </c>
      <c r="P3414" t="s">
        <v>26</v>
      </c>
      <c r="Q3414" s="6">
        <v>334116.21000000002</v>
      </c>
      <c r="R3414" t="s">
        <v>22</v>
      </c>
      <c r="S3414">
        <v>0</v>
      </c>
      <c r="T3414">
        <v>0</v>
      </c>
      <c r="U3414" t="e">
        <f>_xlfn.XLOOKUP(A3414,#REF!,#REF!)</f>
        <v>#REF!</v>
      </c>
    </row>
    <row r="3415" spans="1:21" x14ac:dyDescent="0.2">
      <c r="A3415" t="s">
        <v>11736</v>
      </c>
      <c r="B3415" t="s">
        <v>11737</v>
      </c>
      <c r="C3415" s="5" t="s">
        <v>71</v>
      </c>
      <c r="D3415" t="s">
        <v>11738</v>
      </c>
      <c r="E3415" t="s">
        <v>11739</v>
      </c>
      <c r="F3415" t="s">
        <v>30</v>
      </c>
      <c r="G3415" s="1">
        <v>43318</v>
      </c>
      <c r="H3415" t="s">
        <v>30</v>
      </c>
      <c r="I3415" s="1">
        <v>44364</v>
      </c>
      <c r="J3415" t="s">
        <v>22</v>
      </c>
      <c r="M3415" t="s">
        <v>42</v>
      </c>
      <c r="N3415" t="s">
        <v>11740</v>
      </c>
      <c r="O3415" t="s">
        <v>11741</v>
      </c>
      <c r="P3415" t="s">
        <v>26</v>
      </c>
      <c r="Q3415" s="6">
        <v>760086.97</v>
      </c>
      <c r="R3415" t="s">
        <v>22</v>
      </c>
      <c r="S3415">
        <v>0</v>
      </c>
      <c r="T3415">
        <v>0</v>
      </c>
      <c r="U3415" t="e">
        <f>_xlfn.XLOOKUP(A3415,#REF!,#REF!)</f>
        <v>#REF!</v>
      </c>
    </row>
    <row r="3416" spans="1:21" x14ac:dyDescent="0.2">
      <c r="A3416" t="s">
        <v>11742</v>
      </c>
      <c r="C3416" s="5" t="s">
        <v>71</v>
      </c>
      <c r="D3416" t="s">
        <v>11743</v>
      </c>
      <c r="E3416" t="s">
        <v>19221</v>
      </c>
      <c r="F3416" t="s">
        <v>30</v>
      </c>
      <c r="G3416" s="1">
        <v>44503</v>
      </c>
      <c r="H3416" t="s">
        <v>22</v>
      </c>
      <c r="J3416" t="s">
        <v>30</v>
      </c>
      <c r="K3416" s="1">
        <v>44638</v>
      </c>
      <c r="M3416" t="s">
        <v>42</v>
      </c>
      <c r="N3416" t="s">
        <v>11744</v>
      </c>
      <c r="O3416" t="s">
        <v>11745</v>
      </c>
      <c r="P3416" t="s">
        <v>26</v>
      </c>
      <c r="Q3416" s="6">
        <v>267740.15999999997</v>
      </c>
      <c r="R3416" t="s">
        <v>22</v>
      </c>
      <c r="S3416">
        <v>0</v>
      </c>
      <c r="T3416">
        <v>0</v>
      </c>
      <c r="U3416" t="e">
        <f>_xlfn.XLOOKUP(A3416,#REF!,#REF!)</f>
        <v>#REF!</v>
      </c>
    </row>
    <row r="3417" spans="1:21" x14ac:dyDescent="0.2">
      <c r="A3417" t="s">
        <v>11746</v>
      </c>
      <c r="C3417" s="5" t="s">
        <v>71</v>
      </c>
      <c r="D3417" t="s">
        <v>11747</v>
      </c>
      <c r="E3417" t="s">
        <v>18691</v>
      </c>
      <c r="F3417" t="s">
        <v>30</v>
      </c>
      <c r="G3417" s="1">
        <v>44952</v>
      </c>
      <c r="H3417" t="s">
        <v>30</v>
      </c>
      <c r="I3417" s="1">
        <v>45271</v>
      </c>
      <c r="J3417" t="s">
        <v>30</v>
      </c>
      <c r="K3417" s="1">
        <v>45541</v>
      </c>
      <c r="L3417" s="1">
        <v>45574</v>
      </c>
      <c r="M3417" t="s">
        <v>42</v>
      </c>
      <c r="N3417" t="s">
        <v>11748</v>
      </c>
      <c r="O3417" t="s">
        <v>11749</v>
      </c>
      <c r="P3417" t="s">
        <v>26</v>
      </c>
      <c r="Q3417" s="6">
        <v>138712.82999999999</v>
      </c>
      <c r="R3417" t="s">
        <v>22</v>
      </c>
      <c r="S3417">
        <v>0</v>
      </c>
      <c r="T3417">
        <v>0</v>
      </c>
      <c r="U3417" t="e">
        <f>_xlfn.XLOOKUP(A3417,#REF!,#REF!)</f>
        <v>#REF!</v>
      </c>
    </row>
    <row r="3418" spans="1:21" x14ac:dyDescent="0.2">
      <c r="A3418" t="s">
        <v>11750</v>
      </c>
      <c r="C3418" s="5" t="s">
        <v>71</v>
      </c>
      <c r="D3418" t="s">
        <v>11751</v>
      </c>
      <c r="E3418" t="s">
        <v>891</v>
      </c>
      <c r="F3418" t="s">
        <v>30</v>
      </c>
      <c r="G3418" s="1">
        <v>45471</v>
      </c>
      <c r="H3418" t="s">
        <v>22</v>
      </c>
      <c r="J3418" t="s">
        <v>22</v>
      </c>
      <c r="L3418" s="1">
        <v>45562</v>
      </c>
      <c r="M3418" t="s">
        <v>42</v>
      </c>
      <c r="N3418" t="s">
        <v>11752</v>
      </c>
      <c r="O3418" t="s">
        <v>11753</v>
      </c>
      <c r="P3418" t="s">
        <v>26</v>
      </c>
      <c r="Q3418" s="6">
        <v>401633.23</v>
      </c>
      <c r="R3418" t="s">
        <v>22</v>
      </c>
      <c r="S3418">
        <v>0</v>
      </c>
      <c r="T3418">
        <v>0</v>
      </c>
      <c r="U3418" t="e">
        <f>_xlfn.XLOOKUP(A3418,#REF!,#REF!)</f>
        <v>#REF!</v>
      </c>
    </row>
    <row r="3419" spans="1:21" x14ac:dyDescent="0.2">
      <c r="A3419" t="s">
        <v>11754</v>
      </c>
      <c r="C3419" s="5" t="s">
        <v>71</v>
      </c>
      <c r="D3419" t="s">
        <v>11755</v>
      </c>
      <c r="E3419" t="s">
        <v>18692</v>
      </c>
      <c r="F3419" t="s">
        <v>22</v>
      </c>
      <c r="H3419" t="s">
        <v>22</v>
      </c>
      <c r="J3419" t="s">
        <v>22</v>
      </c>
      <c r="M3419" t="s">
        <v>42</v>
      </c>
      <c r="N3419" t="s">
        <v>43</v>
      </c>
      <c r="O3419" t="s">
        <v>44</v>
      </c>
      <c r="P3419" t="s">
        <v>26</v>
      </c>
      <c r="Q3419" s="6">
        <v>73011.289999999994</v>
      </c>
      <c r="R3419" t="s">
        <v>22</v>
      </c>
      <c r="S3419">
        <v>0</v>
      </c>
      <c r="T3419">
        <v>0</v>
      </c>
      <c r="U3419" t="e">
        <f>_xlfn.XLOOKUP(A3419,#REF!,#REF!)</f>
        <v>#REF!</v>
      </c>
    </row>
    <row r="3420" spans="1:21" x14ac:dyDescent="0.2">
      <c r="A3420" t="s">
        <v>11756</v>
      </c>
      <c r="C3420" s="5" t="s">
        <v>71</v>
      </c>
      <c r="D3420" t="s">
        <v>11757</v>
      </c>
      <c r="E3420" t="s">
        <v>11758</v>
      </c>
      <c r="F3420" t="s">
        <v>22</v>
      </c>
      <c r="H3420" t="s">
        <v>22</v>
      </c>
      <c r="J3420" t="s">
        <v>22</v>
      </c>
      <c r="M3420" t="s">
        <v>92</v>
      </c>
      <c r="N3420" t="s">
        <v>11759</v>
      </c>
      <c r="O3420" t="s">
        <v>11760</v>
      </c>
      <c r="P3420" t="s">
        <v>18712</v>
      </c>
      <c r="Q3420" s="6">
        <v>471063.59</v>
      </c>
      <c r="R3420" t="s">
        <v>22</v>
      </c>
      <c r="S3420">
        <v>0</v>
      </c>
      <c r="T3420">
        <v>0</v>
      </c>
      <c r="U3420" t="e">
        <f>_xlfn.XLOOKUP(A3420,#REF!,#REF!)</f>
        <v>#REF!</v>
      </c>
    </row>
    <row r="3421" spans="1:21" x14ac:dyDescent="0.2">
      <c r="A3421" t="s">
        <v>11761</v>
      </c>
      <c r="B3421" t="s">
        <v>11762</v>
      </c>
      <c r="C3421" s="5" t="s">
        <v>71</v>
      </c>
      <c r="D3421" t="s">
        <v>11763</v>
      </c>
      <c r="E3421" t="s">
        <v>18693</v>
      </c>
      <c r="F3421" t="s">
        <v>30</v>
      </c>
      <c r="G3421" s="1">
        <v>44412</v>
      </c>
      <c r="H3421" t="s">
        <v>30</v>
      </c>
      <c r="I3421" s="1">
        <v>44524</v>
      </c>
      <c r="J3421" t="s">
        <v>30</v>
      </c>
      <c r="K3421" s="1">
        <v>45372</v>
      </c>
      <c r="M3421" t="s">
        <v>42</v>
      </c>
      <c r="N3421" t="s">
        <v>825</v>
      </c>
      <c r="O3421" t="s">
        <v>826</v>
      </c>
      <c r="P3421" t="s">
        <v>26</v>
      </c>
      <c r="Q3421" s="6">
        <v>514356.27</v>
      </c>
      <c r="R3421" t="s">
        <v>22</v>
      </c>
      <c r="S3421">
        <v>0</v>
      </c>
      <c r="T3421">
        <v>0</v>
      </c>
      <c r="U3421" t="e">
        <f>_xlfn.XLOOKUP(A3421,#REF!,#REF!)</f>
        <v>#REF!</v>
      </c>
    </row>
    <row r="3422" spans="1:21" x14ac:dyDescent="0.2">
      <c r="A3422" t="s">
        <v>11764</v>
      </c>
      <c r="B3422" t="s">
        <v>11765</v>
      </c>
      <c r="C3422" s="5" t="s">
        <v>71</v>
      </c>
      <c r="D3422" t="s">
        <v>11766</v>
      </c>
      <c r="E3422" t="s">
        <v>11162</v>
      </c>
      <c r="F3422" t="s">
        <v>30</v>
      </c>
      <c r="G3422" s="1">
        <v>44881</v>
      </c>
      <c r="H3422" t="s">
        <v>30</v>
      </c>
      <c r="I3422" s="1">
        <v>45204</v>
      </c>
      <c r="J3422" t="s">
        <v>22</v>
      </c>
      <c r="M3422" t="s">
        <v>207</v>
      </c>
      <c r="N3422" t="s">
        <v>11767</v>
      </c>
      <c r="O3422" t="s">
        <v>11768</v>
      </c>
      <c r="P3422" t="s">
        <v>117</v>
      </c>
      <c r="Q3422" s="6">
        <v>257243.99</v>
      </c>
      <c r="R3422" t="s">
        <v>22</v>
      </c>
      <c r="S3422">
        <v>0</v>
      </c>
      <c r="T3422">
        <v>0</v>
      </c>
      <c r="U3422" t="e">
        <f>_xlfn.XLOOKUP(A3422,#REF!,#REF!)</f>
        <v>#REF!</v>
      </c>
    </row>
    <row r="3423" spans="1:21" x14ac:dyDescent="0.2">
      <c r="A3423" t="s">
        <v>11769</v>
      </c>
      <c r="C3423" s="5" t="s">
        <v>71</v>
      </c>
      <c r="D3423" t="s">
        <v>11770</v>
      </c>
      <c r="E3423" t="s">
        <v>18692</v>
      </c>
      <c r="F3423" t="s">
        <v>30</v>
      </c>
      <c r="G3423" s="1">
        <v>44613</v>
      </c>
      <c r="H3423" t="s">
        <v>30</v>
      </c>
      <c r="I3423" s="1">
        <v>44876</v>
      </c>
      <c r="J3423" t="s">
        <v>30</v>
      </c>
      <c r="K3423" s="1">
        <v>45757</v>
      </c>
      <c r="L3423" s="1">
        <v>45975</v>
      </c>
      <c r="M3423" t="s">
        <v>207</v>
      </c>
      <c r="N3423" t="s">
        <v>11771</v>
      </c>
      <c r="O3423" t="s">
        <v>11772</v>
      </c>
      <c r="P3423" t="s">
        <v>117</v>
      </c>
      <c r="Q3423" s="6">
        <v>335832.59</v>
      </c>
      <c r="R3423" t="s">
        <v>22</v>
      </c>
      <c r="S3423">
        <v>0</v>
      </c>
      <c r="T3423">
        <v>0</v>
      </c>
      <c r="U3423" t="e">
        <f>_xlfn.XLOOKUP(A3423,#REF!,#REF!)</f>
        <v>#REF!</v>
      </c>
    </row>
    <row r="3424" spans="1:21" x14ac:dyDescent="0.2">
      <c r="A3424" t="s">
        <v>11773</v>
      </c>
      <c r="B3424" t="s">
        <v>11774</v>
      </c>
      <c r="C3424" s="5" t="s">
        <v>71</v>
      </c>
      <c r="D3424" t="s">
        <v>11775</v>
      </c>
      <c r="E3424" t="s">
        <v>1591</v>
      </c>
      <c r="F3424" t="s">
        <v>30</v>
      </c>
      <c r="G3424" s="1">
        <v>44810</v>
      </c>
      <c r="H3424" t="s">
        <v>30</v>
      </c>
      <c r="I3424" s="1">
        <v>45420</v>
      </c>
      <c r="J3424" t="s">
        <v>30</v>
      </c>
      <c r="K3424" s="1">
        <v>45931</v>
      </c>
      <c r="M3424" t="s">
        <v>42</v>
      </c>
      <c r="N3424" t="s">
        <v>43</v>
      </c>
      <c r="O3424" t="s">
        <v>44</v>
      </c>
      <c r="P3424" t="s">
        <v>26</v>
      </c>
      <c r="Q3424" s="6">
        <v>245308.36</v>
      </c>
      <c r="R3424" t="s">
        <v>22</v>
      </c>
      <c r="S3424">
        <v>0</v>
      </c>
      <c r="T3424">
        <v>0</v>
      </c>
      <c r="U3424" t="e">
        <f>_xlfn.XLOOKUP(A3424,#REF!,#REF!)</f>
        <v>#REF!</v>
      </c>
    </row>
    <row r="3425" spans="1:21" x14ac:dyDescent="0.2">
      <c r="A3425" t="s">
        <v>11776</v>
      </c>
      <c r="C3425" s="5" t="s">
        <v>71</v>
      </c>
      <c r="D3425" t="s">
        <v>11777</v>
      </c>
      <c r="E3425" t="s">
        <v>19221</v>
      </c>
      <c r="F3425" t="s">
        <v>30</v>
      </c>
      <c r="G3425" s="1">
        <v>44424</v>
      </c>
      <c r="H3425" t="s">
        <v>22</v>
      </c>
      <c r="J3425" t="s">
        <v>22</v>
      </c>
      <c r="M3425" t="s">
        <v>42</v>
      </c>
      <c r="N3425" t="s">
        <v>43</v>
      </c>
      <c r="O3425" t="s">
        <v>44</v>
      </c>
      <c r="P3425" t="s">
        <v>26</v>
      </c>
      <c r="Q3425" s="6">
        <v>440069.13</v>
      </c>
      <c r="R3425" t="s">
        <v>22</v>
      </c>
      <c r="S3425">
        <v>0</v>
      </c>
      <c r="T3425">
        <v>0</v>
      </c>
      <c r="U3425" t="e">
        <f>_xlfn.XLOOKUP(A3425,#REF!,#REF!)</f>
        <v>#REF!</v>
      </c>
    </row>
    <row r="3426" spans="1:21" x14ac:dyDescent="0.2">
      <c r="A3426" t="s">
        <v>11778</v>
      </c>
      <c r="C3426" s="5" t="s">
        <v>71</v>
      </c>
      <c r="D3426" t="s">
        <v>11779</v>
      </c>
      <c r="E3426" t="s">
        <v>18692</v>
      </c>
      <c r="F3426" t="s">
        <v>30</v>
      </c>
      <c r="G3426" s="1">
        <v>44165</v>
      </c>
      <c r="H3426" t="s">
        <v>30</v>
      </c>
      <c r="I3426" s="1">
        <v>44441</v>
      </c>
      <c r="J3426" t="s">
        <v>22</v>
      </c>
      <c r="M3426" t="s">
        <v>207</v>
      </c>
      <c r="N3426" t="s">
        <v>11780</v>
      </c>
      <c r="O3426" t="s">
        <v>11781</v>
      </c>
      <c r="P3426" t="s">
        <v>117</v>
      </c>
      <c r="Q3426" s="6">
        <v>201093.09</v>
      </c>
      <c r="R3426" t="s">
        <v>22</v>
      </c>
      <c r="S3426">
        <v>0</v>
      </c>
      <c r="T3426">
        <v>0</v>
      </c>
      <c r="U3426" t="e">
        <f>_xlfn.XLOOKUP(A3426,#REF!,#REF!)</f>
        <v>#REF!</v>
      </c>
    </row>
    <row r="3427" spans="1:21" x14ac:dyDescent="0.2">
      <c r="A3427" t="s">
        <v>11782</v>
      </c>
      <c r="C3427" s="5" t="s">
        <v>71</v>
      </c>
      <c r="D3427" t="s">
        <v>11783</v>
      </c>
      <c r="E3427" t="s">
        <v>18692</v>
      </c>
      <c r="F3427" t="s">
        <v>22</v>
      </c>
      <c r="H3427" t="s">
        <v>22</v>
      </c>
      <c r="J3427" t="s">
        <v>22</v>
      </c>
      <c r="M3427" t="s">
        <v>42</v>
      </c>
      <c r="N3427" t="s">
        <v>43</v>
      </c>
      <c r="O3427" t="s">
        <v>44</v>
      </c>
      <c r="P3427" t="s">
        <v>26</v>
      </c>
      <c r="Q3427" s="6">
        <v>108613.59</v>
      </c>
      <c r="R3427" t="s">
        <v>22</v>
      </c>
      <c r="S3427">
        <v>0</v>
      </c>
      <c r="T3427">
        <v>0</v>
      </c>
      <c r="U3427" t="e">
        <f>_xlfn.XLOOKUP(A3427,#REF!,#REF!)</f>
        <v>#REF!</v>
      </c>
    </row>
    <row r="3428" spans="1:21" x14ac:dyDescent="0.2">
      <c r="A3428" t="s">
        <v>11784</v>
      </c>
      <c r="C3428" s="5" t="s">
        <v>71</v>
      </c>
      <c r="D3428" t="s">
        <v>11785</v>
      </c>
      <c r="E3428" t="s">
        <v>11786</v>
      </c>
      <c r="F3428" t="s">
        <v>30</v>
      </c>
      <c r="G3428" s="1">
        <v>46112</v>
      </c>
      <c r="H3428" t="s">
        <v>22</v>
      </c>
      <c r="J3428" t="s">
        <v>22</v>
      </c>
      <c r="M3428" t="s">
        <v>92</v>
      </c>
      <c r="N3428" t="s">
        <v>11787</v>
      </c>
      <c r="O3428" t="s">
        <v>11788</v>
      </c>
      <c r="P3428" t="s">
        <v>117</v>
      </c>
      <c r="Q3428" s="6">
        <v>475151.2</v>
      </c>
      <c r="R3428" t="s">
        <v>22</v>
      </c>
      <c r="S3428">
        <v>0</v>
      </c>
      <c r="T3428">
        <v>0</v>
      </c>
      <c r="U3428" t="e">
        <f>_xlfn.XLOOKUP(A3428,#REF!,#REF!)</f>
        <v>#REF!</v>
      </c>
    </row>
    <row r="3429" spans="1:21" x14ac:dyDescent="0.2">
      <c r="A3429" t="s">
        <v>11789</v>
      </c>
      <c r="C3429" s="5" t="s">
        <v>39</v>
      </c>
      <c r="D3429" t="s">
        <v>11790</v>
      </c>
      <c r="E3429" t="s">
        <v>1283</v>
      </c>
      <c r="F3429" t="s">
        <v>30</v>
      </c>
      <c r="G3429" s="1">
        <v>43843</v>
      </c>
      <c r="H3429" t="s">
        <v>22</v>
      </c>
      <c r="J3429" t="s">
        <v>22</v>
      </c>
      <c r="L3429" s="1">
        <v>42863</v>
      </c>
      <c r="M3429" t="s">
        <v>42</v>
      </c>
      <c r="N3429" t="s">
        <v>43</v>
      </c>
      <c r="O3429" t="s">
        <v>44</v>
      </c>
      <c r="P3429" t="s">
        <v>26</v>
      </c>
      <c r="Q3429" s="6">
        <v>40000</v>
      </c>
      <c r="R3429" t="s">
        <v>30</v>
      </c>
      <c r="S3429">
        <v>0</v>
      </c>
      <c r="T3429">
        <v>0</v>
      </c>
      <c r="U3429" t="e">
        <f>_xlfn.XLOOKUP(A3429,#REF!,#REF!)</f>
        <v>#REF!</v>
      </c>
    </row>
    <row r="3430" spans="1:21" x14ac:dyDescent="0.2">
      <c r="A3430" t="s">
        <v>11791</v>
      </c>
      <c r="C3430" s="5" t="s">
        <v>71</v>
      </c>
      <c r="D3430" t="s">
        <v>11792</v>
      </c>
      <c r="E3430" t="s">
        <v>18692</v>
      </c>
      <c r="F3430" t="s">
        <v>30</v>
      </c>
      <c r="G3430" s="1">
        <v>44511</v>
      </c>
      <c r="H3430" t="s">
        <v>22</v>
      </c>
      <c r="J3430" t="s">
        <v>22</v>
      </c>
      <c r="M3430" t="s">
        <v>42</v>
      </c>
      <c r="N3430" t="s">
        <v>43</v>
      </c>
      <c r="O3430" t="s">
        <v>44</v>
      </c>
      <c r="P3430" t="s">
        <v>26</v>
      </c>
      <c r="Q3430" s="6">
        <v>295934.13</v>
      </c>
      <c r="R3430" t="s">
        <v>22</v>
      </c>
      <c r="S3430">
        <v>0</v>
      </c>
      <c r="T3430">
        <v>0</v>
      </c>
      <c r="U3430" t="e">
        <f>_xlfn.XLOOKUP(A3430,#REF!,#REF!)</f>
        <v>#REF!</v>
      </c>
    </row>
    <row r="3431" spans="1:21" x14ac:dyDescent="0.2">
      <c r="A3431" t="s">
        <v>11793</v>
      </c>
      <c r="B3431" t="s">
        <v>11794</v>
      </c>
      <c r="C3431" s="5" t="s">
        <v>71</v>
      </c>
      <c r="D3431" t="s">
        <v>11795</v>
      </c>
      <c r="E3431" t="s">
        <v>8742</v>
      </c>
      <c r="F3431" t="s">
        <v>30</v>
      </c>
      <c r="G3431" s="1">
        <v>45483</v>
      </c>
      <c r="H3431" t="s">
        <v>30</v>
      </c>
      <c r="I3431" s="1">
        <v>45701</v>
      </c>
      <c r="J3431" t="s">
        <v>22</v>
      </c>
      <c r="M3431" t="s">
        <v>207</v>
      </c>
      <c r="N3431" t="s">
        <v>348</v>
      </c>
      <c r="O3431" t="s">
        <v>349</v>
      </c>
      <c r="P3431" t="s">
        <v>117</v>
      </c>
      <c r="Q3431" s="6">
        <v>366653.57</v>
      </c>
      <c r="R3431" t="s">
        <v>22</v>
      </c>
      <c r="S3431">
        <v>0</v>
      </c>
      <c r="T3431">
        <v>0</v>
      </c>
      <c r="U3431" t="e">
        <f>_xlfn.XLOOKUP(A3431,#REF!,#REF!)</f>
        <v>#REF!</v>
      </c>
    </row>
    <row r="3432" spans="1:21" x14ac:dyDescent="0.2">
      <c r="A3432" t="s">
        <v>11796</v>
      </c>
      <c r="C3432" s="5" t="s">
        <v>71</v>
      </c>
      <c r="D3432" t="s">
        <v>3537</v>
      </c>
      <c r="E3432" t="s">
        <v>18695</v>
      </c>
      <c r="F3432" t="s">
        <v>30</v>
      </c>
      <c r="G3432" s="1">
        <v>43270</v>
      </c>
      <c r="H3432" t="s">
        <v>30</v>
      </c>
      <c r="I3432" s="1">
        <v>43580</v>
      </c>
      <c r="J3432" t="s">
        <v>30</v>
      </c>
      <c r="K3432" s="1">
        <v>45790</v>
      </c>
      <c r="L3432" s="1">
        <v>45951</v>
      </c>
      <c r="M3432" t="s">
        <v>92</v>
      </c>
      <c r="N3432" t="s">
        <v>825</v>
      </c>
      <c r="O3432" t="s">
        <v>826</v>
      </c>
      <c r="P3432" t="s">
        <v>117</v>
      </c>
      <c r="Q3432" s="6">
        <v>450803.57</v>
      </c>
      <c r="R3432" t="s">
        <v>30</v>
      </c>
      <c r="S3432">
        <v>0</v>
      </c>
      <c r="T3432">
        <v>0</v>
      </c>
      <c r="U3432" t="e">
        <f>_xlfn.XLOOKUP(A3432,#REF!,#REF!)</f>
        <v>#REF!</v>
      </c>
    </row>
    <row r="3433" spans="1:21" x14ac:dyDescent="0.2">
      <c r="A3433" t="s">
        <v>11797</v>
      </c>
      <c r="C3433" s="5" t="s">
        <v>71</v>
      </c>
      <c r="D3433" t="s">
        <v>11798</v>
      </c>
      <c r="E3433" t="s">
        <v>19299</v>
      </c>
      <c r="F3433" t="s">
        <v>30</v>
      </c>
      <c r="G3433" s="1">
        <v>43962</v>
      </c>
      <c r="H3433" t="s">
        <v>30</v>
      </c>
      <c r="I3433" s="1">
        <v>43705</v>
      </c>
      <c r="J3433" t="s">
        <v>30</v>
      </c>
      <c r="K3433" s="1">
        <v>43746</v>
      </c>
      <c r="M3433" t="s">
        <v>42</v>
      </c>
      <c r="N3433" t="s">
        <v>43</v>
      </c>
      <c r="O3433" t="s">
        <v>44</v>
      </c>
      <c r="P3433" t="s">
        <v>26</v>
      </c>
      <c r="Q3433" s="6">
        <v>40000</v>
      </c>
      <c r="R3433" t="s">
        <v>22</v>
      </c>
      <c r="S3433">
        <v>0</v>
      </c>
      <c r="T3433">
        <v>0</v>
      </c>
      <c r="U3433" t="e">
        <f>_xlfn.XLOOKUP(A3433,#REF!,#REF!)</f>
        <v>#REF!</v>
      </c>
    </row>
    <row r="3434" spans="1:21" x14ac:dyDescent="0.2">
      <c r="A3434" t="s">
        <v>11799</v>
      </c>
      <c r="C3434" s="5" t="s">
        <v>71</v>
      </c>
      <c r="D3434" t="s">
        <v>11800</v>
      </c>
      <c r="E3434" t="s">
        <v>19456</v>
      </c>
      <c r="F3434" t="s">
        <v>30</v>
      </c>
      <c r="G3434" s="1">
        <v>42636</v>
      </c>
      <c r="H3434" t="s">
        <v>30</v>
      </c>
      <c r="I3434" s="1">
        <v>42956</v>
      </c>
      <c r="J3434" t="s">
        <v>30</v>
      </c>
      <c r="K3434" s="1">
        <v>43964</v>
      </c>
      <c r="L3434" s="1">
        <v>44025</v>
      </c>
      <c r="M3434" t="s">
        <v>42</v>
      </c>
      <c r="N3434" t="s">
        <v>646</v>
      </c>
      <c r="O3434" t="s">
        <v>647</v>
      </c>
      <c r="P3434" t="s">
        <v>26</v>
      </c>
      <c r="Q3434" s="6">
        <v>40000</v>
      </c>
      <c r="R3434" t="s">
        <v>22</v>
      </c>
      <c r="S3434">
        <v>0</v>
      </c>
      <c r="T3434">
        <v>0</v>
      </c>
      <c r="U3434" t="e">
        <f>_xlfn.XLOOKUP(A3434,#REF!,#REF!)</f>
        <v>#REF!</v>
      </c>
    </row>
    <row r="3435" spans="1:21" x14ac:dyDescent="0.2">
      <c r="A3435" t="s">
        <v>11801</v>
      </c>
      <c r="C3435" s="5" t="s">
        <v>71</v>
      </c>
      <c r="D3435" t="s">
        <v>11802</v>
      </c>
      <c r="E3435" t="s">
        <v>18693</v>
      </c>
      <c r="F3435" t="s">
        <v>30</v>
      </c>
      <c r="G3435" s="1">
        <v>44183</v>
      </c>
      <c r="H3435" t="s">
        <v>22</v>
      </c>
      <c r="J3435" t="s">
        <v>30</v>
      </c>
      <c r="K3435" s="1">
        <v>44207</v>
      </c>
      <c r="L3435" s="1">
        <v>44207</v>
      </c>
      <c r="M3435" t="s">
        <v>42</v>
      </c>
      <c r="N3435" t="s">
        <v>43</v>
      </c>
      <c r="O3435" t="s">
        <v>44</v>
      </c>
      <c r="P3435" t="s">
        <v>26</v>
      </c>
      <c r="Q3435" s="6">
        <v>149923.91</v>
      </c>
      <c r="R3435" t="s">
        <v>22</v>
      </c>
      <c r="S3435">
        <v>0</v>
      </c>
      <c r="T3435">
        <v>0</v>
      </c>
      <c r="U3435" t="e">
        <f>_xlfn.XLOOKUP(A3435,#REF!,#REF!)</f>
        <v>#REF!</v>
      </c>
    </row>
    <row r="3436" spans="1:21" x14ac:dyDescent="0.2">
      <c r="A3436" t="s">
        <v>11803</v>
      </c>
      <c r="C3436" s="5" t="s">
        <v>71</v>
      </c>
      <c r="D3436" t="s">
        <v>11804</v>
      </c>
      <c r="E3436" t="s">
        <v>11805</v>
      </c>
      <c r="F3436" t="s">
        <v>22</v>
      </c>
      <c r="H3436" t="s">
        <v>22</v>
      </c>
      <c r="J3436" t="s">
        <v>22</v>
      </c>
      <c r="M3436" t="s">
        <v>42</v>
      </c>
      <c r="N3436" t="s">
        <v>43</v>
      </c>
      <c r="O3436" t="s">
        <v>44</v>
      </c>
      <c r="P3436" t="s">
        <v>26</v>
      </c>
      <c r="Q3436" s="6">
        <v>179868.15</v>
      </c>
      <c r="R3436" t="s">
        <v>22</v>
      </c>
      <c r="S3436">
        <v>0</v>
      </c>
      <c r="T3436">
        <v>0</v>
      </c>
      <c r="U3436" t="e">
        <f>_xlfn.XLOOKUP(A3436,#REF!,#REF!)</f>
        <v>#REF!</v>
      </c>
    </row>
    <row r="3437" spans="1:21" x14ac:dyDescent="0.2">
      <c r="A3437" t="s">
        <v>11806</v>
      </c>
      <c r="C3437" s="5" t="s">
        <v>39</v>
      </c>
      <c r="D3437" t="s">
        <v>6596</v>
      </c>
      <c r="E3437" t="s">
        <v>11807</v>
      </c>
      <c r="F3437" t="s">
        <v>22</v>
      </c>
      <c r="H3437" t="s">
        <v>22</v>
      </c>
      <c r="J3437" t="s">
        <v>22</v>
      </c>
      <c r="L3437" s="1">
        <v>43137</v>
      </c>
      <c r="M3437" t="s">
        <v>42</v>
      </c>
      <c r="N3437" t="s">
        <v>11808</v>
      </c>
      <c r="O3437" t="s">
        <v>11809</v>
      </c>
      <c r="P3437" t="s">
        <v>26</v>
      </c>
      <c r="Q3437" s="6">
        <v>40000</v>
      </c>
      <c r="R3437" t="s">
        <v>30</v>
      </c>
      <c r="S3437">
        <v>0</v>
      </c>
      <c r="T3437">
        <v>0</v>
      </c>
      <c r="U3437" t="e">
        <f>_xlfn.XLOOKUP(A3437,#REF!,#REF!)</f>
        <v>#REF!</v>
      </c>
    </row>
    <row r="3438" spans="1:21" x14ac:dyDescent="0.2">
      <c r="A3438" t="s">
        <v>11810</v>
      </c>
      <c r="C3438" s="5" t="s">
        <v>71</v>
      </c>
      <c r="D3438" t="s">
        <v>11811</v>
      </c>
      <c r="E3438" t="s">
        <v>19457</v>
      </c>
      <c r="F3438" t="s">
        <v>30</v>
      </c>
      <c r="G3438" s="1">
        <v>42945</v>
      </c>
      <c r="H3438" t="s">
        <v>22</v>
      </c>
      <c r="J3438" t="s">
        <v>22</v>
      </c>
      <c r="M3438" t="s">
        <v>23</v>
      </c>
      <c r="N3438" t="s">
        <v>43</v>
      </c>
      <c r="O3438" t="s">
        <v>44</v>
      </c>
      <c r="P3438" t="s">
        <v>26</v>
      </c>
      <c r="Q3438" s="6">
        <v>40000</v>
      </c>
      <c r="R3438" t="s">
        <v>22</v>
      </c>
      <c r="S3438">
        <v>0</v>
      </c>
      <c r="T3438">
        <v>0</v>
      </c>
      <c r="U3438" t="e">
        <f>_xlfn.XLOOKUP(A3438,#REF!,#REF!)</f>
        <v>#REF!</v>
      </c>
    </row>
    <row r="3439" spans="1:21" x14ac:dyDescent="0.2">
      <c r="A3439" t="s">
        <v>11812</v>
      </c>
      <c r="C3439" s="5" t="s">
        <v>71</v>
      </c>
      <c r="D3439" t="s">
        <v>11813</v>
      </c>
      <c r="E3439" t="s">
        <v>1493</v>
      </c>
      <c r="F3439" t="s">
        <v>30</v>
      </c>
      <c r="G3439" s="1">
        <v>45915</v>
      </c>
      <c r="H3439" t="s">
        <v>30</v>
      </c>
      <c r="I3439" s="1">
        <v>45980</v>
      </c>
      <c r="J3439" t="s">
        <v>22</v>
      </c>
      <c r="M3439" t="s">
        <v>207</v>
      </c>
      <c r="N3439" t="s">
        <v>1211</v>
      </c>
      <c r="O3439" t="s">
        <v>1212</v>
      </c>
      <c r="P3439" t="s">
        <v>117</v>
      </c>
      <c r="Q3439" s="6">
        <v>145729.98000000001</v>
      </c>
      <c r="R3439" t="s">
        <v>22</v>
      </c>
      <c r="S3439">
        <v>0</v>
      </c>
      <c r="T3439">
        <v>0</v>
      </c>
      <c r="U3439" t="e">
        <f>_xlfn.XLOOKUP(A3439,#REF!,#REF!)</f>
        <v>#REF!</v>
      </c>
    </row>
    <row r="3440" spans="1:21" x14ac:dyDescent="0.2">
      <c r="A3440" t="s">
        <v>11814</v>
      </c>
      <c r="B3440" t="s">
        <v>11815</v>
      </c>
      <c r="C3440" s="5" t="s">
        <v>71</v>
      </c>
      <c r="D3440" t="s">
        <v>11816</v>
      </c>
      <c r="E3440" t="s">
        <v>18693</v>
      </c>
      <c r="F3440" t="s">
        <v>30</v>
      </c>
      <c r="G3440" s="1">
        <v>44853</v>
      </c>
      <c r="H3440" t="s">
        <v>30</v>
      </c>
      <c r="I3440" s="1">
        <v>45160</v>
      </c>
      <c r="J3440" t="s">
        <v>22</v>
      </c>
      <c r="M3440" t="s">
        <v>207</v>
      </c>
      <c r="N3440" t="s">
        <v>11817</v>
      </c>
      <c r="O3440" t="s">
        <v>11818</v>
      </c>
      <c r="P3440" t="s">
        <v>117</v>
      </c>
      <c r="Q3440" s="6">
        <v>103663.93</v>
      </c>
      <c r="R3440" t="s">
        <v>22</v>
      </c>
      <c r="S3440">
        <v>0</v>
      </c>
      <c r="T3440">
        <v>0</v>
      </c>
      <c r="U3440" t="e">
        <f>_xlfn.XLOOKUP(A3440,#REF!,#REF!)</f>
        <v>#REF!</v>
      </c>
    </row>
    <row r="3441" spans="1:21" x14ac:dyDescent="0.2">
      <c r="A3441" t="s">
        <v>11819</v>
      </c>
      <c r="C3441" s="5" t="s">
        <v>71</v>
      </c>
      <c r="D3441" t="s">
        <v>11820</v>
      </c>
      <c r="E3441" t="s">
        <v>18691</v>
      </c>
      <c r="F3441" t="s">
        <v>22</v>
      </c>
      <c r="H3441" t="s">
        <v>22</v>
      </c>
      <c r="J3441" t="s">
        <v>22</v>
      </c>
      <c r="M3441" t="s">
        <v>23</v>
      </c>
      <c r="N3441" t="s">
        <v>43</v>
      </c>
      <c r="O3441" t="s">
        <v>44</v>
      </c>
      <c r="P3441" t="s">
        <v>26</v>
      </c>
      <c r="Q3441" s="6">
        <v>40000</v>
      </c>
      <c r="R3441" t="s">
        <v>22</v>
      </c>
      <c r="S3441">
        <v>0</v>
      </c>
      <c r="T3441">
        <v>0</v>
      </c>
      <c r="U3441" t="e">
        <f>_xlfn.XLOOKUP(A3441,#REF!,#REF!)</f>
        <v>#REF!</v>
      </c>
    </row>
    <row r="3442" spans="1:21" x14ac:dyDescent="0.2">
      <c r="A3442" t="s">
        <v>11821</v>
      </c>
      <c r="B3442" t="s">
        <v>11822</v>
      </c>
      <c r="C3442" s="5" t="s">
        <v>71</v>
      </c>
      <c r="D3442" t="s">
        <v>11823</v>
      </c>
      <c r="E3442" t="s">
        <v>11824</v>
      </c>
      <c r="F3442" t="s">
        <v>30</v>
      </c>
      <c r="G3442" s="1">
        <v>42920</v>
      </c>
      <c r="H3442" t="s">
        <v>30</v>
      </c>
      <c r="I3442" s="1">
        <v>43650</v>
      </c>
      <c r="J3442" t="s">
        <v>30</v>
      </c>
      <c r="K3442" s="1">
        <v>44589</v>
      </c>
      <c r="M3442" t="s">
        <v>42</v>
      </c>
      <c r="N3442" t="s">
        <v>11825</v>
      </c>
      <c r="O3442" t="s">
        <v>11826</v>
      </c>
      <c r="P3442" t="s">
        <v>26</v>
      </c>
      <c r="Q3442" s="6">
        <v>40000</v>
      </c>
      <c r="R3442" t="s">
        <v>22</v>
      </c>
      <c r="S3442">
        <v>0</v>
      </c>
      <c r="T3442">
        <v>0</v>
      </c>
      <c r="U3442" t="e">
        <f>_xlfn.XLOOKUP(A3442,#REF!,#REF!)</f>
        <v>#REF!</v>
      </c>
    </row>
    <row r="3443" spans="1:21" x14ac:dyDescent="0.2">
      <c r="A3443" t="s">
        <v>11827</v>
      </c>
      <c r="C3443" s="5" t="s">
        <v>71</v>
      </c>
      <c r="D3443" t="s">
        <v>11828</v>
      </c>
      <c r="E3443" t="s">
        <v>19458</v>
      </c>
      <c r="F3443" t="s">
        <v>30</v>
      </c>
      <c r="G3443" s="1">
        <v>42653</v>
      </c>
      <c r="H3443" t="s">
        <v>22</v>
      </c>
      <c r="J3443" t="s">
        <v>30</v>
      </c>
      <c r="K3443" s="1">
        <v>43294</v>
      </c>
      <c r="M3443" t="s">
        <v>42</v>
      </c>
      <c r="N3443" t="s">
        <v>11829</v>
      </c>
      <c r="O3443" t="s">
        <v>11830</v>
      </c>
      <c r="P3443" t="s">
        <v>26</v>
      </c>
      <c r="Q3443" s="6">
        <v>40000</v>
      </c>
      <c r="R3443" t="s">
        <v>22</v>
      </c>
      <c r="S3443">
        <v>0</v>
      </c>
      <c r="T3443">
        <v>0</v>
      </c>
      <c r="U3443" t="e">
        <f>_xlfn.XLOOKUP(A3443,#REF!,#REF!)</f>
        <v>#REF!</v>
      </c>
    </row>
    <row r="3444" spans="1:21" x14ac:dyDescent="0.2">
      <c r="A3444" t="s">
        <v>11831</v>
      </c>
      <c r="C3444" s="5" t="s">
        <v>71</v>
      </c>
      <c r="D3444" t="s">
        <v>11832</v>
      </c>
      <c r="E3444" t="s">
        <v>1433</v>
      </c>
      <c r="F3444" t="s">
        <v>22</v>
      </c>
      <c r="H3444" t="s">
        <v>22</v>
      </c>
      <c r="J3444" t="s">
        <v>22</v>
      </c>
      <c r="M3444" t="s">
        <v>92</v>
      </c>
      <c r="N3444" t="s">
        <v>238</v>
      </c>
      <c r="O3444" t="s">
        <v>239</v>
      </c>
      <c r="P3444" t="s">
        <v>18712</v>
      </c>
      <c r="Q3444" s="6">
        <v>308114.59000000003</v>
      </c>
      <c r="R3444" t="s">
        <v>22</v>
      </c>
      <c r="S3444">
        <v>0</v>
      </c>
      <c r="T3444">
        <v>0</v>
      </c>
      <c r="U3444" t="e">
        <f>_xlfn.XLOOKUP(A3444,#REF!,#REF!)</f>
        <v>#REF!</v>
      </c>
    </row>
    <row r="3445" spans="1:21" x14ac:dyDescent="0.2">
      <c r="A3445" t="s">
        <v>11833</v>
      </c>
      <c r="B3445" t="s">
        <v>11834</v>
      </c>
      <c r="C3445" s="5" t="s">
        <v>71</v>
      </c>
      <c r="D3445" t="s">
        <v>11835</v>
      </c>
      <c r="E3445" t="s">
        <v>18692</v>
      </c>
      <c r="F3445" t="s">
        <v>30</v>
      </c>
      <c r="G3445" s="1">
        <v>44272</v>
      </c>
      <c r="H3445" t="s">
        <v>30</v>
      </c>
      <c r="I3445" s="1">
        <v>44511</v>
      </c>
      <c r="J3445" t="s">
        <v>30</v>
      </c>
      <c r="K3445" s="1">
        <v>44816</v>
      </c>
      <c r="M3445" t="s">
        <v>42</v>
      </c>
      <c r="N3445" t="s">
        <v>11836</v>
      </c>
      <c r="O3445" t="s">
        <v>11837</v>
      </c>
      <c r="P3445" t="s">
        <v>26</v>
      </c>
      <c r="Q3445" s="6">
        <v>307533</v>
      </c>
      <c r="R3445" t="s">
        <v>22</v>
      </c>
      <c r="S3445">
        <v>0</v>
      </c>
      <c r="T3445">
        <v>0</v>
      </c>
      <c r="U3445" t="e">
        <f>_xlfn.XLOOKUP(A3445,#REF!,#REF!)</f>
        <v>#REF!</v>
      </c>
    </row>
    <row r="3446" spans="1:21" x14ac:dyDescent="0.2">
      <c r="A3446" t="s">
        <v>11838</v>
      </c>
      <c r="C3446" s="5" t="s">
        <v>71</v>
      </c>
      <c r="D3446" t="s">
        <v>11839</v>
      </c>
      <c r="E3446" t="s">
        <v>18691</v>
      </c>
      <c r="F3446" t="s">
        <v>30</v>
      </c>
      <c r="G3446" s="1">
        <v>45777</v>
      </c>
      <c r="H3446" t="s">
        <v>30</v>
      </c>
      <c r="I3446" s="1">
        <v>45972</v>
      </c>
      <c r="J3446" t="s">
        <v>22</v>
      </c>
      <c r="M3446" t="s">
        <v>207</v>
      </c>
      <c r="N3446" t="s">
        <v>1998</v>
      </c>
      <c r="O3446" t="s">
        <v>1999</v>
      </c>
      <c r="P3446" t="s">
        <v>117</v>
      </c>
      <c r="Q3446" s="6">
        <v>411794.3</v>
      </c>
      <c r="R3446" t="s">
        <v>22</v>
      </c>
      <c r="S3446">
        <v>0</v>
      </c>
      <c r="T3446">
        <v>0</v>
      </c>
      <c r="U3446" t="e">
        <f>_xlfn.XLOOKUP(A3446,#REF!,#REF!)</f>
        <v>#REF!</v>
      </c>
    </row>
    <row r="3447" spans="1:21" x14ac:dyDescent="0.2">
      <c r="A3447" t="s">
        <v>11840</v>
      </c>
      <c r="C3447" s="5" t="s">
        <v>279</v>
      </c>
      <c r="D3447" t="s">
        <v>11841</v>
      </c>
      <c r="E3447" t="s">
        <v>18693</v>
      </c>
      <c r="F3447" t="s">
        <v>30</v>
      </c>
      <c r="G3447" s="1">
        <v>45035</v>
      </c>
      <c r="H3447" t="s">
        <v>22</v>
      </c>
      <c r="J3447" t="s">
        <v>22</v>
      </c>
      <c r="M3447" t="s">
        <v>42</v>
      </c>
      <c r="N3447" t="s">
        <v>43</v>
      </c>
      <c r="O3447" t="s">
        <v>44</v>
      </c>
      <c r="P3447" t="s">
        <v>26</v>
      </c>
      <c r="Q3447" s="6">
        <v>46446.1</v>
      </c>
      <c r="R3447" t="s">
        <v>30</v>
      </c>
      <c r="S3447">
        <v>0</v>
      </c>
      <c r="T3447">
        <v>0</v>
      </c>
      <c r="U3447" t="e">
        <f>_xlfn.XLOOKUP(A3447,#REF!,#REF!)</f>
        <v>#REF!</v>
      </c>
    </row>
    <row r="3448" spans="1:21" x14ac:dyDescent="0.2">
      <c r="A3448" t="s">
        <v>11842</v>
      </c>
      <c r="B3448" t="s">
        <v>11843</v>
      </c>
      <c r="C3448" s="5" t="s">
        <v>71</v>
      </c>
      <c r="D3448" t="s">
        <v>11844</v>
      </c>
      <c r="E3448" t="s">
        <v>18691</v>
      </c>
      <c r="F3448" t="s">
        <v>30</v>
      </c>
      <c r="G3448" s="1">
        <v>45124</v>
      </c>
      <c r="H3448" t="s">
        <v>30</v>
      </c>
      <c r="I3448" s="1">
        <v>45258</v>
      </c>
      <c r="J3448" t="s">
        <v>22</v>
      </c>
      <c r="M3448" t="s">
        <v>207</v>
      </c>
      <c r="N3448" t="s">
        <v>11845</v>
      </c>
      <c r="O3448" t="s">
        <v>11846</v>
      </c>
      <c r="P3448" t="s">
        <v>117</v>
      </c>
      <c r="Q3448" s="6">
        <v>466922.73</v>
      </c>
      <c r="R3448" t="s">
        <v>22</v>
      </c>
      <c r="S3448">
        <v>0</v>
      </c>
      <c r="T3448">
        <v>0</v>
      </c>
      <c r="U3448" t="e">
        <f>_xlfn.XLOOKUP(A3448,#REF!,#REF!)</f>
        <v>#REF!</v>
      </c>
    </row>
    <row r="3449" spans="1:21" x14ac:dyDescent="0.2">
      <c r="A3449" t="s">
        <v>11847</v>
      </c>
      <c r="C3449" s="5" t="s">
        <v>71</v>
      </c>
      <c r="D3449" t="s">
        <v>11848</v>
      </c>
      <c r="E3449" t="s">
        <v>11849</v>
      </c>
      <c r="F3449" t="s">
        <v>30</v>
      </c>
      <c r="G3449" s="1">
        <v>43049</v>
      </c>
      <c r="H3449" t="s">
        <v>22</v>
      </c>
      <c r="J3449" t="s">
        <v>22</v>
      </c>
      <c r="M3449" t="s">
        <v>42</v>
      </c>
      <c r="N3449" t="s">
        <v>11850</v>
      </c>
      <c r="O3449" t="s">
        <v>11851</v>
      </c>
      <c r="P3449" t="s">
        <v>26</v>
      </c>
      <c r="Q3449" s="6">
        <v>40000</v>
      </c>
      <c r="R3449" t="s">
        <v>22</v>
      </c>
      <c r="S3449">
        <v>0</v>
      </c>
      <c r="T3449">
        <v>0</v>
      </c>
      <c r="U3449" t="e">
        <f>_xlfn.XLOOKUP(A3449,#REF!,#REF!)</f>
        <v>#REF!</v>
      </c>
    </row>
    <row r="3450" spans="1:21" x14ac:dyDescent="0.2">
      <c r="A3450" t="s">
        <v>11852</v>
      </c>
      <c r="C3450" s="5" t="s">
        <v>71</v>
      </c>
      <c r="D3450" t="s">
        <v>11853</v>
      </c>
      <c r="E3450" t="s">
        <v>7381</v>
      </c>
      <c r="F3450" t="s">
        <v>22</v>
      </c>
      <c r="H3450" t="s">
        <v>22</v>
      </c>
      <c r="J3450" t="s">
        <v>22</v>
      </c>
      <c r="M3450" t="s">
        <v>92</v>
      </c>
      <c r="N3450" t="s">
        <v>11854</v>
      </c>
      <c r="O3450" t="s">
        <v>11855</v>
      </c>
      <c r="P3450" t="s">
        <v>18712</v>
      </c>
      <c r="Q3450" s="6">
        <v>0</v>
      </c>
      <c r="R3450" t="s">
        <v>22</v>
      </c>
      <c r="S3450">
        <v>0</v>
      </c>
      <c r="T3450">
        <v>0</v>
      </c>
      <c r="U3450" t="e">
        <f>_xlfn.XLOOKUP(A3450,#REF!,#REF!)</f>
        <v>#REF!</v>
      </c>
    </row>
    <row r="3451" spans="1:21" x14ac:dyDescent="0.2">
      <c r="A3451" t="s">
        <v>11856</v>
      </c>
      <c r="C3451" s="5" t="s">
        <v>71</v>
      </c>
      <c r="D3451" t="s">
        <v>11857</v>
      </c>
      <c r="E3451" t="s">
        <v>2538</v>
      </c>
      <c r="F3451" t="s">
        <v>22</v>
      </c>
      <c r="H3451" t="s">
        <v>22</v>
      </c>
      <c r="J3451" t="s">
        <v>22</v>
      </c>
      <c r="M3451" t="s">
        <v>92</v>
      </c>
      <c r="N3451" t="s">
        <v>11858</v>
      </c>
      <c r="O3451" t="s">
        <v>11859</v>
      </c>
      <c r="P3451" t="s">
        <v>18712</v>
      </c>
      <c r="Q3451" s="6">
        <v>438773.29</v>
      </c>
      <c r="R3451" t="s">
        <v>22</v>
      </c>
      <c r="S3451">
        <v>0</v>
      </c>
      <c r="T3451">
        <v>0</v>
      </c>
      <c r="U3451" t="e">
        <f>_xlfn.XLOOKUP(A3451,#REF!,#REF!)</f>
        <v>#REF!</v>
      </c>
    </row>
    <row r="3452" spans="1:21" x14ac:dyDescent="0.2">
      <c r="A3452" t="s">
        <v>11860</v>
      </c>
      <c r="C3452" s="5" t="s">
        <v>71</v>
      </c>
      <c r="D3452" t="s">
        <v>11861</v>
      </c>
      <c r="E3452" t="s">
        <v>18695</v>
      </c>
      <c r="F3452" t="s">
        <v>30</v>
      </c>
      <c r="G3452" s="1">
        <v>42313</v>
      </c>
      <c r="H3452" t="s">
        <v>30</v>
      </c>
      <c r="I3452" s="1">
        <v>42908</v>
      </c>
      <c r="J3452" t="s">
        <v>22</v>
      </c>
      <c r="M3452" t="s">
        <v>42</v>
      </c>
      <c r="N3452" t="s">
        <v>43</v>
      </c>
      <c r="O3452" t="s">
        <v>44</v>
      </c>
      <c r="P3452" t="s">
        <v>26</v>
      </c>
      <c r="Q3452" s="6">
        <v>35000</v>
      </c>
      <c r="R3452" t="s">
        <v>22</v>
      </c>
      <c r="S3452">
        <v>0</v>
      </c>
      <c r="T3452">
        <v>0</v>
      </c>
      <c r="U3452" t="e">
        <f>_xlfn.XLOOKUP(A3452,#REF!,#REF!)</f>
        <v>#REF!</v>
      </c>
    </row>
    <row r="3453" spans="1:21" x14ac:dyDescent="0.2">
      <c r="A3453" t="s">
        <v>11862</v>
      </c>
      <c r="B3453" t="s">
        <v>11863</v>
      </c>
      <c r="C3453" s="5" t="s">
        <v>71</v>
      </c>
      <c r="D3453" t="s">
        <v>11864</v>
      </c>
      <c r="E3453" t="s">
        <v>18691</v>
      </c>
      <c r="F3453" t="s">
        <v>30</v>
      </c>
      <c r="G3453" s="1">
        <v>45149</v>
      </c>
      <c r="H3453" t="s">
        <v>30</v>
      </c>
      <c r="I3453" s="1">
        <v>45393</v>
      </c>
      <c r="J3453" t="s">
        <v>30</v>
      </c>
      <c r="K3453" s="1">
        <v>45623</v>
      </c>
      <c r="M3453" t="s">
        <v>42</v>
      </c>
      <c r="N3453" t="s">
        <v>43</v>
      </c>
      <c r="O3453" t="s">
        <v>44</v>
      </c>
      <c r="P3453" t="s">
        <v>26</v>
      </c>
      <c r="Q3453" s="6">
        <v>544502.1</v>
      </c>
      <c r="R3453" t="s">
        <v>22</v>
      </c>
      <c r="S3453">
        <v>0</v>
      </c>
      <c r="T3453">
        <v>0</v>
      </c>
      <c r="U3453" t="e">
        <f>_xlfn.XLOOKUP(A3453,#REF!,#REF!)</f>
        <v>#REF!</v>
      </c>
    </row>
    <row r="3454" spans="1:21" x14ac:dyDescent="0.2">
      <c r="A3454" t="s">
        <v>11865</v>
      </c>
      <c r="B3454" t="s">
        <v>11866</v>
      </c>
      <c r="C3454" s="5" t="s">
        <v>71</v>
      </c>
      <c r="D3454" t="s">
        <v>11867</v>
      </c>
      <c r="E3454" t="s">
        <v>18692</v>
      </c>
      <c r="F3454" t="s">
        <v>30</v>
      </c>
      <c r="G3454" s="1">
        <v>43395</v>
      </c>
      <c r="H3454" t="s">
        <v>30</v>
      </c>
      <c r="I3454" s="1">
        <v>43609</v>
      </c>
      <c r="J3454" t="s">
        <v>22</v>
      </c>
      <c r="M3454" t="s">
        <v>42</v>
      </c>
      <c r="N3454" t="s">
        <v>9383</v>
      </c>
      <c r="O3454" t="s">
        <v>9384</v>
      </c>
      <c r="P3454" t="s">
        <v>26</v>
      </c>
      <c r="Q3454" s="6">
        <v>460950.87</v>
      </c>
      <c r="R3454" t="s">
        <v>22</v>
      </c>
      <c r="S3454">
        <v>0</v>
      </c>
      <c r="T3454">
        <v>0</v>
      </c>
      <c r="U3454" t="e">
        <f>_xlfn.XLOOKUP(A3454,#REF!,#REF!)</f>
        <v>#REF!</v>
      </c>
    </row>
    <row r="3455" spans="1:21" x14ac:dyDescent="0.2">
      <c r="A3455" t="s">
        <v>11868</v>
      </c>
      <c r="C3455" s="5" t="s">
        <v>71</v>
      </c>
      <c r="D3455" t="s">
        <v>11869</v>
      </c>
      <c r="E3455" t="s">
        <v>11870</v>
      </c>
      <c r="F3455" t="s">
        <v>22</v>
      </c>
      <c r="H3455" t="s">
        <v>22</v>
      </c>
      <c r="J3455" t="s">
        <v>22</v>
      </c>
      <c r="M3455" t="s">
        <v>23</v>
      </c>
      <c r="N3455" t="s">
        <v>43</v>
      </c>
      <c r="O3455" t="s">
        <v>44</v>
      </c>
      <c r="P3455" t="s">
        <v>26</v>
      </c>
      <c r="Q3455" s="6">
        <v>40000</v>
      </c>
      <c r="R3455" t="s">
        <v>22</v>
      </c>
      <c r="S3455">
        <v>0</v>
      </c>
      <c r="T3455">
        <v>0</v>
      </c>
      <c r="U3455" t="e">
        <f>_xlfn.XLOOKUP(A3455,#REF!,#REF!)</f>
        <v>#REF!</v>
      </c>
    </row>
    <row r="3456" spans="1:21" x14ac:dyDescent="0.2">
      <c r="A3456" t="s">
        <v>11871</v>
      </c>
      <c r="C3456" s="5" t="s">
        <v>71</v>
      </c>
      <c r="D3456" t="s">
        <v>11872</v>
      </c>
      <c r="E3456" t="s">
        <v>11873</v>
      </c>
      <c r="F3456" t="s">
        <v>30</v>
      </c>
      <c r="G3456" s="1">
        <v>45582</v>
      </c>
      <c r="H3456" t="s">
        <v>22</v>
      </c>
      <c r="J3456" t="s">
        <v>22</v>
      </c>
      <c r="L3456" s="1">
        <v>45544</v>
      </c>
      <c r="M3456" t="s">
        <v>42</v>
      </c>
      <c r="N3456" t="s">
        <v>11874</v>
      </c>
      <c r="O3456" t="s">
        <v>11875</v>
      </c>
      <c r="P3456" t="s">
        <v>26</v>
      </c>
      <c r="Q3456" s="6">
        <v>326341.40000000002</v>
      </c>
      <c r="R3456" t="s">
        <v>30</v>
      </c>
      <c r="S3456">
        <v>0</v>
      </c>
      <c r="T3456">
        <v>0</v>
      </c>
      <c r="U3456" t="e">
        <f>_xlfn.XLOOKUP(A3456,#REF!,#REF!)</f>
        <v>#REF!</v>
      </c>
    </row>
    <row r="3457" spans="1:21" x14ac:dyDescent="0.2">
      <c r="A3457" t="s">
        <v>11876</v>
      </c>
      <c r="B3457" t="s">
        <v>11877</v>
      </c>
      <c r="C3457" s="5" t="s">
        <v>71</v>
      </c>
      <c r="D3457" t="s">
        <v>11878</v>
      </c>
      <c r="E3457" t="s">
        <v>11879</v>
      </c>
      <c r="F3457" t="s">
        <v>30</v>
      </c>
      <c r="G3457" s="1">
        <v>43403</v>
      </c>
      <c r="H3457" t="s">
        <v>30</v>
      </c>
      <c r="I3457" s="1">
        <v>43606</v>
      </c>
      <c r="J3457" t="s">
        <v>30</v>
      </c>
      <c r="K3457" s="1">
        <v>44321</v>
      </c>
      <c r="L3457" s="1">
        <v>44494</v>
      </c>
      <c r="M3457" t="s">
        <v>42</v>
      </c>
      <c r="N3457" t="s">
        <v>43</v>
      </c>
      <c r="O3457" t="s">
        <v>44</v>
      </c>
      <c r="P3457" t="s">
        <v>26</v>
      </c>
      <c r="Q3457" s="6">
        <v>331656.7</v>
      </c>
      <c r="R3457" t="s">
        <v>22</v>
      </c>
      <c r="S3457">
        <v>0</v>
      </c>
      <c r="T3457">
        <v>0</v>
      </c>
      <c r="U3457" t="e">
        <f>_xlfn.XLOOKUP(A3457,#REF!,#REF!)</f>
        <v>#REF!</v>
      </c>
    </row>
    <row r="3458" spans="1:21" x14ac:dyDescent="0.2">
      <c r="A3458" t="s">
        <v>11880</v>
      </c>
      <c r="C3458" s="5" t="s">
        <v>71</v>
      </c>
      <c r="D3458" t="s">
        <v>11881</v>
      </c>
      <c r="E3458" t="s">
        <v>18693</v>
      </c>
      <c r="F3458" t="s">
        <v>30</v>
      </c>
      <c r="G3458" s="1">
        <v>45574</v>
      </c>
      <c r="H3458" t="s">
        <v>30</v>
      </c>
      <c r="I3458" s="1">
        <v>45749</v>
      </c>
      <c r="J3458" t="s">
        <v>22</v>
      </c>
      <c r="M3458" t="s">
        <v>207</v>
      </c>
      <c r="N3458" t="s">
        <v>1165</v>
      </c>
      <c r="O3458" t="s">
        <v>1166</v>
      </c>
      <c r="P3458" t="s">
        <v>117</v>
      </c>
      <c r="Q3458" s="6">
        <v>446671.25</v>
      </c>
      <c r="R3458" t="s">
        <v>22</v>
      </c>
      <c r="S3458">
        <v>0</v>
      </c>
      <c r="T3458">
        <v>0</v>
      </c>
      <c r="U3458" t="e">
        <f>_xlfn.XLOOKUP(A3458,#REF!,#REF!)</f>
        <v>#REF!</v>
      </c>
    </row>
    <row r="3459" spans="1:21" x14ac:dyDescent="0.2">
      <c r="A3459" t="s">
        <v>11882</v>
      </c>
      <c r="C3459" s="5" t="s">
        <v>71</v>
      </c>
      <c r="D3459" t="s">
        <v>2838</v>
      </c>
      <c r="E3459" t="s">
        <v>18695</v>
      </c>
      <c r="F3459" t="s">
        <v>22</v>
      </c>
      <c r="H3459" t="s">
        <v>22</v>
      </c>
      <c r="J3459" t="s">
        <v>30</v>
      </c>
      <c r="K3459" s="1">
        <v>41684</v>
      </c>
      <c r="M3459" t="s">
        <v>42</v>
      </c>
      <c r="N3459" t="s">
        <v>10556</v>
      </c>
      <c r="O3459" t="s">
        <v>10557</v>
      </c>
      <c r="P3459" t="s">
        <v>26</v>
      </c>
      <c r="Q3459" s="6">
        <v>30000</v>
      </c>
      <c r="R3459" t="s">
        <v>22</v>
      </c>
      <c r="S3459">
        <v>0</v>
      </c>
      <c r="T3459">
        <v>0</v>
      </c>
      <c r="U3459" t="e">
        <f>_xlfn.XLOOKUP(A3459,#REF!,#REF!)</f>
        <v>#REF!</v>
      </c>
    </row>
    <row r="3460" spans="1:21" x14ac:dyDescent="0.2">
      <c r="A3460" t="s">
        <v>11883</v>
      </c>
      <c r="C3460" s="5" t="s">
        <v>71</v>
      </c>
      <c r="D3460" t="s">
        <v>11884</v>
      </c>
      <c r="E3460" t="s">
        <v>443</v>
      </c>
      <c r="F3460" t="s">
        <v>22</v>
      </c>
      <c r="H3460" t="s">
        <v>22</v>
      </c>
      <c r="J3460" t="s">
        <v>22</v>
      </c>
      <c r="M3460" t="s">
        <v>92</v>
      </c>
      <c r="N3460" t="s">
        <v>11885</v>
      </c>
      <c r="O3460" t="s">
        <v>11886</v>
      </c>
      <c r="P3460" t="s">
        <v>18712</v>
      </c>
      <c r="Q3460" s="6">
        <v>172477.75</v>
      </c>
      <c r="R3460" t="s">
        <v>22</v>
      </c>
      <c r="S3460">
        <v>0</v>
      </c>
      <c r="T3460">
        <v>0</v>
      </c>
      <c r="U3460" t="e">
        <f>_xlfn.XLOOKUP(A3460,#REF!,#REF!)</f>
        <v>#REF!</v>
      </c>
    </row>
    <row r="3461" spans="1:21" x14ac:dyDescent="0.2">
      <c r="A3461" t="s">
        <v>11887</v>
      </c>
      <c r="C3461" s="5" t="s">
        <v>71</v>
      </c>
      <c r="D3461" t="s">
        <v>11888</v>
      </c>
      <c r="E3461" t="s">
        <v>2962</v>
      </c>
      <c r="F3461" t="s">
        <v>30</v>
      </c>
      <c r="G3461" s="1">
        <v>44407</v>
      </c>
      <c r="H3461" t="s">
        <v>30</v>
      </c>
      <c r="I3461" s="1">
        <v>44770</v>
      </c>
      <c r="J3461" t="s">
        <v>30</v>
      </c>
      <c r="K3461" s="1">
        <v>45091</v>
      </c>
      <c r="L3461" s="1">
        <v>45558</v>
      </c>
      <c r="M3461" t="s">
        <v>42</v>
      </c>
      <c r="N3461" t="s">
        <v>11889</v>
      </c>
      <c r="O3461" t="s">
        <v>11890</v>
      </c>
      <c r="P3461" t="s">
        <v>26</v>
      </c>
      <c r="Q3461" s="6">
        <v>133831.56</v>
      </c>
      <c r="R3461" t="s">
        <v>22</v>
      </c>
      <c r="S3461">
        <v>0</v>
      </c>
      <c r="T3461">
        <v>0</v>
      </c>
      <c r="U3461" t="e">
        <f>_xlfn.XLOOKUP(A3461,#REF!,#REF!)</f>
        <v>#REF!</v>
      </c>
    </row>
    <row r="3462" spans="1:21" x14ac:dyDescent="0.2">
      <c r="A3462" t="s">
        <v>11891</v>
      </c>
      <c r="B3462" t="s">
        <v>11892</v>
      </c>
      <c r="C3462" s="5" t="s">
        <v>71</v>
      </c>
      <c r="D3462" t="s">
        <v>11893</v>
      </c>
      <c r="E3462" t="s">
        <v>18692</v>
      </c>
      <c r="F3462" t="s">
        <v>22</v>
      </c>
      <c r="H3462" t="s">
        <v>22</v>
      </c>
      <c r="J3462" t="s">
        <v>22</v>
      </c>
      <c r="M3462" t="s">
        <v>23</v>
      </c>
      <c r="N3462" t="s">
        <v>11894</v>
      </c>
      <c r="O3462" t="s">
        <v>11895</v>
      </c>
      <c r="P3462" t="s">
        <v>26</v>
      </c>
      <c r="Q3462" s="6">
        <v>40000</v>
      </c>
      <c r="R3462" t="s">
        <v>22</v>
      </c>
      <c r="S3462">
        <v>0</v>
      </c>
      <c r="T3462">
        <v>0</v>
      </c>
      <c r="U3462" t="e">
        <f>_xlfn.XLOOKUP(A3462,#REF!,#REF!)</f>
        <v>#REF!</v>
      </c>
    </row>
    <row r="3463" spans="1:21" x14ac:dyDescent="0.2">
      <c r="A3463" t="s">
        <v>11896</v>
      </c>
      <c r="C3463" s="5" t="s">
        <v>39</v>
      </c>
      <c r="E3463" t="s">
        <v>19459</v>
      </c>
      <c r="F3463" t="s">
        <v>30</v>
      </c>
      <c r="G3463" s="1">
        <v>44183</v>
      </c>
      <c r="H3463" t="s">
        <v>22</v>
      </c>
      <c r="J3463" t="s">
        <v>22</v>
      </c>
      <c r="L3463" s="1">
        <v>43994</v>
      </c>
      <c r="M3463" t="s">
        <v>42</v>
      </c>
      <c r="N3463" t="s">
        <v>43</v>
      </c>
      <c r="O3463" t="s">
        <v>44</v>
      </c>
      <c r="P3463" t="s">
        <v>26</v>
      </c>
      <c r="Q3463" s="6">
        <v>87895.03</v>
      </c>
      <c r="R3463" t="s">
        <v>22</v>
      </c>
      <c r="S3463">
        <v>0</v>
      </c>
      <c r="T3463">
        <v>0</v>
      </c>
      <c r="U3463" t="e">
        <f>_xlfn.XLOOKUP(A3463,#REF!,#REF!)</f>
        <v>#REF!</v>
      </c>
    </row>
    <row r="3464" spans="1:21" x14ac:dyDescent="0.2">
      <c r="A3464" t="s">
        <v>11897</v>
      </c>
      <c r="C3464" s="5" t="s">
        <v>279</v>
      </c>
      <c r="D3464" t="s">
        <v>11898</v>
      </c>
      <c r="E3464" t="s">
        <v>11899</v>
      </c>
      <c r="F3464" t="s">
        <v>30</v>
      </c>
      <c r="G3464" s="1">
        <v>45803</v>
      </c>
      <c r="H3464" t="s">
        <v>22</v>
      </c>
      <c r="J3464" t="s">
        <v>22</v>
      </c>
      <c r="L3464" s="1">
        <v>45798</v>
      </c>
      <c r="M3464" t="s">
        <v>42</v>
      </c>
      <c r="N3464" t="s">
        <v>43</v>
      </c>
      <c r="O3464" t="s">
        <v>44</v>
      </c>
      <c r="P3464" t="s">
        <v>26</v>
      </c>
      <c r="Q3464" s="6">
        <v>26917.23</v>
      </c>
      <c r="R3464" t="s">
        <v>30</v>
      </c>
      <c r="S3464">
        <v>0</v>
      </c>
      <c r="T3464">
        <v>0</v>
      </c>
      <c r="U3464" t="e">
        <f>_xlfn.XLOOKUP(A3464,#REF!,#REF!)</f>
        <v>#REF!</v>
      </c>
    </row>
    <row r="3465" spans="1:21" x14ac:dyDescent="0.2">
      <c r="A3465" t="s">
        <v>11900</v>
      </c>
      <c r="C3465" s="5" t="s">
        <v>71</v>
      </c>
      <c r="D3465" t="s">
        <v>11901</v>
      </c>
      <c r="E3465" t="s">
        <v>18691</v>
      </c>
      <c r="F3465" t="s">
        <v>30</v>
      </c>
      <c r="G3465" s="1">
        <v>43649</v>
      </c>
      <c r="H3465" t="s">
        <v>30</v>
      </c>
      <c r="I3465" s="1">
        <v>43749</v>
      </c>
      <c r="J3465" t="s">
        <v>30</v>
      </c>
      <c r="K3465" s="1">
        <v>45159</v>
      </c>
      <c r="L3465" s="1">
        <v>45196</v>
      </c>
      <c r="M3465" t="s">
        <v>42</v>
      </c>
      <c r="N3465" t="s">
        <v>43</v>
      </c>
      <c r="O3465" t="s">
        <v>44</v>
      </c>
      <c r="P3465" t="s">
        <v>26</v>
      </c>
      <c r="Q3465" s="6">
        <v>297207.57</v>
      </c>
      <c r="R3465" t="s">
        <v>22</v>
      </c>
      <c r="S3465">
        <v>0</v>
      </c>
      <c r="T3465">
        <v>0</v>
      </c>
      <c r="U3465" t="e">
        <f>_xlfn.XLOOKUP(A3465,#REF!,#REF!)</f>
        <v>#REF!</v>
      </c>
    </row>
    <row r="3466" spans="1:21" x14ac:dyDescent="0.2">
      <c r="A3466" t="s">
        <v>11902</v>
      </c>
      <c r="C3466" s="5" t="s">
        <v>71</v>
      </c>
      <c r="D3466" t="s">
        <v>11903</v>
      </c>
      <c r="E3466" t="s">
        <v>18692</v>
      </c>
      <c r="F3466" t="s">
        <v>22</v>
      </c>
      <c r="H3466" t="s">
        <v>22</v>
      </c>
      <c r="J3466" t="s">
        <v>22</v>
      </c>
      <c r="M3466" t="s">
        <v>42</v>
      </c>
      <c r="N3466" t="s">
        <v>11904</v>
      </c>
      <c r="O3466" t="s">
        <v>11905</v>
      </c>
      <c r="P3466" t="s">
        <v>26</v>
      </c>
      <c r="Q3466" s="6">
        <v>40000</v>
      </c>
      <c r="R3466" t="s">
        <v>22</v>
      </c>
      <c r="S3466">
        <v>0</v>
      </c>
      <c r="T3466">
        <v>0</v>
      </c>
      <c r="U3466" t="e">
        <f>_xlfn.XLOOKUP(A3466,#REF!,#REF!)</f>
        <v>#REF!</v>
      </c>
    </row>
    <row r="3467" spans="1:21" x14ac:dyDescent="0.2">
      <c r="A3467" t="s">
        <v>11906</v>
      </c>
      <c r="B3467" t="s">
        <v>11907</v>
      </c>
      <c r="C3467" s="5" t="s">
        <v>71</v>
      </c>
      <c r="D3467" t="s">
        <v>11908</v>
      </c>
      <c r="E3467" t="s">
        <v>11909</v>
      </c>
      <c r="F3467" t="s">
        <v>30</v>
      </c>
      <c r="G3467" s="1">
        <v>43350</v>
      </c>
      <c r="H3467" t="s">
        <v>30</v>
      </c>
      <c r="I3467" s="1">
        <v>44146</v>
      </c>
      <c r="J3467" t="s">
        <v>30</v>
      </c>
      <c r="K3467" s="1">
        <v>44461</v>
      </c>
      <c r="L3467" s="1">
        <v>45000</v>
      </c>
      <c r="M3467" t="s">
        <v>42</v>
      </c>
      <c r="N3467" t="s">
        <v>11910</v>
      </c>
      <c r="O3467" t="s">
        <v>11911</v>
      </c>
      <c r="P3467" t="s">
        <v>26</v>
      </c>
      <c r="Q3467" s="6">
        <v>40000</v>
      </c>
      <c r="R3467" t="s">
        <v>22</v>
      </c>
      <c r="S3467">
        <v>0</v>
      </c>
      <c r="T3467">
        <v>0</v>
      </c>
      <c r="U3467" t="e">
        <f>_xlfn.XLOOKUP(A3467,#REF!,#REF!)</f>
        <v>#REF!</v>
      </c>
    </row>
    <row r="3468" spans="1:21" x14ac:dyDescent="0.2">
      <c r="A3468" t="s">
        <v>11912</v>
      </c>
      <c r="C3468" s="5" t="s">
        <v>71</v>
      </c>
      <c r="D3468" t="s">
        <v>11913</v>
      </c>
      <c r="E3468" t="s">
        <v>18692</v>
      </c>
      <c r="F3468" t="s">
        <v>30</v>
      </c>
      <c r="G3468" s="1">
        <v>44592</v>
      </c>
      <c r="H3468" t="s">
        <v>22</v>
      </c>
      <c r="J3468" t="s">
        <v>22</v>
      </c>
      <c r="M3468" t="s">
        <v>42</v>
      </c>
      <c r="N3468" t="s">
        <v>11914</v>
      </c>
      <c r="O3468" t="s">
        <v>11915</v>
      </c>
      <c r="P3468" t="s">
        <v>26</v>
      </c>
      <c r="Q3468" s="6">
        <v>124118.6</v>
      </c>
      <c r="R3468" t="s">
        <v>22</v>
      </c>
      <c r="S3468">
        <v>0</v>
      </c>
      <c r="T3468">
        <v>0</v>
      </c>
      <c r="U3468" t="e">
        <f>_xlfn.XLOOKUP(A3468,#REF!,#REF!)</f>
        <v>#REF!</v>
      </c>
    </row>
    <row r="3469" spans="1:21" x14ac:dyDescent="0.2">
      <c r="A3469" t="s">
        <v>11916</v>
      </c>
      <c r="C3469" s="5" t="s">
        <v>71</v>
      </c>
      <c r="D3469" t="s">
        <v>11917</v>
      </c>
      <c r="E3469" t="s">
        <v>18691</v>
      </c>
      <c r="F3469" t="s">
        <v>30</v>
      </c>
      <c r="G3469" s="1">
        <v>45519</v>
      </c>
      <c r="H3469" t="s">
        <v>30</v>
      </c>
      <c r="I3469" s="1">
        <v>45769</v>
      </c>
      <c r="J3469" t="s">
        <v>22</v>
      </c>
      <c r="M3469" t="s">
        <v>207</v>
      </c>
      <c r="N3469" t="s">
        <v>348</v>
      </c>
      <c r="O3469" t="s">
        <v>349</v>
      </c>
      <c r="P3469" t="s">
        <v>117</v>
      </c>
      <c r="Q3469" s="6">
        <v>354978.18</v>
      </c>
      <c r="R3469" t="s">
        <v>22</v>
      </c>
      <c r="S3469">
        <v>0</v>
      </c>
      <c r="T3469">
        <v>0</v>
      </c>
      <c r="U3469" t="e">
        <f>_xlfn.XLOOKUP(A3469,#REF!,#REF!)</f>
        <v>#REF!</v>
      </c>
    </row>
    <row r="3470" spans="1:21" x14ac:dyDescent="0.2">
      <c r="A3470" t="s">
        <v>11918</v>
      </c>
      <c r="B3470" t="s">
        <v>11919</v>
      </c>
      <c r="C3470" s="5" t="s">
        <v>71</v>
      </c>
      <c r="D3470" t="s">
        <v>11920</v>
      </c>
      <c r="E3470" t="s">
        <v>8742</v>
      </c>
      <c r="F3470" t="s">
        <v>30</v>
      </c>
      <c r="G3470" s="1">
        <v>45563</v>
      </c>
      <c r="H3470" t="s">
        <v>30</v>
      </c>
      <c r="I3470" s="1">
        <v>45812</v>
      </c>
      <c r="J3470" t="s">
        <v>30</v>
      </c>
      <c r="K3470" s="1">
        <v>46108</v>
      </c>
      <c r="L3470" s="1">
        <v>46108</v>
      </c>
      <c r="M3470" t="s">
        <v>207</v>
      </c>
      <c r="N3470" t="s">
        <v>3137</v>
      </c>
      <c r="O3470" t="s">
        <v>3138</v>
      </c>
      <c r="P3470" t="s">
        <v>117</v>
      </c>
      <c r="Q3470" s="6">
        <v>810017.77</v>
      </c>
      <c r="R3470" t="s">
        <v>22</v>
      </c>
      <c r="S3470">
        <v>0</v>
      </c>
      <c r="T3470">
        <v>0</v>
      </c>
      <c r="U3470" t="e">
        <f>_xlfn.XLOOKUP(A3470,#REF!,#REF!)</f>
        <v>#REF!</v>
      </c>
    </row>
    <row r="3471" spans="1:21" x14ac:dyDescent="0.2">
      <c r="A3471" t="s">
        <v>11921</v>
      </c>
      <c r="C3471" s="5" t="s">
        <v>71</v>
      </c>
      <c r="D3471" t="s">
        <v>11922</v>
      </c>
      <c r="E3471" t="s">
        <v>11923</v>
      </c>
      <c r="F3471" t="s">
        <v>22</v>
      </c>
      <c r="H3471" t="s">
        <v>22</v>
      </c>
      <c r="J3471" t="s">
        <v>22</v>
      </c>
      <c r="M3471" t="s">
        <v>92</v>
      </c>
      <c r="N3471" t="s">
        <v>567</v>
      </c>
      <c r="O3471" t="s">
        <v>568</v>
      </c>
      <c r="P3471" t="s">
        <v>18712</v>
      </c>
      <c r="Q3471" s="6">
        <v>701913.37</v>
      </c>
      <c r="R3471" t="s">
        <v>22</v>
      </c>
      <c r="S3471">
        <v>0</v>
      </c>
      <c r="T3471">
        <v>0</v>
      </c>
      <c r="U3471" t="e">
        <f>_xlfn.XLOOKUP(A3471,#REF!,#REF!)</f>
        <v>#REF!</v>
      </c>
    </row>
    <row r="3472" spans="1:21" x14ac:dyDescent="0.2">
      <c r="A3472" t="s">
        <v>11924</v>
      </c>
      <c r="C3472" s="5" t="s">
        <v>71</v>
      </c>
      <c r="D3472" t="s">
        <v>4920</v>
      </c>
      <c r="E3472" t="s">
        <v>143</v>
      </c>
      <c r="F3472" t="s">
        <v>22</v>
      </c>
      <c r="H3472" t="s">
        <v>22</v>
      </c>
      <c r="J3472" t="s">
        <v>22</v>
      </c>
      <c r="M3472" t="s">
        <v>42</v>
      </c>
      <c r="N3472" t="s">
        <v>43</v>
      </c>
      <c r="O3472" t="s">
        <v>44</v>
      </c>
      <c r="P3472" t="s">
        <v>26</v>
      </c>
      <c r="Q3472" s="6">
        <v>40000</v>
      </c>
      <c r="R3472" t="s">
        <v>22</v>
      </c>
      <c r="S3472">
        <v>0</v>
      </c>
      <c r="T3472">
        <v>0</v>
      </c>
      <c r="U3472" t="e">
        <f>_xlfn.XLOOKUP(A3472,#REF!,#REF!)</f>
        <v>#REF!</v>
      </c>
    </row>
    <row r="3473" spans="1:21" x14ac:dyDescent="0.2">
      <c r="A3473" t="s">
        <v>11925</v>
      </c>
      <c r="B3473" t="s">
        <v>11926</v>
      </c>
      <c r="C3473" s="5" t="s">
        <v>71</v>
      </c>
      <c r="D3473" t="s">
        <v>11927</v>
      </c>
      <c r="E3473" t="s">
        <v>829</v>
      </c>
      <c r="F3473" t="s">
        <v>22</v>
      </c>
      <c r="H3473" t="s">
        <v>22</v>
      </c>
      <c r="J3473" t="s">
        <v>30</v>
      </c>
      <c r="K3473" s="1">
        <v>43627</v>
      </c>
      <c r="M3473" t="s">
        <v>42</v>
      </c>
      <c r="N3473" t="s">
        <v>11928</v>
      </c>
      <c r="O3473" t="s">
        <v>11929</v>
      </c>
      <c r="P3473" t="s">
        <v>26</v>
      </c>
      <c r="Q3473" s="6">
        <v>232042.33</v>
      </c>
      <c r="R3473" t="s">
        <v>22</v>
      </c>
      <c r="S3473">
        <v>0</v>
      </c>
      <c r="T3473">
        <v>0</v>
      </c>
      <c r="U3473" t="e">
        <f>_xlfn.XLOOKUP(A3473,#REF!,#REF!)</f>
        <v>#REF!</v>
      </c>
    </row>
    <row r="3474" spans="1:21" x14ac:dyDescent="0.2">
      <c r="A3474" t="s">
        <v>11930</v>
      </c>
      <c r="C3474" s="5" t="s">
        <v>71</v>
      </c>
      <c r="D3474" t="s">
        <v>1287</v>
      </c>
      <c r="E3474" t="s">
        <v>11931</v>
      </c>
      <c r="F3474" t="s">
        <v>22</v>
      </c>
      <c r="H3474" t="s">
        <v>22</v>
      </c>
      <c r="J3474" t="s">
        <v>22</v>
      </c>
      <c r="M3474" t="s">
        <v>92</v>
      </c>
      <c r="N3474" t="s">
        <v>11932</v>
      </c>
      <c r="O3474" t="s">
        <v>11933</v>
      </c>
      <c r="P3474" t="s">
        <v>18712</v>
      </c>
      <c r="Q3474" s="6">
        <v>716949.92</v>
      </c>
      <c r="R3474" t="s">
        <v>22</v>
      </c>
      <c r="S3474">
        <v>0</v>
      </c>
      <c r="T3474">
        <v>0</v>
      </c>
      <c r="U3474" t="e">
        <f>_xlfn.XLOOKUP(A3474,#REF!,#REF!)</f>
        <v>#REF!</v>
      </c>
    </row>
    <row r="3475" spans="1:21" x14ac:dyDescent="0.2">
      <c r="A3475" t="s">
        <v>11934</v>
      </c>
      <c r="C3475" s="5" t="s">
        <v>71</v>
      </c>
      <c r="D3475" t="s">
        <v>11935</v>
      </c>
      <c r="E3475" t="s">
        <v>18691</v>
      </c>
      <c r="F3475" t="s">
        <v>30</v>
      </c>
      <c r="G3475" s="1">
        <v>44851</v>
      </c>
      <c r="H3475" t="s">
        <v>30</v>
      </c>
      <c r="I3475" s="1">
        <v>44973</v>
      </c>
      <c r="J3475" t="s">
        <v>30</v>
      </c>
      <c r="K3475" s="1">
        <v>45105</v>
      </c>
      <c r="M3475" t="s">
        <v>42</v>
      </c>
      <c r="N3475" t="s">
        <v>43</v>
      </c>
      <c r="O3475" t="s">
        <v>44</v>
      </c>
      <c r="P3475" t="s">
        <v>26</v>
      </c>
      <c r="Q3475" s="6">
        <v>221139.91</v>
      </c>
      <c r="R3475" t="s">
        <v>22</v>
      </c>
      <c r="S3475">
        <v>0</v>
      </c>
      <c r="T3475">
        <v>0</v>
      </c>
      <c r="U3475" t="e">
        <f>_xlfn.XLOOKUP(A3475,#REF!,#REF!)</f>
        <v>#REF!</v>
      </c>
    </row>
    <row r="3476" spans="1:21" x14ac:dyDescent="0.2">
      <c r="A3476" t="s">
        <v>11936</v>
      </c>
      <c r="C3476" s="5" t="s">
        <v>71</v>
      </c>
      <c r="D3476" t="s">
        <v>11937</v>
      </c>
      <c r="E3476" t="s">
        <v>19222</v>
      </c>
      <c r="F3476" t="s">
        <v>30</v>
      </c>
      <c r="G3476" s="1">
        <v>43798</v>
      </c>
      <c r="H3476" t="s">
        <v>30</v>
      </c>
      <c r="I3476" s="1">
        <v>45230</v>
      </c>
      <c r="J3476" t="s">
        <v>30</v>
      </c>
      <c r="K3476" s="1">
        <v>45441</v>
      </c>
      <c r="L3476" s="1">
        <v>45441</v>
      </c>
      <c r="M3476" t="s">
        <v>42</v>
      </c>
      <c r="N3476" t="s">
        <v>43</v>
      </c>
      <c r="O3476" t="s">
        <v>44</v>
      </c>
      <c r="P3476" t="s">
        <v>26</v>
      </c>
      <c r="Q3476" s="6">
        <v>344239.65</v>
      </c>
      <c r="R3476" t="s">
        <v>30</v>
      </c>
      <c r="S3476">
        <v>0</v>
      </c>
      <c r="T3476">
        <v>0</v>
      </c>
      <c r="U3476" t="e">
        <f>_xlfn.XLOOKUP(A3476,#REF!,#REF!)</f>
        <v>#REF!</v>
      </c>
    </row>
    <row r="3477" spans="1:21" x14ac:dyDescent="0.2">
      <c r="A3477" t="s">
        <v>11938</v>
      </c>
      <c r="C3477" s="5" t="s">
        <v>71</v>
      </c>
      <c r="D3477" t="s">
        <v>11939</v>
      </c>
      <c r="E3477" t="s">
        <v>11940</v>
      </c>
      <c r="F3477" t="s">
        <v>30</v>
      </c>
      <c r="G3477" s="1">
        <v>45964</v>
      </c>
      <c r="H3477" t="s">
        <v>22</v>
      </c>
      <c r="J3477" t="s">
        <v>22</v>
      </c>
      <c r="M3477" t="s">
        <v>207</v>
      </c>
      <c r="N3477" t="s">
        <v>866</v>
      </c>
      <c r="O3477" t="s">
        <v>867</v>
      </c>
      <c r="P3477" t="s">
        <v>117</v>
      </c>
      <c r="Q3477" s="6">
        <v>285661.84000000003</v>
      </c>
      <c r="R3477" t="s">
        <v>22</v>
      </c>
      <c r="S3477">
        <v>0</v>
      </c>
      <c r="T3477">
        <v>0</v>
      </c>
      <c r="U3477" t="e">
        <f>_xlfn.XLOOKUP(A3477,#REF!,#REF!)</f>
        <v>#REF!</v>
      </c>
    </row>
    <row r="3478" spans="1:21" x14ac:dyDescent="0.2">
      <c r="A3478" t="s">
        <v>11941</v>
      </c>
      <c r="C3478" s="5" t="s">
        <v>71</v>
      </c>
      <c r="D3478" t="s">
        <v>11942</v>
      </c>
      <c r="E3478" t="s">
        <v>11943</v>
      </c>
      <c r="F3478" t="s">
        <v>22</v>
      </c>
      <c r="H3478" t="s">
        <v>22</v>
      </c>
      <c r="J3478" t="s">
        <v>22</v>
      </c>
      <c r="M3478" t="s">
        <v>92</v>
      </c>
      <c r="N3478" t="s">
        <v>11944</v>
      </c>
      <c r="O3478" t="s">
        <v>11945</v>
      </c>
      <c r="P3478" t="s">
        <v>18712</v>
      </c>
      <c r="Q3478" s="6">
        <v>670329.28</v>
      </c>
      <c r="R3478" t="s">
        <v>22</v>
      </c>
      <c r="S3478">
        <v>0</v>
      </c>
      <c r="T3478">
        <v>0</v>
      </c>
      <c r="U3478" t="e">
        <f>_xlfn.XLOOKUP(A3478,#REF!,#REF!)</f>
        <v>#REF!</v>
      </c>
    </row>
    <row r="3479" spans="1:21" x14ac:dyDescent="0.2">
      <c r="A3479" t="s">
        <v>11946</v>
      </c>
      <c r="B3479" t="s">
        <v>11947</v>
      </c>
      <c r="C3479" s="5" t="s">
        <v>71</v>
      </c>
      <c r="D3479" t="s">
        <v>11948</v>
      </c>
      <c r="E3479" t="s">
        <v>19460</v>
      </c>
      <c r="F3479" t="s">
        <v>30</v>
      </c>
      <c r="G3479" s="1">
        <v>43378</v>
      </c>
      <c r="H3479" t="s">
        <v>30</v>
      </c>
      <c r="I3479" s="1">
        <v>43649</v>
      </c>
      <c r="J3479" t="s">
        <v>30</v>
      </c>
      <c r="K3479" s="1">
        <v>43698</v>
      </c>
      <c r="L3479" s="1">
        <v>44071</v>
      </c>
      <c r="M3479" t="s">
        <v>42</v>
      </c>
      <c r="N3479" t="s">
        <v>43</v>
      </c>
      <c r="O3479" t="s">
        <v>44</v>
      </c>
      <c r="P3479" t="s">
        <v>26</v>
      </c>
      <c r="Q3479" s="6">
        <v>130032.79</v>
      </c>
      <c r="R3479" t="s">
        <v>22</v>
      </c>
      <c r="S3479">
        <v>0</v>
      </c>
      <c r="T3479">
        <v>0</v>
      </c>
      <c r="U3479" t="e">
        <f>_xlfn.XLOOKUP(A3479,#REF!,#REF!)</f>
        <v>#REF!</v>
      </c>
    </row>
    <row r="3480" spans="1:21" x14ac:dyDescent="0.2">
      <c r="A3480" t="s">
        <v>11949</v>
      </c>
      <c r="C3480" s="5" t="s">
        <v>279</v>
      </c>
      <c r="D3480" t="s">
        <v>10643</v>
      </c>
      <c r="E3480" t="s">
        <v>18695</v>
      </c>
      <c r="F3480" t="s">
        <v>30</v>
      </c>
      <c r="G3480" s="1">
        <v>45457</v>
      </c>
      <c r="H3480" t="s">
        <v>30</v>
      </c>
      <c r="I3480" s="1">
        <v>45540</v>
      </c>
      <c r="J3480" t="s">
        <v>30</v>
      </c>
      <c r="K3480" s="1">
        <v>45800</v>
      </c>
      <c r="M3480" t="s">
        <v>42</v>
      </c>
      <c r="N3480" t="s">
        <v>43</v>
      </c>
      <c r="O3480" t="s">
        <v>44</v>
      </c>
      <c r="P3480" t="s">
        <v>26</v>
      </c>
      <c r="Q3480" s="6">
        <v>27978.959999999999</v>
      </c>
      <c r="R3480" t="s">
        <v>22</v>
      </c>
      <c r="S3480">
        <v>0</v>
      </c>
      <c r="T3480">
        <v>0</v>
      </c>
      <c r="U3480" t="e">
        <f>_xlfn.XLOOKUP(A3480,#REF!,#REF!)</f>
        <v>#REF!</v>
      </c>
    </row>
    <row r="3481" spans="1:21" x14ac:dyDescent="0.2">
      <c r="A3481" t="s">
        <v>11950</v>
      </c>
      <c r="C3481" s="5" t="s">
        <v>71</v>
      </c>
      <c r="D3481" t="s">
        <v>11951</v>
      </c>
      <c r="E3481" t="s">
        <v>11952</v>
      </c>
      <c r="F3481" t="s">
        <v>30</v>
      </c>
      <c r="G3481" s="1">
        <v>45191</v>
      </c>
      <c r="H3481" t="s">
        <v>30</v>
      </c>
      <c r="I3481" s="1">
        <v>45436</v>
      </c>
      <c r="J3481" t="s">
        <v>22</v>
      </c>
      <c r="M3481" t="s">
        <v>207</v>
      </c>
      <c r="N3481" t="s">
        <v>1907</v>
      </c>
      <c r="O3481" t="s">
        <v>1908</v>
      </c>
      <c r="P3481" t="s">
        <v>117</v>
      </c>
      <c r="Q3481" s="6">
        <v>137775.38</v>
      </c>
      <c r="R3481" t="s">
        <v>22</v>
      </c>
      <c r="S3481">
        <v>0</v>
      </c>
      <c r="T3481">
        <v>0</v>
      </c>
      <c r="U3481" t="e">
        <f>_xlfn.XLOOKUP(A3481,#REF!,#REF!)</f>
        <v>#REF!</v>
      </c>
    </row>
    <row r="3482" spans="1:21" x14ac:dyDescent="0.2">
      <c r="A3482" t="s">
        <v>11953</v>
      </c>
      <c r="C3482" s="5" t="s">
        <v>71</v>
      </c>
      <c r="D3482" t="s">
        <v>11954</v>
      </c>
      <c r="E3482" t="s">
        <v>1036</v>
      </c>
      <c r="F3482" t="s">
        <v>22</v>
      </c>
      <c r="H3482" t="s">
        <v>22</v>
      </c>
      <c r="J3482" t="s">
        <v>22</v>
      </c>
      <c r="M3482" t="s">
        <v>92</v>
      </c>
      <c r="N3482" t="s">
        <v>238</v>
      </c>
      <c r="O3482" t="s">
        <v>239</v>
      </c>
      <c r="P3482" t="s">
        <v>18712</v>
      </c>
      <c r="Q3482" s="6">
        <v>323297.74</v>
      </c>
      <c r="R3482" t="s">
        <v>22</v>
      </c>
      <c r="S3482">
        <v>0</v>
      </c>
      <c r="T3482">
        <v>0</v>
      </c>
      <c r="U3482" t="e">
        <f>_xlfn.XLOOKUP(A3482,#REF!,#REF!)</f>
        <v>#REF!</v>
      </c>
    </row>
    <row r="3483" spans="1:21" x14ac:dyDescent="0.2">
      <c r="A3483" t="s">
        <v>11955</v>
      </c>
      <c r="C3483" s="5" t="s">
        <v>71</v>
      </c>
      <c r="D3483" t="s">
        <v>11956</v>
      </c>
      <c r="E3483" t="s">
        <v>18693</v>
      </c>
      <c r="F3483" t="s">
        <v>30</v>
      </c>
      <c r="G3483" s="1">
        <v>45272</v>
      </c>
      <c r="H3483" t="s">
        <v>22</v>
      </c>
      <c r="J3483" t="s">
        <v>22</v>
      </c>
      <c r="M3483" t="s">
        <v>42</v>
      </c>
      <c r="N3483" t="s">
        <v>11957</v>
      </c>
      <c r="O3483" t="s">
        <v>11958</v>
      </c>
      <c r="P3483" t="s">
        <v>26</v>
      </c>
      <c r="Q3483" s="6">
        <v>228790.92</v>
      </c>
      <c r="R3483" t="s">
        <v>22</v>
      </c>
      <c r="S3483">
        <v>0</v>
      </c>
      <c r="T3483">
        <v>0</v>
      </c>
      <c r="U3483" t="e">
        <f>_xlfn.XLOOKUP(A3483,#REF!,#REF!)</f>
        <v>#REF!</v>
      </c>
    </row>
    <row r="3484" spans="1:21" x14ac:dyDescent="0.2">
      <c r="A3484" t="s">
        <v>11959</v>
      </c>
      <c r="C3484" s="5" t="s">
        <v>71</v>
      </c>
      <c r="D3484" t="s">
        <v>11960</v>
      </c>
      <c r="E3484" t="s">
        <v>18692</v>
      </c>
      <c r="F3484" t="s">
        <v>30</v>
      </c>
      <c r="G3484" s="1">
        <v>42553</v>
      </c>
      <c r="H3484" t="s">
        <v>30</v>
      </c>
      <c r="I3484" s="1">
        <v>43013</v>
      </c>
      <c r="J3484" t="s">
        <v>30</v>
      </c>
      <c r="K3484" s="1">
        <v>43237</v>
      </c>
      <c r="L3484" s="1">
        <v>43553</v>
      </c>
      <c r="M3484" t="s">
        <v>23</v>
      </c>
      <c r="N3484" t="s">
        <v>43</v>
      </c>
      <c r="O3484" t="s">
        <v>44</v>
      </c>
      <c r="P3484" t="s">
        <v>26</v>
      </c>
      <c r="Q3484" s="6">
        <v>40000</v>
      </c>
      <c r="R3484" t="s">
        <v>30</v>
      </c>
      <c r="S3484">
        <v>0</v>
      </c>
      <c r="T3484">
        <v>0</v>
      </c>
      <c r="U3484" t="e">
        <f>_xlfn.XLOOKUP(A3484,#REF!,#REF!)</f>
        <v>#REF!</v>
      </c>
    </row>
    <row r="3485" spans="1:21" x14ac:dyDescent="0.2">
      <c r="A3485" t="s">
        <v>11961</v>
      </c>
      <c r="B3485" t="s">
        <v>11962</v>
      </c>
      <c r="C3485" s="5" t="s">
        <v>71</v>
      </c>
      <c r="D3485" t="s">
        <v>11963</v>
      </c>
      <c r="E3485" t="s">
        <v>18691</v>
      </c>
      <c r="F3485" t="s">
        <v>30</v>
      </c>
      <c r="G3485" s="1">
        <v>44943</v>
      </c>
      <c r="H3485" t="s">
        <v>30</v>
      </c>
      <c r="I3485" s="1">
        <v>45331</v>
      </c>
      <c r="J3485" t="s">
        <v>22</v>
      </c>
      <c r="M3485" t="s">
        <v>207</v>
      </c>
      <c r="N3485" t="s">
        <v>11964</v>
      </c>
      <c r="O3485" t="s">
        <v>11965</v>
      </c>
      <c r="P3485" t="s">
        <v>117</v>
      </c>
      <c r="Q3485" s="6">
        <v>206279.55</v>
      </c>
      <c r="R3485" t="s">
        <v>22</v>
      </c>
      <c r="S3485">
        <v>0</v>
      </c>
      <c r="T3485">
        <v>0</v>
      </c>
      <c r="U3485" t="e">
        <f>_xlfn.XLOOKUP(A3485,#REF!,#REF!)</f>
        <v>#REF!</v>
      </c>
    </row>
    <row r="3486" spans="1:21" x14ac:dyDescent="0.2">
      <c r="A3486" t="s">
        <v>11966</v>
      </c>
      <c r="B3486" t="s">
        <v>11967</v>
      </c>
      <c r="C3486" s="5" t="s">
        <v>71</v>
      </c>
      <c r="D3486" t="s">
        <v>11968</v>
      </c>
      <c r="E3486" t="s">
        <v>19293</v>
      </c>
      <c r="F3486" t="s">
        <v>30</v>
      </c>
      <c r="G3486" s="1">
        <v>42165</v>
      </c>
      <c r="H3486" t="s">
        <v>30</v>
      </c>
      <c r="I3486" s="1">
        <v>42872</v>
      </c>
      <c r="J3486" t="s">
        <v>30</v>
      </c>
      <c r="K3486" s="1">
        <v>43692</v>
      </c>
      <c r="M3486" t="s">
        <v>42</v>
      </c>
      <c r="N3486" t="s">
        <v>11969</v>
      </c>
      <c r="O3486" t="s">
        <v>11970</v>
      </c>
      <c r="P3486" t="s">
        <v>26</v>
      </c>
      <c r="Q3486" s="6">
        <v>35000</v>
      </c>
      <c r="R3486" t="s">
        <v>22</v>
      </c>
      <c r="S3486">
        <v>0</v>
      </c>
      <c r="T3486">
        <v>0</v>
      </c>
      <c r="U3486" t="e">
        <f>_xlfn.XLOOKUP(A3486,#REF!,#REF!)</f>
        <v>#REF!</v>
      </c>
    </row>
    <row r="3487" spans="1:21" x14ac:dyDescent="0.2">
      <c r="A3487" t="s">
        <v>11971</v>
      </c>
      <c r="B3487" t="s">
        <v>11972</v>
      </c>
      <c r="C3487" s="5" t="s">
        <v>71</v>
      </c>
      <c r="D3487" t="s">
        <v>11973</v>
      </c>
      <c r="E3487" t="s">
        <v>1614</v>
      </c>
      <c r="F3487" t="s">
        <v>30</v>
      </c>
      <c r="G3487" s="1">
        <v>43052</v>
      </c>
      <c r="H3487" t="s">
        <v>30</v>
      </c>
      <c r="I3487" s="1">
        <v>43508</v>
      </c>
      <c r="J3487" t="s">
        <v>30</v>
      </c>
      <c r="K3487" s="1">
        <v>43868</v>
      </c>
      <c r="L3487" s="1">
        <v>44180</v>
      </c>
      <c r="M3487" t="s">
        <v>42</v>
      </c>
      <c r="N3487" t="s">
        <v>43</v>
      </c>
      <c r="O3487" t="s">
        <v>44</v>
      </c>
      <c r="P3487" t="s">
        <v>26</v>
      </c>
      <c r="Q3487" s="6">
        <v>40000</v>
      </c>
      <c r="R3487" t="s">
        <v>22</v>
      </c>
      <c r="S3487">
        <v>0</v>
      </c>
      <c r="T3487">
        <v>0</v>
      </c>
      <c r="U3487" t="e">
        <f>_xlfn.XLOOKUP(A3487,#REF!,#REF!)</f>
        <v>#REF!</v>
      </c>
    </row>
    <row r="3488" spans="1:21" x14ac:dyDescent="0.2">
      <c r="A3488" t="s">
        <v>11974</v>
      </c>
      <c r="C3488" s="5" t="s">
        <v>71</v>
      </c>
      <c r="D3488" t="s">
        <v>11975</v>
      </c>
      <c r="E3488" t="s">
        <v>11976</v>
      </c>
      <c r="F3488" t="s">
        <v>22</v>
      </c>
      <c r="H3488" t="s">
        <v>22</v>
      </c>
      <c r="J3488" t="s">
        <v>22</v>
      </c>
      <c r="M3488" t="s">
        <v>42</v>
      </c>
      <c r="N3488" t="s">
        <v>43</v>
      </c>
      <c r="O3488" t="s">
        <v>44</v>
      </c>
      <c r="P3488" t="s">
        <v>26</v>
      </c>
      <c r="Q3488" s="6">
        <v>72624.789999999994</v>
      </c>
      <c r="R3488" t="s">
        <v>22</v>
      </c>
      <c r="S3488">
        <v>0</v>
      </c>
      <c r="T3488">
        <v>0</v>
      </c>
      <c r="U3488" t="e">
        <f>_xlfn.XLOOKUP(A3488,#REF!,#REF!)</f>
        <v>#REF!</v>
      </c>
    </row>
    <row r="3489" spans="1:21" x14ac:dyDescent="0.2">
      <c r="A3489" t="s">
        <v>11977</v>
      </c>
      <c r="C3489" s="5" t="s">
        <v>71</v>
      </c>
      <c r="D3489" t="s">
        <v>11978</v>
      </c>
      <c r="E3489" t="s">
        <v>18695</v>
      </c>
      <c r="F3489" t="s">
        <v>22</v>
      </c>
      <c r="H3489" t="s">
        <v>22</v>
      </c>
      <c r="J3489" t="s">
        <v>22</v>
      </c>
      <c r="M3489" t="s">
        <v>92</v>
      </c>
      <c r="N3489" t="s">
        <v>238</v>
      </c>
      <c r="O3489" t="s">
        <v>239</v>
      </c>
      <c r="P3489" t="s">
        <v>18712</v>
      </c>
      <c r="Q3489" s="6">
        <v>332512.86</v>
      </c>
      <c r="R3489" t="s">
        <v>22</v>
      </c>
      <c r="S3489">
        <v>0</v>
      </c>
      <c r="T3489">
        <v>0</v>
      </c>
      <c r="U3489" t="e">
        <f>_xlfn.XLOOKUP(A3489,#REF!,#REF!)</f>
        <v>#REF!</v>
      </c>
    </row>
    <row r="3490" spans="1:21" x14ac:dyDescent="0.2">
      <c r="A3490" t="s">
        <v>11979</v>
      </c>
      <c r="C3490" s="5" t="s">
        <v>71</v>
      </c>
      <c r="D3490" t="s">
        <v>11980</v>
      </c>
      <c r="E3490" t="s">
        <v>19461</v>
      </c>
      <c r="F3490" t="s">
        <v>30</v>
      </c>
      <c r="G3490" s="1">
        <v>45490</v>
      </c>
      <c r="H3490" t="s">
        <v>22</v>
      </c>
      <c r="J3490" t="s">
        <v>30</v>
      </c>
      <c r="K3490" s="1">
        <v>45526</v>
      </c>
      <c r="L3490" s="1">
        <v>45527</v>
      </c>
      <c r="M3490" t="s">
        <v>42</v>
      </c>
      <c r="N3490" t="s">
        <v>43</v>
      </c>
      <c r="O3490" t="s">
        <v>44</v>
      </c>
      <c r="P3490" t="s">
        <v>26</v>
      </c>
      <c r="Q3490" s="6">
        <v>138934.39000000001</v>
      </c>
      <c r="R3490" t="s">
        <v>22</v>
      </c>
      <c r="S3490">
        <v>0</v>
      </c>
      <c r="T3490">
        <v>0</v>
      </c>
      <c r="U3490" t="e">
        <f>_xlfn.XLOOKUP(A3490,#REF!,#REF!)</f>
        <v>#REF!</v>
      </c>
    </row>
    <row r="3491" spans="1:21" x14ac:dyDescent="0.2">
      <c r="A3491" t="s">
        <v>11981</v>
      </c>
      <c r="B3491" t="s">
        <v>11982</v>
      </c>
      <c r="C3491" s="5" t="s">
        <v>71</v>
      </c>
      <c r="D3491" t="s">
        <v>11983</v>
      </c>
      <c r="E3491" t="s">
        <v>7369</v>
      </c>
      <c r="F3491" t="s">
        <v>30</v>
      </c>
      <c r="G3491" s="1">
        <v>44242</v>
      </c>
      <c r="H3491" t="s">
        <v>30</v>
      </c>
      <c r="I3491" s="1">
        <v>44469</v>
      </c>
      <c r="J3491" t="s">
        <v>30</v>
      </c>
      <c r="K3491" s="1">
        <v>44669</v>
      </c>
      <c r="L3491" s="1">
        <v>44679</v>
      </c>
      <c r="M3491" t="s">
        <v>42</v>
      </c>
      <c r="N3491" t="s">
        <v>10561</v>
      </c>
      <c r="O3491" t="s">
        <v>10562</v>
      </c>
      <c r="P3491" t="s">
        <v>26</v>
      </c>
      <c r="Q3491" s="6">
        <v>72175.490000000005</v>
      </c>
      <c r="R3491" t="s">
        <v>22</v>
      </c>
      <c r="S3491">
        <v>0</v>
      </c>
      <c r="T3491">
        <v>0</v>
      </c>
      <c r="U3491" t="e">
        <f>_xlfn.XLOOKUP(A3491,#REF!,#REF!)</f>
        <v>#REF!</v>
      </c>
    </row>
    <row r="3492" spans="1:21" x14ac:dyDescent="0.2">
      <c r="A3492" t="s">
        <v>11984</v>
      </c>
      <c r="C3492" s="5" t="s">
        <v>71</v>
      </c>
      <c r="D3492" t="s">
        <v>11985</v>
      </c>
      <c r="E3492" t="s">
        <v>19222</v>
      </c>
      <c r="F3492" t="s">
        <v>22</v>
      </c>
      <c r="H3492" t="s">
        <v>22</v>
      </c>
      <c r="J3492" t="s">
        <v>22</v>
      </c>
      <c r="M3492" t="s">
        <v>42</v>
      </c>
      <c r="N3492" t="s">
        <v>43</v>
      </c>
      <c r="O3492" t="s">
        <v>44</v>
      </c>
      <c r="P3492" t="s">
        <v>26</v>
      </c>
      <c r="Q3492" s="6">
        <v>35000</v>
      </c>
      <c r="R3492" t="s">
        <v>22</v>
      </c>
      <c r="S3492">
        <v>0</v>
      </c>
      <c r="T3492">
        <v>0</v>
      </c>
      <c r="U3492" t="e">
        <f>_xlfn.XLOOKUP(A3492,#REF!,#REF!)</f>
        <v>#REF!</v>
      </c>
    </row>
    <row r="3493" spans="1:21" x14ac:dyDescent="0.2">
      <c r="A3493" t="s">
        <v>11986</v>
      </c>
      <c r="C3493" s="5" t="s">
        <v>71</v>
      </c>
      <c r="D3493" t="s">
        <v>11987</v>
      </c>
      <c r="E3493" t="s">
        <v>19404</v>
      </c>
      <c r="F3493" t="s">
        <v>30</v>
      </c>
      <c r="G3493" s="1">
        <v>45813</v>
      </c>
      <c r="H3493" t="s">
        <v>30</v>
      </c>
      <c r="I3493" s="1">
        <v>46078</v>
      </c>
      <c r="J3493" t="s">
        <v>22</v>
      </c>
      <c r="M3493" t="s">
        <v>207</v>
      </c>
      <c r="N3493" t="s">
        <v>825</v>
      </c>
      <c r="O3493" t="s">
        <v>826</v>
      </c>
      <c r="P3493" t="s">
        <v>117</v>
      </c>
      <c r="Q3493" s="6">
        <v>619543.86</v>
      </c>
      <c r="R3493" t="s">
        <v>22</v>
      </c>
      <c r="S3493">
        <v>0</v>
      </c>
      <c r="T3493">
        <v>0</v>
      </c>
      <c r="U3493" t="e">
        <f>_xlfn.XLOOKUP(A3493,#REF!,#REF!)</f>
        <v>#REF!</v>
      </c>
    </row>
    <row r="3494" spans="1:21" x14ac:dyDescent="0.2">
      <c r="A3494" t="s">
        <v>11988</v>
      </c>
      <c r="B3494" t="s">
        <v>11989</v>
      </c>
      <c r="C3494" s="5" t="s">
        <v>71</v>
      </c>
      <c r="D3494" t="s">
        <v>11990</v>
      </c>
      <c r="E3494" t="s">
        <v>18692</v>
      </c>
      <c r="F3494" t="s">
        <v>30</v>
      </c>
      <c r="G3494" s="1">
        <v>44658</v>
      </c>
      <c r="H3494" t="s">
        <v>30</v>
      </c>
      <c r="I3494" s="1">
        <v>44888</v>
      </c>
      <c r="J3494" t="s">
        <v>22</v>
      </c>
      <c r="M3494" t="s">
        <v>207</v>
      </c>
      <c r="N3494" t="s">
        <v>11991</v>
      </c>
      <c r="O3494" t="s">
        <v>11992</v>
      </c>
      <c r="P3494" t="s">
        <v>117</v>
      </c>
      <c r="Q3494" s="6">
        <v>253370.08</v>
      </c>
      <c r="R3494" t="s">
        <v>22</v>
      </c>
      <c r="S3494">
        <v>0</v>
      </c>
      <c r="T3494">
        <v>0</v>
      </c>
      <c r="U3494" t="e">
        <f>_xlfn.XLOOKUP(A3494,#REF!,#REF!)</f>
        <v>#REF!</v>
      </c>
    </row>
    <row r="3495" spans="1:21" x14ac:dyDescent="0.2">
      <c r="A3495" t="s">
        <v>11993</v>
      </c>
      <c r="B3495" t="s">
        <v>11994</v>
      </c>
      <c r="C3495" s="5" t="s">
        <v>71</v>
      </c>
      <c r="D3495" t="s">
        <v>11995</v>
      </c>
      <c r="E3495" t="s">
        <v>18693</v>
      </c>
      <c r="F3495" t="s">
        <v>30</v>
      </c>
      <c r="G3495" s="1">
        <v>44357</v>
      </c>
      <c r="H3495" t="s">
        <v>30</v>
      </c>
      <c r="I3495" s="1">
        <v>44628</v>
      </c>
      <c r="J3495" t="s">
        <v>30</v>
      </c>
      <c r="K3495" s="1">
        <v>45225</v>
      </c>
      <c r="L3495" s="1">
        <v>45488</v>
      </c>
      <c r="M3495" t="s">
        <v>42</v>
      </c>
      <c r="N3495" t="s">
        <v>11996</v>
      </c>
      <c r="O3495" t="s">
        <v>11997</v>
      </c>
      <c r="P3495" t="s">
        <v>26</v>
      </c>
      <c r="Q3495" s="6">
        <v>171262.78</v>
      </c>
      <c r="R3495" t="s">
        <v>22</v>
      </c>
      <c r="S3495">
        <v>0</v>
      </c>
      <c r="T3495">
        <v>0</v>
      </c>
      <c r="U3495" t="e">
        <f>_xlfn.XLOOKUP(A3495,#REF!,#REF!)</f>
        <v>#REF!</v>
      </c>
    </row>
    <row r="3496" spans="1:21" x14ac:dyDescent="0.2">
      <c r="A3496" t="s">
        <v>11998</v>
      </c>
      <c r="C3496" s="5" t="s">
        <v>71</v>
      </c>
      <c r="D3496" t="s">
        <v>11999</v>
      </c>
      <c r="E3496" t="s">
        <v>18691</v>
      </c>
      <c r="F3496" t="s">
        <v>30</v>
      </c>
      <c r="G3496" s="1">
        <v>45000</v>
      </c>
      <c r="H3496" t="s">
        <v>22</v>
      </c>
      <c r="J3496" t="s">
        <v>30</v>
      </c>
      <c r="K3496" s="1">
        <v>45125</v>
      </c>
      <c r="M3496" t="s">
        <v>42</v>
      </c>
      <c r="N3496" t="s">
        <v>12000</v>
      </c>
      <c r="O3496" t="s">
        <v>12001</v>
      </c>
      <c r="P3496" t="s">
        <v>26</v>
      </c>
      <c r="Q3496" s="6">
        <v>394997.82</v>
      </c>
      <c r="R3496" t="s">
        <v>22</v>
      </c>
      <c r="S3496">
        <v>0</v>
      </c>
      <c r="T3496">
        <v>0</v>
      </c>
      <c r="U3496" t="e">
        <f>_xlfn.XLOOKUP(A3496,#REF!,#REF!)</f>
        <v>#REF!</v>
      </c>
    </row>
    <row r="3497" spans="1:21" x14ac:dyDescent="0.2">
      <c r="A3497" t="s">
        <v>12002</v>
      </c>
      <c r="B3497" t="s">
        <v>11374</v>
      </c>
      <c r="C3497" s="5" t="s">
        <v>71</v>
      </c>
      <c r="D3497" t="s">
        <v>11375</v>
      </c>
      <c r="E3497" t="s">
        <v>443</v>
      </c>
      <c r="F3497" t="s">
        <v>30</v>
      </c>
      <c r="G3497" s="1">
        <v>45610</v>
      </c>
      <c r="H3497" t="s">
        <v>30</v>
      </c>
      <c r="I3497" s="1">
        <v>45722</v>
      </c>
      <c r="J3497" t="s">
        <v>30</v>
      </c>
      <c r="K3497" s="1">
        <v>45750</v>
      </c>
      <c r="M3497" t="s">
        <v>42</v>
      </c>
      <c r="N3497" t="s">
        <v>43</v>
      </c>
      <c r="O3497" t="s">
        <v>44</v>
      </c>
      <c r="P3497" t="s">
        <v>26</v>
      </c>
      <c r="Q3497" s="6">
        <v>408038.3</v>
      </c>
      <c r="R3497" t="s">
        <v>22</v>
      </c>
      <c r="S3497">
        <v>0</v>
      </c>
      <c r="T3497">
        <v>0</v>
      </c>
      <c r="U3497" t="e">
        <f>_xlfn.XLOOKUP(A3497,#REF!,#REF!)</f>
        <v>#REF!</v>
      </c>
    </row>
    <row r="3498" spans="1:21" x14ac:dyDescent="0.2">
      <c r="A3498" t="s">
        <v>12003</v>
      </c>
      <c r="B3498" t="s">
        <v>12004</v>
      </c>
      <c r="C3498" s="5" t="s">
        <v>71</v>
      </c>
      <c r="D3498" t="s">
        <v>12005</v>
      </c>
      <c r="E3498" t="s">
        <v>19218</v>
      </c>
      <c r="F3498" t="s">
        <v>30</v>
      </c>
      <c r="G3498" s="1">
        <v>45319</v>
      </c>
      <c r="H3498" t="s">
        <v>22</v>
      </c>
      <c r="J3498" t="s">
        <v>22</v>
      </c>
      <c r="L3498" s="1">
        <v>45362</v>
      </c>
      <c r="M3498" t="s">
        <v>42</v>
      </c>
      <c r="N3498" t="s">
        <v>43</v>
      </c>
      <c r="O3498" t="s">
        <v>44</v>
      </c>
      <c r="P3498" t="s">
        <v>26</v>
      </c>
      <c r="Q3498" s="6">
        <v>282548.71999999997</v>
      </c>
      <c r="R3498" t="s">
        <v>30</v>
      </c>
      <c r="S3498">
        <v>0</v>
      </c>
      <c r="T3498">
        <v>0</v>
      </c>
      <c r="U3498" t="e">
        <f>_xlfn.XLOOKUP(A3498,#REF!,#REF!)</f>
        <v>#REF!</v>
      </c>
    </row>
    <row r="3499" spans="1:21" x14ac:dyDescent="0.2">
      <c r="A3499" t="s">
        <v>12006</v>
      </c>
      <c r="C3499" s="5" t="s">
        <v>5386</v>
      </c>
      <c r="F3499" t="s">
        <v>22</v>
      </c>
      <c r="H3499" t="s">
        <v>22</v>
      </c>
      <c r="J3499" t="s">
        <v>22</v>
      </c>
      <c r="M3499" t="s">
        <v>92</v>
      </c>
      <c r="N3499" t="s">
        <v>12007</v>
      </c>
      <c r="O3499" t="s">
        <v>12008</v>
      </c>
      <c r="P3499" t="s">
        <v>18712</v>
      </c>
      <c r="Q3499" s="6">
        <v>1000</v>
      </c>
      <c r="R3499" t="s">
        <v>22</v>
      </c>
      <c r="S3499">
        <v>0</v>
      </c>
      <c r="T3499">
        <v>0</v>
      </c>
      <c r="U3499" t="e">
        <f>_xlfn.XLOOKUP(A3499,#REF!,#REF!)</f>
        <v>#REF!</v>
      </c>
    </row>
    <row r="3500" spans="1:21" x14ac:dyDescent="0.2">
      <c r="A3500" t="s">
        <v>12009</v>
      </c>
      <c r="C3500" s="5" t="s">
        <v>71</v>
      </c>
      <c r="D3500" t="s">
        <v>12010</v>
      </c>
      <c r="E3500" t="s">
        <v>443</v>
      </c>
      <c r="F3500" t="s">
        <v>30</v>
      </c>
      <c r="G3500" s="1">
        <v>45177</v>
      </c>
      <c r="H3500" t="s">
        <v>30</v>
      </c>
      <c r="I3500" s="1">
        <v>45463</v>
      </c>
      <c r="J3500" t="s">
        <v>30</v>
      </c>
      <c r="K3500" s="1">
        <v>45994</v>
      </c>
      <c r="M3500" t="s">
        <v>42</v>
      </c>
      <c r="N3500" t="s">
        <v>43</v>
      </c>
      <c r="O3500" t="s">
        <v>44</v>
      </c>
      <c r="P3500" t="s">
        <v>26</v>
      </c>
      <c r="Q3500" s="6">
        <v>405204.29</v>
      </c>
      <c r="R3500" t="s">
        <v>22</v>
      </c>
      <c r="S3500">
        <v>0</v>
      </c>
      <c r="T3500">
        <v>0</v>
      </c>
      <c r="U3500" t="e">
        <f>_xlfn.XLOOKUP(A3500,#REF!,#REF!)</f>
        <v>#REF!</v>
      </c>
    </row>
    <row r="3501" spans="1:21" x14ac:dyDescent="0.2">
      <c r="A3501" t="s">
        <v>12011</v>
      </c>
      <c r="B3501" t="s">
        <v>12012</v>
      </c>
      <c r="C3501" s="5" t="s">
        <v>279</v>
      </c>
      <c r="D3501" t="s">
        <v>12013</v>
      </c>
      <c r="E3501" t="s">
        <v>12014</v>
      </c>
      <c r="F3501" t="s">
        <v>30</v>
      </c>
      <c r="G3501" s="1">
        <v>43483</v>
      </c>
      <c r="H3501" t="s">
        <v>30</v>
      </c>
      <c r="I3501" s="1">
        <v>43648</v>
      </c>
      <c r="J3501" t="s">
        <v>30</v>
      </c>
      <c r="K3501" s="1">
        <v>44634</v>
      </c>
      <c r="L3501" s="1">
        <v>44643</v>
      </c>
      <c r="M3501" t="s">
        <v>42</v>
      </c>
      <c r="N3501" t="s">
        <v>12015</v>
      </c>
      <c r="O3501" t="s">
        <v>12016</v>
      </c>
      <c r="P3501" t="s">
        <v>26</v>
      </c>
      <c r="Q3501" s="6">
        <v>26581.9</v>
      </c>
      <c r="R3501" t="s">
        <v>22</v>
      </c>
      <c r="S3501">
        <v>0</v>
      </c>
      <c r="T3501">
        <v>0</v>
      </c>
      <c r="U3501" t="e">
        <f>_xlfn.XLOOKUP(A3501,#REF!,#REF!)</f>
        <v>#REF!</v>
      </c>
    </row>
    <row r="3502" spans="1:21" x14ac:dyDescent="0.2">
      <c r="A3502" t="s">
        <v>12017</v>
      </c>
      <c r="C3502" s="5" t="s">
        <v>71</v>
      </c>
      <c r="D3502" t="s">
        <v>12018</v>
      </c>
      <c r="E3502" t="s">
        <v>1591</v>
      </c>
      <c r="F3502" t="s">
        <v>22</v>
      </c>
      <c r="H3502" t="s">
        <v>22</v>
      </c>
      <c r="J3502" t="s">
        <v>30</v>
      </c>
      <c r="K3502" s="1">
        <v>42536</v>
      </c>
      <c r="M3502" t="s">
        <v>42</v>
      </c>
      <c r="N3502" t="s">
        <v>43</v>
      </c>
      <c r="O3502" t="s">
        <v>44</v>
      </c>
      <c r="P3502" t="s">
        <v>26</v>
      </c>
      <c r="Q3502" s="6">
        <v>40000</v>
      </c>
      <c r="R3502" t="s">
        <v>22</v>
      </c>
      <c r="S3502">
        <v>0</v>
      </c>
      <c r="T3502">
        <v>0</v>
      </c>
      <c r="U3502" t="e">
        <f>_xlfn.XLOOKUP(A3502,#REF!,#REF!)</f>
        <v>#REF!</v>
      </c>
    </row>
    <row r="3503" spans="1:21" x14ac:dyDescent="0.2">
      <c r="A3503" t="s">
        <v>12019</v>
      </c>
      <c r="C3503" s="5" t="s">
        <v>71</v>
      </c>
      <c r="D3503" t="s">
        <v>12020</v>
      </c>
      <c r="E3503" t="s">
        <v>12021</v>
      </c>
      <c r="F3503" t="s">
        <v>30</v>
      </c>
      <c r="G3503" s="1">
        <v>42814</v>
      </c>
      <c r="H3503" t="s">
        <v>30</v>
      </c>
      <c r="I3503" s="1">
        <v>43062</v>
      </c>
      <c r="J3503" t="s">
        <v>30</v>
      </c>
      <c r="K3503" s="1">
        <v>43600</v>
      </c>
      <c r="M3503" t="s">
        <v>207</v>
      </c>
      <c r="N3503" t="s">
        <v>10520</v>
      </c>
      <c r="O3503" t="s">
        <v>10521</v>
      </c>
      <c r="P3503" t="s">
        <v>210</v>
      </c>
      <c r="Q3503" s="6">
        <v>40000</v>
      </c>
      <c r="R3503" t="s">
        <v>22</v>
      </c>
      <c r="S3503">
        <v>0</v>
      </c>
      <c r="T3503">
        <v>0</v>
      </c>
      <c r="U3503" t="e">
        <f>_xlfn.XLOOKUP(A3503,#REF!,#REF!)</f>
        <v>#REF!</v>
      </c>
    </row>
    <row r="3504" spans="1:21" x14ac:dyDescent="0.2">
      <c r="A3504" t="s">
        <v>12022</v>
      </c>
      <c r="C3504" s="5" t="s">
        <v>39</v>
      </c>
      <c r="D3504" t="s">
        <v>12023</v>
      </c>
      <c r="E3504" t="s">
        <v>12024</v>
      </c>
      <c r="F3504" t="s">
        <v>22</v>
      </c>
      <c r="H3504" t="s">
        <v>22</v>
      </c>
      <c r="J3504" t="s">
        <v>22</v>
      </c>
      <c r="L3504" s="1">
        <v>42991</v>
      </c>
      <c r="M3504" t="s">
        <v>23</v>
      </c>
      <c r="N3504" t="s">
        <v>12025</v>
      </c>
      <c r="O3504" t="s">
        <v>12026</v>
      </c>
      <c r="P3504" t="s">
        <v>26</v>
      </c>
      <c r="Q3504" s="6">
        <v>40000</v>
      </c>
      <c r="R3504" t="s">
        <v>30</v>
      </c>
      <c r="S3504">
        <v>0</v>
      </c>
      <c r="T3504">
        <v>0</v>
      </c>
      <c r="U3504" t="e">
        <f>_xlfn.XLOOKUP(A3504,#REF!,#REF!)</f>
        <v>#REF!</v>
      </c>
    </row>
    <row r="3505" spans="1:21" x14ac:dyDescent="0.2">
      <c r="A3505" t="s">
        <v>12027</v>
      </c>
      <c r="C3505" s="5" t="s">
        <v>71</v>
      </c>
      <c r="D3505" t="s">
        <v>12028</v>
      </c>
      <c r="E3505" t="s">
        <v>18693</v>
      </c>
      <c r="F3505" t="s">
        <v>30</v>
      </c>
      <c r="G3505" s="1">
        <v>45069</v>
      </c>
      <c r="H3505" t="s">
        <v>30</v>
      </c>
      <c r="I3505" s="1">
        <v>45351</v>
      </c>
      <c r="J3505" t="s">
        <v>22</v>
      </c>
      <c r="M3505" t="s">
        <v>207</v>
      </c>
      <c r="N3505" t="s">
        <v>12029</v>
      </c>
      <c r="O3505" t="s">
        <v>12030</v>
      </c>
      <c r="P3505" t="s">
        <v>117</v>
      </c>
      <c r="Q3505" s="6">
        <v>1188887.67</v>
      </c>
      <c r="R3505" t="s">
        <v>22</v>
      </c>
      <c r="S3505">
        <v>0</v>
      </c>
      <c r="T3505">
        <v>0</v>
      </c>
      <c r="U3505" t="e">
        <f>_xlfn.XLOOKUP(A3505,#REF!,#REF!)</f>
        <v>#REF!</v>
      </c>
    </row>
    <row r="3506" spans="1:21" x14ac:dyDescent="0.2">
      <c r="A3506" t="s">
        <v>12031</v>
      </c>
      <c r="B3506" t="s">
        <v>12032</v>
      </c>
      <c r="C3506" s="5" t="s">
        <v>71</v>
      </c>
      <c r="D3506" t="s">
        <v>12033</v>
      </c>
      <c r="E3506" t="s">
        <v>18691</v>
      </c>
      <c r="F3506" t="s">
        <v>30</v>
      </c>
      <c r="G3506" s="1">
        <v>42779</v>
      </c>
      <c r="H3506" t="s">
        <v>30</v>
      </c>
      <c r="I3506" s="1">
        <v>42999</v>
      </c>
      <c r="J3506" t="s">
        <v>30</v>
      </c>
      <c r="K3506" s="1">
        <v>43080</v>
      </c>
      <c r="L3506" s="1">
        <v>43179</v>
      </c>
      <c r="M3506" t="s">
        <v>42</v>
      </c>
      <c r="N3506" t="s">
        <v>43</v>
      </c>
      <c r="O3506" t="s">
        <v>44</v>
      </c>
      <c r="P3506" t="s">
        <v>26</v>
      </c>
      <c r="Q3506" s="6">
        <v>40000</v>
      </c>
      <c r="R3506" t="s">
        <v>30</v>
      </c>
      <c r="S3506">
        <v>0</v>
      </c>
      <c r="T3506">
        <v>0</v>
      </c>
      <c r="U3506" t="e">
        <f>_xlfn.XLOOKUP(A3506,#REF!,#REF!)</f>
        <v>#REF!</v>
      </c>
    </row>
    <row r="3507" spans="1:21" x14ac:dyDescent="0.2">
      <c r="A3507" t="s">
        <v>12034</v>
      </c>
      <c r="B3507" t="s">
        <v>10002</v>
      </c>
      <c r="C3507" s="5" t="s">
        <v>2091</v>
      </c>
      <c r="D3507" t="s">
        <v>12035</v>
      </c>
      <c r="E3507" t="s">
        <v>10004</v>
      </c>
      <c r="F3507" t="s">
        <v>22</v>
      </c>
      <c r="H3507" t="s">
        <v>22</v>
      </c>
      <c r="J3507" t="s">
        <v>22</v>
      </c>
      <c r="M3507" t="s">
        <v>42</v>
      </c>
      <c r="N3507" t="s">
        <v>5973</v>
      </c>
      <c r="O3507" t="s">
        <v>5974</v>
      </c>
      <c r="P3507" t="s">
        <v>26</v>
      </c>
      <c r="Q3507" s="6">
        <v>0</v>
      </c>
      <c r="R3507" t="s">
        <v>22</v>
      </c>
      <c r="S3507">
        <v>0</v>
      </c>
      <c r="T3507">
        <v>0</v>
      </c>
      <c r="U3507" t="e">
        <f>_xlfn.XLOOKUP(A3507,#REF!,#REF!)</f>
        <v>#REF!</v>
      </c>
    </row>
    <row r="3508" spans="1:21" x14ac:dyDescent="0.2">
      <c r="A3508" t="s">
        <v>12036</v>
      </c>
      <c r="C3508" s="5" t="s">
        <v>39</v>
      </c>
      <c r="D3508" t="s">
        <v>12023</v>
      </c>
      <c r="E3508" t="s">
        <v>10485</v>
      </c>
      <c r="F3508" t="s">
        <v>22</v>
      </c>
      <c r="H3508" t="s">
        <v>22</v>
      </c>
      <c r="J3508" t="s">
        <v>22</v>
      </c>
      <c r="L3508" s="1">
        <v>42831</v>
      </c>
      <c r="M3508" t="s">
        <v>23</v>
      </c>
      <c r="N3508" t="s">
        <v>43</v>
      </c>
      <c r="O3508" t="s">
        <v>44</v>
      </c>
      <c r="P3508" t="s">
        <v>26</v>
      </c>
      <c r="Q3508" s="6">
        <v>40000</v>
      </c>
      <c r="R3508" t="s">
        <v>22</v>
      </c>
      <c r="S3508">
        <v>0</v>
      </c>
      <c r="T3508">
        <v>0</v>
      </c>
      <c r="U3508" t="e">
        <f>_xlfn.XLOOKUP(A3508,#REF!,#REF!)</f>
        <v>#REF!</v>
      </c>
    </row>
    <row r="3509" spans="1:21" x14ac:dyDescent="0.2">
      <c r="A3509" t="s">
        <v>12037</v>
      </c>
      <c r="C3509" s="5" t="s">
        <v>71</v>
      </c>
      <c r="D3509" t="s">
        <v>12038</v>
      </c>
      <c r="E3509" t="s">
        <v>18691</v>
      </c>
      <c r="F3509" t="s">
        <v>30</v>
      </c>
      <c r="G3509" s="1">
        <v>42632</v>
      </c>
      <c r="H3509" t="s">
        <v>30</v>
      </c>
      <c r="I3509" s="1">
        <v>43297</v>
      </c>
      <c r="J3509" t="s">
        <v>30</v>
      </c>
      <c r="K3509" s="1">
        <v>43433</v>
      </c>
      <c r="L3509" s="1">
        <v>43472</v>
      </c>
      <c r="M3509" t="s">
        <v>23</v>
      </c>
      <c r="N3509" t="s">
        <v>43</v>
      </c>
      <c r="O3509" t="s">
        <v>44</v>
      </c>
      <c r="P3509" t="s">
        <v>26</v>
      </c>
      <c r="Q3509" s="6">
        <v>40000</v>
      </c>
      <c r="R3509" t="s">
        <v>30</v>
      </c>
      <c r="S3509">
        <v>0</v>
      </c>
      <c r="T3509">
        <v>0</v>
      </c>
      <c r="U3509" t="e">
        <f>_xlfn.XLOOKUP(A3509,#REF!,#REF!)</f>
        <v>#REF!</v>
      </c>
    </row>
    <row r="3510" spans="1:21" x14ac:dyDescent="0.2">
      <c r="A3510" t="s">
        <v>12039</v>
      </c>
      <c r="B3510" t="s">
        <v>12040</v>
      </c>
      <c r="C3510" s="5" t="s">
        <v>71</v>
      </c>
      <c r="D3510" t="s">
        <v>12041</v>
      </c>
      <c r="E3510" t="s">
        <v>11824</v>
      </c>
      <c r="F3510" t="s">
        <v>30</v>
      </c>
      <c r="G3510" s="1">
        <v>43080</v>
      </c>
      <c r="H3510" t="s">
        <v>30</v>
      </c>
      <c r="I3510" s="1">
        <v>43404</v>
      </c>
      <c r="J3510" t="s">
        <v>22</v>
      </c>
      <c r="M3510" t="s">
        <v>42</v>
      </c>
      <c r="N3510" t="s">
        <v>43</v>
      </c>
      <c r="O3510" t="s">
        <v>44</v>
      </c>
      <c r="P3510" t="s">
        <v>26</v>
      </c>
      <c r="Q3510" s="6">
        <v>40000</v>
      </c>
      <c r="R3510" t="s">
        <v>22</v>
      </c>
      <c r="S3510">
        <v>0</v>
      </c>
      <c r="T3510">
        <v>0</v>
      </c>
      <c r="U3510" t="e">
        <f>_xlfn.XLOOKUP(A3510,#REF!,#REF!)</f>
        <v>#REF!</v>
      </c>
    </row>
    <row r="3511" spans="1:21" x14ac:dyDescent="0.2">
      <c r="A3511" t="s">
        <v>12042</v>
      </c>
      <c r="B3511" t="s">
        <v>12043</v>
      </c>
      <c r="C3511" s="5" t="s">
        <v>71</v>
      </c>
      <c r="D3511" t="s">
        <v>11853</v>
      </c>
      <c r="E3511" t="s">
        <v>7381</v>
      </c>
      <c r="F3511" t="s">
        <v>22</v>
      </c>
      <c r="H3511" t="s">
        <v>22</v>
      </c>
      <c r="J3511" t="s">
        <v>22</v>
      </c>
      <c r="M3511" t="s">
        <v>42</v>
      </c>
      <c r="N3511" t="s">
        <v>12044</v>
      </c>
      <c r="O3511" t="s">
        <v>12045</v>
      </c>
      <c r="P3511" t="s">
        <v>26</v>
      </c>
      <c r="Q3511" s="6">
        <v>170025.83</v>
      </c>
      <c r="R3511" t="s">
        <v>22</v>
      </c>
      <c r="S3511">
        <v>0</v>
      </c>
      <c r="T3511">
        <v>0</v>
      </c>
      <c r="U3511" t="e">
        <f>_xlfn.XLOOKUP(A3511,#REF!,#REF!)</f>
        <v>#REF!</v>
      </c>
    </row>
    <row r="3512" spans="1:21" x14ac:dyDescent="0.2">
      <c r="A3512" t="s">
        <v>12046</v>
      </c>
      <c r="C3512" s="5" t="s">
        <v>279</v>
      </c>
      <c r="D3512" t="s">
        <v>12047</v>
      </c>
      <c r="E3512" t="s">
        <v>443</v>
      </c>
      <c r="F3512" t="s">
        <v>30</v>
      </c>
      <c r="G3512" s="1">
        <v>44838</v>
      </c>
      <c r="H3512" t="s">
        <v>30</v>
      </c>
      <c r="I3512" s="1">
        <v>44909</v>
      </c>
      <c r="J3512" t="s">
        <v>22</v>
      </c>
      <c r="M3512" t="s">
        <v>207</v>
      </c>
      <c r="N3512" t="s">
        <v>792</v>
      </c>
      <c r="O3512" t="s">
        <v>793</v>
      </c>
      <c r="P3512" t="s">
        <v>117</v>
      </c>
      <c r="Q3512" s="6">
        <v>41758.31</v>
      </c>
      <c r="R3512" t="s">
        <v>22</v>
      </c>
      <c r="S3512">
        <v>0</v>
      </c>
      <c r="T3512">
        <v>0</v>
      </c>
      <c r="U3512" t="e">
        <f>_xlfn.XLOOKUP(A3512,#REF!,#REF!)</f>
        <v>#REF!</v>
      </c>
    </row>
    <row r="3513" spans="1:21" x14ac:dyDescent="0.2">
      <c r="A3513" t="s">
        <v>12048</v>
      </c>
      <c r="C3513" s="5" t="s">
        <v>71</v>
      </c>
      <c r="D3513" t="s">
        <v>12049</v>
      </c>
      <c r="E3513" t="s">
        <v>18691</v>
      </c>
      <c r="F3513" t="s">
        <v>30</v>
      </c>
      <c r="G3513" s="1">
        <v>42586</v>
      </c>
      <c r="H3513" t="s">
        <v>22</v>
      </c>
      <c r="J3513" t="s">
        <v>30</v>
      </c>
      <c r="K3513" s="1">
        <v>42982</v>
      </c>
      <c r="M3513" t="s">
        <v>23</v>
      </c>
      <c r="N3513" t="s">
        <v>5594</v>
      </c>
      <c r="O3513" t="s">
        <v>5595</v>
      </c>
      <c r="P3513" t="s">
        <v>26</v>
      </c>
      <c r="Q3513" s="6">
        <v>40000</v>
      </c>
      <c r="R3513" t="s">
        <v>22</v>
      </c>
      <c r="S3513">
        <v>0</v>
      </c>
      <c r="T3513">
        <v>0</v>
      </c>
      <c r="U3513" t="e">
        <f>_xlfn.XLOOKUP(A3513,#REF!,#REF!)</f>
        <v>#REF!</v>
      </c>
    </row>
    <row r="3514" spans="1:21" x14ac:dyDescent="0.2">
      <c r="A3514" t="s">
        <v>12050</v>
      </c>
      <c r="B3514" t="s">
        <v>12051</v>
      </c>
      <c r="C3514" s="5" t="s">
        <v>71</v>
      </c>
      <c r="D3514" t="s">
        <v>12052</v>
      </c>
      <c r="E3514" t="s">
        <v>1267</v>
      </c>
      <c r="F3514" t="s">
        <v>30</v>
      </c>
      <c r="G3514" s="1">
        <v>43413</v>
      </c>
      <c r="H3514" t="s">
        <v>30</v>
      </c>
      <c r="I3514" s="1">
        <v>44698</v>
      </c>
      <c r="J3514" t="s">
        <v>30</v>
      </c>
      <c r="K3514" s="1">
        <v>45237</v>
      </c>
      <c r="M3514" t="s">
        <v>42</v>
      </c>
      <c r="N3514" t="s">
        <v>43</v>
      </c>
      <c r="O3514" t="s">
        <v>44</v>
      </c>
      <c r="P3514" t="s">
        <v>26</v>
      </c>
      <c r="Q3514" s="6">
        <v>267710.61</v>
      </c>
      <c r="R3514" t="s">
        <v>22</v>
      </c>
      <c r="S3514">
        <v>0</v>
      </c>
      <c r="T3514">
        <v>0</v>
      </c>
      <c r="U3514" t="e">
        <f>_xlfn.XLOOKUP(A3514,#REF!,#REF!)</f>
        <v>#REF!</v>
      </c>
    </row>
    <row r="3515" spans="1:21" x14ac:dyDescent="0.2">
      <c r="A3515" t="s">
        <v>12053</v>
      </c>
      <c r="C3515" s="5" t="s">
        <v>71</v>
      </c>
      <c r="D3515" t="s">
        <v>12054</v>
      </c>
      <c r="E3515" t="s">
        <v>3039</v>
      </c>
      <c r="F3515" t="s">
        <v>22</v>
      </c>
      <c r="H3515" t="s">
        <v>22</v>
      </c>
      <c r="J3515" t="s">
        <v>22</v>
      </c>
      <c r="M3515" t="s">
        <v>92</v>
      </c>
      <c r="N3515" t="s">
        <v>238</v>
      </c>
      <c r="O3515" t="s">
        <v>239</v>
      </c>
      <c r="P3515" t="s">
        <v>18712</v>
      </c>
      <c r="Q3515" s="6">
        <v>705107.81</v>
      </c>
      <c r="R3515" t="s">
        <v>22</v>
      </c>
      <c r="S3515">
        <v>0</v>
      </c>
      <c r="T3515">
        <v>0</v>
      </c>
      <c r="U3515" t="e">
        <f>_xlfn.XLOOKUP(A3515,#REF!,#REF!)</f>
        <v>#REF!</v>
      </c>
    </row>
    <row r="3516" spans="1:21" x14ac:dyDescent="0.2">
      <c r="A3516" t="s">
        <v>12055</v>
      </c>
      <c r="C3516" s="5" t="s">
        <v>71</v>
      </c>
      <c r="D3516" t="s">
        <v>12056</v>
      </c>
      <c r="E3516" t="s">
        <v>1591</v>
      </c>
      <c r="F3516" t="s">
        <v>30</v>
      </c>
      <c r="G3516" s="1">
        <v>44862</v>
      </c>
      <c r="H3516" t="s">
        <v>30</v>
      </c>
      <c r="I3516" s="1">
        <v>45159</v>
      </c>
      <c r="J3516" t="s">
        <v>30</v>
      </c>
      <c r="K3516" s="1">
        <v>45555</v>
      </c>
      <c r="L3516" s="1">
        <v>45784</v>
      </c>
      <c r="M3516" t="s">
        <v>207</v>
      </c>
      <c r="N3516" t="s">
        <v>12057</v>
      </c>
      <c r="O3516" t="s">
        <v>12058</v>
      </c>
      <c r="P3516" t="s">
        <v>117</v>
      </c>
      <c r="Q3516" s="6">
        <v>176182.6</v>
      </c>
      <c r="R3516" t="s">
        <v>22</v>
      </c>
      <c r="S3516">
        <v>0</v>
      </c>
      <c r="T3516">
        <v>0</v>
      </c>
      <c r="U3516" t="e">
        <f>_xlfn.XLOOKUP(A3516,#REF!,#REF!)</f>
        <v>#REF!</v>
      </c>
    </row>
    <row r="3517" spans="1:21" x14ac:dyDescent="0.2">
      <c r="A3517" t="s">
        <v>12059</v>
      </c>
      <c r="C3517" s="5" t="s">
        <v>71</v>
      </c>
      <c r="D3517" t="s">
        <v>12060</v>
      </c>
      <c r="E3517" t="s">
        <v>18691</v>
      </c>
      <c r="F3517" t="s">
        <v>30</v>
      </c>
      <c r="G3517" s="1">
        <v>41432</v>
      </c>
      <c r="H3517" t="s">
        <v>30</v>
      </c>
      <c r="I3517" s="1">
        <v>41619</v>
      </c>
      <c r="J3517" t="s">
        <v>30</v>
      </c>
      <c r="K3517" s="1">
        <v>41775</v>
      </c>
      <c r="M3517" t="s">
        <v>42</v>
      </c>
      <c r="N3517" t="s">
        <v>10556</v>
      </c>
      <c r="O3517" t="s">
        <v>10557</v>
      </c>
      <c r="P3517" t="s">
        <v>26</v>
      </c>
      <c r="Q3517" s="6">
        <v>30000</v>
      </c>
      <c r="R3517" t="s">
        <v>22</v>
      </c>
      <c r="S3517">
        <v>0</v>
      </c>
      <c r="T3517">
        <v>0</v>
      </c>
      <c r="U3517" t="e">
        <f>_xlfn.XLOOKUP(A3517,#REF!,#REF!)</f>
        <v>#REF!</v>
      </c>
    </row>
    <row r="3518" spans="1:21" x14ac:dyDescent="0.2">
      <c r="A3518" t="s">
        <v>12061</v>
      </c>
      <c r="C3518" s="5" t="s">
        <v>71</v>
      </c>
      <c r="D3518" t="s">
        <v>12062</v>
      </c>
      <c r="E3518" t="s">
        <v>18691</v>
      </c>
      <c r="F3518" t="s">
        <v>30</v>
      </c>
      <c r="G3518" s="1">
        <v>45061</v>
      </c>
      <c r="H3518" t="s">
        <v>22</v>
      </c>
      <c r="J3518" t="s">
        <v>22</v>
      </c>
      <c r="L3518" s="1">
        <v>45065</v>
      </c>
      <c r="M3518" t="s">
        <v>42</v>
      </c>
      <c r="N3518" t="s">
        <v>43</v>
      </c>
      <c r="O3518" t="s">
        <v>44</v>
      </c>
      <c r="P3518" t="s">
        <v>26</v>
      </c>
      <c r="Q3518" s="6">
        <v>466255.9</v>
      </c>
      <c r="R3518" t="s">
        <v>22</v>
      </c>
      <c r="S3518">
        <v>0</v>
      </c>
      <c r="T3518">
        <v>0</v>
      </c>
      <c r="U3518" t="e">
        <f>_xlfn.XLOOKUP(A3518,#REF!,#REF!)</f>
        <v>#REF!</v>
      </c>
    </row>
    <row r="3519" spans="1:21" x14ac:dyDescent="0.2">
      <c r="A3519" t="s">
        <v>12063</v>
      </c>
      <c r="C3519" s="5" t="s">
        <v>71</v>
      </c>
      <c r="D3519" t="s">
        <v>12064</v>
      </c>
      <c r="E3519" t="s">
        <v>2962</v>
      </c>
      <c r="F3519" t="s">
        <v>30</v>
      </c>
      <c r="G3519" s="1">
        <v>45737</v>
      </c>
      <c r="H3519" t="s">
        <v>30</v>
      </c>
      <c r="I3519" s="1">
        <v>45868</v>
      </c>
      <c r="J3519" t="s">
        <v>22</v>
      </c>
      <c r="M3519" t="s">
        <v>207</v>
      </c>
      <c r="N3519" t="s">
        <v>1465</v>
      </c>
      <c r="O3519" t="s">
        <v>1466</v>
      </c>
      <c r="P3519" t="s">
        <v>117</v>
      </c>
      <c r="Q3519" s="6">
        <v>805406.59</v>
      </c>
      <c r="R3519" t="s">
        <v>22</v>
      </c>
      <c r="S3519">
        <v>0</v>
      </c>
      <c r="T3519">
        <v>0</v>
      </c>
      <c r="U3519" t="e">
        <f>_xlfn.XLOOKUP(A3519,#REF!,#REF!)</f>
        <v>#REF!</v>
      </c>
    </row>
    <row r="3520" spans="1:21" x14ac:dyDescent="0.2">
      <c r="A3520" t="s">
        <v>12065</v>
      </c>
      <c r="C3520" s="5" t="s">
        <v>71</v>
      </c>
      <c r="D3520" t="s">
        <v>12066</v>
      </c>
      <c r="E3520" t="s">
        <v>18691</v>
      </c>
      <c r="F3520" t="s">
        <v>22</v>
      </c>
      <c r="H3520" t="s">
        <v>22</v>
      </c>
      <c r="J3520" t="s">
        <v>22</v>
      </c>
      <c r="M3520" t="s">
        <v>42</v>
      </c>
      <c r="N3520" t="s">
        <v>43</v>
      </c>
      <c r="O3520" t="s">
        <v>44</v>
      </c>
      <c r="P3520" t="s">
        <v>26</v>
      </c>
      <c r="Q3520" s="6">
        <v>518255.56</v>
      </c>
      <c r="R3520" t="s">
        <v>22</v>
      </c>
      <c r="S3520">
        <v>0</v>
      </c>
      <c r="T3520">
        <v>0</v>
      </c>
      <c r="U3520" t="e">
        <f>_xlfn.XLOOKUP(A3520,#REF!,#REF!)</f>
        <v>#REF!</v>
      </c>
    </row>
    <row r="3521" spans="1:21" x14ac:dyDescent="0.2">
      <c r="A3521" t="s">
        <v>12067</v>
      </c>
      <c r="B3521" t="s">
        <v>12068</v>
      </c>
      <c r="C3521" s="5" t="s">
        <v>71</v>
      </c>
      <c r="D3521" t="s">
        <v>12069</v>
      </c>
      <c r="E3521" t="s">
        <v>12070</v>
      </c>
      <c r="F3521" t="s">
        <v>30</v>
      </c>
      <c r="G3521" s="1">
        <v>45910</v>
      </c>
      <c r="H3521" t="s">
        <v>22</v>
      </c>
      <c r="J3521" t="s">
        <v>22</v>
      </c>
      <c r="M3521" t="s">
        <v>207</v>
      </c>
      <c r="N3521" t="s">
        <v>12071</v>
      </c>
      <c r="O3521" t="s">
        <v>12072</v>
      </c>
      <c r="P3521" t="s">
        <v>117</v>
      </c>
      <c r="Q3521" s="6">
        <v>382929.75</v>
      </c>
      <c r="R3521" t="s">
        <v>22</v>
      </c>
      <c r="S3521">
        <v>0</v>
      </c>
      <c r="T3521">
        <v>0</v>
      </c>
      <c r="U3521" t="e">
        <f>_xlfn.XLOOKUP(A3521,#REF!,#REF!)</f>
        <v>#REF!</v>
      </c>
    </row>
    <row r="3522" spans="1:21" x14ac:dyDescent="0.2">
      <c r="A3522" t="s">
        <v>12073</v>
      </c>
      <c r="C3522" s="5" t="s">
        <v>71</v>
      </c>
      <c r="D3522" t="s">
        <v>12074</v>
      </c>
      <c r="E3522" t="s">
        <v>3430</v>
      </c>
      <c r="F3522" t="s">
        <v>22</v>
      </c>
      <c r="H3522" t="s">
        <v>22</v>
      </c>
      <c r="J3522" t="s">
        <v>22</v>
      </c>
      <c r="M3522" t="s">
        <v>42</v>
      </c>
      <c r="N3522" t="s">
        <v>43</v>
      </c>
      <c r="O3522" t="s">
        <v>44</v>
      </c>
      <c r="P3522" t="s">
        <v>26</v>
      </c>
      <c r="Q3522" s="6">
        <v>173715.62</v>
      </c>
      <c r="R3522" t="s">
        <v>22</v>
      </c>
      <c r="S3522">
        <v>0</v>
      </c>
      <c r="T3522">
        <v>0</v>
      </c>
      <c r="U3522" t="e">
        <f>_xlfn.XLOOKUP(A3522,#REF!,#REF!)</f>
        <v>#REF!</v>
      </c>
    </row>
    <row r="3523" spans="1:21" x14ac:dyDescent="0.2">
      <c r="A3523" t="s">
        <v>12075</v>
      </c>
      <c r="C3523" s="5" t="s">
        <v>71</v>
      </c>
      <c r="D3523" t="s">
        <v>12076</v>
      </c>
      <c r="E3523" t="s">
        <v>12077</v>
      </c>
      <c r="F3523" t="s">
        <v>30</v>
      </c>
      <c r="G3523" s="1">
        <v>45043</v>
      </c>
      <c r="H3523" t="s">
        <v>22</v>
      </c>
      <c r="J3523" t="s">
        <v>30</v>
      </c>
      <c r="K3523" s="1">
        <v>45084</v>
      </c>
      <c r="M3523" t="s">
        <v>42</v>
      </c>
      <c r="N3523" t="s">
        <v>12078</v>
      </c>
      <c r="O3523" t="s">
        <v>12079</v>
      </c>
      <c r="P3523" t="s">
        <v>26</v>
      </c>
      <c r="Q3523" s="6">
        <v>403193.25</v>
      </c>
      <c r="R3523" t="s">
        <v>22</v>
      </c>
      <c r="S3523">
        <v>0</v>
      </c>
      <c r="T3523">
        <v>0</v>
      </c>
      <c r="U3523" t="e">
        <f>_xlfn.XLOOKUP(A3523,#REF!,#REF!)</f>
        <v>#REF!</v>
      </c>
    </row>
    <row r="3524" spans="1:21" x14ac:dyDescent="0.2">
      <c r="A3524" t="s">
        <v>12080</v>
      </c>
      <c r="C3524" s="5" t="s">
        <v>71</v>
      </c>
      <c r="D3524" t="s">
        <v>12081</v>
      </c>
      <c r="E3524" t="s">
        <v>12082</v>
      </c>
      <c r="F3524" t="s">
        <v>30</v>
      </c>
      <c r="G3524" s="1">
        <v>45355</v>
      </c>
      <c r="H3524" t="s">
        <v>30</v>
      </c>
      <c r="I3524" s="1">
        <v>45525</v>
      </c>
      <c r="J3524" t="s">
        <v>22</v>
      </c>
      <c r="M3524" t="s">
        <v>207</v>
      </c>
      <c r="N3524" t="s">
        <v>12083</v>
      </c>
      <c r="O3524" t="s">
        <v>12084</v>
      </c>
      <c r="P3524" t="s">
        <v>210</v>
      </c>
      <c r="Q3524" s="6">
        <v>188881.91</v>
      </c>
      <c r="R3524" t="s">
        <v>22</v>
      </c>
      <c r="S3524">
        <v>0</v>
      </c>
      <c r="T3524">
        <v>0</v>
      </c>
      <c r="U3524" t="e">
        <f>_xlfn.XLOOKUP(A3524,#REF!,#REF!)</f>
        <v>#REF!</v>
      </c>
    </row>
    <row r="3525" spans="1:21" x14ac:dyDescent="0.2">
      <c r="A3525" t="s">
        <v>12085</v>
      </c>
      <c r="C3525" s="5" t="s">
        <v>71</v>
      </c>
      <c r="D3525" t="s">
        <v>12086</v>
      </c>
      <c r="E3525" t="s">
        <v>492</v>
      </c>
      <c r="F3525" t="s">
        <v>30</v>
      </c>
      <c r="G3525" s="1">
        <v>42768</v>
      </c>
      <c r="H3525" t="s">
        <v>30</v>
      </c>
      <c r="I3525" s="1">
        <v>43062</v>
      </c>
      <c r="J3525" t="s">
        <v>30</v>
      </c>
      <c r="K3525" s="1">
        <v>43377</v>
      </c>
      <c r="L3525" s="1">
        <v>43390</v>
      </c>
      <c r="M3525" t="s">
        <v>42</v>
      </c>
      <c r="N3525" t="s">
        <v>43</v>
      </c>
      <c r="O3525" t="s">
        <v>44</v>
      </c>
      <c r="P3525" t="s">
        <v>26</v>
      </c>
      <c r="Q3525" s="6">
        <v>40000</v>
      </c>
      <c r="R3525" t="s">
        <v>22</v>
      </c>
      <c r="S3525">
        <v>0</v>
      </c>
      <c r="T3525">
        <v>0</v>
      </c>
      <c r="U3525" t="e">
        <f>_xlfn.XLOOKUP(A3525,#REF!,#REF!)</f>
        <v>#REF!</v>
      </c>
    </row>
    <row r="3526" spans="1:21" x14ac:dyDescent="0.2">
      <c r="A3526" t="s">
        <v>12087</v>
      </c>
      <c r="C3526" s="5" t="s">
        <v>71</v>
      </c>
      <c r="D3526" t="s">
        <v>12088</v>
      </c>
      <c r="E3526" t="s">
        <v>4454</v>
      </c>
      <c r="F3526" t="s">
        <v>22</v>
      </c>
      <c r="H3526" t="s">
        <v>22</v>
      </c>
      <c r="J3526" t="s">
        <v>22</v>
      </c>
      <c r="M3526" t="s">
        <v>42</v>
      </c>
      <c r="N3526" t="s">
        <v>43</v>
      </c>
      <c r="O3526" t="s">
        <v>44</v>
      </c>
      <c r="P3526" t="s">
        <v>26</v>
      </c>
      <c r="Q3526" s="6">
        <v>111540.6</v>
      </c>
      <c r="R3526" t="s">
        <v>22</v>
      </c>
      <c r="S3526">
        <v>0</v>
      </c>
      <c r="T3526">
        <v>0</v>
      </c>
      <c r="U3526" t="e">
        <f>_xlfn.XLOOKUP(A3526,#REF!,#REF!)</f>
        <v>#REF!</v>
      </c>
    </row>
    <row r="3527" spans="1:21" x14ac:dyDescent="0.2">
      <c r="A3527" t="s">
        <v>12089</v>
      </c>
      <c r="C3527" s="5" t="s">
        <v>71</v>
      </c>
      <c r="D3527" t="s">
        <v>12090</v>
      </c>
      <c r="E3527" t="s">
        <v>1069</v>
      </c>
      <c r="F3527" t="s">
        <v>22</v>
      </c>
      <c r="H3527" t="s">
        <v>22</v>
      </c>
      <c r="J3527" t="s">
        <v>22</v>
      </c>
      <c r="M3527" t="s">
        <v>42</v>
      </c>
      <c r="N3527" t="s">
        <v>43</v>
      </c>
      <c r="O3527" t="s">
        <v>44</v>
      </c>
      <c r="P3527" t="s">
        <v>26</v>
      </c>
      <c r="Q3527" s="6">
        <v>616043.29</v>
      </c>
      <c r="R3527" t="s">
        <v>22</v>
      </c>
      <c r="S3527">
        <v>0</v>
      </c>
      <c r="T3527">
        <v>0</v>
      </c>
      <c r="U3527" t="e">
        <f>_xlfn.XLOOKUP(A3527,#REF!,#REF!)</f>
        <v>#REF!</v>
      </c>
    </row>
    <row r="3528" spans="1:21" x14ac:dyDescent="0.2">
      <c r="A3528" t="s">
        <v>11160</v>
      </c>
      <c r="B3528" t="s">
        <v>11159</v>
      </c>
      <c r="C3528" s="5" t="s">
        <v>71</v>
      </c>
      <c r="D3528" t="s">
        <v>11161</v>
      </c>
      <c r="E3528" t="s">
        <v>11162</v>
      </c>
      <c r="F3528" t="s">
        <v>30</v>
      </c>
      <c r="G3528" s="1">
        <v>43623</v>
      </c>
      <c r="H3528" t="s">
        <v>30</v>
      </c>
      <c r="I3528" s="1">
        <v>43859</v>
      </c>
      <c r="J3528" t="s">
        <v>30</v>
      </c>
      <c r="K3528" s="1">
        <v>45106</v>
      </c>
      <c r="M3528" t="s">
        <v>42</v>
      </c>
      <c r="N3528" t="s">
        <v>12091</v>
      </c>
      <c r="O3528" t="s">
        <v>12092</v>
      </c>
      <c r="P3528" t="s">
        <v>26</v>
      </c>
      <c r="Q3528" s="6">
        <v>541932.24</v>
      </c>
      <c r="R3528" t="s">
        <v>22</v>
      </c>
      <c r="S3528">
        <v>0</v>
      </c>
      <c r="T3528">
        <v>0</v>
      </c>
      <c r="U3528" t="e">
        <f>_xlfn.XLOOKUP(A3528,#REF!,#REF!)</f>
        <v>#REF!</v>
      </c>
    </row>
    <row r="3529" spans="1:21" x14ac:dyDescent="0.2">
      <c r="A3529" t="s">
        <v>12093</v>
      </c>
      <c r="C3529" s="5" t="s">
        <v>71</v>
      </c>
      <c r="D3529" t="s">
        <v>12094</v>
      </c>
      <c r="E3529" t="s">
        <v>8739</v>
      </c>
      <c r="F3529" t="s">
        <v>30</v>
      </c>
      <c r="G3529" s="1">
        <v>44588</v>
      </c>
      <c r="H3529" t="s">
        <v>30</v>
      </c>
      <c r="I3529" s="1">
        <v>44957</v>
      </c>
      <c r="J3529" t="s">
        <v>30</v>
      </c>
      <c r="K3529" s="1">
        <v>45189</v>
      </c>
      <c r="L3529" s="1">
        <v>45225</v>
      </c>
      <c r="M3529" t="s">
        <v>42</v>
      </c>
      <c r="N3529" t="s">
        <v>12095</v>
      </c>
      <c r="O3529" t="s">
        <v>12096</v>
      </c>
      <c r="P3529" t="s">
        <v>26</v>
      </c>
      <c r="Q3529" s="6">
        <v>207735.8</v>
      </c>
      <c r="R3529" t="s">
        <v>30</v>
      </c>
      <c r="S3529">
        <v>0</v>
      </c>
      <c r="T3529">
        <v>0</v>
      </c>
      <c r="U3529" t="e">
        <f>_xlfn.XLOOKUP(A3529,#REF!,#REF!)</f>
        <v>#REF!</v>
      </c>
    </row>
    <row r="3530" spans="1:21" x14ac:dyDescent="0.2">
      <c r="A3530" t="s">
        <v>12097</v>
      </c>
      <c r="C3530" s="5" t="s">
        <v>71</v>
      </c>
      <c r="D3530" t="s">
        <v>10442</v>
      </c>
      <c r="E3530" t="s">
        <v>18695</v>
      </c>
      <c r="F3530" t="s">
        <v>30</v>
      </c>
      <c r="G3530" s="1">
        <v>43544</v>
      </c>
      <c r="H3530" t="s">
        <v>30</v>
      </c>
      <c r="I3530" s="1">
        <v>43740</v>
      </c>
      <c r="J3530" t="s">
        <v>30</v>
      </c>
      <c r="K3530" s="1">
        <v>45607</v>
      </c>
      <c r="M3530" t="s">
        <v>42</v>
      </c>
      <c r="N3530" t="s">
        <v>825</v>
      </c>
      <c r="O3530" t="s">
        <v>826</v>
      </c>
      <c r="P3530" t="s">
        <v>26</v>
      </c>
      <c r="Q3530" s="6">
        <v>282938.52</v>
      </c>
      <c r="R3530" t="s">
        <v>22</v>
      </c>
      <c r="S3530">
        <v>0</v>
      </c>
      <c r="T3530">
        <v>0</v>
      </c>
      <c r="U3530" t="e">
        <f>_xlfn.XLOOKUP(A3530,#REF!,#REF!)</f>
        <v>#REF!</v>
      </c>
    </row>
    <row r="3531" spans="1:21" x14ac:dyDescent="0.2">
      <c r="A3531" t="s">
        <v>12098</v>
      </c>
      <c r="C3531" s="5" t="s">
        <v>39</v>
      </c>
      <c r="D3531" t="s">
        <v>10458</v>
      </c>
      <c r="E3531" t="s">
        <v>829</v>
      </c>
      <c r="F3531" t="s">
        <v>30</v>
      </c>
      <c r="G3531" s="1">
        <v>43739</v>
      </c>
      <c r="H3531" t="s">
        <v>22</v>
      </c>
      <c r="J3531" t="s">
        <v>22</v>
      </c>
      <c r="L3531" s="1">
        <v>42829</v>
      </c>
      <c r="M3531" t="s">
        <v>42</v>
      </c>
      <c r="N3531" t="s">
        <v>12099</v>
      </c>
      <c r="O3531" t="s">
        <v>12100</v>
      </c>
      <c r="P3531" t="s">
        <v>26</v>
      </c>
      <c r="Q3531" s="6">
        <v>35000</v>
      </c>
      <c r="R3531" t="s">
        <v>30</v>
      </c>
      <c r="S3531">
        <v>0</v>
      </c>
      <c r="T3531">
        <v>0</v>
      </c>
      <c r="U3531" t="e">
        <f>_xlfn.XLOOKUP(A3531,#REF!,#REF!)</f>
        <v>#REF!</v>
      </c>
    </row>
    <row r="3532" spans="1:21" x14ac:dyDescent="0.2">
      <c r="A3532" t="s">
        <v>12101</v>
      </c>
      <c r="C3532" s="5" t="s">
        <v>71</v>
      </c>
      <c r="D3532" t="s">
        <v>12102</v>
      </c>
      <c r="E3532" t="s">
        <v>8742</v>
      </c>
      <c r="F3532" t="s">
        <v>30</v>
      </c>
      <c r="G3532" s="1">
        <v>45582</v>
      </c>
      <c r="H3532" t="s">
        <v>30</v>
      </c>
      <c r="I3532" s="1">
        <v>45853</v>
      </c>
      <c r="J3532" t="s">
        <v>22</v>
      </c>
      <c r="M3532" t="s">
        <v>207</v>
      </c>
      <c r="N3532" t="s">
        <v>1211</v>
      </c>
      <c r="O3532" t="s">
        <v>1212</v>
      </c>
      <c r="P3532" t="s">
        <v>117</v>
      </c>
      <c r="Q3532" s="6">
        <v>197065.28</v>
      </c>
      <c r="R3532" t="s">
        <v>22</v>
      </c>
      <c r="S3532">
        <v>0</v>
      </c>
      <c r="T3532">
        <v>0</v>
      </c>
      <c r="U3532" t="e">
        <f>_xlfn.XLOOKUP(A3532,#REF!,#REF!)</f>
        <v>#REF!</v>
      </c>
    </row>
    <row r="3533" spans="1:21" x14ac:dyDescent="0.2">
      <c r="A3533" t="s">
        <v>12103</v>
      </c>
      <c r="C3533" s="5" t="s">
        <v>71</v>
      </c>
      <c r="D3533" t="s">
        <v>12104</v>
      </c>
      <c r="E3533" t="s">
        <v>19222</v>
      </c>
      <c r="F3533" t="s">
        <v>30</v>
      </c>
      <c r="G3533" s="1">
        <v>43356</v>
      </c>
      <c r="H3533" t="s">
        <v>22</v>
      </c>
      <c r="J3533" t="s">
        <v>30</v>
      </c>
      <c r="K3533" s="1">
        <v>43656</v>
      </c>
      <c r="M3533" t="s">
        <v>42</v>
      </c>
      <c r="N3533" t="s">
        <v>43</v>
      </c>
      <c r="O3533" t="s">
        <v>44</v>
      </c>
      <c r="P3533" t="s">
        <v>26</v>
      </c>
      <c r="Q3533" s="6">
        <v>431473.94</v>
      </c>
      <c r="R3533" t="s">
        <v>22</v>
      </c>
      <c r="S3533">
        <v>0</v>
      </c>
      <c r="T3533">
        <v>0</v>
      </c>
      <c r="U3533" t="e">
        <f>_xlfn.XLOOKUP(A3533,#REF!,#REF!)</f>
        <v>#REF!</v>
      </c>
    </row>
    <row r="3534" spans="1:21" x14ac:dyDescent="0.2">
      <c r="A3534" t="s">
        <v>12105</v>
      </c>
      <c r="B3534" t="s">
        <v>12106</v>
      </c>
      <c r="C3534" s="5" t="s">
        <v>71</v>
      </c>
      <c r="D3534" t="s">
        <v>12107</v>
      </c>
      <c r="E3534" t="s">
        <v>19221</v>
      </c>
      <c r="F3534" t="s">
        <v>30</v>
      </c>
      <c r="G3534" s="1">
        <v>43262</v>
      </c>
      <c r="H3534" t="s">
        <v>30</v>
      </c>
      <c r="I3534" s="1">
        <v>43880</v>
      </c>
      <c r="J3534" t="s">
        <v>30</v>
      </c>
      <c r="K3534" s="1">
        <v>45254</v>
      </c>
      <c r="L3534" s="1">
        <v>45878</v>
      </c>
      <c r="M3534" t="s">
        <v>207</v>
      </c>
      <c r="N3534" t="s">
        <v>12108</v>
      </c>
      <c r="O3534" t="s">
        <v>12109</v>
      </c>
      <c r="P3534" t="s">
        <v>117</v>
      </c>
      <c r="Q3534" s="6">
        <v>40000</v>
      </c>
      <c r="R3534" t="s">
        <v>30</v>
      </c>
      <c r="S3534">
        <v>0</v>
      </c>
      <c r="T3534">
        <v>0</v>
      </c>
      <c r="U3534" t="e">
        <f>_xlfn.XLOOKUP(A3534,#REF!,#REF!)</f>
        <v>#REF!</v>
      </c>
    </row>
    <row r="3535" spans="1:21" x14ac:dyDescent="0.2">
      <c r="A3535" t="s">
        <v>12110</v>
      </c>
      <c r="B3535" t="s">
        <v>12111</v>
      </c>
      <c r="C3535" s="5" t="s">
        <v>71</v>
      </c>
      <c r="D3535" t="s">
        <v>12112</v>
      </c>
      <c r="E3535" t="s">
        <v>8742</v>
      </c>
      <c r="F3535" t="s">
        <v>30</v>
      </c>
      <c r="G3535" s="1">
        <v>45615</v>
      </c>
      <c r="H3535" t="s">
        <v>30</v>
      </c>
      <c r="I3535" s="1">
        <v>45798</v>
      </c>
      <c r="J3535" t="s">
        <v>22</v>
      </c>
      <c r="M3535" t="s">
        <v>207</v>
      </c>
      <c r="N3535" t="s">
        <v>208</v>
      </c>
      <c r="O3535" t="s">
        <v>209</v>
      </c>
      <c r="P3535" t="s">
        <v>117</v>
      </c>
      <c r="Q3535" s="6">
        <v>501324.35</v>
      </c>
      <c r="R3535" t="s">
        <v>22</v>
      </c>
      <c r="S3535">
        <v>0</v>
      </c>
      <c r="T3535">
        <v>0</v>
      </c>
      <c r="U3535" t="e">
        <f>_xlfn.XLOOKUP(A3535,#REF!,#REF!)</f>
        <v>#REF!</v>
      </c>
    </row>
    <row r="3536" spans="1:21" x14ac:dyDescent="0.2">
      <c r="A3536" t="s">
        <v>12113</v>
      </c>
      <c r="C3536" s="5" t="s">
        <v>71</v>
      </c>
      <c r="D3536" t="s">
        <v>12114</v>
      </c>
      <c r="E3536" t="s">
        <v>18691</v>
      </c>
      <c r="F3536" t="s">
        <v>30</v>
      </c>
      <c r="G3536" s="1">
        <v>44487</v>
      </c>
      <c r="H3536" t="s">
        <v>22</v>
      </c>
      <c r="J3536" t="s">
        <v>30</v>
      </c>
      <c r="K3536" s="1">
        <v>44650</v>
      </c>
      <c r="M3536" t="s">
        <v>42</v>
      </c>
      <c r="N3536" t="s">
        <v>11363</v>
      </c>
      <c r="O3536" t="s">
        <v>11364</v>
      </c>
      <c r="P3536" t="s">
        <v>26</v>
      </c>
      <c r="Q3536" s="6">
        <v>51178.69</v>
      </c>
      <c r="R3536" t="s">
        <v>22</v>
      </c>
      <c r="S3536">
        <v>0</v>
      </c>
      <c r="T3536">
        <v>0</v>
      </c>
      <c r="U3536" t="e">
        <f>_xlfn.XLOOKUP(A3536,#REF!,#REF!)</f>
        <v>#REF!</v>
      </c>
    </row>
    <row r="3537" spans="1:21" x14ac:dyDescent="0.2">
      <c r="A3537" t="s">
        <v>12115</v>
      </c>
      <c r="C3537" s="5" t="s">
        <v>71</v>
      </c>
      <c r="D3537" t="s">
        <v>12116</v>
      </c>
      <c r="E3537" t="s">
        <v>18691</v>
      </c>
      <c r="F3537" t="s">
        <v>30</v>
      </c>
      <c r="G3537" s="1">
        <v>44623</v>
      </c>
      <c r="H3537" t="s">
        <v>30</v>
      </c>
      <c r="I3537" s="1">
        <v>44860</v>
      </c>
      <c r="J3537" t="s">
        <v>30</v>
      </c>
      <c r="K3537" s="1">
        <v>45538</v>
      </c>
      <c r="L3537" s="1">
        <v>45818</v>
      </c>
      <c r="M3537" t="s">
        <v>207</v>
      </c>
      <c r="N3537" t="s">
        <v>12117</v>
      </c>
      <c r="O3537" t="s">
        <v>12118</v>
      </c>
      <c r="P3537" t="s">
        <v>117</v>
      </c>
      <c r="Q3537" s="6">
        <v>212271.5</v>
      </c>
      <c r="R3537" t="s">
        <v>22</v>
      </c>
      <c r="S3537">
        <v>0</v>
      </c>
      <c r="T3537">
        <v>0</v>
      </c>
      <c r="U3537" t="e">
        <f>_xlfn.XLOOKUP(A3537,#REF!,#REF!)</f>
        <v>#REF!</v>
      </c>
    </row>
    <row r="3538" spans="1:21" x14ac:dyDescent="0.2">
      <c r="A3538" t="s">
        <v>12119</v>
      </c>
      <c r="C3538" s="5" t="s">
        <v>71</v>
      </c>
      <c r="D3538" t="s">
        <v>12120</v>
      </c>
      <c r="E3538" t="s">
        <v>10477</v>
      </c>
      <c r="F3538" t="s">
        <v>30</v>
      </c>
      <c r="G3538" s="1">
        <v>44460</v>
      </c>
      <c r="H3538" t="s">
        <v>22</v>
      </c>
      <c r="J3538" t="s">
        <v>22</v>
      </c>
      <c r="M3538" t="s">
        <v>42</v>
      </c>
      <c r="N3538" t="s">
        <v>43</v>
      </c>
      <c r="O3538" t="s">
        <v>44</v>
      </c>
      <c r="P3538" t="s">
        <v>26</v>
      </c>
      <c r="Q3538" s="6">
        <v>84651.03</v>
      </c>
      <c r="R3538" t="s">
        <v>22</v>
      </c>
      <c r="S3538">
        <v>0</v>
      </c>
      <c r="T3538">
        <v>0</v>
      </c>
      <c r="U3538" t="e">
        <f>_xlfn.XLOOKUP(A3538,#REF!,#REF!)</f>
        <v>#REF!</v>
      </c>
    </row>
    <row r="3539" spans="1:21" x14ac:dyDescent="0.2">
      <c r="A3539" t="s">
        <v>12121</v>
      </c>
      <c r="C3539" s="5" t="s">
        <v>71</v>
      </c>
      <c r="D3539" t="s">
        <v>12122</v>
      </c>
      <c r="E3539" t="s">
        <v>18693</v>
      </c>
      <c r="F3539" t="s">
        <v>22</v>
      </c>
      <c r="H3539" t="s">
        <v>22</v>
      </c>
      <c r="J3539" t="s">
        <v>22</v>
      </c>
      <c r="M3539" t="s">
        <v>92</v>
      </c>
      <c r="N3539" t="s">
        <v>11854</v>
      </c>
      <c r="O3539" t="s">
        <v>11855</v>
      </c>
      <c r="P3539" t="s">
        <v>18712</v>
      </c>
      <c r="Q3539" s="6">
        <v>0</v>
      </c>
      <c r="R3539" t="s">
        <v>22</v>
      </c>
      <c r="S3539">
        <v>0</v>
      </c>
      <c r="T3539">
        <v>0</v>
      </c>
      <c r="U3539" t="e">
        <f>_xlfn.XLOOKUP(A3539,#REF!,#REF!)</f>
        <v>#REF!</v>
      </c>
    </row>
    <row r="3540" spans="1:21" x14ac:dyDescent="0.2">
      <c r="A3540" t="s">
        <v>12123</v>
      </c>
      <c r="C3540" s="5" t="s">
        <v>71</v>
      </c>
      <c r="D3540" t="s">
        <v>12124</v>
      </c>
      <c r="E3540" t="s">
        <v>12125</v>
      </c>
      <c r="F3540" t="s">
        <v>30</v>
      </c>
      <c r="G3540" s="1">
        <v>45587</v>
      </c>
      <c r="H3540" t="s">
        <v>30</v>
      </c>
      <c r="I3540" s="1">
        <v>45699</v>
      </c>
      <c r="J3540" t="s">
        <v>22</v>
      </c>
      <c r="L3540" s="1">
        <v>45994</v>
      </c>
      <c r="M3540" t="s">
        <v>42</v>
      </c>
      <c r="N3540" t="s">
        <v>43</v>
      </c>
      <c r="O3540" t="s">
        <v>44</v>
      </c>
      <c r="P3540" t="s">
        <v>26</v>
      </c>
      <c r="Q3540" s="6">
        <v>263094.57</v>
      </c>
      <c r="R3540" t="s">
        <v>30</v>
      </c>
      <c r="S3540">
        <v>0</v>
      </c>
      <c r="T3540">
        <v>0</v>
      </c>
      <c r="U3540" t="e">
        <f>_xlfn.XLOOKUP(A3540,#REF!,#REF!)</f>
        <v>#REF!</v>
      </c>
    </row>
    <row r="3541" spans="1:21" x14ac:dyDescent="0.2">
      <c r="A3541" t="s">
        <v>12126</v>
      </c>
      <c r="C3541" s="5" t="s">
        <v>71</v>
      </c>
      <c r="D3541" t="s">
        <v>12127</v>
      </c>
      <c r="E3541" t="s">
        <v>8742</v>
      </c>
      <c r="F3541" t="s">
        <v>30</v>
      </c>
      <c r="G3541" s="1">
        <v>45807</v>
      </c>
      <c r="H3541" t="s">
        <v>30</v>
      </c>
      <c r="I3541" s="1">
        <v>46029</v>
      </c>
      <c r="J3541" t="s">
        <v>22</v>
      </c>
      <c r="M3541" t="s">
        <v>207</v>
      </c>
      <c r="N3541" t="s">
        <v>2856</v>
      </c>
      <c r="O3541" t="s">
        <v>2857</v>
      </c>
      <c r="P3541" t="s">
        <v>117</v>
      </c>
      <c r="Q3541" s="6">
        <v>919124.16</v>
      </c>
      <c r="R3541" t="s">
        <v>22</v>
      </c>
      <c r="S3541">
        <v>0</v>
      </c>
      <c r="T3541">
        <v>0</v>
      </c>
      <c r="U3541" t="e">
        <f>_xlfn.XLOOKUP(A3541,#REF!,#REF!)</f>
        <v>#REF!</v>
      </c>
    </row>
    <row r="3542" spans="1:21" x14ac:dyDescent="0.2">
      <c r="A3542" t="s">
        <v>12128</v>
      </c>
      <c r="B3542" t="s">
        <v>12129</v>
      </c>
      <c r="C3542" s="5" t="s">
        <v>71</v>
      </c>
      <c r="D3542" t="s">
        <v>12130</v>
      </c>
      <c r="E3542" t="s">
        <v>12131</v>
      </c>
      <c r="F3542" t="s">
        <v>30</v>
      </c>
      <c r="G3542" s="1">
        <v>42557</v>
      </c>
      <c r="H3542" t="s">
        <v>30</v>
      </c>
      <c r="I3542" s="1">
        <v>42999</v>
      </c>
      <c r="J3542" t="s">
        <v>30</v>
      </c>
      <c r="K3542" s="1">
        <v>44602</v>
      </c>
      <c r="M3542" t="s">
        <v>42</v>
      </c>
      <c r="N3542" t="s">
        <v>43</v>
      </c>
      <c r="O3542" t="s">
        <v>44</v>
      </c>
      <c r="P3542" t="s">
        <v>26</v>
      </c>
      <c r="Q3542" s="6">
        <v>40000</v>
      </c>
      <c r="R3542" t="s">
        <v>22</v>
      </c>
      <c r="S3542">
        <v>0</v>
      </c>
      <c r="T3542">
        <v>0</v>
      </c>
      <c r="U3542" t="e">
        <f>_xlfn.XLOOKUP(A3542,#REF!,#REF!)</f>
        <v>#REF!</v>
      </c>
    </row>
    <row r="3543" spans="1:21" x14ac:dyDescent="0.2">
      <c r="A3543" t="s">
        <v>12132</v>
      </c>
      <c r="C3543" s="5" t="s">
        <v>39</v>
      </c>
      <c r="D3543" t="s">
        <v>12133</v>
      </c>
      <c r="E3543" t="s">
        <v>19462</v>
      </c>
      <c r="F3543" t="s">
        <v>30</v>
      </c>
      <c r="G3543" s="1">
        <v>43634</v>
      </c>
      <c r="H3543" t="s">
        <v>22</v>
      </c>
      <c r="J3543" t="s">
        <v>22</v>
      </c>
      <c r="L3543" s="1">
        <v>43333</v>
      </c>
      <c r="M3543" t="s">
        <v>92</v>
      </c>
      <c r="N3543" t="s">
        <v>43</v>
      </c>
      <c r="O3543" t="s">
        <v>44</v>
      </c>
      <c r="P3543" t="s">
        <v>26</v>
      </c>
      <c r="Q3543" s="6">
        <v>35000</v>
      </c>
      <c r="R3543" t="s">
        <v>30</v>
      </c>
      <c r="S3543">
        <v>0</v>
      </c>
      <c r="T3543">
        <v>0</v>
      </c>
      <c r="U3543" t="e">
        <f>_xlfn.XLOOKUP(A3543,#REF!,#REF!)</f>
        <v>#REF!</v>
      </c>
    </row>
    <row r="3544" spans="1:21" x14ac:dyDescent="0.2">
      <c r="A3544" t="s">
        <v>12134</v>
      </c>
      <c r="C3544" s="5" t="s">
        <v>279</v>
      </c>
      <c r="D3544" t="s">
        <v>12135</v>
      </c>
      <c r="E3544" t="s">
        <v>12136</v>
      </c>
      <c r="F3544" t="s">
        <v>30</v>
      </c>
      <c r="G3544" s="1">
        <v>45068</v>
      </c>
      <c r="H3544" t="s">
        <v>30</v>
      </c>
      <c r="I3544" s="1">
        <v>45243</v>
      </c>
      <c r="J3544" t="s">
        <v>30</v>
      </c>
      <c r="K3544" s="1">
        <v>45338</v>
      </c>
      <c r="M3544" t="s">
        <v>42</v>
      </c>
      <c r="N3544" t="s">
        <v>43</v>
      </c>
      <c r="O3544" t="s">
        <v>44</v>
      </c>
      <c r="P3544" t="s">
        <v>26</v>
      </c>
      <c r="Q3544" s="6">
        <v>39423.17</v>
      </c>
      <c r="R3544" t="s">
        <v>22</v>
      </c>
      <c r="S3544">
        <v>0</v>
      </c>
      <c r="T3544">
        <v>0</v>
      </c>
      <c r="U3544" t="e">
        <f>_xlfn.XLOOKUP(A3544,#REF!,#REF!)</f>
        <v>#REF!</v>
      </c>
    </row>
    <row r="3545" spans="1:21" x14ac:dyDescent="0.2">
      <c r="A3545" t="s">
        <v>12137</v>
      </c>
      <c r="B3545" t="s">
        <v>12138</v>
      </c>
      <c r="C3545" s="5" t="s">
        <v>71</v>
      </c>
      <c r="D3545" t="s">
        <v>12139</v>
      </c>
      <c r="E3545" t="s">
        <v>8742</v>
      </c>
      <c r="F3545" t="s">
        <v>30</v>
      </c>
      <c r="G3545" s="1">
        <v>45562</v>
      </c>
      <c r="H3545" t="s">
        <v>30</v>
      </c>
      <c r="I3545" s="1">
        <v>45792</v>
      </c>
      <c r="J3545" t="s">
        <v>22</v>
      </c>
      <c r="M3545" t="s">
        <v>207</v>
      </c>
      <c r="N3545" t="s">
        <v>473</v>
      </c>
      <c r="O3545" t="s">
        <v>474</v>
      </c>
      <c r="P3545" t="s">
        <v>117</v>
      </c>
      <c r="Q3545" s="6">
        <v>224864.05</v>
      </c>
      <c r="R3545" t="s">
        <v>22</v>
      </c>
      <c r="S3545">
        <v>0</v>
      </c>
      <c r="T3545">
        <v>0</v>
      </c>
      <c r="U3545" t="e">
        <f>_xlfn.XLOOKUP(A3545,#REF!,#REF!)</f>
        <v>#REF!</v>
      </c>
    </row>
    <row r="3546" spans="1:21" x14ac:dyDescent="0.2">
      <c r="A3546" t="s">
        <v>12140</v>
      </c>
      <c r="C3546" s="5" t="s">
        <v>71</v>
      </c>
      <c r="D3546" t="s">
        <v>12141</v>
      </c>
      <c r="E3546" t="s">
        <v>221</v>
      </c>
      <c r="F3546" t="s">
        <v>30</v>
      </c>
      <c r="G3546" s="1">
        <v>45795</v>
      </c>
      <c r="H3546" t="s">
        <v>22</v>
      </c>
      <c r="J3546" t="s">
        <v>30</v>
      </c>
      <c r="K3546" s="1">
        <v>45810</v>
      </c>
      <c r="M3546" t="s">
        <v>42</v>
      </c>
      <c r="N3546" t="s">
        <v>646</v>
      </c>
      <c r="O3546" t="s">
        <v>647</v>
      </c>
      <c r="P3546" t="s">
        <v>26</v>
      </c>
      <c r="Q3546" s="6">
        <v>346751.01</v>
      </c>
      <c r="R3546" t="s">
        <v>30</v>
      </c>
      <c r="S3546">
        <v>0</v>
      </c>
      <c r="T3546">
        <v>0</v>
      </c>
      <c r="U3546" t="e">
        <f>_xlfn.XLOOKUP(A3546,#REF!,#REF!)</f>
        <v>#REF!</v>
      </c>
    </row>
    <row r="3547" spans="1:21" x14ac:dyDescent="0.2">
      <c r="A3547" t="s">
        <v>12142</v>
      </c>
      <c r="C3547" s="5" t="s">
        <v>71</v>
      </c>
      <c r="D3547" t="s">
        <v>12143</v>
      </c>
      <c r="E3547" t="s">
        <v>12144</v>
      </c>
      <c r="F3547" t="s">
        <v>30</v>
      </c>
      <c r="G3547" s="1">
        <v>45735</v>
      </c>
      <c r="H3547" t="s">
        <v>22</v>
      </c>
      <c r="J3547" t="s">
        <v>22</v>
      </c>
      <c r="L3547" s="1">
        <v>45643</v>
      </c>
      <c r="M3547" t="s">
        <v>42</v>
      </c>
      <c r="N3547" t="s">
        <v>43</v>
      </c>
      <c r="O3547" t="s">
        <v>44</v>
      </c>
      <c r="P3547" t="s">
        <v>26</v>
      </c>
      <c r="Q3547" s="6">
        <v>477085.32</v>
      </c>
      <c r="R3547" t="s">
        <v>30</v>
      </c>
      <c r="S3547">
        <v>0</v>
      </c>
      <c r="T3547">
        <v>0</v>
      </c>
      <c r="U3547" t="e">
        <f>_xlfn.XLOOKUP(A3547,#REF!,#REF!)</f>
        <v>#REF!</v>
      </c>
    </row>
    <row r="3548" spans="1:21" x14ac:dyDescent="0.2">
      <c r="A3548" t="s">
        <v>12145</v>
      </c>
      <c r="B3548" t="s">
        <v>12146</v>
      </c>
      <c r="C3548" s="5" t="s">
        <v>71</v>
      </c>
      <c r="D3548" t="s">
        <v>12147</v>
      </c>
      <c r="E3548" t="s">
        <v>8742</v>
      </c>
      <c r="F3548" t="s">
        <v>30</v>
      </c>
      <c r="G3548" s="1">
        <v>45531</v>
      </c>
      <c r="H3548" t="s">
        <v>30</v>
      </c>
      <c r="I3548" s="1">
        <v>45727</v>
      </c>
      <c r="J3548" t="s">
        <v>22</v>
      </c>
      <c r="M3548" t="s">
        <v>207</v>
      </c>
      <c r="N3548" t="s">
        <v>348</v>
      </c>
      <c r="O3548" t="s">
        <v>349</v>
      </c>
      <c r="P3548" t="s">
        <v>117</v>
      </c>
      <c r="Q3548" s="6">
        <v>107799.61</v>
      </c>
      <c r="R3548" t="s">
        <v>22</v>
      </c>
      <c r="S3548">
        <v>0</v>
      </c>
      <c r="T3548">
        <v>0</v>
      </c>
      <c r="U3548" t="e">
        <f>_xlfn.XLOOKUP(A3548,#REF!,#REF!)</f>
        <v>#REF!</v>
      </c>
    </row>
    <row r="3549" spans="1:21" x14ac:dyDescent="0.2">
      <c r="A3549" t="s">
        <v>12148</v>
      </c>
      <c r="C3549" s="5" t="s">
        <v>71</v>
      </c>
      <c r="D3549" t="s">
        <v>11147</v>
      </c>
      <c r="E3549" t="s">
        <v>12149</v>
      </c>
      <c r="F3549" t="s">
        <v>30</v>
      </c>
      <c r="G3549" s="1">
        <v>44751</v>
      </c>
      <c r="H3549" t="s">
        <v>30</v>
      </c>
      <c r="I3549" s="1">
        <v>45125</v>
      </c>
      <c r="J3549" t="s">
        <v>22</v>
      </c>
      <c r="L3549" s="1">
        <v>45359</v>
      </c>
      <c r="M3549" t="s">
        <v>114</v>
      </c>
      <c r="N3549" t="s">
        <v>10769</v>
      </c>
      <c r="O3549" t="s">
        <v>10770</v>
      </c>
      <c r="P3549" t="s">
        <v>117</v>
      </c>
      <c r="Q3549" s="6">
        <v>101443.88</v>
      </c>
      <c r="R3549" t="s">
        <v>30</v>
      </c>
      <c r="S3549">
        <v>0</v>
      </c>
      <c r="T3549">
        <v>0</v>
      </c>
      <c r="U3549" t="e">
        <f>_xlfn.XLOOKUP(A3549,#REF!,#REF!)</f>
        <v>#REF!</v>
      </c>
    </row>
    <row r="3550" spans="1:21" x14ac:dyDescent="0.2">
      <c r="A3550" t="s">
        <v>12150</v>
      </c>
      <c r="C3550" s="5" t="s">
        <v>71</v>
      </c>
      <c r="D3550" t="s">
        <v>4484</v>
      </c>
      <c r="E3550" t="s">
        <v>19463</v>
      </c>
      <c r="F3550" t="s">
        <v>22</v>
      </c>
      <c r="H3550" t="s">
        <v>30</v>
      </c>
      <c r="I3550" s="1">
        <v>44358</v>
      </c>
      <c r="J3550" t="s">
        <v>22</v>
      </c>
      <c r="M3550" t="s">
        <v>42</v>
      </c>
      <c r="N3550" t="s">
        <v>43</v>
      </c>
      <c r="O3550" t="s">
        <v>44</v>
      </c>
      <c r="P3550" t="s">
        <v>26</v>
      </c>
      <c r="Q3550" s="6">
        <v>552521.61</v>
      </c>
      <c r="R3550" t="s">
        <v>22</v>
      </c>
      <c r="S3550">
        <v>0</v>
      </c>
      <c r="T3550">
        <v>0</v>
      </c>
      <c r="U3550" t="e">
        <f>_xlfn.XLOOKUP(A3550,#REF!,#REF!)</f>
        <v>#REF!</v>
      </c>
    </row>
    <row r="3551" spans="1:21" x14ac:dyDescent="0.2">
      <c r="A3551" t="s">
        <v>12151</v>
      </c>
      <c r="C3551" s="5" t="s">
        <v>71</v>
      </c>
      <c r="D3551" t="s">
        <v>12152</v>
      </c>
      <c r="E3551" t="s">
        <v>19464</v>
      </c>
      <c r="F3551" t="s">
        <v>30</v>
      </c>
      <c r="G3551" s="1">
        <v>42426</v>
      </c>
      <c r="H3551" t="s">
        <v>30</v>
      </c>
      <c r="I3551" s="1">
        <v>42815</v>
      </c>
      <c r="J3551" t="s">
        <v>30</v>
      </c>
      <c r="K3551" s="1">
        <v>43397</v>
      </c>
      <c r="M3551" t="s">
        <v>42</v>
      </c>
      <c r="N3551" t="s">
        <v>43</v>
      </c>
      <c r="O3551" t="s">
        <v>44</v>
      </c>
      <c r="P3551" t="s">
        <v>26</v>
      </c>
      <c r="Q3551" s="6">
        <v>35000</v>
      </c>
      <c r="R3551" t="s">
        <v>22</v>
      </c>
      <c r="S3551">
        <v>0</v>
      </c>
      <c r="T3551">
        <v>0</v>
      </c>
      <c r="U3551" t="e">
        <f>_xlfn.XLOOKUP(A3551,#REF!,#REF!)</f>
        <v>#REF!</v>
      </c>
    </row>
    <row r="3552" spans="1:21" x14ac:dyDescent="0.2">
      <c r="A3552" t="s">
        <v>12153</v>
      </c>
      <c r="C3552" s="5" t="s">
        <v>71</v>
      </c>
      <c r="D3552" t="s">
        <v>12154</v>
      </c>
      <c r="E3552" t="s">
        <v>19222</v>
      </c>
      <c r="F3552" t="s">
        <v>30</v>
      </c>
      <c r="G3552" s="1">
        <v>43032</v>
      </c>
      <c r="H3552" t="s">
        <v>22</v>
      </c>
      <c r="J3552" t="s">
        <v>22</v>
      </c>
      <c r="M3552" t="s">
        <v>42</v>
      </c>
      <c r="N3552" t="s">
        <v>43</v>
      </c>
      <c r="O3552" t="s">
        <v>44</v>
      </c>
      <c r="P3552" t="s">
        <v>26</v>
      </c>
      <c r="Q3552" s="6">
        <v>40000</v>
      </c>
      <c r="R3552" t="s">
        <v>22</v>
      </c>
      <c r="S3552">
        <v>0</v>
      </c>
      <c r="T3552">
        <v>0</v>
      </c>
      <c r="U3552" t="e">
        <f>_xlfn.XLOOKUP(A3552,#REF!,#REF!)</f>
        <v>#REF!</v>
      </c>
    </row>
    <row r="3553" spans="1:21" x14ac:dyDescent="0.2">
      <c r="A3553" t="s">
        <v>12155</v>
      </c>
      <c r="B3553" t="s">
        <v>12156</v>
      </c>
      <c r="C3553" s="5" t="s">
        <v>71</v>
      </c>
      <c r="D3553" t="s">
        <v>12157</v>
      </c>
      <c r="E3553" t="s">
        <v>12158</v>
      </c>
      <c r="F3553" t="s">
        <v>30</v>
      </c>
      <c r="G3553" s="1">
        <v>43403</v>
      </c>
      <c r="H3553" t="s">
        <v>30</v>
      </c>
      <c r="I3553" s="1">
        <v>43664</v>
      </c>
      <c r="J3553" t="s">
        <v>30</v>
      </c>
      <c r="K3553" s="1">
        <v>44070</v>
      </c>
      <c r="L3553" s="1">
        <v>44153</v>
      </c>
      <c r="M3553" t="s">
        <v>42</v>
      </c>
      <c r="N3553" t="s">
        <v>43</v>
      </c>
      <c r="O3553" t="s">
        <v>44</v>
      </c>
      <c r="P3553" t="s">
        <v>26</v>
      </c>
      <c r="Q3553" s="6">
        <v>252907.26</v>
      </c>
      <c r="R3553" t="s">
        <v>30</v>
      </c>
      <c r="S3553">
        <v>0</v>
      </c>
      <c r="T3553">
        <v>0</v>
      </c>
      <c r="U3553" t="e">
        <f>_xlfn.XLOOKUP(A3553,#REF!,#REF!)</f>
        <v>#REF!</v>
      </c>
    </row>
    <row r="3554" spans="1:21" x14ac:dyDescent="0.2">
      <c r="A3554" t="s">
        <v>12159</v>
      </c>
      <c r="C3554" s="5" t="s">
        <v>71</v>
      </c>
      <c r="D3554" t="s">
        <v>12160</v>
      </c>
      <c r="E3554" t="s">
        <v>19216</v>
      </c>
      <c r="F3554" t="s">
        <v>30</v>
      </c>
      <c r="G3554" s="1">
        <v>42186</v>
      </c>
      <c r="H3554" t="s">
        <v>30</v>
      </c>
      <c r="I3554" s="1">
        <v>42320</v>
      </c>
      <c r="J3554" t="s">
        <v>30</v>
      </c>
      <c r="K3554" s="1">
        <v>42871</v>
      </c>
      <c r="M3554" t="s">
        <v>42</v>
      </c>
      <c r="N3554" t="s">
        <v>43</v>
      </c>
      <c r="O3554" t="s">
        <v>44</v>
      </c>
      <c r="P3554" t="s">
        <v>26</v>
      </c>
      <c r="Q3554" s="6">
        <v>35000</v>
      </c>
      <c r="R3554" t="s">
        <v>22</v>
      </c>
      <c r="S3554">
        <v>0</v>
      </c>
      <c r="T3554">
        <v>0</v>
      </c>
      <c r="U3554" t="e">
        <f>_xlfn.XLOOKUP(A3554,#REF!,#REF!)</f>
        <v>#REF!</v>
      </c>
    </row>
    <row r="3555" spans="1:21" x14ac:dyDescent="0.2">
      <c r="A3555" t="s">
        <v>12161</v>
      </c>
      <c r="B3555" t="s">
        <v>12162</v>
      </c>
      <c r="C3555" s="5" t="s">
        <v>71</v>
      </c>
      <c r="D3555" t="s">
        <v>12163</v>
      </c>
      <c r="E3555" t="s">
        <v>18692</v>
      </c>
      <c r="F3555" t="s">
        <v>30</v>
      </c>
      <c r="G3555" s="1">
        <v>44739</v>
      </c>
      <c r="H3555" t="s">
        <v>30</v>
      </c>
      <c r="I3555" s="1">
        <v>44993</v>
      </c>
      <c r="J3555" t="s">
        <v>22</v>
      </c>
      <c r="M3555" t="s">
        <v>207</v>
      </c>
      <c r="N3555" t="s">
        <v>1131</v>
      </c>
      <c r="O3555" t="s">
        <v>1132</v>
      </c>
      <c r="P3555" t="s">
        <v>117</v>
      </c>
      <c r="Q3555" s="6">
        <v>155502.75</v>
      </c>
      <c r="R3555" t="s">
        <v>22</v>
      </c>
      <c r="S3555">
        <v>0</v>
      </c>
      <c r="T3555">
        <v>0</v>
      </c>
      <c r="U3555" t="e">
        <f>_xlfn.XLOOKUP(A3555,#REF!,#REF!)</f>
        <v>#REF!</v>
      </c>
    </row>
    <row r="3556" spans="1:21" x14ac:dyDescent="0.2">
      <c r="A3556" t="s">
        <v>12164</v>
      </c>
      <c r="C3556" s="5" t="s">
        <v>71</v>
      </c>
      <c r="D3556" t="s">
        <v>12165</v>
      </c>
      <c r="E3556" t="s">
        <v>8742</v>
      </c>
      <c r="F3556" t="s">
        <v>30</v>
      </c>
      <c r="G3556" s="1">
        <v>45526</v>
      </c>
      <c r="H3556" t="s">
        <v>30</v>
      </c>
      <c r="I3556" s="1">
        <v>45695</v>
      </c>
      <c r="J3556" t="s">
        <v>30</v>
      </c>
      <c r="K3556" s="1">
        <v>45902</v>
      </c>
      <c r="L3556" s="1">
        <v>45940</v>
      </c>
      <c r="M3556" t="s">
        <v>207</v>
      </c>
      <c r="N3556" t="s">
        <v>427</v>
      </c>
      <c r="O3556" t="s">
        <v>428</v>
      </c>
      <c r="P3556" t="s">
        <v>117</v>
      </c>
      <c r="Q3556" s="6">
        <v>447873.88</v>
      </c>
      <c r="R3556" t="s">
        <v>30</v>
      </c>
      <c r="S3556">
        <v>0</v>
      </c>
      <c r="T3556">
        <v>0</v>
      </c>
      <c r="U3556" t="e">
        <f>_xlfn.XLOOKUP(A3556,#REF!,#REF!)</f>
        <v>#REF!</v>
      </c>
    </row>
    <row r="3557" spans="1:21" x14ac:dyDescent="0.2">
      <c r="A3557" t="s">
        <v>12166</v>
      </c>
      <c r="C3557" s="5" t="s">
        <v>71</v>
      </c>
      <c r="D3557" t="s">
        <v>12167</v>
      </c>
      <c r="E3557" t="s">
        <v>18691</v>
      </c>
      <c r="F3557" t="s">
        <v>30</v>
      </c>
      <c r="G3557" s="1">
        <v>44112</v>
      </c>
      <c r="H3557" t="s">
        <v>22</v>
      </c>
      <c r="J3557" t="s">
        <v>22</v>
      </c>
      <c r="M3557" t="s">
        <v>42</v>
      </c>
      <c r="N3557" t="s">
        <v>12168</v>
      </c>
      <c r="O3557" t="s">
        <v>12169</v>
      </c>
      <c r="P3557" t="s">
        <v>26</v>
      </c>
      <c r="Q3557" s="6">
        <v>131191.66</v>
      </c>
      <c r="R3557" t="s">
        <v>22</v>
      </c>
      <c r="S3557">
        <v>0</v>
      </c>
      <c r="T3557">
        <v>0</v>
      </c>
      <c r="U3557" t="e">
        <f>_xlfn.XLOOKUP(A3557,#REF!,#REF!)</f>
        <v>#REF!</v>
      </c>
    </row>
    <row r="3558" spans="1:21" x14ac:dyDescent="0.2">
      <c r="A3558" t="s">
        <v>12170</v>
      </c>
      <c r="B3558" t="s">
        <v>12171</v>
      </c>
      <c r="C3558" s="5" t="s">
        <v>279</v>
      </c>
      <c r="D3558" t="s">
        <v>12172</v>
      </c>
      <c r="E3558" t="s">
        <v>12173</v>
      </c>
      <c r="F3558" t="s">
        <v>30</v>
      </c>
      <c r="G3558" s="1">
        <v>42502</v>
      </c>
      <c r="H3558" t="s">
        <v>22</v>
      </c>
      <c r="J3558" t="s">
        <v>30</v>
      </c>
      <c r="K3558" s="1">
        <v>42535</v>
      </c>
      <c r="M3558" t="s">
        <v>23</v>
      </c>
      <c r="N3558" t="s">
        <v>12174</v>
      </c>
      <c r="O3558" t="s">
        <v>12175</v>
      </c>
      <c r="P3558" t="s">
        <v>26</v>
      </c>
      <c r="Q3558" s="6">
        <v>10353.5</v>
      </c>
      <c r="R3558" t="s">
        <v>22</v>
      </c>
      <c r="S3558">
        <v>0</v>
      </c>
      <c r="T3558">
        <v>0</v>
      </c>
      <c r="U3558" t="e">
        <f>_xlfn.XLOOKUP(A3558,#REF!,#REF!)</f>
        <v>#REF!</v>
      </c>
    </row>
    <row r="3559" spans="1:21" x14ac:dyDescent="0.2">
      <c r="A3559" t="s">
        <v>12176</v>
      </c>
      <c r="C3559" s="5" t="s">
        <v>71</v>
      </c>
      <c r="D3559" t="s">
        <v>12177</v>
      </c>
      <c r="E3559" t="s">
        <v>18693</v>
      </c>
      <c r="F3559" t="s">
        <v>30</v>
      </c>
      <c r="G3559" s="1">
        <v>45500</v>
      </c>
      <c r="H3559" t="s">
        <v>30</v>
      </c>
      <c r="I3559" s="1">
        <v>45706</v>
      </c>
      <c r="J3559" t="s">
        <v>30</v>
      </c>
      <c r="K3559" s="1">
        <v>45988</v>
      </c>
      <c r="M3559" t="s">
        <v>42</v>
      </c>
      <c r="N3559" t="s">
        <v>12178</v>
      </c>
      <c r="O3559" t="s">
        <v>12179</v>
      </c>
      <c r="P3559" t="s">
        <v>26</v>
      </c>
      <c r="Q3559" s="6">
        <v>580131.5</v>
      </c>
      <c r="R3559" t="s">
        <v>22</v>
      </c>
      <c r="S3559">
        <v>0</v>
      </c>
      <c r="T3559">
        <v>0</v>
      </c>
      <c r="U3559" t="e">
        <f>_xlfn.XLOOKUP(A3559,#REF!,#REF!)</f>
        <v>#REF!</v>
      </c>
    </row>
    <row r="3560" spans="1:21" x14ac:dyDescent="0.2">
      <c r="A3560" t="s">
        <v>12180</v>
      </c>
      <c r="C3560" s="5" t="s">
        <v>71</v>
      </c>
      <c r="D3560" t="s">
        <v>12181</v>
      </c>
      <c r="E3560" t="s">
        <v>19465</v>
      </c>
      <c r="F3560" t="s">
        <v>30</v>
      </c>
      <c r="G3560" s="1">
        <v>43935</v>
      </c>
      <c r="H3560" t="s">
        <v>22</v>
      </c>
      <c r="J3560" t="s">
        <v>22</v>
      </c>
      <c r="M3560" t="s">
        <v>42</v>
      </c>
      <c r="N3560" t="s">
        <v>646</v>
      </c>
      <c r="O3560" t="s">
        <v>647</v>
      </c>
      <c r="P3560" t="s">
        <v>26</v>
      </c>
      <c r="Q3560" s="6">
        <v>53524.02</v>
      </c>
      <c r="R3560" t="s">
        <v>22</v>
      </c>
      <c r="S3560">
        <v>0</v>
      </c>
      <c r="T3560">
        <v>0</v>
      </c>
      <c r="U3560" t="e">
        <f>_xlfn.XLOOKUP(A3560,#REF!,#REF!)</f>
        <v>#REF!</v>
      </c>
    </row>
    <row r="3561" spans="1:21" x14ac:dyDescent="0.2">
      <c r="A3561" t="s">
        <v>12182</v>
      </c>
      <c r="C3561" s="5" t="s">
        <v>71</v>
      </c>
      <c r="D3561" t="s">
        <v>12183</v>
      </c>
      <c r="E3561" t="s">
        <v>18692</v>
      </c>
      <c r="F3561" t="s">
        <v>30</v>
      </c>
      <c r="G3561" s="1">
        <v>44597</v>
      </c>
      <c r="H3561" t="s">
        <v>30</v>
      </c>
      <c r="I3561" s="1">
        <v>44741</v>
      </c>
      <c r="J3561" t="s">
        <v>30</v>
      </c>
      <c r="K3561" s="1">
        <v>44861</v>
      </c>
      <c r="M3561" t="s">
        <v>42</v>
      </c>
      <c r="N3561" t="s">
        <v>12184</v>
      </c>
      <c r="O3561" t="s">
        <v>12185</v>
      </c>
      <c r="P3561" t="s">
        <v>26</v>
      </c>
      <c r="Q3561" s="6">
        <v>223761.09</v>
      </c>
      <c r="R3561" t="s">
        <v>22</v>
      </c>
      <c r="S3561">
        <v>0</v>
      </c>
      <c r="T3561">
        <v>0</v>
      </c>
      <c r="U3561" t="e">
        <f>_xlfn.XLOOKUP(A3561,#REF!,#REF!)</f>
        <v>#REF!</v>
      </c>
    </row>
    <row r="3562" spans="1:21" x14ac:dyDescent="0.2">
      <c r="A3562" t="s">
        <v>12186</v>
      </c>
      <c r="C3562" s="5" t="s">
        <v>71</v>
      </c>
      <c r="D3562" t="s">
        <v>12187</v>
      </c>
      <c r="E3562" t="s">
        <v>443</v>
      </c>
      <c r="F3562" t="s">
        <v>30</v>
      </c>
      <c r="G3562" s="1">
        <v>45630</v>
      </c>
      <c r="H3562" t="s">
        <v>30</v>
      </c>
      <c r="I3562" s="1">
        <v>45818</v>
      </c>
      <c r="J3562" t="s">
        <v>22</v>
      </c>
      <c r="M3562" t="s">
        <v>207</v>
      </c>
      <c r="N3562" t="s">
        <v>1211</v>
      </c>
      <c r="O3562" t="s">
        <v>1212</v>
      </c>
      <c r="P3562" t="s">
        <v>117</v>
      </c>
      <c r="Q3562" s="6">
        <v>471714.32</v>
      </c>
      <c r="R3562" t="s">
        <v>22</v>
      </c>
      <c r="S3562">
        <v>0</v>
      </c>
      <c r="T3562">
        <v>0</v>
      </c>
      <c r="U3562" t="e">
        <f>_xlfn.XLOOKUP(A3562,#REF!,#REF!)</f>
        <v>#REF!</v>
      </c>
    </row>
    <row r="3563" spans="1:21" x14ac:dyDescent="0.2">
      <c r="A3563" t="s">
        <v>12188</v>
      </c>
      <c r="B3563" t="s">
        <v>12189</v>
      </c>
      <c r="C3563" s="5" t="s">
        <v>71</v>
      </c>
      <c r="D3563" t="s">
        <v>12190</v>
      </c>
      <c r="E3563" t="s">
        <v>10485</v>
      </c>
      <c r="F3563" t="s">
        <v>30</v>
      </c>
      <c r="G3563" s="1">
        <v>42290</v>
      </c>
      <c r="H3563" t="s">
        <v>30</v>
      </c>
      <c r="I3563" s="1">
        <v>42866</v>
      </c>
      <c r="J3563" t="s">
        <v>30</v>
      </c>
      <c r="K3563" s="1">
        <v>43238</v>
      </c>
      <c r="L3563" s="1">
        <v>43238</v>
      </c>
      <c r="M3563" t="s">
        <v>42</v>
      </c>
      <c r="N3563" t="s">
        <v>12191</v>
      </c>
      <c r="O3563" t="s">
        <v>12192</v>
      </c>
      <c r="P3563" t="s">
        <v>26</v>
      </c>
      <c r="Q3563" s="6">
        <v>35000</v>
      </c>
      <c r="R3563" t="s">
        <v>22</v>
      </c>
      <c r="S3563">
        <v>0</v>
      </c>
      <c r="T3563">
        <v>0</v>
      </c>
      <c r="U3563" t="e">
        <f>_xlfn.XLOOKUP(A3563,#REF!,#REF!)</f>
        <v>#REF!</v>
      </c>
    </row>
    <row r="3564" spans="1:21" x14ac:dyDescent="0.2">
      <c r="A3564" t="s">
        <v>12193</v>
      </c>
      <c r="C3564" s="5" t="s">
        <v>71</v>
      </c>
      <c r="D3564" t="s">
        <v>12194</v>
      </c>
      <c r="E3564" t="s">
        <v>12195</v>
      </c>
      <c r="F3564" t="s">
        <v>30</v>
      </c>
      <c r="G3564" s="1">
        <v>44494</v>
      </c>
      <c r="H3564" t="s">
        <v>30</v>
      </c>
      <c r="I3564" s="1">
        <v>45205</v>
      </c>
      <c r="J3564" t="s">
        <v>30</v>
      </c>
      <c r="K3564" s="1">
        <v>45903</v>
      </c>
      <c r="M3564" t="s">
        <v>42</v>
      </c>
      <c r="N3564" t="s">
        <v>12196</v>
      </c>
      <c r="O3564" t="s">
        <v>12197</v>
      </c>
      <c r="P3564" t="s">
        <v>26</v>
      </c>
      <c r="Q3564" s="6">
        <v>368875.53</v>
      </c>
      <c r="R3564" t="s">
        <v>22</v>
      </c>
      <c r="S3564">
        <v>0</v>
      </c>
      <c r="T3564">
        <v>0</v>
      </c>
      <c r="U3564" t="e">
        <f>_xlfn.XLOOKUP(A3564,#REF!,#REF!)</f>
        <v>#REF!</v>
      </c>
    </row>
    <row r="3565" spans="1:21" x14ac:dyDescent="0.2">
      <c r="A3565" t="s">
        <v>12198</v>
      </c>
      <c r="C3565" s="5" t="s">
        <v>71</v>
      </c>
      <c r="D3565" t="s">
        <v>10418</v>
      </c>
      <c r="E3565" t="s">
        <v>19466</v>
      </c>
      <c r="F3565" t="s">
        <v>30</v>
      </c>
      <c r="G3565" s="1">
        <v>43329</v>
      </c>
      <c r="H3565" t="s">
        <v>30</v>
      </c>
      <c r="I3565" s="1">
        <v>43782</v>
      </c>
      <c r="J3565" t="s">
        <v>22</v>
      </c>
      <c r="M3565" t="s">
        <v>23</v>
      </c>
      <c r="N3565" t="s">
        <v>12199</v>
      </c>
      <c r="O3565" t="s">
        <v>12200</v>
      </c>
      <c r="P3565" t="s">
        <v>26</v>
      </c>
      <c r="Q3565" s="6">
        <v>40000</v>
      </c>
      <c r="R3565" t="s">
        <v>22</v>
      </c>
      <c r="S3565">
        <v>0</v>
      </c>
      <c r="T3565">
        <v>0</v>
      </c>
      <c r="U3565" t="e">
        <f>_xlfn.XLOOKUP(A3565,#REF!,#REF!)</f>
        <v>#REF!</v>
      </c>
    </row>
    <row r="3566" spans="1:21" x14ac:dyDescent="0.2">
      <c r="A3566" t="s">
        <v>12201</v>
      </c>
      <c r="C3566" s="5" t="s">
        <v>71</v>
      </c>
      <c r="D3566" t="s">
        <v>12202</v>
      </c>
      <c r="E3566" t="s">
        <v>11712</v>
      </c>
      <c r="F3566" t="s">
        <v>22</v>
      </c>
      <c r="H3566" t="s">
        <v>22</v>
      </c>
      <c r="J3566" t="s">
        <v>22</v>
      </c>
      <c r="M3566" t="s">
        <v>92</v>
      </c>
      <c r="N3566" t="s">
        <v>12203</v>
      </c>
      <c r="O3566" t="s">
        <v>12204</v>
      </c>
      <c r="P3566" t="s">
        <v>18712</v>
      </c>
      <c r="Q3566" s="6">
        <v>726135.53</v>
      </c>
      <c r="R3566" t="s">
        <v>22</v>
      </c>
      <c r="S3566">
        <v>0</v>
      </c>
      <c r="T3566">
        <v>0</v>
      </c>
      <c r="U3566" t="e">
        <f>_xlfn.XLOOKUP(A3566,#REF!,#REF!)</f>
        <v>#REF!</v>
      </c>
    </row>
    <row r="3567" spans="1:21" x14ac:dyDescent="0.2">
      <c r="A3567" t="s">
        <v>12205</v>
      </c>
      <c r="C3567" s="5" t="s">
        <v>71</v>
      </c>
      <c r="D3567" t="s">
        <v>6324</v>
      </c>
      <c r="E3567" t="s">
        <v>12206</v>
      </c>
      <c r="F3567" t="s">
        <v>30</v>
      </c>
      <c r="G3567" s="1">
        <v>43305</v>
      </c>
      <c r="H3567" t="s">
        <v>30</v>
      </c>
      <c r="I3567" s="1">
        <v>43431</v>
      </c>
      <c r="J3567" t="s">
        <v>30</v>
      </c>
      <c r="K3567" s="1">
        <v>43817</v>
      </c>
      <c r="M3567" t="s">
        <v>42</v>
      </c>
      <c r="N3567" t="s">
        <v>43</v>
      </c>
      <c r="O3567" t="s">
        <v>44</v>
      </c>
      <c r="P3567" t="s">
        <v>26</v>
      </c>
      <c r="Q3567" s="6">
        <v>40000</v>
      </c>
      <c r="R3567" t="s">
        <v>22</v>
      </c>
      <c r="S3567">
        <v>0</v>
      </c>
      <c r="T3567">
        <v>0</v>
      </c>
      <c r="U3567" t="e">
        <f>_xlfn.XLOOKUP(A3567,#REF!,#REF!)</f>
        <v>#REF!</v>
      </c>
    </row>
    <row r="3568" spans="1:21" x14ac:dyDescent="0.2">
      <c r="A3568" t="s">
        <v>12207</v>
      </c>
      <c r="B3568" t="s">
        <v>12208</v>
      </c>
      <c r="C3568" s="5" t="s">
        <v>71</v>
      </c>
      <c r="D3568" t="s">
        <v>12209</v>
      </c>
      <c r="E3568" t="s">
        <v>8742</v>
      </c>
      <c r="F3568" t="s">
        <v>30</v>
      </c>
      <c r="G3568" s="1">
        <v>45519</v>
      </c>
      <c r="H3568" t="s">
        <v>30</v>
      </c>
      <c r="I3568" s="1">
        <v>45761</v>
      </c>
      <c r="J3568" t="s">
        <v>30</v>
      </c>
      <c r="K3568" s="1">
        <v>46097</v>
      </c>
      <c r="L3568" s="1">
        <v>46097</v>
      </c>
      <c r="M3568" t="s">
        <v>207</v>
      </c>
      <c r="N3568" t="s">
        <v>12210</v>
      </c>
      <c r="O3568" t="s">
        <v>12211</v>
      </c>
      <c r="P3568" t="s">
        <v>117</v>
      </c>
      <c r="Q3568" s="6">
        <v>187053.2</v>
      </c>
      <c r="R3568" t="s">
        <v>22</v>
      </c>
      <c r="S3568">
        <v>0</v>
      </c>
      <c r="T3568">
        <v>0</v>
      </c>
      <c r="U3568" t="e">
        <f>_xlfn.XLOOKUP(A3568,#REF!,#REF!)</f>
        <v>#REF!</v>
      </c>
    </row>
    <row r="3569" spans="1:21" x14ac:dyDescent="0.2">
      <c r="A3569" t="s">
        <v>12212</v>
      </c>
      <c r="B3569" t="s">
        <v>12213</v>
      </c>
      <c r="C3569" s="5" t="s">
        <v>71</v>
      </c>
      <c r="D3569" t="s">
        <v>12214</v>
      </c>
      <c r="E3569" t="s">
        <v>19467</v>
      </c>
      <c r="F3569" t="s">
        <v>30</v>
      </c>
      <c r="G3569" s="1">
        <v>42178</v>
      </c>
      <c r="H3569" t="s">
        <v>30</v>
      </c>
      <c r="I3569" s="1">
        <v>42541</v>
      </c>
      <c r="J3569" t="s">
        <v>30</v>
      </c>
      <c r="K3569" s="1">
        <v>43557</v>
      </c>
      <c r="M3569" t="s">
        <v>42</v>
      </c>
      <c r="N3569" t="s">
        <v>43</v>
      </c>
      <c r="O3569" t="s">
        <v>44</v>
      </c>
      <c r="P3569" t="s">
        <v>26</v>
      </c>
      <c r="Q3569" s="6">
        <v>35000</v>
      </c>
      <c r="R3569" t="s">
        <v>22</v>
      </c>
      <c r="S3569">
        <v>0</v>
      </c>
      <c r="T3569">
        <v>0</v>
      </c>
      <c r="U3569" t="e">
        <f>_xlfn.XLOOKUP(A3569,#REF!,#REF!)</f>
        <v>#REF!</v>
      </c>
    </row>
    <row r="3570" spans="1:21" x14ac:dyDescent="0.2">
      <c r="A3570" t="s">
        <v>12215</v>
      </c>
      <c r="C3570" s="5" t="s">
        <v>71</v>
      </c>
      <c r="D3570" t="s">
        <v>12216</v>
      </c>
      <c r="E3570" t="s">
        <v>19221</v>
      </c>
      <c r="F3570" t="s">
        <v>30</v>
      </c>
      <c r="G3570" s="1">
        <v>43711</v>
      </c>
      <c r="H3570" t="s">
        <v>22</v>
      </c>
      <c r="J3570" t="s">
        <v>22</v>
      </c>
      <c r="M3570" t="s">
        <v>42</v>
      </c>
      <c r="N3570" t="s">
        <v>43</v>
      </c>
      <c r="O3570" t="s">
        <v>44</v>
      </c>
      <c r="P3570" t="s">
        <v>26</v>
      </c>
      <c r="Q3570" s="6">
        <v>329335.05</v>
      </c>
      <c r="R3570" t="s">
        <v>22</v>
      </c>
      <c r="S3570">
        <v>0</v>
      </c>
      <c r="T3570">
        <v>0</v>
      </c>
      <c r="U3570" t="e">
        <f>_xlfn.XLOOKUP(A3570,#REF!,#REF!)</f>
        <v>#REF!</v>
      </c>
    </row>
    <row r="3571" spans="1:21" x14ac:dyDescent="0.2">
      <c r="A3571" t="s">
        <v>12217</v>
      </c>
      <c r="C3571" s="5" t="s">
        <v>71</v>
      </c>
      <c r="D3571" t="s">
        <v>12218</v>
      </c>
      <c r="E3571" t="s">
        <v>10685</v>
      </c>
      <c r="F3571" t="s">
        <v>22</v>
      </c>
      <c r="H3571" t="s">
        <v>22</v>
      </c>
      <c r="J3571" t="s">
        <v>22</v>
      </c>
      <c r="M3571" t="s">
        <v>42</v>
      </c>
      <c r="N3571" t="s">
        <v>825</v>
      </c>
      <c r="O3571" t="s">
        <v>826</v>
      </c>
      <c r="P3571" t="s">
        <v>26</v>
      </c>
      <c r="Q3571" s="6">
        <v>99722.05</v>
      </c>
      <c r="R3571" t="s">
        <v>22</v>
      </c>
      <c r="S3571">
        <v>0</v>
      </c>
      <c r="T3571">
        <v>0</v>
      </c>
      <c r="U3571" t="e">
        <f>_xlfn.XLOOKUP(A3571,#REF!,#REF!)</f>
        <v>#REF!</v>
      </c>
    </row>
    <row r="3572" spans="1:21" x14ac:dyDescent="0.2">
      <c r="A3572" t="s">
        <v>12219</v>
      </c>
      <c r="B3572" t="s">
        <v>12220</v>
      </c>
      <c r="C3572" s="5" t="s">
        <v>71</v>
      </c>
      <c r="D3572" t="s">
        <v>12221</v>
      </c>
      <c r="E3572" t="s">
        <v>18691</v>
      </c>
      <c r="F3572" t="s">
        <v>30</v>
      </c>
      <c r="G3572" s="1">
        <v>43670</v>
      </c>
      <c r="H3572" t="s">
        <v>30</v>
      </c>
      <c r="I3572" s="1">
        <v>43938</v>
      </c>
      <c r="J3572" t="s">
        <v>30</v>
      </c>
      <c r="K3572" s="1">
        <v>44902</v>
      </c>
      <c r="M3572" t="s">
        <v>42</v>
      </c>
      <c r="N3572" t="s">
        <v>646</v>
      </c>
      <c r="O3572" t="s">
        <v>647</v>
      </c>
      <c r="P3572" t="s">
        <v>26</v>
      </c>
      <c r="Q3572" s="6">
        <v>160661.39000000001</v>
      </c>
      <c r="R3572" t="s">
        <v>22</v>
      </c>
      <c r="S3572">
        <v>0</v>
      </c>
      <c r="T3572">
        <v>0</v>
      </c>
      <c r="U3572" t="e">
        <f>_xlfn.XLOOKUP(A3572,#REF!,#REF!)</f>
        <v>#REF!</v>
      </c>
    </row>
    <row r="3573" spans="1:21" x14ac:dyDescent="0.2">
      <c r="A3573" t="s">
        <v>12222</v>
      </c>
      <c r="C3573" s="5" t="s">
        <v>71</v>
      </c>
      <c r="D3573" t="s">
        <v>12133</v>
      </c>
      <c r="E3573" t="s">
        <v>19216</v>
      </c>
      <c r="F3573" t="s">
        <v>30</v>
      </c>
      <c r="G3573" s="1">
        <v>44265</v>
      </c>
      <c r="H3573" t="s">
        <v>30</v>
      </c>
      <c r="I3573" s="1">
        <v>42417</v>
      </c>
      <c r="J3573" t="s">
        <v>30</v>
      </c>
      <c r="K3573" s="1">
        <v>43390</v>
      </c>
      <c r="L3573" s="1">
        <v>43766</v>
      </c>
      <c r="M3573" t="s">
        <v>42</v>
      </c>
      <c r="N3573" t="s">
        <v>43</v>
      </c>
      <c r="O3573" t="s">
        <v>44</v>
      </c>
      <c r="P3573" t="s">
        <v>26</v>
      </c>
      <c r="Q3573" s="6">
        <v>35000</v>
      </c>
      <c r="R3573" t="s">
        <v>22</v>
      </c>
      <c r="S3573">
        <v>0</v>
      </c>
      <c r="T3573">
        <v>0</v>
      </c>
      <c r="U3573" t="e">
        <f>_xlfn.XLOOKUP(A3573,#REF!,#REF!)</f>
        <v>#REF!</v>
      </c>
    </row>
    <row r="3574" spans="1:21" x14ac:dyDescent="0.2">
      <c r="A3574" t="s">
        <v>12223</v>
      </c>
      <c r="C3574" s="5" t="s">
        <v>71</v>
      </c>
      <c r="D3574" t="s">
        <v>12224</v>
      </c>
      <c r="E3574" t="s">
        <v>12225</v>
      </c>
      <c r="F3574" t="s">
        <v>22</v>
      </c>
      <c r="H3574" t="s">
        <v>22</v>
      </c>
      <c r="J3574" t="s">
        <v>22</v>
      </c>
      <c r="M3574" t="s">
        <v>42</v>
      </c>
      <c r="N3574" t="s">
        <v>12226</v>
      </c>
      <c r="O3574" t="s">
        <v>12227</v>
      </c>
      <c r="P3574" t="s">
        <v>26</v>
      </c>
      <c r="Q3574" s="6">
        <v>40000</v>
      </c>
      <c r="R3574" t="s">
        <v>22</v>
      </c>
      <c r="S3574">
        <v>0</v>
      </c>
      <c r="T3574">
        <v>0</v>
      </c>
      <c r="U3574" t="e">
        <f>_xlfn.XLOOKUP(A3574,#REF!,#REF!)</f>
        <v>#REF!</v>
      </c>
    </row>
    <row r="3575" spans="1:21" x14ac:dyDescent="0.2">
      <c r="A3575" t="s">
        <v>12228</v>
      </c>
      <c r="B3575" t="s">
        <v>12229</v>
      </c>
      <c r="C3575" s="5" t="s">
        <v>71</v>
      </c>
      <c r="D3575" t="s">
        <v>12230</v>
      </c>
      <c r="E3575" t="s">
        <v>12195</v>
      </c>
      <c r="F3575" t="s">
        <v>30</v>
      </c>
      <c r="G3575" s="1">
        <v>44432</v>
      </c>
      <c r="H3575" t="s">
        <v>30</v>
      </c>
      <c r="I3575" s="1">
        <v>44859</v>
      </c>
      <c r="J3575" t="s">
        <v>22</v>
      </c>
      <c r="M3575" t="s">
        <v>207</v>
      </c>
      <c r="N3575" t="s">
        <v>12231</v>
      </c>
      <c r="O3575" t="s">
        <v>12232</v>
      </c>
      <c r="P3575" t="s">
        <v>117</v>
      </c>
      <c r="Q3575" s="6">
        <v>527786.82999999996</v>
      </c>
      <c r="R3575" t="s">
        <v>22</v>
      </c>
      <c r="S3575">
        <v>0</v>
      </c>
      <c r="T3575">
        <v>0</v>
      </c>
      <c r="U3575" t="e">
        <f>_xlfn.XLOOKUP(A3575,#REF!,#REF!)</f>
        <v>#REF!</v>
      </c>
    </row>
    <row r="3576" spans="1:21" x14ac:dyDescent="0.2">
      <c r="A3576" t="s">
        <v>12233</v>
      </c>
      <c r="C3576" s="5" t="s">
        <v>71</v>
      </c>
      <c r="D3576" t="s">
        <v>12234</v>
      </c>
      <c r="E3576" t="s">
        <v>7381</v>
      </c>
      <c r="F3576" t="s">
        <v>30</v>
      </c>
      <c r="G3576" s="1">
        <v>44844</v>
      </c>
      <c r="H3576" t="s">
        <v>30</v>
      </c>
      <c r="I3576" s="1">
        <v>45106</v>
      </c>
      <c r="J3576" t="s">
        <v>30</v>
      </c>
      <c r="K3576" s="1">
        <v>45125</v>
      </c>
      <c r="L3576" s="1">
        <v>45355</v>
      </c>
      <c r="M3576" t="s">
        <v>42</v>
      </c>
      <c r="N3576" t="s">
        <v>43</v>
      </c>
      <c r="O3576" t="s">
        <v>44</v>
      </c>
      <c r="P3576" t="s">
        <v>26</v>
      </c>
      <c r="Q3576" s="6">
        <v>64026.96</v>
      </c>
      <c r="R3576" t="s">
        <v>30</v>
      </c>
      <c r="S3576">
        <v>0</v>
      </c>
      <c r="T3576">
        <v>0</v>
      </c>
      <c r="U3576" t="e">
        <f>_xlfn.XLOOKUP(A3576,#REF!,#REF!)</f>
        <v>#REF!</v>
      </c>
    </row>
    <row r="3577" spans="1:21" x14ac:dyDescent="0.2">
      <c r="A3577" t="s">
        <v>12235</v>
      </c>
      <c r="C3577" s="5" t="s">
        <v>71</v>
      </c>
      <c r="D3577" t="s">
        <v>12236</v>
      </c>
      <c r="E3577" t="s">
        <v>3430</v>
      </c>
      <c r="F3577" t="s">
        <v>22</v>
      </c>
      <c r="H3577" t="s">
        <v>22</v>
      </c>
      <c r="J3577" t="s">
        <v>22</v>
      </c>
      <c r="M3577" t="s">
        <v>42</v>
      </c>
      <c r="N3577" t="s">
        <v>12237</v>
      </c>
      <c r="O3577" t="s">
        <v>12238</v>
      </c>
      <c r="P3577" t="s">
        <v>26</v>
      </c>
      <c r="Q3577" s="6">
        <v>314380.79999999999</v>
      </c>
      <c r="R3577" t="s">
        <v>22</v>
      </c>
      <c r="S3577">
        <v>0</v>
      </c>
      <c r="T3577">
        <v>0</v>
      </c>
      <c r="U3577" t="e">
        <f>_xlfn.XLOOKUP(A3577,#REF!,#REF!)</f>
        <v>#REF!</v>
      </c>
    </row>
    <row r="3578" spans="1:21" x14ac:dyDescent="0.2">
      <c r="A3578" t="s">
        <v>12239</v>
      </c>
      <c r="C3578" s="5" t="s">
        <v>71</v>
      </c>
      <c r="D3578" t="s">
        <v>12240</v>
      </c>
      <c r="E3578" t="s">
        <v>18691</v>
      </c>
      <c r="F3578" t="s">
        <v>30</v>
      </c>
      <c r="G3578" s="1">
        <v>42223</v>
      </c>
      <c r="H3578" t="s">
        <v>30</v>
      </c>
      <c r="I3578" s="1">
        <v>42319</v>
      </c>
      <c r="J3578" t="s">
        <v>30</v>
      </c>
      <c r="K3578" s="1">
        <v>42341</v>
      </c>
      <c r="L3578" s="1">
        <v>42587</v>
      </c>
      <c r="M3578" t="s">
        <v>42</v>
      </c>
      <c r="N3578" t="s">
        <v>12241</v>
      </c>
      <c r="O3578" t="s">
        <v>12242</v>
      </c>
      <c r="P3578" t="s">
        <v>26</v>
      </c>
      <c r="Q3578" s="6">
        <v>35000</v>
      </c>
      <c r="R3578" t="s">
        <v>22</v>
      </c>
      <c r="S3578">
        <v>0</v>
      </c>
      <c r="T3578">
        <v>0</v>
      </c>
      <c r="U3578" t="e">
        <f>_xlfn.XLOOKUP(A3578,#REF!,#REF!)</f>
        <v>#REF!</v>
      </c>
    </row>
    <row r="3579" spans="1:21" x14ac:dyDescent="0.2">
      <c r="A3579" t="s">
        <v>12243</v>
      </c>
      <c r="C3579" s="5" t="s">
        <v>39</v>
      </c>
      <c r="D3579" t="s">
        <v>12244</v>
      </c>
      <c r="E3579" t="s">
        <v>19468</v>
      </c>
      <c r="F3579" t="s">
        <v>22</v>
      </c>
      <c r="H3579" t="s">
        <v>22</v>
      </c>
      <c r="J3579" t="s">
        <v>22</v>
      </c>
      <c r="L3579" s="1">
        <v>43812</v>
      </c>
      <c r="M3579" t="s">
        <v>42</v>
      </c>
      <c r="N3579" t="s">
        <v>12245</v>
      </c>
      <c r="O3579" t="s">
        <v>12246</v>
      </c>
      <c r="P3579" t="s">
        <v>26</v>
      </c>
      <c r="Q3579" s="6">
        <v>40000</v>
      </c>
      <c r="R3579" t="s">
        <v>30</v>
      </c>
      <c r="S3579">
        <v>0</v>
      </c>
      <c r="T3579">
        <v>0</v>
      </c>
      <c r="U3579" t="e">
        <f>_xlfn.XLOOKUP(A3579,#REF!,#REF!)</f>
        <v>#REF!</v>
      </c>
    </row>
    <row r="3580" spans="1:21" x14ac:dyDescent="0.2">
      <c r="A3580" t="s">
        <v>10879</v>
      </c>
      <c r="B3580" t="s">
        <v>10878</v>
      </c>
      <c r="C3580" s="5" t="s">
        <v>71</v>
      </c>
      <c r="D3580" t="s">
        <v>10880</v>
      </c>
      <c r="E3580" t="s">
        <v>12247</v>
      </c>
      <c r="F3580" t="s">
        <v>30</v>
      </c>
      <c r="G3580" s="1">
        <v>43700</v>
      </c>
      <c r="H3580" t="s">
        <v>30</v>
      </c>
      <c r="I3580" s="1">
        <v>43878</v>
      </c>
      <c r="J3580" t="s">
        <v>30</v>
      </c>
      <c r="K3580" s="1">
        <v>45728</v>
      </c>
      <c r="L3580" s="1">
        <v>45729</v>
      </c>
      <c r="M3580" t="s">
        <v>42</v>
      </c>
      <c r="N3580" t="s">
        <v>43</v>
      </c>
      <c r="O3580" t="s">
        <v>44</v>
      </c>
      <c r="P3580" t="s">
        <v>26</v>
      </c>
      <c r="Q3580" s="6">
        <v>102982.23</v>
      </c>
      <c r="R3580" t="s">
        <v>22</v>
      </c>
      <c r="S3580">
        <v>0</v>
      </c>
      <c r="T3580">
        <v>0</v>
      </c>
      <c r="U3580" t="e">
        <f>_xlfn.XLOOKUP(A3580,#REF!,#REF!)</f>
        <v>#REF!</v>
      </c>
    </row>
    <row r="3581" spans="1:21" x14ac:dyDescent="0.2">
      <c r="A3581" t="s">
        <v>12248</v>
      </c>
      <c r="C3581" s="5" t="s">
        <v>71</v>
      </c>
      <c r="D3581" t="s">
        <v>12249</v>
      </c>
      <c r="E3581" t="s">
        <v>19221</v>
      </c>
      <c r="F3581" t="s">
        <v>30</v>
      </c>
      <c r="G3581" s="1">
        <v>44788</v>
      </c>
      <c r="H3581" t="s">
        <v>22</v>
      </c>
      <c r="J3581" t="s">
        <v>30</v>
      </c>
      <c r="K3581" s="1">
        <v>44995</v>
      </c>
      <c r="M3581" t="s">
        <v>42</v>
      </c>
      <c r="N3581" t="s">
        <v>43</v>
      </c>
      <c r="O3581" t="s">
        <v>44</v>
      </c>
      <c r="P3581" t="s">
        <v>26</v>
      </c>
      <c r="Q3581" s="6">
        <v>179772.81</v>
      </c>
      <c r="R3581" t="s">
        <v>22</v>
      </c>
      <c r="S3581">
        <v>0</v>
      </c>
      <c r="T3581">
        <v>0</v>
      </c>
      <c r="U3581" t="e">
        <f>_xlfn.XLOOKUP(A3581,#REF!,#REF!)</f>
        <v>#REF!</v>
      </c>
    </row>
    <row r="3582" spans="1:21" x14ac:dyDescent="0.2">
      <c r="A3582" t="s">
        <v>12250</v>
      </c>
      <c r="C3582" s="5" t="s">
        <v>71</v>
      </c>
      <c r="D3582" t="s">
        <v>10555</v>
      </c>
      <c r="E3582" t="s">
        <v>18692</v>
      </c>
      <c r="F3582" t="s">
        <v>30</v>
      </c>
      <c r="G3582" s="1">
        <v>41586</v>
      </c>
      <c r="H3582" t="s">
        <v>30</v>
      </c>
      <c r="I3582" s="1">
        <v>41919</v>
      </c>
      <c r="J3582" t="s">
        <v>30</v>
      </c>
      <c r="K3582" s="1">
        <v>41953</v>
      </c>
      <c r="L3582" s="1">
        <v>42446</v>
      </c>
      <c r="M3582" t="s">
        <v>42</v>
      </c>
      <c r="N3582" t="s">
        <v>43</v>
      </c>
      <c r="O3582" t="s">
        <v>44</v>
      </c>
      <c r="P3582" t="s">
        <v>26</v>
      </c>
      <c r="Q3582" s="6">
        <v>30000</v>
      </c>
      <c r="R3582" t="s">
        <v>30</v>
      </c>
      <c r="S3582">
        <v>0</v>
      </c>
      <c r="T3582">
        <v>0</v>
      </c>
      <c r="U3582" t="e">
        <f>_xlfn.XLOOKUP(A3582,#REF!,#REF!)</f>
        <v>#REF!</v>
      </c>
    </row>
    <row r="3583" spans="1:21" x14ac:dyDescent="0.2">
      <c r="A3583" t="s">
        <v>12251</v>
      </c>
      <c r="C3583" s="5" t="s">
        <v>71</v>
      </c>
      <c r="D3583" t="s">
        <v>12252</v>
      </c>
      <c r="E3583" t="s">
        <v>19222</v>
      </c>
      <c r="F3583" t="s">
        <v>22</v>
      </c>
      <c r="H3583" t="s">
        <v>22</v>
      </c>
      <c r="J3583" t="s">
        <v>22</v>
      </c>
      <c r="L3583" s="1">
        <v>45077</v>
      </c>
      <c r="M3583" t="s">
        <v>42</v>
      </c>
      <c r="N3583" t="s">
        <v>12253</v>
      </c>
      <c r="O3583" t="s">
        <v>12254</v>
      </c>
      <c r="P3583" t="s">
        <v>26</v>
      </c>
      <c r="Q3583" s="6">
        <v>625201.42000000004</v>
      </c>
      <c r="R3583" t="s">
        <v>22</v>
      </c>
      <c r="S3583">
        <v>0</v>
      </c>
      <c r="T3583">
        <v>0</v>
      </c>
      <c r="U3583" t="e">
        <f>_xlfn.XLOOKUP(A3583,#REF!,#REF!)</f>
        <v>#REF!</v>
      </c>
    </row>
    <row r="3584" spans="1:21" x14ac:dyDescent="0.2">
      <c r="A3584" t="s">
        <v>12255</v>
      </c>
      <c r="B3584" t="s">
        <v>12256</v>
      </c>
      <c r="C3584" s="5" t="s">
        <v>71</v>
      </c>
      <c r="D3584" t="s">
        <v>12257</v>
      </c>
      <c r="E3584" t="s">
        <v>19221</v>
      </c>
      <c r="F3584" t="s">
        <v>30</v>
      </c>
      <c r="G3584" s="1">
        <v>44677</v>
      </c>
      <c r="H3584" t="s">
        <v>30</v>
      </c>
      <c r="I3584" s="1">
        <v>44988</v>
      </c>
      <c r="J3584" t="s">
        <v>30</v>
      </c>
      <c r="K3584" s="1">
        <v>45145</v>
      </c>
      <c r="M3584" t="s">
        <v>42</v>
      </c>
      <c r="N3584" t="s">
        <v>12258</v>
      </c>
      <c r="O3584" t="s">
        <v>12259</v>
      </c>
      <c r="P3584" t="s">
        <v>26</v>
      </c>
      <c r="Q3584" s="6">
        <v>602917</v>
      </c>
      <c r="R3584" t="s">
        <v>22</v>
      </c>
      <c r="S3584">
        <v>0</v>
      </c>
      <c r="T3584">
        <v>0</v>
      </c>
      <c r="U3584" t="e">
        <f>_xlfn.XLOOKUP(A3584,#REF!,#REF!)</f>
        <v>#REF!</v>
      </c>
    </row>
    <row r="3585" spans="1:21" x14ac:dyDescent="0.2">
      <c r="A3585" t="s">
        <v>12260</v>
      </c>
      <c r="C3585" s="5" t="s">
        <v>71</v>
      </c>
      <c r="D3585" t="s">
        <v>12261</v>
      </c>
      <c r="E3585" t="s">
        <v>12262</v>
      </c>
      <c r="F3585" t="s">
        <v>30</v>
      </c>
      <c r="G3585" s="1">
        <v>45929</v>
      </c>
      <c r="H3585" t="s">
        <v>30</v>
      </c>
      <c r="I3585" s="1">
        <v>46059</v>
      </c>
      <c r="J3585" t="s">
        <v>22</v>
      </c>
      <c r="M3585" t="s">
        <v>207</v>
      </c>
      <c r="N3585" t="s">
        <v>12263</v>
      </c>
      <c r="O3585" t="s">
        <v>12264</v>
      </c>
      <c r="P3585" t="s">
        <v>117</v>
      </c>
      <c r="Q3585" s="6">
        <v>287463.06</v>
      </c>
      <c r="R3585" t="s">
        <v>22</v>
      </c>
      <c r="S3585">
        <v>0</v>
      </c>
      <c r="T3585">
        <v>0</v>
      </c>
      <c r="U3585" t="e">
        <f>_xlfn.XLOOKUP(A3585,#REF!,#REF!)</f>
        <v>#REF!</v>
      </c>
    </row>
    <row r="3586" spans="1:21" x14ac:dyDescent="0.2">
      <c r="A3586" t="s">
        <v>12265</v>
      </c>
      <c r="B3586" t="s">
        <v>12266</v>
      </c>
      <c r="C3586" s="5" t="s">
        <v>71</v>
      </c>
      <c r="D3586" t="s">
        <v>12267</v>
      </c>
      <c r="E3586" t="s">
        <v>18691</v>
      </c>
      <c r="F3586" t="s">
        <v>30</v>
      </c>
      <c r="G3586" s="1">
        <v>43305</v>
      </c>
      <c r="H3586" t="s">
        <v>30</v>
      </c>
      <c r="I3586" s="1">
        <v>43600</v>
      </c>
      <c r="J3586" t="s">
        <v>30</v>
      </c>
      <c r="K3586" s="1">
        <v>44797</v>
      </c>
      <c r="M3586" t="s">
        <v>42</v>
      </c>
      <c r="N3586" t="s">
        <v>825</v>
      </c>
      <c r="O3586" t="s">
        <v>826</v>
      </c>
      <c r="P3586" t="s">
        <v>26</v>
      </c>
      <c r="Q3586" s="6">
        <v>468181.61</v>
      </c>
      <c r="R3586" t="s">
        <v>22</v>
      </c>
      <c r="S3586">
        <v>0</v>
      </c>
      <c r="T3586">
        <v>0</v>
      </c>
      <c r="U3586" t="e">
        <f>_xlfn.XLOOKUP(A3586,#REF!,#REF!)</f>
        <v>#REF!</v>
      </c>
    </row>
    <row r="3587" spans="1:21" x14ac:dyDescent="0.2">
      <c r="A3587" t="s">
        <v>12268</v>
      </c>
      <c r="C3587" s="5" t="s">
        <v>71</v>
      </c>
      <c r="D3587" t="s">
        <v>12269</v>
      </c>
      <c r="E3587" t="s">
        <v>18693</v>
      </c>
      <c r="F3587" t="s">
        <v>22</v>
      </c>
      <c r="H3587" t="s">
        <v>22</v>
      </c>
      <c r="J3587" t="s">
        <v>22</v>
      </c>
      <c r="M3587" t="s">
        <v>23</v>
      </c>
      <c r="N3587" t="s">
        <v>43</v>
      </c>
      <c r="O3587" t="s">
        <v>44</v>
      </c>
      <c r="P3587" t="s">
        <v>26</v>
      </c>
      <c r="Q3587" s="6">
        <v>40000</v>
      </c>
      <c r="R3587" t="s">
        <v>22</v>
      </c>
      <c r="S3587">
        <v>0</v>
      </c>
      <c r="T3587">
        <v>0</v>
      </c>
      <c r="U3587" t="e">
        <f>_xlfn.XLOOKUP(A3587,#REF!,#REF!)</f>
        <v>#REF!</v>
      </c>
    </row>
    <row r="3588" spans="1:21" x14ac:dyDescent="0.2">
      <c r="A3588" t="s">
        <v>12270</v>
      </c>
      <c r="C3588" s="5" t="s">
        <v>71</v>
      </c>
      <c r="D3588" t="s">
        <v>12271</v>
      </c>
      <c r="E3588" t="s">
        <v>18692</v>
      </c>
      <c r="F3588" t="s">
        <v>30</v>
      </c>
      <c r="G3588" s="1">
        <v>44230</v>
      </c>
      <c r="H3588" t="s">
        <v>22</v>
      </c>
      <c r="J3588" t="s">
        <v>30</v>
      </c>
      <c r="K3588" s="1">
        <v>44249</v>
      </c>
      <c r="M3588" t="s">
        <v>42</v>
      </c>
      <c r="N3588" t="s">
        <v>43</v>
      </c>
      <c r="O3588" t="s">
        <v>44</v>
      </c>
      <c r="P3588" t="s">
        <v>26</v>
      </c>
      <c r="Q3588" s="6">
        <v>54644.01</v>
      </c>
      <c r="R3588" t="s">
        <v>22</v>
      </c>
      <c r="S3588">
        <v>0</v>
      </c>
      <c r="T3588">
        <v>0</v>
      </c>
      <c r="U3588" t="e">
        <f>_xlfn.XLOOKUP(A3588,#REF!,#REF!)</f>
        <v>#REF!</v>
      </c>
    </row>
    <row r="3589" spans="1:21" x14ac:dyDescent="0.2">
      <c r="A3589" t="s">
        <v>12272</v>
      </c>
      <c r="C3589" s="5" t="s">
        <v>71</v>
      </c>
      <c r="D3589" t="s">
        <v>12273</v>
      </c>
      <c r="E3589" t="s">
        <v>12274</v>
      </c>
      <c r="F3589" t="s">
        <v>22</v>
      </c>
      <c r="H3589" t="s">
        <v>22</v>
      </c>
      <c r="J3589" t="s">
        <v>22</v>
      </c>
      <c r="M3589" t="s">
        <v>23</v>
      </c>
      <c r="N3589" t="s">
        <v>12275</v>
      </c>
      <c r="O3589" t="s">
        <v>12276</v>
      </c>
      <c r="P3589" t="s">
        <v>26</v>
      </c>
      <c r="Q3589" s="6">
        <v>40000</v>
      </c>
      <c r="R3589" t="s">
        <v>22</v>
      </c>
      <c r="S3589">
        <v>0</v>
      </c>
      <c r="T3589">
        <v>0</v>
      </c>
      <c r="U3589" t="e">
        <f>_xlfn.XLOOKUP(A3589,#REF!,#REF!)</f>
        <v>#REF!</v>
      </c>
    </row>
    <row r="3590" spans="1:21" x14ac:dyDescent="0.2">
      <c r="A3590" t="s">
        <v>12277</v>
      </c>
      <c r="B3590" t="s">
        <v>12278</v>
      </c>
      <c r="C3590" s="5" t="s">
        <v>71</v>
      </c>
      <c r="D3590" t="s">
        <v>12279</v>
      </c>
      <c r="E3590" t="s">
        <v>18691</v>
      </c>
      <c r="F3590" t="s">
        <v>30</v>
      </c>
      <c r="G3590" s="1">
        <v>44819</v>
      </c>
      <c r="H3590" t="s">
        <v>30</v>
      </c>
      <c r="I3590" s="1">
        <v>45399</v>
      </c>
      <c r="J3590" t="s">
        <v>22</v>
      </c>
      <c r="M3590" t="s">
        <v>207</v>
      </c>
      <c r="N3590" t="s">
        <v>473</v>
      </c>
      <c r="O3590" t="s">
        <v>474</v>
      </c>
      <c r="P3590" t="s">
        <v>117</v>
      </c>
      <c r="Q3590" s="6">
        <v>70544.41</v>
      </c>
      <c r="R3590" t="s">
        <v>22</v>
      </c>
      <c r="S3590">
        <v>0</v>
      </c>
      <c r="T3590">
        <v>0</v>
      </c>
      <c r="U3590" t="e">
        <f>_xlfn.XLOOKUP(A3590,#REF!,#REF!)</f>
        <v>#REF!</v>
      </c>
    </row>
    <row r="3591" spans="1:21" x14ac:dyDescent="0.2">
      <c r="A3591" t="s">
        <v>12280</v>
      </c>
      <c r="C3591" s="5" t="s">
        <v>71</v>
      </c>
      <c r="D3591" t="s">
        <v>12281</v>
      </c>
      <c r="E3591" t="s">
        <v>18692</v>
      </c>
      <c r="F3591" t="s">
        <v>30</v>
      </c>
      <c r="G3591" s="1">
        <v>44392</v>
      </c>
      <c r="H3591" t="s">
        <v>22</v>
      </c>
      <c r="J3591" t="s">
        <v>30</v>
      </c>
      <c r="K3591" s="1">
        <v>44380</v>
      </c>
      <c r="M3591" t="s">
        <v>42</v>
      </c>
      <c r="N3591" t="s">
        <v>12282</v>
      </c>
      <c r="O3591" t="s">
        <v>12283</v>
      </c>
      <c r="P3591" t="s">
        <v>26</v>
      </c>
      <c r="Q3591" s="6">
        <v>232466.81</v>
      </c>
      <c r="R3591" t="s">
        <v>22</v>
      </c>
      <c r="S3591">
        <v>0</v>
      </c>
      <c r="T3591">
        <v>0</v>
      </c>
      <c r="U3591" t="e">
        <f>_xlfn.XLOOKUP(A3591,#REF!,#REF!)</f>
        <v>#REF!</v>
      </c>
    </row>
    <row r="3592" spans="1:21" x14ac:dyDescent="0.2">
      <c r="A3592" t="s">
        <v>12284</v>
      </c>
      <c r="B3592" t="s">
        <v>12285</v>
      </c>
      <c r="C3592" s="5" t="s">
        <v>71</v>
      </c>
      <c r="D3592" t="s">
        <v>12286</v>
      </c>
      <c r="E3592" t="s">
        <v>19222</v>
      </c>
      <c r="F3592" t="s">
        <v>30</v>
      </c>
      <c r="G3592" s="1">
        <v>44790</v>
      </c>
      <c r="H3592" t="s">
        <v>30</v>
      </c>
      <c r="I3592" s="1">
        <v>45110</v>
      </c>
      <c r="J3592" t="s">
        <v>30</v>
      </c>
      <c r="K3592" s="1">
        <v>45356</v>
      </c>
      <c r="M3592" t="s">
        <v>42</v>
      </c>
      <c r="N3592" t="s">
        <v>43</v>
      </c>
      <c r="O3592" t="s">
        <v>44</v>
      </c>
      <c r="P3592" t="s">
        <v>26</v>
      </c>
      <c r="Q3592" s="6">
        <v>578782.24</v>
      </c>
      <c r="R3592" t="s">
        <v>22</v>
      </c>
      <c r="S3592">
        <v>0</v>
      </c>
      <c r="T3592">
        <v>0</v>
      </c>
      <c r="U3592" t="e">
        <f>_xlfn.XLOOKUP(A3592,#REF!,#REF!)</f>
        <v>#REF!</v>
      </c>
    </row>
    <row r="3593" spans="1:21" x14ac:dyDescent="0.2">
      <c r="A3593" t="s">
        <v>12287</v>
      </c>
      <c r="C3593" s="5" t="s">
        <v>71</v>
      </c>
      <c r="D3593" t="s">
        <v>12288</v>
      </c>
      <c r="E3593" t="s">
        <v>8021</v>
      </c>
      <c r="F3593" t="s">
        <v>30</v>
      </c>
      <c r="G3593" s="1">
        <v>44912</v>
      </c>
      <c r="H3593" t="s">
        <v>22</v>
      </c>
      <c r="J3593" t="s">
        <v>30</v>
      </c>
      <c r="K3593" s="1">
        <v>44960</v>
      </c>
      <c r="L3593" s="1">
        <v>44960</v>
      </c>
      <c r="M3593" t="s">
        <v>42</v>
      </c>
      <c r="N3593" t="s">
        <v>12289</v>
      </c>
      <c r="O3593" t="s">
        <v>12290</v>
      </c>
      <c r="P3593" t="s">
        <v>26</v>
      </c>
      <c r="Q3593" s="6">
        <v>386059.55</v>
      </c>
      <c r="R3593" t="s">
        <v>22</v>
      </c>
      <c r="S3593">
        <v>0</v>
      </c>
      <c r="T3593">
        <v>0</v>
      </c>
      <c r="U3593" t="e">
        <f>_xlfn.XLOOKUP(A3593,#REF!,#REF!)</f>
        <v>#REF!</v>
      </c>
    </row>
    <row r="3594" spans="1:21" x14ac:dyDescent="0.2">
      <c r="A3594" t="s">
        <v>12291</v>
      </c>
      <c r="B3594" t="s">
        <v>12292</v>
      </c>
      <c r="C3594" s="5" t="s">
        <v>71</v>
      </c>
      <c r="D3594" t="s">
        <v>12293</v>
      </c>
      <c r="E3594" t="s">
        <v>19241</v>
      </c>
      <c r="F3594" t="s">
        <v>30</v>
      </c>
      <c r="G3594" s="1">
        <v>41877</v>
      </c>
      <c r="H3594" t="s">
        <v>30</v>
      </c>
      <c r="I3594" s="1">
        <v>42101</v>
      </c>
      <c r="J3594" t="s">
        <v>30</v>
      </c>
      <c r="K3594" s="1">
        <v>44126</v>
      </c>
      <c r="L3594" s="1">
        <v>44130</v>
      </c>
      <c r="M3594" t="s">
        <v>42</v>
      </c>
      <c r="N3594" t="s">
        <v>43</v>
      </c>
      <c r="O3594" t="s">
        <v>44</v>
      </c>
      <c r="P3594" t="s">
        <v>26</v>
      </c>
      <c r="Q3594" s="6">
        <v>30000</v>
      </c>
      <c r="R3594" t="s">
        <v>22</v>
      </c>
      <c r="S3594">
        <v>0</v>
      </c>
      <c r="T3594">
        <v>0</v>
      </c>
      <c r="U3594" t="e">
        <f>_xlfn.XLOOKUP(A3594,#REF!,#REF!)</f>
        <v>#REF!</v>
      </c>
    </row>
    <row r="3595" spans="1:21" x14ac:dyDescent="0.2">
      <c r="A3595" t="s">
        <v>12294</v>
      </c>
      <c r="C3595" s="5" t="s">
        <v>71</v>
      </c>
      <c r="D3595" t="s">
        <v>12295</v>
      </c>
      <c r="E3595" t="s">
        <v>18691</v>
      </c>
      <c r="F3595" t="s">
        <v>30</v>
      </c>
      <c r="G3595" s="1">
        <v>44844</v>
      </c>
      <c r="H3595" t="s">
        <v>30</v>
      </c>
      <c r="I3595" s="1">
        <v>45253</v>
      </c>
      <c r="J3595" t="s">
        <v>30</v>
      </c>
      <c r="K3595" s="1">
        <v>45875</v>
      </c>
      <c r="L3595" s="1">
        <v>45924</v>
      </c>
      <c r="M3595" t="s">
        <v>42</v>
      </c>
      <c r="N3595" t="s">
        <v>3137</v>
      </c>
      <c r="O3595" t="s">
        <v>3138</v>
      </c>
      <c r="P3595" t="s">
        <v>26</v>
      </c>
      <c r="Q3595" s="6">
        <v>221627.26</v>
      </c>
      <c r="R3595" t="s">
        <v>22</v>
      </c>
      <c r="S3595">
        <v>0</v>
      </c>
      <c r="T3595">
        <v>0</v>
      </c>
      <c r="U3595" t="e">
        <f>_xlfn.XLOOKUP(A3595,#REF!,#REF!)</f>
        <v>#REF!</v>
      </c>
    </row>
    <row r="3596" spans="1:21" x14ac:dyDescent="0.2">
      <c r="A3596" t="s">
        <v>12296</v>
      </c>
      <c r="B3596" t="s">
        <v>12297</v>
      </c>
      <c r="C3596" s="5" t="s">
        <v>71</v>
      </c>
      <c r="D3596" t="s">
        <v>12298</v>
      </c>
      <c r="E3596" t="s">
        <v>41</v>
      </c>
      <c r="F3596" t="s">
        <v>30</v>
      </c>
      <c r="G3596" s="1">
        <v>43080</v>
      </c>
      <c r="H3596" t="s">
        <v>30</v>
      </c>
      <c r="I3596" s="1">
        <v>43566</v>
      </c>
      <c r="J3596" t="s">
        <v>30</v>
      </c>
      <c r="K3596" s="1">
        <v>43866</v>
      </c>
      <c r="M3596" t="s">
        <v>42</v>
      </c>
      <c r="N3596" t="s">
        <v>43</v>
      </c>
      <c r="O3596" t="s">
        <v>44</v>
      </c>
      <c r="P3596" t="s">
        <v>26</v>
      </c>
      <c r="Q3596" s="6">
        <v>40000</v>
      </c>
      <c r="R3596" t="s">
        <v>22</v>
      </c>
      <c r="S3596">
        <v>0</v>
      </c>
      <c r="T3596">
        <v>0</v>
      </c>
      <c r="U3596" t="e">
        <f>_xlfn.XLOOKUP(A3596,#REF!,#REF!)</f>
        <v>#REF!</v>
      </c>
    </row>
    <row r="3597" spans="1:21" x14ac:dyDescent="0.2">
      <c r="A3597" t="s">
        <v>12299</v>
      </c>
      <c r="B3597" t="s">
        <v>12300</v>
      </c>
      <c r="C3597" s="5" t="s">
        <v>71</v>
      </c>
      <c r="D3597" t="s">
        <v>12301</v>
      </c>
      <c r="E3597" t="s">
        <v>2614</v>
      </c>
      <c r="F3597" t="s">
        <v>30</v>
      </c>
      <c r="G3597" s="1">
        <v>45435</v>
      </c>
      <c r="H3597" t="s">
        <v>22</v>
      </c>
      <c r="J3597" t="s">
        <v>30</v>
      </c>
      <c r="K3597" s="1">
        <v>45452</v>
      </c>
      <c r="M3597" t="s">
        <v>42</v>
      </c>
      <c r="N3597" t="s">
        <v>12302</v>
      </c>
      <c r="O3597" t="s">
        <v>12303</v>
      </c>
      <c r="P3597" t="s">
        <v>26</v>
      </c>
      <c r="Q3597" s="6">
        <v>166931.26</v>
      </c>
      <c r="R3597" t="s">
        <v>22</v>
      </c>
      <c r="S3597">
        <v>0</v>
      </c>
      <c r="T3597">
        <v>0</v>
      </c>
      <c r="U3597" t="e">
        <f>_xlfn.XLOOKUP(A3597,#REF!,#REF!)</f>
        <v>#REF!</v>
      </c>
    </row>
    <row r="3598" spans="1:21" x14ac:dyDescent="0.2">
      <c r="A3598" t="s">
        <v>12304</v>
      </c>
      <c r="B3598" t="s">
        <v>12305</v>
      </c>
      <c r="C3598" s="5" t="s">
        <v>71</v>
      </c>
      <c r="D3598" t="s">
        <v>12306</v>
      </c>
      <c r="E3598" t="s">
        <v>19218</v>
      </c>
      <c r="F3598" t="s">
        <v>30</v>
      </c>
      <c r="G3598" s="1">
        <v>44359</v>
      </c>
      <c r="H3598" t="s">
        <v>30</v>
      </c>
      <c r="I3598" s="1">
        <v>44680</v>
      </c>
      <c r="J3598" t="s">
        <v>22</v>
      </c>
      <c r="L3598" s="1">
        <v>45926</v>
      </c>
      <c r="M3598" t="s">
        <v>92</v>
      </c>
      <c r="N3598" t="s">
        <v>549</v>
      </c>
      <c r="O3598" t="s">
        <v>550</v>
      </c>
      <c r="P3598" t="s">
        <v>117</v>
      </c>
      <c r="Q3598" s="6">
        <v>438640.94</v>
      </c>
      <c r="R3598" t="s">
        <v>30</v>
      </c>
      <c r="S3598">
        <v>0</v>
      </c>
      <c r="T3598">
        <v>0</v>
      </c>
      <c r="U3598" t="e">
        <f>_xlfn.XLOOKUP(A3598,#REF!,#REF!)</f>
        <v>#REF!</v>
      </c>
    </row>
    <row r="3599" spans="1:21" x14ac:dyDescent="0.2">
      <c r="A3599" t="s">
        <v>12307</v>
      </c>
      <c r="C3599" s="5" t="s">
        <v>71</v>
      </c>
      <c r="D3599" t="s">
        <v>12308</v>
      </c>
      <c r="E3599" t="s">
        <v>19221</v>
      </c>
      <c r="F3599" t="s">
        <v>30</v>
      </c>
      <c r="G3599" s="1">
        <v>44372</v>
      </c>
      <c r="H3599" t="s">
        <v>30</v>
      </c>
      <c r="I3599" s="1">
        <v>44505</v>
      </c>
      <c r="J3599" t="s">
        <v>30</v>
      </c>
      <c r="K3599" s="1">
        <v>44698</v>
      </c>
      <c r="L3599" s="1">
        <v>44784</v>
      </c>
      <c r="M3599" t="s">
        <v>42</v>
      </c>
      <c r="N3599" t="s">
        <v>43</v>
      </c>
      <c r="O3599" t="s">
        <v>44</v>
      </c>
      <c r="P3599" t="s">
        <v>26</v>
      </c>
      <c r="Q3599" s="6">
        <v>171648.71</v>
      </c>
      <c r="R3599" t="s">
        <v>22</v>
      </c>
      <c r="S3599">
        <v>0</v>
      </c>
      <c r="T3599">
        <v>0</v>
      </c>
      <c r="U3599" t="e">
        <f>_xlfn.XLOOKUP(A3599,#REF!,#REF!)</f>
        <v>#REF!</v>
      </c>
    </row>
    <row r="3600" spans="1:21" x14ac:dyDescent="0.2">
      <c r="A3600" t="s">
        <v>12309</v>
      </c>
      <c r="B3600" t="s">
        <v>12310</v>
      </c>
      <c r="C3600" s="5" t="s">
        <v>71</v>
      </c>
      <c r="D3600" t="s">
        <v>12311</v>
      </c>
      <c r="E3600" t="s">
        <v>18693</v>
      </c>
      <c r="F3600" t="s">
        <v>30</v>
      </c>
      <c r="G3600" s="1">
        <v>44894</v>
      </c>
      <c r="H3600" t="s">
        <v>30</v>
      </c>
      <c r="I3600" s="1">
        <v>45253</v>
      </c>
      <c r="J3600" t="s">
        <v>22</v>
      </c>
      <c r="M3600" t="s">
        <v>207</v>
      </c>
      <c r="N3600" t="s">
        <v>12312</v>
      </c>
      <c r="O3600" t="s">
        <v>12313</v>
      </c>
      <c r="P3600" t="s">
        <v>117</v>
      </c>
      <c r="Q3600" s="6">
        <v>165054.07</v>
      </c>
      <c r="R3600" t="s">
        <v>22</v>
      </c>
      <c r="S3600">
        <v>0</v>
      </c>
      <c r="T3600">
        <v>0</v>
      </c>
      <c r="U3600" t="e">
        <f>_xlfn.XLOOKUP(A3600,#REF!,#REF!)</f>
        <v>#REF!</v>
      </c>
    </row>
    <row r="3601" spans="1:21" x14ac:dyDescent="0.2">
      <c r="A3601" t="s">
        <v>12314</v>
      </c>
      <c r="C3601" s="5" t="s">
        <v>71</v>
      </c>
      <c r="D3601" t="s">
        <v>12315</v>
      </c>
      <c r="E3601" t="s">
        <v>12316</v>
      </c>
      <c r="F3601" t="s">
        <v>30</v>
      </c>
      <c r="G3601" s="1">
        <v>44802</v>
      </c>
      <c r="H3601" t="s">
        <v>22</v>
      </c>
      <c r="J3601" t="s">
        <v>22</v>
      </c>
      <c r="M3601" t="s">
        <v>42</v>
      </c>
      <c r="N3601" t="s">
        <v>43</v>
      </c>
      <c r="O3601" t="s">
        <v>44</v>
      </c>
      <c r="P3601" t="s">
        <v>26</v>
      </c>
      <c r="Q3601" s="6">
        <v>331699.27</v>
      </c>
      <c r="R3601" t="s">
        <v>22</v>
      </c>
      <c r="S3601">
        <v>0</v>
      </c>
      <c r="T3601">
        <v>0</v>
      </c>
      <c r="U3601" t="e">
        <f>_xlfn.XLOOKUP(A3601,#REF!,#REF!)</f>
        <v>#REF!</v>
      </c>
    </row>
    <row r="3602" spans="1:21" x14ac:dyDescent="0.2">
      <c r="A3602" t="s">
        <v>12317</v>
      </c>
      <c r="C3602" s="5" t="s">
        <v>71</v>
      </c>
      <c r="D3602" t="s">
        <v>12318</v>
      </c>
      <c r="E3602" t="s">
        <v>12319</v>
      </c>
      <c r="F3602" t="s">
        <v>30</v>
      </c>
      <c r="G3602" s="1">
        <v>42809</v>
      </c>
      <c r="H3602" t="s">
        <v>30</v>
      </c>
      <c r="I3602" s="1">
        <v>42913</v>
      </c>
      <c r="J3602" t="s">
        <v>30</v>
      </c>
      <c r="K3602" s="1">
        <v>43434</v>
      </c>
      <c r="M3602" t="s">
        <v>42</v>
      </c>
      <c r="N3602" t="s">
        <v>43</v>
      </c>
      <c r="O3602" t="s">
        <v>44</v>
      </c>
      <c r="P3602" t="s">
        <v>26</v>
      </c>
      <c r="Q3602" s="6">
        <v>40000</v>
      </c>
      <c r="R3602" t="s">
        <v>22</v>
      </c>
      <c r="S3602">
        <v>0</v>
      </c>
      <c r="T3602">
        <v>0</v>
      </c>
      <c r="U3602" t="e">
        <f>_xlfn.XLOOKUP(A3602,#REF!,#REF!)</f>
        <v>#REF!</v>
      </c>
    </row>
    <row r="3603" spans="1:21" x14ac:dyDescent="0.2">
      <c r="A3603" t="s">
        <v>12320</v>
      </c>
      <c r="C3603" s="5" t="s">
        <v>71</v>
      </c>
      <c r="D3603" t="s">
        <v>12321</v>
      </c>
      <c r="E3603" t="s">
        <v>18695</v>
      </c>
      <c r="F3603" t="s">
        <v>30</v>
      </c>
      <c r="G3603" s="1">
        <v>44575</v>
      </c>
      <c r="H3603" t="s">
        <v>22</v>
      </c>
      <c r="J3603" t="s">
        <v>30</v>
      </c>
      <c r="K3603" s="1">
        <v>44596</v>
      </c>
      <c r="M3603" t="s">
        <v>42</v>
      </c>
      <c r="N3603" t="s">
        <v>12322</v>
      </c>
      <c r="O3603" t="s">
        <v>12323</v>
      </c>
      <c r="P3603" t="s">
        <v>26</v>
      </c>
      <c r="Q3603" s="6">
        <v>74943.850000000006</v>
      </c>
      <c r="R3603" t="s">
        <v>22</v>
      </c>
      <c r="S3603">
        <v>0</v>
      </c>
      <c r="T3603">
        <v>0</v>
      </c>
      <c r="U3603" t="e">
        <f>_xlfn.XLOOKUP(A3603,#REF!,#REF!)</f>
        <v>#REF!</v>
      </c>
    </row>
    <row r="3604" spans="1:21" x14ac:dyDescent="0.2">
      <c r="A3604" t="s">
        <v>12324</v>
      </c>
      <c r="B3604" t="s">
        <v>12325</v>
      </c>
      <c r="C3604" s="5" t="s">
        <v>71</v>
      </c>
      <c r="D3604" t="s">
        <v>12326</v>
      </c>
      <c r="E3604" t="s">
        <v>18691</v>
      </c>
      <c r="F3604" t="s">
        <v>30</v>
      </c>
      <c r="G3604" s="1">
        <v>42641</v>
      </c>
      <c r="H3604" t="s">
        <v>30</v>
      </c>
      <c r="I3604" s="1">
        <v>42894</v>
      </c>
      <c r="J3604" t="s">
        <v>30</v>
      </c>
      <c r="K3604" s="1">
        <v>43347</v>
      </c>
      <c r="L3604" s="1">
        <v>43347</v>
      </c>
      <c r="M3604" t="s">
        <v>42</v>
      </c>
      <c r="N3604" t="s">
        <v>10561</v>
      </c>
      <c r="O3604" t="s">
        <v>10562</v>
      </c>
      <c r="P3604" t="s">
        <v>26</v>
      </c>
      <c r="Q3604" s="6">
        <v>40000</v>
      </c>
      <c r="R3604" t="s">
        <v>22</v>
      </c>
      <c r="S3604">
        <v>0</v>
      </c>
      <c r="T3604">
        <v>0</v>
      </c>
      <c r="U3604" t="e">
        <f>_xlfn.XLOOKUP(A3604,#REF!,#REF!)</f>
        <v>#REF!</v>
      </c>
    </row>
    <row r="3605" spans="1:21" x14ac:dyDescent="0.2">
      <c r="A3605" t="s">
        <v>12327</v>
      </c>
      <c r="C3605" s="5" t="s">
        <v>71</v>
      </c>
      <c r="D3605" t="s">
        <v>12328</v>
      </c>
      <c r="E3605" t="s">
        <v>18693</v>
      </c>
      <c r="F3605" t="s">
        <v>30</v>
      </c>
      <c r="G3605" s="1">
        <v>44384</v>
      </c>
      <c r="H3605" t="s">
        <v>22</v>
      </c>
      <c r="J3605" t="s">
        <v>22</v>
      </c>
      <c r="M3605" t="s">
        <v>42</v>
      </c>
      <c r="N3605" t="s">
        <v>68</v>
      </c>
      <c r="O3605" t="s">
        <v>69</v>
      </c>
      <c r="P3605" t="s">
        <v>26</v>
      </c>
      <c r="Q3605" s="6">
        <v>44645.16</v>
      </c>
      <c r="R3605" t="s">
        <v>30</v>
      </c>
      <c r="S3605">
        <v>0</v>
      </c>
      <c r="T3605">
        <v>0</v>
      </c>
      <c r="U3605" t="e">
        <f>_xlfn.XLOOKUP(A3605,#REF!,#REF!)</f>
        <v>#REF!</v>
      </c>
    </row>
    <row r="3606" spans="1:21" x14ac:dyDescent="0.2">
      <c r="A3606" t="s">
        <v>12329</v>
      </c>
      <c r="C3606" s="5" t="s">
        <v>71</v>
      </c>
      <c r="D3606" t="s">
        <v>12330</v>
      </c>
      <c r="E3606" t="s">
        <v>12331</v>
      </c>
      <c r="F3606" t="s">
        <v>30</v>
      </c>
      <c r="G3606" s="1">
        <v>43325</v>
      </c>
      <c r="H3606" t="s">
        <v>30</v>
      </c>
      <c r="I3606" s="1">
        <v>43412</v>
      </c>
      <c r="J3606" t="s">
        <v>30</v>
      </c>
      <c r="K3606" s="1">
        <v>43972</v>
      </c>
      <c r="L3606" s="1">
        <v>43972</v>
      </c>
      <c r="M3606" t="s">
        <v>42</v>
      </c>
      <c r="N3606" t="s">
        <v>11363</v>
      </c>
      <c r="O3606" t="s">
        <v>11364</v>
      </c>
      <c r="P3606" t="s">
        <v>26</v>
      </c>
      <c r="Q3606" s="6">
        <v>40000</v>
      </c>
      <c r="R3606" t="s">
        <v>22</v>
      </c>
      <c r="S3606">
        <v>0</v>
      </c>
      <c r="T3606">
        <v>0</v>
      </c>
      <c r="U3606" t="e">
        <f>_xlfn.XLOOKUP(A3606,#REF!,#REF!)</f>
        <v>#REF!</v>
      </c>
    </row>
    <row r="3607" spans="1:21" x14ac:dyDescent="0.2">
      <c r="A3607" t="s">
        <v>12332</v>
      </c>
      <c r="C3607" s="5" t="s">
        <v>71</v>
      </c>
      <c r="D3607" t="s">
        <v>12333</v>
      </c>
      <c r="E3607" t="s">
        <v>18691</v>
      </c>
      <c r="F3607" t="s">
        <v>30</v>
      </c>
      <c r="G3607" s="1">
        <v>44778</v>
      </c>
      <c r="H3607" t="s">
        <v>22</v>
      </c>
      <c r="J3607" t="s">
        <v>30</v>
      </c>
      <c r="K3607" s="1">
        <v>44935</v>
      </c>
      <c r="M3607" t="s">
        <v>42</v>
      </c>
      <c r="N3607" t="s">
        <v>1734</v>
      </c>
      <c r="O3607" t="s">
        <v>1735</v>
      </c>
      <c r="P3607" t="s">
        <v>26</v>
      </c>
      <c r="Q3607" s="6">
        <v>110010.75</v>
      </c>
      <c r="R3607" t="s">
        <v>30</v>
      </c>
      <c r="S3607">
        <v>0</v>
      </c>
      <c r="T3607">
        <v>0</v>
      </c>
      <c r="U3607" t="e">
        <f>_xlfn.XLOOKUP(A3607,#REF!,#REF!)</f>
        <v>#REF!</v>
      </c>
    </row>
    <row r="3608" spans="1:21" x14ac:dyDescent="0.2">
      <c r="A3608" t="s">
        <v>12334</v>
      </c>
      <c r="B3608" t="s">
        <v>12335</v>
      </c>
      <c r="C3608" s="5" t="s">
        <v>71</v>
      </c>
      <c r="D3608" t="s">
        <v>12336</v>
      </c>
      <c r="E3608" t="s">
        <v>89</v>
      </c>
      <c r="F3608" t="s">
        <v>30</v>
      </c>
      <c r="G3608" s="1">
        <v>43027</v>
      </c>
      <c r="H3608" t="s">
        <v>30</v>
      </c>
      <c r="I3608" s="1">
        <v>43383</v>
      </c>
      <c r="J3608" t="s">
        <v>30</v>
      </c>
      <c r="K3608" s="1">
        <v>45589</v>
      </c>
      <c r="M3608" t="s">
        <v>42</v>
      </c>
      <c r="N3608" t="s">
        <v>12337</v>
      </c>
      <c r="O3608" t="s">
        <v>12338</v>
      </c>
      <c r="P3608" t="s">
        <v>26</v>
      </c>
      <c r="Q3608" s="6">
        <v>40000</v>
      </c>
      <c r="R3608" t="s">
        <v>22</v>
      </c>
      <c r="S3608">
        <v>0</v>
      </c>
      <c r="T3608">
        <v>0</v>
      </c>
      <c r="U3608" t="e">
        <f>_xlfn.XLOOKUP(A3608,#REF!,#REF!)</f>
        <v>#REF!</v>
      </c>
    </row>
    <row r="3609" spans="1:21" x14ac:dyDescent="0.2">
      <c r="A3609" t="s">
        <v>12339</v>
      </c>
      <c r="C3609" s="5" t="s">
        <v>5386</v>
      </c>
      <c r="F3609" t="s">
        <v>22</v>
      </c>
      <c r="H3609" t="s">
        <v>30</v>
      </c>
      <c r="I3609" s="1">
        <v>43697</v>
      </c>
      <c r="J3609" t="s">
        <v>30</v>
      </c>
      <c r="K3609" s="1">
        <v>43762</v>
      </c>
      <c r="M3609" t="s">
        <v>42</v>
      </c>
      <c r="N3609" t="s">
        <v>12340</v>
      </c>
      <c r="O3609" t="s">
        <v>12341</v>
      </c>
      <c r="P3609" t="s">
        <v>26</v>
      </c>
      <c r="Q3609" s="6">
        <v>1000</v>
      </c>
      <c r="R3609" t="s">
        <v>22</v>
      </c>
      <c r="S3609">
        <v>0</v>
      </c>
      <c r="T3609">
        <v>0</v>
      </c>
      <c r="U3609" t="e">
        <f>_xlfn.XLOOKUP(A3609,#REF!,#REF!)</f>
        <v>#REF!</v>
      </c>
    </row>
    <row r="3610" spans="1:21" x14ac:dyDescent="0.2">
      <c r="A3610" t="s">
        <v>12342</v>
      </c>
      <c r="C3610" s="5" t="s">
        <v>71</v>
      </c>
      <c r="D3610" t="s">
        <v>12343</v>
      </c>
      <c r="E3610" t="s">
        <v>12344</v>
      </c>
      <c r="F3610" t="s">
        <v>30</v>
      </c>
      <c r="G3610" s="1">
        <v>43545</v>
      </c>
      <c r="H3610" t="s">
        <v>22</v>
      </c>
      <c r="J3610" t="s">
        <v>30</v>
      </c>
      <c r="K3610" s="1">
        <v>43790</v>
      </c>
      <c r="L3610" s="1">
        <v>43851</v>
      </c>
      <c r="M3610" t="s">
        <v>42</v>
      </c>
      <c r="N3610" t="s">
        <v>43</v>
      </c>
      <c r="O3610" t="s">
        <v>44</v>
      </c>
      <c r="P3610" t="s">
        <v>26</v>
      </c>
      <c r="Q3610" s="6">
        <v>40000</v>
      </c>
      <c r="R3610" t="s">
        <v>22</v>
      </c>
      <c r="S3610">
        <v>0</v>
      </c>
      <c r="T3610">
        <v>0</v>
      </c>
      <c r="U3610" t="e">
        <f>_xlfn.XLOOKUP(A3610,#REF!,#REF!)</f>
        <v>#REF!</v>
      </c>
    </row>
    <row r="3611" spans="1:21" x14ac:dyDescent="0.2">
      <c r="A3611" t="s">
        <v>12345</v>
      </c>
      <c r="B3611" t="s">
        <v>12346</v>
      </c>
      <c r="C3611" s="5" t="s">
        <v>71</v>
      </c>
      <c r="D3611" t="s">
        <v>12347</v>
      </c>
      <c r="E3611" t="s">
        <v>12348</v>
      </c>
      <c r="F3611" t="s">
        <v>30</v>
      </c>
      <c r="G3611" s="1">
        <v>43396</v>
      </c>
      <c r="H3611" t="s">
        <v>30</v>
      </c>
      <c r="I3611" s="1">
        <v>43633</v>
      </c>
      <c r="J3611" t="s">
        <v>30</v>
      </c>
      <c r="K3611" s="1">
        <v>45342</v>
      </c>
      <c r="L3611" s="1">
        <v>45362</v>
      </c>
      <c r="M3611" t="s">
        <v>42</v>
      </c>
      <c r="N3611" t="s">
        <v>12349</v>
      </c>
      <c r="O3611" t="s">
        <v>12350</v>
      </c>
      <c r="P3611" t="s">
        <v>26</v>
      </c>
      <c r="Q3611" s="6">
        <v>40000</v>
      </c>
      <c r="R3611" t="s">
        <v>22</v>
      </c>
      <c r="S3611">
        <v>0</v>
      </c>
      <c r="T3611">
        <v>0</v>
      </c>
      <c r="U3611" t="e">
        <f>_xlfn.XLOOKUP(A3611,#REF!,#REF!)</f>
        <v>#REF!</v>
      </c>
    </row>
    <row r="3612" spans="1:21" x14ac:dyDescent="0.2">
      <c r="A3612" t="s">
        <v>12351</v>
      </c>
      <c r="C3612" s="5" t="s">
        <v>71</v>
      </c>
      <c r="D3612" t="s">
        <v>12352</v>
      </c>
      <c r="E3612" t="s">
        <v>19299</v>
      </c>
      <c r="F3612" t="s">
        <v>22</v>
      </c>
      <c r="H3612" t="s">
        <v>22</v>
      </c>
      <c r="J3612" t="s">
        <v>22</v>
      </c>
      <c r="M3612" t="s">
        <v>42</v>
      </c>
      <c r="N3612" t="s">
        <v>12353</v>
      </c>
      <c r="O3612" t="s">
        <v>12354</v>
      </c>
      <c r="P3612" t="s">
        <v>26</v>
      </c>
      <c r="Q3612" s="6">
        <v>40000</v>
      </c>
      <c r="R3612" t="s">
        <v>22</v>
      </c>
      <c r="S3612">
        <v>0</v>
      </c>
      <c r="T3612">
        <v>0</v>
      </c>
      <c r="U3612" t="e">
        <f>_xlfn.XLOOKUP(A3612,#REF!,#REF!)</f>
        <v>#REF!</v>
      </c>
    </row>
    <row r="3613" spans="1:21" x14ac:dyDescent="0.2">
      <c r="A3613" t="s">
        <v>12355</v>
      </c>
      <c r="C3613" s="5" t="s">
        <v>71</v>
      </c>
      <c r="D3613" t="s">
        <v>12356</v>
      </c>
      <c r="E3613" t="s">
        <v>18691</v>
      </c>
      <c r="F3613" t="s">
        <v>30</v>
      </c>
      <c r="G3613" s="1">
        <v>42616</v>
      </c>
      <c r="H3613" t="s">
        <v>30</v>
      </c>
      <c r="I3613" s="1">
        <v>42851</v>
      </c>
      <c r="J3613" t="s">
        <v>30</v>
      </c>
      <c r="K3613" s="1">
        <v>43453</v>
      </c>
      <c r="L3613" s="1">
        <v>43591</v>
      </c>
      <c r="M3613" t="s">
        <v>23</v>
      </c>
      <c r="N3613" t="s">
        <v>43</v>
      </c>
      <c r="O3613" t="s">
        <v>44</v>
      </c>
      <c r="P3613" t="s">
        <v>26</v>
      </c>
      <c r="Q3613" s="6">
        <v>40000</v>
      </c>
      <c r="R3613" t="s">
        <v>22</v>
      </c>
      <c r="S3613">
        <v>0</v>
      </c>
      <c r="T3613">
        <v>0</v>
      </c>
      <c r="U3613" t="e">
        <f>_xlfn.XLOOKUP(A3613,#REF!,#REF!)</f>
        <v>#REF!</v>
      </c>
    </row>
    <row r="3614" spans="1:21" x14ac:dyDescent="0.2">
      <c r="A3614" t="s">
        <v>12357</v>
      </c>
      <c r="C3614" s="5" t="s">
        <v>71</v>
      </c>
      <c r="D3614" t="s">
        <v>12358</v>
      </c>
      <c r="E3614" t="s">
        <v>12359</v>
      </c>
      <c r="F3614" t="s">
        <v>22</v>
      </c>
      <c r="H3614" t="s">
        <v>22</v>
      </c>
      <c r="J3614" t="s">
        <v>22</v>
      </c>
      <c r="M3614" t="s">
        <v>42</v>
      </c>
      <c r="N3614" t="s">
        <v>43</v>
      </c>
      <c r="O3614" t="s">
        <v>44</v>
      </c>
      <c r="P3614" t="s">
        <v>26</v>
      </c>
      <c r="Q3614" s="6">
        <v>524646.31000000006</v>
      </c>
      <c r="R3614" t="s">
        <v>22</v>
      </c>
      <c r="S3614">
        <v>0</v>
      </c>
      <c r="T3614">
        <v>0</v>
      </c>
      <c r="U3614" t="e">
        <f>_xlfn.XLOOKUP(A3614,#REF!,#REF!)</f>
        <v>#REF!</v>
      </c>
    </row>
    <row r="3615" spans="1:21" x14ac:dyDescent="0.2">
      <c r="A3615" t="s">
        <v>12360</v>
      </c>
      <c r="C3615" s="5" t="s">
        <v>71</v>
      </c>
      <c r="D3615" t="s">
        <v>12361</v>
      </c>
      <c r="E3615" t="s">
        <v>18691</v>
      </c>
      <c r="F3615" t="s">
        <v>30</v>
      </c>
      <c r="G3615" s="1">
        <v>44651</v>
      </c>
      <c r="H3615" t="s">
        <v>22</v>
      </c>
      <c r="J3615" t="s">
        <v>30</v>
      </c>
      <c r="K3615" s="1">
        <v>44767</v>
      </c>
      <c r="L3615" s="1">
        <v>44767</v>
      </c>
      <c r="M3615" t="s">
        <v>42</v>
      </c>
      <c r="N3615" t="s">
        <v>12362</v>
      </c>
      <c r="O3615" t="s">
        <v>12363</v>
      </c>
      <c r="P3615" t="s">
        <v>26</v>
      </c>
      <c r="Q3615" s="6">
        <v>198011.66</v>
      </c>
      <c r="R3615" t="s">
        <v>22</v>
      </c>
      <c r="S3615">
        <v>0</v>
      </c>
      <c r="T3615">
        <v>0</v>
      </c>
      <c r="U3615" t="e">
        <f>_xlfn.XLOOKUP(A3615,#REF!,#REF!)</f>
        <v>#REF!</v>
      </c>
    </row>
    <row r="3616" spans="1:21" x14ac:dyDescent="0.2">
      <c r="A3616" t="s">
        <v>12364</v>
      </c>
      <c r="C3616" s="5" t="s">
        <v>71</v>
      </c>
      <c r="D3616" t="s">
        <v>12365</v>
      </c>
      <c r="E3616" t="s">
        <v>18695</v>
      </c>
      <c r="F3616" t="s">
        <v>30</v>
      </c>
      <c r="G3616" s="1">
        <v>44068</v>
      </c>
      <c r="H3616" t="s">
        <v>22</v>
      </c>
      <c r="J3616" t="s">
        <v>30</v>
      </c>
      <c r="K3616" s="1">
        <v>44084</v>
      </c>
      <c r="M3616" t="s">
        <v>42</v>
      </c>
      <c r="N3616" t="s">
        <v>12366</v>
      </c>
      <c r="O3616" t="s">
        <v>12367</v>
      </c>
      <c r="P3616" t="s">
        <v>26</v>
      </c>
      <c r="Q3616" s="6">
        <v>279259.32</v>
      </c>
      <c r="R3616" t="s">
        <v>22</v>
      </c>
      <c r="S3616">
        <v>0</v>
      </c>
      <c r="T3616">
        <v>0</v>
      </c>
      <c r="U3616" t="e">
        <f>_xlfn.XLOOKUP(A3616,#REF!,#REF!)</f>
        <v>#REF!</v>
      </c>
    </row>
    <row r="3617" spans="1:21" x14ac:dyDescent="0.2">
      <c r="A3617" t="s">
        <v>12368</v>
      </c>
      <c r="C3617" s="5" t="s">
        <v>71</v>
      </c>
      <c r="D3617" t="s">
        <v>12369</v>
      </c>
      <c r="E3617" t="s">
        <v>19222</v>
      </c>
      <c r="F3617" t="s">
        <v>30</v>
      </c>
      <c r="G3617" s="1">
        <v>45190</v>
      </c>
      <c r="H3617" t="s">
        <v>30</v>
      </c>
      <c r="I3617" s="1">
        <v>44994</v>
      </c>
      <c r="J3617" t="s">
        <v>22</v>
      </c>
      <c r="L3617" s="1">
        <v>45148</v>
      </c>
      <c r="M3617" t="s">
        <v>42</v>
      </c>
      <c r="N3617" t="s">
        <v>43</v>
      </c>
      <c r="O3617" t="s">
        <v>44</v>
      </c>
      <c r="P3617" t="s">
        <v>26</v>
      </c>
      <c r="Q3617" s="6">
        <v>727086.1</v>
      </c>
      <c r="R3617" t="s">
        <v>30</v>
      </c>
      <c r="S3617">
        <v>0</v>
      </c>
      <c r="T3617">
        <v>0</v>
      </c>
      <c r="U3617" t="e">
        <f>_xlfn.XLOOKUP(A3617,#REF!,#REF!)</f>
        <v>#REF!</v>
      </c>
    </row>
    <row r="3618" spans="1:21" x14ac:dyDescent="0.2">
      <c r="A3618" t="s">
        <v>12370</v>
      </c>
      <c r="C3618" s="5" t="s">
        <v>71</v>
      </c>
      <c r="D3618" t="s">
        <v>12371</v>
      </c>
      <c r="E3618" t="s">
        <v>891</v>
      </c>
      <c r="F3618" t="s">
        <v>30</v>
      </c>
      <c r="G3618" s="1">
        <v>45919</v>
      </c>
      <c r="H3618" t="s">
        <v>30</v>
      </c>
      <c r="I3618" s="1">
        <v>46094</v>
      </c>
      <c r="J3618" t="s">
        <v>22</v>
      </c>
      <c r="M3618" t="s">
        <v>207</v>
      </c>
      <c r="N3618" t="s">
        <v>2637</v>
      </c>
      <c r="O3618" t="s">
        <v>2638</v>
      </c>
      <c r="P3618" t="s">
        <v>117</v>
      </c>
      <c r="Q3618" s="6">
        <v>315788.38</v>
      </c>
      <c r="R3618" t="s">
        <v>22</v>
      </c>
      <c r="S3618">
        <v>0</v>
      </c>
      <c r="T3618">
        <v>0</v>
      </c>
      <c r="U3618" t="e">
        <f>_xlfn.XLOOKUP(A3618,#REF!,#REF!)</f>
        <v>#REF!</v>
      </c>
    </row>
    <row r="3619" spans="1:21" x14ac:dyDescent="0.2">
      <c r="A3619" t="s">
        <v>12372</v>
      </c>
      <c r="C3619" s="5" t="s">
        <v>39</v>
      </c>
      <c r="D3619" t="s">
        <v>12373</v>
      </c>
      <c r="E3619" t="s">
        <v>19469</v>
      </c>
      <c r="F3619" t="s">
        <v>22</v>
      </c>
      <c r="H3619" t="s">
        <v>22</v>
      </c>
      <c r="J3619" t="s">
        <v>22</v>
      </c>
      <c r="L3619" s="1">
        <v>43019</v>
      </c>
      <c r="M3619" t="s">
        <v>23</v>
      </c>
      <c r="N3619" t="s">
        <v>12241</v>
      </c>
      <c r="O3619" t="s">
        <v>12242</v>
      </c>
      <c r="P3619" t="s">
        <v>26</v>
      </c>
      <c r="Q3619" s="6">
        <v>40000</v>
      </c>
      <c r="R3619" t="s">
        <v>22</v>
      </c>
      <c r="S3619">
        <v>0</v>
      </c>
      <c r="T3619">
        <v>0</v>
      </c>
      <c r="U3619" t="e">
        <f>_xlfn.XLOOKUP(A3619,#REF!,#REF!)</f>
        <v>#REF!</v>
      </c>
    </row>
    <row r="3620" spans="1:21" x14ac:dyDescent="0.2">
      <c r="A3620" t="s">
        <v>12374</v>
      </c>
      <c r="C3620" s="5" t="s">
        <v>71</v>
      </c>
      <c r="D3620" t="s">
        <v>12375</v>
      </c>
      <c r="E3620" t="s">
        <v>18691</v>
      </c>
      <c r="F3620" t="s">
        <v>30</v>
      </c>
      <c r="G3620" s="1">
        <v>44837</v>
      </c>
      <c r="H3620" t="s">
        <v>22</v>
      </c>
      <c r="J3620" t="s">
        <v>30</v>
      </c>
      <c r="K3620" s="1">
        <v>45111</v>
      </c>
      <c r="M3620" t="s">
        <v>42</v>
      </c>
      <c r="N3620" t="s">
        <v>1734</v>
      </c>
      <c r="O3620" t="s">
        <v>1735</v>
      </c>
      <c r="P3620" t="s">
        <v>26</v>
      </c>
      <c r="Q3620" s="6">
        <v>133594.9</v>
      </c>
      <c r="R3620" t="s">
        <v>22</v>
      </c>
      <c r="S3620">
        <v>0</v>
      </c>
      <c r="T3620">
        <v>0</v>
      </c>
      <c r="U3620" t="e">
        <f>_xlfn.XLOOKUP(A3620,#REF!,#REF!)</f>
        <v>#REF!</v>
      </c>
    </row>
    <row r="3621" spans="1:21" x14ac:dyDescent="0.2">
      <c r="A3621" t="s">
        <v>12376</v>
      </c>
      <c r="C3621" s="5" t="s">
        <v>71</v>
      </c>
      <c r="D3621" t="s">
        <v>12377</v>
      </c>
      <c r="E3621" t="s">
        <v>19222</v>
      </c>
      <c r="F3621" t="s">
        <v>22</v>
      </c>
      <c r="H3621" t="s">
        <v>22</v>
      </c>
      <c r="J3621" t="s">
        <v>30</v>
      </c>
      <c r="K3621" s="1">
        <v>42515</v>
      </c>
      <c r="M3621" t="s">
        <v>42</v>
      </c>
      <c r="N3621" t="s">
        <v>43</v>
      </c>
      <c r="O3621" t="s">
        <v>44</v>
      </c>
      <c r="P3621" t="s">
        <v>26</v>
      </c>
      <c r="Q3621" s="6">
        <v>40000</v>
      </c>
      <c r="R3621" t="s">
        <v>22</v>
      </c>
      <c r="S3621">
        <v>0</v>
      </c>
      <c r="T3621">
        <v>0</v>
      </c>
      <c r="U3621" t="e">
        <f>_xlfn.XLOOKUP(A3621,#REF!,#REF!)</f>
        <v>#REF!</v>
      </c>
    </row>
    <row r="3622" spans="1:21" x14ac:dyDescent="0.2">
      <c r="A3622" t="s">
        <v>12378</v>
      </c>
      <c r="C3622" s="5" t="s">
        <v>71</v>
      </c>
      <c r="D3622" t="s">
        <v>12379</v>
      </c>
      <c r="E3622" t="s">
        <v>9834</v>
      </c>
      <c r="F3622" t="s">
        <v>22</v>
      </c>
      <c r="H3622" t="s">
        <v>22</v>
      </c>
      <c r="J3622" t="s">
        <v>22</v>
      </c>
      <c r="M3622" t="s">
        <v>92</v>
      </c>
      <c r="N3622" t="s">
        <v>12380</v>
      </c>
      <c r="O3622" t="s">
        <v>12381</v>
      </c>
      <c r="P3622" t="s">
        <v>18712</v>
      </c>
      <c r="Q3622" s="6">
        <v>516160.68</v>
      </c>
      <c r="R3622" t="s">
        <v>22</v>
      </c>
      <c r="S3622">
        <v>0</v>
      </c>
      <c r="T3622">
        <v>0</v>
      </c>
      <c r="U3622" t="e">
        <f>_xlfn.XLOOKUP(A3622,#REF!,#REF!)</f>
        <v>#REF!</v>
      </c>
    </row>
    <row r="3623" spans="1:21" x14ac:dyDescent="0.2">
      <c r="A3623" t="s">
        <v>12382</v>
      </c>
      <c r="B3623" t="s">
        <v>12383</v>
      </c>
      <c r="C3623" s="5" t="s">
        <v>71</v>
      </c>
      <c r="D3623" t="s">
        <v>12384</v>
      </c>
      <c r="E3623" t="s">
        <v>19222</v>
      </c>
      <c r="F3623" t="s">
        <v>30</v>
      </c>
      <c r="G3623" s="1">
        <v>44778</v>
      </c>
      <c r="H3623" t="s">
        <v>30</v>
      </c>
      <c r="I3623" s="1">
        <v>45226</v>
      </c>
      <c r="J3623" t="s">
        <v>30</v>
      </c>
      <c r="K3623" s="1">
        <v>45301</v>
      </c>
      <c r="L3623" s="1">
        <v>45301</v>
      </c>
      <c r="M3623" t="s">
        <v>42</v>
      </c>
      <c r="N3623" t="s">
        <v>43</v>
      </c>
      <c r="O3623" t="s">
        <v>44</v>
      </c>
      <c r="P3623" t="s">
        <v>26</v>
      </c>
      <c r="Q3623" s="6">
        <v>387180.36</v>
      </c>
      <c r="R3623" t="s">
        <v>30</v>
      </c>
      <c r="S3623">
        <v>0</v>
      </c>
      <c r="T3623">
        <v>0</v>
      </c>
      <c r="U3623" t="e">
        <f>_xlfn.XLOOKUP(A3623,#REF!,#REF!)</f>
        <v>#REF!</v>
      </c>
    </row>
    <row r="3624" spans="1:21" x14ac:dyDescent="0.2">
      <c r="A3624" t="s">
        <v>12385</v>
      </c>
      <c r="B3624" t="s">
        <v>12386</v>
      </c>
      <c r="C3624" s="5" t="s">
        <v>71</v>
      </c>
      <c r="D3624" t="s">
        <v>12387</v>
      </c>
      <c r="E3624" t="s">
        <v>18693</v>
      </c>
      <c r="F3624" t="s">
        <v>30</v>
      </c>
      <c r="G3624" s="1">
        <v>44961</v>
      </c>
      <c r="H3624" t="s">
        <v>30</v>
      </c>
      <c r="I3624" s="1">
        <v>45125</v>
      </c>
      <c r="J3624" t="s">
        <v>22</v>
      </c>
      <c r="M3624" t="s">
        <v>207</v>
      </c>
      <c r="N3624" t="s">
        <v>473</v>
      </c>
      <c r="O3624" t="s">
        <v>474</v>
      </c>
      <c r="P3624" t="s">
        <v>117</v>
      </c>
      <c r="Q3624" s="6">
        <v>84779.03</v>
      </c>
      <c r="R3624" t="s">
        <v>22</v>
      </c>
      <c r="S3624">
        <v>0</v>
      </c>
      <c r="T3624">
        <v>0</v>
      </c>
      <c r="U3624" t="e">
        <f>_xlfn.XLOOKUP(A3624,#REF!,#REF!)</f>
        <v>#REF!</v>
      </c>
    </row>
    <row r="3625" spans="1:21" x14ac:dyDescent="0.2">
      <c r="A3625" t="s">
        <v>12388</v>
      </c>
      <c r="C3625" s="5" t="s">
        <v>39</v>
      </c>
      <c r="D3625" t="s">
        <v>12389</v>
      </c>
      <c r="E3625" t="s">
        <v>716</v>
      </c>
      <c r="F3625" t="s">
        <v>30</v>
      </c>
      <c r="G3625" s="1">
        <v>44302</v>
      </c>
      <c r="H3625" t="s">
        <v>22</v>
      </c>
      <c r="J3625" t="s">
        <v>22</v>
      </c>
      <c r="L3625" s="1">
        <v>43033</v>
      </c>
      <c r="M3625" t="s">
        <v>42</v>
      </c>
      <c r="N3625" t="s">
        <v>825</v>
      </c>
      <c r="O3625" t="s">
        <v>826</v>
      </c>
      <c r="P3625" t="s">
        <v>26</v>
      </c>
      <c r="Q3625" s="6">
        <v>40000</v>
      </c>
      <c r="R3625" t="s">
        <v>30</v>
      </c>
      <c r="S3625">
        <v>0</v>
      </c>
      <c r="T3625">
        <v>0</v>
      </c>
      <c r="U3625" t="e">
        <f>_xlfn.XLOOKUP(A3625,#REF!,#REF!)</f>
        <v>#REF!</v>
      </c>
    </row>
    <row r="3626" spans="1:21" x14ac:dyDescent="0.2">
      <c r="A3626" t="s">
        <v>12390</v>
      </c>
      <c r="C3626" s="5" t="s">
        <v>71</v>
      </c>
      <c r="D3626" t="s">
        <v>12023</v>
      </c>
      <c r="E3626" t="s">
        <v>12391</v>
      </c>
      <c r="F3626" t="s">
        <v>30</v>
      </c>
      <c r="G3626" s="1">
        <v>42800</v>
      </c>
      <c r="H3626" t="s">
        <v>30</v>
      </c>
      <c r="I3626" s="1">
        <v>42865</v>
      </c>
      <c r="J3626" t="s">
        <v>30</v>
      </c>
      <c r="K3626" s="1">
        <v>42983</v>
      </c>
      <c r="L3626" s="1">
        <v>42983</v>
      </c>
      <c r="M3626" t="s">
        <v>23</v>
      </c>
      <c r="N3626" t="s">
        <v>43</v>
      </c>
      <c r="O3626" t="s">
        <v>44</v>
      </c>
      <c r="P3626" t="s">
        <v>26</v>
      </c>
      <c r="Q3626" s="6">
        <v>40000</v>
      </c>
      <c r="R3626" t="s">
        <v>22</v>
      </c>
      <c r="S3626">
        <v>0</v>
      </c>
      <c r="T3626">
        <v>0</v>
      </c>
      <c r="U3626" t="e">
        <f>_xlfn.XLOOKUP(A3626,#REF!,#REF!)</f>
        <v>#REF!</v>
      </c>
    </row>
    <row r="3627" spans="1:21" x14ac:dyDescent="0.2">
      <c r="A3627" t="s">
        <v>12392</v>
      </c>
      <c r="C3627" s="5" t="s">
        <v>71</v>
      </c>
      <c r="D3627" t="s">
        <v>12393</v>
      </c>
      <c r="E3627" t="s">
        <v>18693</v>
      </c>
      <c r="F3627" t="s">
        <v>30</v>
      </c>
      <c r="G3627" s="1">
        <v>44868</v>
      </c>
      <c r="H3627" t="s">
        <v>22</v>
      </c>
      <c r="J3627" t="s">
        <v>22</v>
      </c>
      <c r="M3627" t="s">
        <v>42</v>
      </c>
      <c r="N3627" t="s">
        <v>43</v>
      </c>
      <c r="O3627" t="s">
        <v>44</v>
      </c>
      <c r="P3627" t="s">
        <v>26</v>
      </c>
      <c r="Q3627" s="6">
        <v>74763.460000000006</v>
      </c>
      <c r="R3627" t="s">
        <v>22</v>
      </c>
      <c r="S3627">
        <v>0</v>
      </c>
      <c r="T3627">
        <v>0</v>
      </c>
      <c r="U3627" t="e">
        <f>_xlfn.XLOOKUP(A3627,#REF!,#REF!)</f>
        <v>#REF!</v>
      </c>
    </row>
    <row r="3628" spans="1:21" x14ac:dyDescent="0.2">
      <c r="A3628" t="s">
        <v>12394</v>
      </c>
      <c r="C3628" s="5" t="s">
        <v>279</v>
      </c>
      <c r="D3628" t="s">
        <v>12395</v>
      </c>
      <c r="E3628" t="s">
        <v>3403</v>
      </c>
      <c r="F3628" t="s">
        <v>30</v>
      </c>
      <c r="G3628" s="1">
        <v>46036</v>
      </c>
      <c r="H3628" t="s">
        <v>30</v>
      </c>
      <c r="I3628" s="1">
        <v>46118</v>
      </c>
      <c r="J3628" t="s">
        <v>22</v>
      </c>
      <c r="M3628" t="s">
        <v>207</v>
      </c>
      <c r="N3628" t="s">
        <v>12263</v>
      </c>
      <c r="O3628" t="s">
        <v>12264</v>
      </c>
      <c r="P3628" t="s">
        <v>117</v>
      </c>
      <c r="Q3628" s="6">
        <v>59222.79</v>
      </c>
      <c r="R3628" t="s">
        <v>22</v>
      </c>
      <c r="S3628">
        <v>0</v>
      </c>
      <c r="T3628">
        <v>0</v>
      </c>
      <c r="U3628" t="e">
        <f>_xlfn.XLOOKUP(A3628,#REF!,#REF!)</f>
        <v>#REF!</v>
      </c>
    </row>
    <row r="3629" spans="1:21" x14ac:dyDescent="0.2">
      <c r="A3629" t="s">
        <v>12396</v>
      </c>
      <c r="C3629" s="5" t="s">
        <v>71</v>
      </c>
      <c r="D3629" t="s">
        <v>12397</v>
      </c>
      <c r="E3629" t="s">
        <v>3403</v>
      </c>
      <c r="F3629" t="s">
        <v>30</v>
      </c>
      <c r="G3629" s="1">
        <v>44538</v>
      </c>
      <c r="H3629" t="s">
        <v>30</v>
      </c>
      <c r="I3629" s="1">
        <v>44817</v>
      </c>
      <c r="J3629" t="s">
        <v>30</v>
      </c>
      <c r="K3629" s="1">
        <v>45183</v>
      </c>
      <c r="M3629" t="s">
        <v>42</v>
      </c>
      <c r="N3629" t="s">
        <v>12398</v>
      </c>
      <c r="O3629" t="s">
        <v>12399</v>
      </c>
      <c r="P3629" t="s">
        <v>26</v>
      </c>
      <c r="Q3629" s="6">
        <v>499832.69</v>
      </c>
      <c r="R3629" t="s">
        <v>22</v>
      </c>
      <c r="S3629">
        <v>0</v>
      </c>
      <c r="T3629">
        <v>0</v>
      </c>
      <c r="U3629" t="e">
        <f>_xlfn.XLOOKUP(A3629,#REF!,#REF!)</f>
        <v>#REF!</v>
      </c>
    </row>
    <row r="3630" spans="1:21" x14ac:dyDescent="0.2">
      <c r="A3630" t="s">
        <v>12400</v>
      </c>
      <c r="B3630" t="s">
        <v>12401</v>
      </c>
      <c r="C3630" s="5" t="s">
        <v>71</v>
      </c>
      <c r="D3630" t="s">
        <v>12402</v>
      </c>
      <c r="E3630" t="s">
        <v>19470</v>
      </c>
      <c r="F3630" t="s">
        <v>30</v>
      </c>
      <c r="G3630" s="1">
        <v>41597</v>
      </c>
      <c r="H3630" t="s">
        <v>30</v>
      </c>
      <c r="I3630" s="1">
        <v>41835</v>
      </c>
      <c r="J3630" t="s">
        <v>30</v>
      </c>
      <c r="K3630" s="1">
        <v>41621</v>
      </c>
      <c r="L3630" s="1">
        <v>43339</v>
      </c>
      <c r="M3630" t="s">
        <v>42</v>
      </c>
      <c r="N3630" t="s">
        <v>12403</v>
      </c>
      <c r="O3630" t="s">
        <v>12404</v>
      </c>
      <c r="P3630" t="s">
        <v>26</v>
      </c>
      <c r="Q3630" s="6">
        <v>30000</v>
      </c>
      <c r="R3630" t="s">
        <v>22</v>
      </c>
      <c r="S3630">
        <v>0</v>
      </c>
      <c r="T3630">
        <v>0</v>
      </c>
      <c r="U3630" t="e">
        <f>_xlfn.XLOOKUP(A3630,#REF!,#REF!)</f>
        <v>#REF!</v>
      </c>
    </row>
    <row r="3631" spans="1:21" x14ac:dyDescent="0.2">
      <c r="A3631" t="s">
        <v>12405</v>
      </c>
      <c r="C3631" s="5" t="s">
        <v>71</v>
      </c>
      <c r="D3631" t="s">
        <v>12406</v>
      </c>
      <c r="E3631" t="s">
        <v>18691</v>
      </c>
      <c r="F3631" t="s">
        <v>22</v>
      </c>
      <c r="H3631" t="s">
        <v>22</v>
      </c>
      <c r="J3631" t="s">
        <v>22</v>
      </c>
      <c r="M3631" t="s">
        <v>42</v>
      </c>
      <c r="N3631" t="s">
        <v>43</v>
      </c>
      <c r="O3631" t="s">
        <v>44</v>
      </c>
      <c r="P3631" t="s">
        <v>26</v>
      </c>
      <c r="Q3631" s="6">
        <v>469684.24</v>
      </c>
      <c r="R3631" t="s">
        <v>22</v>
      </c>
      <c r="S3631">
        <v>0</v>
      </c>
      <c r="T3631">
        <v>0</v>
      </c>
      <c r="U3631" t="e">
        <f>_xlfn.XLOOKUP(A3631,#REF!,#REF!)</f>
        <v>#REF!</v>
      </c>
    </row>
    <row r="3632" spans="1:21" x14ac:dyDescent="0.2">
      <c r="A3632" t="s">
        <v>12407</v>
      </c>
      <c r="B3632" t="s">
        <v>12408</v>
      </c>
      <c r="C3632" s="5" t="s">
        <v>71</v>
      </c>
      <c r="D3632" t="s">
        <v>12409</v>
      </c>
      <c r="E3632" t="s">
        <v>12410</v>
      </c>
      <c r="F3632" t="s">
        <v>30</v>
      </c>
      <c r="G3632" s="1">
        <v>43391</v>
      </c>
      <c r="H3632" t="s">
        <v>30</v>
      </c>
      <c r="I3632" s="1">
        <v>43550</v>
      </c>
      <c r="J3632" t="s">
        <v>30</v>
      </c>
      <c r="K3632" s="1">
        <v>43971</v>
      </c>
      <c r="L3632" s="1">
        <v>44005</v>
      </c>
      <c r="M3632" t="s">
        <v>23</v>
      </c>
      <c r="N3632" t="s">
        <v>12411</v>
      </c>
      <c r="O3632" t="s">
        <v>12412</v>
      </c>
      <c r="P3632" t="s">
        <v>26</v>
      </c>
      <c r="Q3632" s="6">
        <v>40000</v>
      </c>
      <c r="R3632" t="s">
        <v>22</v>
      </c>
      <c r="S3632">
        <v>0</v>
      </c>
      <c r="T3632">
        <v>0</v>
      </c>
      <c r="U3632" t="e">
        <f>_xlfn.XLOOKUP(A3632,#REF!,#REF!)</f>
        <v>#REF!</v>
      </c>
    </row>
    <row r="3633" spans="1:21" x14ac:dyDescent="0.2">
      <c r="A3633" t="s">
        <v>12413</v>
      </c>
      <c r="B3633" t="s">
        <v>12414</v>
      </c>
      <c r="C3633" s="5" t="s">
        <v>71</v>
      </c>
      <c r="D3633" t="s">
        <v>12415</v>
      </c>
      <c r="E3633" t="s">
        <v>18692</v>
      </c>
      <c r="F3633" t="s">
        <v>30</v>
      </c>
      <c r="G3633" s="1">
        <v>41815</v>
      </c>
      <c r="H3633" t="s">
        <v>30</v>
      </c>
      <c r="I3633" s="1">
        <v>42297</v>
      </c>
      <c r="J3633" t="s">
        <v>30</v>
      </c>
      <c r="K3633" s="1">
        <v>43032</v>
      </c>
      <c r="L3633" s="1">
        <v>43081</v>
      </c>
      <c r="M3633" t="s">
        <v>42</v>
      </c>
      <c r="N3633" t="s">
        <v>825</v>
      </c>
      <c r="O3633" t="s">
        <v>826</v>
      </c>
      <c r="P3633" t="s">
        <v>26</v>
      </c>
      <c r="Q3633" s="6">
        <v>30000</v>
      </c>
      <c r="R3633" t="s">
        <v>30</v>
      </c>
      <c r="S3633">
        <v>0</v>
      </c>
      <c r="T3633">
        <v>0</v>
      </c>
      <c r="U3633" t="e">
        <f>_xlfn.XLOOKUP(A3633,#REF!,#REF!)</f>
        <v>#REF!</v>
      </c>
    </row>
    <row r="3634" spans="1:21" x14ac:dyDescent="0.2">
      <c r="A3634" t="s">
        <v>12416</v>
      </c>
      <c r="B3634" t="s">
        <v>12417</v>
      </c>
      <c r="C3634" s="5" t="s">
        <v>71</v>
      </c>
      <c r="D3634" t="s">
        <v>12418</v>
      </c>
      <c r="E3634" t="s">
        <v>18692</v>
      </c>
      <c r="F3634" t="s">
        <v>30</v>
      </c>
      <c r="G3634" s="1">
        <v>42978</v>
      </c>
      <c r="H3634" t="s">
        <v>30</v>
      </c>
      <c r="I3634" s="1">
        <v>43432</v>
      </c>
      <c r="J3634" t="s">
        <v>30</v>
      </c>
      <c r="K3634" s="1">
        <v>43643</v>
      </c>
      <c r="L3634" s="1">
        <v>43661</v>
      </c>
      <c r="M3634" t="s">
        <v>42</v>
      </c>
      <c r="N3634" t="s">
        <v>12419</v>
      </c>
      <c r="O3634" t="s">
        <v>12420</v>
      </c>
      <c r="P3634" t="s">
        <v>26</v>
      </c>
      <c r="Q3634" s="6">
        <v>40000</v>
      </c>
      <c r="R3634" t="s">
        <v>22</v>
      </c>
      <c r="S3634">
        <v>0</v>
      </c>
      <c r="T3634">
        <v>0</v>
      </c>
      <c r="U3634" t="e">
        <f>_xlfn.XLOOKUP(A3634,#REF!,#REF!)</f>
        <v>#REF!</v>
      </c>
    </row>
    <row r="3635" spans="1:21" x14ac:dyDescent="0.2">
      <c r="A3635" t="s">
        <v>12421</v>
      </c>
      <c r="C3635" s="5" t="s">
        <v>71</v>
      </c>
      <c r="D3635" t="s">
        <v>12422</v>
      </c>
      <c r="E3635" t="s">
        <v>911</v>
      </c>
      <c r="F3635" t="s">
        <v>30</v>
      </c>
      <c r="G3635" s="1">
        <v>45434</v>
      </c>
      <c r="H3635" t="s">
        <v>22</v>
      </c>
      <c r="J3635" t="s">
        <v>22</v>
      </c>
      <c r="M3635" t="s">
        <v>207</v>
      </c>
      <c r="N3635" t="s">
        <v>912</v>
      </c>
      <c r="O3635" t="s">
        <v>913</v>
      </c>
      <c r="P3635" t="s">
        <v>117</v>
      </c>
      <c r="Q3635" s="6">
        <v>305756.03000000003</v>
      </c>
      <c r="R3635" t="s">
        <v>22</v>
      </c>
      <c r="S3635">
        <v>0</v>
      </c>
      <c r="T3635">
        <v>0</v>
      </c>
      <c r="U3635" t="e">
        <f>_xlfn.XLOOKUP(A3635,#REF!,#REF!)</f>
        <v>#REF!</v>
      </c>
    </row>
    <row r="3636" spans="1:21" x14ac:dyDescent="0.2">
      <c r="A3636" t="s">
        <v>12423</v>
      </c>
      <c r="B3636" t="s">
        <v>12424</v>
      </c>
      <c r="C3636" s="5" t="s">
        <v>71</v>
      </c>
      <c r="D3636" t="s">
        <v>12425</v>
      </c>
      <c r="E3636" t="s">
        <v>18692</v>
      </c>
      <c r="F3636" t="s">
        <v>30</v>
      </c>
      <c r="G3636" s="1">
        <v>43852</v>
      </c>
      <c r="H3636" t="s">
        <v>30</v>
      </c>
      <c r="I3636" s="1">
        <v>44875</v>
      </c>
      <c r="J3636" t="s">
        <v>30</v>
      </c>
      <c r="K3636" s="1">
        <v>45740</v>
      </c>
      <c r="M3636" t="s">
        <v>42</v>
      </c>
      <c r="N3636" t="s">
        <v>43</v>
      </c>
      <c r="O3636" t="s">
        <v>44</v>
      </c>
      <c r="P3636" t="s">
        <v>26</v>
      </c>
      <c r="Q3636" s="6">
        <v>46862.18</v>
      </c>
      <c r="R3636" t="s">
        <v>22</v>
      </c>
      <c r="S3636">
        <v>0</v>
      </c>
      <c r="T3636">
        <v>0</v>
      </c>
      <c r="U3636" t="e">
        <f>_xlfn.XLOOKUP(A3636,#REF!,#REF!)</f>
        <v>#REF!</v>
      </c>
    </row>
    <row r="3637" spans="1:21" x14ac:dyDescent="0.2">
      <c r="A3637" t="s">
        <v>12426</v>
      </c>
      <c r="C3637" s="5" t="s">
        <v>71</v>
      </c>
      <c r="D3637" t="s">
        <v>12427</v>
      </c>
      <c r="E3637" t="s">
        <v>12428</v>
      </c>
      <c r="F3637" t="s">
        <v>30</v>
      </c>
      <c r="G3637" s="1">
        <v>42723</v>
      </c>
      <c r="H3637" t="s">
        <v>30</v>
      </c>
      <c r="I3637" s="1">
        <v>45604</v>
      </c>
      <c r="J3637" t="s">
        <v>22</v>
      </c>
      <c r="M3637" t="s">
        <v>207</v>
      </c>
      <c r="N3637" t="s">
        <v>1211</v>
      </c>
      <c r="O3637" t="s">
        <v>1212</v>
      </c>
      <c r="P3637" t="s">
        <v>117</v>
      </c>
      <c r="Q3637" s="6">
        <v>40000</v>
      </c>
      <c r="R3637" t="s">
        <v>22</v>
      </c>
      <c r="S3637">
        <v>0</v>
      </c>
      <c r="T3637">
        <v>0</v>
      </c>
      <c r="U3637" t="e">
        <f>_xlfn.XLOOKUP(A3637,#REF!,#REF!)</f>
        <v>#REF!</v>
      </c>
    </row>
    <row r="3638" spans="1:21" x14ac:dyDescent="0.2">
      <c r="A3638" t="s">
        <v>12429</v>
      </c>
      <c r="C3638" s="5" t="s">
        <v>71</v>
      </c>
      <c r="D3638" t="s">
        <v>12430</v>
      </c>
      <c r="E3638" t="s">
        <v>12431</v>
      </c>
      <c r="F3638" t="s">
        <v>30</v>
      </c>
      <c r="G3638" s="1">
        <v>45894</v>
      </c>
      <c r="H3638" t="s">
        <v>22</v>
      </c>
      <c r="J3638" t="s">
        <v>22</v>
      </c>
      <c r="M3638" t="s">
        <v>207</v>
      </c>
      <c r="N3638" t="s">
        <v>12432</v>
      </c>
      <c r="O3638" t="s">
        <v>12433</v>
      </c>
      <c r="P3638" t="s">
        <v>117</v>
      </c>
      <c r="Q3638" s="6">
        <v>692309.37</v>
      </c>
      <c r="R3638" t="s">
        <v>22</v>
      </c>
      <c r="S3638">
        <v>0</v>
      </c>
      <c r="T3638">
        <v>0</v>
      </c>
      <c r="U3638" t="e">
        <f>_xlfn.XLOOKUP(A3638,#REF!,#REF!)</f>
        <v>#REF!</v>
      </c>
    </row>
    <row r="3639" spans="1:21" x14ac:dyDescent="0.2">
      <c r="A3639" t="s">
        <v>12434</v>
      </c>
      <c r="C3639" s="5" t="s">
        <v>71</v>
      </c>
      <c r="D3639" t="s">
        <v>12435</v>
      </c>
      <c r="E3639" t="s">
        <v>18695</v>
      </c>
      <c r="F3639" t="s">
        <v>30</v>
      </c>
      <c r="G3639" s="1">
        <v>44855</v>
      </c>
      <c r="H3639" t="s">
        <v>22</v>
      </c>
      <c r="J3639" t="s">
        <v>22</v>
      </c>
      <c r="M3639" t="s">
        <v>42</v>
      </c>
      <c r="N3639" t="s">
        <v>43</v>
      </c>
      <c r="O3639" t="s">
        <v>44</v>
      </c>
      <c r="P3639" t="s">
        <v>26</v>
      </c>
      <c r="Q3639" s="6">
        <v>54230.6</v>
      </c>
      <c r="R3639" t="s">
        <v>22</v>
      </c>
      <c r="S3639">
        <v>0</v>
      </c>
      <c r="T3639">
        <v>0</v>
      </c>
      <c r="U3639" t="e">
        <f>_xlfn.XLOOKUP(A3639,#REF!,#REF!)</f>
        <v>#REF!</v>
      </c>
    </row>
    <row r="3640" spans="1:21" x14ac:dyDescent="0.2">
      <c r="A3640" t="s">
        <v>12436</v>
      </c>
      <c r="C3640" s="5" t="s">
        <v>71</v>
      </c>
      <c r="D3640" t="s">
        <v>12437</v>
      </c>
      <c r="E3640" t="s">
        <v>18691</v>
      </c>
      <c r="F3640" t="s">
        <v>22</v>
      </c>
      <c r="H3640" t="s">
        <v>22</v>
      </c>
      <c r="J3640" t="s">
        <v>30</v>
      </c>
      <c r="K3640" s="1">
        <v>42548</v>
      </c>
      <c r="M3640" t="s">
        <v>23</v>
      </c>
      <c r="N3640" t="s">
        <v>12438</v>
      </c>
      <c r="O3640" t="s">
        <v>12439</v>
      </c>
      <c r="P3640" t="s">
        <v>26</v>
      </c>
      <c r="Q3640" s="6">
        <v>40000</v>
      </c>
      <c r="R3640" t="s">
        <v>22</v>
      </c>
      <c r="S3640">
        <v>0</v>
      </c>
      <c r="T3640">
        <v>0</v>
      </c>
      <c r="U3640" t="e">
        <f>_xlfn.XLOOKUP(A3640,#REF!,#REF!)</f>
        <v>#REF!</v>
      </c>
    </row>
    <row r="3641" spans="1:21" x14ac:dyDescent="0.2">
      <c r="A3641" t="s">
        <v>12440</v>
      </c>
      <c r="C3641" s="5" t="s">
        <v>71</v>
      </c>
      <c r="D3641" t="s">
        <v>10765</v>
      </c>
      <c r="E3641" t="s">
        <v>19404</v>
      </c>
      <c r="F3641" t="s">
        <v>30</v>
      </c>
      <c r="G3641" s="1">
        <v>45701</v>
      </c>
      <c r="H3641" t="s">
        <v>22</v>
      </c>
      <c r="J3641" t="s">
        <v>22</v>
      </c>
      <c r="L3641" s="1">
        <v>45596</v>
      </c>
      <c r="M3641" t="s">
        <v>42</v>
      </c>
      <c r="N3641" t="s">
        <v>43</v>
      </c>
      <c r="O3641" t="s">
        <v>44</v>
      </c>
      <c r="P3641" t="s">
        <v>26</v>
      </c>
      <c r="Q3641" s="6">
        <v>384576.86</v>
      </c>
      <c r="R3641" t="s">
        <v>30</v>
      </c>
      <c r="S3641">
        <v>0</v>
      </c>
      <c r="T3641">
        <v>0</v>
      </c>
      <c r="U3641" t="e">
        <f>_xlfn.XLOOKUP(A3641,#REF!,#REF!)</f>
        <v>#REF!</v>
      </c>
    </row>
    <row r="3642" spans="1:21" x14ac:dyDescent="0.2">
      <c r="A3642" t="s">
        <v>12441</v>
      </c>
      <c r="B3642" t="s">
        <v>12442</v>
      </c>
      <c r="C3642" s="5" t="s">
        <v>71</v>
      </c>
      <c r="D3642" t="s">
        <v>12443</v>
      </c>
      <c r="E3642" t="s">
        <v>18691</v>
      </c>
      <c r="F3642" t="s">
        <v>30</v>
      </c>
      <c r="G3642" s="1">
        <v>44769</v>
      </c>
      <c r="H3642" t="s">
        <v>30</v>
      </c>
      <c r="I3642" s="1">
        <v>45007</v>
      </c>
      <c r="J3642" t="s">
        <v>30</v>
      </c>
      <c r="K3642" s="1">
        <v>45399</v>
      </c>
      <c r="M3642" t="s">
        <v>42</v>
      </c>
      <c r="N3642" t="s">
        <v>12444</v>
      </c>
      <c r="O3642" t="s">
        <v>12445</v>
      </c>
      <c r="P3642" t="s">
        <v>26</v>
      </c>
      <c r="Q3642" s="6">
        <v>114206.52</v>
      </c>
      <c r="R3642" t="s">
        <v>22</v>
      </c>
      <c r="S3642">
        <v>0</v>
      </c>
      <c r="T3642">
        <v>0</v>
      </c>
      <c r="U3642" t="e">
        <f>_xlfn.XLOOKUP(A3642,#REF!,#REF!)</f>
        <v>#REF!</v>
      </c>
    </row>
    <row r="3643" spans="1:21" x14ac:dyDescent="0.2">
      <c r="A3643" t="s">
        <v>12446</v>
      </c>
      <c r="C3643" s="5" t="s">
        <v>71</v>
      </c>
      <c r="D3643" t="s">
        <v>12447</v>
      </c>
      <c r="E3643" t="s">
        <v>8742</v>
      </c>
      <c r="F3643" t="s">
        <v>30</v>
      </c>
      <c r="G3643" s="1">
        <v>45478</v>
      </c>
      <c r="H3643" t="s">
        <v>22</v>
      </c>
      <c r="J3643" t="s">
        <v>30</v>
      </c>
      <c r="K3643" s="1">
        <v>45495</v>
      </c>
      <c r="M3643" t="s">
        <v>42</v>
      </c>
      <c r="N3643" t="s">
        <v>12448</v>
      </c>
      <c r="O3643" t="s">
        <v>12449</v>
      </c>
      <c r="P3643" t="s">
        <v>26</v>
      </c>
      <c r="Q3643" s="6">
        <v>942253.97</v>
      </c>
      <c r="R3643" t="s">
        <v>30</v>
      </c>
      <c r="S3643">
        <v>0</v>
      </c>
      <c r="T3643">
        <v>0</v>
      </c>
      <c r="U3643" t="e">
        <f>_xlfn.XLOOKUP(A3643,#REF!,#REF!)</f>
        <v>#REF!</v>
      </c>
    </row>
    <row r="3644" spans="1:21" x14ac:dyDescent="0.2">
      <c r="A3644" t="s">
        <v>12450</v>
      </c>
      <c r="C3644" s="5" t="s">
        <v>71</v>
      </c>
      <c r="D3644" t="s">
        <v>12451</v>
      </c>
      <c r="E3644" t="s">
        <v>443</v>
      </c>
      <c r="F3644" t="s">
        <v>30</v>
      </c>
      <c r="G3644" s="1">
        <v>45476</v>
      </c>
      <c r="H3644" t="s">
        <v>30</v>
      </c>
      <c r="I3644" s="1">
        <v>45644</v>
      </c>
      <c r="J3644" t="s">
        <v>22</v>
      </c>
      <c r="M3644" t="s">
        <v>207</v>
      </c>
      <c r="N3644" t="s">
        <v>12452</v>
      </c>
      <c r="O3644" t="s">
        <v>12453</v>
      </c>
      <c r="P3644" t="s">
        <v>117</v>
      </c>
      <c r="Q3644" s="6">
        <v>249288.49</v>
      </c>
      <c r="R3644" t="s">
        <v>22</v>
      </c>
      <c r="S3644">
        <v>0</v>
      </c>
      <c r="T3644">
        <v>0</v>
      </c>
      <c r="U3644" t="e">
        <f>_xlfn.XLOOKUP(A3644,#REF!,#REF!)</f>
        <v>#REF!</v>
      </c>
    </row>
    <row r="3645" spans="1:21" x14ac:dyDescent="0.2">
      <c r="A3645" t="s">
        <v>12454</v>
      </c>
      <c r="B3645" t="s">
        <v>12455</v>
      </c>
      <c r="C3645" s="5" t="s">
        <v>71</v>
      </c>
      <c r="D3645" t="s">
        <v>12456</v>
      </c>
      <c r="E3645" t="s">
        <v>10485</v>
      </c>
      <c r="F3645" t="s">
        <v>30</v>
      </c>
      <c r="G3645" s="1">
        <v>43024</v>
      </c>
      <c r="H3645" t="s">
        <v>30</v>
      </c>
      <c r="I3645" s="1">
        <v>43389</v>
      </c>
      <c r="J3645" t="s">
        <v>30</v>
      </c>
      <c r="K3645" s="1">
        <v>43411</v>
      </c>
      <c r="M3645" t="s">
        <v>23</v>
      </c>
      <c r="N3645" t="s">
        <v>43</v>
      </c>
      <c r="O3645" t="s">
        <v>44</v>
      </c>
      <c r="P3645" t="s">
        <v>26</v>
      </c>
      <c r="Q3645" s="6">
        <v>40000</v>
      </c>
      <c r="R3645" t="s">
        <v>22</v>
      </c>
      <c r="S3645">
        <v>0</v>
      </c>
      <c r="T3645">
        <v>0</v>
      </c>
      <c r="U3645" t="e">
        <f>_xlfn.XLOOKUP(A3645,#REF!,#REF!)</f>
        <v>#REF!</v>
      </c>
    </row>
    <row r="3646" spans="1:21" x14ac:dyDescent="0.2">
      <c r="A3646" t="s">
        <v>12457</v>
      </c>
      <c r="C3646" s="5" t="s">
        <v>71</v>
      </c>
      <c r="D3646" t="s">
        <v>2497</v>
      </c>
      <c r="E3646" t="s">
        <v>12458</v>
      </c>
      <c r="F3646" t="s">
        <v>30</v>
      </c>
      <c r="G3646" s="1">
        <v>45247</v>
      </c>
      <c r="H3646" t="s">
        <v>30</v>
      </c>
      <c r="I3646" s="1">
        <v>45715</v>
      </c>
      <c r="J3646" t="s">
        <v>22</v>
      </c>
      <c r="M3646" t="s">
        <v>207</v>
      </c>
      <c r="N3646" t="s">
        <v>1211</v>
      </c>
      <c r="O3646" t="s">
        <v>1212</v>
      </c>
      <c r="P3646" t="s">
        <v>117</v>
      </c>
      <c r="Q3646" s="6">
        <v>710258.72</v>
      </c>
      <c r="R3646" t="s">
        <v>22</v>
      </c>
      <c r="S3646">
        <v>0</v>
      </c>
      <c r="T3646">
        <v>0</v>
      </c>
      <c r="U3646" t="e">
        <f>_xlfn.XLOOKUP(A3646,#REF!,#REF!)</f>
        <v>#REF!</v>
      </c>
    </row>
    <row r="3647" spans="1:21" x14ac:dyDescent="0.2">
      <c r="A3647" t="s">
        <v>12459</v>
      </c>
      <c r="B3647" t="s">
        <v>12460</v>
      </c>
      <c r="C3647" s="5" t="s">
        <v>71</v>
      </c>
      <c r="D3647" t="s">
        <v>12461</v>
      </c>
      <c r="E3647" t="s">
        <v>10485</v>
      </c>
      <c r="F3647" t="s">
        <v>30</v>
      </c>
      <c r="G3647" s="1">
        <v>42914</v>
      </c>
      <c r="H3647" t="s">
        <v>30</v>
      </c>
      <c r="I3647" s="1">
        <v>43013</v>
      </c>
      <c r="J3647" t="s">
        <v>30</v>
      </c>
      <c r="K3647" s="1">
        <v>43062</v>
      </c>
      <c r="L3647" s="1">
        <v>43067</v>
      </c>
      <c r="M3647" t="s">
        <v>23</v>
      </c>
      <c r="N3647" t="s">
        <v>43</v>
      </c>
      <c r="O3647" t="s">
        <v>44</v>
      </c>
      <c r="P3647" t="s">
        <v>26</v>
      </c>
      <c r="Q3647" s="6">
        <v>40000</v>
      </c>
      <c r="R3647" t="s">
        <v>22</v>
      </c>
      <c r="S3647">
        <v>0</v>
      </c>
      <c r="T3647">
        <v>0</v>
      </c>
      <c r="U3647" t="e">
        <f>_xlfn.XLOOKUP(A3647,#REF!,#REF!)</f>
        <v>#REF!</v>
      </c>
    </row>
    <row r="3648" spans="1:21" x14ac:dyDescent="0.2">
      <c r="A3648" t="s">
        <v>12462</v>
      </c>
      <c r="C3648" s="5" t="s">
        <v>1622</v>
      </c>
      <c r="D3648" t="s">
        <v>12463</v>
      </c>
      <c r="E3648" t="s">
        <v>221</v>
      </c>
      <c r="F3648" t="s">
        <v>22</v>
      </c>
      <c r="H3648" t="s">
        <v>22</v>
      </c>
      <c r="J3648" t="s">
        <v>22</v>
      </c>
      <c r="M3648" t="s">
        <v>92</v>
      </c>
      <c r="N3648" t="s">
        <v>1624</v>
      </c>
      <c r="O3648" t="s">
        <v>1625</v>
      </c>
      <c r="P3648" t="s">
        <v>18712</v>
      </c>
      <c r="Q3648" s="6">
        <v>289254.26</v>
      </c>
      <c r="R3648" t="s">
        <v>22</v>
      </c>
      <c r="S3648">
        <v>0</v>
      </c>
      <c r="T3648">
        <v>0</v>
      </c>
      <c r="U3648" t="e">
        <f>_xlfn.XLOOKUP(A3648,#REF!,#REF!)</f>
        <v>#REF!</v>
      </c>
    </row>
    <row r="3649" spans="1:21" x14ac:dyDescent="0.2">
      <c r="A3649" t="s">
        <v>12464</v>
      </c>
      <c r="C3649" s="5" t="s">
        <v>39</v>
      </c>
      <c r="D3649" t="s">
        <v>11960</v>
      </c>
      <c r="E3649" t="s">
        <v>18692</v>
      </c>
      <c r="F3649" t="s">
        <v>30</v>
      </c>
      <c r="G3649" s="1">
        <v>44130</v>
      </c>
      <c r="H3649" t="s">
        <v>22</v>
      </c>
      <c r="J3649" t="s">
        <v>22</v>
      </c>
      <c r="L3649" s="1">
        <v>43255</v>
      </c>
      <c r="M3649" t="s">
        <v>42</v>
      </c>
      <c r="N3649" t="s">
        <v>43</v>
      </c>
      <c r="O3649" t="s">
        <v>44</v>
      </c>
      <c r="P3649" t="s">
        <v>26</v>
      </c>
      <c r="Q3649" s="6">
        <v>40000</v>
      </c>
      <c r="R3649" t="s">
        <v>22</v>
      </c>
      <c r="S3649">
        <v>0</v>
      </c>
      <c r="T3649">
        <v>0</v>
      </c>
      <c r="U3649" t="e">
        <f>_xlfn.XLOOKUP(A3649,#REF!,#REF!)</f>
        <v>#REF!</v>
      </c>
    </row>
    <row r="3650" spans="1:21" x14ac:dyDescent="0.2">
      <c r="A3650" t="s">
        <v>12465</v>
      </c>
      <c r="B3650" t="s">
        <v>12466</v>
      </c>
      <c r="C3650" s="5" t="s">
        <v>71</v>
      </c>
      <c r="D3650" t="s">
        <v>12467</v>
      </c>
      <c r="E3650" t="s">
        <v>18693</v>
      </c>
      <c r="F3650" t="s">
        <v>30</v>
      </c>
      <c r="G3650" s="1">
        <v>44587</v>
      </c>
      <c r="H3650" t="s">
        <v>30</v>
      </c>
      <c r="I3650" s="1">
        <v>44835</v>
      </c>
      <c r="J3650" t="s">
        <v>22</v>
      </c>
      <c r="M3650" t="s">
        <v>207</v>
      </c>
      <c r="N3650" t="s">
        <v>12468</v>
      </c>
      <c r="O3650" t="s">
        <v>12469</v>
      </c>
      <c r="P3650" t="s">
        <v>117</v>
      </c>
      <c r="Q3650" s="6">
        <v>379677.08</v>
      </c>
      <c r="R3650" t="s">
        <v>22</v>
      </c>
      <c r="S3650">
        <v>0</v>
      </c>
      <c r="T3650">
        <v>0</v>
      </c>
      <c r="U3650" t="e">
        <f>_xlfn.XLOOKUP(A3650,#REF!,#REF!)</f>
        <v>#REF!</v>
      </c>
    </row>
    <row r="3651" spans="1:21" x14ac:dyDescent="0.2">
      <c r="A3651" t="s">
        <v>12470</v>
      </c>
      <c r="C3651" s="5" t="s">
        <v>71</v>
      </c>
      <c r="D3651" t="s">
        <v>12471</v>
      </c>
      <c r="E3651" t="s">
        <v>18693</v>
      </c>
      <c r="F3651" t="s">
        <v>30</v>
      </c>
      <c r="G3651" s="1">
        <v>44637</v>
      </c>
      <c r="H3651" t="s">
        <v>22</v>
      </c>
      <c r="J3651" t="s">
        <v>22</v>
      </c>
      <c r="M3651" t="s">
        <v>42</v>
      </c>
      <c r="N3651" t="s">
        <v>43</v>
      </c>
      <c r="O3651" t="s">
        <v>44</v>
      </c>
      <c r="P3651" t="s">
        <v>26</v>
      </c>
      <c r="Q3651" s="6">
        <v>271222.34999999998</v>
      </c>
      <c r="R3651" t="s">
        <v>22</v>
      </c>
      <c r="S3651">
        <v>0</v>
      </c>
      <c r="T3651">
        <v>0</v>
      </c>
      <c r="U3651" t="e">
        <f>_xlfn.XLOOKUP(A3651,#REF!,#REF!)</f>
        <v>#REF!</v>
      </c>
    </row>
    <row r="3652" spans="1:21" x14ac:dyDescent="0.2">
      <c r="A3652" t="s">
        <v>12472</v>
      </c>
      <c r="C3652" s="5" t="s">
        <v>71</v>
      </c>
      <c r="D3652" t="s">
        <v>12473</v>
      </c>
      <c r="E3652" t="s">
        <v>19391</v>
      </c>
      <c r="F3652" t="s">
        <v>22</v>
      </c>
      <c r="H3652" t="s">
        <v>22</v>
      </c>
      <c r="J3652" t="s">
        <v>22</v>
      </c>
      <c r="M3652" t="s">
        <v>42</v>
      </c>
      <c r="N3652" t="s">
        <v>43</v>
      </c>
      <c r="O3652" t="s">
        <v>44</v>
      </c>
      <c r="P3652" t="s">
        <v>26</v>
      </c>
      <c r="Q3652" s="6">
        <v>35000</v>
      </c>
      <c r="R3652" t="s">
        <v>22</v>
      </c>
      <c r="S3652">
        <v>0</v>
      </c>
      <c r="T3652">
        <v>0</v>
      </c>
      <c r="U3652" t="e">
        <f>_xlfn.XLOOKUP(A3652,#REF!,#REF!)</f>
        <v>#REF!</v>
      </c>
    </row>
    <row r="3653" spans="1:21" x14ac:dyDescent="0.2">
      <c r="A3653" t="s">
        <v>12474</v>
      </c>
      <c r="C3653" s="5" t="s">
        <v>71</v>
      </c>
      <c r="D3653" t="s">
        <v>12475</v>
      </c>
      <c r="E3653" t="s">
        <v>12476</v>
      </c>
      <c r="F3653" t="s">
        <v>30</v>
      </c>
      <c r="G3653" s="1">
        <v>43504</v>
      </c>
      <c r="H3653" t="s">
        <v>30</v>
      </c>
      <c r="I3653" s="1">
        <v>43895</v>
      </c>
      <c r="J3653" t="s">
        <v>30</v>
      </c>
      <c r="K3653" s="1">
        <v>44133</v>
      </c>
      <c r="L3653" s="1">
        <v>44741</v>
      </c>
      <c r="M3653" t="s">
        <v>42</v>
      </c>
      <c r="N3653" t="s">
        <v>43</v>
      </c>
      <c r="O3653" t="s">
        <v>44</v>
      </c>
      <c r="P3653" t="s">
        <v>26</v>
      </c>
      <c r="Q3653" s="6">
        <v>133966.43</v>
      </c>
      <c r="R3653" t="s">
        <v>30</v>
      </c>
      <c r="S3653">
        <v>0</v>
      </c>
      <c r="T3653">
        <v>0</v>
      </c>
      <c r="U3653" t="e">
        <f>_xlfn.XLOOKUP(A3653,#REF!,#REF!)</f>
        <v>#REF!</v>
      </c>
    </row>
    <row r="3654" spans="1:21" x14ac:dyDescent="0.2">
      <c r="A3654" t="s">
        <v>12477</v>
      </c>
      <c r="C3654" s="5" t="s">
        <v>71</v>
      </c>
      <c r="D3654" t="s">
        <v>12478</v>
      </c>
      <c r="E3654" t="s">
        <v>12479</v>
      </c>
      <c r="F3654" t="s">
        <v>30</v>
      </c>
      <c r="G3654" s="1">
        <v>45159</v>
      </c>
      <c r="H3654" t="s">
        <v>30</v>
      </c>
      <c r="I3654" s="1">
        <v>45457</v>
      </c>
      <c r="J3654" t="s">
        <v>30</v>
      </c>
      <c r="K3654" s="1">
        <v>45848</v>
      </c>
      <c r="L3654" s="1">
        <v>45903</v>
      </c>
      <c r="M3654" t="s">
        <v>42</v>
      </c>
      <c r="N3654" t="s">
        <v>43</v>
      </c>
      <c r="O3654" t="s">
        <v>44</v>
      </c>
      <c r="P3654" t="s">
        <v>26</v>
      </c>
      <c r="Q3654" s="6">
        <v>234023.47</v>
      </c>
      <c r="R3654" t="s">
        <v>30</v>
      </c>
      <c r="S3654">
        <v>0</v>
      </c>
      <c r="T3654">
        <v>0</v>
      </c>
      <c r="U3654" t="e">
        <f>_xlfn.XLOOKUP(A3654,#REF!,#REF!)</f>
        <v>#REF!</v>
      </c>
    </row>
    <row r="3655" spans="1:21" x14ac:dyDescent="0.2">
      <c r="A3655" t="s">
        <v>12480</v>
      </c>
      <c r="C3655" s="5" t="s">
        <v>71</v>
      </c>
      <c r="D3655" t="s">
        <v>12481</v>
      </c>
      <c r="E3655" t="s">
        <v>18693</v>
      </c>
      <c r="F3655" t="s">
        <v>30</v>
      </c>
      <c r="G3655" s="1">
        <v>44784</v>
      </c>
      <c r="H3655" t="s">
        <v>30</v>
      </c>
      <c r="I3655" s="1">
        <v>45078</v>
      </c>
      <c r="J3655" t="s">
        <v>30</v>
      </c>
      <c r="K3655" s="1">
        <v>45272</v>
      </c>
      <c r="L3655" s="1">
        <v>45272</v>
      </c>
      <c r="M3655" t="s">
        <v>42</v>
      </c>
      <c r="N3655" t="s">
        <v>12482</v>
      </c>
      <c r="O3655" t="s">
        <v>12483</v>
      </c>
      <c r="P3655" t="s">
        <v>26</v>
      </c>
      <c r="Q3655" s="6">
        <v>133476.03</v>
      </c>
      <c r="R3655" t="s">
        <v>30</v>
      </c>
      <c r="S3655">
        <v>0</v>
      </c>
      <c r="T3655">
        <v>0</v>
      </c>
      <c r="U3655" t="e">
        <f>_xlfn.XLOOKUP(A3655,#REF!,#REF!)</f>
        <v>#REF!</v>
      </c>
    </row>
    <row r="3656" spans="1:21" x14ac:dyDescent="0.2">
      <c r="A3656" t="s">
        <v>12484</v>
      </c>
      <c r="C3656" s="5" t="s">
        <v>71</v>
      </c>
      <c r="D3656" t="s">
        <v>12485</v>
      </c>
      <c r="E3656" t="s">
        <v>18691</v>
      </c>
      <c r="F3656" t="s">
        <v>22</v>
      </c>
      <c r="H3656" t="s">
        <v>22</v>
      </c>
      <c r="J3656" t="s">
        <v>22</v>
      </c>
      <c r="M3656" t="s">
        <v>42</v>
      </c>
      <c r="N3656" t="s">
        <v>43</v>
      </c>
      <c r="O3656" t="s">
        <v>44</v>
      </c>
      <c r="P3656" t="s">
        <v>26</v>
      </c>
      <c r="Q3656" s="6">
        <v>328470.92</v>
      </c>
      <c r="R3656" t="s">
        <v>22</v>
      </c>
      <c r="S3656">
        <v>0</v>
      </c>
      <c r="T3656">
        <v>0</v>
      </c>
      <c r="U3656" t="e">
        <f>_xlfn.XLOOKUP(A3656,#REF!,#REF!)</f>
        <v>#REF!</v>
      </c>
    </row>
    <row r="3657" spans="1:21" x14ac:dyDescent="0.2">
      <c r="A3657" t="s">
        <v>12486</v>
      </c>
      <c r="B3657" t="s">
        <v>12487</v>
      </c>
      <c r="C3657" s="5" t="s">
        <v>71</v>
      </c>
      <c r="D3657" t="s">
        <v>12488</v>
      </c>
      <c r="E3657" t="s">
        <v>18691</v>
      </c>
      <c r="F3657" t="s">
        <v>30</v>
      </c>
      <c r="G3657" s="1">
        <v>45398</v>
      </c>
      <c r="H3657" t="s">
        <v>30</v>
      </c>
      <c r="I3657" s="1">
        <v>45743</v>
      </c>
      <c r="J3657" t="s">
        <v>22</v>
      </c>
      <c r="M3657" t="s">
        <v>207</v>
      </c>
      <c r="N3657" t="s">
        <v>12489</v>
      </c>
      <c r="O3657" t="s">
        <v>12490</v>
      </c>
      <c r="P3657" t="s">
        <v>117</v>
      </c>
      <c r="Q3657" s="6">
        <v>610389.26</v>
      </c>
      <c r="R3657" t="s">
        <v>22</v>
      </c>
      <c r="S3657">
        <v>0</v>
      </c>
      <c r="T3657">
        <v>0</v>
      </c>
      <c r="U3657" t="e">
        <f>_xlfn.XLOOKUP(A3657,#REF!,#REF!)</f>
        <v>#REF!</v>
      </c>
    </row>
    <row r="3658" spans="1:21" x14ac:dyDescent="0.2">
      <c r="A3658" t="s">
        <v>12491</v>
      </c>
      <c r="B3658" t="s">
        <v>12492</v>
      </c>
      <c r="C3658" s="5" t="s">
        <v>71</v>
      </c>
      <c r="D3658" t="s">
        <v>12493</v>
      </c>
      <c r="E3658" t="s">
        <v>4972</v>
      </c>
      <c r="F3658" t="s">
        <v>30</v>
      </c>
      <c r="G3658" s="1">
        <v>43279</v>
      </c>
      <c r="H3658" t="s">
        <v>30</v>
      </c>
      <c r="I3658" s="1">
        <v>43614</v>
      </c>
      <c r="J3658" t="s">
        <v>30</v>
      </c>
      <c r="K3658" s="1">
        <v>43913</v>
      </c>
      <c r="L3658" s="1">
        <v>43913</v>
      </c>
      <c r="M3658" t="s">
        <v>42</v>
      </c>
      <c r="N3658" t="s">
        <v>43</v>
      </c>
      <c r="O3658" t="s">
        <v>44</v>
      </c>
      <c r="P3658" t="s">
        <v>26</v>
      </c>
      <c r="Q3658" s="6">
        <v>40000</v>
      </c>
      <c r="R3658" t="s">
        <v>22</v>
      </c>
      <c r="S3658">
        <v>0</v>
      </c>
      <c r="T3658">
        <v>0</v>
      </c>
      <c r="U3658" t="e">
        <f>_xlfn.XLOOKUP(A3658,#REF!,#REF!)</f>
        <v>#REF!</v>
      </c>
    </row>
    <row r="3659" spans="1:21" x14ac:dyDescent="0.2">
      <c r="A3659" t="s">
        <v>12494</v>
      </c>
      <c r="C3659" s="5" t="s">
        <v>71</v>
      </c>
      <c r="D3659" t="s">
        <v>12495</v>
      </c>
      <c r="E3659" t="s">
        <v>143</v>
      </c>
      <c r="F3659" t="s">
        <v>22</v>
      </c>
      <c r="H3659" t="s">
        <v>22</v>
      </c>
      <c r="J3659" t="s">
        <v>22</v>
      </c>
      <c r="M3659" t="s">
        <v>42</v>
      </c>
      <c r="N3659" t="s">
        <v>43</v>
      </c>
      <c r="O3659" t="s">
        <v>44</v>
      </c>
      <c r="P3659" t="s">
        <v>26</v>
      </c>
      <c r="Q3659" s="6">
        <v>35000</v>
      </c>
      <c r="R3659" t="s">
        <v>22</v>
      </c>
      <c r="S3659">
        <v>0</v>
      </c>
      <c r="T3659">
        <v>0</v>
      </c>
      <c r="U3659" t="e">
        <f>_xlfn.XLOOKUP(A3659,#REF!,#REF!)</f>
        <v>#REF!</v>
      </c>
    </row>
    <row r="3660" spans="1:21" x14ac:dyDescent="0.2">
      <c r="A3660" t="s">
        <v>12496</v>
      </c>
      <c r="C3660" s="5" t="s">
        <v>71</v>
      </c>
      <c r="D3660" t="s">
        <v>12497</v>
      </c>
      <c r="E3660" t="s">
        <v>2938</v>
      </c>
      <c r="F3660" t="s">
        <v>30</v>
      </c>
      <c r="G3660" s="1">
        <v>45537</v>
      </c>
      <c r="H3660" t="s">
        <v>30</v>
      </c>
      <c r="I3660" s="1">
        <v>45729</v>
      </c>
      <c r="J3660" t="s">
        <v>30</v>
      </c>
      <c r="K3660" s="1">
        <v>45909</v>
      </c>
      <c r="M3660" t="s">
        <v>42</v>
      </c>
      <c r="N3660" t="s">
        <v>43</v>
      </c>
      <c r="O3660" t="s">
        <v>44</v>
      </c>
      <c r="P3660" t="s">
        <v>26</v>
      </c>
      <c r="Q3660" s="6">
        <v>81653.22</v>
      </c>
      <c r="R3660" t="s">
        <v>22</v>
      </c>
      <c r="S3660">
        <v>0</v>
      </c>
      <c r="T3660">
        <v>0</v>
      </c>
      <c r="U3660" t="e">
        <f>_xlfn.XLOOKUP(A3660,#REF!,#REF!)</f>
        <v>#REF!</v>
      </c>
    </row>
    <row r="3661" spans="1:21" x14ac:dyDescent="0.2">
      <c r="A3661" t="s">
        <v>12498</v>
      </c>
      <c r="B3661" t="s">
        <v>12499</v>
      </c>
      <c r="C3661" s="5" t="s">
        <v>71</v>
      </c>
      <c r="D3661" t="s">
        <v>12500</v>
      </c>
      <c r="E3661" t="s">
        <v>12501</v>
      </c>
      <c r="F3661" t="s">
        <v>30</v>
      </c>
      <c r="G3661" s="1">
        <v>45425</v>
      </c>
      <c r="H3661" t="s">
        <v>30</v>
      </c>
      <c r="I3661" s="1">
        <v>45505</v>
      </c>
      <c r="J3661" t="s">
        <v>30</v>
      </c>
      <c r="K3661" s="1">
        <v>45523</v>
      </c>
      <c r="M3661" t="s">
        <v>42</v>
      </c>
      <c r="N3661" t="s">
        <v>12502</v>
      </c>
      <c r="O3661" t="s">
        <v>12503</v>
      </c>
      <c r="P3661" t="s">
        <v>26</v>
      </c>
      <c r="Q3661" s="6">
        <v>253640.08</v>
      </c>
      <c r="R3661" t="s">
        <v>22</v>
      </c>
      <c r="S3661">
        <v>0</v>
      </c>
      <c r="T3661">
        <v>0</v>
      </c>
      <c r="U3661" t="e">
        <f>_xlfn.XLOOKUP(A3661,#REF!,#REF!)</f>
        <v>#REF!</v>
      </c>
    </row>
    <row r="3662" spans="1:21" x14ac:dyDescent="0.2">
      <c r="A3662" t="s">
        <v>12504</v>
      </c>
      <c r="B3662" t="s">
        <v>12505</v>
      </c>
      <c r="C3662" s="5" t="s">
        <v>71</v>
      </c>
      <c r="D3662" t="s">
        <v>12506</v>
      </c>
      <c r="E3662" t="s">
        <v>19471</v>
      </c>
      <c r="F3662" t="s">
        <v>30</v>
      </c>
      <c r="G3662" s="1">
        <v>43024</v>
      </c>
      <c r="H3662" t="s">
        <v>30</v>
      </c>
      <c r="I3662" s="1">
        <v>43172</v>
      </c>
      <c r="J3662" t="s">
        <v>30</v>
      </c>
      <c r="K3662" s="1">
        <v>43300</v>
      </c>
      <c r="L3662" s="1">
        <v>43504</v>
      </c>
      <c r="M3662" t="s">
        <v>23</v>
      </c>
      <c r="N3662" t="s">
        <v>43</v>
      </c>
      <c r="O3662" t="s">
        <v>44</v>
      </c>
      <c r="P3662" t="s">
        <v>26</v>
      </c>
      <c r="Q3662" s="6">
        <v>40000</v>
      </c>
      <c r="R3662" t="s">
        <v>30</v>
      </c>
      <c r="S3662">
        <v>0</v>
      </c>
      <c r="T3662">
        <v>0</v>
      </c>
      <c r="U3662" t="e">
        <f>_xlfn.XLOOKUP(A3662,#REF!,#REF!)</f>
        <v>#REF!</v>
      </c>
    </row>
    <row r="3663" spans="1:21" x14ac:dyDescent="0.2">
      <c r="A3663" t="s">
        <v>12507</v>
      </c>
      <c r="C3663" s="5" t="s">
        <v>71</v>
      </c>
      <c r="D3663" t="s">
        <v>10962</v>
      </c>
      <c r="E3663" t="s">
        <v>18695</v>
      </c>
      <c r="F3663" t="s">
        <v>22</v>
      </c>
      <c r="H3663" t="s">
        <v>22</v>
      </c>
      <c r="J3663" t="s">
        <v>30</v>
      </c>
      <c r="K3663" s="1">
        <v>41779</v>
      </c>
      <c r="M3663" t="s">
        <v>42</v>
      </c>
      <c r="N3663" t="s">
        <v>12508</v>
      </c>
      <c r="O3663" t="s">
        <v>12509</v>
      </c>
      <c r="P3663" t="s">
        <v>26</v>
      </c>
      <c r="Q3663" s="6">
        <v>30000</v>
      </c>
      <c r="R3663" t="s">
        <v>22</v>
      </c>
      <c r="S3663">
        <v>0</v>
      </c>
      <c r="T3663">
        <v>0</v>
      </c>
      <c r="U3663" t="e">
        <f>_xlfn.XLOOKUP(A3663,#REF!,#REF!)</f>
        <v>#REF!</v>
      </c>
    </row>
    <row r="3664" spans="1:21" x14ac:dyDescent="0.2">
      <c r="A3664" t="s">
        <v>12510</v>
      </c>
      <c r="C3664" s="5" t="s">
        <v>71</v>
      </c>
      <c r="D3664" t="s">
        <v>12511</v>
      </c>
      <c r="E3664" t="s">
        <v>4972</v>
      </c>
      <c r="F3664" t="s">
        <v>30</v>
      </c>
      <c r="G3664" s="1">
        <v>42933</v>
      </c>
      <c r="H3664" t="s">
        <v>30</v>
      </c>
      <c r="I3664" s="1">
        <v>43167</v>
      </c>
      <c r="J3664" t="s">
        <v>30</v>
      </c>
      <c r="K3664" s="1">
        <v>43202</v>
      </c>
      <c r="L3664" s="1">
        <v>43355</v>
      </c>
      <c r="M3664" t="s">
        <v>23</v>
      </c>
      <c r="N3664" t="s">
        <v>12512</v>
      </c>
      <c r="O3664" t="s">
        <v>12513</v>
      </c>
      <c r="P3664" t="s">
        <v>26</v>
      </c>
      <c r="Q3664" s="6">
        <v>40000</v>
      </c>
      <c r="R3664" t="s">
        <v>30</v>
      </c>
      <c r="S3664">
        <v>0</v>
      </c>
      <c r="T3664">
        <v>0</v>
      </c>
      <c r="U3664" t="e">
        <f>_xlfn.XLOOKUP(A3664,#REF!,#REF!)</f>
        <v>#REF!</v>
      </c>
    </row>
    <row r="3665" spans="1:21" x14ac:dyDescent="0.2">
      <c r="A3665" t="s">
        <v>12514</v>
      </c>
      <c r="B3665" t="s">
        <v>12515</v>
      </c>
      <c r="C3665" s="5" t="s">
        <v>71</v>
      </c>
      <c r="D3665" t="s">
        <v>12516</v>
      </c>
      <c r="E3665" t="s">
        <v>12517</v>
      </c>
      <c r="F3665" t="s">
        <v>30</v>
      </c>
      <c r="G3665" s="1">
        <v>43795</v>
      </c>
      <c r="H3665" t="s">
        <v>30</v>
      </c>
      <c r="I3665" s="1">
        <v>44106</v>
      </c>
      <c r="J3665" t="s">
        <v>22</v>
      </c>
      <c r="M3665" t="s">
        <v>207</v>
      </c>
      <c r="N3665" t="s">
        <v>12518</v>
      </c>
      <c r="O3665" t="s">
        <v>12519</v>
      </c>
      <c r="P3665" t="s">
        <v>117</v>
      </c>
      <c r="Q3665" s="6">
        <v>40000</v>
      </c>
      <c r="R3665" t="s">
        <v>22</v>
      </c>
      <c r="S3665">
        <v>0</v>
      </c>
      <c r="T3665">
        <v>0</v>
      </c>
      <c r="U3665" t="e">
        <f>_xlfn.XLOOKUP(A3665,#REF!,#REF!)</f>
        <v>#REF!</v>
      </c>
    </row>
    <row r="3666" spans="1:21" x14ac:dyDescent="0.2">
      <c r="A3666" t="s">
        <v>12520</v>
      </c>
      <c r="C3666" s="5" t="s">
        <v>71</v>
      </c>
      <c r="D3666" t="s">
        <v>11716</v>
      </c>
      <c r="E3666" t="s">
        <v>12521</v>
      </c>
      <c r="F3666" t="s">
        <v>30</v>
      </c>
      <c r="G3666" s="1">
        <v>42377</v>
      </c>
      <c r="H3666" t="s">
        <v>30</v>
      </c>
      <c r="I3666" s="1">
        <v>42655</v>
      </c>
      <c r="J3666" t="s">
        <v>30</v>
      </c>
      <c r="K3666" s="1">
        <v>43250</v>
      </c>
      <c r="L3666" s="1">
        <v>43382</v>
      </c>
      <c r="M3666" t="s">
        <v>42</v>
      </c>
      <c r="N3666" t="s">
        <v>825</v>
      </c>
      <c r="O3666" t="s">
        <v>826</v>
      </c>
      <c r="P3666" t="s">
        <v>26</v>
      </c>
      <c r="Q3666" s="6">
        <v>35000</v>
      </c>
      <c r="R3666" t="s">
        <v>22</v>
      </c>
      <c r="S3666">
        <v>0</v>
      </c>
      <c r="T3666">
        <v>0</v>
      </c>
      <c r="U3666" t="e">
        <f>_xlfn.XLOOKUP(A3666,#REF!,#REF!)</f>
        <v>#REF!</v>
      </c>
    </row>
    <row r="3667" spans="1:21" x14ac:dyDescent="0.2">
      <c r="A3667" t="s">
        <v>12522</v>
      </c>
      <c r="C3667" s="5" t="s">
        <v>71</v>
      </c>
      <c r="D3667" t="s">
        <v>12523</v>
      </c>
      <c r="E3667" t="s">
        <v>12524</v>
      </c>
      <c r="F3667" t="s">
        <v>30</v>
      </c>
      <c r="G3667" s="1">
        <v>44736</v>
      </c>
      <c r="H3667" t="s">
        <v>22</v>
      </c>
      <c r="J3667" t="s">
        <v>22</v>
      </c>
      <c r="M3667" t="s">
        <v>42</v>
      </c>
      <c r="N3667" t="s">
        <v>43</v>
      </c>
      <c r="O3667" t="s">
        <v>44</v>
      </c>
      <c r="P3667" t="s">
        <v>26</v>
      </c>
      <c r="Q3667" s="6">
        <v>91344.48</v>
      </c>
      <c r="R3667" t="s">
        <v>22</v>
      </c>
      <c r="S3667">
        <v>0</v>
      </c>
      <c r="T3667">
        <v>0</v>
      </c>
      <c r="U3667" t="e">
        <f>_xlfn.XLOOKUP(A3667,#REF!,#REF!)</f>
        <v>#REF!</v>
      </c>
    </row>
    <row r="3668" spans="1:21" x14ac:dyDescent="0.2">
      <c r="A3668" t="s">
        <v>12525</v>
      </c>
      <c r="C3668" s="5" t="s">
        <v>71</v>
      </c>
      <c r="D3668" t="s">
        <v>12526</v>
      </c>
      <c r="E3668" t="s">
        <v>18693</v>
      </c>
      <c r="F3668" t="s">
        <v>30</v>
      </c>
      <c r="G3668" s="1">
        <v>44355</v>
      </c>
      <c r="H3668" t="s">
        <v>22</v>
      </c>
      <c r="J3668" t="s">
        <v>22</v>
      </c>
      <c r="M3668" t="s">
        <v>42</v>
      </c>
      <c r="N3668" t="s">
        <v>43</v>
      </c>
      <c r="O3668" t="s">
        <v>44</v>
      </c>
      <c r="P3668" t="s">
        <v>26</v>
      </c>
      <c r="Q3668" s="6">
        <v>391653.03</v>
      </c>
      <c r="R3668" t="s">
        <v>22</v>
      </c>
      <c r="S3668">
        <v>0</v>
      </c>
      <c r="T3668">
        <v>0</v>
      </c>
      <c r="U3668" t="e">
        <f>_xlfn.XLOOKUP(A3668,#REF!,#REF!)</f>
        <v>#REF!</v>
      </c>
    </row>
    <row r="3669" spans="1:21" x14ac:dyDescent="0.2">
      <c r="A3669" t="s">
        <v>12527</v>
      </c>
      <c r="B3669" t="s">
        <v>12528</v>
      </c>
      <c r="C3669" s="5" t="s">
        <v>71</v>
      </c>
      <c r="D3669" t="s">
        <v>12529</v>
      </c>
      <c r="E3669" t="s">
        <v>12530</v>
      </c>
      <c r="F3669" t="s">
        <v>22</v>
      </c>
      <c r="H3669" t="s">
        <v>22</v>
      </c>
      <c r="J3669" t="s">
        <v>22</v>
      </c>
      <c r="M3669" t="s">
        <v>92</v>
      </c>
      <c r="N3669" t="s">
        <v>12531</v>
      </c>
      <c r="O3669" t="s">
        <v>12532</v>
      </c>
      <c r="P3669" t="s">
        <v>18712</v>
      </c>
      <c r="Q3669" s="6">
        <v>404036.78</v>
      </c>
      <c r="R3669" t="s">
        <v>30</v>
      </c>
      <c r="S3669">
        <v>0</v>
      </c>
      <c r="T3669">
        <v>0</v>
      </c>
      <c r="U3669" t="e">
        <f>_xlfn.XLOOKUP(A3669,#REF!,#REF!)</f>
        <v>#REF!</v>
      </c>
    </row>
    <row r="3670" spans="1:21" x14ac:dyDescent="0.2">
      <c r="A3670" t="s">
        <v>12533</v>
      </c>
      <c r="B3670" t="s">
        <v>12534</v>
      </c>
      <c r="C3670" s="5" t="s">
        <v>71</v>
      </c>
      <c r="D3670" t="s">
        <v>12535</v>
      </c>
      <c r="E3670" t="s">
        <v>8742</v>
      </c>
      <c r="F3670" t="s">
        <v>30</v>
      </c>
      <c r="G3670" s="1">
        <v>45491</v>
      </c>
      <c r="H3670" t="s">
        <v>30</v>
      </c>
      <c r="I3670" s="1">
        <v>45590</v>
      </c>
      <c r="J3670" t="s">
        <v>22</v>
      </c>
      <c r="M3670" t="s">
        <v>207</v>
      </c>
      <c r="N3670" t="s">
        <v>348</v>
      </c>
      <c r="O3670" t="s">
        <v>349</v>
      </c>
      <c r="P3670" t="s">
        <v>117</v>
      </c>
      <c r="Q3670" s="6">
        <v>1120772.26</v>
      </c>
      <c r="R3670" t="s">
        <v>22</v>
      </c>
      <c r="S3670">
        <v>0</v>
      </c>
      <c r="T3670">
        <v>0</v>
      </c>
      <c r="U3670" t="e">
        <f>_xlfn.XLOOKUP(A3670,#REF!,#REF!)</f>
        <v>#REF!</v>
      </c>
    </row>
    <row r="3671" spans="1:21" x14ac:dyDescent="0.2">
      <c r="A3671" t="s">
        <v>12536</v>
      </c>
      <c r="C3671" s="5" t="s">
        <v>71</v>
      </c>
      <c r="D3671" t="s">
        <v>12537</v>
      </c>
      <c r="E3671" t="s">
        <v>12538</v>
      </c>
      <c r="F3671" t="s">
        <v>22</v>
      </c>
      <c r="H3671" t="s">
        <v>22</v>
      </c>
      <c r="J3671" t="s">
        <v>22</v>
      </c>
      <c r="M3671" t="s">
        <v>42</v>
      </c>
      <c r="N3671" t="s">
        <v>43</v>
      </c>
      <c r="O3671" t="s">
        <v>44</v>
      </c>
      <c r="P3671" t="s">
        <v>26</v>
      </c>
      <c r="Q3671" s="6">
        <v>378675.57</v>
      </c>
      <c r="R3671" t="s">
        <v>22</v>
      </c>
      <c r="S3671">
        <v>0</v>
      </c>
      <c r="T3671">
        <v>0</v>
      </c>
      <c r="U3671" t="e">
        <f>_xlfn.XLOOKUP(A3671,#REF!,#REF!)</f>
        <v>#REF!</v>
      </c>
    </row>
    <row r="3672" spans="1:21" x14ac:dyDescent="0.2">
      <c r="A3672" t="s">
        <v>12539</v>
      </c>
      <c r="C3672" s="5" t="s">
        <v>71</v>
      </c>
      <c r="D3672" t="s">
        <v>12540</v>
      </c>
      <c r="E3672" t="s">
        <v>12541</v>
      </c>
      <c r="F3672" t="s">
        <v>30</v>
      </c>
      <c r="G3672" s="1">
        <v>45950</v>
      </c>
      <c r="H3672" t="s">
        <v>22</v>
      </c>
      <c r="J3672" t="s">
        <v>22</v>
      </c>
      <c r="M3672" t="s">
        <v>207</v>
      </c>
      <c r="N3672" t="s">
        <v>2601</v>
      </c>
      <c r="O3672" t="s">
        <v>2602</v>
      </c>
      <c r="P3672" t="s">
        <v>117</v>
      </c>
      <c r="Q3672" s="6">
        <v>392977.64</v>
      </c>
      <c r="R3672" t="s">
        <v>22</v>
      </c>
      <c r="S3672">
        <v>0</v>
      </c>
      <c r="T3672">
        <v>0</v>
      </c>
      <c r="U3672" t="e">
        <f>_xlfn.XLOOKUP(A3672,#REF!,#REF!)</f>
        <v>#REF!</v>
      </c>
    </row>
    <row r="3673" spans="1:21" x14ac:dyDescent="0.2">
      <c r="A3673" t="s">
        <v>12542</v>
      </c>
      <c r="B3673" t="s">
        <v>12543</v>
      </c>
      <c r="C3673" s="5" t="s">
        <v>71</v>
      </c>
      <c r="D3673" t="s">
        <v>12544</v>
      </c>
      <c r="E3673" t="s">
        <v>19472</v>
      </c>
      <c r="F3673" t="s">
        <v>30</v>
      </c>
      <c r="G3673" s="1">
        <v>42019</v>
      </c>
      <c r="H3673" t="s">
        <v>30</v>
      </c>
      <c r="I3673" s="1">
        <v>43053</v>
      </c>
      <c r="J3673" t="s">
        <v>30</v>
      </c>
      <c r="K3673" s="1">
        <v>43353</v>
      </c>
      <c r="L3673" s="1">
        <v>43423</v>
      </c>
      <c r="M3673" t="s">
        <v>23</v>
      </c>
      <c r="N3673" t="s">
        <v>12545</v>
      </c>
      <c r="O3673" t="s">
        <v>12546</v>
      </c>
      <c r="P3673" t="s">
        <v>26</v>
      </c>
      <c r="Q3673" s="6">
        <v>30000</v>
      </c>
      <c r="R3673" t="s">
        <v>30</v>
      </c>
      <c r="S3673">
        <v>0</v>
      </c>
      <c r="T3673">
        <v>0</v>
      </c>
      <c r="U3673" t="e">
        <f>_xlfn.XLOOKUP(A3673,#REF!,#REF!)</f>
        <v>#REF!</v>
      </c>
    </row>
    <row r="3674" spans="1:21" x14ac:dyDescent="0.2">
      <c r="A3674" t="s">
        <v>12547</v>
      </c>
      <c r="B3674" t="s">
        <v>12548</v>
      </c>
      <c r="C3674" s="5" t="s">
        <v>71</v>
      </c>
      <c r="D3674" t="s">
        <v>12549</v>
      </c>
      <c r="E3674" t="s">
        <v>1283</v>
      </c>
      <c r="F3674" t="s">
        <v>30</v>
      </c>
      <c r="G3674" s="1">
        <v>43504</v>
      </c>
      <c r="H3674" t="s">
        <v>30</v>
      </c>
      <c r="I3674" s="1">
        <v>43620</v>
      </c>
      <c r="J3674" t="s">
        <v>30</v>
      </c>
      <c r="K3674" s="1">
        <v>45350</v>
      </c>
      <c r="L3674" s="1">
        <v>45491</v>
      </c>
      <c r="M3674" t="s">
        <v>42</v>
      </c>
      <c r="N3674" t="s">
        <v>43</v>
      </c>
      <c r="O3674" t="s">
        <v>44</v>
      </c>
      <c r="P3674" t="s">
        <v>26</v>
      </c>
      <c r="Q3674" s="6">
        <v>596224.88</v>
      </c>
      <c r="R3674" t="s">
        <v>22</v>
      </c>
      <c r="S3674">
        <v>0</v>
      </c>
      <c r="T3674">
        <v>0</v>
      </c>
      <c r="U3674" t="e">
        <f>_xlfn.XLOOKUP(A3674,#REF!,#REF!)</f>
        <v>#REF!</v>
      </c>
    </row>
    <row r="3675" spans="1:21" x14ac:dyDescent="0.2">
      <c r="A3675" t="s">
        <v>12550</v>
      </c>
      <c r="C3675" s="5" t="s">
        <v>71</v>
      </c>
      <c r="D3675" t="s">
        <v>12551</v>
      </c>
      <c r="E3675" t="s">
        <v>637</v>
      </c>
      <c r="F3675" t="s">
        <v>30</v>
      </c>
      <c r="G3675" s="1">
        <v>45989</v>
      </c>
      <c r="H3675" t="s">
        <v>22</v>
      </c>
      <c r="J3675" t="s">
        <v>22</v>
      </c>
      <c r="M3675" t="s">
        <v>207</v>
      </c>
      <c r="N3675" t="s">
        <v>12552</v>
      </c>
      <c r="O3675" t="s">
        <v>12553</v>
      </c>
      <c r="P3675" t="s">
        <v>210</v>
      </c>
      <c r="Q3675" s="6">
        <v>223840.39</v>
      </c>
      <c r="R3675" t="s">
        <v>22</v>
      </c>
      <c r="S3675">
        <v>0</v>
      </c>
      <c r="T3675">
        <v>0</v>
      </c>
      <c r="U3675" t="e">
        <f>_xlfn.XLOOKUP(A3675,#REF!,#REF!)</f>
        <v>#REF!</v>
      </c>
    </row>
    <row r="3676" spans="1:21" x14ac:dyDescent="0.2">
      <c r="A3676" t="s">
        <v>12554</v>
      </c>
      <c r="C3676" s="5" t="s">
        <v>71</v>
      </c>
      <c r="D3676" t="s">
        <v>1910</v>
      </c>
      <c r="E3676" t="s">
        <v>12158</v>
      </c>
      <c r="F3676" t="s">
        <v>30</v>
      </c>
      <c r="G3676" s="1">
        <v>45455</v>
      </c>
      <c r="H3676" t="s">
        <v>30</v>
      </c>
      <c r="I3676" s="1">
        <v>45644</v>
      </c>
      <c r="J3676" t="s">
        <v>30</v>
      </c>
      <c r="K3676" s="1">
        <v>46083</v>
      </c>
      <c r="M3676" t="s">
        <v>92</v>
      </c>
      <c r="N3676" t="s">
        <v>12555</v>
      </c>
      <c r="O3676" t="s">
        <v>12556</v>
      </c>
      <c r="P3676" t="s">
        <v>210</v>
      </c>
      <c r="Q3676" s="6">
        <v>68864.820000000007</v>
      </c>
      <c r="R3676" t="s">
        <v>22</v>
      </c>
      <c r="S3676">
        <v>0</v>
      </c>
      <c r="T3676">
        <v>0</v>
      </c>
      <c r="U3676" t="e">
        <f>_xlfn.XLOOKUP(A3676,#REF!,#REF!)</f>
        <v>#REF!</v>
      </c>
    </row>
    <row r="3677" spans="1:21" x14ac:dyDescent="0.2">
      <c r="A3677" t="s">
        <v>12557</v>
      </c>
      <c r="B3677" t="s">
        <v>12558</v>
      </c>
      <c r="C3677" s="5" t="s">
        <v>71</v>
      </c>
      <c r="D3677" t="s">
        <v>12559</v>
      </c>
      <c r="E3677" t="s">
        <v>11312</v>
      </c>
      <c r="F3677" t="s">
        <v>30</v>
      </c>
      <c r="G3677" s="1">
        <v>43161</v>
      </c>
      <c r="H3677" t="s">
        <v>30</v>
      </c>
      <c r="I3677" s="1">
        <v>43417</v>
      </c>
      <c r="J3677" t="s">
        <v>30</v>
      </c>
      <c r="K3677" s="1">
        <v>43910</v>
      </c>
      <c r="L3677" s="1">
        <v>43910</v>
      </c>
      <c r="M3677" t="s">
        <v>42</v>
      </c>
      <c r="N3677" t="s">
        <v>12560</v>
      </c>
      <c r="O3677" t="s">
        <v>12561</v>
      </c>
      <c r="P3677" t="s">
        <v>26</v>
      </c>
      <c r="Q3677" s="6">
        <v>1350000</v>
      </c>
      <c r="R3677" t="s">
        <v>22</v>
      </c>
      <c r="S3677">
        <v>0</v>
      </c>
      <c r="T3677">
        <v>0</v>
      </c>
      <c r="U3677" t="e">
        <f>_xlfn.XLOOKUP(A3677,#REF!,#REF!)</f>
        <v>#REF!</v>
      </c>
    </row>
    <row r="3678" spans="1:21" x14ac:dyDescent="0.2">
      <c r="A3678" t="s">
        <v>12562</v>
      </c>
      <c r="C3678" s="5" t="s">
        <v>71</v>
      </c>
      <c r="D3678" t="s">
        <v>12076</v>
      </c>
      <c r="E3678" t="s">
        <v>12077</v>
      </c>
      <c r="F3678" t="s">
        <v>22</v>
      </c>
      <c r="H3678" t="s">
        <v>22</v>
      </c>
      <c r="J3678" t="s">
        <v>22</v>
      </c>
      <c r="M3678" t="s">
        <v>92</v>
      </c>
      <c r="N3678" t="s">
        <v>12563</v>
      </c>
      <c r="O3678" t="s">
        <v>12564</v>
      </c>
      <c r="P3678" t="s">
        <v>18712</v>
      </c>
      <c r="Q3678" s="6">
        <v>403193.25</v>
      </c>
      <c r="R3678" t="s">
        <v>22</v>
      </c>
      <c r="S3678">
        <v>0</v>
      </c>
      <c r="T3678">
        <v>0</v>
      </c>
      <c r="U3678" t="e">
        <f>_xlfn.XLOOKUP(A3678,#REF!,#REF!)</f>
        <v>#REF!</v>
      </c>
    </row>
    <row r="3679" spans="1:21" x14ac:dyDescent="0.2">
      <c r="A3679" t="s">
        <v>12565</v>
      </c>
      <c r="B3679" t="s">
        <v>12566</v>
      </c>
      <c r="C3679" s="5" t="s">
        <v>71</v>
      </c>
      <c r="D3679" t="s">
        <v>12567</v>
      </c>
      <c r="E3679" t="s">
        <v>19473</v>
      </c>
      <c r="F3679" t="s">
        <v>30</v>
      </c>
      <c r="G3679" s="1">
        <v>44616</v>
      </c>
      <c r="H3679" t="s">
        <v>30</v>
      </c>
      <c r="I3679" s="1">
        <v>44957</v>
      </c>
      <c r="J3679" t="s">
        <v>30</v>
      </c>
      <c r="K3679" s="1">
        <v>45111</v>
      </c>
      <c r="M3679" t="s">
        <v>42</v>
      </c>
      <c r="N3679" t="s">
        <v>12568</v>
      </c>
      <c r="O3679" t="s">
        <v>12569</v>
      </c>
      <c r="P3679" t="s">
        <v>26</v>
      </c>
      <c r="Q3679" s="6">
        <v>90410</v>
      </c>
      <c r="R3679" t="s">
        <v>22</v>
      </c>
      <c r="S3679">
        <v>0</v>
      </c>
      <c r="T3679">
        <v>0</v>
      </c>
      <c r="U3679" t="e">
        <f>_xlfn.XLOOKUP(A3679,#REF!,#REF!)</f>
        <v>#REF!</v>
      </c>
    </row>
    <row r="3680" spans="1:21" x14ac:dyDescent="0.2">
      <c r="A3680" t="s">
        <v>12570</v>
      </c>
      <c r="C3680" s="5" t="s">
        <v>71</v>
      </c>
      <c r="D3680" t="s">
        <v>12571</v>
      </c>
      <c r="E3680" t="s">
        <v>19218</v>
      </c>
      <c r="F3680" t="s">
        <v>30</v>
      </c>
      <c r="G3680" s="1">
        <v>42340</v>
      </c>
      <c r="H3680" t="s">
        <v>22</v>
      </c>
      <c r="J3680" t="s">
        <v>22</v>
      </c>
      <c r="M3680" t="s">
        <v>23</v>
      </c>
      <c r="N3680" t="s">
        <v>43</v>
      </c>
      <c r="O3680" t="s">
        <v>44</v>
      </c>
      <c r="P3680" t="s">
        <v>26</v>
      </c>
      <c r="Q3680" s="6">
        <v>35000</v>
      </c>
      <c r="R3680" t="s">
        <v>22</v>
      </c>
      <c r="S3680">
        <v>0</v>
      </c>
      <c r="T3680">
        <v>0</v>
      </c>
      <c r="U3680" t="e">
        <f>_xlfn.XLOOKUP(A3680,#REF!,#REF!)</f>
        <v>#REF!</v>
      </c>
    </row>
    <row r="3681" spans="1:21" x14ac:dyDescent="0.2">
      <c r="A3681" t="s">
        <v>12572</v>
      </c>
      <c r="B3681" t="s">
        <v>12573</v>
      </c>
      <c r="C3681" s="5" t="s">
        <v>71</v>
      </c>
      <c r="D3681" t="s">
        <v>12574</v>
      </c>
      <c r="E3681" t="s">
        <v>19222</v>
      </c>
      <c r="F3681" t="s">
        <v>30</v>
      </c>
      <c r="G3681" s="1">
        <v>43803</v>
      </c>
      <c r="H3681" t="s">
        <v>30</v>
      </c>
      <c r="I3681" s="1">
        <v>44043</v>
      </c>
      <c r="J3681" t="s">
        <v>30</v>
      </c>
      <c r="K3681" s="1">
        <v>45539</v>
      </c>
      <c r="M3681" t="s">
        <v>42</v>
      </c>
      <c r="N3681" t="s">
        <v>43</v>
      </c>
      <c r="O3681" t="s">
        <v>44</v>
      </c>
      <c r="P3681" t="s">
        <v>26</v>
      </c>
      <c r="Q3681" s="6">
        <v>40000</v>
      </c>
      <c r="R3681" t="s">
        <v>22</v>
      </c>
      <c r="S3681">
        <v>0</v>
      </c>
      <c r="T3681">
        <v>0</v>
      </c>
      <c r="U3681" t="e">
        <f>_xlfn.XLOOKUP(A3681,#REF!,#REF!)</f>
        <v>#REF!</v>
      </c>
    </row>
    <row r="3682" spans="1:21" x14ac:dyDescent="0.2">
      <c r="A3682" t="s">
        <v>12575</v>
      </c>
      <c r="C3682" s="5" t="s">
        <v>39</v>
      </c>
      <c r="D3682" t="s">
        <v>12576</v>
      </c>
      <c r="E3682" t="s">
        <v>19221</v>
      </c>
      <c r="F3682" t="s">
        <v>30</v>
      </c>
      <c r="G3682" s="1">
        <v>45761</v>
      </c>
      <c r="H3682" t="s">
        <v>22</v>
      </c>
      <c r="J3682" t="s">
        <v>22</v>
      </c>
      <c r="L3682" s="1">
        <v>43711</v>
      </c>
      <c r="M3682" t="s">
        <v>42</v>
      </c>
      <c r="N3682" t="s">
        <v>43</v>
      </c>
      <c r="O3682" t="s">
        <v>44</v>
      </c>
      <c r="P3682" t="s">
        <v>26</v>
      </c>
      <c r="Q3682" s="6">
        <v>40000</v>
      </c>
      <c r="R3682" t="s">
        <v>30</v>
      </c>
      <c r="S3682">
        <v>0</v>
      </c>
      <c r="T3682">
        <v>0</v>
      </c>
      <c r="U3682" t="e">
        <f>_xlfn.XLOOKUP(A3682,#REF!,#REF!)</f>
        <v>#REF!</v>
      </c>
    </row>
    <row r="3683" spans="1:21" x14ac:dyDescent="0.2">
      <c r="A3683" t="s">
        <v>12577</v>
      </c>
      <c r="C3683" s="5" t="s">
        <v>71</v>
      </c>
      <c r="D3683" t="s">
        <v>10539</v>
      </c>
      <c r="E3683" t="s">
        <v>18691</v>
      </c>
      <c r="F3683" t="s">
        <v>30</v>
      </c>
      <c r="G3683" s="1">
        <v>42277</v>
      </c>
      <c r="H3683" t="s">
        <v>22</v>
      </c>
      <c r="J3683" t="s">
        <v>22</v>
      </c>
      <c r="L3683" s="1">
        <v>43417</v>
      </c>
      <c r="M3683" t="s">
        <v>23</v>
      </c>
      <c r="N3683" t="s">
        <v>43</v>
      </c>
      <c r="O3683" t="s">
        <v>44</v>
      </c>
      <c r="P3683" t="s">
        <v>26</v>
      </c>
      <c r="Q3683" s="6">
        <v>35000</v>
      </c>
      <c r="R3683" t="s">
        <v>22</v>
      </c>
      <c r="S3683">
        <v>0</v>
      </c>
      <c r="T3683">
        <v>0</v>
      </c>
      <c r="U3683" t="e">
        <f>_xlfn.XLOOKUP(A3683,#REF!,#REF!)</f>
        <v>#REF!</v>
      </c>
    </row>
    <row r="3684" spans="1:21" x14ac:dyDescent="0.2">
      <c r="A3684" t="s">
        <v>12578</v>
      </c>
      <c r="C3684" s="5" t="s">
        <v>71</v>
      </c>
      <c r="D3684" t="s">
        <v>12579</v>
      </c>
      <c r="E3684" t="s">
        <v>12580</v>
      </c>
      <c r="F3684" t="s">
        <v>30</v>
      </c>
      <c r="G3684" s="1">
        <v>45387</v>
      </c>
      <c r="H3684" t="s">
        <v>30</v>
      </c>
      <c r="I3684" s="1">
        <v>45586</v>
      </c>
      <c r="J3684" t="s">
        <v>22</v>
      </c>
      <c r="M3684" t="s">
        <v>207</v>
      </c>
      <c r="N3684" t="s">
        <v>348</v>
      </c>
      <c r="O3684" t="s">
        <v>349</v>
      </c>
      <c r="P3684" t="s">
        <v>117</v>
      </c>
      <c r="Q3684" s="6">
        <v>170621.53</v>
      </c>
      <c r="R3684" t="s">
        <v>22</v>
      </c>
      <c r="S3684">
        <v>0</v>
      </c>
      <c r="T3684">
        <v>0</v>
      </c>
      <c r="U3684" t="e">
        <f>_xlfn.XLOOKUP(A3684,#REF!,#REF!)</f>
        <v>#REF!</v>
      </c>
    </row>
    <row r="3685" spans="1:21" x14ac:dyDescent="0.2">
      <c r="A3685" t="s">
        <v>12581</v>
      </c>
      <c r="B3685" t="s">
        <v>12582</v>
      </c>
      <c r="C3685" s="5" t="s">
        <v>71</v>
      </c>
      <c r="D3685" t="s">
        <v>12583</v>
      </c>
      <c r="E3685" t="s">
        <v>184</v>
      </c>
      <c r="F3685" t="s">
        <v>30</v>
      </c>
      <c r="G3685" s="1">
        <v>42786</v>
      </c>
      <c r="H3685" t="s">
        <v>30</v>
      </c>
      <c r="I3685" s="1">
        <v>43130</v>
      </c>
      <c r="J3685" t="s">
        <v>30</v>
      </c>
      <c r="K3685" s="1">
        <v>45344</v>
      </c>
      <c r="L3685" s="1">
        <v>45870</v>
      </c>
      <c r="M3685" t="s">
        <v>42</v>
      </c>
      <c r="N3685" t="s">
        <v>12584</v>
      </c>
      <c r="O3685" t="s">
        <v>12585</v>
      </c>
      <c r="P3685" t="s">
        <v>26</v>
      </c>
      <c r="Q3685" s="6">
        <v>40000</v>
      </c>
      <c r="R3685" t="s">
        <v>22</v>
      </c>
      <c r="S3685">
        <v>0</v>
      </c>
      <c r="T3685">
        <v>0</v>
      </c>
      <c r="U3685" t="e">
        <f>_xlfn.XLOOKUP(A3685,#REF!,#REF!)</f>
        <v>#REF!</v>
      </c>
    </row>
    <row r="3686" spans="1:21" x14ac:dyDescent="0.2">
      <c r="A3686" t="s">
        <v>12586</v>
      </c>
      <c r="C3686" s="5" t="s">
        <v>71</v>
      </c>
      <c r="D3686" t="s">
        <v>12587</v>
      </c>
      <c r="E3686" t="s">
        <v>18691</v>
      </c>
      <c r="F3686" t="s">
        <v>22</v>
      </c>
      <c r="H3686" t="s">
        <v>22</v>
      </c>
      <c r="J3686" t="s">
        <v>22</v>
      </c>
      <c r="M3686" t="s">
        <v>42</v>
      </c>
      <c r="N3686" t="s">
        <v>43</v>
      </c>
      <c r="O3686" t="s">
        <v>44</v>
      </c>
      <c r="P3686" t="s">
        <v>26</v>
      </c>
      <c r="Q3686" s="6">
        <v>40000</v>
      </c>
      <c r="R3686" t="s">
        <v>22</v>
      </c>
      <c r="S3686">
        <v>0</v>
      </c>
      <c r="T3686">
        <v>0</v>
      </c>
      <c r="U3686" t="e">
        <f>_xlfn.XLOOKUP(A3686,#REF!,#REF!)</f>
        <v>#REF!</v>
      </c>
    </row>
    <row r="3687" spans="1:21" x14ac:dyDescent="0.2">
      <c r="A3687" t="s">
        <v>12588</v>
      </c>
      <c r="C3687" s="5" t="s">
        <v>71</v>
      </c>
      <c r="D3687" t="s">
        <v>1287</v>
      </c>
      <c r="E3687" t="s">
        <v>12589</v>
      </c>
      <c r="F3687" t="s">
        <v>30</v>
      </c>
      <c r="G3687" s="1">
        <v>43560</v>
      </c>
      <c r="H3687" t="s">
        <v>22</v>
      </c>
      <c r="J3687" t="s">
        <v>22</v>
      </c>
      <c r="M3687" t="s">
        <v>42</v>
      </c>
      <c r="N3687" t="s">
        <v>12590</v>
      </c>
      <c r="O3687" t="s">
        <v>12591</v>
      </c>
      <c r="P3687" t="s">
        <v>26</v>
      </c>
      <c r="Q3687" s="6">
        <v>332930.96999999997</v>
      </c>
      <c r="R3687" t="s">
        <v>22</v>
      </c>
      <c r="S3687">
        <v>0</v>
      </c>
      <c r="T3687">
        <v>0</v>
      </c>
      <c r="U3687" t="e">
        <f>_xlfn.XLOOKUP(A3687,#REF!,#REF!)</f>
        <v>#REF!</v>
      </c>
    </row>
    <row r="3688" spans="1:21" x14ac:dyDescent="0.2">
      <c r="A3688" t="s">
        <v>12592</v>
      </c>
      <c r="C3688" s="5" t="s">
        <v>71</v>
      </c>
      <c r="D3688" t="s">
        <v>10489</v>
      </c>
      <c r="E3688" t="s">
        <v>18692</v>
      </c>
      <c r="F3688" t="s">
        <v>30</v>
      </c>
      <c r="G3688" s="1">
        <v>43418</v>
      </c>
      <c r="H3688" t="s">
        <v>30</v>
      </c>
      <c r="I3688" s="1">
        <v>43649</v>
      </c>
      <c r="J3688" t="s">
        <v>30</v>
      </c>
      <c r="K3688" s="1">
        <v>45209</v>
      </c>
      <c r="L3688" s="1">
        <v>45328</v>
      </c>
      <c r="M3688" t="s">
        <v>42</v>
      </c>
      <c r="N3688" t="s">
        <v>43</v>
      </c>
      <c r="O3688" t="s">
        <v>44</v>
      </c>
      <c r="P3688" t="s">
        <v>26</v>
      </c>
      <c r="Q3688" s="6">
        <v>429964.83</v>
      </c>
      <c r="R3688" t="s">
        <v>22</v>
      </c>
      <c r="S3688">
        <v>0</v>
      </c>
      <c r="T3688">
        <v>0</v>
      </c>
      <c r="U3688" t="e">
        <f>_xlfn.XLOOKUP(A3688,#REF!,#REF!)</f>
        <v>#REF!</v>
      </c>
    </row>
    <row r="3689" spans="1:21" x14ac:dyDescent="0.2">
      <c r="A3689" t="s">
        <v>12593</v>
      </c>
      <c r="B3689" t="s">
        <v>12594</v>
      </c>
      <c r="C3689" s="5" t="s">
        <v>71</v>
      </c>
      <c r="D3689" t="s">
        <v>12595</v>
      </c>
      <c r="E3689" t="s">
        <v>12596</v>
      </c>
      <c r="F3689" t="s">
        <v>30</v>
      </c>
      <c r="G3689" s="1">
        <v>44768</v>
      </c>
      <c r="H3689" t="s">
        <v>30</v>
      </c>
      <c r="I3689" s="1">
        <v>45051</v>
      </c>
      <c r="J3689" t="s">
        <v>30</v>
      </c>
      <c r="K3689" s="1">
        <v>45091</v>
      </c>
      <c r="L3689" s="1">
        <v>45202</v>
      </c>
      <c r="M3689" t="s">
        <v>42</v>
      </c>
      <c r="N3689" t="s">
        <v>12597</v>
      </c>
      <c r="O3689" t="s">
        <v>12598</v>
      </c>
      <c r="P3689" t="s">
        <v>26</v>
      </c>
      <c r="Q3689" s="6">
        <v>249899.47</v>
      </c>
      <c r="R3689" t="s">
        <v>30</v>
      </c>
      <c r="S3689">
        <v>0</v>
      </c>
      <c r="T3689">
        <v>0</v>
      </c>
      <c r="U3689" t="e">
        <f>_xlfn.XLOOKUP(A3689,#REF!,#REF!)</f>
        <v>#REF!</v>
      </c>
    </row>
    <row r="3690" spans="1:21" x14ac:dyDescent="0.2">
      <c r="A3690" t="s">
        <v>12599</v>
      </c>
      <c r="C3690" s="5" t="s">
        <v>71</v>
      </c>
      <c r="D3690" t="s">
        <v>12600</v>
      </c>
      <c r="E3690" t="s">
        <v>2614</v>
      </c>
      <c r="F3690" t="s">
        <v>30</v>
      </c>
      <c r="G3690" s="1">
        <v>45432</v>
      </c>
      <c r="H3690" t="s">
        <v>30</v>
      </c>
      <c r="I3690" s="1">
        <v>45742</v>
      </c>
      <c r="J3690" t="s">
        <v>22</v>
      </c>
      <c r="M3690" t="s">
        <v>207</v>
      </c>
      <c r="N3690" t="s">
        <v>1211</v>
      </c>
      <c r="O3690" t="s">
        <v>1212</v>
      </c>
      <c r="P3690" t="s">
        <v>117</v>
      </c>
      <c r="Q3690" s="6">
        <v>499143.52</v>
      </c>
      <c r="R3690" t="s">
        <v>22</v>
      </c>
      <c r="S3690">
        <v>0</v>
      </c>
      <c r="T3690">
        <v>0</v>
      </c>
      <c r="U3690" t="e">
        <f>_xlfn.XLOOKUP(A3690,#REF!,#REF!)</f>
        <v>#REF!</v>
      </c>
    </row>
    <row r="3691" spans="1:21" x14ac:dyDescent="0.2">
      <c r="A3691" t="s">
        <v>12601</v>
      </c>
      <c r="C3691" s="5" t="s">
        <v>71</v>
      </c>
      <c r="D3691" t="s">
        <v>12602</v>
      </c>
      <c r="E3691" t="s">
        <v>19222</v>
      </c>
      <c r="F3691" t="s">
        <v>30</v>
      </c>
      <c r="G3691" s="1">
        <v>44326</v>
      </c>
      <c r="H3691" t="s">
        <v>30</v>
      </c>
      <c r="I3691" s="1">
        <v>44511</v>
      </c>
      <c r="J3691" t="s">
        <v>22</v>
      </c>
      <c r="M3691" t="s">
        <v>207</v>
      </c>
      <c r="N3691" t="s">
        <v>646</v>
      </c>
      <c r="O3691" t="s">
        <v>647</v>
      </c>
      <c r="P3691" t="s">
        <v>117</v>
      </c>
      <c r="Q3691" s="6">
        <v>283469.23</v>
      </c>
      <c r="R3691" t="s">
        <v>22</v>
      </c>
      <c r="S3691">
        <v>0</v>
      </c>
      <c r="T3691">
        <v>0</v>
      </c>
      <c r="U3691" t="e">
        <f>_xlfn.XLOOKUP(A3691,#REF!,#REF!)</f>
        <v>#REF!</v>
      </c>
    </row>
    <row r="3692" spans="1:21" x14ac:dyDescent="0.2">
      <c r="A3692" t="s">
        <v>12603</v>
      </c>
      <c r="C3692" s="5" t="s">
        <v>71</v>
      </c>
      <c r="D3692" t="s">
        <v>12604</v>
      </c>
      <c r="E3692" t="s">
        <v>18691</v>
      </c>
      <c r="F3692" t="s">
        <v>30</v>
      </c>
      <c r="G3692" s="1">
        <v>44847</v>
      </c>
      <c r="H3692" t="s">
        <v>22</v>
      </c>
      <c r="J3692" t="s">
        <v>22</v>
      </c>
      <c r="M3692" t="s">
        <v>42</v>
      </c>
      <c r="N3692" t="s">
        <v>43</v>
      </c>
      <c r="O3692" t="s">
        <v>44</v>
      </c>
      <c r="P3692" t="s">
        <v>26</v>
      </c>
      <c r="Q3692" s="6">
        <v>479815.08</v>
      </c>
      <c r="R3692" t="s">
        <v>22</v>
      </c>
      <c r="S3692">
        <v>0</v>
      </c>
      <c r="T3692">
        <v>0</v>
      </c>
      <c r="U3692" t="e">
        <f>_xlfn.XLOOKUP(A3692,#REF!,#REF!)</f>
        <v>#REF!</v>
      </c>
    </row>
    <row r="3693" spans="1:21" x14ac:dyDescent="0.2">
      <c r="A3693" t="s">
        <v>12605</v>
      </c>
      <c r="C3693" s="5" t="s">
        <v>71</v>
      </c>
      <c r="D3693" t="s">
        <v>12606</v>
      </c>
      <c r="E3693" t="s">
        <v>12607</v>
      </c>
      <c r="F3693" t="s">
        <v>30</v>
      </c>
      <c r="G3693" s="1">
        <v>44455</v>
      </c>
      <c r="H3693" t="s">
        <v>22</v>
      </c>
      <c r="J3693" t="s">
        <v>30</v>
      </c>
      <c r="K3693" s="1">
        <v>44530</v>
      </c>
      <c r="M3693" t="s">
        <v>42</v>
      </c>
      <c r="N3693" t="s">
        <v>43</v>
      </c>
      <c r="O3693" t="s">
        <v>44</v>
      </c>
      <c r="P3693" t="s">
        <v>26</v>
      </c>
      <c r="Q3693" s="6">
        <v>460900.45</v>
      </c>
      <c r="R3693" t="s">
        <v>22</v>
      </c>
      <c r="S3693">
        <v>0</v>
      </c>
      <c r="T3693">
        <v>0</v>
      </c>
      <c r="U3693" t="e">
        <f>_xlfn.XLOOKUP(A3693,#REF!,#REF!)</f>
        <v>#REF!</v>
      </c>
    </row>
    <row r="3694" spans="1:21" x14ac:dyDescent="0.2">
      <c r="A3694" t="s">
        <v>12608</v>
      </c>
      <c r="C3694" s="5" t="s">
        <v>71</v>
      </c>
      <c r="D3694" t="s">
        <v>12609</v>
      </c>
      <c r="E3694" t="s">
        <v>18695</v>
      </c>
      <c r="F3694" t="s">
        <v>22</v>
      </c>
      <c r="H3694" t="s">
        <v>22</v>
      </c>
      <c r="J3694" t="s">
        <v>22</v>
      </c>
      <c r="M3694" t="s">
        <v>23</v>
      </c>
      <c r="N3694" t="s">
        <v>12610</v>
      </c>
      <c r="O3694" t="s">
        <v>12611</v>
      </c>
      <c r="P3694" t="s">
        <v>26</v>
      </c>
      <c r="Q3694" s="6">
        <v>562127.75</v>
      </c>
      <c r="R3694" t="s">
        <v>22</v>
      </c>
      <c r="S3694">
        <v>0</v>
      </c>
      <c r="T3694">
        <v>0</v>
      </c>
      <c r="U3694" t="e">
        <f>_xlfn.XLOOKUP(A3694,#REF!,#REF!)</f>
        <v>#REF!</v>
      </c>
    </row>
    <row r="3695" spans="1:21" x14ac:dyDescent="0.2">
      <c r="A3695" t="s">
        <v>12612</v>
      </c>
      <c r="B3695" t="s">
        <v>12613</v>
      </c>
      <c r="C3695" s="5" t="s">
        <v>11022</v>
      </c>
      <c r="D3695" t="s">
        <v>12614</v>
      </c>
      <c r="E3695" t="s">
        <v>443</v>
      </c>
      <c r="F3695" t="s">
        <v>30</v>
      </c>
      <c r="G3695" s="1">
        <v>45190</v>
      </c>
      <c r="H3695" t="s">
        <v>30</v>
      </c>
      <c r="I3695" s="1">
        <v>45373</v>
      </c>
      <c r="J3695" t="s">
        <v>30</v>
      </c>
      <c r="K3695" s="1">
        <v>45410</v>
      </c>
      <c r="L3695" s="1">
        <v>45483</v>
      </c>
      <c r="M3695" t="s">
        <v>42</v>
      </c>
      <c r="N3695" t="s">
        <v>12615</v>
      </c>
      <c r="O3695" t="s">
        <v>12616</v>
      </c>
      <c r="P3695" t="s">
        <v>26</v>
      </c>
      <c r="Q3695" s="6">
        <v>2039.54</v>
      </c>
      <c r="R3695" t="s">
        <v>30</v>
      </c>
      <c r="S3695">
        <v>0</v>
      </c>
      <c r="T3695">
        <v>0</v>
      </c>
      <c r="U3695" t="e">
        <f>_xlfn.XLOOKUP(A3695,#REF!,#REF!)</f>
        <v>#REF!</v>
      </c>
    </row>
    <row r="3696" spans="1:21" x14ac:dyDescent="0.2">
      <c r="A3696" t="s">
        <v>12617</v>
      </c>
      <c r="C3696" s="5" t="s">
        <v>71</v>
      </c>
      <c r="D3696" t="s">
        <v>12618</v>
      </c>
      <c r="E3696" t="s">
        <v>3403</v>
      </c>
      <c r="F3696" t="s">
        <v>30</v>
      </c>
      <c r="G3696" s="1">
        <v>44434</v>
      </c>
      <c r="H3696" t="s">
        <v>30</v>
      </c>
      <c r="I3696" s="1">
        <v>44652</v>
      </c>
      <c r="J3696" t="s">
        <v>30</v>
      </c>
      <c r="K3696" s="1">
        <v>44671</v>
      </c>
      <c r="L3696" s="1">
        <v>44834</v>
      </c>
      <c r="M3696" t="s">
        <v>42</v>
      </c>
      <c r="N3696" t="s">
        <v>43</v>
      </c>
      <c r="O3696" t="s">
        <v>44</v>
      </c>
      <c r="P3696" t="s">
        <v>26</v>
      </c>
      <c r="Q3696" s="6">
        <v>57191.77</v>
      </c>
      <c r="R3696" t="s">
        <v>30</v>
      </c>
      <c r="S3696">
        <v>0</v>
      </c>
      <c r="T3696">
        <v>0</v>
      </c>
      <c r="U3696" t="e">
        <f>_xlfn.XLOOKUP(A3696,#REF!,#REF!)</f>
        <v>#REF!</v>
      </c>
    </row>
    <row r="3697" spans="1:21" x14ac:dyDescent="0.2">
      <c r="A3697" t="s">
        <v>12619</v>
      </c>
      <c r="C3697" s="5" t="s">
        <v>71</v>
      </c>
      <c r="D3697" t="s">
        <v>12620</v>
      </c>
      <c r="E3697" t="s">
        <v>18692</v>
      </c>
      <c r="F3697" t="s">
        <v>30</v>
      </c>
      <c r="G3697" s="1">
        <v>41480</v>
      </c>
      <c r="H3697" t="s">
        <v>30</v>
      </c>
      <c r="I3697" s="1">
        <v>41604</v>
      </c>
      <c r="J3697" t="s">
        <v>30</v>
      </c>
      <c r="K3697" s="1">
        <v>41695</v>
      </c>
      <c r="M3697" t="s">
        <v>23</v>
      </c>
      <c r="N3697" t="s">
        <v>12621</v>
      </c>
      <c r="O3697" t="s">
        <v>12622</v>
      </c>
      <c r="P3697" t="s">
        <v>26</v>
      </c>
      <c r="Q3697" s="6">
        <v>30000</v>
      </c>
      <c r="R3697" t="s">
        <v>22</v>
      </c>
      <c r="S3697">
        <v>0</v>
      </c>
      <c r="T3697">
        <v>0</v>
      </c>
      <c r="U3697" t="e">
        <f>_xlfn.XLOOKUP(A3697,#REF!,#REF!)</f>
        <v>#REF!</v>
      </c>
    </row>
    <row r="3698" spans="1:21" x14ac:dyDescent="0.2">
      <c r="A3698" t="s">
        <v>12623</v>
      </c>
      <c r="C3698" s="5" t="s">
        <v>71</v>
      </c>
      <c r="D3698" t="s">
        <v>12624</v>
      </c>
      <c r="E3698" t="s">
        <v>12625</v>
      </c>
      <c r="F3698" t="s">
        <v>30</v>
      </c>
      <c r="G3698" s="1">
        <v>44239</v>
      </c>
      <c r="H3698" t="s">
        <v>30</v>
      </c>
      <c r="I3698" s="1">
        <v>44496</v>
      </c>
      <c r="J3698" t="s">
        <v>30</v>
      </c>
      <c r="K3698" s="1">
        <v>44652</v>
      </c>
      <c r="L3698" s="1">
        <v>44679</v>
      </c>
      <c r="M3698" t="s">
        <v>42</v>
      </c>
      <c r="N3698" t="s">
        <v>43</v>
      </c>
      <c r="O3698" t="s">
        <v>44</v>
      </c>
      <c r="P3698" t="s">
        <v>26</v>
      </c>
      <c r="Q3698" s="6">
        <v>122059.52</v>
      </c>
      <c r="R3698" t="s">
        <v>30</v>
      </c>
      <c r="S3698">
        <v>0</v>
      </c>
      <c r="T3698">
        <v>0</v>
      </c>
      <c r="U3698" t="e">
        <f>_xlfn.XLOOKUP(A3698,#REF!,#REF!)</f>
        <v>#REF!</v>
      </c>
    </row>
    <row r="3699" spans="1:21" x14ac:dyDescent="0.2">
      <c r="A3699" t="s">
        <v>12626</v>
      </c>
      <c r="B3699" t="s">
        <v>12627</v>
      </c>
      <c r="C3699" s="5" t="s">
        <v>71</v>
      </c>
      <c r="D3699" t="s">
        <v>12628</v>
      </c>
      <c r="E3699" t="s">
        <v>19474</v>
      </c>
      <c r="F3699" t="s">
        <v>30</v>
      </c>
      <c r="G3699" s="1">
        <v>44770</v>
      </c>
      <c r="H3699" t="s">
        <v>30</v>
      </c>
      <c r="I3699" s="1">
        <v>45093</v>
      </c>
      <c r="J3699" t="s">
        <v>30</v>
      </c>
      <c r="K3699" s="1">
        <v>46090</v>
      </c>
      <c r="M3699" t="s">
        <v>207</v>
      </c>
      <c r="N3699" t="s">
        <v>3634</v>
      </c>
      <c r="O3699" t="s">
        <v>3635</v>
      </c>
      <c r="P3699" t="s">
        <v>117</v>
      </c>
      <c r="Q3699" s="6">
        <v>313466.40000000002</v>
      </c>
      <c r="R3699" t="s">
        <v>22</v>
      </c>
      <c r="S3699">
        <v>0</v>
      </c>
      <c r="T3699">
        <v>0</v>
      </c>
      <c r="U3699" t="e">
        <f>_xlfn.XLOOKUP(A3699,#REF!,#REF!)</f>
        <v>#REF!</v>
      </c>
    </row>
    <row r="3700" spans="1:21" x14ac:dyDescent="0.2">
      <c r="A3700" t="s">
        <v>12629</v>
      </c>
      <c r="C3700" s="5" t="s">
        <v>71</v>
      </c>
      <c r="D3700" t="s">
        <v>12630</v>
      </c>
      <c r="E3700" t="s">
        <v>12631</v>
      </c>
      <c r="F3700" t="s">
        <v>30</v>
      </c>
      <c r="G3700" s="1">
        <v>44547</v>
      </c>
      <c r="H3700" t="s">
        <v>30</v>
      </c>
      <c r="I3700" s="1">
        <v>44727</v>
      </c>
      <c r="J3700" t="s">
        <v>30</v>
      </c>
      <c r="K3700" s="1">
        <v>44749</v>
      </c>
      <c r="L3700" s="1">
        <v>44908</v>
      </c>
      <c r="M3700" t="s">
        <v>42</v>
      </c>
      <c r="N3700" t="s">
        <v>43</v>
      </c>
      <c r="O3700" t="s">
        <v>44</v>
      </c>
      <c r="P3700" t="s">
        <v>26</v>
      </c>
      <c r="Q3700" s="6">
        <v>303142.65999999997</v>
      </c>
      <c r="R3700" t="s">
        <v>30</v>
      </c>
      <c r="S3700">
        <v>0</v>
      </c>
      <c r="T3700">
        <v>0</v>
      </c>
      <c r="U3700" t="e">
        <f>_xlfn.XLOOKUP(A3700,#REF!,#REF!)</f>
        <v>#REF!</v>
      </c>
    </row>
    <row r="3701" spans="1:21" x14ac:dyDescent="0.2">
      <c r="A3701" t="s">
        <v>12632</v>
      </c>
      <c r="C3701" s="5" t="s">
        <v>71</v>
      </c>
      <c r="D3701" t="s">
        <v>12633</v>
      </c>
      <c r="E3701" t="s">
        <v>12634</v>
      </c>
      <c r="F3701" t="s">
        <v>30</v>
      </c>
      <c r="G3701" s="1">
        <v>44650</v>
      </c>
      <c r="H3701" t="s">
        <v>30</v>
      </c>
      <c r="I3701" s="1">
        <v>44854</v>
      </c>
      <c r="J3701" t="s">
        <v>30</v>
      </c>
      <c r="K3701" s="1">
        <v>45141</v>
      </c>
      <c r="L3701" s="1">
        <v>45141</v>
      </c>
      <c r="M3701" t="s">
        <v>42</v>
      </c>
      <c r="N3701" t="s">
        <v>43</v>
      </c>
      <c r="O3701" t="s">
        <v>44</v>
      </c>
      <c r="P3701" t="s">
        <v>26</v>
      </c>
      <c r="Q3701" s="6">
        <v>209589.69</v>
      </c>
      <c r="R3701" t="s">
        <v>22</v>
      </c>
      <c r="S3701">
        <v>0</v>
      </c>
      <c r="T3701">
        <v>0</v>
      </c>
      <c r="U3701" t="e">
        <f>_xlfn.XLOOKUP(A3701,#REF!,#REF!)</f>
        <v>#REF!</v>
      </c>
    </row>
    <row r="3702" spans="1:21" x14ac:dyDescent="0.2">
      <c r="A3702" t="s">
        <v>12635</v>
      </c>
      <c r="B3702" t="s">
        <v>12636</v>
      </c>
      <c r="C3702" s="5" t="s">
        <v>71</v>
      </c>
      <c r="D3702" t="s">
        <v>12637</v>
      </c>
      <c r="E3702" t="s">
        <v>4972</v>
      </c>
      <c r="F3702" t="s">
        <v>30</v>
      </c>
      <c r="G3702" s="1">
        <v>43140</v>
      </c>
      <c r="H3702" t="s">
        <v>30</v>
      </c>
      <c r="I3702" s="1">
        <v>43606</v>
      </c>
      <c r="J3702" t="s">
        <v>30</v>
      </c>
      <c r="K3702" s="1">
        <v>43648</v>
      </c>
      <c r="L3702" s="1">
        <v>43719</v>
      </c>
      <c r="M3702" t="s">
        <v>42</v>
      </c>
      <c r="N3702" t="s">
        <v>12638</v>
      </c>
      <c r="O3702" t="s">
        <v>12639</v>
      </c>
      <c r="P3702" t="s">
        <v>26</v>
      </c>
      <c r="Q3702" s="6">
        <v>40000</v>
      </c>
      <c r="R3702" t="s">
        <v>30</v>
      </c>
      <c r="S3702">
        <v>0</v>
      </c>
      <c r="T3702">
        <v>0</v>
      </c>
      <c r="U3702" t="e">
        <f>_xlfn.XLOOKUP(A3702,#REF!,#REF!)</f>
        <v>#REF!</v>
      </c>
    </row>
    <row r="3703" spans="1:21" x14ac:dyDescent="0.2">
      <c r="A3703" t="s">
        <v>12640</v>
      </c>
      <c r="B3703" t="s">
        <v>12641</v>
      </c>
      <c r="C3703" s="5" t="s">
        <v>71</v>
      </c>
      <c r="D3703" t="s">
        <v>7645</v>
      </c>
      <c r="E3703" t="s">
        <v>19475</v>
      </c>
      <c r="F3703" t="s">
        <v>30</v>
      </c>
      <c r="G3703" s="1">
        <v>43028</v>
      </c>
      <c r="H3703" t="s">
        <v>30</v>
      </c>
      <c r="I3703" s="1">
        <v>43215</v>
      </c>
      <c r="J3703" t="s">
        <v>30</v>
      </c>
      <c r="K3703" s="1">
        <v>43992</v>
      </c>
      <c r="L3703" s="1">
        <v>44148</v>
      </c>
      <c r="M3703" t="s">
        <v>42</v>
      </c>
      <c r="N3703" t="s">
        <v>12642</v>
      </c>
      <c r="O3703" t="s">
        <v>12643</v>
      </c>
      <c r="P3703" t="s">
        <v>26</v>
      </c>
      <c r="Q3703" s="6">
        <v>40000</v>
      </c>
      <c r="R3703" t="s">
        <v>22</v>
      </c>
      <c r="S3703">
        <v>0</v>
      </c>
      <c r="T3703">
        <v>0</v>
      </c>
      <c r="U3703" t="e">
        <f>_xlfn.XLOOKUP(A3703,#REF!,#REF!)</f>
        <v>#REF!</v>
      </c>
    </row>
    <row r="3704" spans="1:21" x14ac:dyDescent="0.2">
      <c r="A3704" t="s">
        <v>12644</v>
      </c>
      <c r="B3704" t="s">
        <v>12645</v>
      </c>
      <c r="C3704" s="5" t="s">
        <v>71</v>
      </c>
      <c r="D3704" t="s">
        <v>12646</v>
      </c>
      <c r="E3704" t="s">
        <v>18691</v>
      </c>
      <c r="F3704" t="s">
        <v>30</v>
      </c>
      <c r="G3704" s="1">
        <v>43689</v>
      </c>
      <c r="H3704" t="s">
        <v>22</v>
      </c>
      <c r="J3704" t="s">
        <v>22</v>
      </c>
      <c r="M3704" t="s">
        <v>42</v>
      </c>
      <c r="N3704" t="s">
        <v>8364</v>
      </c>
      <c r="O3704" t="s">
        <v>8365</v>
      </c>
      <c r="P3704" t="s">
        <v>26</v>
      </c>
      <c r="Q3704" s="6">
        <v>50044.72</v>
      </c>
      <c r="R3704" t="s">
        <v>22</v>
      </c>
      <c r="S3704">
        <v>0</v>
      </c>
      <c r="T3704">
        <v>0</v>
      </c>
      <c r="U3704" t="e">
        <f>_xlfn.XLOOKUP(A3704,#REF!,#REF!)</f>
        <v>#REF!</v>
      </c>
    </row>
    <row r="3705" spans="1:21" x14ac:dyDescent="0.2">
      <c r="A3705" t="s">
        <v>12647</v>
      </c>
      <c r="C3705" s="5" t="s">
        <v>71</v>
      </c>
      <c r="D3705" t="s">
        <v>12648</v>
      </c>
      <c r="E3705" t="s">
        <v>658</v>
      </c>
      <c r="F3705" t="s">
        <v>30</v>
      </c>
      <c r="G3705" s="1">
        <v>45720</v>
      </c>
      <c r="H3705" t="s">
        <v>30</v>
      </c>
      <c r="I3705" s="1">
        <v>45897</v>
      </c>
      <c r="J3705" t="s">
        <v>22</v>
      </c>
      <c r="M3705" t="s">
        <v>207</v>
      </c>
      <c r="N3705" t="s">
        <v>12649</v>
      </c>
      <c r="O3705" t="s">
        <v>12650</v>
      </c>
      <c r="P3705" t="s">
        <v>117</v>
      </c>
      <c r="Q3705" s="6">
        <v>309732.39</v>
      </c>
      <c r="R3705" t="s">
        <v>22</v>
      </c>
      <c r="S3705">
        <v>0</v>
      </c>
      <c r="T3705">
        <v>0</v>
      </c>
      <c r="U3705" t="e">
        <f>_xlfn.XLOOKUP(A3705,#REF!,#REF!)</f>
        <v>#REF!</v>
      </c>
    </row>
    <row r="3706" spans="1:21" x14ac:dyDescent="0.2">
      <c r="A3706" t="s">
        <v>12651</v>
      </c>
      <c r="C3706" s="5" t="s">
        <v>71</v>
      </c>
      <c r="D3706" t="s">
        <v>12652</v>
      </c>
      <c r="E3706" t="s">
        <v>19391</v>
      </c>
      <c r="F3706" t="s">
        <v>30</v>
      </c>
      <c r="G3706" s="1">
        <v>42762</v>
      </c>
      <c r="H3706" t="s">
        <v>22</v>
      </c>
      <c r="J3706" t="s">
        <v>22</v>
      </c>
      <c r="M3706" t="s">
        <v>42</v>
      </c>
      <c r="N3706" t="s">
        <v>10561</v>
      </c>
      <c r="O3706" t="s">
        <v>10562</v>
      </c>
      <c r="P3706" t="s">
        <v>26</v>
      </c>
      <c r="Q3706" s="6">
        <v>40000</v>
      </c>
      <c r="R3706" t="s">
        <v>22</v>
      </c>
      <c r="S3706">
        <v>0</v>
      </c>
      <c r="T3706">
        <v>0</v>
      </c>
      <c r="U3706" t="e">
        <f>_xlfn.XLOOKUP(A3706,#REF!,#REF!)</f>
        <v>#REF!</v>
      </c>
    </row>
    <row r="3707" spans="1:21" x14ac:dyDescent="0.2">
      <c r="A3707" t="s">
        <v>12653</v>
      </c>
      <c r="C3707" s="5" t="s">
        <v>71</v>
      </c>
      <c r="D3707" t="s">
        <v>12654</v>
      </c>
      <c r="E3707" t="s">
        <v>829</v>
      </c>
      <c r="F3707" t="s">
        <v>30</v>
      </c>
      <c r="G3707" s="1">
        <v>43119</v>
      </c>
      <c r="H3707" t="s">
        <v>30</v>
      </c>
      <c r="I3707" s="1">
        <v>43347</v>
      </c>
      <c r="J3707" t="s">
        <v>30</v>
      </c>
      <c r="K3707" s="1">
        <v>43790</v>
      </c>
      <c r="M3707" t="s">
        <v>23</v>
      </c>
      <c r="N3707" t="s">
        <v>43</v>
      </c>
      <c r="O3707" t="s">
        <v>44</v>
      </c>
      <c r="P3707" t="s">
        <v>26</v>
      </c>
      <c r="Q3707" s="6">
        <v>40000</v>
      </c>
      <c r="R3707" t="s">
        <v>22</v>
      </c>
      <c r="S3707">
        <v>0</v>
      </c>
      <c r="T3707">
        <v>0</v>
      </c>
      <c r="U3707" t="e">
        <f>_xlfn.XLOOKUP(A3707,#REF!,#REF!)</f>
        <v>#REF!</v>
      </c>
    </row>
    <row r="3708" spans="1:21" x14ac:dyDescent="0.2">
      <c r="A3708" t="s">
        <v>12655</v>
      </c>
      <c r="C3708" s="5" t="s">
        <v>71</v>
      </c>
      <c r="D3708" t="s">
        <v>12656</v>
      </c>
      <c r="E3708" t="s">
        <v>18691</v>
      </c>
      <c r="F3708" t="s">
        <v>22</v>
      </c>
      <c r="H3708" t="s">
        <v>22</v>
      </c>
      <c r="J3708" t="s">
        <v>22</v>
      </c>
      <c r="M3708" t="s">
        <v>42</v>
      </c>
      <c r="N3708" t="s">
        <v>12657</v>
      </c>
      <c r="O3708" t="s">
        <v>12658</v>
      </c>
      <c r="P3708" t="s">
        <v>26</v>
      </c>
      <c r="Q3708" s="6">
        <v>40000</v>
      </c>
      <c r="R3708" t="s">
        <v>22</v>
      </c>
      <c r="S3708">
        <v>0</v>
      </c>
      <c r="T3708">
        <v>0</v>
      </c>
      <c r="U3708" t="e">
        <f>_xlfn.XLOOKUP(A3708,#REF!,#REF!)</f>
        <v>#REF!</v>
      </c>
    </row>
    <row r="3709" spans="1:21" x14ac:dyDescent="0.2">
      <c r="A3709" t="s">
        <v>12659</v>
      </c>
      <c r="C3709" s="5" t="s">
        <v>71</v>
      </c>
      <c r="D3709" t="s">
        <v>12660</v>
      </c>
      <c r="E3709" t="s">
        <v>18691</v>
      </c>
      <c r="F3709" t="s">
        <v>30</v>
      </c>
      <c r="G3709" s="1">
        <v>43028</v>
      </c>
      <c r="H3709" t="s">
        <v>22</v>
      </c>
      <c r="J3709" t="s">
        <v>22</v>
      </c>
      <c r="M3709" t="s">
        <v>42</v>
      </c>
      <c r="N3709" t="s">
        <v>12661</v>
      </c>
      <c r="O3709" t="s">
        <v>12662</v>
      </c>
      <c r="P3709" t="s">
        <v>26</v>
      </c>
      <c r="Q3709" s="6">
        <v>40000</v>
      </c>
      <c r="R3709" t="s">
        <v>22</v>
      </c>
      <c r="S3709">
        <v>0</v>
      </c>
      <c r="T3709">
        <v>0</v>
      </c>
      <c r="U3709" t="e">
        <f>_xlfn.XLOOKUP(A3709,#REF!,#REF!)</f>
        <v>#REF!</v>
      </c>
    </row>
    <row r="3710" spans="1:21" x14ac:dyDescent="0.2">
      <c r="A3710" t="s">
        <v>12663</v>
      </c>
      <c r="B3710" t="s">
        <v>12664</v>
      </c>
      <c r="C3710" s="5" t="s">
        <v>71</v>
      </c>
      <c r="D3710" t="s">
        <v>12665</v>
      </c>
      <c r="E3710" t="s">
        <v>5310</v>
      </c>
      <c r="F3710" t="s">
        <v>30</v>
      </c>
      <c r="G3710" s="1">
        <v>43382</v>
      </c>
      <c r="H3710" t="s">
        <v>30</v>
      </c>
      <c r="I3710" s="1">
        <v>43578</v>
      </c>
      <c r="J3710" t="s">
        <v>22</v>
      </c>
      <c r="M3710" t="s">
        <v>207</v>
      </c>
      <c r="N3710" t="s">
        <v>12666</v>
      </c>
      <c r="O3710" t="s">
        <v>12667</v>
      </c>
      <c r="P3710" t="s">
        <v>117</v>
      </c>
      <c r="Q3710" s="6">
        <v>40000</v>
      </c>
      <c r="R3710" t="s">
        <v>22</v>
      </c>
      <c r="S3710">
        <v>0</v>
      </c>
      <c r="T3710">
        <v>0</v>
      </c>
      <c r="U3710" t="e">
        <f>_xlfn.XLOOKUP(A3710,#REF!,#REF!)</f>
        <v>#REF!</v>
      </c>
    </row>
    <row r="3711" spans="1:21" x14ac:dyDescent="0.2">
      <c r="A3711" t="s">
        <v>10735</v>
      </c>
      <c r="B3711" t="s">
        <v>10734</v>
      </c>
      <c r="C3711" s="5" t="s">
        <v>71</v>
      </c>
      <c r="D3711" t="s">
        <v>10736</v>
      </c>
      <c r="E3711" t="s">
        <v>41</v>
      </c>
      <c r="F3711" t="s">
        <v>30</v>
      </c>
      <c r="G3711" s="1">
        <v>42957</v>
      </c>
      <c r="H3711" t="s">
        <v>30</v>
      </c>
      <c r="I3711" s="1">
        <v>43195</v>
      </c>
      <c r="J3711" t="s">
        <v>30</v>
      </c>
      <c r="K3711" s="1">
        <v>43724</v>
      </c>
      <c r="M3711" t="s">
        <v>42</v>
      </c>
      <c r="N3711" t="s">
        <v>12668</v>
      </c>
      <c r="O3711" t="s">
        <v>12669</v>
      </c>
      <c r="P3711" t="s">
        <v>26</v>
      </c>
      <c r="Q3711" s="6">
        <v>40000</v>
      </c>
      <c r="R3711" t="s">
        <v>22</v>
      </c>
      <c r="S3711">
        <v>0</v>
      </c>
      <c r="T3711">
        <v>0</v>
      </c>
      <c r="U3711" t="e">
        <f>_xlfn.XLOOKUP(A3711,#REF!,#REF!)</f>
        <v>#REF!</v>
      </c>
    </row>
    <row r="3712" spans="1:21" x14ac:dyDescent="0.2">
      <c r="A3712" t="s">
        <v>12670</v>
      </c>
      <c r="C3712" s="5" t="s">
        <v>71</v>
      </c>
      <c r="D3712" t="s">
        <v>12671</v>
      </c>
      <c r="E3712" t="s">
        <v>12672</v>
      </c>
      <c r="F3712" t="s">
        <v>30</v>
      </c>
      <c r="G3712" s="1">
        <v>45971</v>
      </c>
      <c r="H3712" t="s">
        <v>22</v>
      </c>
      <c r="J3712" t="s">
        <v>22</v>
      </c>
      <c r="M3712" t="s">
        <v>207</v>
      </c>
      <c r="N3712" t="s">
        <v>12673</v>
      </c>
      <c r="O3712" t="s">
        <v>12674</v>
      </c>
      <c r="P3712" t="s">
        <v>117</v>
      </c>
      <c r="Q3712" s="6">
        <v>164446.98000000001</v>
      </c>
      <c r="R3712" t="s">
        <v>22</v>
      </c>
      <c r="S3712">
        <v>0</v>
      </c>
      <c r="T3712">
        <v>0</v>
      </c>
      <c r="U3712" t="e">
        <f>_xlfn.XLOOKUP(A3712,#REF!,#REF!)</f>
        <v>#REF!</v>
      </c>
    </row>
    <row r="3713" spans="1:21" x14ac:dyDescent="0.2">
      <c r="A3713" t="s">
        <v>12675</v>
      </c>
      <c r="B3713" t="s">
        <v>12676</v>
      </c>
      <c r="C3713" s="5" t="s">
        <v>71</v>
      </c>
      <c r="D3713" t="s">
        <v>12677</v>
      </c>
      <c r="E3713" t="s">
        <v>1314</v>
      </c>
      <c r="F3713" t="s">
        <v>30</v>
      </c>
      <c r="G3713" s="1">
        <v>43082</v>
      </c>
      <c r="H3713" t="s">
        <v>30</v>
      </c>
      <c r="I3713" s="1">
        <v>43566</v>
      </c>
      <c r="J3713" t="s">
        <v>30</v>
      </c>
      <c r="K3713" s="1">
        <v>43671</v>
      </c>
      <c r="L3713" s="1">
        <v>43839</v>
      </c>
      <c r="M3713" t="s">
        <v>23</v>
      </c>
      <c r="N3713" t="s">
        <v>43</v>
      </c>
      <c r="O3713" t="s">
        <v>44</v>
      </c>
      <c r="P3713" t="s">
        <v>26</v>
      </c>
      <c r="Q3713" s="6">
        <v>200000</v>
      </c>
      <c r="R3713" t="s">
        <v>30</v>
      </c>
      <c r="S3713">
        <v>0</v>
      </c>
      <c r="T3713">
        <v>0</v>
      </c>
      <c r="U3713" t="e">
        <f>_xlfn.XLOOKUP(A3713,#REF!,#REF!)</f>
        <v>#REF!</v>
      </c>
    </row>
    <row r="3714" spans="1:21" x14ac:dyDescent="0.2">
      <c r="A3714" t="s">
        <v>12678</v>
      </c>
      <c r="C3714" s="5" t="s">
        <v>71</v>
      </c>
      <c r="D3714" t="s">
        <v>12679</v>
      </c>
      <c r="E3714" t="s">
        <v>18691</v>
      </c>
      <c r="F3714" t="s">
        <v>22</v>
      </c>
      <c r="H3714" t="s">
        <v>22</v>
      </c>
      <c r="J3714" t="s">
        <v>30</v>
      </c>
      <c r="K3714" s="1">
        <v>42241</v>
      </c>
      <c r="M3714" t="s">
        <v>42</v>
      </c>
      <c r="N3714" t="s">
        <v>12680</v>
      </c>
      <c r="O3714" t="s">
        <v>12681</v>
      </c>
      <c r="P3714" t="s">
        <v>26</v>
      </c>
      <c r="Q3714" s="6">
        <v>35000</v>
      </c>
      <c r="R3714" t="s">
        <v>22</v>
      </c>
      <c r="S3714">
        <v>0</v>
      </c>
      <c r="T3714">
        <v>0</v>
      </c>
      <c r="U3714" t="e">
        <f>_xlfn.XLOOKUP(A3714,#REF!,#REF!)</f>
        <v>#REF!</v>
      </c>
    </row>
    <row r="3715" spans="1:21" x14ac:dyDescent="0.2">
      <c r="A3715" t="s">
        <v>12682</v>
      </c>
      <c r="C3715" s="5" t="s">
        <v>71</v>
      </c>
      <c r="D3715" t="s">
        <v>12683</v>
      </c>
      <c r="E3715" t="s">
        <v>18692</v>
      </c>
      <c r="F3715" t="s">
        <v>30</v>
      </c>
      <c r="G3715" s="1">
        <v>43659</v>
      </c>
      <c r="H3715" t="s">
        <v>30</v>
      </c>
      <c r="I3715" s="1">
        <v>43788</v>
      </c>
      <c r="J3715" t="s">
        <v>30</v>
      </c>
      <c r="K3715" s="1">
        <v>43804</v>
      </c>
      <c r="L3715" s="1">
        <v>43804</v>
      </c>
      <c r="M3715" t="s">
        <v>42</v>
      </c>
      <c r="N3715" t="s">
        <v>43</v>
      </c>
      <c r="O3715" t="s">
        <v>44</v>
      </c>
      <c r="P3715" t="s">
        <v>26</v>
      </c>
      <c r="Q3715" s="6">
        <v>175679.28</v>
      </c>
      <c r="R3715" t="s">
        <v>22</v>
      </c>
      <c r="S3715">
        <v>0</v>
      </c>
      <c r="T3715">
        <v>0</v>
      </c>
      <c r="U3715" t="e">
        <f>_xlfn.XLOOKUP(A3715,#REF!,#REF!)</f>
        <v>#REF!</v>
      </c>
    </row>
    <row r="3716" spans="1:21" x14ac:dyDescent="0.2">
      <c r="A3716" t="s">
        <v>12684</v>
      </c>
      <c r="C3716" s="5" t="s">
        <v>71</v>
      </c>
      <c r="D3716" t="s">
        <v>12685</v>
      </c>
      <c r="E3716" t="s">
        <v>18692</v>
      </c>
      <c r="F3716" t="s">
        <v>30</v>
      </c>
      <c r="G3716" s="1">
        <v>44221</v>
      </c>
      <c r="H3716" t="s">
        <v>22</v>
      </c>
      <c r="J3716" t="s">
        <v>30</v>
      </c>
      <c r="K3716" s="1">
        <v>44333</v>
      </c>
      <c r="L3716" s="1">
        <v>44333</v>
      </c>
      <c r="M3716" t="s">
        <v>42</v>
      </c>
      <c r="N3716" t="s">
        <v>43</v>
      </c>
      <c r="O3716" t="s">
        <v>44</v>
      </c>
      <c r="P3716" t="s">
        <v>26</v>
      </c>
      <c r="Q3716" s="6">
        <v>59601.15</v>
      </c>
      <c r="R3716" t="s">
        <v>22</v>
      </c>
      <c r="S3716">
        <v>0</v>
      </c>
      <c r="T3716">
        <v>0</v>
      </c>
      <c r="U3716" t="e">
        <f>_xlfn.XLOOKUP(A3716,#REF!,#REF!)</f>
        <v>#REF!</v>
      </c>
    </row>
    <row r="3717" spans="1:21" x14ac:dyDescent="0.2">
      <c r="A3717" t="s">
        <v>12686</v>
      </c>
      <c r="C3717" s="5" t="s">
        <v>71</v>
      </c>
      <c r="D3717" t="s">
        <v>12687</v>
      </c>
      <c r="E3717" t="s">
        <v>7593</v>
      </c>
      <c r="F3717" t="s">
        <v>22</v>
      </c>
      <c r="H3717" t="s">
        <v>22</v>
      </c>
      <c r="J3717" t="s">
        <v>22</v>
      </c>
      <c r="M3717" t="s">
        <v>42</v>
      </c>
      <c r="N3717" t="s">
        <v>43</v>
      </c>
      <c r="O3717" t="s">
        <v>44</v>
      </c>
      <c r="P3717" t="s">
        <v>26</v>
      </c>
      <c r="Q3717" s="6">
        <v>177046.66</v>
      </c>
      <c r="R3717" t="s">
        <v>22</v>
      </c>
      <c r="S3717">
        <v>0</v>
      </c>
      <c r="T3717">
        <v>0</v>
      </c>
      <c r="U3717" t="e">
        <f>_xlfn.XLOOKUP(A3717,#REF!,#REF!)</f>
        <v>#REF!</v>
      </c>
    </row>
    <row r="3718" spans="1:21" x14ac:dyDescent="0.2">
      <c r="A3718" t="s">
        <v>12688</v>
      </c>
      <c r="C3718" s="5" t="s">
        <v>71</v>
      </c>
      <c r="D3718" t="s">
        <v>12689</v>
      </c>
      <c r="E3718" t="s">
        <v>12690</v>
      </c>
      <c r="F3718" t="s">
        <v>30</v>
      </c>
      <c r="G3718" s="1">
        <v>44537</v>
      </c>
      <c r="H3718" t="s">
        <v>30</v>
      </c>
      <c r="I3718" s="1">
        <v>44794</v>
      </c>
      <c r="J3718" t="s">
        <v>30</v>
      </c>
      <c r="K3718" s="1">
        <v>45637</v>
      </c>
      <c r="L3718" s="1">
        <v>45777</v>
      </c>
      <c r="M3718" t="s">
        <v>207</v>
      </c>
      <c r="N3718" t="s">
        <v>12691</v>
      </c>
      <c r="O3718" t="s">
        <v>12692</v>
      </c>
      <c r="P3718" t="s">
        <v>117</v>
      </c>
      <c r="Q3718" s="6">
        <v>177157.35</v>
      </c>
      <c r="R3718" t="s">
        <v>30</v>
      </c>
      <c r="S3718">
        <v>0</v>
      </c>
      <c r="T3718">
        <v>0</v>
      </c>
      <c r="U3718" t="e">
        <f>_xlfn.XLOOKUP(A3718,#REF!,#REF!)</f>
        <v>#REF!</v>
      </c>
    </row>
    <row r="3719" spans="1:21" x14ac:dyDescent="0.2">
      <c r="A3719" t="s">
        <v>12693</v>
      </c>
      <c r="C3719" s="5" t="s">
        <v>71</v>
      </c>
      <c r="D3719" t="s">
        <v>11245</v>
      </c>
      <c r="E3719" t="s">
        <v>18692</v>
      </c>
      <c r="F3719" t="s">
        <v>30</v>
      </c>
      <c r="G3719" s="1">
        <v>41922</v>
      </c>
      <c r="H3719" t="s">
        <v>30</v>
      </c>
      <c r="I3719" s="1">
        <v>42082</v>
      </c>
      <c r="J3719" t="s">
        <v>30</v>
      </c>
      <c r="K3719" s="1">
        <v>42111</v>
      </c>
      <c r="M3719" t="s">
        <v>42</v>
      </c>
      <c r="N3719" t="s">
        <v>12694</v>
      </c>
      <c r="O3719" t="s">
        <v>12695</v>
      </c>
      <c r="P3719" t="s">
        <v>26</v>
      </c>
      <c r="Q3719" s="6">
        <v>30000</v>
      </c>
      <c r="R3719" t="s">
        <v>22</v>
      </c>
      <c r="S3719">
        <v>0</v>
      </c>
      <c r="T3719">
        <v>0</v>
      </c>
      <c r="U3719" t="e">
        <f>_xlfn.XLOOKUP(A3719,#REF!,#REF!)</f>
        <v>#REF!</v>
      </c>
    </row>
    <row r="3720" spans="1:21" x14ac:dyDescent="0.2">
      <c r="A3720" t="s">
        <v>12696</v>
      </c>
      <c r="C3720" s="5" t="s">
        <v>71</v>
      </c>
      <c r="D3720" t="s">
        <v>12697</v>
      </c>
      <c r="E3720" t="s">
        <v>18691</v>
      </c>
      <c r="F3720" t="s">
        <v>22</v>
      </c>
      <c r="H3720" t="s">
        <v>22</v>
      </c>
      <c r="J3720" t="s">
        <v>22</v>
      </c>
      <c r="M3720" t="s">
        <v>42</v>
      </c>
      <c r="N3720" t="s">
        <v>43</v>
      </c>
      <c r="O3720" t="s">
        <v>44</v>
      </c>
      <c r="P3720" t="s">
        <v>26</v>
      </c>
      <c r="Q3720" s="6">
        <v>590450.94999999995</v>
      </c>
      <c r="R3720" t="s">
        <v>22</v>
      </c>
      <c r="S3720">
        <v>0</v>
      </c>
      <c r="T3720">
        <v>0</v>
      </c>
      <c r="U3720" t="e">
        <f>_xlfn.XLOOKUP(A3720,#REF!,#REF!)</f>
        <v>#REF!</v>
      </c>
    </row>
    <row r="3721" spans="1:21" x14ac:dyDescent="0.2">
      <c r="A3721" t="s">
        <v>12698</v>
      </c>
      <c r="C3721" s="5" t="s">
        <v>71</v>
      </c>
      <c r="D3721" t="s">
        <v>12699</v>
      </c>
      <c r="E3721" t="s">
        <v>1800</v>
      </c>
      <c r="F3721" t="s">
        <v>30</v>
      </c>
      <c r="G3721" s="1">
        <v>42641</v>
      </c>
      <c r="H3721" t="s">
        <v>30</v>
      </c>
      <c r="I3721" s="1">
        <v>43404</v>
      </c>
      <c r="J3721" t="s">
        <v>30</v>
      </c>
      <c r="K3721" s="1">
        <v>46049</v>
      </c>
      <c r="M3721" t="s">
        <v>42</v>
      </c>
      <c r="N3721" t="s">
        <v>12700</v>
      </c>
      <c r="O3721" t="s">
        <v>12701</v>
      </c>
      <c r="P3721" t="s">
        <v>26</v>
      </c>
      <c r="Q3721" s="6">
        <v>40000</v>
      </c>
      <c r="R3721" t="s">
        <v>22</v>
      </c>
      <c r="S3721">
        <v>0</v>
      </c>
      <c r="T3721">
        <v>0</v>
      </c>
      <c r="U3721" t="e">
        <f>_xlfn.XLOOKUP(A3721,#REF!,#REF!)</f>
        <v>#REF!</v>
      </c>
    </row>
    <row r="3722" spans="1:21" x14ac:dyDescent="0.2">
      <c r="A3722" t="s">
        <v>12702</v>
      </c>
      <c r="C3722" s="5" t="s">
        <v>71</v>
      </c>
      <c r="D3722" t="s">
        <v>12703</v>
      </c>
      <c r="E3722" t="s">
        <v>12704</v>
      </c>
      <c r="F3722" t="s">
        <v>30</v>
      </c>
      <c r="G3722" s="1">
        <v>45620</v>
      </c>
      <c r="H3722" t="s">
        <v>22</v>
      </c>
      <c r="J3722" t="s">
        <v>30</v>
      </c>
      <c r="K3722" s="1">
        <v>45685</v>
      </c>
      <c r="L3722" s="1">
        <v>45715</v>
      </c>
      <c r="M3722" t="s">
        <v>42</v>
      </c>
      <c r="N3722" t="s">
        <v>12705</v>
      </c>
      <c r="O3722" t="s">
        <v>12706</v>
      </c>
      <c r="P3722" t="s">
        <v>26</v>
      </c>
      <c r="Q3722" s="6">
        <v>95143.25</v>
      </c>
      <c r="R3722" t="s">
        <v>30</v>
      </c>
      <c r="S3722">
        <v>0</v>
      </c>
      <c r="T3722">
        <v>0</v>
      </c>
      <c r="U3722" t="e">
        <f>_xlfn.XLOOKUP(A3722,#REF!,#REF!)</f>
        <v>#REF!</v>
      </c>
    </row>
    <row r="3723" spans="1:21" x14ac:dyDescent="0.2">
      <c r="A3723" t="s">
        <v>12707</v>
      </c>
      <c r="C3723" s="5" t="s">
        <v>71</v>
      </c>
      <c r="D3723" t="s">
        <v>12708</v>
      </c>
      <c r="E3723" t="s">
        <v>12709</v>
      </c>
      <c r="F3723" t="s">
        <v>30</v>
      </c>
      <c r="G3723" s="1">
        <v>45180</v>
      </c>
      <c r="H3723" t="s">
        <v>30</v>
      </c>
      <c r="I3723" s="1">
        <v>45331</v>
      </c>
      <c r="J3723" t="s">
        <v>30</v>
      </c>
      <c r="K3723" s="1">
        <v>45471</v>
      </c>
      <c r="M3723" t="s">
        <v>42</v>
      </c>
      <c r="N3723" t="s">
        <v>43</v>
      </c>
      <c r="O3723" t="s">
        <v>44</v>
      </c>
      <c r="P3723" t="s">
        <v>26</v>
      </c>
      <c r="Q3723" s="6">
        <v>1074630.71</v>
      </c>
      <c r="R3723" t="s">
        <v>22</v>
      </c>
      <c r="S3723">
        <v>0</v>
      </c>
      <c r="T3723">
        <v>0</v>
      </c>
      <c r="U3723" t="e">
        <f>_xlfn.XLOOKUP(A3723,#REF!,#REF!)</f>
        <v>#REF!</v>
      </c>
    </row>
    <row r="3724" spans="1:21" x14ac:dyDescent="0.2">
      <c r="A3724" t="s">
        <v>12710</v>
      </c>
      <c r="C3724" s="5" t="s">
        <v>71</v>
      </c>
      <c r="D3724" t="s">
        <v>12711</v>
      </c>
      <c r="E3724" t="s">
        <v>12712</v>
      </c>
      <c r="F3724" t="s">
        <v>30</v>
      </c>
      <c r="G3724" s="1">
        <v>44474</v>
      </c>
      <c r="H3724" t="s">
        <v>30</v>
      </c>
      <c r="I3724" s="1">
        <v>44903</v>
      </c>
      <c r="J3724" t="s">
        <v>22</v>
      </c>
      <c r="M3724" t="s">
        <v>207</v>
      </c>
      <c r="N3724" t="s">
        <v>10520</v>
      </c>
      <c r="O3724" t="s">
        <v>10521</v>
      </c>
      <c r="P3724" t="s">
        <v>117</v>
      </c>
      <c r="Q3724" s="6">
        <v>574830.49</v>
      </c>
      <c r="R3724" t="s">
        <v>22</v>
      </c>
      <c r="S3724">
        <v>0</v>
      </c>
      <c r="T3724">
        <v>0</v>
      </c>
      <c r="U3724" t="e">
        <f>_xlfn.XLOOKUP(A3724,#REF!,#REF!)</f>
        <v>#REF!</v>
      </c>
    </row>
    <row r="3725" spans="1:21" x14ac:dyDescent="0.2">
      <c r="A3725" t="s">
        <v>12713</v>
      </c>
      <c r="C3725" s="5" t="s">
        <v>71</v>
      </c>
      <c r="D3725" t="s">
        <v>12714</v>
      </c>
      <c r="E3725" t="s">
        <v>1036</v>
      </c>
      <c r="F3725" t="s">
        <v>30</v>
      </c>
      <c r="G3725" s="1">
        <v>45867</v>
      </c>
      <c r="H3725" t="s">
        <v>30</v>
      </c>
      <c r="I3725" s="1">
        <v>46066</v>
      </c>
      <c r="J3725" t="s">
        <v>22</v>
      </c>
      <c r="M3725" t="s">
        <v>207</v>
      </c>
      <c r="N3725" t="s">
        <v>2221</v>
      </c>
      <c r="O3725" t="s">
        <v>2222</v>
      </c>
      <c r="P3725" t="s">
        <v>210</v>
      </c>
      <c r="Q3725" s="6">
        <v>559976.32999999996</v>
      </c>
      <c r="R3725" t="s">
        <v>22</v>
      </c>
      <c r="S3725">
        <v>0</v>
      </c>
      <c r="T3725">
        <v>0</v>
      </c>
      <c r="U3725" t="e">
        <f>_xlfn.XLOOKUP(A3725,#REF!,#REF!)</f>
        <v>#REF!</v>
      </c>
    </row>
    <row r="3726" spans="1:21" x14ac:dyDescent="0.2">
      <c r="A3726" t="s">
        <v>12715</v>
      </c>
      <c r="C3726" s="5" t="s">
        <v>71</v>
      </c>
      <c r="D3726" t="s">
        <v>12716</v>
      </c>
      <c r="E3726" t="s">
        <v>18691</v>
      </c>
      <c r="F3726" t="s">
        <v>30</v>
      </c>
      <c r="G3726" s="1">
        <v>45457</v>
      </c>
      <c r="H3726" t="s">
        <v>30</v>
      </c>
      <c r="I3726" s="1">
        <v>45729</v>
      </c>
      <c r="J3726" t="s">
        <v>22</v>
      </c>
      <c r="M3726" t="s">
        <v>207</v>
      </c>
      <c r="N3726" t="s">
        <v>12717</v>
      </c>
      <c r="O3726" t="s">
        <v>12718</v>
      </c>
      <c r="P3726" t="s">
        <v>117</v>
      </c>
      <c r="Q3726" s="6">
        <v>403927.97</v>
      </c>
      <c r="R3726" t="s">
        <v>22</v>
      </c>
      <c r="S3726">
        <v>0</v>
      </c>
      <c r="T3726">
        <v>0</v>
      </c>
      <c r="U3726" t="e">
        <f>_xlfn.XLOOKUP(A3726,#REF!,#REF!)</f>
        <v>#REF!</v>
      </c>
    </row>
    <row r="3727" spans="1:21" x14ac:dyDescent="0.2">
      <c r="A3727" t="s">
        <v>12719</v>
      </c>
      <c r="C3727" s="5" t="s">
        <v>71</v>
      </c>
      <c r="D3727" t="s">
        <v>12720</v>
      </c>
      <c r="E3727" t="s">
        <v>12721</v>
      </c>
      <c r="F3727" t="s">
        <v>30</v>
      </c>
      <c r="G3727" s="1">
        <v>45630</v>
      </c>
      <c r="H3727" t="s">
        <v>30</v>
      </c>
      <c r="I3727" s="1">
        <v>45924</v>
      </c>
      <c r="J3727" t="s">
        <v>22</v>
      </c>
      <c r="M3727" t="s">
        <v>207</v>
      </c>
      <c r="N3727" t="s">
        <v>3753</v>
      </c>
      <c r="O3727" t="s">
        <v>3754</v>
      </c>
      <c r="P3727" t="s">
        <v>117</v>
      </c>
      <c r="Q3727" s="6">
        <v>210522.76</v>
      </c>
      <c r="R3727" t="s">
        <v>22</v>
      </c>
      <c r="S3727">
        <v>0</v>
      </c>
      <c r="T3727">
        <v>0</v>
      </c>
      <c r="U3727" t="e">
        <f>_xlfn.XLOOKUP(A3727,#REF!,#REF!)</f>
        <v>#REF!</v>
      </c>
    </row>
    <row r="3728" spans="1:21" x14ac:dyDescent="0.2">
      <c r="A3728" t="s">
        <v>12722</v>
      </c>
      <c r="C3728" s="5" t="s">
        <v>71</v>
      </c>
      <c r="D3728" t="s">
        <v>12723</v>
      </c>
      <c r="E3728" t="s">
        <v>19404</v>
      </c>
      <c r="F3728" t="s">
        <v>30</v>
      </c>
      <c r="G3728" s="1">
        <v>45523</v>
      </c>
      <c r="H3728" t="s">
        <v>30</v>
      </c>
      <c r="I3728" s="1">
        <v>45758</v>
      </c>
      <c r="J3728" t="s">
        <v>22</v>
      </c>
      <c r="M3728" t="s">
        <v>207</v>
      </c>
      <c r="N3728" t="s">
        <v>1211</v>
      </c>
      <c r="O3728" t="s">
        <v>1212</v>
      </c>
      <c r="P3728" t="s">
        <v>117</v>
      </c>
      <c r="Q3728" s="6">
        <v>819411.33</v>
      </c>
      <c r="R3728" t="s">
        <v>22</v>
      </c>
      <c r="S3728">
        <v>0</v>
      </c>
      <c r="T3728">
        <v>0</v>
      </c>
      <c r="U3728" t="e">
        <f>_xlfn.XLOOKUP(A3728,#REF!,#REF!)</f>
        <v>#REF!</v>
      </c>
    </row>
    <row r="3729" spans="1:21" x14ac:dyDescent="0.2">
      <c r="A3729" t="s">
        <v>12724</v>
      </c>
      <c r="B3729" t="s">
        <v>12725</v>
      </c>
      <c r="C3729" s="5" t="s">
        <v>279</v>
      </c>
      <c r="D3729" t="s">
        <v>12726</v>
      </c>
      <c r="E3729" t="s">
        <v>10685</v>
      </c>
      <c r="F3729" t="s">
        <v>30</v>
      </c>
      <c r="G3729" s="1">
        <v>45446</v>
      </c>
      <c r="H3729" t="s">
        <v>22</v>
      </c>
      <c r="J3729" t="s">
        <v>22</v>
      </c>
      <c r="M3729" t="s">
        <v>42</v>
      </c>
      <c r="N3729" t="s">
        <v>43</v>
      </c>
      <c r="O3729" t="s">
        <v>44</v>
      </c>
      <c r="P3729" t="s">
        <v>26</v>
      </c>
      <c r="Q3729" s="6">
        <v>46064.35</v>
      </c>
      <c r="R3729" t="s">
        <v>22</v>
      </c>
      <c r="S3729">
        <v>0</v>
      </c>
      <c r="T3729">
        <v>0</v>
      </c>
      <c r="U3729" t="e">
        <f>_xlfn.XLOOKUP(A3729,#REF!,#REF!)</f>
        <v>#REF!</v>
      </c>
    </row>
    <row r="3730" spans="1:21" x14ac:dyDescent="0.2">
      <c r="A3730" t="s">
        <v>12727</v>
      </c>
      <c r="C3730" s="5" t="s">
        <v>71</v>
      </c>
      <c r="D3730" t="s">
        <v>12728</v>
      </c>
      <c r="E3730" t="s">
        <v>829</v>
      </c>
      <c r="F3730" t="s">
        <v>22</v>
      </c>
      <c r="H3730" t="s">
        <v>22</v>
      </c>
      <c r="J3730" t="s">
        <v>22</v>
      </c>
      <c r="M3730" t="s">
        <v>42</v>
      </c>
      <c r="N3730" t="s">
        <v>43</v>
      </c>
      <c r="O3730" t="s">
        <v>44</v>
      </c>
      <c r="P3730" t="s">
        <v>26</v>
      </c>
      <c r="Q3730" s="6">
        <v>449875.25</v>
      </c>
      <c r="R3730" t="s">
        <v>22</v>
      </c>
      <c r="S3730">
        <v>0</v>
      </c>
      <c r="T3730">
        <v>0</v>
      </c>
      <c r="U3730" t="e">
        <f>_xlfn.XLOOKUP(A3730,#REF!,#REF!)</f>
        <v>#REF!</v>
      </c>
    </row>
    <row r="3731" spans="1:21" x14ac:dyDescent="0.2">
      <c r="A3731" t="s">
        <v>12729</v>
      </c>
      <c r="B3731" t="s">
        <v>12730</v>
      </c>
      <c r="C3731" s="5" t="s">
        <v>71</v>
      </c>
      <c r="D3731" t="s">
        <v>12731</v>
      </c>
      <c r="E3731" t="s">
        <v>8742</v>
      </c>
      <c r="F3731" t="s">
        <v>30</v>
      </c>
      <c r="G3731" s="1">
        <v>45527</v>
      </c>
      <c r="H3731" t="s">
        <v>30</v>
      </c>
      <c r="I3731" s="1">
        <v>45645</v>
      </c>
      <c r="J3731" t="s">
        <v>30</v>
      </c>
      <c r="K3731" s="1">
        <v>45987</v>
      </c>
      <c r="M3731" t="s">
        <v>42</v>
      </c>
      <c r="N3731" t="s">
        <v>12732</v>
      </c>
      <c r="O3731" t="s">
        <v>12733</v>
      </c>
      <c r="P3731" t="s">
        <v>26</v>
      </c>
      <c r="Q3731" s="6">
        <v>928028.27</v>
      </c>
      <c r="R3731" t="s">
        <v>22</v>
      </c>
      <c r="S3731">
        <v>0</v>
      </c>
      <c r="T3731">
        <v>0</v>
      </c>
      <c r="U3731" t="e">
        <f>_xlfn.XLOOKUP(A3731,#REF!,#REF!)</f>
        <v>#REF!</v>
      </c>
    </row>
    <row r="3732" spans="1:21" x14ac:dyDescent="0.2">
      <c r="A3732" t="s">
        <v>12734</v>
      </c>
      <c r="B3732" t="s">
        <v>12735</v>
      </c>
      <c r="C3732" s="5" t="s">
        <v>279</v>
      </c>
      <c r="D3732" t="s">
        <v>12736</v>
      </c>
      <c r="E3732" t="s">
        <v>12737</v>
      </c>
      <c r="F3732" t="s">
        <v>30</v>
      </c>
      <c r="G3732" s="1">
        <v>45547</v>
      </c>
      <c r="H3732" t="s">
        <v>30</v>
      </c>
      <c r="I3732" s="1">
        <v>45700</v>
      </c>
      <c r="J3732" t="s">
        <v>22</v>
      </c>
      <c r="M3732" t="s">
        <v>42</v>
      </c>
      <c r="N3732" t="s">
        <v>1409</v>
      </c>
      <c r="O3732" t="s">
        <v>1410</v>
      </c>
      <c r="P3732" t="s">
        <v>26</v>
      </c>
      <c r="Q3732" s="6">
        <v>22839.02</v>
      </c>
      <c r="R3732" t="s">
        <v>22</v>
      </c>
      <c r="S3732">
        <v>0</v>
      </c>
      <c r="T3732">
        <v>0</v>
      </c>
      <c r="U3732" t="e">
        <f>_xlfn.XLOOKUP(A3732,#REF!,#REF!)</f>
        <v>#REF!</v>
      </c>
    </row>
    <row r="3733" spans="1:21" x14ac:dyDescent="0.2">
      <c r="A3733" t="s">
        <v>12738</v>
      </c>
      <c r="B3733" t="s">
        <v>12739</v>
      </c>
      <c r="C3733" s="5" t="s">
        <v>71</v>
      </c>
      <c r="D3733" t="s">
        <v>12740</v>
      </c>
      <c r="E3733" t="s">
        <v>18693</v>
      </c>
      <c r="F3733" t="s">
        <v>30</v>
      </c>
      <c r="G3733" s="1">
        <v>44950</v>
      </c>
      <c r="H3733" t="s">
        <v>30</v>
      </c>
      <c r="I3733" s="1">
        <v>45210</v>
      </c>
      <c r="J3733" t="s">
        <v>30</v>
      </c>
      <c r="K3733" s="1">
        <v>45441</v>
      </c>
      <c r="M3733" t="s">
        <v>42</v>
      </c>
      <c r="N3733" t="s">
        <v>12741</v>
      </c>
      <c r="O3733" t="s">
        <v>12742</v>
      </c>
      <c r="P3733" t="s">
        <v>26</v>
      </c>
      <c r="Q3733" s="6">
        <v>162321.04999999999</v>
      </c>
      <c r="R3733" t="s">
        <v>22</v>
      </c>
      <c r="S3733">
        <v>0</v>
      </c>
      <c r="T3733">
        <v>0</v>
      </c>
      <c r="U3733" t="e">
        <f>_xlfn.XLOOKUP(A3733,#REF!,#REF!)</f>
        <v>#REF!</v>
      </c>
    </row>
    <row r="3734" spans="1:21" x14ac:dyDescent="0.2">
      <c r="A3734" t="s">
        <v>12743</v>
      </c>
      <c r="C3734" s="5" t="s">
        <v>71</v>
      </c>
      <c r="D3734" t="s">
        <v>11493</v>
      </c>
      <c r="E3734" t="s">
        <v>18691</v>
      </c>
      <c r="F3734" t="s">
        <v>30</v>
      </c>
      <c r="G3734" s="1">
        <v>42211</v>
      </c>
      <c r="H3734" t="s">
        <v>30</v>
      </c>
      <c r="I3734" s="1">
        <v>42353</v>
      </c>
      <c r="J3734" t="s">
        <v>22</v>
      </c>
      <c r="M3734" t="s">
        <v>42</v>
      </c>
      <c r="N3734" t="s">
        <v>43</v>
      </c>
      <c r="O3734" t="s">
        <v>44</v>
      </c>
      <c r="P3734" t="s">
        <v>26</v>
      </c>
      <c r="Q3734" s="6">
        <v>35000</v>
      </c>
      <c r="R3734" t="s">
        <v>22</v>
      </c>
      <c r="S3734">
        <v>0</v>
      </c>
      <c r="T3734">
        <v>0</v>
      </c>
      <c r="U3734" t="e">
        <f>_xlfn.XLOOKUP(A3734,#REF!,#REF!)</f>
        <v>#REF!</v>
      </c>
    </row>
    <row r="3735" spans="1:21" x14ac:dyDescent="0.2">
      <c r="A3735" t="s">
        <v>12744</v>
      </c>
      <c r="C3735" s="5" t="s">
        <v>71</v>
      </c>
      <c r="D3735" t="s">
        <v>12745</v>
      </c>
      <c r="E3735" t="s">
        <v>18691</v>
      </c>
      <c r="F3735" t="s">
        <v>22</v>
      </c>
      <c r="H3735" t="s">
        <v>22</v>
      </c>
      <c r="J3735" t="s">
        <v>22</v>
      </c>
      <c r="M3735" t="s">
        <v>42</v>
      </c>
      <c r="N3735" t="s">
        <v>10561</v>
      </c>
      <c r="O3735" t="s">
        <v>10562</v>
      </c>
      <c r="P3735" t="s">
        <v>26</v>
      </c>
      <c r="Q3735" s="6">
        <v>706279.41</v>
      </c>
      <c r="R3735" t="s">
        <v>22</v>
      </c>
      <c r="S3735">
        <v>0</v>
      </c>
      <c r="T3735">
        <v>0</v>
      </c>
      <c r="U3735" t="e">
        <f>_xlfn.XLOOKUP(A3735,#REF!,#REF!)</f>
        <v>#REF!</v>
      </c>
    </row>
    <row r="3736" spans="1:21" x14ac:dyDescent="0.2">
      <c r="A3736" t="s">
        <v>12746</v>
      </c>
      <c r="B3736" t="s">
        <v>12747</v>
      </c>
      <c r="C3736" s="5" t="s">
        <v>71</v>
      </c>
      <c r="D3736" t="s">
        <v>12748</v>
      </c>
      <c r="E3736" t="s">
        <v>18693</v>
      </c>
      <c r="F3736" t="s">
        <v>30</v>
      </c>
      <c r="G3736" s="1">
        <v>44824</v>
      </c>
      <c r="H3736" t="s">
        <v>30</v>
      </c>
      <c r="I3736" s="1">
        <v>45120</v>
      </c>
      <c r="J3736" t="s">
        <v>22</v>
      </c>
      <c r="L3736" s="1">
        <v>45841</v>
      </c>
      <c r="M3736" t="s">
        <v>42</v>
      </c>
      <c r="N3736" t="s">
        <v>12749</v>
      </c>
      <c r="O3736" t="s">
        <v>12750</v>
      </c>
      <c r="P3736" t="s">
        <v>26</v>
      </c>
      <c r="Q3736" s="6">
        <v>197663</v>
      </c>
      <c r="R3736" t="s">
        <v>30</v>
      </c>
      <c r="S3736">
        <v>0</v>
      </c>
      <c r="T3736">
        <v>0</v>
      </c>
      <c r="U3736" t="e">
        <f>_xlfn.XLOOKUP(A3736,#REF!,#REF!)</f>
        <v>#REF!</v>
      </c>
    </row>
    <row r="3737" spans="1:21" x14ac:dyDescent="0.2">
      <c r="A3737" t="s">
        <v>12751</v>
      </c>
      <c r="B3737" t="s">
        <v>12752</v>
      </c>
      <c r="C3737" s="5" t="s">
        <v>71</v>
      </c>
      <c r="D3737" t="s">
        <v>12753</v>
      </c>
      <c r="E3737" t="s">
        <v>12754</v>
      </c>
      <c r="F3737" t="s">
        <v>30</v>
      </c>
      <c r="G3737" s="1">
        <v>43153</v>
      </c>
      <c r="H3737" t="s">
        <v>30</v>
      </c>
      <c r="I3737" s="1">
        <v>43439</v>
      </c>
      <c r="J3737" t="s">
        <v>30</v>
      </c>
      <c r="K3737" s="1">
        <v>43892</v>
      </c>
      <c r="L3737" s="1">
        <v>44123</v>
      </c>
      <c r="M3737" t="s">
        <v>42</v>
      </c>
      <c r="N3737" t="s">
        <v>12755</v>
      </c>
      <c r="O3737" t="s">
        <v>12756</v>
      </c>
      <c r="P3737" t="s">
        <v>26</v>
      </c>
      <c r="Q3737" s="6">
        <v>40000</v>
      </c>
      <c r="R3737" t="s">
        <v>22</v>
      </c>
      <c r="S3737">
        <v>0</v>
      </c>
      <c r="T3737">
        <v>0</v>
      </c>
      <c r="U3737" t="e">
        <f>_xlfn.XLOOKUP(A3737,#REF!,#REF!)</f>
        <v>#REF!</v>
      </c>
    </row>
    <row r="3738" spans="1:21" x14ac:dyDescent="0.2">
      <c r="A3738" t="s">
        <v>12757</v>
      </c>
      <c r="C3738" s="5" t="s">
        <v>71</v>
      </c>
      <c r="D3738" t="s">
        <v>12758</v>
      </c>
      <c r="E3738" t="s">
        <v>18691</v>
      </c>
      <c r="F3738" t="s">
        <v>30</v>
      </c>
      <c r="G3738" s="1">
        <v>43791</v>
      </c>
      <c r="H3738" t="s">
        <v>30</v>
      </c>
      <c r="I3738" s="1">
        <v>44068</v>
      </c>
      <c r="J3738" t="s">
        <v>30</v>
      </c>
      <c r="K3738" s="1">
        <v>45713</v>
      </c>
      <c r="M3738" t="s">
        <v>42</v>
      </c>
      <c r="N3738" t="s">
        <v>43</v>
      </c>
      <c r="O3738" t="s">
        <v>44</v>
      </c>
      <c r="P3738" t="s">
        <v>26</v>
      </c>
      <c r="Q3738" s="6">
        <v>46114.45</v>
      </c>
      <c r="R3738" t="s">
        <v>22</v>
      </c>
      <c r="S3738">
        <v>0</v>
      </c>
      <c r="T3738">
        <v>0</v>
      </c>
      <c r="U3738" t="e">
        <f>_xlfn.XLOOKUP(A3738,#REF!,#REF!)</f>
        <v>#REF!</v>
      </c>
    </row>
    <row r="3739" spans="1:21" x14ac:dyDescent="0.2">
      <c r="A3739" t="s">
        <v>12759</v>
      </c>
      <c r="C3739" s="5" t="s">
        <v>71</v>
      </c>
      <c r="D3739" t="s">
        <v>12760</v>
      </c>
      <c r="E3739" t="s">
        <v>18691</v>
      </c>
      <c r="F3739" t="s">
        <v>30</v>
      </c>
      <c r="G3739" s="1">
        <v>44603</v>
      </c>
      <c r="H3739" t="s">
        <v>22</v>
      </c>
      <c r="J3739" t="s">
        <v>22</v>
      </c>
      <c r="M3739" t="s">
        <v>42</v>
      </c>
      <c r="N3739" t="s">
        <v>43</v>
      </c>
      <c r="O3739" t="s">
        <v>44</v>
      </c>
      <c r="P3739" t="s">
        <v>26</v>
      </c>
      <c r="Q3739" s="6">
        <v>324962.28000000003</v>
      </c>
      <c r="R3739" t="s">
        <v>22</v>
      </c>
      <c r="S3739">
        <v>0</v>
      </c>
      <c r="T3739">
        <v>0</v>
      </c>
      <c r="U3739" t="e">
        <f>_xlfn.XLOOKUP(A3739,#REF!,#REF!)</f>
        <v>#REF!</v>
      </c>
    </row>
    <row r="3740" spans="1:21" x14ac:dyDescent="0.2">
      <c r="A3740" t="s">
        <v>12761</v>
      </c>
      <c r="B3740" t="s">
        <v>12762</v>
      </c>
      <c r="C3740" s="5" t="s">
        <v>71</v>
      </c>
      <c r="D3740" t="s">
        <v>12763</v>
      </c>
      <c r="E3740" t="s">
        <v>12764</v>
      </c>
      <c r="F3740" t="s">
        <v>30</v>
      </c>
      <c r="G3740" s="1">
        <v>44607</v>
      </c>
      <c r="H3740" t="s">
        <v>30</v>
      </c>
      <c r="I3740" s="1">
        <v>44910</v>
      </c>
      <c r="J3740" t="s">
        <v>30</v>
      </c>
      <c r="K3740" s="1">
        <v>45874</v>
      </c>
      <c r="M3740" t="s">
        <v>207</v>
      </c>
      <c r="N3740" t="s">
        <v>12765</v>
      </c>
      <c r="O3740" t="s">
        <v>12766</v>
      </c>
      <c r="P3740" t="s">
        <v>117</v>
      </c>
      <c r="Q3740" s="6">
        <v>411260.01</v>
      </c>
      <c r="R3740" t="s">
        <v>22</v>
      </c>
      <c r="S3740">
        <v>0</v>
      </c>
      <c r="T3740">
        <v>0</v>
      </c>
      <c r="U3740" t="e">
        <f>_xlfn.XLOOKUP(A3740,#REF!,#REF!)</f>
        <v>#REF!</v>
      </c>
    </row>
    <row r="3741" spans="1:21" x14ac:dyDescent="0.2">
      <c r="A3741" t="s">
        <v>12767</v>
      </c>
      <c r="C3741" s="5" t="s">
        <v>1622</v>
      </c>
      <c r="D3741" t="s">
        <v>11429</v>
      </c>
      <c r="E3741" t="s">
        <v>12768</v>
      </c>
      <c r="F3741" t="s">
        <v>30</v>
      </c>
      <c r="G3741" s="1">
        <v>45462</v>
      </c>
      <c r="H3741" t="s">
        <v>22</v>
      </c>
      <c r="J3741" t="s">
        <v>22</v>
      </c>
      <c r="L3741" s="1">
        <v>45462</v>
      </c>
      <c r="M3741" t="s">
        <v>42</v>
      </c>
      <c r="N3741" t="s">
        <v>43</v>
      </c>
      <c r="O3741" t="s">
        <v>44</v>
      </c>
      <c r="P3741" t="s">
        <v>26</v>
      </c>
      <c r="Q3741" s="6">
        <v>198976.43</v>
      </c>
      <c r="R3741" t="s">
        <v>30</v>
      </c>
      <c r="S3741">
        <v>0</v>
      </c>
      <c r="T3741">
        <v>0</v>
      </c>
      <c r="U3741" t="e">
        <f>_xlfn.XLOOKUP(A3741,#REF!,#REF!)</f>
        <v>#REF!</v>
      </c>
    </row>
    <row r="3742" spans="1:21" x14ac:dyDescent="0.2">
      <c r="A3742" t="s">
        <v>12769</v>
      </c>
      <c r="C3742" s="5" t="s">
        <v>71</v>
      </c>
      <c r="D3742" t="s">
        <v>5309</v>
      </c>
      <c r="E3742" t="s">
        <v>12770</v>
      </c>
      <c r="F3742" t="s">
        <v>30</v>
      </c>
      <c r="G3742" s="1">
        <v>42774</v>
      </c>
      <c r="H3742" t="s">
        <v>30</v>
      </c>
      <c r="I3742" s="1">
        <v>43166</v>
      </c>
      <c r="J3742" t="s">
        <v>30</v>
      </c>
      <c r="K3742" s="1">
        <v>43346</v>
      </c>
      <c r="M3742" t="s">
        <v>23</v>
      </c>
      <c r="N3742" t="s">
        <v>43</v>
      </c>
      <c r="O3742" t="s">
        <v>44</v>
      </c>
      <c r="P3742" t="s">
        <v>26</v>
      </c>
      <c r="Q3742" s="6">
        <v>40000</v>
      </c>
      <c r="R3742" t="s">
        <v>22</v>
      </c>
      <c r="S3742">
        <v>0</v>
      </c>
      <c r="T3742">
        <v>0</v>
      </c>
      <c r="U3742" t="e">
        <f>_xlfn.XLOOKUP(A3742,#REF!,#REF!)</f>
        <v>#REF!</v>
      </c>
    </row>
    <row r="3743" spans="1:21" x14ac:dyDescent="0.2">
      <c r="A3743" t="s">
        <v>12771</v>
      </c>
      <c r="C3743" s="5" t="s">
        <v>71</v>
      </c>
      <c r="D3743" t="s">
        <v>12772</v>
      </c>
      <c r="E3743" t="s">
        <v>12773</v>
      </c>
      <c r="F3743" t="s">
        <v>30</v>
      </c>
      <c r="G3743" s="1">
        <v>45933</v>
      </c>
      <c r="H3743" t="s">
        <v>22</v>
      </c>
      <c r="J3743" t="s">
        <v>22</v>
      </c>
      <c r="M3743" t="s">
        <v>207</v>
      </c>
      <c r="N3743" t="s">
        <v>912</v>
      </c>
      <c r="O3743" t="s">
        <v>913</v>
      </c>
      <c r="P3743" t="s">
        <v>117</v>
      </c>
      <c r="Q3743" s="6">
        <v>415188.97</v>
      </c>
      <c r="R3743" t="s">
        <v>22</v>
      </c>
      <c r="S3743">
        <v>0</v>
      </c>
      <c r="T3743">
        <v>0</v>
      </c>
      <c r="U3743" t="e">
        <f>_xlfn.XLOOKUP(A3743,#REF!,#REF!)</f>
        <v>#REF!</v>
      </c>
    </row>
    <row r="3744" spans="1:21" x14ac:dyDescent="0.2">
      <c r="A3744" t="s">
        <v>12774</v>
      </c>
      <c r="C3744" s="5" t="s">
        <v>71</v>
      </c>
      <c r="D3744" t="s">
        <v>12775</v>
      </c>
      <c r="E3744" t="s">
        <v>11427</v>
      </c>
      <c r="F3744" t="s">
        <v>22</v>
      </c>
      <c r="H3744" t="s">
        <v>22</v>
      </c>
      <c r="J3744" t="s">
        <v>22</v>
      </c>
      <c r="M3744" t="s">
        <v>92</v>
      </c>
      <c r="N3744" t="s">
        <v>12776</v>
      </c>
      <c r="O3744" t="s">
        <v>12777</v>
      </c>
      <c r="P3744" t="s">
        <v>18712</v>
      </c>
      <c r="Q3744" s="6">
        <v>1094589.4099999999</v>
      </c>
      <c r="R3744" t="s">
        <v>22</v>
      </c>
      <c r="S3744">
        <v>0</v>
      </c>
      <c r="T3744">
        <v>0</v>
      </c>
      <c r="U3744" t="e">
        <f>_xlfn.XLOOKUP(A3744,#REF!,#REF!)</f>
        <v>#REF!</v>
      </c>
    </row>
    <row r="3745" spans="1:21" x14ac:dyDescent="0.2">
      <c r="A3745" t="s">
        <v>12778</v>
      </c>
      <c r="C3745" s="5" t="s">
        <v>71</v>
      </c>
      <c r="D3745" t="s">
        <v>12779</v>
      </c>
      <c r="E3745" t="s">
        <v>18692</v>
      </c>
      <c r="F3745" t="s">
        <v>30</v>
      </c>
      <c r="G3745" s="1">
        <v>45478</v>
      </c>
      <c r="H3745" t="s">
        <v>30</v>
      </c>
      <c r="I3745" s="1">
        <v>45702</v>
      </c>
      <c r="J3745" t="s">
        <v>30</v>
      </c>
      <c r="K3745" s="1">
        <v>46083</v>
      </c>
      <c r="M3745" t="s">
        <v>207</v>
      </c>
      <c r="N3745" t="s">
        <v>12403</v>
      </c>
      <c r="O3745" t="s">
        <v>12404</v>
      </c>
      <c r="P3745" t="s">
        <v>210</v>
      </c>
      <c r="Q3745" s="6">
        <v>333392.18</v>
      </c>
      <c r="R3745" t="s">
        <v>22</v>
      </c>
      <c r="S3745">
        <v>0</v>
      </c>
      <c r="T3745">
        <v>0</v>
      </c>
      <c r="U3745" t="e">
        <f>_xlfn.XLOOKUP(A3745,#REF!,#REF!)</f>
        <v>#REF!</v>
      </c>
    </row>
    <row r="3746" spans="1:21" x14ac:dyDescent="0.2">
      <c r="A3746" t="s">
        <v>12780</v>
      </c>
      <c r="C3746" s="5" t="s">
        <v>71</v>
      </c>
      <c r="D3746" t="s">
        <v>12781</v>
      </c>
      <c r="E3746" t="s">
        <v>443</v>
      </c>
      <c r="F3746" t="s">
        <v>30</v>
      </c>
      <c r="G3746" s="1">
        <v>44302</v>
      </c>
      <c r="H3746" t="s">
        <v>22</v>
      </c>
      <c r="J3746" t="s">
        <v>30</v>
      </c>
      <c r="K3746" s="1">
        <v>44795</v>
      </c>
      <c r="M3746" t="s">
        <v>42</v>
      </c>
      <c r="N3746" t="s">
        <v>12782</v>
      </c>
      <c r="O3746" t="s">
        <v>12783</v>
      </c>
      <c r="P3746" t="s">
        <v>26</v>
      </c>
      <c r="Q3746" s="6">
        <v>88072.44</v>
      </c>
      <c r="R3746" t="s">
        <v>30</v>
      </c>
      <c r="S3746">
        <v>0</v>
      </c>
      <c r="T3746">
        <v>0</v>
      </c>
      <c r="U3746" t="e">
        <f>_xlfn.XLOOKUP(A3746,#REF!,#REF!)</f>
        <v>#REF!</v>
      </c>
    </row>
    <row r="3747" spans="1:21" x14ac:dyDescent="0.2">
      <c r="A3747" t="s">
        <v>12784</v>
      </c>
      <c r="C3747" s="5" t="s">
        <v>71</v>
      </c>
      <c r="D3747" t="s">
        <v>12785</v>
      </c>
      <c r="E3747" t="s">
        <v>1314</v>
      </c>
      <c r="F3747" t="s">
        <v>30</v>
      </c>
      <c r="G3747" s="1">
        <v>45439</v>
      </c>
      <c r="H3747" t="s">
        <v>22</v>
      </c>
      <c r="J3747" t="s">
        <v>30</v>
      </c>
      <c r="K3747" s="1">
        <v>45455</v>
      </c>
      <c r="M3747" t="s">
        <v>92</v>
      </c>
      <c r="N3747" t="s">
        <v>43</v>
      </c>
      <c r="O3747" t="s">
        <v>44</v>
      </c>
      <c r="P3747" t="s">
        <v>117</v>
      </c>
      <c r="Q3747" s="6">
        <v>231923.27</v>
      </c>
      <c r="R3747" t="s">
        <v>30</v>
      </c>
      <c r="S3747">
        <v>0</v>
      </c>
      <c r="T3747">
        <v>0</v>
      </c>
      <c r="U3747" t="e">
        <f>_xlfn.XLOOKUP(A3747,#REF!,#REF!)</f>
        <v>#REF!</v>
      </c>
    </row>
    <row r="3748" spans="1:21" x14ac:dyDescent="0.2">
      <c r="A3748" t="s">
        <v>12786</v>
      </c>
      <c r="C3748" s="5" t="s">
        <v>71</v>
      </c>
      <c r="D3748" t="s">
        <v>12787</v>
      </c>
      <c r="E3748" t="s">
        <v>18693</v>
      </c>
      <c r="F3748" t="s">
        <v>30</v>
      </c>
      <c r="G3748" s="1">
        <v>44607</v>
      </c>
      <c r="H3748" t="s">
        <v>22</v>
      </c>
      <c r="J3748" t="s">
        <v>30</v>
      </c>
      <c r="K3748" s="1">
        <v>44778</v>
      </c>
      <c r="M3748" t="s">
        <v>42</v>
      </c>
      <c r="N3748" t="s">
        <v>12788</v>
      </c>
      <c r="O3748" t="s">
        <v>12789</v>
      </c>
      <c r="P3748" t="s">
        <v>26</v>
      </c>
      <c r="Q3748" s="6">
        <v>160712.81</v>
      </c>
      <c r="R3748" t="s">
        <v>22</v>
      </c>
      <c r="S3748">
        <v>0</v>
      </c>
      <c r="T3748">
        <v>0</v>
      </c>
      <c r="U3748" t="e">
        <f>_xlfn.XLOOKUP(A3748,#REF!,#REF!)</f>
        <v>#REF!</v>
      </c>
    </row>
    <row r="3749" spans="1:21" x14ac:dyDescent="0.2">
      <c r="A3749" t="s">
        <v>12790</v>
      </c>
      <c r="C3749" s="5" t="s">
        <v>71</v>
      </c>
      <c r="D3749" t="s">
        <v>6481</v>
      </c>
      <c r="E3749" t="s">
        <v>18691</v>
      </c>
      <c r="F3749" t="s">
        <v>30</v>
      </c>
      <c r="G3749" s="1">
        <v>42677</v>
      </c>
      <c r="H3749" t="s">
        <v>22</v>
      </c>
      <c r="J3749" t="s">
        <v>30</v>
      </c>
      <c r="K3749" s="1">
        <v>42697</v>
      </c>
      <c r="L3749" s="1">
        <v>42720</v>
      </c>
      <c r="M3749" t="s">
        <v>42</v>
      </c>
      <c r="N3749" t="s">
        <v>43</v>
      </c>
      <c r="O3749" t="s">
        <v>44</v>
      </c>
      <c r="P3749" t="s">
        <v>26</v>
      </c>
      <c r="Q3749" s="6">
        <v>40000</v>
      </c>
      <c r="R3749" t="s">
        <v>30</v>
      </c>
      <c r="S3749">
        <v>0</v>
      </c>
      <c r="T3749">
        <v>0</v>
      </c>
      <c r="U3749" t="e">
        <f>_xlfn.XLOOKUP(A3749,#REF!,#REF!)</f>
        <v>#REF!</v>
      </c>
    </row>
    <row r="3750" spans="1:21" x14ac:dyDescent="0.2">
      <c r="A3750" t="s">
        <v>12791</v>
      </c>
      <c r="C3750" s="5" t="s">
        <v>71</v>
      </c>
      <c r="D3750" t="s">
        <v>12792</v>
      </c>
      <c r="E3750" t="s">
        <v>12793</v>
      </c>
      <c r="F3750" t="s">
        <v>30</v>
      </c>
      <c r="G3750" s="1">
        <v>45005</v>
      </c>
      <c r="H3750" t="s">
        <v>22</v>
      </c>
      <c r="J3750" t="s">
        <v>22</v>
      </c>
      <c r="L3750" s="1">
        <v>45044</v>
      </c>
      <c r="M3750" t="s">
        <v>42</v>
      </c>
      <c r="N3750" t="s">
        <v>43</v>
      </c>
      <c r="O3750" t="s">
        <v>44</v>
      </c>
      <c r="P3750" t="s">
        <v>26</v>
      </c>
      <c r="Q3750" s="6">
        <v>727196.42</v>
      </c>
      <c r="R3750" t="s">
        <v>22</v>
      </c>
      <c r="S3750">
        <v>0</v>
      </c>
      <c r="T3750">
        <v>0</v>
      </c>
      <c r="U3750" t="e">
        <f>_xlfn.XLOOKUP(A3750,#REF!,#REF!)</f>
        <v>#REF!</v>
      </c>
    </row>
    <row r="3751" spans="1:21" x14ac:dyDescent="0.2">
      <c r="A3751" t="s">
        <v>12794</v>
      </c>
      <c r="C3751" s="5" t="s">
        <v>71</v>
      </c>
      <c r="D3751" t="s">
        <v>12795</v>
      </c>
      <c r="E3751" t="s">
        <v>12796</v>
      </c>
      <c r="F3751" t="s">
        <v>30</v>
      </c>
      <c r="G3751" s="1">
        <v>45939</v>
      </c>
      <c r="H3751" t="s">
        <v>22</v>
      </c>
      <c r="J3751" t="s">
        <v>22</v>
      </c>
      <c r="L3751" s="1">
        <v>45944</v>
      </c>
      <c r="M3751" t="s">
        <v>42</v>
      </c>
      <c r="N3751" t="s">
        <v>43</v>
      </c>
      <c r="O3751" t="s">
        <v>44</v>
      </c>
      <c r="P3751" t="s">
        <v>26</v>
      </c>
      <c r="Q3751" s="6">
        <v>132447.81</v>
      </c>
      <c r="R3751" t="s">
        <v>30</v>
      </c>
      <c r="S3751">
        <v>0</v>
      </c>
      <c r="T3751">
        <v>0</v>
      </c>
      <c r="U3751" t="e">
        <f>_xlfn.XLOOKUP(A3751,#REF!,#REF!)</f>
        <v>#REF!</v>
      </c>
    </row>
    <row r="3752" spans="1:21" x14ac:dyDescent="0.2">
      <c r="A3752" t="s">
        <v>12797</v>
      </c>
      <c r="C3752" s="5" t="s">
        <v>71</v>
      </c>
      <c r="D3752" t="s">
        <v>12798</v>
      </c>
      <c r="E3752" t="s">
        <v>18695</v>
      </c>
      <c r="F3752" t="s">
        <v>22</v>
      </c>
      <c r="H3752" t="s">
        <v>22</v>
      </c>
      <c r="J3752" t="s">
        <v>30</v>
      </c>
      <c r="K3752" s="1">
        <v>45483</v>
      </c>
      <c r="M3752" t="s">
        <v>42</v>
      </c>
      <c r="N3752" t="s">
        <v>825</v>
      </c>
      <c r="O3752" t="s">
        <v>826</v>
      </c>
      <c r="P3752" t="s">
        <v>26</v>
      </c>
      <c r="Q3752" s="6">
        <v>122704.44</v>
      </c>
      <c r="R3752" t="s">
        <v>22</v>
      </c>
      <c r="S3752">
        <v>0</v>
      </c>
      <c r="T3752">
        <v>0</v>
      </c>
      <c r="U3752" t="e">
        <f>_xlfn.XLOOKUP(A3752,#REF!,#REF!)</f>
        <v>#REF!</v>
      </c>
    </row>
    <row r="3753" spans="1:21" x14ac:dyDescent="0.2">
      <c r="A3753" t="s">
        <v>12799</v>
      </c>
      <c r="C3753" s="5" t="s">
        <v>71</v>
      </c>
      <c r="D3753" t="s">
        <v>12800</v>
      </c>
      <c r="E3753" t="s">
        <v>829</v>
      </c>
      <c r="F3753" t="s">
        <v>30</v>
      </c>
      <c r="G3753" s="1">
        <v>43342</v>
      </c>
      <c r="H3753" t="s">
        <v>30</v>
      </c>
      <c r="I3753" s="1">
        <v>43665</v>
      </c>
      <c r="J3753" t="s">
        <v>30</v>
      </c>
      <c r="K3753" s="1">
        <v>44069</v>
      </c>
      <c r="M3753" t="s">
        <v>42</v>
      </c>
      <c r="N3753" t="s">
        <v>43</v>
      </c>
      <c r="O3753" t="s">
        <v>44</v>
      </c>
      <c r="P3753" t="s">
        <v>26</v>
      </c>
      <c r="Q3753" s="6">
        <v>40000</v>
      </c>
      <c r="R3753" t="s">
        <v>22</v>
      </c>
      <c r="S3753">
        <v>0</v>
      </c>
      <c r="T3753">
        <v>0</v>
      </c>
      <c r="U3753" t="e">
        <f>_xlfn.XLOOKUP(A3753,#REF!,#REF!)</f>
        <v>#REF!</v>
      </c>
    </row>
    <row r="3754" spans="1:21" x14ac:dyDescent="0.2">
      <c r="A3754" t="s">
        <v>12801</v>
      </c>
      <c r="C3754" s="5" t="s">
        <v>8422</v>
      </c>
      <c r="E3754" t="s">
        <v>19476</v>
      </c>
      <c r="F3754" t="s">
        <v>30</v>
      </c>
      <c r="G3754" s="1">
        <v>44712</v>
      </c>
      <c r="H3754" t="s">
        <v>30</v>
      </c>
      <c r="I3754" s="1">
        <v>44842</v>
      </c>
      <c r="J3754" t="s">
        <v>30</v>
      </c>
      <c r="K3754" s="1">
        <v>45033</v>
      </c>
      <c r="M3754" t="s">
        <v>42</v>
      </c>
      <c r="N3754" t="s">
        <v>12802</v>
      </c>
      <c r="O3754" t="s">
        <v>12803</v>
      </c>
      <c r="P3754" t="s">
        <v>26</v>
      </c>
      <c r="Q3754" s="6">
        <v>4000</v>
      </c>
      <c r="R3754" t="s">
        <v>22</v>
      </c>
      <c r="S3754">
        <v>0</v>
      </c>
      <c r="T3754">
        <v>0</v>
      </c>
      <c r="U3754" t="e">
        <f>_xlfn.XLOOKUP(A3754,#REF!,#REF!)</f>
        <v>#REF!</v>
      </c>
    </row>
    <row r="3755" spans="1:21" x14ac:dyDescent="0.2">
      <c r="A3755" t="s">
        <v>12804</v>
      </c>
      <c r="B3755" t="s">
        <v>12805</v>
      </c>
      <c r="C3755" s="5" t="s">
        <v>71</v>
      </c>
      <c r="D3755" t="s">
        <v>12806</v>
      </c>
      <c r="E3755" t="s">
        <v>320</v>
      </c>
      <c r="F3755" t="s">
        <v>22</v>
      </c>
      <c r="H3755" t="s">
        <v>22</v>
      </c>
      <c r="J3755" t="s">
        <v>22</v>
      </c>
      <c r="M3755" t="s">
        <v>42</v>
      </c>
      <c r="N3755" t="s">
        <v>12807</v>
      </c>
      <c r="O3755" t="s">
        <v>12808</v>
      </c>
      <c r="P3755" t="s">
        <v>26</v>
      </c>
      <c r="Q3755" s="6">
        <v>346610.3</v>
      </c>
      <c r="R3755" t="s">
        <v>22</v>
      </c>
      <c r="S3755">
        <v>0</v>
      </c>
      <c r="T3755">
        <v>0</v>
      </c>
      <c r="U3755" t="e">
        <f>_xlfn.XLOOKUP(A3755,#REF!,#REF!)</f>
        <v>#REF!</v>
      </c>
    </row>
    <row r="3756" spans="1:21" x14ac:dyDescent="0.2">
      <c r="A3756" t="s">
        <v>12809</v>
      </c>
      <c r="B3756" t="s">
        <v>12810</v>
      </c>
      <c r="C3756" s="5" t="s">
        <v>71</v>
      </c>
      <c r="D3756" t="s">
        <v>12811</v>
      </c>
      <c r="E3756" t="s">
        <v>12812</v>
      </c>
      <c r="F3756" t="s">
        <v>30</v>
      </c>
      <c r="G3756" s="1">
        <v>44781</v>
      </c>
      <c r="H3756" t="s">
        <v>30</v>
      </c>
      <c r="I3756" s="1">
        <v>44895</v>
      </c>
      <c r="J3756" t="s">
        <v>30</v>
      </c>
      <c r="K3756" s="1">
        <v>45195</v>
      </c>
      <c r="M3756" t="s">
        <v>42</v>
      </c>
      <c r="N3756" t="s">
        <v>12813</v>
      </c>
      <c r="O3756" t="s">
        <v>12814</v>
      </c>
      <c r="P3756" t="s">
        <v>26</v>
      </c>
      <c r="Q3756" s="6">
        <v>178278.79</v>
      </c>
      <c r="R3756" t="s">
        <v>22</v>
      </c>
      <c r="S3756">
        <v>0</v>
      </c>
      <c r="T3756">
        <v>0</v>
      </c>
      <c r="U3756" t="e">
        <f>_xlfn.XLOOKUP(A3756,#REF!,#REF!)</f>
        <v>#REF!</v>
      </c>
    </row>
    <row r="3757" spans="1:21" x14ac:dyDescent="0.2">
      <c r="A3757" t="s">
        <v>12815</v>
      </c>
      <c r="C3757" s="5" t="s">
        <v>39</v>
      </c>
      <c r="D3757" t="s">
        <v>12816</v>
      </c>
      <c r="E3757" t="s">
        <v>6268</v>
      </c>
      <c r="F3757" t="s">
        <v>30</v>
      </c>
      <c r="G3757" s="1">
        <v>44546</v>
      </c>
      <c r="H3757" t="s">
        <v>22</v>
      </c>
      <c r="J3757" t="s">
        <v>22</v>
      </c>
      <c r="L3757" s="1">
        <v>43329</v>
      </c>
      <c r="M3757" t="s">
        <v>42</v>
      </c>
      <c r="N3757" t="s">
        <v>12817</v>
      </c>
      <c r="O3757" t="s">
        <v>12818</v>
      </c>
      <c r="P3757" t="s">
        <v>26</v>
      </c>
      <c r="Q3757" s="6">
        <v>40000</v>
      </c>
      <c r="R3757" t="s">
        <v>30</v>
      </c>
      <c r="S3757">
        <v>0</v>
      </c>
      <c r="T3757">
        <v>0</v>
      </c>
      <c r="U3757" t="e">
        <f>_xlfn.XLOOKUP(A3757,#REF!,#REF!)</f>
        <v>#REF!</v>
      </c>
    </row>
    <row r="3758" spans="1:21" x14ac:dyDescent="0.2">
      <c r="A3758" t="s">
        <v>12819</v>
      </c>
      <c r="B3758" t="s">
        <v>12820</v>
      </c>
      <c r="C3758" s="5" t="s">
        <v>71</v>
      </c>
      <c r="D3758" t="s">
        <v>12821</v>
      </c>
      <c r="E3758" t="s">
        <v>19477</v>
      </c>
      <c r="F3758" t="s">
        <v>30</v>
      </c>
      <c r="G3758" s="1">
        <v>43945</v>
      </c>
      <c r="H3758" t="s">
        <v>30</v>
      </c>
      <c r="I3758" s="1">
        <v>45217</v>
      </c>
      <c r="J3758" t="s">
        <v>30</v>
      </c>
      <c r="K3758" s="1">
        <v>45548</v>
      </c>
      <c r="L3758" s="1">
        <v>45572</v>
      </c>
      <c r="M3758" t="s">
        <v>42</v>
      </c>
      <c r="N3758" t="s">
        <v>12822</v>
      </c>
      <c r="O3758" t="s">
        <v>12823</v>
      </c>
      <c r="P3758" t="s">
        <v>26</v>
      </c>
      <c r="Q3758" s="6">
        <v>113992.58</v>
      </c>
      <c r="R3758" t="s">
        <v>30</v>
      </c>
      <c r="S3758">
        <v>0</v>
      </c>
      <c r="T3758">
        <v>0</v>
      </c>
      <c r="U3758" t="e">
        <f>_xlfn.XLOOKUP(A3758,#REF!,#REF!)</f>
        <v>#REF!</v>
      </c>
    </row>
    <row r="3759" spans="1:21" x14ac:dyDescent="0.2">
      <c r="A3759" t="s">
        <v>12824</v>
      </c>
      <c r="B3759" t="s">
        <v>12825</v>
      </c>
      <c r="C3759" s="5" t="s">
        <v>71</v>
      </c>
      <c r="D3759" t="s">
        <v>12826</v>
      </c>
      <c r="E3759" t="s">
        <v>12793</v>
      </c>
      <c r="F3759" t="s">
        <v>30</v>
      </c>
      <c r="G3759" s="1">
        <v>45400</v>
      </c>
      <c r="H3759" t="s">
        <v>30</v>
      </c>
      <c r="I3759" s="1">
        <v>45594</v>
      </c>
      <c r="J3759" t="s">
        <v>30</v>
      </c>
      <c r="K3759" s="1">
        <v>45702</v>
      </c>
      <c r="L3759" s="1">
        <v>45702</v>
      </c>
      <c r="M3759" t="s">
        <v>42</v>
      </c>
      <c r="N3759" t="s">
        <v>825</v>
      </c>
      <c r="O3759" t="s">
        <v>826</v>
      </c>
      <c r="P3759" t="s">
        <v>26</v>
      </c>
      <c r="Q3759" s="6">
        <v>472384.7</v>
      </c>
      <c r="R3759" t="s">
        <v>22</v>
      </c>
      <c r="S3759">
        <v>0</v>
      </c>
      <c r="T3759">
        <v>0</v>
      </c>
      <c r="U3759" t="e">
        <f>_xlfn.XLOOKUP(A3759,#REF!,#REF!)</f>
        <v>#REF!</v>
      </c>
    </row>
    <row r="3760" spans="1:21" x14ac:dyDescent="0.2">
      <c r="A3760" t="s">
        <v>12827</v>
      </c>
      <c r="B3760" t="s">
        <v>12828</v>
      </c>
      <c r="C3760" s="5" t="s">
        <v>71</v>
      </c>
      <c r="D3760" t="s">
        <v>12829</v>
      </c>
      <c r="E3760" t="s">
        <v>18692</v>
      </c>
      <c r="F3760" t="s">
        <v>30</v>
      </c>
      <c r="G3760" s="1">
        <v>43742</v>
      </c>
      <c r="H3760" t="s">
        <v>30</v>
      </c>
      <c r="I3760" s="1">
        <v>44042</v>
      </c>
      <c r="J3760" t="s">
        <v>30</v>
      </c>
      <c r="K3760" s="1">
        <v>44875</v>
      </c>
      <c r="M3760" t="s">
        <v>42</v>
      </c>
      <c r="N3760" t="s">
        <v>12830</v>
      </c>
      <c r="O3760" t="s">
        <v>12831</v>
      </c>
      <c r="P3760" t="s">
        <v>26</v>
      </c>
      <c r="Q3760" s="6">
        <v>172920.93</v>
      </c>
      <c r="R3760" t="s">
        <v>22</v>
      </c>
      <c r="S3760">
        <v>0</v>
      </c>
      <c r="T3760">
        <v>0</v>
      </c>
      <c r="U3760" t="e">
        <f>_xlfn.XLOOKUP(A3760,#REF!,#REF!)</f>
        <v>#REF!</v>
      </c>
    </row>
    <row r="3761" spans="1:21" x14ac:dyDescent="0.2">
      <c r="A3761" t="s">
        <v>11488</v>
      </c>
      <c r="B3761" t="s">
        <v>11487</v>
      </c>
      <c r="C3761" s="5" t="s">
        <v>71</v>
      </c>
      <c r="D3761" t="s">
        <v>11489</v>
      </c>
      <c r="E3761" t="s">
        <v>18692</v>
      </c>
      <c r="F3761" t="s">
        <v>30</v>
      </c>
      <c r="G3761" s="1">
        <v>45572</v>
      </c>
      <c r="H3761" t="s">
        <v>22</v>
      </c>
      <c r="J3761" t="s">
        <v>22</v>
      </c>
      <c r="M3761" t="s">
        <v>114</v>
      </c>
      <c r="N3761" t="s">
        <v>12832</v>
      </c>
      <c r="O3761" t="s">
        <v>12833</v>
      </c>
      <c r="P3761" t="s">
        <v>117</v>
      </c>
      <c r="Q3761" s="6">
        <v>132308.20000000001</v>
      </c>
      <c r="R3761" t="s">
        <v>22</v>
      </c>
      <c r="S3761">
        <v>0</v>
      </c>
      <c r="T3761">
        <v>0</v>
      </c>
      <c r="U3761" t="e">
        <f>_xlfn.XLOOKUP(A3761,#REF!,#REF!)</f>
        <v>#REF!</v>
      </c>
    </row>
    <row r="3762" spans="1:21" x14ac:dyDescent="0.2">
      <c r="A3762" t="s">
        <v>12834</v>
      </c>
      <c r="B3762" t="s">
        <v>12835</v>
      </c>
      <c r="C3762" s="5" t="s">
        <v>71</v>
      </c>
      <c r="D3762" t="s">
        <v>12836</v>
      </c>
      <c r="E3762" t="s">
        <v>976</v>
      </c>
      <c r="F3762" t="s">
        <v>30</v>
      </c>
      <c r="G3762" s="1">
        <v>44634</v>
      </c>
      <c r="H3762" t="s">
        <v>30</v>
      </c>
      <c r="I3762" s="1">
        <v>44724</v>
      </c>
      <c r="J3762" t="s">
        <v>30</v>
      </c>
      <c r="K3762" s="1">
        <v>45782</v>
      </c>
      <c r="L3762" s="1">
        <v>45784</v>
      </c>
      <c r="M3762" t="s">
        <v>42</v>
      </c>
      <c r="N3762" t="s">
        <v>12837</v>
      </c>
      <c r="O3762" t="s">
        <v>12838</v>
      </c>
      <c r="P3762" t="s">
        <v>26</v>
      </c>
      <c r="Q3762" s="6">
        <v>260230.8</v>
      </c>
      <c r="R3762" t="s">
        <v>22</v>
      </c>
      <c r="S3762">
        <v>0</v>
      </c>
      <c r="T3762">
        <v>0</v>
      </c>
      <c r="U3762" t="e">
        <f>_xlfn.XLOOKUP(A3762,#REF!,#REF!)</f>
        <v>#REF!</v>
      </c>
    </row>
    <row r="3763" spans="1:21" x14ac:dyDescent="0.2">
      <c r="A3763" t="s">
        <v>12839</v>
      </c>
      <c r="C3763" s="5" t="s">
        <v>71</v>
      </c>
      <c r="D3763" t="s">
        <v>12840</v>
      </c>
      <c r="E3763" t="s">
        <v>1920</v>
      </c>
      <c r="F3763" t="s">
        <v>30</v>
      </c>
      <c r="G3763" s="1">
        <v>46045</v>
      </c>
      <c r="H3763" t="s">
        <v>22</v>
      </c>
      <c r="J3763" t="s">
        <v>22</v>
      </c>
      <c r="L3763" s="1">
        <v>46050</v>
      </c>
      <c r="M3763" t="s">
        <v>114</v>
      </c>
      <c r="N3763" t="s">
        <v>825</v>
      </c>
      <c r="O3763" t="s">
        <v>826</v>
      </c>
      <c r="P3763" t="s">
        <v>117</v>
      </c>
      <c r="Q3763" s="6">
        <v>642030.94999999995</v>
      </c>
      <c r="R3763" t="s">
        <v>30</v>
      </c>
      <c r="S3763">
        <v>0</v>
      </c>
      <c r="T3763">
        <v>0</v>
      </c>
      <c r="U3763" t="e">
        <f>_xlfn.XLOOKUP(A3763,#REF!,#REF!)</f>
        <v>#REF!</v>
      </c>
    </row>
    <row r="3764" spans="1:21" x14ac:dyDescent="0.2">
      <c r="A3764" t="s">
        <v>12841</v>
      </c>
      <c r="C3764" s="5" t="s">
        <v>71</v>
      </c>
      <c r="D3764" t="s">
        <v>12842</v>
      </c>
      <c r="E3764" t="s">
        <v>12843</v>
      </c>
      <c r="F3764" t="s">
        <v>30</v>
      </c>
      <c r="G3764" s="1">
        <v>45877</v>
      </c>
      <c r="H3764" t="s">
        <v>22</v>
      </c>
      <c r="J3764" t="s">
        <v>30</v>
      </c>
      <c r="K3764" s="1">
        <v>45896</v>
      </c>
      <c r="M3764" t="s">
        <v>42</v>
      </c>
      <c r="N3764" t="s">
        <v>12844</v>
      </c>
      <c r="O3764" t="s">
        <v>12845</v>
      </c>
      <c r="P3764" t="s">
        <v>26</v>
      </c>
      <c r="Q3764" s="6">
        <v>85899.02</v>
      </c>
      <c r="R3764" t="s">
        <v>22</v>
      </c>
      <c r="S3764">
        <v>0</v>
      </c>
      <c r="T3764">
        <v>0</v>
      </c>
      <c r="U3764" t="e">
        <f>_xlfn.XLOOKUP(A3764,#REF!,#REF!)</f>
        <v>#REF!</v>
      </c>
    </row>
    <row r="3765" spans="1:21" x14ac:dyDescent="0.2">
      <c r="A3765" t="s">
        <v>12846</v>
      </c>
      <c r="C3765" s="5" t="s">
        <v>71</v>
      </c>
      <c r="D3765" t="s">
        <v>12847</v>
      </c>
      <c r="E3765" t="s">
        <v>18691</v>
      </c>
      <c r="F3765" t="s">
        <v>22</v>
      </c>
      <c r="H3765" t="s">
        <v>22</v>
      </c>
      <c r="J3765" t="s">
        <v>22</v>
      </c>
      <c r="M3765" t="s">
        <v>23</v>
      </c>
      <c r="N3765" t="s">
        <v>43</v>
      </c>
      <c r="O3765" t="s">
        <v>44</v>
      </c>
      <c r="P3765" t="s">
        <v>26</v>
      </c>
      <c r="Q3765" s="6">
        <v>313538.73</v>
      </c>
      <c r="R3765" t="s">
        <v>22</v>
      </c>
      <c r="S3765">
        <v>0</v>
      </c>
      <c r="T3765">
        <v>0</v>
      </c>
      <c r="U3765" t="e">
        <f>_xlfn.XLOOKUP(A3765,#REF!,#REF!)</f>
        <v>#REF!</v>
      </c>
    </row>
    <row r="3766" spans="1:21" x14ac:dyDescent="0.2">
      <c r="A3766" t="s">
        <v>12848</v>
      </c>
      <c r="C3766" s="5" t="s">
        <v>71</v>
      </c>
      <c r="D3766" t="s">
        <v>12849</v>
      </c>
      <c r="E3766" t="s">
        <v>2538</v>
      </c>
      <c r="F3766" t="s">
        <v>30</v>
      </c>
      <c r="G3766" s="1">
        <v>45946</v>
      </c>
      <c r="H3766" t="s">
        <v>30</v>
      </c>
      <c r="I3766" s="1">
        <v>46010</v>
      </c>
      <c r="J3766" t="s">
        <v>22</v>
      </c>
      <c r="M3766" t="s">
        <v>207</v>
      </c>
      <c r="N3766" t="s">
        <v>12850</v>
      </c>
      <c r="O3766" t="s">
        <v>12851</v>
      </c>
      <c r="P3766" t="s">
        <v>210</v>
      </c>
      <c r="Q3766" s="6">
        <v>746118.86</v>
      </c>
      <c r="R3766" t="s">
        <v>22</v>
      </c>
      <c r="S3766">
        <v>0</v>
      </c>
      <c r="T3766">
        <v>0</v>
      </c>
      <c r="U3766" t="e">
        <f>_xlfn.XLOOKUP(A3766,#REF!,#REF!)</f>
        <v>#REF!</v>
      </c>
    </row>
    <row r="3767" spans="1:21" x14ac:dyDescent="0.2">
      <c r="A3767" t="s">
        <v>12852</v>
      </c>
      <c r="C3767" s="5" t="s">
        <v>71</v>
      </c>
      <c r="D3767" t="s">
        <v>12853</v>
      </c>
      <c r="E3767" t="s">
        <v>19221</v>
      </c>
      <c r="F3767" t="s">
        <v>30</v>
      </c>
      <c r="G3767" s="1">
        <v>44420</v>
      </c>
      <c r="H3767" t="s">
        <v>22</v>
      </c>
      <c r="J3767" t="s">
        <v>22</v>
      </c>
      <c r="M3767" t="s">
        <v>42</v>
      </c>
      <c r="N3767" t="s">
        <v>43</v>
      </c>
      <c r="O3767" t="s">
        <v>44</v>
      </c>
      <c r="P3767" t="s">
        <v>26</v>
      </c>
      <c r="Q3767" s="6">
        <v>207704.66</v>
      </c>
      <c r="R3767" t="s">
        <v>22</v>
      </c>
      <c r="S3767">
        <v>0</v>
      </c>
      <c r="T3767">
        <v>0</v>
      </c>
      <c r="U3767" t="e">
        <f>_xlfn.XLOOKUP(A3767,#REF!,#REF!)</f>
        <v>#REF!</v>
      </c>
    </row>
    <row r="3768" spans="1:21" x14ac:dyDescent="0.2">
      <c r="A3768" t="s">
        <v>12854</v>
      </c>
      <c r="B3768" t="s">
        <v>12855</v>
      </c>
      <c r="C3768" s="5" t="s">
        <v>71</v>
      </c>
      <c r="D3768" t="s">
        <v>12856</v>
      </c>
      <c r="E3768" t="s">
        <v>12458</v>
      </c>
      <c r="F3768" t="s">
        <v>30</v>
      </c>
      <c r="G3768" s="1">
        <v>45625</v>
      </c>
      <c r="H3768" t="s">
        <v>30</v>
      </c>
      <c r="I3768" s="1">
        <v>45761</v>
      </c>
      <c r="J3768" t="s">
        <v>22</v>
      </c>
      <c r="M3768" t="s">
        <v>207</v>
      </c>
      <c r="N3768" t="s">
        <v>348</v>
      </c>
      <c r="O3768" t="s">
        <v>349</v>
      </c>
      <c r="P3768" t="s">
        <v>117</v>
      </c>
      <c r="Q3768" s="6">
        <v>1050188.3700000001</v>
      </c>
      <c r="R3768" t="s">
        <v>22</v>
      </c>
      <c r="S3768">
        <v>0</v>
      </c>
      <c r="T3768">
        <v>0</v>
      </c>
      <c r="U3768" t="e">
        <f>_xlfn.XLOOKUP(A3768,#REF!,#REF!)</f>
        <v>#REF!</v>
      </c>
    </row>
    <row r="3769" spans="1:21" x14ac:dyDescent="0.2">
      <c r="A3769" t="s">
        <v>12857</v>
      </c>
      <c r="C3769" s="5" t="s">
        <v>71</v>
      </c>
      <c r="D3769" t="s">
        <v>12858</v>
      </c>
      <c r="E3769" t="s">
        <v>3403</v>
      </c>
      <c r="F3769" t="s">
        <v>30</v>
      </c>
      <c r="G3769" s="1">
        <v>45602</v>
      </c>
      <c r="H3769" t="s">
        <v>22</v>
      </c>
      <c r="J3769" t="s">
        <v>30</v>
      </c>
      <c r="K3769" s="1">
        <v>45528</v>
      </c>
      <c r="L3769" s="1">
        <v>45528</v>
      </c>
      <c r="M3769" t="s">
        <v>42</v>
      </c>
      <c r="N3769" t="s">
        <v>43</v>
      </c>
      <c r="O3769" t="s">
        <v>44</v>
      </c>
      <c r="P3769" t="s">
        <v>26</v>
      </c>
      <c r="Q3769" s="6">
        <v>119602.9</v>
      </c>
      <c r="R3769" t="s">
        <v>30</v>
      </c>
      <c r="S3769">
        <v>0</v>
      </c>
      <c r="T3769">
        <v>0</v>
      </c>
      <c r="U3769" t="e">
        <f>_xlfn.XLOOKUP(A3769,#REF!,#REF!)</f>
        <v>#REF!</v>
      </c>
    </row>
    <row r="3770" spans="1:21" x14ac:dyDescent="0.2">
      <c r="A3770" t="s">
        <v>12859</v>
      </c>
      <c r="C3770" s="5" t="s">
        <v>71</v>
      </c>
      <c r="D3770" t="s">
        <v>12860</v>
      </c>
      <c r="E3770" t="s">
        <v>12861</v>
      </c>
      <c r="F3770" t="s">
        <v>30</v>
      </c>
      <c r="G3770" s="1">
        <v>45995</v>
      </c>
      <c r="H3770" t="s">
        <v>22</v>
      </c>
      <c r="J3770" t="s">
        <v>22</v>
      </c>
      <c r="M3770" t="s">
        <v>207</v>
      </c>
      <c r="N3770" t="s">
        <v>12862</v>
      </c>
      <c r="O3770" t="s">
        <v>12863</v>
      </c>
      <c r="P3770" t="s">
        <v>210</v>
      </c>
      <c r="Q3770" s="6">
        <v>567729.01</v>
      </c>
      <c r="R3770" t="s">
        <v>22</v>
      </c>
      <c r="S3770">
        <v>0</v>
      </c>
      <c r="T3770">
        <v>0</v>
      </c>
      <c r="U3770" t="e">
        <f>_xlfn.XLOOKUP(A3770,#REF!,#REF!)</f>
        <v>#REF!</v>
      </c>
    </row>
    <row r="3771" spans="1:21" x14ac:dyDescent="0.2">
      <c r="A3771" t="s">
        <v>12864</v>
      </c>
      <c r="B3771" t="s">
        <v>12865</v>
      </c>
      <c r="C3771" s="5" t="s">
        <v>71</v>
      </c>
      <c r="D3771" t="s">
        <v>12866</v>
      </c>
      <c r="E3771" t="s">
        <v>18693</v>
      </c>
      <c r="F3771" t="s">
        <v>30</v>
      </c>
      <c r="G3771" s="1">
        <v>43088</v>
      </c>
      <c r="H3771" t="s">
        <v>22</v>
      </c>
      <c r="J3771" t="s">
        <v>30</v>
      </c>
      <c r="K3771" s="1">
        <v>43382</v>
      </c>
      <c r="M3771" t="s">
        <v>23</v>
      </c>
      <c r="N3771" t="s">
        <v>43</v>
      </c>
      <c r="O3771" t="s">
        <v>44</v>
      </c>
      <c r="P3771" t="s">
        <v>26</v>
      </c>
      <c r="Q3771" s="6">
        <v>40000</v>
      </c>
      <c r="R3771" t="s">
        <v>22</v>
      </c>
      <c r="S3771">
        <v>0</v>
      </c>
      <c r="T3771">
        <v>0</v>
      </c>
      <c r="U3771" t="e">
        <f>_xlfn.XLOOKUP(A3771,#REF!,#REF!)</f>
        <v>#REF!</v>
      </c>
    </row>
    <row r="3772" spans="1:21" x14ac:dyDescent="0.2">
      <c r="A3772" t="s">
        <v>12867</v>
      </c>
      <c r="C3772" s="5" t="s">
        <v>71</v>
      </c>
      <c r="D3772" t="s">
        <v>10826</v>
      </c>
      <c r="E3772" t="s">
        <v>10827</v>
      </c>
      <c r="F3772" t="s">
        <v>30</v>
      </c>
      <c r="G3772" s="1">
        <v>45578</v>
      </c>
      <c r="H3772" t="s">
        <v>22</v>
      </c>
      <c r="J3772" t="s">
        <v>30</v>
      </c>
      <c r="K3772" s="1">
        <v>45614</v>
      </c>
      <c r="M3772" t="s">
        <v>42</v>
      </c>
      <c r="N3772" t="s">
        <v>12868</v>
      </c>
      <c r="O3772" t="s">
        <v>12869</v>
      </c>
      <c r="P3772" t="s">
        <v>26</v>
      </c>
      <c r="Q3772" s="6">
        <v>145329.25</v>
      </c>
      <c r="R3772" t="s">
        <v>22</v>
      </c>
      <c r="S3772">
        <v>0</v>
      </c>
      <c r="T3772">
        <v>0</v>
      </c>
      <c r="U3772" t="e">
        <f>_xlfn.XLOOKUP(A3772,#REF!,#REF!)</f>
        <v>#REF!</v>
      </c>
    </row>
    <row r="3773" spans="1:21" x14ac:dyDescent="0.2">
      <c r="A3773" t="s">
        <v>12870</v>
      </c>
      <c r="B3773" t="s">
        <v>12871</v>
      </c>
      <c r="C3773" s="5" t="s">
        <v>71</v>
      </c>
      <c r="D3773" t="s">
        <v>12872</v>
      </c>
      <c r="E3773" t="s">
        <v>18692</v>
      </c>
      <c r="F3773" t="s">
        <v>30</v>
      </c>
      <c r="G3773" s="1">
        <v>45534</v>
      </c>
      <c r="H3773" t="s">
        <v>30</v>
      </c>
      <c r="I3773" s="1">
        <v>45630</v>
      </c>
      <c r="J3773" t="s">
        <v>22</v>
      </c>
      <c r="M3773" t="s">
        <v>207</v>
      </c>
      <c r="N3773" t="s">
        <v>1194</v>
      </c>
      <c r="O3773" t="s">
        <v>1195</v>
      </c>
      <c r="P3773" t="s">
        <v>117</v>
      </c>
      <c r="Q3773" s="6">
        <v>475019.86</v>
      </c>
      <c r="R3773" t="s">
        <v>22</v>
      </c>
      <c r="S3773">
        <v>0</v>
      </c>
      <c r="T3773">
        <v>0</v>
      </c>
      <c r="U3773" t="e">
        <f>_xlfn.XLOOKUP(A3773,#REF!,#REF!)</f>
        <v>#REF!</v>
      </c>
    </row>
    <row r="3774" spans="1:21" x14ac:dyDescent="0.2">
      <c r="A3774" t="s">
        <v>12873</v>
      </c>
      <c r="C3774" s="5" t="s">
        <v>71</v>
      </c>
      <c r="D3774" t="s">
        <v>12874</v>
      </c>
      <c r="E3774" t="s">
        <v>19478</v>
      </c>
      <c r="F3774" t="s">
        <v>30</v>
      </c>
      <c r="G3774" s="1">
        <v>43361</v>
      </c>
      <c r="H3774" t="s">
        <v>22</v>
      </c>
      <c r="J3774" t="s">
        <v>22</v>
      </c>
      <c r="M3774" t="s">
        <v>23</v>
      </c>
      <c r="N3774" t="s">
        <v>43</v>
      </c>
      <c r="O3774" t="s">
        <v>44</v>
      </c>
      <c r="P3774" t="s">
        <v>26</v>
      </c>
      <c r="Q3774" s="6">
        <v>1714130.72</v>
      </c>
      <c r="R3774" t="s">
        <v>22</v>
      </c>
      <c r="S3774">
        <v>0</v>
      </c>
      <c r="T3774">
        <v>0</v>
      </c>
      <c r="U3774" t="e">
        <f>_xlfn.XLOOKUP(A3774,#REF!,#REF!)</f>
        <v>#REF!</v>
      </c>
    </row>
    <row r="3775" spans="1:21" x14ac:dyDescent="0.2">
      <c r="A3775" t="s">
        <v>12875</v>
      </c>
      <c r="B3775" t="s">
        <v>12876</v>
      </c>
      <c r="C3775" s="5" t="s">
        <v>71</v>
      </c>
      <c r="D3775" t="s">
        <v>12877</v>
      </c>
      <c r="E3775" t="s">
        <v>18692</v>
      </c>
      <c r="F3775" t="s">
        <v>30</v>
      </c>
      <c r="G3775" s="1">
        <v>43390</v>
      </c>
      <c r="H3775" t="s">
        <v>22</v>
      </c>
      <c r="J3775" t="s">
        <v>30</v>
      </c>
      <c r="K3775" s="1">
        <v>43760</v>
      </c>
      <c r="M3775" t="s">
        <v>42</v>
      </c>
      <c r="N3775" t="s">
        <v>12878</v>
      </c>
      <c r="O3775" t="s">
        <v>12879</v>
      </c>
      <c r="P3775" t="s">
        <v>26</v>
      </c>
      <c r="Q3775" s="6">
        <v>174556.3</v>
      </c>
      <c r="R3775" t="s">
        <v>22</v>
      </c>
      <c r="S3775">
        <v>0</v>
      </c>
      <c r="T3775">
        <v>0</v>
      </c>
      <c r="U3775" t="e">
        <f>_xlfn.XLOOKUP(A3775,#REF!,#REF!)</f>
        <v>#REF!</v>
      </c>
    </row>
    <row r="3776" spans="1:21" x14ac:dyDescent="0.2">
      <c r="A3776" t="s">
        <v>12880</v>
      </c>
      <c r="C3776" s="5" t="s">
        <v>71</v>
      </c>
      <c r="D3776" t="s">
        <v>12881</v>
      </c>
      <c r="E3776" t="s">
        <v>3430</v>
      </c>
      <c r="F3776" t="s">
        <v>30</v>
      </c>
      <c r="G3776" s="1">
        <v>42961</v>
      </c>
      <c r="H3776" t="s">
        <v>30</v>
      </c>
      <c r="I3776" s="1">
        <v>43159</v>
      </c>
      <c r="J3776" t="s">
        <v>30</v>
      </c>
      <c r="K3776" s="1">
        <v>43552</v>
      </c>
      <c r="M3776" t="s">
        <v>42</v>
      </c>
      <c r="N3776" t="s">
        <v>43</v>
      </c>
      <c r="O3776" t="s">
        <v>44</v>
      </c>
      <c r="P3776" t="s">
        <v>26</v>
      </c>
      <c r="Q3776" s="6">
        <v>40000</v>
      </c>
      <c r="R3776" t="s">
        <v>22</v>
      </c>
      <c r="S3776">
        <v>0</v>
      </c>
      <c r="T3776">
        <v>0</v>
      </c>
      <c r="U3776" t="e">
        <f>_xlfn.XLOOKUP(A3776,#REF!,#REF!)</f>
        <v>#REF!</v>
      </c>
    </row>
    <row r="3777" spans="1:21" x14ac:dyDescent="0.2">
      <c r="A3777" t="s">
        <v>12882</v>
      </c>
      <c r="C3777" s="5" t="s">
        <v>71</v>
      </c>
      <c r="D3777" t="s">
        <v>12883</v>
      </c>
      <c r="E3777" t="s">
        <v>18691</v>
      </c>
      <c r="F3777" t="s">
        <v>22</v>
      </c>
      <c r="H3777" t="s">
        <v>22</v>
      </c>
      <c r="J3777" t="s">
        <v>22</v>
      </c>
      <c r="M3777" t="s">
        <v>42</v>
      </c>
      <c r="N3777" t="s">
        <v>12884</v>
      </c>
      <c r="O3777" t="s">
        <v>12885</v>
      </c>
      <c r="P3777" t="s">
        <v>26</v>
      </c>
      <c r="Q3777" s="6">
        <v>40000</v>
      </c>
      <c r="R3777" t="s">
        <v>22</v>
      </c>
      <c r="S3777">
        <v>0</v>
      </c>
      <c r="T3777">
        <v>0</v>
      </c>
      <c r="U3777" t="e">
        <f>_xlfn.XLOOKUP(A3777,#REF!,#REF!)</f>
        <v>#REF!</v>
      </c>
    </row>
    <row r="3778" spans="1:21" x14ac:dyDescent="0.2">
      <c r="A3778" t="s">
        <v>12886</v>
      </c>
      <c r="B3778" t="s">
        <v>12887</v>
      </c>
      <c r="C3778" s="5" t="s">
        <v>71</v>
      </c>
      <c r="D3778" t="s">
        <v>12888</v>
      </c>
      <c r="E3778" t="s">
        <v>41</v>
      </c>
      <c r="F3778" t="s">
        <v>30</v>
      </c>
      <c r="G3778" s="1">
        <v>43398</v>
      </c>
      <c r="H3778" t="s">
        <v>30</v>
      </c>
      <c r="I3778" s="1">
        <v>43537</v>
      </c>
      <c r="J3778" t="s">
        <v>30</v>
      </c>
      <c r="K3778" s="1">
        <v>45196</v>
      </c>
      <c r="L3778" s="1">
        <v>45517</v>
      </c>
      <c r="M3778" t="s">
        <v>42</v>
      </c>
      <c r="N3778" t="s">
        <v>43</v>
      </c>
      <c r="O3778" t="s">
        <v>44</v>
      </c>
      <c r="P3778" t="s">
        <v>26</v>
      </c>
      <c r="Q3778" s="6">
        <v>40000</v>
      </c>
      <c r="R3778" t="s">
        <v>22</v>
      </c>
      <c r="S3778">
        <v>0</v>
      </c>
      <c r="T3778">
        <v>0</v>
      </c>
      <c r="U3778" t="e">
        <f>_xlfn.XLOOKUP(A3778,#REF!,#REF!)</f>
        <v>#REF!</v>
      </c>
    </row>
    <row r="3779" spans="1:21" x14ac:dyDescent="0.2">
      <c r="A3779" t="s">
        <v>12889</v>
      </c>
      <c r="C3779" s="5" t="s">
        <v>71</v>
      </c>
      <c r="D3779" t="s">
        <v>12890</v>
      </c>
      <c r="E3779" t="s">
        <v>19216</v>
      </c>
      <c r="F3779" t="s">
        <v>30</v>
      </c>
      <c r="G3779" s="1">
        <v>43285</v>
      </c>
      <c r="H3779" t="s">
        <v>22</v>
      </c>
      <c r="J3779" t="s">
        <v>22</v>
      </c>
      <c r="M3779" t="s">
        <v>42</v>
      </c>
      <c r="N3779" t="s">
        <v>43</v>
      </c>
      <c r="O3779" t="s">
        <v>44</v>
      </c>
      <c r="P3779" t="s">
        <v>26</v>
      </c>
      <c r="Q3779" s="6">
        <v>40000</v>
      </c>
      <c r="R3779" t="s">
        <v>22</v>
      </c>
      <c r="S3779">
        <v>0</v>
      </c>
      <c r="T3779">
        <v>0</v>
      </c>
      <c r="U3779" t="e">
        <f>_xlfn.XLOOKUP(A3779,#REF!,#REF!)</f>
        <v>#REF!</v>
      </c>
    </row>
    <row r="3780" spans="1:21" x14ac:dyDescent="0.2">
      <c r="A3780" t="s">
        <v>12891</v>
      </c>
      <c r="C3780" s="5" t="s">
        <v>71</v>
      </c>
      <c r="D3780" t="s">
        <v>12892</v>
      </c>
      <c r="E3780" t="s">
        <v>18693</v>
      </c>
      <c r="F3780" t="s">
        <v>30</v>
      </c>
      <c r="G3780" s="1">
        <v>45034</v>
      </c>
      <c r="H3780" t="s">
        <v>30</v>
      </c>
      <c r="I3780" s="1">
        <v>45370</v>
      </c>
      <c r="J3780" t="s">
        <v>30</v>
      </c>
      <c r="K3780" s="1">
        <v>45831</v>
      </c>
      <c r="M3780" t="s">
        <v>42</v>
      </c>
      <c r="N3780" t="s">
        <v>43</v>
      </c>
      <c r="O3780" t="s">
        <v>44</v>
      </c>
      <c r="P3780" t="s">
        <v>26</v>
      </c>
      <c r="Q3780" s="6">
        <v>908900.1</v>
      </c>
      <c r="R3780" t="s">
        <v>22</v>
      </c>
      <c r="S3780">
        <v>0</v>
      </c>
      <c r="T3780">
        <v>0</v>
      </c>
      <c r="U3780" t="e">
        <f>_xlfn.XLOOKUP(A3780,#REF!,#REF!)</f>
        <v>#REF!</v>
      </c>
    </row>
    <row r="3781" spans="1:21" x14ac:dyDescent="0.2">
      <c r="A3781" t="s">
        <v>12893</v>
      </c>
      <c r="B3781" t="s">
        <v>12894</v>
      </c>
      <c r="C3781" s="5" t="s">
        <v>71</v>
      </c>
      <c r="D3781" t="s">
        <v>12895</v>
      </c>
      <c r="E3781" t="s">
        <v>6826</v>
      </c>
      <c r="F3781" t="s">
        <v>30</v>
      </c>
      <c r="G3781" s="1">
        <v>43721</v>
      </c>
      <c r="H3781" t="s">
        <v>22</v>
      </c>
      <c r="J3781" t="s">
        <v>30</v>
      </c>
      <c r="K3781" s="1">
        <v>43745</v>
      </c>
      <c r="M3781" t="s">
        <v>42</v>
      </c>
      <c r="N3781" t="s">
        <v>12896</v>
      </c>
      <c r="O3781" t="s">
        <v>12897</v>
      </c>
      <c r="P3781" t="s">
        <v>26</v>
      </c>
      <c r="Q3781" s="6">
        <v>172868.64</v>
      </c>
      <c r="R3781" t="s">
        <v>22</v>
      </c>
      <c r="S3781">
        <v>0</v>
      </c>
      <c r="T3781">
        <v>0</v>
      </c>
      <c r="U3781" t="e">
        <f>_xlfn.XLOOKUP(A3781,#REF!,#REF!)</f>
        <v>#REF!</v>
      </c>
    </row>
    <row r="3782" spans="1:21" x14ac:dyDescent="0.2">
      <c r="A3782" t="s">
        <v>12898</v>
      </c>
      <c r="B3782" t="s">
        <v>12899</v>
      </c>
      <c r="C3782" s="5" t="s">
        <v>71</v>
      </c>
      <c r="D3782" t="s">
        <v>12900</v>
      </c>
      <c r="E3782" t="s">
        <v>12901</v>
      </c>
      <c r="F3782" t="s">
        <v>30</v>
      </c>
      <c r="G3782" s="1">
        <v>45637</v>
      </c>
      <c r="H3782" t="s">
        <v>30</v>
      </c>
      <c r="I3782" s="1">
        <v>45933</v>
      </c>
      <c r="J3782" t="s">
        <v>22</v>
      </c>
      <c r="M3782" t="s">
        <v>207</v>
      </c>
      <c r="N3782" t="s">
        <v>12902</v>
      </c>
      <c r="O3782" t="s">
        <v>12903</v>
      </c>
      <c r="P3782" t="s">
        <v>117</v>
      </c>
      <c r="Q3782" s="6">
        <v>100131.04</v>
      </c>
      <c r="R3782" t="s">
        <v>22</v>
      </c>
      <c r="S3782">
        <v>0</v>
      </c>
      <c r="T3782">
        <v>0</v>
      </c>
      <c r="U3782" t="e">
        <f>_xlfn.XLOOKUP(A3782,#REF!,#REF!)</f>
        <v>#REF!</v>
      </c>
    </row>
    <row r="3783" spans="1:21" x14ac:dyDescent="0.2">
      <c r="A3783" t="s">
        <v>12904</v>
      </c>
      <c r="B3783" t="s">
        <v>12905</v>
      </c>
      <c r="C3783" s="5" t="s">
        <v>71</v>
      </c>
      <c r="D3783" t="s">
        <v>12906</v>
      </c>
      <c r="E3783" t="s">
        <v>41</v>
      </c>
      <c r="F3783" t="s">
        <v>30</v>
      </c>
      <c r="G3783" s="1">
        <v>43172</v>
      </c>
      <c r="H3783" t="s">
        <v>30</v>
      </c>
      <c r="I3783" s="1">
        <v>43418</v>
      </c>
      <c r="J3783" t="s">
        <v>30</v>
      </c>
      <c r="K3783" s="1">
        <v>44615</v>
      </c>
      <c r="L3783" s="1">
        <v>44692</v>
      </c>
      <c r="M3783" t="s">
        <v>42</v>
      </c>
      <c r="N3783" t="s">
        <v>1734</v>
      </c>
      <c r="O3783" t="s">
        <v>1735</v>
      </c>
      <c r="P3783" t="s">
        <v>26</v>
      </c>
      <c r="Q3783" s="6">
        <v>40000</v>
      </c>
      <c r="R3783" t="s">
        <v>30</v>
      </c>
      <c r="S3783">
        <v>0</v>
      </c>
      <c r="T3783">
        <v>0</v>
      </c>
      <c r="U3783" t="e">
        <f>_xlfn.XLOOKUP(A3783,#REF!,#REF!)</f>
        <v>#REF!</v>
      </c>
    </row>
    <row r="3784" spans="1:21" x14ac:dyDescent="0.2">
      <c r="A3784" t="s">
        <v>12907</v>
      </c>
      <c r="C3784" s="5" t="s">
        <v>71</v>
      </c>
      <c r="D3784" t="s">
        <v>12908</v>
      </c>
      <c r="E3784" t="s">
        <v>12909</v>
      </c>
      <c r="F3784" t="s">
        <v>22</v>
      </c>
      <c r="H3784" t="s">
        <v>22</v>
      </c>
      <c r="J3784" t="s">
        <v>22</v>
      </c>
      <c r="M3784" t="s">
        <v>42</v>
      </c>
      <c r="N3784" t="s">
        <v>43</v>
      </c>
      <c r="O3784" t="s">
        <v>44</v>
      </c>
      <c r="P3784" t="s">
        <v>26</v>
      </c>
      <c r="Q3784" s="6">
        <v>40000</v>
      </c>
      <c r="R3784" t="s">
        <v>22</v>
      </c>
      <c r="S3784">
        <v>0</v>
      </c>
      <c r="T3784">
        <v>0</v>
      </c>
      <c r="U3784" t="e">
        <f>_xlfn.XLOOKUP(A3784,#REF!,#REF!)</f>
        <v>#REF!</v>
      </c>
    </row>
    <row r="3785" spans="1:21" x14ac:dyDescent="0.2">
      <c r="A3785" t="s">
        <v>12910</v>
      </c>
      <c r="B3785" t="s">
        <v>12911</v>
      </c>
      <c r="C3785" s="5" t="s">
        <v>71</v>
      </c>
      <c r="D3785" t="s">
        <v>12912</v>
      </c>
      <c r="E3785" t="s">
        <v>12913</v>
      </c>
      <c r="F3785" t="s">
        <v>30</v>
      </c>
      <c r="G3785" s="1">
        <v>42992</v>
      </c>
      <c r="H3785" t="s">
        <v>30</v>
      </c>
      <c r="I3785" s="1">
        <v>43202</v>
      </c>
      <c r="J3785" t="s">
        <v>30</v>
      </c>
      <c r="K3785" s="1">
        <v>43285</v>
      </c>
      <c r="L3785" s="1">
        <v>43558</v>
      </c>
      <c r="M3785" t="s">
        <v>42</v>
      </c>
      <c r="N3785" t="s">
        <v>43</v>
      </c>
      <c r="O3785" t="s">
        <v>44</v>
      </c>
      <c r="P3785" t="s">
        <v>26</v>
      </c>
      <c r="Q3785" s="6">
        <v>40000</v>
      </c>
      <c r="R3785" t="s">
        <v>30</v>
      </c>
      <c r="S3785">
        <v>0</v>
      </c>
      <c r="T3785">
        <v>0</v>
      </c>
      <c r="U3785" t="e">
        <f>_xlfn.XLOOKUP(A3785,#REF!,#REF!)</f>
        <v>#REF!</v>
      </c>
    </row>
    <row r="3786" spans="1:21" x14ac:dyDescent="0.2">
      <c r="A3786" t="s">
        <v>12914</v>
      </c>
      <c r="C3786" s="5" t="s">
        <v>71</v>
      </c>
      <c r="D3786" t="s">
        <v>12915</v>
      </c>
      <c r="E3786" t="s">
        <v>8742</v>
      </c>
      <c r="F3786" t="s">
        <v>30</v>
      </c>
      <c r="G3786" s="1">
        <v>45502</v>
      </c>
      <c r="H3786" t="s">
        <v>30</v>
      </c>
      <c r="I3786" s="1">
        <v>45742</v>
      </c>
      <c r="J3786" t="s">
        <v>22</v>
      </c>
      <c r="M3786" t="s">
        <v>207</v>
      </c>
      <c r="N3786" t="s">
        <v>1211</v>
      </c>
      <c r="O3786" t="s">
        <v>1212</v>
      </c>
      <c r="P3786" t="s">
        <v>117</v>
      </c>
      <c r="Q3786" s="6">
        <v>1109265.33</v>
      </c>
      <c r="R3786" t="s">
        <v>22</v>
      </c>
      <c r="S3786">
        <v>0</v>
      </c>
      <c r="T3786">
        <v>0</v>
      </c>
      <c r="U3786" t="e">
        <f>_xlfn.XLOOKUP(A3786,#REF!,#REF!)</f>
        <v>#REF!</v>
      </c>
    </row>
    <row r="3787" spans="1:21" x14ac:dyDescent="0.2">
      <c r="A3787" t="s">
        <v>12916</v>
      </c>
      <c r="B3787" t="s">
        <v>12917</v>
      </c>
      <c r="C3787" s="5" t="s">
        <v>71</v>
      </c>
      <c r="D3787" t="s">
        <v>12918</v>
      </c>
      <c r="E3787" t="s">
        <v>12919</v>
      </c>
      <c r="F3787" t="s">
        <v>30</v>
      </c>
      <c r="G3787" s="1">
        <v>43503</v>
      </c>
      <c r="H3787" t="s">
        <v>30</v>
      </c>
      <c r="I3787" s="1">
        <v>43615</v>
      </c>
      <c r="J3787" t="s">
        <v>22</v>
      </c>
      <c r="M3787" t="s">
        <v>42</v>
      </c>
      <c r="N3787" t="s">
        <v>12920</v>
      </c>
      <c r="O3787" t="s">
        <v>12921</v>
      </c>
      <c r="P3787" t="s">
        <v>26</v>
      </c>
      <c r="Q3787" s="6">
        <v>407975.71</v>
      </c>
      <c r="R3787" t="s">
        <v>22</v>
      </c>
      <c r="S3787">
        <v>0</v>
      </c>
      <c r="T3787">
        <v>0</v>
      </c>
      <c r="U3787" t="e">
        <f>_xlfn.XLOOKUP(A3787,#REF!,#REF!)</f>
        <v>#REF!</v>
      </c>
    </row>
    <row r="3788" spans="1:21" x14ac:dyDescent="0.2">
      <c r="A3788" t="s">
        <v>12922</v>
      </c>
      <c r="C3788" s="5" t="s">
        <v>71</v>
      </c>
      <c r="D3788" t="s">
        <v>12923</v>
      </c>
      <c r="E3788" t="s">
        <v>18693</v>
      </c>
      <c r="F3788" t="s">
        <v>30</v>
      </c>
      <c r="G3788" s="1">
        <v>45464</v>
      </c>
      <c r="H3788" t="s">
        <v>22</v>
      </c>
      <c r="J3788" t="s">
        <v>22</v>
      </c>
      <c r="L3788" s="1">
        <v>45628</v>
      </c>
      <c r="M3788" t="s">
        <v>42</v>
      </c>
      <c r="N3788" t="s">
        <v>43</v>
      </c>
      <c r="O3788" t="s">
        <v>44</v>
      </c>
      <c r="P3788" t="s">
        <v>26</v>
      </c>
      <c r="Q3788" s="6">
        <v>470943.97</v>
      </c>
      <c r="R3788" t="s">
        <v>30</v>
      </c>
      <c r="S3788">
        <v>0</v>
      </c>
      <c r="T3788">
        <v>0</v>
      </c>
      <c r="U3788" t="e">
        <f>_xlfn.XLOOKUP(A3788,#REF!,#REF!)</f>
        <v>#REF!</v>
      </c>
    </row>
    <row r="3789" spans="1:21" x14ac:dyDescent="0.2">
      <c r="A3789" t="s">
        <v>12924</v>
      </c>
      <c r="C3789" s="5" t="s">
        <v>71</v>
      </c>
      <c r="D3789" t="s">
        <v>12925</v>
      </c>
      <c r="E3789" t="s">
        <v>443</v>
      </c>
      <c r="F3789" t="s">
        <v>30</v>
      </c>
      <c r="G3789" s="1">
        <v>45345</v>
      </c>
      <c r="H3789" t="s">
        <v>30</v>
      </c>
      <c r="I3789" s="1">
        <v>45609</v>
      </c>
      <c r="J3789" t="s">
        <v>30</v>
      </c>
      <c r="K3789" s="1">
        <v>45919</v>
      </c>
      <c r="L3789" s="1">
        <v>45950</v>
      </c>
      <c r="M3789" t="s">
        <v>207</v>
      </c>
      <c r="N3789" t="s">
        <v>825</v>
      </c>
      <c r="O3789" t="s">
        <v>826</v>
      </c>
      <c r="P3789" t="s">
        <v>117</v>
      </c>
      <c r="Q3789" s="6">
        <v>240339.84</v>
      </c>
      <c r="R3789" t="s">
        <v>22</v>
      </c>
      <c r="S3789">
        <v>0</v>
      </c>
      <c r="T3789">
        <v>0</v>
      </c>
      <c r="U3789" t="e">
        <f>_xlfn.XLOOKUP(A3789,#REF!,#REF!)</f>
        <v>#REF!</v>
      </c>
    </row>
    <row r="3790" spans="1:21" x14ac:dyDescent="0.2">
      <c r="A3790" t="s">
        <v>12926</v>
      </c>
      <c r="C3790" s="5" t="s">
        <v>71</v>
      </c>
      <c r="D3790" t="s">
        <v>12927</v>
      </c>
      <c r="E3790" t="s">
        <v>18691</v>
      </c>
      <c r="F3790" t="s">
        <v>30</v>
      </c>
      <c r="G3790" s="1">
        <v>42706</v>
      </c>
      <c r="H3790" t="s">
        <v>30</v>
      </c>
      <c r="I3790" s="1">
        <v>43082</v>
      </c>
      <c r="J3790" t="s">
        <v>30</v>
      </c>
      <c r="K3790" s="1">
        <v>43564</v>
      </c>
      <c r="M3790" t="s">
        <v>42</v>
      </c>
      <c r="N3790" t="s">
        <v>43</v>
      </c>
      <c r="O3790" t="s">
        <v>44</v>
      </c>
      <c r="P3790" t="s">
        <v>26</v>
      </c>
      <c r="Q3790" s="6">
        <v>40000</v>
      </c>
      <c r="R3790" t="s">
        <v>22</v>
      </c>
      <c r="S3790">
        <v>0</v>
      </c>
      <c r="T3790">
        <v>0</v>
      </c>
      <c r="U3790" t="e">
        <f>_xlfn.XLOOKUP(A3790,#REF!,#REF!)</f>
        <v>#REF!</v>
      </c>
    </row>
    <row r="3791" spans="1:21" x14ac:dyDescent="0.2">
      <c r="A3791" t="s">
        <v>12928</v>
      </c>
      <c r="C3791" s="5" t="s">
        <v>71</v>
      </c>
      <c r="D3791" t="s">
        <v>12929</v>
      </c>
      <c r="E3791" t="s">
        <v>12930</v>
      </c>
      <c r="F3791" t="s">
        <v>22</v>
      </c>
      <c r="H3791" t="s">
        <v>22</v>
      </c>
      <c r="J3791" t="s">
        <v>22</v>
      </c>
      <c r="M3791" t="s">
        <v>92</v>
      </c>
      <c r="N3791" t="s">
        <v>12931</v>
      </c>
      <c r="O3791" t="s">
        <v>12932</v>
      </c>
      <c r="P3791" t="s">
        <v>18712</v>
      </c>
      <c r="Q3791" s="6">
        <v>124491.71</v>
      </c>
      <c r="R3791" t="s">
        <v>30</v>
      </c>
      <c r="S3791">
        <v>0</v>
      </c>
      <c r="T3791">
        <v>0</v>
      </c>
      <c r="U3791" t="e">
        <f>_xlfn.XLOOKUP(A3791,#REF!,#REF!)</f>
        <v>#REF!</v>
      </c>
    </row>
    <row r="3792" spans="1:21" x14ac:dyDescent="0.2">
      <c r="A3792" t="s">
        <v>12933</v>
      </c>
      <c r="B3792" t="s">
        <v>12934</v>
      </c>
      <c r="C3792" s="5" t="s">
        <v>71</v>
      </c>
      <c r="D3792" t="s">
        <v>12935</v>
      </c>
      <c r="E3792" t="s">
        <v>7593</v>
      </c>
      <c r="F3792" t="s">
        <v>30</v>
      </c>
      <c r="G3792" s="1">
        <v>45439</v>
      </c>
      <c r="H3792" t="s">
        <v>30</v>
      </c>
      <c r="I3792" s="1">
        <v>45615</v>
      </c>
      <c r="J3792" t="s">
        <v>22</v>
      </c>
      <c r="M3792" t="s">
        <v>207</v>
      </c>
      <c r="N3792" t="s">
        <v>1211</v>
      </c>
      <c r="O3792" t="s">
        <v>1212</v>
      </c>
      <c r="P3792" t="s">
        <v>117</v>
      </c>
      <c r="Q3792" s="6">
        <v>105156.93</v>
      </c>
      <c r="R3792" t="s">
        <v>22</v>
      </c>
      <c r="S3792">
        <v>0</v>
      </c>
      <c r="T3792">
        <v>0</v>
      </c>
      <c r="U3792" t="e">
        <f>_xlfn.XLOOKUP(A3792,#REF!,#REF!)</f>
        <v>#REF!</v>
      </c>
    </row>
    <row r="3793" spans="1:21" x14ac:dyDescent="0.2">
      <c r="A3793" t="s">
        <v>12936</v>
      </c>
      <c r="B3793" t="s">
        <v>11842</v>
      </c>
      <c r="C3793" s="5" t="s">
        <v>71</v>
      </c>
      <c r="D3793" t="s">
        <v>11844</v>
      </c>
      <c r="E3793" t="s">
        <v>18691</v>
      </c>
      <c r="F3793" t="s">
        <v>30</v>
      </c>
      <c r="G3793" s="1">
        <v>45525</v>
      </c>
      <c r="H3793" t="s">
        <v>30</v>
      </c>
      <c r="I3793" s="1">
        <v>46079</v>
      </c>
      <c r="J3793" t="s">
        <v>22</v>
      </c>
      <c r="M3793" t="s">
        <v>207</v>
      </c>
      <c r="N3793" t="s">
        <v>12937</v>
      </c>
      <c r="O3793" t="s">
        <v>12938</v>
      </c>
      <c r="P3793" t="s">
        <v>117</v>
      </c>
      <c r="Q3793" s="6">
        <v>323871.06</v>
      </c>
      <c r="R3793" t="s">
        <v>22</v>
      </c>
      <c r="S3793">
        <v>0</v>
      </c>
      <c r="T3793">
        <v>0</v>
      </c>
      <c r="U3793" t="e">
        <f>_xlfn.XLOOKUP(A3793,#REF!,#REF!)</f>
        <v>#REF!</v>
      </c>
    </row>
    <row r="3794" spans="1:21" x14ac:dyDescent="0.2">
      <c r="A3794" t="s">
        <v>12939</v>
      </c>
      <c r="C3794" s="5" t="s">
        <v>39</v>
      </c>
      <c r="D3794" t="s">
        <v>12940</v>
      </c>
      <c r="E3794" t="s">
        <v>19227</v>
      </c>
      <c r="F3794" t="s">
        <v>30</v>
      </c>
      <c r="G3794" s="1">
        <v>42898</v>
      </c>
      <c r="H3794" t="s">
        <v>30</v>
      </c>
      <c r="I3794" s="1">
        <v>42898</v>
      </c>
      <c r="J3794" t="s">
        <v>22</v>
      </c>
      <c r="L3794" s="1">
        <v>42893</v>
      </c>
      <c r="M3794" t="s">
        <v>23</v>
      </c>
      <c r="N3794" t="s">
        <v>43</v>
      </c>
      <c r="O3794" t="s">
        <v>44</v>
      </c>
      <c r="P3794" t="s">
        <v>26</v>
      </c>
      <c r="Q3794" s="6">
        <v>40000</v>
      </c>
      <c r="R3794" t="s">
        <v>22</v>
      </c>
      <c r="S3794">
        <v>0</v>
      </c>
      <c r="T3794">
        <v>0</v>
      </c>
      <c r="U3794" t="e">
        <f>_xlfn.XLOOKUP(A3794,#REF!,#REF!)</f>
        <v>#REF!</v>
      </c>
    </row>
    <row r="3795" spans="1:21" x14ac:dyDescent="0.2">
      <c r="A3795" t="s">
        <v>12941</v>
      </c>
      <c r="C3795" s="5" t="s">
        <v>71</v>
      </c>
      <c r="D3795" t="s">
        <v>12942</v>
      </c>
      <c r="E3795" t="s">
        <v>19222</v>
      </c>
      <c r="F3795" t="s">
        <v>22</v>
      </c>
      <c r="H3795" t="s">
        <v>22</v>
      </c>
      <c r="J3795" t="s">
        <v>22</v>
      </c>
      <c r="M3795" t="s">
        <v>23</v>
      </c>
      <c r="N3795" t="s">
        <v>12943</v>
      </c>
      <c r="O3795" t="s">
        <v>12944</v>
      </c>
      <c r="P3795" t="s">
        <v>26</v>
      </c>
      <c r="Q3795" s="6">
        <v>100000</v>
      </c>
      <c r="R3795" t="s">
        <v>22</v>
      </c>
      <c r="S3795">
        <v>0</v>
      </c>
      <c r="T3795">
        <v>0</v>
      </c>
      <c r="U3795" t="e">
        <f>_xlfn.XLOOKUP(A3795,#REF!,#REF!)</f>
        <v>#REF!</v>
      </c>
    </row>
    <row r="3796" spans="1:21" x14ac:dyDescent="0.2">
      <c r="A3796" t="s">
        <v>12945</v>
      </c>
      <c r="B3796" t="s">
        <v>12946</v>
      </c>
      <c r="C3796" s="5" t="s">
        <v>71</v>
      </c>
      <c r="D3796" t="s">
        <v>12947</v>
      </c>
      <c r="E3796" t="s">
        <v>12948</v>
      </c>
      <c r="F3796" t="s">
        <v>30</v>
      </c>
      <c r="G3796" s="1">
        <v>43546</v>
      </c>
      <c r="H3796" t="s">
        <v>30</v>
      </c>
      <c r="I3796" s="1">
        <v>43698</v>
      </c>
      <c r="J3796" t="s">
        <v>30</v>
      </c>
      <c r="K3796" s="1">
        <v>45153</v>
      </c>
      <c r="M3796" t="s">
        <v>42</v>
      </c>
      <c r="N3796" t="s">
        <v>43</v>
      </c>
      <c r="O3796" t="s">
        <v>44</v>
      </c>
      <c r="P3796" t="s">
        <v>26</v>
      </c>
      <c r="Q3796" s="6">
        <v>40000</v>
      </c>
      <c r="R3796" t="s">
        <v>22</v>
      </c>
      <c r="S3796">
        <v>0</v>
      </c>
      <c r="T3796">
        <v>0</v>
      </c>
      <c r="U3796" t="e">
        <f>_xlfn.XLOOKUP(A3796,#REF!,#REF!)</f>
        <v>#REF!</v>
      </c>
    </row>
    <row r="3797" spans="1:21" x14ac:dyDescent="0.2">
      <c r="A3797" t="s">
        <v>12949</v>
      </c>
      <c r="C3797" s="5" t="s">
        <v>71</v>
      </c>
      <c r="D3797" t="s">
        <v>12950</v>
      </c>
      <c r="E3797" t="s">
        <v>18691</v>
      </c>
      <c r="F3797" t="s">
        <v>30</v>
      </c>
      <c r="G3797" s="1">
        <v>45495</v>
      </c>
      <c r="H3797" t="s">
        <v>30</v>
      </c>
      <c r="I3797" s="1">
        <v>45587</v>
      </c>
      <c r="J3797" t="s">
        <v>22</v>
      </c>
      <c r="M3797" t="s">
        <v>207</v>
      </c>
      <c r="N3797" t="s">
        <v>348</v>
      </c>
      <c r="O3797" t="s">
        <v>349</v>
      </c>
      <c r="P3797" t="s">
        <v>117</v>
      </c>
      <c r="Q3797" s="6">
        <v>689900.77</v>
      </c>
      <c r="R3797" t="s">
        <v>22</v>
      </c>
      <c r="S3797">
        <v>0</v>
      </c>
      <c r="T3797">
        <v>0</v>
      </c>
      <c r="U3797" t="e">
        <f>_xlfn.XLOOKUP(A3797,#REF!,#REF!)</f>
        <v>#REF!</v>
      </c>
    </row>
    <row r="3798" spans="1:21" x14ac:dyDescent="0.2">
      <c r="A3798" t="s">
        <v>12951</v>
      </c>
      <c r="C3798" s="5" t="s">
        <v>8422</v>
      </c>
      <c r="D3798" t="s">
        <v>12952</v>
      </c>
      <c r="E3798" t="s">
        <v>2614</v>
      </c>
      <c r="F3798" t="s">
        <v>30</v>
      </c>
      <c r="G3798" s="1">
        <v>44369</v>
      </c>
      <c r="H3798" t="s">
        <v>30</v>
      </c>
      <c r="I3798" s="1">
        <v>44487</v>
      </c>
      <c r="J3798" t="s">
        <v>30</v>
      </c>
      <c r="K3798" s="1">
        <v>44660</v>
      </c>
      <c r="M3798" t="s">
        <v>42</v>
      </c>
      <c r="N3798" t="s">
        <v>12953</v>
      </c>
      <c r="O3798" t="s">
        <v>12954</v>
      </c>
      <c r="P3798" t="s">
        <v>26</v>
      </c>
      <c r="Q3798" s="6">
        <v>1000</v>
      </c>
      <c r="R3798" t="s">
        <v>22</v>
      </c>
      <c r="S3798">
        <v>0</v>
      </c>
      <c r="T3798">
        <v>0</v>
      </c>
      <c r="U3798" t="e">
        <f>_xlfn.XLOOKUP(A3798,#REF!,#REF!)</f>
        <v>#REF!</v>
      </c>
    </row>
    <row r="3799" spans="1:21" x14ac:dyDescent="0.2">
      <c r="A3799" t="s">
        <v>12955</v>
      </c>
      <c r="C3799" s="5" t="s">
        <v>8422</v>
      </c>
      <c r="D3799" t="s">
        <v>12956</v>
      </c>
      <c r="E3799" t="s">
        <v>2614</v>
      </c>
      <c r="F3799" t="s">
        <v>30</v>
      </c>
      <c r="G3799" s="1">
        <v>44460</v>
      </c>
      <c r="H3799" t="s">
        <v>22</v>
      </c>
      <c r="J3799" t="s">
        <v>30</v>
      </c>
      <c r="K3799" s="1">
        <v>44488</v>
      </c>
      <c r="M3799" t="s">
        <v>42</v>
      </c>
      <c r="N3799" t="s">
        <v>43</v>
      </c>
      <c r="O3799" t="s">
        <v>44</v>
      </c>
      <c r="P3799" t="s">
        <v>26</v>
      </c>
      <c r="Q3799" s="6">
        <v>1000</v>
      </c>
      <c r="R3799" t="s">
        <v>22</v>
      </c>
      <c r="S3799">
        <v>0</v>
      </c>
      <c r="T3799">
        <v>0</v>
      </c>
      <c r="U3799" t="e">
        <f>_xlfn.XLOOKUP(A3799,#REF!,#REF!)</f>
        <v>#REF!</v>
      </c>
    </row>
    <row r="3800" spans="1:21" x14ac:dyDescent="0.2">
      <c r="A3800" t="s">
        <v>12957</v>
      </c>
      <c r="C3800" s="5" t="s">
        <v>71</v>
      </c>
      <c r="D3800" t="s">
        <v>12958</v>
      </c>
      <c r="E3800" t="s">
        <v>12959</v>
      </c>
      <c r="F3800" t="s">
        <v>30</v>
      </c>
      <c r="G3800" s="1">
        <v>43899</v>
      </c>
      <c r="H3800" t="s">
        <v>30</v>
      </c>
      <c r="I3800" s="1">
        <v>44312</v>
      </c>
      <c r="J3800" t="s">
        <v>30</v>
      </c>
      <c r="K3800" s="1">
        <v>43974</v>
      </c>
      <c r="M3800" t="s">
        <v>207</v>
      </c>
      <c r="N3800" t="s">
        <v>12960</v>
      </c>
      <c r="O3800" t="s">
        <v>12961</v>
      </c>
      <c r="P3800" t="s">
        <v>210</v>
      </c>
      <c r="Q3800" s="6">
        <v>388871.5</v>
      </c>
      <c r="R3800" t="s">
        <v>22</v>
      </c>
      <c r="S3800">
        <v>0</v>
      </c>
      <c r="T3800">
        <v>0</v>
      </c>
      <c r="U3800" t="e">
        <f>_xlfn.XLOOKUP(A3800,#REF!,#REF!)</f>
        <v>#REF!</v>
      </c>
    </row>
    <row r="3801" spans="1:21" x14ac:dyDescent="0.2">
      <c r="A3801" t="s">
        <v>12962</v>
      </c>
      <c r="B3801" t="s">
        <v>12963</v>
      </c>
      <c r="C3801" s="5" t="s">
        <v>71</v>
      </c>
      <c r="D3801" t="s">
        <v>12964</v>
      </c>
      <c r="E3801" t="s">
        <v>19479</v>
      </c>
      <c r="F3801" t="s">
        <v>30</v>
      </c>
      <c r="G3801" s="1">
        <v>43152</v>
      </c>
      <c r="H3801" t="s">
        <v>22</v>
      </c>
      <c r="J3801" t="s">
        <v>30</v>
      </c>
      <c r="K3801" s="1">
        <v>43322</v>
      </c>
      <c r="M3801" t="s">
        <v>42</v>
      </c>
      <c r="N3801" t="s">
        <v>43</v>
      </c>
      <c r="O3801" t="s">
        <v>44</v>
      </c>
      <c r="P3801" t="s">
        <v>26</v>
      </c>
      <c r="Q3801" s="6">
        <v>40000</v>
      </c>
      <c r="R3801" t="s">
        <v>22</v>
      </c>
      <c r="S3801">
        <v>0</v>
      </c>
      <c r="T3801">
        <v>0</v>
      </c>
      <c r="U3801" t="e">
        <f>_xlfn.XLOOKUP(A3801,#REF!,#REF!)</f>
        <v>#REF!</v>
      </c>
    </row>
    <row r="3802" spans="1:21" x14ac:dyDescent="0.2">
      <c r="A3802" t="s">
        <v>12965</v>
      </c>
      <c r="B3802" t="s">
        <v>12966</v>
      </c>
      <c r="C3802" s="5" t="s">
        <v>71</v>
      </c>
      <c r="D3802" t="s">
        <v>12967</v>
      </c>
      <c r="E3802" t="s">
        <v>7593</v>
      </c>
      <c r="F3802" t="s">
        <v>30</v>
      </c>
      <c r="G3802" s="1">
        <v>44347</v>
      </c>
      <c r="H3802" t="s">
        <v>22</v>
      </c>
      <c r="J3802" t="s">
        <v>30</v>
      </c>
      <c r="K3802" s="1">
        <v>44359</v>
      </c>
      <c r="M3802" t="s">
        <v>42</v>
      </c>
      <c r="N3802" t="s">
        <v>12968</v>
      </c>
      <c r="O3802" t="s">
        <v>12969</v>
      </c>
      <c r="P3802" t="s">
        <v>26</v>
      </c>
      <c r="Q3802" s="6">
        <v>370288.28</v>
      </c>
      <c r="R3802" t="s">
        <v>22</v>
      </c>
      <c r="S3802">
        <v>0</v>
      </c>
      <c r="T3802">
        <v>0</v>
      </c>
      <c r="U3802" t="e">
        <f>_xlfn.XLOOKUP(A3802,#REF!,#REF!)</f>
        <v>#REF!</v>
      </c>
    </row>
    <row r="3803" spans="1:21" x14ac:dyDescent="0.2">
      <c r="A3803" t="s">
        <v>12970</v>
      </c>
      <c r="C3803" s="5" t="s">
        <v>1947</v>
      </c>
      <c r="D3803" t="s">
        <v>10880</v>
      </c>
      <c r="E3803" t="s">
        <v>1800</v>
      </c>
      <c r="F3803" t="s">
        <v>30</v>
      </c>
      <c r="G3803" s="1">
        <v>45874</v>
      </c>
      <c r="H3803" t="s">
        <v>22</v>
      </c>
      <c r="J3803" t="s">
        <v>22</v>
      </c>
      <c r="L3803" s="1">
        <v>44106</v>
      </c>
      <c r="M3803" t="s">
        <v>42</v>
      </c>
      <c r="N3803" t="s">
        <v>43</v>
      </c>
      <c r="O3803" t="s">
        <v>44</v>
      </c>
      <c r="P3803" t="s">
        <v>26</v>
      </c>
      <c r="Q3803" s="6">
        <v>102982.23</v>
      </c>
      <c r="R3803" t="s">
        <v>30</v>
      </c>
      <c r="S3803">
        <v>0</v>
      </c>
      <c r="T3803">
        <v>0</v>
      </c>
      <c r="U3803" t="e">
        <f>_xlfn.XLOOKUP(A3803,#REF!,#REF!)</f>
        <v>#REF!</v>
      </c>
    </row>
    <row r="3804" spans="1:21" x14ac:dyDescent="0.2">
      <c r="A3804" t="s">
        <v>12971</v>
      </c>
      <c r="C3804" s="5" t="s">
        <v>71</v>
      </c>
      <c r="D3804" t="s">
        <v>12972</v>
      </c>
      <c r="E3804" t="s">
        <v>8742</v>
      </c>
      <c r="F3804" t="s">
        <v>30</v>
      </c>
      <c r="G3804" s="1">
        <v>45825</v>
      </c>
      <c r="H3804" t="s">
        <v>30</v>
      </c>
      <c r="I3804" s="1">
        <v>45896</v>
      </c>
      <c r="J3804" t="s">
        <v>22</v>
      </c>
      <c r="M3804" t="s">
        <v>207</v>
      </c>
      <c r="N3804" t="s">
        <v>1211</v>
      </c>
      <c r="O3804" t="s">
        <v>1212</v>
      </c>
      <c r="P3804" t="s">
        <v>117</v>
      </c>
      <c r="Q3804" s="6">
        <v>1007739.54</v>
      </c>
      <c r="R3804" t="s">
        <v>22</v>
      </c>
      <c r="S3804">
        <v>0</v>
      </c>
      <c r="T3804">
        <v>0</v>
      </c>
      <c r="U3804" t="e">
        <f>_xlfn.XLOOKUP(A3804,#REF!,#REF!)</f>
        <v>#REF!</v>
      </c>
    </row>
    <row r="3805" spans="1:21" x14ac:dyDescent="0.2">
      <c r="A3805" t="s">
        <v>12973</v>
      </c>
      <c r="C3805" s="5" t="s">
        <v>39</v>
      </c>
      <c r="D3805" t="s">
        <v>12974</v>
      </c>
      <c r="E3805" t="s">
        <v>1314</v>
      </c>
      <c r="F3805" t="s">
        <v>22</v>
      </c>
      <c r="H3805" t="s">
        <v>22</v>
      </c>
      <c r="J3805" t="s">
        <v>22</v>
      </c>
      <c r="L3805" s="1">
        <v>42978</v>
      </c>
      <c r="M3805" t="s">
        <v>42</v>
      </c>
      <c r="N3805" t="s">
        <v>12975</v>
      </c>
      <c r="O3805" t="s">
        <v>12976</v>
      </c>
      <c r="P3805" t="s">
        <v>26</v>
      </c>
      <c r="Q3805" s="6">
        <v>35000</v>
      </c>
      <c r="R3805" t="s">
        <v>22</v>
      </c>
      <c r="S3805">
        <v>0</v>
      </c>
      <c r="T3805">
        <v>0</v>
      </c>
      <c r="U3805" t="e">
        <f>_xlfn.XLOOKUP(A3805,#REF!,#REF!)</f>
        <v>#REF!</v>
      </c>
    </row>
    <row r="3806" spans="1:21" x14ac:dyDescent="0.2">
      <c r="A3806" t="s">
        <v>12977</v>
      </c>
      <c r="C3806" s="5" t="s">
        <v>8422</v>
      </c>
      <c r="D3806" t="s">
        <v>12978</v>
      </c>
      <c r="E3806" t="s">
        <v>2614</v>
      </c>
      <c r="F3806" t="s">
        <v>30</v>
      </c>
      <c r="G3806" s="1">
        <v>44497</v>
      </c>
      <c r="H3806" t="s">
        <v>22</v>
      </c>
      <c r="J3806" t="s">
        <v>30</v>
      </c>
      <c r="K3806" s="1">
        <v>44518</v>
      </c>
      <c r="M3806" t="s">
        <v>42</v>
      </c>
      <c r="N3806" t="s">
        <v>12979</v>
      </c>
      <c r="O3806" t="s">
        <v>12980</v>
      </c>
      <c r="P3806" t="s">
        <v>26</v>
      </c>
      <c r="Q3806" s="6">
        <v>1000</v>
      </c>
      <c r="R3806" t="s">
        <v>22</v>
      </c>
      <c r="S3806">
        <v>0</v>
      </c>
      <c r="T3806">
        <v>0</v>
      </c>
      <c r="U3806" t="e">
        <f>_xlfn.XLOOKUP(A3806,#REF!,#REF!)</f>
        <v>#REF!</v>
      </c>
    </row>
    <row r="3807" spans="1:21" x14ac:dyDescent="0.2">
      <c r="A3807" t="s">
        <v>12981</v>
      </c>
      <c r="C3807" s="5" t="s">
        <v>71</v>
      </c>
      <c r="D3807" t="s">
        <v>12982</v>
      </c>
      <c r="E3807" t="s">
        <v>18691</v>
      </c>
      <c r="F3807" t="s">
        <v>30</v>
      </c>
      <c r="G3807" s="1">
        <v>44792</v>
      </c>
      <c r="H3807" t="s">
        <v>30</v>
      </c>
      <c r="I3807" s="1">
        <v>45042</v>
      </c>
      <c r="J3807" t="s">
        <v>30</v>
      </c>
      <c r="K3807" s="1">
        <v>45531</v>
      </c>
      <c r="L3807" s="1">
        <v>45569</v>
      </c>
      <c r="M3807" t="s">
        <v>42</v>
      </c>
      <c r="N3807" t="s">
        <v>43</v>
      </c>
      <c r="O3807" t="s">
        <v>44</v>
      </c>
      <c r="P3807" t="s">
        <v>26</v>
      </c>
      <c r="Q3807" s="6">
        <v>68898.33</v>
      </c>
      <c r="R3807" t="s">
        <v>30</v>
      </c>
      <c r="S3807">
        <v>0</v>
      </c>
      <c r="T3807">
        <v>0</v>
      </c>
      <c r="U3807" t="e">
        <f>_xlfn.XLOOKUP(A3807,#REF!,#REF!)</f>
        <v>#REF!</v>
      </c>
    </row>
    <row r="3808" spans="1:21" x14ac:dyDescent="0.2">
      <c r="A3808" t="s">
        <v>12983</v>
      </c>
      <c r="B3808" t="s">
        <v>12984</v>
      </c>
      <c r="C3808" s="5" t="s">
        <v>71</v>
      </c>
      <c r="D3808" t="s">
        <v>12985</v>
      </c>
      <c r="E3808" t="s">
        <v>443</v>
      </c>
      <c r="F3808" t="s">
        <v>30</v>
      </c>
      <c r="G3808" s="1">
        <v>45314</v>
      </c>
      <c r="H3808" t="s">
        <v>30</v>
      </c>
      <c r="I3808" s="1">
        <v>45528</v>
      </c>
      <c r="J3808" t="s">
        <v>22</v>
      </c>
      <c r="L3808" s="1">
        <v>45833</v>
      </c>
      <c r="M3808" t="s">
        <v>92</v>
      </c>
      <c r="N3808" t="s">
        <v>12986</v>
      </c>
      <c r="O3808" t="s">
        <v>12987</v>
      </c>
      <c r="P3808" t="s">
        <v>117</v>
      </c>
      <c r="Q3808" s="6">
        <v>314925.95</v>
      </c>
      <c r="R3808" t="s">
        <v>30</v>
      </c>
      <c r="S3808">
        <v>0</v>
      </c>
      <c r="T3808">
        <v>0</v>
      </c>
      <c r="U3808" t="e">
        <f>_xlfn.XLOOKUP(A3808,#REF!,#REF!)</f>
        <v>#REF!</v>
      </c>
    </row>
    <row r="3809" spans="1:21" x14ac:dyDescent="0.2">
      <c r="A3809" t="s">
        <v>12988</v>
      </c>
      <c r="C3809" s="5" t="s">
        <v>8422</v>
      </c>
      <c r="D3809" t="s">
        <v>12989</v>
      </c>
      <c r="E3809" t="s">
        <v>2614</v>
      </c>
      <c r="F3809" t="s">
        <v>30</v>
      </c>
      <c r="G3809" s="1">
        <v>44470</v>
      </c>
      <c r="H3809" t="s">
        <v>22</v>
      </c>
      <c r="J3809" t="s">
        <v>30</v>
      </c>
      <c r="K3809" s="1">
        <v>44497</v>
      </c>
      <c r="M3809" t="s">
        <v>42</v>
      </c>
      <c r="N3809" t="s">
        <v>12979</v>
      </c>
      <c r="O3809" t="s">
        <v>12980</v>
      </c>
      <c r="P3809" t="s">
        <v>26</v>
      </c>
      <c r="Q3809" s="6">
        <v>1000</v>
      </c>
      <c r="R3809" t="s">
        <v>22</v>
      </c>
      <c r="S3809">
        <v>0</v>
      </c>
      <c r="T3809">
        <v>0</v>
      </c>
      <c r="U3809" t="e">
        <f>_xlfn.XLOOKUP(A3809,#REF!,#REF!)</f>
        <v>#REF!</v>
      </c>
    </row>
    <row r="3810" spans="1:21" x14ac:dyDescent="0.2">
      <c r="A3810" t="s">
        <v>12990</v>
      </c>
      <c r="C3810" s="5" t="s">
        <v>39</v>
      </c>
      <c r="D3810" t="s">
        <v>12991</v>
      </c>
      <c r="E3810" t="s">
        <v>18692</v>
      </c>
      <c r="F3810" t="s">
        <v>30</v>
      </c>
      <c r="G3810" s="1">
        <v>45118</v>
      </c>
      <c r="H3810" t="s">
        <v>22</v>
      </c>
      <c r="J3810" t="s">
        <v>22</v>
      </c>
      <c r="L3810" s="1">
        <v>44146</v>
      </c>
      <c r="M3810" t="s">
        <v>42</v>
      </c>
      <c r="N3810" t="s">
        <v>43</v>
      </c>
      <c r="O3810" t="s">
        <v>44</v>
      </c>
      <c r="P3810" t="s">
        <v>26</v>
      </c>
      <c r="Q3810" s="6">
        <v>189536.88</v>
      </c>
      <c r="R3810" t="s">
        <v>30</v>
      </c>
      <c r="S3810">
        <v>0</v>
      </c>
      <c r="T3810">
        <v>0</v>
      </c>
      <c r="U3810" t="e">
        <f>_xlfn.XLOOKUP(A3810,#REF!,#REF!)</f>
        <v>#REF!</v>
      </c>
    </row>
    <row r="3811" spans="1:21" x14ac:dyDescent="0.2">
      <c r="A3811" t="s">
        <v>12992</v>
      </c>
      <c r="C3811" s="5" t="s">
        <v>279</v>
      </c>
      <c r="D3811" t="s">
        <v>12993</v>
      </c>
      <c r="E3811" t="s">
        <v>10901</v>
      </c>
      <c r="F3811" t="s">
        <v>30</v>
      </c>
      <c r="G3811" s="1">
        <v>45796</v>
      </c>
      <c r="H3811" t="s">
        <v>22</v>
      </c>
      <c r="J3811" t="s">
        <v>30</v>
      </c>
      <c r="K3811" s="1">
        <v>45819</v>
      </c>
      <c r="L3811" s="1">
        <v>45853</v>
      </c>
      <c r="M3811" t="s">
        <v>92</v>
      </c>
      <c r="N3811" t="s">
        <v>12994</v>
      </c>
      <c r="O3811" t="s">
        <v>12995</v>
      </c>
      <c r="P3811" t="s">
        <v>117</v>
      </c>
      <c r="Q3811" s="6">
        <v>19890.490000000002</v>
      </c>
      <c r="R3811" t="s">
        <v>30</v>
      </c>
      <c r="S3811">
        <v>0</v>
      </c>
      <c r="T3811">
        <v>0</v>
      </c>
      <c r="U3811" t="e">
        <f>_xlfn.XLOOKUP(A3811,#REF!,#REF!)</f>
        <v>#REF!</v>
      </c>
    </row>
    <row r="3812" spans="1:21" x14ac:dyDescent="0.2">
      <c r="A3812" t="s">
        <v>12996</v>
      </c>
      <c r="B3812" t="s">
        <v>12997</v>
      </c>
      <c r="C3812" s="5" t="s">
        <v>71</v>
      </c>
      <c r="D3812" t="s">
        <v>12998</v>
      </c>
      <c r="E3812" t="s">
        <v>19216</v>
      </c>
      <c r="F3812" t="s">
        <v>30</v>
      </c>
      <c r="G3812" s="1">
        <v>43007</v>
      </c>
      <c r="H3812" t="s">
        <v>30</v>
      </c>
      <c r="I3812" s="1">
        <v>43244</v>
      </c>
      <c r="J3812" t="s">
        <v>30</v>
      </c>
      <c r="K3812" s="1">
        <v>43746</v>
      </c>
      <c r="M3812" t="s">
        <v>42</v>
      </c>
      <c r="N3812" t="s">
        <v>12999</v>
      </c>
      <c r="O3812" t="s">
        <v>13000</v>
      </c>
      <c r="P3812" t="s">
        <v>26</v>
      </c>
      <c r="Q3812" s="6">
        <v>40000</v>
      </c>
      <c r="R3812" t="s">
        <v>22</v>
      </c>
      <c r="S3812">
        <v>0</v>
      </c>
      <c r="T3812">
        <v>0</v>
      </c>
      <c r="U3812" t="e">
        <f>_xlfn.XLOOKUP(A3812,#REF!,#REF!)</f>
        <v>#REF!</v>
      </c>
    </row>
    <row r="3813" spans="1:21" x14ac:dyDescent="0.2">
      <c r="A3813" t="s">
        <v>13001</v>
      </c>
      <c r="C3813" s="5" t="s">
        <v>71</v>
      </c>
      <c r="D3813" t="s">
        <v>13002</v>
      </c>
      <c r="E3813" t="s">
        <v>18695</v>
      </c>
      <c r="F3813" t="s">
        <v>22</v>
      </c>
      <c r="H3813" t="s">
        <v>22</v>
      </c>
      <c r="J3813" t="s">
        <v>22</v>
      </c>
      <c r="M3813" t="s">
        <v>42</v>
      </c>
      <c r="N3813" t="s">
        <v>43</v>
      </c>
      <c r="O3813" t="s">
        <v>44</v>
      </c>
      <c r="P3813" t="s">
        <v>26</v>
      </c>
      <c r="Q3813" s="6">
        <v>126466.66</v>
      </c>
      <c r="R3813" t="s">
        <v>22</v>
      </c>
      <c r="S3813">
        <v>0</v>
      </c>
      <c r="T3813">
        <v>0</v>
      </c>
      <c r="U3813" t="e">
        <f>_xlfn.XLOOKUP(A3813,#REF!,#REF!)</f>
        <v>#REF!</v>
      </c>
    </row>
    <row r="3814" spans="1:21" x14ac:dyDescent="0.2">
      <c r="A3814" t="s">
        <v>13003</v>
      </c>
      <c r="C3814" s="5" t="s">
        <v>71</v>
      </c>
      <c r="D3814" t="s">
        <v>13004</v>
      </c>
      <c r="E3814" t="s">
        <v>19222</v>
      </c>
      <c r="F3814" t="s">
        <v>30</v>
      </c>
      <c r="G3814" s="1">
        <v>43175</v>
      </c>
      <c r="H3814" t="s">
        <v>22</v>
      </c>
      <c r="J3814" t="s">
        <v>30</v>
      </c>
      <c r="K3814" s="1">
        <v>43332</v>
      </c>
      <c r="M3814" t="s">
        <v>23</v>
      </c>
      <c r="N3814" t="s">
        <v>13005</v>
      </c>
      <c r="O3814" t="s">
        <v>13006</v>
      </c>
      <c r="P3814" t="s">
        <v>26</v>
      </c>
      <c r="Q3814" s="6">
        <v>40000</v>
      </c>
      <c r="R3814" t="s">
        <v>22</v>
      </c>
      <c r="S3814">
        <v>0</v>
      </c>
      <c r="T3814">
        <v>0</v>
      </c>
      <c r="U3814" t="e">
        <f>_xlfn.XLOOKUP(A3814,#REF!,#REF!)</f>
        <v>#REF!</v>
      </c>
    </row>
    <row r="3815" spans="1:21" x14ac:dyDescent="0.2">
      <c r="A3815" t="s">
        <v>13007</v>
      </c>
      <c r="C3815" s="5" t="s">
        <v>71</v>
      </c>
      <c r="D3815" t="s">
        <v>13008</v>
      </c>
      <c r="E3815" t="s">
        <v>7593</v>
      </c>
      <c r="F3815" t="s">
        <v>30</v>
      </c>
      <c r="G3815" s="1">
        <v>44942</v>
      </c>
      <c r="H3815" t="s">
        <v>30</v>
      </c>
      <c r="I3815" s="1">
        <v>45238</v>
      </c>
      <c r="J3815" t="s">
        <v>30</v>
      </c>
      <c r="K3815" s="1">
        <v>45881</v>
      </c>
      <c r="L3815" s="1">
        <v>46029</v>
      </c>
      <c r="M3815" t="s">
        <v>207</v>
      </c>
      <c r="N3815" t="s">
        <v>13009</v>
      </c>
      <c r="O3815" t="s">
        <v>13010</v>
      </c>
      <c r="P3815" t="s">
        <v>117</v>
      </c>
      <c r="Q3815" s="6">
        <v>329069.49</v>
      </c>
      <c r="R3815" t="s">
        <v>22</v>
      </c>
      <c r="S3815">
        <v>0</v>
      </c>
      <c r="T3815">
        <v>0</v>
      </c>
      <c r="U3815" t="e">
        <f>_xlfn.XLOOKUP(A3815,#REF!,#REF!)</f>
        <v>#REF!</v>
      </c>
    </row>
    <row r="3816" spans="1:21" x14ac:dyDescent="0.2">
      <c r="A3816" t="s">
        <v>13011</v>
      </c>
      <c r="C3816" s="5" t="s">
        <v>71</v>
      </c>
      <c r="D3816" t="s">
        <v>13012</v>
      </c>
      <c r="E3816" t="s">
        <v>19241</v>
      </c>
      <c r="F3816" t="s">
        <v>30</v>
      </c>
      <c r="G3816" s="1">
        <v>43852</v>
      </c>
      <c r="H3816" t="s">
        <v>30</v>
      </c>
      <c r="I3816" s="1">
        <v>44335</v>
      </c>
      <c r="J3816" t="s">
        <v>30</v>
      </c>
      <c r="K3816" s="1">
        <v>44616</v>
      </c>
      <c r="L3816" s="1">
        <v>44656</v>
      </c>
      <c r="M3816" t="s">
        <v>42</v>
      </c>
      <c r="N3816" t="s">
        <v>13013</v>
      </c>
      <c r="O3816" t="s">
        <v>13014</v>
      </c>
      <c r="P3816" t="s">
        <v>26</v>
      </c>
      <c r="Q3816" s="6">
        <v>276870.14</v>
      </c>
      <c r="R3816" t="s">
        <v>22</v>
      </c>
      <c r="S3816">
        <v>0</v>
      </c>
      <c r="T3816">
        <v>0</v>
      </c>
      <c r="U3816" t="e">
        <f>_xlfn.XLOOKUP(A3816,#REF!,#REF!)</f>
        <v>#REF!</v>
      </c>
    </row>
    <row r="3817" spans="1:21" x14ac:dyDescent="0.2">
      <c r="A3817" t="s">
        <v>13015</v>
      </c>
      <c r="C3817" s="5" t="s">
        <v>71</v>
      </c>
      <c r="D3817" t="s">
        <v>13016</v>
      </c>
      <c r="E3817" t="s">
        <v>1186</v>
      </c>
      <c r="F3817" t="s">
        <v>30</v>
      </c>
      <c r="G3817" s="1">
        <v>45904</v>
      </c>
      <c r="H3817" t="s">
        <v>30</v>
      </c>
      <c r="I3817" s="1">
        <v>45980</v>
      </c>
      <c r="J3817" t="s">
        <v>30</v>
      </c>
      <c r="K3817" s="1">
        <v>46043</v>
      </c>
      <c r="M3817" t="s">
        <v>207</v>
      </c>
      <c r="N3817" t="s">
        <v>13017</v>
      </c>
      <c r="O3817" t="s">
        <v>13018</v>
      </c>
      <c r="P3817" t="s">
        <v>210</v>
      </c>
      <c r="Q3817" s="6">
        <v>760651.27</v>
      </c>
      <c r="R3817" t="s">
        <v>22</v>
      </c>
      <c r="S3817">
        <v>0</v>
      </c>
      <c r="T3817">
        <v>0</v>
      </c>
      <c r="U3817" t="e">
        <f>_xlfn.XLOOKUP(A3817,#REF!,#REF!)</f>
        <v>#REF!</v>
      </c>
    </row>
    <row r="3818" spans="1:21" x14ac:dyDescent="0.2">
      <c r="A3818" t="s">
        <v>13019</v>
      </c>
      <c r="C3818" s="5" t="s">
        <v>71</v>
      </c>
      <c r="D3818" t="s">
        <v>13020</v>
      </c>
      <c r="E3818" t="s">
        <v>7381</v>
      </c>
      <c r="F3818" t="s">
        <v>30</v>
      </c>
      <c r="G3818" s="1">
        <v>44496</v>
      </c>
      <c r="H3818" t="s">
        <v>30</v>
      </c>
      <c r="I3818" s="1">
        <v>45393</v>
      </c>
      <c r="J3818" t="s">
        <v>22</v>
      </c>
      <c r="M3818" t="s">
        <v>207</v>
      </c>
      <c r="N3818" t="s">
        <v>473</v>
      </c>
      <c r="O3818" t="s">
        <v>474</v>
      </c>
      <c r="P3818" t="s">
        <v>117</v>
      </c>
      <c r="Q3818" s="6">
        <v>129830.21</v>
      </c>
      <c r="R3818" t="s">
        <v>22</v>
      </c>
      <c r="S3818">
        <v>0</v>
      </c>
      <c r="T3818">
        <v>0</v>
      </c>
      <c r="U3818" t="e">
        <f>_xlfn.XLOOKUP(A3818,#REF!,#REF!)</f>
        <v>#REF!</v>
      </c>
    </row>
    <row r="3819" spans="1:21" x14ac:dyDescent="0.2">
      <c r="A3819" t="s">
        <v>13021</v>
      </c>
      <c r="C3819" s="5" t="s">
        <v>71</v>
      </c>
      <c r="D3819" t="s">
        <v>13022</v>
      </c>
      <c r="E3819" t="s">
        <v>13023</v>
      </c>
      <c r="F3819" t="s">
        <v>30</v>
      </c>
      <c r="G3819" s="1">
        <v>45679</v>
      </c>
      <c r="H3819" t="s">
        <v>30</v>
      </c>
      <c r="I3819" s="1">
        <v>45875</v>
      </c>
      <c r="J3819" t="s">
        <v>22</v>
      </c>
      <c r="M3819" t="s">
        <v>207</v>
      </c>
      <c r="N3819" t="s">
        <v>13024</v>
      </c>
      <c r="O3819" t="s">
        <v>13025</v>
      </c>
      <c r="P3819" t="s">
        <v>210</v>
      </c>
      <c r="Q3819" s="6">
        <v>294577.63</v>
      </c>
      <c r="R3819" t="s">
        <v>22</v>
      </c>
      <c r="S3819">
        <v>0</v>
      </c>
      <c r="T3819">
        <v>0</v>
      </c>
      <c r="U3819" t="e">
        <f>_xlfn.XLOOKUP(A3819,#REF!,#REF!)</f>
        <v>#REF!</v>
      </c>
    </row>
    <row r="3820" spans="1:21" x14ac:dyDescent="0.2">
      <c r="A3820" t="s">
        <v>13026</v>
      </c>
      <c r="C3820" s="5" t="s">
        <v>71</v>
      </c>
      <c r="D3820" t="s">
        <v>13027</v>
      </c>
      <c r="E3820" t="s">
        <v>18692</v>
      </c>
      <c r="F3820" t="s">
        <v>30</v>
      </c>
      <c r="G3820" s="1">
        <v>44693</v>
      </c>
      <c r="H3820" t="s">
        <v>22</v>
      </c>
      <c r="J3820" t="s">
        <v>30</v>
      </c>
      <c r="K3820" s="1">
        <v>45124</v>
      </c>
      <c r="M3820" t="s">
        <v>42</v>
      </c>
      <c r="N3820" t="s">
        <v>43</v>
      </c>
      <c r="O3820" t="s">
        <v>44</v>
      </c>
      <c r="P3820" t="s">
        <v>26</v>
      </c>
      <c r="Q3820" s="6">
        <v>217511.38</v>
      </c>
      <c r="R3820" t="s">
        <v>22</v>
      </c>
      <c r="S3820">
        <v>0</v>
      </c>
      <c r="T3820">
        <v>0</v>
      </c>
      <c r="U3820" t="e">
        <f>_xlfn.XLOOKUP(A3820,#REF!,#REF!)</f>
        <v>#REF!</v>
      </c>
    </row>
    <row r="3821" spans="1:21" x14ac:dyDescent="0.2">
      <c r="A3821" t="s">
        <v>13028</v>
      </c>
      <c r="C3821" s="5" t="s">
        <v>71</v>
      </c>
      <c r="D3821" t="s">
        <v>13029</v>
      </c>
      <c r="E3821" t="s">
        <v>13030</v>
      </c>
      <c r="F3821" t="s">
        <v>30</v>
      </c>
      <c r="G3821" s="1">
        <v>45798</v>
      </c>
      <c r="H3821" t="s">
        <v>30</v>
      </c>
      <c r="I3821" s="1">
        <v>45927</v>
      </c>
      <c r="J3821" t="s">
        <v>22</v>
      </c>
      <c r="M3821" t="s">
        <v>207</v>
      </c>
      <c r="N3821" t="s">
        <v>13031</v>
      </c>
      <c r="O3821" t="s">
        <v>13032</v>
      </c>
      <c r="P3821" t="s">
        <v>210</v>
      </c>
      <c r="Q3821" s="6">
        <v>88371.62</v>
      </c>
      <c r="R3821" t="s">
        <v>22</v>
      </c>
      <c r="S3821">
        <v>0</v>
      </c>
      <c r="T3821">
        <v>0</v>
      </c>
      <c r="U3821" t="e">
        <f>_xlfn.XLOOKUP(A3821,#REF!,#REF!)</f>
        <v>#REF!</v>
      </c>
    </row>
    <row r="3822" spans="1:21" x14ac:dyDescent="0.2">
      <c r="A3822" t="s">
        <v>13033</v>
      </c>
      <c r="B3822" t="s">
        <v>13034</v>
      </c>
      <c r="C3822" s="5" t="s">
        <v>71</v>
      </c>
      <c r="D3822" t="s">
        <v>13035</v>
      </c>
      <c r="E3822" t="s">
        <v>8742</v>
      </c>
      <c r="F3822" t="s">
        <v>30</v>
      </c>
      <c r="G3822" s="1">
        <v>45457</v>
      </c>
      <c r="H3822" t="s">
        <v>30</v>
      </c>
      <c r="I3822" s="1">
        <v>45810</v>
      </c>
      <c r="J3822" t="s">
        <v>30</v>
      </c>
      <c r="K3822" s="1">
        <v>45952</v>
      </c>
      <c r="M3822" t="s">
        <v>42</v>
      </c>
      <c r="N3822" t="s">
        <v>7538</v>
      </c>
      <c r="O3822" t="s">
        <v>7539</v>
      </c>
      <c r="P3822" t="s">
        <v>26</v>
      </c>
      <c r="Q3822" s="6">
        <v>377324.49</v>
      </c>
      <c r="R3822" t="s">
        <v>22</v>
      </c>
      <c r="S3822">
        <v>0</v>
      </c>
      <c r="T3822">
        <v>0</v>
      </c>
      <c r="U3822" t="e">
        <f>_xlfn.XLOOKUP(A3822,#REF!,#REF!)</f>
        <v>#REF!</v>
      </c>
    </row>
    <row r="3823" spans="1:21" x14ac:dyDescent="0.2">
      <c r="A3823" t="s">
        <v>13036</v>
      </c>
      <c r="C3823" s="5" t="s">
        <v>71</v>
      </c>
      <c r="D3823" t="s">
        <v>13037</v>
      </c>
      <c r="E3823" t="s">
        <v>18691</v>
      </c>
      <c r="F3823" t="s">
        <v>30</v>
      </c>
      <c r="G3823" s="1">
        <v>44032</v>
      </c>
      <c r="H3823" t="s">
        <v>22</v>
      </c>
      <c r="J3823" t="s">
        <v>22</v>
      </c>
      <c r="M3823" t="s">
        <v>42</v>
      </c>
      <c r="N3823" t="s">
        <v>43</v>
      </c>
      <c r="O3823" t="s">
        <v>44</v>
      </c>
      <c r="P3823" t="s">
        <v>26</v>
      </c>
      <c r="Q3823" s="6">
        <v>322985.46000000002</v>
      </c>
      <c r="R3823" t="s">
        <v>30</v>
      </c>
      <c r="S3823">
        <v>0</v>
      </c>
      <c r="T3823">
        <v>0</v>
      </c>
      <c r="U3823" t="e">
        <f>_xlfn.XLOOKUP(A3823,#REF!,#REF!)</f>
        <v>#REF!</v>
      </c>
    </row>
    <row r="3824" spans="1:21" x14ac:dyDescent="0.2">
      <c r="A3824" t="s">
        <v>13038</v>
      </c>
      <c r="C3824" s="5" t="s">
        <v>71</v>
      </c>
      <c r="D3824" t="s">
        <v>13039</v>
      </c>
      <c r="E3824" t="s">
        <v>19480</v>
      </c>
      <c r="F3824" t="s">
        <v>30</v>
      </c>
      <c r="G3824" s="1">
        <v>43356</v>
      </c>
      <c r="H3824" t="s">
        <v>30</v>
      </c>
      <c r="I3824" s="1">
        <v>43643</v>
      </c>
      <c r="J3824" t="s">
        <v>30</v>
      </c>
      <c r="K3824" s="1">
        <v>43902</v>
      </c>
      <c r="L3824" s="1">
        <v>43912</v>
      </c>
      <c r="M3824" t="s">
        <v>42</v>
      </c>
      <c r="N3824" t="s">
        <v>43</v>
      </c>
      <c r="O3824" t="s">
        <v>44</v>
      </c>
      <c r="P3824" t="s">
        <v>26</v>
      </c>
      <c r="Q3824" s="6">
        <v>40000</v>
      </c>
      <c r="R3824" t="s">
        <v>22</v>
      </c>
      <c r="S3824">
        <v>0</v>
      </c>
      <c r="T3824">
        <v>0</v>
      </c>
      <c r="U3824" t="e">
        <f>_xlfn.XLOOKUP(A3824,#REF!,#REF!)</f>
        <v>#REF!</v>
      </c>
    </row>
    <row r="3825" spans="1:21" x14ac:dyDescent="0.2">
      <c r="A3825" t="s">
        <v>13040</v>
      </c>
      <c r="C3825" s="5" t="s">
        <v>71</v>
      </c>
      <c r="D3825" t="s">
        <v>13041</v>
      </c>
      <c r="E3825" t="s">
        <v>18691</v>
      </c>
      <c r="F3825" t="s">
        <v>30</v>
      </c>
      <c r="G3825" s="1">
        <v>41416</v>
      </c>
      <c r="H3825" t="s">
        <v>22</v>
      </c>
      <c r="J3825" t="s">
        <v>30</v>
      </c>
      <c r="K3825" s="1">
        <v>41442</v>
      </c>
      <c r="M3825" t="s">
        <v>42</v>
      </c>
      <c r="N3825" t="s">
        <v>43</v>
      </c>
      <c r="O3825" t="s">
        <v>44</v>
      </c>
      <c r="P3825" t="s">
        <v>26</v>
      </c>
      <c r="Q3825" s="6">
        <v>30000</v>
      </c>
      <c r="R3825" t="s">
        <v>22</v>
      </c>
      <c r="S3825">
        <v>0</v>
      </c>
      <c r="T3825">
        <v>0</v>
      </c>
      <c r="U3825" t="e">
        <f>_xlfn.XLOOKUP(A3825,#REF!,#REF!)</f>
        <v>#REF!</v>
      </c>
    </row>
    <row r="3826" spans="1:21" x14ac:dyDescent="0.2">
      <c r="A3826" t="s">
        <v>13042</v>
      </c>
      <c r="C3826" s="5" t="s">
        <v>71</v>
      </c>
      <c r="D3826" t="s">
        <v>12736</v>
      </c>
      <c r="E3826" t="s">
        <v>12737</v>
      </c>
      <c r="F3826" t="s">
        <v>30</v>
      </c>
      <c r="G3826" s="1">
        <v>45337</v>
      </c>
      <c r="H3826" t="s">
        <v>22</v>
      </c>
      <c r="J3826" t="s">
        <v>30</v>
      </c>
      <c r="K3826" s="1">
        <v>45358</v>
      </c>
      <c r="M3826" t="s">
        <v>42</v>
      </c>
      <c r="N3826" t="s">
        <v>13043</v>
      </c>
      <c r="O3826" t="s">
        <v>13044</v>
      </c>
      <c r="P3826" t="s">
        <v>26</v>
      </c>
      <c r="Q3826" s="6">
        <v>55358.879999999997</v>
      </c>
      <c r="R3826" t="s">
        <v>30</v>
      </c>
      <c r="S3826">
        <v>0</v>
      </c>
      <c r="T3826">
        <v>0</v>
      </c>
      <c r="U3826" t="e">
        <f>_xlfn.XLOOKUP(A3826,#REF!,#REF!)</f>
        <v>#REF!</v>
      </c>
    </row>
    <row r="3827" spans="1:21" x14ac:dyDescent="0.2">
      <c r="A3827" t="s">
        <v>13045</v>
      </c>
      <c r="C3827" s="5" t="s">
        <v>71</v>
      </c>
      <c r="D3827" t="s">
        <v>13046</v>
      </c>
      <c r="E3827" t="s">
        <v>19361</v>
      </c>
      <c r="F3827" t="s">
        <v>30</v>
      </c>
      <c r="G3827" s="1">
        <v>42860</v>
      </c>
      <c r="H3827" t="s">
        <v>30</v>
      </c>
      <c r="I3827" s="1">
        <v>43545</v>
      </c>
      <c r="J3827" t="s">
        <v>30</v>
      </c>
      <c r="K3827" s="1">
        <v>43034</v>
      </c>
      <c r="L3827" s="1">
        <v>43034</v>
      </c>
      <c r="M3827" t="s">
        <v>23</v>
      </c>
      <c r="N3827" t="s">
        <v>43</v>
      </c>
      <c r="O3827" t="s">
        <v>44</v>
      </c>
      <c r="P3827" t="s">
        <v>26</v>
      </c>
      <c r="Q3827" s="6">
        <v>40000</v>
      </c>
      <c r="R3827" t="s">
        <v>22</v>
      </c>
      <c r="S3827">
        <v>0</v>
      </c>
      <c r="T3827">
        <v>0</v>
      </c>
      <c r="U3827" t="e">
        <f>_xlfn.XLOOKUP(A3827,#REF!,#REF!)</f>
        <v>#REF!</v>
      </c>
    </row>
    <row r="3828" spans="1:21" x14ac:dyDescent="0.2">
      <c r="A3828" t="s">
        <v>13047</v>
      </c>
      <c r="C3828" s="5" t="s">
        <v>39</v>
      </c>
      <c r="D3828" t="s">
        <v>11861</v>
      </c>
      <c r="E3828" t="s">
        <v>18695</v>
      </c>
      <c r="F3828" t="s">
        <v>30</v>
      </c>
      <c r="G3828" s="1">
        <v>43697</v>
      </c>
      <c r="H3828" t="s">
        <v>22</v>
      </c>
      <c r="J3828" t="s">
        <v>22</v>
      </c>
      <c r="L3828" s="1">
        <v>43551</v>
      </c>
      <c r="M3828" t="s">
        <v>42</v>
      </c>
      <c r="N3828" t="s">
        <v>43</v>
      </c>
      <c r="O3828" t="s">
        <v>44</v>
      </c>
      <c r="P3828" t="s">
        <v>26</v>
      </c>
      <c r="Q3828" s="6">
        <v>35000</v>
      </c>
      <c r="R3828" t="s">
        <v>30</v>
      </c>
      <c r="S3828">
        <v>0</v>
      </c>
      <c r="T3828">
        <v>0</v>
      </c>
      <c r="U3828" t="e">
        <f>_xlfn.XLOOKUP(A3828,#REF!,#REF!)</f>
        <v>#REF!</v>
      </c>
    </row>
    <row r="3829" spans="1:21" x14ac:dyDescent="0.2">
      <c r="A3829" t="s">
        <v>13048</v>
      </c>
      <c r="C3829" s="5" t="s">
        <v>71</v>
      </c>
      <c r="D3829" t="s">
        <v>13049</v>
      </c>
      <c r="E3829" t="s">
        <v>18693</v>
      </c>
      <c r="F3829" t="s">
        <v>30</v>
      </c>
      <c r="G3829" s="1">
        <v>44872</v>
      </c>
      <c r="H3829" t="s">
        <v>30</v>
      </c>
      <c r="I3829" s="1">
        <v>45153</v>
      </c>
      <c r="J3829" t="s">
        <v>22</v>
      </c>
      <c r="L3829" s="1">
        <v>45302</v>
      </c>
      <c r="M3829" t="s">
        <v>42</v>
      </c>
      <c r="N3829" t="s">
        <v>13050</v>
      </c>
      <c r="O3829" t="s">
        <v>13051</v>
      </c>
      <c r="P3829" t="s">
        <v>26</v>
      </c>
      <c r="Q3829" s="6">
        <v>282069.65999999997</v>
      </c>
      <c r="R3829" t="s">
        <v>30</v>
      </c>
      <c r="S3829">
        <v>0</v>
      </c>
      <c r="T3829">
        <v>0</v>
      </c>
      <c r="U3829" t="e">
        <f>_xlfn.XLOOKUP(A3829,#REF!,#REF!)</f>
        <v>#REF!</v>
      </c>
    </row>
    <row r="3830" spans="1:21" x14ac:dyDescent="0.2">
      <c r="A3830" t="s">
        <v>13052</v>
      </c>
      <c r="C3830" s="5" t="s">
        <v>71</v>
      </c>
      <c r="D3830" t="s">
        <v>13053</v>
      </c>
      <c r="E3830" t="s">
        <v>911</v>
      </c>
      <c r="F3830" t="s">
        <v>22</v>
      </c>
      <c r="H3830" t="s">
        <v>22</v>
      </c>
      <c r="J3830" t="s">
        <v>22</v>
      </c>
      <c r="M3830" t="s">
        <v>42</v>
      </c>
      <c r="N3830" t="s">
        <v>43</v>
      </c>
      <c r="O3830" t="s">
        <v>44</v>
      </c>
      <c r="P3830" t="s">
        <v>26</v>
      </c>
      <c r="Q3830" s="6">
        <v>326116.53000000003</v>
      </c>
      <c r="R3830" t="s">
        <v>22</v>
      </c>
      <c r="S3830">
        <v>0</v>
      </c>
      <c r="T3830">
        <v>0</v>
      </c>
      <c r="U3830" t="e">
        <f>_xlfn.XLOOKUP(A3830,#REF!,#REF!)</f>
        <v>#REF!</v>
      </c>
    </row>
    <row r="3831" spans="1:21" x14ac:dyDescent="0.2">
      <c r="A3831" t="s">
        <v>13054</v>
      </c>
      <c r="C3831" s="5" t="s">
        <v>39</v>
      </c>
      <c r="D3831" t="s">
        <v>13055</v>
      </c>
      <c r="E3831" t="s">
        <v>18691</v>
      </c>
      <c r="F3831" t="s">
        <v>22</v>
      </c>
      <c r="H3831" t="s">
        <v>22</v>
      </c>
      <c r="J3831" t="s">
        <v>22</v>
      </c>
      <c r="L3831" s="1">
        <v>42913</v>
      </c>
      <c r="M3831" t="s">
        <v>23</v>
      </c>
      <c r="N3831" t="s">
        <v>13056</v>
      </c>
      <c r="O3831" t="s">
        <v>13057</v>
      </c>
      <c r="P3831" t="s">
        <v>26</v>
      </c>
      <c r="Q3831" s="6">
        <v>35000</v>
      </c>
      <c r="R3831" t="s">
        <v>22</v>
      </c>
      <c r="S3831">
        <v>0</v>
      </c>
      <c r="T3831">
        <v>0</v>
      </c>
      <c r="U3831" t="e">
        <f>_xlfn.XLOOKUP(A3831,#REF!,#REF!)</f>
        <v>#REF!</v>
      </c>
    </row>
    <row r="3832" spans="1:21" x14ac:dyDescent="0.2">
      <c r="A3832" t="s">
        <v>13058</v>
      </c>
      <c r="B3832" t="s">
        <v>13059</v>
      </c>
      <c r="C3832" s="5" t="s">
        <v>71</v>
      </c>
      <c r="D3832" t="s">
        <v>13060</v>
      </c>
      <c r="E3832" t="s">
        <v>18691</v>
      </c>
      <c r="F3832" t="s">
        <v>30</v>
      </c>
      <c r="G3832" s="1">
        <v>44935</v>
      </c>
      <c r="H3832" t="s">
        <v>30</v>
      </c>
      <c r="I3832" s="1">
        <v>45170</v>
      </c>
      <c r="J3832" t="s">
        <v>22</v>
      </c>
      <c r="M3832" t="s">
        <v>207</v>
      </c>
      <c r="N3832" t="s">
        <v>10897</v>
      </c>
      <c r="O3832" t="s">
        <v>10898</v>
      </c>
      <c r="P3832" t="s">
        <v>117</v>
      </c>
      <c r="Q3832" s="6">
        <v>101615.57</v>
      </c>
      <c r="R3832" t="s">
        <v>22</v>
      </c>
      <c r="S3832">
        <v>0</v>
      </c>
      <c r="T3832">
        <v>0</v>
      </c>
      <c r="U3832" t="e">
        <f>_xlfn.XLOOKUP(A3832,#REF!,#REF!)</f>
        <v>#REF!</v>
      </c>
    </row>
    <row r="3833" spans="1:21" x14ac:dyDescent="0.2">
      <c r="A3833" t="s">
        <v>13061</v>
      </c>
      <c r="C3833" s="5" t="s">
        <v>71</v>
      </c>
      <c r="D3833" t="s">
        <v>13062</v>
      </c>
      <c r="E3833" t="s">
        <v>1314</v>
      </c>
      <c r="F3833" t="s">
        <v>30</v>
      </c>
      <c r="G3833" s="1">
        <v>45243</v>
      </c>
      <c r="H3833" t="s">
        <v>30</v>
      </c>
      <c r="I3833" s="1">
        <v>45427</v>
      </c>
      <c r="J3833" t="s">
        <v>30</v>
      </c>
      <c r="K3833" s="1">
        <v>45610</v>
      </c>
      <c r="M3833" t="s">
        <v>42</v>
      </c>
      <c r="N3833" t="s">
        <v>43</v>
      </c>
      <c r="O3833" t="s">
        <v>44</v>
      </c>
      <c r="P3833" t="s">
        <v>26</v>
      </c>
      <c r="Q3833" s="6">
        <v>462028.25</v>
      </c>
      <c r="R3833" t="s">
        <v>22</v>
      </c>
      <c r="S3833">
        <v>0</v>
      </c>
      <c r="T3833">
        <v>0</v>
      </c>
      <c r="U3833" t="e">
        <f>_xlfn.XLOOKUP(A3833,#REF!,#REF!)</f>
        <v>#REF!</v>
      </c>
    </row>
    <row r="3834" spans="1:21" x14ac:dyDescent="0.2">
      <c r="A3834" t="s">
        <v>13063</v>
      </c>
      <c r="B3834" t="s">
        <v>13064</v>
      </c>
      <c r="C3834" s="5" t="s">
        <v>71</v>
      </c>
      <c r="D3834" t="s">
        <v>13065</v>
      </c>
      <c r="E3834" t="s">
        <v>443</v>
      </c>
      <c r="F3834" t="s">
        <v>30</v>
      </c>
      <c r="G3834" s="1">
        <v>45112</v>
      </c>
      <c r="H3834" t="s">
        <v>30</v>
      </c>
      <c r="I3834" s="1">
        <v>45202</v>
      </c>
      <c r="J3834" t="s">
        <v>30</v>
      </c>
      <c r="K3834" s="1">
        <v>45401</v>
      </c>
      <c r="M3834" t="s">
        <v>42</v>
      </c>
      <c r="N3834" t="s">
        <v>43</v>
      </c>
      <c r="O3834" t="s">
        <v>44</v>
      </c>
      <c r="P3834" t="s">
        <v>26</v>
      </c>
      <c r="Q3834" s="6">
        <v>158742.44</v>
      </c>
      <c r="R3834" t="s">
        <v>22</v>
      </c>
      <c r="S3834">
        <v>0</v>
      </c>
      <c r="T3834">
        <v>0</v>
      </c>
      <c r="U3834" t="e">
        <f>_xlfn.XLOOKUP(A3834,#REF!,#REF!)</f>
        <v>#REF!</v>
      </c>
    </row>
    <row r="3835" spans="1:21" x14ac:dyDescent="0.2">
      <c r="A3835" t="s">
        <v>13066</v>
      </c>
      <c r="C3835" s="5" t="s">
        <v>71</v>
      </c>
      <c r="D3835" t="s">
        <v>13067</v>
      </c>
      <c r="E3835" t="s">
        <v>7381</v>
      </c>
      <c r="F3835" t="s">
        <v>30</v>
      </c>
      <c r="G3835" s="1">
        <v>44652</v>
      </c>
      <c r="H3835" t="s">
        <v>30</v>
      </c>
      <c r="I3835" s="1">
        <v>44888</v>
      </c>
      <c r="J3835" t="s">
        <v>30</v>
      </c>
      <c r="K3835" s="1">
        <v>45819</v>
      </c>
      <c r="L3835" s="1">
        <v>46003</v>
      </c>
      <c r="M3835" t="s">
        <v>207</v>
      </c>
      <c r="N3835" t="s">
        <v>13068</v>
      </c>
      <c r="O3835" t="s">
        <v>13069</v>
      </c>
      <c r="P3835" t="s">
        <v>117</v>
      </c>
      <c r="Q3835" s="6">
        <v>141470.69</v>
      </c>
      <c r="R3835" t="s">
        <v>22</v>
      </c>
      <c r="S3835">
        <v>0</v>
      </c>
      <c r="T3835">
        <v>0</v>
      </c>
      <c r="U3835" t="e">
        <f>_xlfn.XLOOKUP(A3835,#REF!,#REF!)</f>
        <v>#REF!</v>
      </c>
    </row>
    <row r="3836" spans="1:21" x14ac:dyDescent="0.2">
      <c r="A3836" t="s">
        <v>13070</v>
      </c>
      <c r="C3836" s="5" t="s">
        <v>71</v>
      </c>
      <c r="D3836" t="s">
        <v>13071</v>
      </c>
      <c r="E3836" t="s">
        <v>443</v>
      </c>
      <c r="F3836" t="s">
        <v>30</v>
      </c>
      <c r="G3836" s="1">
        <v>46057</v>
      </c>
      <c r="H3836" t="s">
        <v>22</v>
      </c>
      <c r="J3836" t="s">
        <v>22</v>
      </c>
      <c r="M3836" t="s">
        <v>207</v>
      </c>
      <c r="N3836" t="s">
        <v>13072</v>
      </c>
      <c r="O3836" t="s">
        <v>13073</v>
      </c>
      <c r="P3836" t="s">
        <v>210</v>
      </c>
      <c r="Q3836" s="6">
        <v>261954.99</v>
      </c>
      <c r="R3836" t="s">
        <v>22</v>
      </c>
      <c r="S3836">
        <v>0</v>
      </c>
      <c r="T3836">
        <v>0</v>
      </c>
      <c r="U3836" t="e">
        <f>_xlfn.XLOOKUP(A3836,#REF!,#REF!)</f>
        <v>#REF!</v>
      </c>
    </row>
    <row r="3837" spans="1:21" x14ac:dyDescent="0.2">
      <c r="A3837" t="s">
        <v>13074</v>
      </c>
      <c r="C3837" s="5" t="s">
        <v>71</v>
      </c>
      <c r="D3837" t="s">
        <v>13075</v>
      </c>
      <c r="E3837" t="s">
        <v>18691</v>
      </c>
      <c r="F3837" t="s">
        <v>30</v>
      </c>
      <c r="G3837" s="1">
        <v>44615</v>
      </c>
      <c r="H3837" t="s">
        <v>30</v>
      </c>
      <c r="I3837" s="1">
        <v>44838</v>
      </c>
      <c r="J3837" t="s">
        <v>30</v>
      </c>
      <c r="K3837" s="1">
        <v>45976</v>
      </c>
      <c r="M3837" t="s">
        <v>42</v>
      </c>
      <c r="N3837" t="s">
        <v>43</v>
      </c>
      <c r="O3837" t="s">
        <v>44</v>
      </c>
      <c r="P3837" t="s">
        <v>26</v>
      </c>
      <c r="Q3837" s="6">
        <v>257342.85</v>
      </c>
      <c r="R3837" t="s">
        <v>22</v>
      </c>
      <c r="S3837">
        <v>0</v>
      </c>
      <c r="T3837">
        <v>0</v>
      </c>
      <c r="U3837" t="e">
        <f>_xlfn.XLOOKUP(A3837,#REF!,#REF!)</f>
        <v>#REF!</v>
      </c>
    </row>
    <row r="3838" spans="1:21" x14ac:dyDescent="0.2">
      <c r="A3838" t="s">
        <v>13076</v>
      </c>
      <c r="C3838" s="5" t="s">
        <v>71</v>
      </c>
      <c r="D3838" t="s">
        <v>13077</v>
      </c>
      <c r="E3838" t="s">
        <v>13078</v>
      </c>
      <c r="F3838" t="s">
        <v>30</v>
      </c>
      <c r="G3838" s="1">
        <v>43808</v>
      </c>
      <c r="H3838" t="s">
        <v>30</v>
      </c>
      <c r="I3838" s="1">
        <v>44174</v>
      </c>
      <c r="J3838" t="s">
        <v>30</v>
      </c>
      <c r="K3838" s="1">
        <v>44358</v>
      </c>
      <c r="M3838" t="s">
        <v>42</v>
      </c>
      <c r="N3838" t="s">
        <v>13079</v>
      </c>
      <c r="O3838" t="s">
        <v>13080</v>
      </c>
      <c r="P3838" t="s">
        <v>26</v>
      </c>
      <c r="Q3838" s="6">
        <v>426660.47</v>
      </c>
      <c r="R3838" t="s">
        <v>22</v>
      </c>
      <c r="S3838">
        <v>0</v>
      </c>
      <c r="T3838">
        <v>0</v>
      </c>
      <c r="U3838" t="e">
        <f>_xlfn.XLOOKUP(A3838,#REF!,#REF!)</f>
        <v>#REF!</v>
      </c>
    </row>
    <row r="3839" spans="1:21" x14ac:dyDescent="0.2">
      <c r="A3839" t="s">
        <v>13081</v>
      </c>
      <c r="C3839" s="5" t="s">
        <v>71</v>
      </c>
      <c r="D3839" t="s">
        <v>13082</v>
      </c>
      <c r="E3839" t="s">
        <v>891</v>
      </c>
      <c r="F3839" t="s">
        <v>30</v>
      </c>
      <c r="G3839" s="1">
        <v>45953</v>
      </c>
      <c r="H3839" t="s">
        <v>30</v>
      </c>
      <c r="I3839" s="1">
        <v>46073</v>
      </c>
      <c r="J3839" t="s">
        <v>22</v>
      </c>
      <c r="M3839" t="s">
        <v>207</v>
      </c>
      <c r="N3839" t="s">
        <v>3753</v>
      </c>
      <c r="O3839" t="s">
        <v>3754</v>
      </c>
      <c r="P3839" t="s">
        <v>117</v>
      </c>
      <c r="Q3839" s="6">
        <v>187060.82</v>
      </c>
      <c r="R3839" t="s">
        <v>22</v>
      </c>
      <c r="S3839">
        <v>0</v>
      </c>
      <c r="T3839">
        <v>0</v>
      </c>
      <c r="U3839" t="e">
        <f>_xlfn.XLOOKUP(A3839,#REF!,#REF!)</f>
        <v>#REF!</v>
      </c>
    </row>
    <row r="3840" spans="1:21" x14ac:dyDescent="0.2">
      <c r="A3840" t="s">
        <v>13083</v>
      </c>
      <c r="C3840" s="5" t="s">
        <v>71</v>
      </c>
      <c r="D3840" t="s">
        <v>13084</v>
      </c>
      <c r="E3840" t="s">
        <v>19481</v>
      </c>
      <c r="F3840" t="s">
        <v>30</v>
      </c>
      <c r="G3840" s="1">
        <v>44405</v>
      </c>
      <c r="H3840" t="s">
        <v>22</v>
      </c>
      <c r="J3840" t="s">
        <v>30</v>
      </c>
      <c r="K3840" s="1">
        <v>44421</v>
      </c>
      <c r="M3840" t="s">
        <v>42</v>
      </c>
      <c r="N3840" t="s">
        <v>43</v>
      </c>
      <c r="O3840" t="s">
        <v>44</v>
      </c>
      <c r="P3840" t="s">
        <v>26</v>
      </c>
      <c r="Q3840" s="6">
        <v>112730.95</v>
      </c>
      <c r="R3840" t="s">
        <v>22</v>
      </c>
      <c r="S3840">
        <v>0</v>
      </c>
      <c r="T3840">
        <v>0</v>
      </c>
      <c r="U3840" t="e">
        <f>_xlfn.XLOOKUP(A3840,#REF!,#REF!)</f>
        <v>#REF!</v>
      </c>
    </row>
    <row r="3841" spans="1:21" x14ac:dyDescent="0.2">
      <c r="A3841" t="s">
        <v>13085</v>
      </c>
      <c r="C3841" s="5" t="s">
        <v>71</v>
      </c>
      <c r="D3841" t="s">
        <v>13086</v>
      </c>
      <c r="E3841" t="s">
        <v>18695</v>
      </c>
      <c r="F3841" t="s">
        <v>30</v>
      </c>
      <c r="G3841" s="1">
        <v>44817</v>
      </c>
      <c r="H3841" t="s">
        <v>22</v>
      </c>
      <c r="J3841" t="s">
        <v>22</v>
      </c>
      <c r="M3841" t="s">
        <v>42</v>
      </c>
      <c r="N3841" t="s">
        <v>13087</v>
      </c>
      <c r="O3841" t="s">
        <v>13088</v>
      </c>
      <c r="P3841" t="s">
        <v>26</v>
      </c>
      <c r="Q3841" s="6">
        <v>483727.84</v>
      </c>
      <c r="R3841" t="s">
        <v>22</v>
      </c>
      <c r="S3841">
        <v>0</v>
      </c>
      <c r="T3841">
        <v>0</v>
      </c>
      <c r="U3841" t="e">
        <f>_xlfn.XLOOKUP(A3841,#REF!,#REF!)</f>
        <v>#REF!</v>
      </c>
    </row>
    <row r="3842" spans="1:21" x14ac:dyDescent="0.2">
      <c r="A3842" t="s">
        <v>13089</v>
      </c>
      <c r="C3842" s="5" t="s">
        <v>279</v>
      </c>
      <c r="D3842" t="s">
        <v>10594</v>
      </c>
      <c r="E3842" t="s">
        <v>18693</v>
      </c>
      <c r="F3842" t="s">
        <v>30</v>
      </c>
      <c r="G3842" s="1">
        <v>45527</v>
      </c>
      <c r="H3842" t="s">
        <v>22</v>
      </c>
      <c r="J3842" t="s">
        <v>22</v>
      </c>
      <c r="L3842" s="1">
        <v>45481</v>
      </c>
      <c r="M3842" t="s">
        <v>42</v>
      </c>
      <c r="N3842" t="s">
        <v>13090</v>
      </c>
      <c r="O3842" t="s">
        <v>13091</v>
      </c>
      <c r="P3842" t="s">
        <v>26</v>
      </c>
      <c r="Q3842" s="6">
        <v>35349.56</v>
      </c>
      <c r="R3842" t="s">
        <v>30</v>
      </c>
      <c r="S3842">
        <v>0</v>
      </c>
      <c r="T3842">
        <v>0</v>
      </c>
      <c r="U3842" t="e">
        <f>_xlfn.XLOOKUP(A3842,#REF!,#REF!)</f>
        <v>#REF!</v>
      </c>
    </row>
    <row r="3843" spans="1:21" x14ac:dyDescent="0.2">
      <c r="A3843" t="s">
        <v>13092</v>
      </c>
      <c r="C3843" s="5" t="s">
        <v>71</v>
      </c>
      <c r="D3843" t="s">
        <v>13093</v>
      </c>
      <c r="E3843" t="s">
        <v>18692</v>
      </c>
      <c r="F3843" t="s">
        <v>22</v>
      </c>
      <c r="H3843" t="s">
        <v>22</v>
      </c>
      <c r="J3843" t="s">
        <v>30</v>
      </c>
      <c r="K3843" s="1">
        <v>44268</v>
      </c>
      <c r="M3843" t="s">
        <v>42</v>
      </c>
      <c r="N3843" t="s">
        <v>13094</v>
      </c>
      <c r="O3843" t="s">
        <v>13095</v>
      </c>
      <c r="P3843" t="s">
        <v>26</v>
      </c>
      <c r="Q3843" s="6">
        <v>156166.95000000001</v>
      </c>
      <c r="R3843" t="s">
        <v>22</v>
      </c>
      <c r="S3843">
        <v>0</v>
      </c>
      <c r="T3843">
        <v>0</v>
      </c>
      <c r="U3843" t="e">
        <f>_xlfn.XLOOKUP(A3843,#REF!,#REF!)</f>
        <v>#REF!</v>
      </c>
    </row>
    <row r="3844" spans="1:21" x14ac:dyDescent="0.2">
      <c r="A3844" t="s">
        <v>13096</v>
      </c>
      <c r="C3844" s="5" t="s">
        <v>71</v>
      </c>
      <c r="D3844" t="s">
        <v>13097</v>
      </c>
      <c r="E3844" t="s">
        <v>911</v>
      </c>
      <c r="F3844" t="s">
        <v>30</v>
      </c>
      <c r="G3844" s="1">
        <v>44308</v>
      </c>
      <c r="H3844" t="s">
        <v>30</v>
      </c>
      <c r="I3844" s="1">
        <v>44524</v>
      </c>
      <c r="J3844" t="s">
        <v>30</v>
      </c>
      <c r="K3844" s="1">
        <v>44732</v>
      </c>
      <c r="M3844" t="s">
        <v>42</v>
      </c>
      <c r="N3844" t="s">
        <v>13098</v>
      </c>
      <c r="O3844" t="s">
        <v>13099</v>
      </c>
      <c r="P3844" t="s">
        <v>26</v>
      </c>
      <c r="Q3844" s="6">
        <v>132654.35999999999</v>
      </c>
      <c r="R3844" t="s">
        <v>22</v>
      </c>
      <c r="S3844">
        <v>0</v>
      </c>
      <c r="T3844">
        <v>0</v>
      </c>
      <c r="U3844" t="e">
        <f>_xlfn.XLOOKUP(A3844,#REF!,#REF!)</f>
        <v>#REF!</v>
      </c>
    </row>
    <row r="3845" spans="1:21" x14ac:dyDescent="0.2">
      <c r="A3845" t="s">
        <v>13100</v>
      </c>
      <c r="C3845" s="5" t="s">
        <v>71</v>
      </c>
      <c r="D3845" t="s">
        <v>13101</v>
      </c>
      <c r="E3845" t="s">
        <v>18691</v>
      </c>
      <c r="F3845" t="s">
        <v>30</v>
      </c>
      <c r="G3845" s="1">
        <v>43418</v>
      </c>
      <c r="H3845" t="s">
        <v>22</v>
      </c>
      <c r="J3845" t="s">
        <v>22</v>
      </c>
      <c r="M3845" t="s">
        <v>23</v>
      </c>
      <c r="N3845" t="s">
        <v>43</v>
      </c>
      <c r="O3845" t="s">
        <v>44</v>
      </c>
      <c r="P3845" t="s">
        <v>26</v>
      </c>
      <c r="Q3845" s="6">
        <v>1077396.94</v>
      </c>
      <c r="R3845" t="s">
        <v>22</v>
      </c>
      <c r="S3845">
        <v>0</v>
      </c>
      <c r="T3845">
        <v>0</v>
      </c>
      <c r="U3845" t="e">
        <f>_xlfn.XLOOKUP(A3845,#REF!,#REF!)</f>
        <v>#REF!</v>
      </c>
    </row>
    <row r="3846" spans="1:21" x14ac:dyDescent="0.2">
      <c r="A3846" t="s">
        <v>13102</v>
      </c>
      <c r="B3846" t="s">
        <v>13103</v>
      </c>
      <c r="C3846" s="5" t="s">
        <v>71</v>
      </c>
      <c r="D3846" t="s">
        <v>13104</v>
      </c>
      <c r="E3846" t="s">
        <v>18692</v>
      </c>
      <c r="F3846" t="s">
        <v>30</v>
      </c>
      <c r="G3846" s="1">
        <v>43388</v>
      </c>
      <c r="H3846" t="s">
        <v>30</v>
      </c>
      <c r="I3846" s="1">
        <v>43630</v>
      </c>
      <c r="J3846" t="s">
        <v>30</v>
      </c>
      <c r="K3846" s="1">
        <v>43671</v>
      </c>
      <c r="L3846" s="1">
        <v>43671</v>
      </c>
      <c r="M3846" t="s">
        <v>42</v>
      </c>
      <c r="N3846" t="s">
        <v>13105</v>
      </c>
      <c r="O3846" t="s">
        <v>13106</v>
      </c>
      <c r="P3846" t="s">
        <v>26</v>
      </c>
      <c r="Q3846" s="6">
        <v>240943.92</v>
      </c>
      <c r="R3846" t="s">
        <v>22</v>
      </c>
      <c r="S3846">
        <v>0</v>
      </c>
      <c r="T3846">
        <v>0</v>
      </c>
      <c r="U3846" t="e">
        <f>_xlfn.XLOOKUP(A3846,#REF!,#REF!)</f>
        <v>#REF!</v>
      </c>
    </row>
    <row r="3847" spans="1:21" x14ac:dyDescent="0.2">
      <c r="A3847" t="s">
        <v>13107</v>
      </c>
      <c r="C3847" s="5" t="s">
        <v>71</v>
      </c>
      <c r="D3847" t="s">
        <v>13108</v>
      </c>
      <c r="E3847" t="s">
        <v>7593</v>
      </c>
      <c r="F3847" t="s">
        <v>30</v>
      </c>
      <c r="G3847" s="1">
        <v>44578</v>
      </c>
      <c r="H3847" t="s">
        <v>22</v>
      </c>
      <c r="J3847" t="s">
        <v>30</v>
      </c>
      <c r="K3847" s="1">
        <v>44657</v>
      </c>
      <c r="M3847" t="s">
        <v>42</v>
      </c>
      <c r="N3847" t="s">
        <v>13109</v>
      </c>
      <c r="O3847" t="s">
        <v>13110</v>
      </c>
      <c r="P3847" t="s">
        <v>26</v>
      </c>
      <c r="Q3847" s="6">
        <v>235005.9</v>
      </c>
      <c r="R3847" t="s">
        <v>22</v>
      </c>
      <c r="S3847">
        <v>0</v>
      </c>
      <c r="T3847">
        <v>0</v>
      </c>
      <c r="U3847" t="e">
        <f>_xlfn.XLOOKUP(A3847,#REF!,#REF!)</f>
        <v>#REF!</v>
      </c>
    </row>
    <row r="3848" spans="1:21" x14ac:dyDescent="0.2">
      <c r="A3848" t="s">
        <v>13111</v>
      </c>
      <c r="B3848" t="s">
        <v>13112</v>
      </c>
      <c r="C3848" s="5" t="s">
        <v>71</v>
      </c>
      <c r="D3848" t="s">
        <v>13113</v>
      </c>
      <c r="E3848" t="s">
        <v>18691</v>
      </c>
      <c r="F3848" t="s">
        <v>30</v>
      </c>
      <c r="G3848" s="1">
        <v>43727</v>
      </c>
      <c r="H3848" t="s">
        <v>30</v>
      </c>
      <c r="I3848" s="1">
        <v>44162</v>
      </c>
      <c r="J3848" t="s">
        <v>30</v>
      </c>
      <c r="K3848" s="1">
        <v>44544</v>
      </c>
      <c r="L3848" s="1">
        <v>44644</v>
      </c>
      <c r="M3848" t="s">
        <v>42</v>
      </c>
      <c r="N3848" t="s">
        <v>43</v>
      </c>
      <c r="O3848" t="s">
        <v>44</v>
      </c>
      <c r="P3848" t="s">
        <v>26</v>
      </c>
      <c r="Q3848" s="6">
        <v>235826.05</v>
      </c>
      <c r="R3848" t="s">
        <v>22</v>
      </c>
      <c r="S3848">
        <v>0</v>
      </c>
      <c r="T3848">
        <v>0</v>
      </c>
      <c r="U3848" t="e">
        <f>_xlfn.XLOOKUP(A3848,#REF!,#REF!)</f>
        <v>#REF!</v>
      </c>
    </row>
    <row r="3849" spans="1:21" x14ac:dyDescent="0.2">
      <c r="A3849" t="s">
        <v>13114</v>
      </c>
      <c r="C3849" s="5" t="s">
        <v>71</v>
      </c>
      <c r="D3849" t="s">
        <v>13115</v>
      </c>
      <c r="E3849" t="s">
        <v>13116</v>
      </c>
      <c r="F3849" t="s">
        <v>30</v>
      </c>
      <c r="G3849" s="1">
        <v>45877</v>
      </c>
      <c r="H3849" t="s">
        <v>30</v>
      </c>
      <c r="I3849" s="1">
        <v>46099</v>
      </c>
      <c r="J3849" t="s">
        <v>22</v>
      </c>
      <c r="M3849" t="s">
        <v>207</v>
      </c>
      <c r="N3849" t="s">
        <v>13117</v>
      </c>
      <c r="O3849" t="s">
        <v>13118</v>
      </c>
      <c r="P3849" t="s">
        <v>210</v>
      </c>
      <c r="Q3849" s="6">
        <v>137623.44</v>
      </c>
      <c r="R3849" t="s">
        <v>22</v>
      </c>
      <c r="S3849">
        <v>0</v>
      </c>
      <c r="T3849">
        <v>0</v>
      </c>
      <c r="U3849" t="e">
        <f>_xlfn.XLOOKUP(A3849,#REF!,#REF!)</f>
        <v>#REF!</v>
      </c>
    </row>
    <row r="3850" spans="1:21" x14ac:dyDescent="0.2">
      <c r="A3850" t="s">
        <v>13119</v>
      </c>
      <c r="C3850" s="5" t="s">
        <v>71</v>
      </c>
      <c r="D3850" t="s">
        <v>13120</v>
      </c>
      <c r="E3850" t="s">
        <v>637</v>
      </c>
      <c r="F3850" t="s">
        <v>30</v>
      </c>
      <c r="G3850" s="1">
        <v>45485</v>
      </c>
      <c r="H3850" t="s">
        <v>30</v>
      </c>
      <c r="I3850" s="1">
        <v>45602</v>
      </c>
      <c r="J3850" t="s">
        <v>30</v>
      </c>
      <c r="K3850" s="1">
        <v>45622</v>
      </c>
      <c r="L3850" s="1">
        <v>46042</v>
      </c>
      <c r="M3850" t="s">
        <v>207</v>
      </c>
      <c r="N3850" t="s">
        <v>13121</v>
      </c>
      <c r="O3850" t="s">
        <v>13122</v>
      </c>
      <c r="P3850" t="s">
        <v>117</v>
      </c>
      <c r="Q3850" s="6">
        <v>332591.03000000003</v>
      </c>
      <c r="R3850" t="s">
        <v>22</v>
      </c>
      <c r="S3850">
        <v>0</v>
      </c>
      <c r="T3850">
        <v>0</v>
      </c>
      <c r="U3850" t="e">
        <f>_xlfn.XLOOKUP(A3850,#REF!,#REF!)</f>
        <v>#REF!</v>
      </c>
    </row>
    <row r="3851" spans="1:21" x14ac:dyDescent="0.2">
      <c r="A3851" t="s">
        <v>13123</v>
      </c>
      <c r="C3851" s="5" t="s">
        <v>1947</v>
      </c>
      <c r="D3851" t="s">
        <v>13124</v>
      </c>
      <c r="E3851" t="s">
        <v>19482</v>
      </c>
      <c r="F3851" t="s">
        <v>30</v>
      </c>
      <c r="G3851" s="1">
        <v>45352</v>
      </c>
      <c r="H3851" t="s">
        <v>30</v>
      </c>
      <c r="I3851" s="1">
        <v>44585</v>
      </c>
      <c r="J3851" t="s">
        <v>22</v>
      </c>
      <c r="L3851" s="1">
        <v>45252</v>
      </c>
      <c r="M3851" t="s">
        <v>42</v>
      </c>
      <c r="N3851" t="s">
        <v>43</v>
      </c>
      <c r="O3851" t="s">
        <v>44</v>
      </c>
      <c r="P3851" t="s">
        <v>26</v>
      </c>
      <c r="Q3851" s="6">
        <v>40000</v>
      </c>
      <c r="R3851" t="s">
        <v>30</v>
      </c>
      <c r="S3851">
        <v>0</v>
      </c>
      <c r="T3851">
        <v>0</v>
      </c>
      <c r="U3851" t="e">
        <f>_xlfn.XLOOKUP(A3851,#REF!,#REF!)</f>
        <v>#REF!</v>
      </c>
    </row>
    <row r="3852" spans="1:21" x14ac:dyDescent="0.2">
      <c r="A3852" t="s">
        <v>12068</v>
      </c>
      <c r="B3852" t="s">
        <v>12067</v>
      </c>
      <c r="C3852" s="5" t="s">
        <v>71</v>
      </c>
      <c r="D3852" t="s">
        <v>12069</v>
      </c>
      <c r="E3852" t="s">
        <v>12070</v>
      </c>
      <c r="F3852" t="s">
        <v>30</v>
      </c>
      <c r="G3852" s="1">
        <v>45825</v>
      </c>
      <c r="H3852" t="s">
        <v>22</v>
      </c>
      <c r="J3852" t="s">
        <v>30</v>
      </c>
      <c r="K3852" s="1">
        <v>45842</v>
      </c>
      <c r="M3852" t="s">
        <v>42</v>
      </c>
      <c r="N3852" t="s">
        <v>43</v>
      </c>
      <c r="O3852" t="s">
        <v>44</v>
      </c>
      <c r="P3852" t="s">
        <v>26</v>
      </c>
      <c r="Q3852" s="6">
        <v>382929.75</v>
      </c>
      <c r="R3852" t="s">
        <v>22</v>
      </c>
      <c r="S3852">
        <v>0</v>
      </c>
      <c r="T3852">
        <v>0</v>
      </c>
      <c r="U3852" t="e">
        <f>_xlfn.XLOOKUP(A3852,#REF!,#REF!)</f>
        <v>#REF!</v>
      </c>
    </row>
    <row r="3853" spans="1:21" x14ac:dyDescent="0.2">
      <c r="A3853" t="s">
        <v>13125</v>
      </c>
      <c r="C3853" s="5" t="s">
        <v>71</v>
      </c>
      <c r="D3853" t="s">
        <v>13126</v>
      </c>
      <c r="E3853" t="s">
        <v>18693</v>
      </c>
      <c r="F3853" t="s">
        <v>30</v>
      </c>
      <c r="G3853" s="1">
        <v>44806</v>
      </c>
      <c r="H3853" t="s">
        <v>30</v>
      </c>
      <c r="I3853" s="1">
        <v>45239</v>
      </c>
      <c r="J3853" t="s">
        <v>22</v>
      </c>
      <c r="L3853" s="1">
        <v>45785</v>
      </c>
      <c r="M3853" t="s">
        <v>42</v>
      </c>
      <c r="N3853" t="s">
        <v>13127</v>
      </c>
      <c r="O3853" t="s">
        <v>13128</v>
      </c>
      <c r="P3853" t="s">
        <v>26</v>
      </c>
      <c r="Q3853" s="6">
        <v>109926.27</v>
      </c>
      <c r="R3853" t="s">
        <v>30</v>
      </c>
      <c r="S3853">
        <v>0</v>
      </c>
      <c r="T3853">
        <v>0</v>
      </c>
      <c r="U3853" t="e">
        <f>_xlfn.XLOOKUP(A3853,#REF!,#REF!)</f>
        <v>#REF!</v>
      </c>
    </row>
    <row r="3854" spans="1:21" x14ac:dyDescent="0.2">
      <c r="A3854" t="s">
        <v>13129</v>
      </c>
      <c r="C3854" s="5" t="s">
        <v>71</v>
      </c>
      <c r="D3854" t="s">
        <v>13130</v>
      </c>
      <c r="E3854" t="s">
        <v>18691</v>
      </c>
      <c r="F3854" t="s">
        <v>22</v>
      </c>
      <c r="H3854" t="s">
        <v>22</v>
      </c>
      <c r="J3854" t="s">
        <v>22</v>
      </c>
      <c r="M3854" t="s">
        <v>42</v>
      </c>
      <c r="N3854" t="s">
        <v>43</v>
      </c>
      <c r="O3854" t="s">
        <v>44</v>
      </c>
      <c r="P3854" t="s">
        <v>26</v>
      </c>
      <c r="Q3854" s="6">
        <v>189475.99</v>
      </c>
      <c r="R3854" t="s">
        <v>22</v>
      </c>
      <c r="S3854">
        <v>0</v>
      </c>
      <c r="T3854">
        <v>0</v>
      </c>
      <c r="U3854" t="e">
        <f>_xlfn.XLOOKUP(A3854,#REF!,#REF!)</f>
        <v>#REF!</v>
      </c>
    </row>
    <row r="3855" spans="1:21" x14ac:dyDescent="0.2">
      <c r="A3855" t="s">
        <v>13131</v>
      </c>
      <c r="C3855" s="5" t="s">
        <v>71</v>
      </c>
      <c r="D3855" t="s">
        <v>13132</v>
      </c>
      <c r="E3855" t="s">
        <v>19221</v>
      </c>
      <c r="F3855" t="s">
        <v>30</v>
      </c>
      <c r="G3855" s="1">
        <v>44477</v>
      </c>
      <c r="H3855" t="s">
        <v>30</v>
      </c>
      <c r="I3855" s="1">
        <v>44630</v>
      </c>
      <c r="J3855" t="s">
        <v>30</v>
      </c>
      <c r="K3855" s="1">
        <v>44860</v>
      </c>
      <c r="L3855" s="1">
        <v>44952</v>
      </c>
      <c r="M3855" t="s">
        <v>42</v>
      </c>
      <c r="N3855" t="s">
        <v>43</v>
      </c>
      <c r="O3855" t="s">
        <v>44</v>
      </c>
      <c r="P3855" t="s">
        <v>26</v>
      </c>
      <c r="Q3855" s="6">
        <v>509156.31</v>
      </c>
      <c r="R3855" t="s">
        <v>22</v>
      </c>
      <c r="S3855">
        <v>0</v>
      </c>
      <c r="T3855">
        <v>0</v>
      </c>
      <c r="U3855" t="e">
        <f>_xlfn.XLOOKUP(A3855,#REF!,#REF!)</f>
        <v>#REF!</v>
      </c>
    </row>
    <row r="3856" spans="1:21" x14ac:dyDescent="0.2">
      <c r="A3856" t="s">
        <v>13133</v>
      </c>
      <c r="C3856" s="5" t="s">
        <v>71</v>
      </c>
      <c r="D3856" t="s">
        <v>13134</v>
      </c>
      <c r="E3856" t="s">
        <v>13135</v>
      </c>
      <c r="F3856" t="s">
        <v>22</v>
      </c>
      <c r="H3856" t="s">
        <v>22</v>
      </c>
      <c r="J3856" t="s">
        <v>22</v>
      </c>
      <c r="M3856" t="s">
        <v>42</v>
      </c>
      <c r="N3856" t="s">
        <v>13136</v>
      </c>
      <c r="O3856" t="s">
        <v>13137</v>
      </c>
      <c r="P3856" t="s">
        <v>26</v>
      </c>
      <c r="Q3856" s="6">
        <v>411886.94</v>
      </c>
      <c r="R3856" t="s">
        <v>22</v>
      </c>
      <c r="S3856">
        <v>0</v>
      </c>
      <c r="T3856">
        <v>0</v>
      </c>
      <c r="U3856" t="e">
        <f>_xlfn.XLOOKUP(A3856,#REF!,#REF!)</f>
        <v>#REF!</v>
      </c>
    </row>
    <row r="3857" spans="1:21" x14ac:dyDescent="0.2">
      <c r="A3857" t="s">
        <v>13138</v>
      </c>
      <c r="C3857" s="5" t="s">
        <v>71</v>
      </c>
      <c r="D3857" t="s">
        <v>13139</v>
      </c>
      <c r="E3857" t="s">
        <v>7593</v>
      </c>
      <c r="F3857" t="s">
        <v>30</v>
      </c>
      <c r="G3857" s="1">
        <v>45967</v>
      </c>
      <c r="H3857" t="s">
        <v>22</v>
      </c>
      <c r="J3857" t="s">
        <v>22</v>
      </c>
      <c r="M3857" t="s">
        <v>207</v>
      </c>
      <c r="N3857" t="s">
        <v>13140</v>
      </c>
      <c r="O3857" t="s">
        <v>13141</v>
      </c>
      <c r="P3857" t="s">
        <v>117</v>
      </c>
      <c r="Q3857" s="6">
        <v>79315.28</v>
      </c>
      <c r="R3857" t="s">
        <v>22</v>
      </c>
      <c r="S3857">
        <v>0</v>
      </c>
      <c r="T3857">
        <v>0</v>
      </c>
      <c r="U3857" t="e">
        <f>_xlfn.XLOOKUP(A3857,#REF!,#REF!)</f>
        <v>#REF!</v>
      </c>
    </row>
    <row r="3858" spans="1:21" x14ac:dyDescent="0.2">
      <c r="A3858" t="s">
        <v>13142</v>
      </c>
      <c r="C3858" s="5" t="s">
        <v>71</v>
      </c>
      <c r="D3858" t="s">
        <v>13143</v>
      </c>
      <c r="E3858" t="s">
        <v>18691</v>
      </c>
      <c r="F3858" t="s">
        <v>30</v>
      </c>
      <c r="G3858" s="1">
        <v>42989</v>
      </c>
      <c r="H3858" t="s">
        <v>22</v>
      </c>
      <c r="J3858" t="s">
        <v>30</v>
      </c>
      <c r="K3858" s="1">
        <v>42990</v>
      </c>
      <c r="M3858" t="s">
        <v>23</v>
      </c>
      <c r="N3858" t="s">
        <v>13144</v>
      </c>
      <c r="O3858" t="s">
        <v>13145</v>
      </c>
      <c r="P3858" t="s">
        <v>26</v>
      </c>
      <c r="Q3858" s="6">
        <v>35000</v>
      </c>
      <c r="R3858" t="s">
        <v>22</v>
      </c>
      <c r="S3858">
        <v>0</v>
      </c>
      <c r="T3858">
        <v>0</v>
      </c>
      <c r="U3858" t="e">
        <f>_xlfn.XLOOKUP(A3858,#REF!,#REF!)</f>
        <v>#REF!</v>
      </c>
    </row>
    <row r="3859" spans="1:21" x14ac:dyDescent="0.2">
      <c r="A3859" t="s">
        <v>13146</v>
      </c>
      <c r="C3859" s="5" t="s">
        <v>39</v>
      </c>
      <c r="D3859" t="s">
        <v>13147</v>
      </c>
      <c r="E3859" t="s">
        <v>41</v>
      </c>
      <c r="F3859" t="s">
        <v>30</v>
      </c>
      <c r="G3859" s="1">
        <v>44341</v>
      </c>
      <c r="H3859" t="s">
        <v>22</v>
      </c>
      <c r="J3859" t="s">
        <v>22</v>
      </c>
      <c r="L3859" s="1">
        <v>43489</v>
      </c>
      <c r="M3859" t="s">
        <v>42</v>
      </c>
      <c r="N3859" t="s">
        <v>43</v>
      </c>
      <c r="O3859" t="s">
        <v>44</v>
      </c>
      <c r="P3859" t="s">
        <v>26</v>
      </c>
      <c r="Q3859" s="6">
        <v>40000</v>
      </c>
      <c r="R3859" t="s">
        <v>30</v>
      </c>
      <c r="S3859">
        <v>0</v>
      </c>
      <c r="T3859">
        <v>0</v>
      </c>
      <c r="U3859" t="e">
        <f>_xlfn.XLOOKUP(A3859,#REF!,#REF!)</f>
        <v>#REF!</v>
      </c>
    </row>
    <row r="3860" spans="1:21" x14ac:dyDescent="0.2">
      <c r="A3860" t="s">
        <v>13148</v>
      </c>
      <c r="C3860" s="5" t="s">
        <v>39</v>
      </c>
      <c r="D3860" t="s">
        <v>13149</v>
      </c>
      <c r="E3860" t="s">
        <v>18691</v>
      </c>
      <c r="F3860" t="s">
        <v>22</v>
      </c>
      <c r="H3860" t="s">
        <v>22</v>
      </c>
      <c r="J3860" t="s">
        <v>22</v>
      </c>
      <c r="L3860" s="1">
        <v>42920</v>
      </c>
      <c r="M3860" t="s">
        <v>23</v>
      </c>
      <c r="N3860" t="s">
        <v>13150</v>
      </c>
      <c r="O3860" t="s">
        <v>13151</v>
      </c>
      <c r="P3860" t="s">
        <v>26</v>
      </c>
      <c r="Q3860" s="6">
        <v>40000</v>
      </c>
      <c r="R3860" t="s">
        <v>22</v>
      </c>
      <c r="S3860">
        <v>0</v>
      </c>
      <c r="T3860">
        <v>0</v>
      </c>
      <c r="U3860" t="e">
        <f>_xlfn.XLOOKUP(A3860,#REF!,#REF!)</f>
        <v>#REF!</v>
      </c>
    </row>
    <row r="3861" spans="1:21" x14ac:dyDescent="0.2">
      <c r="A3861" t="s">
        <v>13152</v>
      </c>
      <c r="C3861" s="5" t="s">
        <v>71</v>
      </c>
      <c r="D3861" t="s">
        <v>10693</v>
      </c>
      <c r="E3861" t="s">
        <v>19361</v>
      </c>
      <c r="F3861" t="s">
        <v>30</v>
      </c>
      <c r="G3861" s="1">
        <v>42696</v>
      </c>
      <c r="H3861" t="s">
        <v>30</v>
      </c>
      <c r="I3861" s="1">
        <v>43062</v>
      </c>
      <c r="J3861" t="s">
        <v>22</v>
      </c>
      <c r="M3861" t="s">
        <v>23</v>
      </c>
      <c r="N3861" t="s">
        <v>43</v>
      </c>
      <c r="O3861" t="s">
        <v>44</v>
      </c>
      <c r="P3861" t="s">
        <v>26</v>
      </c>
      <c r="Q3861" s="6">
        <v>40000</v>
      </c>
      <c r="R3861" t="s">
        <v>22</v>
      </c>
      <c r="S3861">
        <v>0</v>
      </c>
      <c r="T3861">
        <v>0</v>
      </c>
      <c r="U3861" t="e">
        <f>_xlfn.XLOOKUP(A3861,#REF!,#REF!)</f>
        <v>#REF!</v>
      </c>
    </row>
    <row r="3862" spans="1:21" x14ac:dyDescent="0.2">
      <c r="A3862" t="s">
        <v>13153</v>
      </c>
      <c r="C3862" s="5" t="s">
        <v>71</v>
      </c>
      <c r="D3862" t="s">
        <v>13154</v>
      </c>
      <c r="E3862" t="s">
        <v>18692</v>
      </c>
      <c r="F3862" t="s">
        <v>30</v>
      </c>
      <c r="G3862" s="1">
        <v>44291</v>
      </c>
      <c r="H3862" t="s">
        <v>22</v>
      </c>
      <c r="J3862" t="s">
        <v>30</v>
      </c>
      <c r="K3862" s="1">
        <v>44300</v>
      </c>
      <c r="M3862" t="s">
        <v>42</v>
      </c>
      <c r="N3862" t="s">
        <v>13155</v>
      </c>
      <c r="O3862" t="s">
        <v>13156</v>
      </c>
      <c r="P3862" t="s">
        <v>26</v>
      </c>
      <c r="Q3862" s="6">
        <v>161983.9</v>
      </c>
      <c r="R3862" t="s">
        <v>22</v>
      </c>
      <c r="S3862">
        <v>0</v>
      </c>
      <c r="T3862">
        <v>0</v>
      </c>
      <c r="U3862" t="e">
        <f>_xlfn.XLOOKUP(A3862,#REF!,#REF!)</f>
        <v>#REF!</v>
      </c>
    </row>
    <row r="3863" spans="1:21" x14ac:dyDescent="0.2">
      <c r="A3863" t="s">
        <v>13157</v>
      </c>
      <c r="B3863" t="s">
        <v>13158</v>
      </c>
      <c r="C3863" s="5" t="s">
        <v>71</v>
      </c>
      <c r="D3863" t="s">
        <v>13159</v>
      </c>
      <c r="E3863" t="s">
        <v>976</v>
      </c>
      <c r="F3863" t="s">
        <v>30</v>
      </c>
      <c r="G3863" s="1">
        <v>45264</v>
      </c>
      <c r="H3863" t="s">
        <v>30</v>
      </c>
      <c r="I3863" s="1">
        <v>45476</v>
      </c>
      <c r="J3863" t="s">
        <v>30</v>
      </c>
      <c r="K3863" s="1">
        <v>45614</v>
      </c>
      <c r="L3863" s="1">
        <v>45614</v>
      </c>
      <c r="M3863" t="s">
        <v>42</v>
      </c>
      <c r="N3863" t="s">
        <v>43</v>
      </c>
      <c r="O3863" t="s">
        <v>44</v>
      </c>
      <c r="P3863" t="s">
        <v>26</v>
      </c>
      <c r="Q3863" s="6">
        <v>115108.37</v>
      </c>
      <c r="R3863" t="s">
        <v>30</v>
      </c>
      <c r="S3863">
        <v>0</v>
      </c>
      <c r="T3863">
        <v>0</v>
      </c>
      <c r="U3863" t="e">
        <f>_xlfn.XLOOKUP(A3863,#REF!,#REF!)</f>
        <v>#REF!</v>
      </c>
    </row>
    <row r="3864" spans="1:21" x14ac:dyDescent="0.2">
      <c r="A3864" t="s">
        <v>13160</v>
      </c>
      <c r="C3864" s="5" t="s">
        <v>71</v>
      </c>
      <c r="D3864" t="s">
        <v>13161</v>
      </c>
      <c r="E3864" t="s">
        <v>13162</v>
      </c>
      <c r="F3864" t="s">
        <v>30</v>
      </c>
      <c r="G3864" s="1">
        <v>44328</v>
      </c>
      <c r="H3864" t="s">
        <v>22</v>
      </c>
      <c r="J3864" t="s">
        <v>30</v>
      </c>
      <c r="K3864" s="1">
        <v>44357</v>
      </c>
      <c r="M3864" t="s">
        <v>42</v>
      </c>
      <c r="N3864" t="s">
        <v>13163</v>
      </c>
      <c r="O3864" t="s">
        <v>13164</v>
      </c>
      <c r="P3864" t="s">
        <v>26</v>
      </c>
      <c r="Q3864" s="6">
        <v>319904.84000000003</v>
      </c>
      <c r="R3864" t="s">
        <v>30</v>
      </c>
      <c r="S3864">
        <v>0</v>
      </c>
      <c r="T3864">
        <v>0</v>
      </c>
      <c r="U3864" t="e">
        <f>_xlfn.XLOOKUP(A3864,#REF!,#REF!)</f>
        <v>#REF!</v>
      </c>
    </row>
    <row r="3865" spans="1:21" x14ac:dyDescent="0.2">
      <c r="A3865" t="s">
        <v>13165</v>
      </c>
      <c r="B3865" t="s">
        <v>13166</v>
      </c>
      <c r="C3865" s="5" t="s">
        <v>71</v>
      </c>
      <c r="D3865" t="s">
        <v>13167</v>
      </c>
      <c r="E3865" t="s">
        <v>18700</v>
      </c>
      <c r="F3865" t="s">
        <v>30</v>
      </c>
      <c r="G3865" s="1">
        <v>44861</v>
      </c>
      <c r="H3865" t="s">
        <v>30</v>
      </c>
      <c r="I3865" s="1">
        <v>45156</v>
      </c>
      <c r="J3865" t="s">
        <v>30</v>
      </c>
      <c r="K3865" s="1">
        <v>45215</v>
      </c>
      <c r="L3865" s="1">
        <v>45215</v>
      </c>
      <c r="M3865" t="s">
        <v>42</v>
      </c>
      <c r="N3865" t="s">
        <v>43</v>
      </c>
      <c r="O3865" t="s">
        <v>44</v>
      </c>
      <c r="P3865" t="s">
        <v>26</v>
      </c>
      <c r="Q3865" s="6">
        <v>195784.97</v>
      </c>
      <c r="R3865" t="s">
        <v>22</v>
      </c>
      <c r="S3865">
        <v>0</v>
      </c>
      <c r="T3865">
        <v>0</v>
      </c>
      <c r="U3865" t="e">
        <f>_xlfn.XLOOKUP(A3865,#REF!,#REF!)</f>
        <v>#REF!</v>
      </c>
    </row>
    <row r="3866" spans="1:21" x14ac:dyDescent="0.2">
      <c r="A3866" t="s">
        <v>13168</v>
      </c>
      <c r="C3866" s="5" t="s">
        <v>71</v>
      </c>
      <c r="D3866" t="s">
        <v>13169</v>
      </c>
      <c r="E3866" t="s">
        <v>13170</v>
      </c>
      <c r="F3866" t="s">
        <v>30</v>
      </c>
      <c r="G3866" s="1">
        <v>45035</v>
      </c>
      <c r="H3866" t="s">
        <v>22</v>
      </c>
      <c r="J3866" t="s">
        <v>22</v>
      </c>
      <c r="L3866" s="1">
        <v>45148</v>
      </c>
      <c r="M3866" t="s">
        <v>42</v>
      </c>
      <c r="N3866" t="s">
        <v>43</v>
      </c>
      <c r="O3866" t="s">
        <v>44</v>
      </c>
      <c r="P3866" t="s">
        <v>26</v>
      </c>
      <c r="Q3866" s="6">
        <v>261577.45</v>
      </c>
      <c r="R3866" t="s">
        <v>22</v>
      </c>
      <c r="S3866">
        <v>0</v>
      </c>
      <c r="T3866">
        <v>0</v>
      </c>
      <c r="U3866" t="e">
        <f>_xlfn.XLOOKUP(A3866,#REF!,#REF!)</f>
        <v>#REF!</v>
      </c>
    </row>
    <row r="3867" spans="1:21" x14ac:dyDescent="0.2">
      <c r="A3867" t="s">
        <v>13171</v>
      </c>
      <c r="C3867" s="5" t="s">
        <v>71</v>
      </c>
      <c r="D3867" t="s">
        <v>13172</v>
      </c>
      <c r="E3867" t="s">
        <v>18692</v>
      </c>
      <c r="F3867" t="s">
        <v>30</v>
      </c>
      <c r="G3867" s="1">
        <v>44816</v>
      </c>
      <c r="H3867" t="s">
        <v>30</v>
      </c>
      <c r="I3867" s="1">
        <v>45204</v>
      </c>
      <c r="J3867" t="s">
        <v>30</v>
      </c>
      <c r="K3867" s="1">
        <v>45432</v>
      </c>
      <c r="M3867" t="s">
        <v>42</v>
      </c>
      <c r="N3867" t="s">
        <v>43</v>
      </c>
      <c r="O3867" t="s">
        <v>44</v>
      </c>
      <c r="P3867" t="s">
        <v>26</v>
      </c>
      <c r="Q3867" s="6">
        <v>180074.6</v>
      </c>
      <c r="R3867" t="s">
        <v>22</v>
      </c>
      <c r="S3867">
        <v>0</v>
      </c>
      <c r="T3867">
        <v>0</v>
      </c>
      <c r="U3867" t="e">
        <f>_xlfn.XLOOKUP(A3867,#REF!,#REF!)</f>
        <v>#REF!</v>
      </c>
    </row>
    <row r="3868" spans="1:21" x14ac:dyDescent="0.2">
      <c r="A3868" t="s">
        <v>13173</v>
      </c>
      <c r="C3868" s="5" t="s">
        <v>1622</v>
      </c>
      <c r="D3868" t="s">
        <v>11718</v>
      </c>
      <c r="E3868" t="s">
        <v>8742</v>
      </c>
      <c r="F3868" t="s">
        <v>30</v>
      </c>
      <c r="G3868" s="1">
        <v>45953</v>
      </c>
      <c r="H3868" t="s">
        <v>30</v>
      </c>
      <c r="I3868" s="1">
        <v>46099</v>
      </c>
      <c r="J3868" t="s">
        <v>22</v>
      </c>
      <c r="L3868" s="1">
        <v>45915</v>
      </c>
      <c r="M3868" t="s">
        <v>207</v>
      </c>
      <c r="N3868" t="s">
        <v>13174</v>
      </c>
      <c r="O3868" t="s">
        <v>13175</v>
      </c>
      <c r="P3868" t="s">
        <v>117</v>
      </c>
      <c r="Q3868" s="6">
        <v>411780.3</v>
      </c>
      <c r="R3868" t="s">
        <v>30</v>
      </c>
      <c r="S3868">
        <v>0</v>
      </c>
      <c r="T3868">
        <v>0</v>
      </c>
      <c r="U3868" t="e">
        <f>_xlfn.XLOOKUP(A3868,#REF!,#REF!)</f>
        <v>#REF!</v>
      </c>
    </row>
    <row r="3869" spans="1:21" x14ac:dyDescent="0.2">
      <c r="A3869" t="s">
        <v>13176</v>
      </c>
      <c r="C3869" s="5" t="s">
        <v>71</v>
      </c>
      <c r="D3869" t="s">
        <v>12646</v>
      </c>
      <c r="E3869" t="s">
        <v>18693</v>
      </c>
      <c r="F3869" t="s">
        <v>22</v>
      </c>
      <c r="H3869" t="s">
        <v>22</v>
      </c>
      <c r="J3869" t="s">
        <v>30</v>
      </c>
      <c r="K3869" s="1">
        <v>44202</v>
      </c>
      <c r="M3869" t="s">
        <v>42</v>
      </c>
      <c r="N3869" t="s">
        <v>43</v>
      </c>
      <c r="O3869" t="s">
        <v>44</v>
      </c>
      <c r="P3869" t="s">
        <v>26</v>
      </c>
      <c r="Q3869" s="6">
        <v>191871.21</v>
      </c>
      <c r="R3869" t="s">
        <v>22</v>
      </c>
      <c r="S3869">
        <v>0</v>
      </c>
      <c r="T3869">
        <v>0</v>
      </c>
      <c r="U3869" t="e">
        <f>_xlfn.XLOOKUP(A3869,#REF!,#REF!)</f>
        <v>#REF!</v>
      </c>
    </row>
    <row r="3870" spans="1:21" x14ac:dyDescent="0.2">
      <c r="A3870" t="s">
        <v>13177</v>
      </c>
      <c r="C3870" s="5" t="s">
        <v>71</v>
      </c>
      <c r="D3870" t="s">
        <v>13178</v>
      </c>
      <c r="E3870" t="s">
        <v>19460</v>
      </c>
      <c r="F3870" t="s">
        <v>22</v>
      </c>
      <c r="H3870" t="s">
        <v>22</v>
      </c>
      <c r="J3870" t="s">
        <v>22</v>
      </c>
      <c r="M3870" t="s">
        <v>42</v>
      </c>
      <c r="N3870" t="s">
        <v>43</v>
      </c>
      <c r="O3870" t="s">
        <v>44</v>
      </c>
      <c r="P3870" t="s">
        <v>26</v>
      </c>
      <c r="Q3870" s="6">
        <v>237020.26</v>
      </c>
      <c r="R3870" t="s">
        <v>22</v>
      </c>
      <c r="S3870">
        <v>0</v>
      </c>
      <c r="T3870">
        <v>0</v>
      </c>
      <c r="U3870" t="e">
        <f>_xlfn.XLOOKUP(A3870,#REF!,#REF!)</f>
        <v>#REF!</v>
      </c>
    </row>
    <row r="3871" spans="1:21" x14ac:dyDescent="0.2">
      <c r="A3871" t="s">
        <v>13179</v>
      </c>
      <c r="C3871" s="5" t="s">
        <v>71</v>
      </c>
      <c r="D3871" t="s">
        <v>13180</v>
      </c>
      <c r="E3871" t="s">
        <v>4454</v>
      </c>
      <c r="F3871" t="s">
        <v>22</v>
      </c>
      <c r="H3871" t="s">
        <v>22</v>
      </c>
      <c r="J3871" t="s">
        <v>22</v>
      </c>
      <c r="M3871" t="s">
        <v>42</v>
      </c>
      <c r="N3871" t="s">
        <v>43</v>
      </c>
      <c r="O3871" t="s">
        <v>44</v>
      </c>
      <c r="P3871" t="s">
        <v>26</v>
      </c>
      <c r="Q3871" s="6">
        <v>40000</v>
      </c>
      <c r="R3871" t="s">
        <v>22</v>
      </c>
      <c r="S3871">
        <v>0</v>
      </c>
      <c r="T3871">
        <v>0</v>
      </c>
      <c r="U3871" t="e">
        <f>_xlfn.XLOOKUP(A3871,#REF!,#REF!)</f>
        <v>#REF!</v>
      </c>
    </row>
    <row r="3872" spans="1:21" x14ac:dyDescent="0.2">
      <c r="A3872" t="s">
        <v>13181</v>
      </c>
      <c r="C3872" s="5" t="s">
        <v>71</v>
      </c>
      <c r="D3872" t="s">
        <v>13182</v>
      </c>
      <c r="E3872" t="s">
        <v>18691</v>
      </c>
      <c r="F3872" t="s">
        <v>22</v>
      </c>
      <c r="H3872" t="s">
        <v>22</v>
      </c>
      <c r="J3872" t="s">
        <v>22</v>
      </c>
      <c r="M3872" t="s">
        <v>42</v>
      </c>
      <c r="N3872" t="s">
        <v>43</v>
      </c>
      <c r="O3872" t="s">
        <v>44</v>
      </c>
      <c r="P3872" t="s">
        <v>26</v>
      </c>
      <c r="Q3872" s="6">
        <v>40000</v>
      </c>
      <c r="R3872" t="s">
        <v>22</v>
      </c>
      <c r="S3872">
        <v>0</v>
      </c>
      <c r="T3872">
        <v>0</v>
      </c>
      <c r="U3872" t="e">
        <f>_xlfn.XLOOKUP(A3872,#REF!,#REF!)</f>
        <v>#REF!</v>
      </c>
    </row>
    <row r="3873" spans="1:21" x14ac:dyDescent="0.2">
      <c r="A3873" t="s">
        <v>13183</v>
      </c>
      <c r="C3873" s="5" t="s">
        <v>71</v>
      </c>
      <c r="D3873" t="s">
        <v>13184</v>
      </c>
      <c r="E3873" t="s">
        <v>891</v>
      </c>
      <c r="F3873" t="s">
        <v>30</v>
      </c>
      <c r="G3873" s="1">
        <v>45300</v>
      </c>
      <c r="H3873" t="s">
        <v>22</v>
      </c>
      <c r="J3873" t="s">
        <v>22</v>
      </c>
      <c r="L3873" s="1">
        <v>45300</v>
      </c>
      <c r="M3873" t="s">
        <v>42</v>
      </c>
      <c r="N3873" t="s">
        <v>43</v>
      </c>
      <c r="O3873" t="s">
        <v>44</v>
      </c>
      <c r="P3873" t="s">
        <v>26</v>
      </c>
      <c r="Q3873" s="6">
        <v>261981.96</v>
      </c>
      <c r="R3873" t="s">
        <v>22</v>
      </c>
      <c r="S3873">
        <v>0</v>
      </c>
      <c r="T3873">
        <v>0</v>
      </c>
      <c r="U3873" t="e">
        <f>_xlfn.XLOOKUP(A3873,#REF!,#REF!)</f>
        <v>#REF!</v>
      </c>
    </row>
    <row r="3874" spans="1:21" x14ac:dyDescent="0.2">
      <c r="A3874" t="s">
        <v>13185</v>
      </c>
      <c r="B3874" t="s">
        <v>13186</v>
      </c>
      <c r="C3874" s="5" t="s">
        <v>71</v>
      </c>
      <c r="D3874" t="s">
        <v>13187</v>
      </c>
      <c r="E3874" t="s">
        <v>12948</v>
      </c>
      <c r="F3874" t="s">
        <v>30</v>
      </c>
      <c r="G3874" s="1">
        <v>43502</v>
      </c>
      <c r="H3874" t="s">
        <v>30</v>
      </c>
      <c r="I3874" s="1">
        <v>43719</v>
      </c>
      <c r="J3874" t="s">
        <v>22</v>
      </c>
      <c r="M3874" t="s">
        <v>23</v>
      </c>
      <c r="N3874" t="s">
        <v>13188</v>
      </c>
      <c r="O3874" t="s">
        <v>13189</v>
      </c>
      <c r="P3874" t="s">
        <v>26</v>
      </c>
      <c r="Q3874" s="6">
        <v>469893.09</v>
      </c>
      <c r="R3874" t="s">
        <v>22</v>
      </c>
      <c r="S3874">
        <v>0</v>
      </c>
      <c r="T3874">
        <v>0</v>
      </c>
      <c r="U3874" t="e">
        <f>_xlfn.XLOOKUP(A3874,#REF!,#REF!)</f>
        <v>#REF!</v>
      </c>
    </row>
    <row r="3875" spans="1:21" x14ac:dyDescent="0.2">
      <c r="A3875" t="s">
        <v>13190</v>
      </c>
      <c r="B3875" t="s">
        <v>13191</v>
      </c>
      <c r="C3875" s="5" t="s">
        <v>71</v>
      </c>
      <c r="D3875" t="s">
        <v>13192</v>
      </c>
      <c r="E3875" t="s">
        <v>19231</v>
      </c>
      <c r="F3875" t="s">
        <v>30</v>
      </c>
      <c r="G3875" s="1">
        <v>42758</v>
      </c>
      <c r="H3875" t="s">
        <v>22</v>
      </c>
      <c r="J3875" t="s">
        <v>30</v>
      </c>
      <c r="K3875" s="1">
        <v>43686</v>
      </c>
      <c r="M3875" t="s">
        <v>42</v>
      </c>
      <c r="N3875" t="s">
        <v>43</v>
      </c>
      <c r="O3875" t="s">
        <v>44</v>
      </c>
      <c r="P3875" t="s">
        <v>26</v>
      </c>
      <c r="Q3875" s="6">
        <v>40000</v>
      </c>
      <c r="R3875" t="s">
        <v>22</v>
      </c>
      <c r="S3875">
        <v>0</v>
      </c>
      <c r="T3875">
        <v>0</v>
      </c>
      <c r="U3875" t="e">
        <f>_xlfn.XLOOKUP(A3875,#REF!,#REF!)</f>
        <v>#REF!</v>
      </c>
    </row>
    <row r="3876" spans="1:21" x14ac:dyDescent="0.2">
      <c r="A3876" t="s">
        <v>13193</v>
      </c>
      <c r="B3876" t="s">
        <v>13194</v>
      </c>
      <c r="C3876" s="5" t="s">
        <v>71</v>
      </c>
      <c r="D3876" t="s">
        <v>13195</v>
      </c>
      <c r="E3876" t="s">
        <v>1283</v>
      </c>
      <c r="F3876" t="s">
        <v>30</v>
      </c>
      <c r="G3876" s="1">
        <v>42717</v>
      </c>
      <c r="H3876" t="s">
        <v>30</v>
      </c>
      <c r="I3876" s="1">
        <v>43159</v>
      </c>
      <c r="J3876" t="s">
        <v>30</v>
      </c>
      <c r="K3876" s="1">
        <v>43746</v>
      </c>
      <c r="M3876" t="s">
        <v>42</v>
      </c>
      <c r="N3876" t="s">
        <v>43</v>
      </c>
      <c r="O3876" t="s">
        <v>44</v>
      </c>
      <c r="P3876" t="s">
        <v>26</v>
      </c>
      <c r="Q3876" s="6">
        <v>40000</v>
      </c>
      <c r="R3876" t="s">
        <v>22</v>
      </c>
      <c r="S3876">
        <v>0</v>
      </c>
      <c r="T3876">
        <v>0</v>
      </c>
      <c r="U3876" t="e">
        <f>_xlfn.XLOOKUP(A3876,#REF!,#REF!)</f>
        <v>#REF!</v>
      </c>
    </row>
    <row r="3877" spans="1:21" x14ac:dyDescent="0.2">
      <c r="A3877" t="s">
        <v>13196</v>
      </c>
      <c r="C3877" s="5" t="s">
        <v>71</v>
      </c>
      <c r="D3877" t="s">
        <v>10747</v>
      </c>
      <c r="E3877" t="s">
        <v>10748</v>
      </c>
      <c r="F3877" t="s">
        <v>30</v>
      </c>
      <c r="G3877" s="1">
        <v>45265</v>
      </c>
      <c r="H3877" t="s">
        <v>30</v>
      </c>
      <c r="I3877" s="1">
        <v>45469</v>
      </c>
      <c r="J3877" t="s">
        <v>30</v>
      </c>
      <c r="K3877" s="1">
        <v>45580</v>
      </c>
      <c r="L3877" s="1">
        <v>45729</v>
      </c>
      <c r="M3877" t="s">
        <v>42</v>
      </c>
      <c r="N3877" t="s">
        <v>13197</v>
      </c>
      <c r="O3877" t="s">
        <v>13198</v>
      </c>
      <c r="P3877" t="s">
        <v>26</v>
      </c>
      <c r="Q3877" s="6">
        <v>176623.94</v>
      </c>
      <c r="R3877" t="s">
        <v>30</v>
      </c>
      <c r="S3877">
        <v>0</v>
      </c>
      <c r="T3877">
        <v>0</v>
      </c>
      <c r="U3877" t="e">
        <f>_xlfn.XLOOKUP(A3877,#REF!,#REF!)</f>
        <v>#REF!</v>
      </c>
    </row>
    <row r="3878" spans="1:21" x14ac:dyDescent="0.2">
      <c r="A3878" t="s">
        <v>13199</v>
      </c>
      <c r="C3878" s="5" t="s">
        <v>39</v>
      </c>
      <c r="D3878" t="s">
        <v>13200</v>
      </c>
      <c r="E3878" t="s">
        <v>18691</v>
      </c>
      <c r="F3878" t="s">
        <v>22</v>
      </c>
      <c r="H3878" t="s">
        <v>22</v>
      </c>
      <c r="J3878" t="s">
        <v>22</v>
      </c>
      <c r="L3878" s="1">
        <v>42900</v>
      </c>
      <c r="M3878" t="s">
        <v>42</v>
      </c>
      <c r="N3878" t="s">
        <v>13201</v>
      </c>
      <c r="O3878" t="s">
        <v>13202</v>
      </c>
      <c r="P3878" t="s">
        <v>26</v>
      </c>
      <c r="Q3878" s="6">
        <v>40000</v>
      </c>
      <c r="R3878" t="s">
        <v>22</v>
      </c>
      <c r="S3878">
        <v>0</v>
      </c>
      <c r="T3878">
        <v>0</v>
      </c>
      <c r="U3878" t="e">
        <f>_xlfn.XLOOKUP(A3878,#REF!,#REF!)</f>
        <v>#REF!</v>
      </c>
    </row>
    <row r="3879" spans="1:21" x14ac:dyDescent="0.2">
      <c r="A3879" t="s">
        <v>13203</v>
      </c>
      <c r="C3879" s="5" t="s">
        <v>71</v>
      </c>
      <c r="D3879" t="s">
        <v>13204</v>
      </c>
      <c r="E3879" t="s">
        <v>18692</v>
      </c>
      <c r="F3879" t="s">
        <v>30</v>
      </c>
      <c r="G3879" s="1">
        <v>44398</v>
      </c>
      <c r="H3879" t="s">
        <v>22</v>
      </c>
      <c r="J3879" t="s">
        <v>22</v>
      </c>
      <c r="M3879" t="s">
        <v>42</v>
      </c>
      <c r="N3879" t="s">
        <v>43</v>
      </c>
      <c r="O3879" t="s">
        <v>44</v>
      </c>
      <c r="P3879" t="s">
        <v>26</v>
      </c>
      <c r="Q3879" s="6">
        <v>219716</v>
      </c>
      <c r="R3879" t="s">
        <v>22</v>
      </c>
      <c r="S3879">
        <v>0</v>
      </c>
      <c r="T3879">
        <v>0</v>
      </c>
      <c r="U3879" t="e">
        <f>_xlfn.XLOOKUP(A3879,#REF!,#REF!)</f>
        <v>#REF!</v>
      </c>
    </row>
    <row r="3880" spans="1:21" x14ac:dyDescent="0.2">
      <c r="A3880" t="s">
        <v>13205</v>
      </c>
      <c r="C3880" s="5" t="s">
        <v>71</v>
      </c>
      <c r="D3880" t="s">
        <v>13206</v>
      </c>
      <c r="E3880" t="s">
        <v>19231</v>
      </c>
      <c r="F3880" t="s">
        <v>22</v>
      </c>
      <c r="H3880" t="s">
        <v>22</v>
      </c>
      <c r="J3880" t="s">
        <v>22</v>
      </c>
      <c r="M3880" t="s">
        <v>42</v>
      </c>
      <c r="N3880" t="s">
        <v>43</v>
      </c>
      <c r="O3880" t="s">
        <v>44</v>
      </c>
      <c r="P3880" t="s">
        <v>26</v>
      </c>
      <c r="Q3880" s="6">
        <v>40000</v>
      </c>
      <c r="R3880" t="s">
        <v>22</v>
      </c>
      <c r="S3880">
        <v>0</v>
      </c>
      <c r="T3880">
        <v>0</v>
      </c>
      <c r="U3880" t="e">
        <f>_xlfn.XLOOKUP(A3880,#REF!,#REF!)</f>
        <v>#REF!</v>
      </c>
    </row>
    <row r="3881" spans="1:21" x14ac:dyDescent="0.2">
      <c r="A3881" t="s">
        <v>13207</v>
      </c>
      <c r="C3881" s="5" t="s">
        <v>71</v>
      </c>
      <c r="D3881" t="s">
        <v>13208</v>
      </c>
      <c r="E3881" t="s">
        <v>13209</v>
      </c>
      <c r="F3881" t="s">
        <v>30</v>
      </c>
      <c r="G3881" s="1">
        <v>45150</v>
      </c>
      <c r="H3881" t="s">
        <v>30</v>
      </c>
      <c r="I3881" s="1">
        <v>45407</v>
      </c>
      <c r="J3881" t="s">
        <v>30</v>
      </c>
      <c r="K3881" s="1">
        <v>45558</v>
      </c>
      <c r="L3881" s="1">
        <v>45771</v>
      </c>
      <c r="M3881" t="s">
        <v>42</v>
      </c>
      <c r="N3881" t="s">
        <v>43</v>
      </c>
      <c r="O3881" t="s">
        <v>44</v>
      </c>
      <c r="P3881" t="s">
        <v>26</v>
      </c>
      <c r="Q3881" s="6">
        <v>430044.58</v>
      </c>
      <c r="R3881" t="s">
        <v>30</v>
      </c>
      <c r="S3881">
        <v>0</v>
      </c>
      <c r="T3881">
        <v>0</v>
      </c>
      <c r="U3881" t="e">
        <f>_xlfn.XLOOKUP(A3881,#REF!,#REF!)</f>
        <v>#REF!</v>
      </c>
    </row>
    <row r="3882" spans="1:21" x14ac:dyDescent="0.2">
      <c r="A3882" t="s">
        <v>13210</v>
      </c>
      <c r="B3882" t="s">
        <v>13211</v>
      </c>
      <c r="C3882" s="5" t="s">
        <v>71</v>
      </c>
      <c r="D3882" t="s">
        <v>13212</v>
      </c>
      <c r="E3882" t="s">
        <v>18691</v>
      </c>
      <c r="F3882" t="s">
        <v>30</v>
      </c>
      <c r="G3882" s="1">
        <v>44942</v>
      </c>
      <c r="H3882" t="s">
        <v>22</v>
      </c>
      <c r="J3882" t="s">
        <v>22</v>
      </c>
      <c r="M3882" t="s">
        <v>42</v>
      </c>
      <c r="N3882" t="s">
        <v>13213</v>
      </c>
      <c r="O3882" t="s">
        <v>13214</v>
      </c>
      <c r="P3882" t="s">
        <v>26</v>
      </c>
      <c r="Q3882" s="6">
        <v>763553.87</v>
      </c>
      <c r="R3882" t="s">
        <v>22</v>
      </c>
      <c r="S3882">
        <v>0</v>
      </c>
      <c r="T3882">
        <v>0</v>
      </c>
      <c r="U3882" t="e">
        <f>_xlfn.XLOOKUP(A3882,#REF!,#REF!)</f>
        <v>#REF!</v>
      </c>
    </row>
    <row r="3883" spans="1:21" x14ac:dyDescent="0.2">
      <c r="A3883" t="s">
        <v>13215</v>
      </c>
      <c r="B3883" t="s">
        <v>13216</v>
      </c>
      <c r="C3883" s="5" t="s">
        <v>71</v>
      </c>
      <c r="D3883" t="s">
        <v>13217</v>
      </c>
      <c r="E3883" t="s">
        <v>19483</v>
      </c>
      <c r="F3883" t="s">
        <v>30</v>
      </c>
      <c r="G3883" s="1">
        <v>42624</v>
      </c>
      <c r="H3883" t="s">
        <v>30</v>
      </c>
      <c r="I3883" s="1">
        <v>42865</v>
      </c>
      <c r="J3883" t="s">
        <v>30</v>
      </c>
      <c r="K3883" s="1">
        <v>43399</v>
      </c>
      <c r="L3883" s="1">
        <v>43463</v>
      </c>
      <c r="M3883" t="s">
        <v>23</v>
      </c>
      <c r="N3883" t="s">
        <v>43</v>
      </c>
      <c r="O3883" t="s">
        <v>44</v>
      </c>
      <c r="P3883" t="s">
        <v>26</v>
      </c>
      <c r="Q3883" s="6">
        <v>40000</v>
      </c>
      <c r="R3883" t="s">
        <v>22</v>
      </c>
      <c r="S3883">
        <v>0</v>
      </c>
      <c r="T3883">
        <v>0</v>
      </c>
      <c r="U3883" t="e">
        <f>_xlfn.XLOOKUP(A3883,#REF!,#REF!)</f>
        <v>#REF!</v>
      </c>
    </row>
    <row r="3884" spans="1:21" x14ac:dyDescent="0.2">
      <c r="A3884" t="s">
        <v>13218</v>
      </c>
      <c r="B3884" t="s">
        <v>13219</v>
      </c>
      <c r="C3884" s="5" t="s">
        <v>71</v>
      </c>
      <c r="D3884" t="s">
        <v>13220</v>
      </c>
      <c r="E3884" t="s">
        <v>18693</v>
      </c>
      <c r="F3884" t="s">
        <v>30</v>
      </c>
      <c r="G3884" s="1">
        <v>44803</v>
      </c>
      <c r="H3884" t="s">
        <v>30</v>
      </c>
      <c r="I3884" s="1">
        <v>45104</v>
      </c>
      <c r="J3884" t="s">
        <v>30</v>
      </c>
      <c r="K3884" s="1">
        <v>45461</v>
      </c>
      <c r="M3884" t="s">
        <v>42</v>
      </c>
      <c r="N3884" t="s">
        <v>13221</v>
      </c>
      <c r="O3884" t="s">
        <v>13222</v>
      </c>
      <c r="P3884" t="s">
        <v>26</v>
      </c>
      <c r="Q3884" s="6">
        <v>398606.7</v>
      </c>
      <c r="R3884" t="s">
        <v>22</v>
      </c>
      <c r="S3884">
        <v>0</v>
      </c>
      <c r="T3884">
        <v>0</v>
      </c>
      <c r="U3884" t="e">
        <f>_xlfn.XLOOKUP(A3884,#REF!,#REF!)</f>
        <v>#REF!</v>
      </c>
    </row>
    <row r="3885" spans="1:21" x14ac:dyDescent="0.2">
      <c r="A3885" t="s">
        <v>13223</v>
      </c>
      <c r="C3885" s="5" t="s">
        <v>71</v>
      </c>
      <c r="D3885" t="s">
        <v>13224</v>
      </c>
      <c r="E3885" t="s">
        <v>637</v>
      </c>
      <c r="F3885" t="s">
        <v>30</v>
      </c>
      <c r="G3885" s="1">
        <v>45173</v>
      </c>
      <c r="H3885" t="s">
        <v>30</v>
      </c>
      <c r="I3885" s="1">
        <v>45546</v>
      </c>
      <c r="J3885" t="s">
        <v>22</v>
      </c>
      <c r="M3885" t="s">
        <v>207</v>
      </c>
      <c r="N3885" t="s">
        <v>13225</v>
      </c>
      <c r="O3885" t="s">
        <v>13226</v>
      </c>
      <c r="P3885" t="s">
        <v>117</v>
      </c>
      <c r="Q3885" s="6">
        <v>1633236.22</v>
      </c>
      <c r="R3885" t="s">
        <v>22</v>
      </c>
      <c r="S3885">
        <v>0</v>
      </c>
      <c r="T3885">
        <v>0</v>
      </c>
      <c r="U3885" t="e">
        <f>_xlfn.XLOOKUP(A3885,#REF!,#REF!)</f>
        <v>#REF!</v>
      </c>
    </row>
    <row r="3886" spans="1:21" x14ac:dyDescent="0.2">
      <c r="A3886" t="s">
        <v>13227</v>
      </c>
      <c r="C3886" s="5" t="s">
        <v>71</v>
      </c>
      <c r="D3886" t="s">
        <v>13228</v>
      </c>
      <c r="E3886" t="s">
        <v>13229</v>
      </c>
      <c r="F3886" t="s">
        <v>30</v>
      </c>
      <c r="G3886" s="1">
        <v>44291</v>
      </c>
      <c r="H3886" t="s">
        <v>22</v>
      </c>
      <c r="J3886" t="s">
        <v>30</v>
      </c>
      <c r="K3886" s="1">
        <v>44411</v>
      </c>
      <c r="M3886" t="s">
        <v>42</v>
      </c>
      <c r="N3886" t="s">
        <v>43</v>
      </c>
      <c r="O3886" t="s">
        <v>44</v>
      </c>
      <c r="P3886" t="s">
        <v>26</v>
      </c>
      <c r="Q3886" s="6">
        <v>206974.16</v>
      </c>
      <c r="R3886" t="s">
        <v>22</v>
      </c>
      <c r="S3886">
        <v>0</v>
      </c>
      <c r="T3886">
        <v>0</v>
      </c>
      <c r="U3886" t="e">
        <f>_xlfn.XLOOKUP(A3886,#REF!,#REF!)</f>
        <v>#REF!</v>
      </c>
    </row>
    <row r="3887" spans="1:21" x14ac:dyDescent="0.2">
      <c r="A3887" t="s">
        <v>13230</v>
      </c>
      <c r="C3887" s="5" t="s">
        <v>71</v>
      </c>
      <c r="D3887" t="s">
        <v>13231</v>
      </c>
      <c r="E3887" t="s">
        <v>19478</v>
      </c>
      <c r="F3887" t="s">
        <v>22</v>
      </c>
      <c r="H3887" t="s">
        <v>22</v>
      </c>
      <c r="J3887" t="s">
        <v>22</v>
      </c>
      <c r="M3887" t="s">
        <v>42</v>
      </c>
      <c r="N3887" t="s">
        <v>43</v>
      </c>
      <c r="O3887" t="s">
        <v>44</v>
      </c>
      <c r="P3887" t="s">
        <v>26</v>
      </c>
      <c r="Q3887" s="6">
        <v>40000</v>
      </c>
      <c r="R3887" t="s">
        <v>22</v>
      </c>
      <c r="S3887">
        <v>0</v>
      </c>
      <c r="T3887">
        <v>0</v>
      </c>
      <c r="U3887" t="e">
        <f>_xlfn.XLOOKUP(A3887,#REF!,#REF!)</f>
        <v>#REF!</v>
      </c>
    </row>
    <row r="3888" spans="1:21" x14ac:dyDescent="0.2">
      <c r="A3888" t="s">
        <v>13232</v>
      </c>
      <c r="B3888" t="s">
        <v>13233</v>
      </c>
      <c r="C3888" s="5" t="s">
        <v>71</v>
      </c>
      <c r="D3888" t="s">
        <v>13234</v>
      </c>
      <c r="E3888" t="s">
        <v>19293</v>
      </c>
      <c r="F3888" t="s">
        <v>30</v>
      </c>
      <c r="G3888" s="1">
        <v>42905</v>
      </c>
      <c r="H3888" t="s">
        <v>30</v>
      </c>
      <c r="I3888" s="1">
        <v>43200</v>
      </c>
      <c r="J3888" t="s">
        <v>30</v>
      </c>
      <c r="K3888" s="1">
        <v>44057</v>
      </c>
      <c r="L3888" s="1">
        <v>44138</v>
      </c>
      <c r="M3888" t="s">
        <v>42</v>
      </c>
      <c r="N3888" t="s">
        <v>43</v>
      </c>
      <c r="O3888" t="s">
        <v>44</v>
      </c>
      <c r="P3888" t="s">
        <v>26</v>
      </c>
      <c r="Q3888" s="6">
        <v>40000</v>
      </c>
      <c r="R3888" t="s">
        <v>22</v>
      </c>
      <c r="S3888">
        <v>0</v>
      </c>
      <c r="T3888">
        <v>0</v>
      </c>
      <c r="U3888" t="e">
        <f>_xlfn.XLOOKUP(A3888,#REF!,#REF!)</f>
        <v>#REF!</v>
      </c>
    </row>
    <row r="3889" spans="1:21" x14ac:dyDescent="0.2">
      <c r="A3889" t="s">
        <v>13235</v>
      </c>
      <c r="C3889" s="5" t="s">
        <v>71</v>
      </c>
      <c r="D3889" t="s">
        <v>13236</v>
      </c>
      <c r="E3889" t="s">
        <v>13237</v>
      </c>
      <c r="F3889" t="s">
        <v>30</v>
      </c>
      <c r="G3889" s="1">
        <v>42845</v>
      </c>
      <c r="H3889" t="s">
        <v>30</v>
      </c>
      <c r="I3889" s="1">
        <v>43011</v>
      </c>
      <c r="J3889" t="s">
        <v>30</v>
      </c>
      <c r="K3889" s="1">
        <v>43530</v>
      </c>
      <c r="L3889" s="1">
        <v>43643</v>
      </c>
      <c r="M3889" t="s">
        <v>42</v>
      </c>
      <c r="N3889" t="s">
        <v>43</v>
      </c>
      <c r="O3889" t="s">
        <v>44</v>
      </c>
      <c r="P3889" t="s">
        <v>26</v>
      </c>
      <c r="Q3889" s="6">
        <v>40000</v>
      </c>
      <c r="R3889" t="s">
        <v>22</v>
      </c>
      <c r="S3889">
        <v>0</v>
      </c>
      <c r="T3889">
        <v>0</v>
      </c>
      <c r="U3889" t="e">
        <f>_xlfn.XLOOKUP(A3889,#REF!,#REF!)</f>
        <v>#REF!</v>
      </c>
    </row>
    <row r="3890" spans="1:21" x14ac:dyDescent="0.2">
      <c r="A3890" t="s">
        <v>13238</v>
      </c>
      <c r="C3890" s="5" t="s">
        <v>71</v>
      </c>
      <c r="D3890" t="s">
        <v>13239</v>
      </c>
      <c r="E3890" t="s">
        <v>13240</v>
      </c>
      <c r="F3890" t="s">
        <v>30</v>
      </c>
      <c r="G3890" s="1">
        <v>45959</v>
      </c>
      <c r="H3890" t="s">
        <v>30</v>
      </c>
      <c r="I3890" s="1">
        <v>46083</v>
      </c>
      <c r="J3890" t="s">
        <v>22</v>
      </c>
      <c r="M3890" t="s">
        <v>207</v>
      </c>
      <c r="N3890" t="s">
        <v>13241</v>
      </c>
      <c r="O3890" t="s">
        <v>13242</v>
      </c>
      <c r="P3890" t="s">
        <v>117</v>
      </c>
      <c r="Q3890" s="6">
        <v>439641.86</v>
      </c>
      <c r="R3890" t="s">
        <v>22</v>
      </c>
      <c r="S3890">
        <v>0</v>
      </c>
      <c r="T3890">
        <v>0</v>
      </c>
      <c r="U3890" t="e">
        <f>_xlfn.XLOOKUP(A3890,#REF!,#REF!)</f>
        <v>#REF!</v>
      </c>
    </row>
    <row r="3891" spans="1:21" x14ac:dyDescent="0.2">
      <c r="A3891" t="s">
        <v>13243</v>
      </c>
      <c r="C3891" s="5" t="s">
        <v>71</v>
      </c>
      <c r="D3891" t="s">
        <v>13244</v>
      </c>
      <c r="E3891" t="s">
        <v>13116</v>
      </c>
      <c r="F3891" t="s">
        <v>30</v>
      </c>
      <c r="G3891" s="1">
        <v>45825</v>
      </c>
      <c r="H3891" t="s">
        <v>30</v>
      </c>
      <c r="I3891" s="1">
        <v>45943</v>
      </c>
      <c r="J3891" t="s">
        <v>30</v>
      </c>
      <c r="K3891" s="1">
        <v>45989</v>
      </c>
      <c r="L3891" s="1">
        <v>45989</v>
      </c>
      <c r="M3891" t="s">
        <v>207</v>
      </c>
      <c r="N3891" t="s">
        <v>567</v>
      </c>
      <c r="O3891" t="s">
        <v>568</v>
      </c>
      <c r="P3891" t="s">
        <v>117</v>
      </c>
      <c r="Q3891" s="6">
        <v>134177.60999999999</v>
      </c>
      <c r="R3891" t="s">
        <v>22</v>
      </c>
      <c r="S3891">
        <v>0</v>
      </c>
      <c r="T3891">
        <v>0</v>
      </c>
      <c r="U3891" t="e">
        <f>_xlfn.XLOOKUP(A3891,#REF!,#REF!)</f>
        <v>#REF!</v>
      </c>
    </row>
    <row r="3892" spans="1:21" x14ac:dyDescent="0.2">
      <c r="A3892" t="s">
        <v>11926</v>
      </c>
      <c r="B3892" t="s">
        <v>13245</v>
      </c>
      <c r="C3892" s="5" t="s">
        <v>71</v>
      </c>
      <c r="D3892" t="s">
        <v>11927</v>
      </c>
      <c r="E3892" t="s">
        <v>829</v>
      </c>
      <c r="F3892" t="s">
        <v>30</v>
      </c>
      <c r="G3892" s="1">
        <v>43705</v>
      </c>
      <c r="H3892" t="s">
        <v>30</v>
      </c>
      <c r="I3892" s="1">
        <v>45093</v>
      </c>
      <c r="J3892" t="s">
        <v>30</v>
      </c>
      <c r="K3892" s="1">
        <v>45565</v>
      </c>
      <c r="L3892" s="1">
        <v>45610</v>
      </c>
      <c r="M3892" t="s">
        <v>42</v>
      </c>
      <c r="N3892" t="s">
        <v>13246</v>
      </c>
      <c r="O3892" t="s">
        <v>13247</v>
      </c>
      <c r="P3892" t="s">
        <v>26</v>
      </c>
      <c r="Q3892" s="6">
        <v>194259.56</v>
      </c>
      <c r="R3892" t="s">
        <v>22</v>
      </c>
      <c r="S3892">
        <v>0</v>
      </c>
      <c r="T3892">
        <v>0</v>
      </c>
      <c r="U3892" t="e">
        <f>_xlfn.XLOOKUP(A3892,#REF!,#REF!)</f>
        <v>#REF!</v>
      </c>
    </row>
    <row r="3893" spans="1:21" x14ac:dyDescent="0.2">
      <c r="A3893" t="s">
        <v>13248</v>
      </c>
      <c r="C3893" s="5" t="s">
        <v>71</v>
      </c>
      <c r="D3893" t="s">
        <v>13249</v>
      </c>
      <c r="E3893" t="s">
        <v>10477</v>
      </c>
      <c r="F3893" t="s">
        <v>22</v>
      </c>
      <c r="H3893" t="s">
        <v>22</v>
      </c>
      <c r="J3893" t="s">
        <v>22</v>
      </c>
      <c r="M3893" t="s">
        <v>42</v>
      </c>
      <c r="N3893" t="s">
        <v>43</v>
      </c>
      <c r="O3893" t="s">
        <v>44</v>
      </c>
      <c r="P3893" t="s">
        <v>26</v>
      </c>
      <c r="Q3893" s="6">
        <v>40000</v>
      </c>
      <c r="R3893" t="s">
        <v>22</v>
      </c>
      <c r="S3893">
        <v>0</v>
      </c>
      <c r="T3893">
        <v>0</v>
      </c>
      <c r="U3893" t="e">
        <f>_xlfn.XLOOKUP(A3893,#REF!,#REF!)</f>
        <v>#REF!</v>
      </c>
    </row>
    <row r="3894" spans="1:21" x14ac:dyDescent="0.2">
      <c r="A3894" t="s">
        <v>13250</v>
      </c>
      <c r="C3894" s="5" t="s">
        <v>71</v>
      </c>
      <c r="D3894" t="s">
        <v>13251</v>
      </c>
      <c r="E3894" t="s">
        <v>891</v>
      </c>
      <c r="F3894" t="s">
        <v>30</v>
      </c>
      <c r="G3894" s="1">
        <v>46036</v>
      </c>
      <c r="H3894" t="s">
        <v>22</v>
      </c>
      <c r="J3894" t="s">
        <v>22</v>
      </c>
      <c r="M3894" t="s">
        <v>207</v>
      </c>
      <c r="N3894" t="s">
        <v>13252</v>
      </c>
      <c r="O3894" t="s">
        <v>13253</v>
      </c>
      <c r="P3894" t="s">
        <v>117</v>
      </c>
      <c r="Q3894" s="6">
        <v>303614.86</v>
      </c>
      <c r="R3894" t="s">
        <v>22</v>
      </c>
      <c r="S3894">
        <v>0</v>
      </c>
      <c r="T3894">
        <v>0</v>
      </c>
      <c r="U3894" t="e">
        <f>_xlfn.XLOOKUP(A3894,#REF!,#REF!)</f>
        <v>#REF!</v>
      </c>
    </row>
    <row r="3895" spans="1:21" x14ac:dyDescent="0.2">
      <c r="A3895" t="s">
        <v>13254</v>
      </c>
      <c r="C3895" s="5" t="s">
        <v>39</v>
      </c>
      <c r="D3895" t="s">
        <v>4286</v>
      </c>
      <c r="E3895" t="s">
        <v>19216</v>
      </c>
      <c r="F3895" t="s">
        <v>22</v>
      </c>
      <c r="H3895" t="s">
        <v>22</v>
      </c>
      <c r="J3895" t="s">
        <v>22</v>
      </c>
      <c r="L3895" s="1">
        <v>42900</v>
      </c>
      <c r="M3895" t="s">
        <v>42</v>
      </c>
      <c r="N3895" t="s">
        <v>13255</v>
      </c>
      <c r="O3895" t="s">
        <v>13256</v>
      </c>
      <c r="P3895" t="s">
        <v>26</v>
      </c>
      <c r="Q3895" s="6">
        <v>30000</v>
      </c>
      <c r="R3895" t="s">
        <v>22</v>
      </c>
      <c r="S3895">
        <v>0</v>
      </c>
      <c r="T3895">
        <v>0</v>
      </c>
      <c r="U3895" t="e">
        <f>_xlfn.XLOOKUP(A3895,#REF!,#REF!)</f>
        <v>#REF!</v>
      </c>
    </row>
    <row r="3896" spans="1:21" x14ac:dyDescent="0.2">
      <c r="A3896" t="s">
        <v>13257</v>
      </c>
      <c r="C3896" s="5" t="s">
        <v>71</v>
      </c>
      <c r="D3896" t="s">
        <v>13258</v>
      </c>
      <c r="E3896" t="s">
        <v>18693</v>
      </c>
      <c r="F3896" t="s">
        <v>22</v>
      </c>
      <c r="H3896" t="s">
        <v>22</v>
      </c>
      <c r="J3896" t="s">
        <v>22</v>
      </c>
      <c r="M3896" t="s">
        <v>42</v>
      </c>
      <c r="N3896" t="s">
        <v>43</v>
      </c>
      <c r="O3896" t="s">
        <v>44</v>
      </c>
      <c r="P3896" t="s">
        <v>26</v>
      </c>
      <c r="Q3896" s="6">
        <v>45633.17</v>
      </c>
      <c r="R3896" t="s">
        <v>22</v>
      </c>
      <c r="S3896">
        <v>0</v>
      </c>
      <c r="T3896">
        <v>0</v>
      </c>
      <c r="U3896" t="e">
        <f>_xlfn.XLOOKUP(A3896,#REF!,#REF!)</f>
        <v>#REF!</v>
      </c>
    </row>
    <row r="3897" spans="1:21" x14ac:dyDescent="0.2">
      <c r="A3897" t="s">
        <v>13259</v>
      </c>
      <c r="C3897" s="5" t="s">
        <v>71</v>
      </c>
      <c r="D3897" t="s">
        <v>13260</v>
      </c>
      <c r="E3897" t="s">
        <v>13261</v>
      </c>
      <c r="F3897" t="s">
        <v>30</v>
      </c>
      <c r="G3897" s="1">
        <v>45322</v>
      </c>
      <c r="H3897" t="s">
        <v>22</v>
      </c>
      <c r="J3897" t="s">
        <v>22</v>
      </c>
      <c r="L3897" s="1">
        <v>45237</v>
      </c>
      <c r="M3897" t="s">
        <v>42</v>
      </c>
      <c r="N3897" t="s">
        <v>43</v>
      </c>
      <c r="O3897" t="s">
        <v>44</v>
      </c>
      <c r="P3897" t="s">
        <v>26</v>
      </c>
      <c r="Q3897" s="6">
        <v>208487.17</v>
      </c>
      <c r="R3897" t="s">
        <v>22</v>
      </c>
      <c r="S3897">
        <v>0</v>
      </c>
      <c r="T3897">
        <v>0</v>
      </c>
      <c r="U3897" t="e">
        <f>_xlfn.XLOOKUP(A3897,#REF!,#REF!)</f>
        <v>#REF!</v>
      </c>
    </row>
    <row r="3898" spans="1:21" x14ac:dyDescent="0.2">
      <c r="A3898" t="s">
        <v>13262</v>
      </c>
      <c r="C3898" s="5" t="s">
        <v>71</v>
      </c>
      <c r="D3898" t="s">
        <v>13263</v>
      </c>
      <c r="E3898" t="s">
        <v>13116</v>
      </c>
      <c r="F3898" t="s">
        <v>30</v>
      </c>
      <c r="G3898" s="1">
        <v>45961</v>
      </c>
      <c r="H3898" t="s">
        <v>30</v>
      </c>
      <c r="I3898" s="1">
        <v>46065</v>
      </c>
      <c r="J3898" t="s">
        <v>22</v>
      </c>
      <c r="M3898" t="s">
        <v>207</v>
      </c>
      <c r="N3898" t="s">
        <v>1867</v>
      </c>
      <c r="O3898" t="s">
        <v>1868</v>
      </c>
      <c r="P3898" t="s">
        <v>117</v>
      </c>
      <c r="Q3898" s="6">
        <v>119293.8</v>
      </c>
      <c r="R3898" t="s">
        <v>22</v>
      </c>
      <c r="S3898">
        <v>0</v>
      </c>
      <c r="T3898">
        <v>0</v>
      </c>
      <c r="U3898" t="e">
        <f>_xlfn.XLOOKUP(A3898,#REF!,#REF!)</f>
        <v>#REF!</v>
      </c>
    </row>
    <row r="3899" spans="1:21" x14ac:dyDescent="0.2">
      <c r="A3899" t="s">
        <v>13264</v>
      </c>
      <c r="C3899" s="5" t="s">
        <v>71</v>
      </c>
      <c r="D3899" t="s">
        <v>13265</v>
      </c>
      <c r="E3899" t="s">
        <v>18692</v>
      </c>
      <c r="F3899" t="s">
        <v>30</v>
      </c>
      <c r="G3899" s="1">
        <v>45408</v>
      </c>
      <c r="H3899" t="s">
        <v>30</v>
      </c>
      <c r="I3899" s="1">
        <v>45562</v>
      </c>
      <c r="J3899" t="s">
        <v>22</v>
      </c>
      <c r="M3899" t="s">
        <v>207</v>
      </c>
      <c r="N3899" t="s">
        <v>1211</v>
      </c>
      <c r="O3899" t="s">
        <v>1212</v>
      </c>
      <c r="P3899" t="s">
        <v>117</v>
      </c>
      <c r="Q3899" s="6">
        <v>742777.98</v>
      </c>
      <c r="R3899" t="s">
        <v>22</v>
      </c>
      <c r="S3899">
        <v>0</v>
      </c>
      <c r="T3899">
        <v>0</v>
      </c>
      <c r="U3899" t="e">
        <f>_xlfn.XLOOKUP(A3899,#REF!,#REF!)</f>
        <v>#REF!</v>
      </c>
    </row>
    <row r="3900" spans="1:21" x14ac:dyDescent="0.2">
      <c r="A3900" t="s">
        <v>13266</v>
      </c>
      <c r="B3900" t="s">
        <v>13267</v>
      </c>
      <c r="C3900" s="5" t="s">
        <v>71</v>
      </c>
      <c r="D3900" t="s">
        <v>13268</v>
      </c>
      <c r="E3900" t="s">
        <v>18692</v>
      </c>
      <c r="F3900" t="s">
        <v>30</v>
      </c>
      <c r="G3900" s="1">
        <v>43248</v>
      </c>
      <c r="H3900" t="s">
        <v>30</v>
      </c>
      <c r="I3900" s="1">
        <v>43608</v>
      </c>
      <c r="J3900" t="s">
        <v>30</v>
      </c>
      <c r="K3900" s="1">
        <v>44820</v>
      </c>
      <c r="L3900" s="1">
        <v>44973</v>
      </c>
      <c r="M3900" t="s">
        <v>42</v>
      </c>
      <c r="N3900" t="s">
        <v>43</v>
      </c>
      <c r="O3900" t="s">
        <v>44</v>
      </c>
      <c r="P3900" t="s">
        <v>26</v>
      </c>
      <c r="Q3900" s="6">
        <v>40000</v>
      </c>
      <c r="R3900" t="s">
        <v>22</v>
      </c>
      <c r="S3900">
        <v>0</v>
      </c>
      <c r="T3900">
        <v>0</v>
      </c>
      <c r="U3900" t="e">
        <f>_xlfn.XLOOKUP(A3900,#REF!,#REF!)</f>
        <v>#REF!</v>
      </c>
    </row>
    <row r="3901" spans="1:21" x14ac:dyDescent="0.2">
      <c r="A3901" t="s">
        <v>13269</v>
      </c>
      <c r="B3901" t="s">
        <v>13270</v>
      </c>
      <c r="C3901" s="5" t="s">
        <v>71</v>
      </c>
      <c r="D3901" t="s">
        <v>13271</v>
      </c>
      <c r="E3901" t="s">
        <v>19470</v>
      </c>
      <c r="F3901" t="s">
        <v>30</v>
      </c>
      <c r="G3901" s="1">
        <v>42891</v>
      </c>
      <c r="H3901" t="s">
        <v>30</v>
      </c>
      <c r="I3901" s="1">
        <v>43228</v>
      </c>
      <c r="J3901" t="s">
        <v>30</v>
      </c>
      <c r="K3901" s="1">
        <v>43256</v>
      </c>
      <c r="L3901" s="1">
        <v>43539</v>
      </c>
      <c r="M3901" t="s">
        <v>42</v>
      </c>
      <c r="N3901" t="s">
        <v>13272</v>
      </c>
      <c r="O3901" t="s">
        <v>13273</v>
      </c>
      <c r="P3901" t="s">
        <v>26</v>
      </c>
      <c r="Q3901" s="6">
        <v>40000</v>
      </c>
      <c r="R3901" t="s">
        <v>30</v>
      </c>
      <c r="S3901">
        <v>0</v>
      </c>
      <c r="T3901">
        <v>0</v>
      </c>
      <c r="U3901" t="e">
        <f>_xlfn.XLOOKUP(A3901,#REF!,#REF!)</f>
        <v>#REF!</v>
      </c>
    </row>
    <row r="3902" spans="1:21" x14ac:dyDescent="0.2">
      <c r="A3902" t="s">
        <v>13274</v>
      </c>
      <c r="C3902" s="5" t="s">
        <v>71</v>
      </c>
      <c r="D3902" t="s">
        <v>13275</v>
      </c>
      <c r="E3902" t="s">
        <v>19484</v>
      </c>
      <c r="F3902" t="s">
        <v>30</v>
      </c>
      <c r="G3902" s="1">
        <v>42887</v>
      </c>
      <c r="H3902" t="s">
        <v>30</v>
      </c>
      <c r="I3902" s="1">
        <v>43005</v>
      </c>
      <c r="J3902" t="s">
        <v>30</v>
      </c>
      <c r="K3902" s="1">
        <v>43264</v>
      </c>
      <c r="L3902" s="1">
        <v>43340</v>
      </c>
      <c r="M3902" t="s">
        <v>42</v>
      </c>
      <c r="N3902" t="s">
        <v>43</v>
      </c>
      <c r="O3902" t="s">
        <v>44</v>
      </c>
      <c r="P3902" t="s">
        <v>26</v>
      </c>
      <c r="Q3902" s="6">
        <v>40000</v>
      </c>
      <c r="R3902" t="s">
        <v>30</v>
      </c>
      <c r="S3902">
        <v>0</v>
      </c>
      <c r="T3902">
        <v>0</v>
      </c>
      <c r="U3902" t="e">
        <f>_xlfn.XLOOKUP(A3902,#REF!,#REF!)</f>
        <v>#REF!</v>
      </c>
    </row>
    <row r="3903" spans="1:21" x14ac:dyDescent="0.2">
      <c r="A3903" t="s">
        <v>13276</v>
      </c>
      <c r="C3903" s="5" t="s">
        <v>71</v>
      </c>
      <c r="D3903" t="s">
        <v>13277</v>
      </c>
      <c r="E3903" t="s">
        <v>18692</v>
      </c>
      <c r="F3903" t="s">
        <v>30</v>
      </c>
      <c r="G3903" s="1">
        <v>43741</v>
      </c>
      <c r="H3903" t="s">
        <v>30</v>
      </c>
      <c r="I3903" s="1">
        <v>43894</v>
      </c>
      <c r="J3903" t="s">
        <v>30</v>
      </c>
      <c r="K3903" s="1">
        <v>45953</v>
      </c>
      <c r="L3903" s="1">
        <v>46121</v>
      </c>
      <c r="M3903" t="s">
        <v>207</v>
      </c>
      <c r="N3903" t="s">
        <v>13278</v>
      </c>
      <c r="O3903" t="s">
        <v>13279</v>
      </c>
      <c r="P3903" t="s">
        <v>117</v>
      </c>
      <c r="Q3903" s="6">
        <v>254857.88</v>
      </c>
      <c r="R3903" t="s">
        <v>22</v>
      </c>
      <c r="S3903">
        <v>0</v>
      </c>
      <c r="T3903">
        <v>0</v>
      </c>
      <c r="U3903" t="e">
        <f>_xlfn.XLOOKUP(A3903,#REF!,#REF!)</f>
        <v>#REF!</v>
      </c>
    </row>
    <row r="3904" spans="1:21" x14ac:dyDescent="0.2">
      <c r="A3904" t="s">
        <v>13280</v>
      </c>
      <c r="C3904" s="5" t="s">
        <v>71</v>
      </c>
      <c r="D3904" t="s">
        <v>13281</v>
      </c>
      <c r="E3904" t="s">
        <v>13282</v>
      </c>
      <c r="F3904" t="s">
        <v>30</v>
      </c>
      <c r="G3904" s="1">
        <v>43675</v>
      </c>
      <c r="H3904" t="s">
        <v>30</v>
      </c>
      <c r="I3904" s="1">
        <v>44299</v>
      </c>
      <c r="J3904" t="s">
        <v>30</v>
      </c>
      <c r="K3904" s="1">
        <v>44469</v>
      </c>
      <c r="M3904" t="s">
        <v>42</v>
      </c>
      <c r="N3904" t="s">
        <v>43</v>
      </c>
      <c r="O3904" t="s">
        <v>44</v>
      </c>
      <c r="P3904" t="s">
        <v>26</v>
      </c>
      <c r="Q3904" s="6">
        <v>40000</v>
      </c>
      <c r="R3904" t="s">
        <v>22</v>
      </c>
      <c r="S3904">
        <v>0</v>
      </c>
      <c r="T3904">
        <v>0</v>
      </c>
      <c r="U3904" t="e">
        <f>_xlfn.XLOOKUP(A3904,#REF!,#REF!)</f>
        <v>#REF!</v>
      </c>
    </row>
    <row r="3905" spans="1:21" x14ac:dyDescent="0.2">
      <c r="A3905" t="s">
        <v>13283</v>
      </c>
      <c r="B3905" t="s">
        <v>13284</v>
      </c>
      <c r="C3905" s="5" t="s">
        <v>71</v>
      </c>
      <c r="D3905" t="s">
        <v>13285</v>
      </c>
      <c r="E3905" t="s">
        <v>19485</v>
      </c>
      <c r="F3905" t="s">
        <v>30</v>
      </c>
      <c r="G3905" s="1">
        <v>43478</v>
      </c>
      <c r="H3905" t="s">
        <v>30</v>
      </c>
      <c r="I3905" s="1">
        <v>44349</v>
      </c>
      <c r="J3905" t="s">
        <v>30</v>
      </c>
      <c r="K3905" s="1">
        <v>44166</v>
      </c>
      <c r="M3905" t="s">
        <v>42</v>
      </c>
      <c r="N3905" t="s">
        <v>43</v>
      </c>
      <c r="O3905" t="s">
        <v>44</v>
      </c>
      <c r="P3905" t="s">
        <v>26</v>
      </c>
      <c r="Q3905" s="6">
        <v>40000</v>
      </c>
      <c r="R3905" t="s">
        <v>22</v>
      </c>
      <c r="S3905">
        <v>0</v>
      </c>
      <c r="T3905">
        <v>0</v>
      </c>
      <c r="U3905" t="e">
        <f>_xlfn.XLOOKUP(A3905,#REF!,#REF!)</f>
        <v>#REF!</v>
      </c>
    </row>
    <row r="3906" spans="1:21" x14ac:dyDescent="0.2">
      <c r="A3906" t="s">
        <v>13286</v>
      </c>
      <c r="C3906" s="5" t="s">
        <v>71</v>
      </c>
      <c r="D3906" t="s">
        <v>13287</v>
      </c>
      <c r="E3906" t="s">
        <v>18691</v>
      </c>
      <c r="F3906" t="s">
        <v>30</v>
      </c>
      <c r="G3906" s="1">
        <v>44820</v>
      </c>
      <c r="H3906" t="s">
        <v>30</v>
      </c>
      <c r="I3906" s="1">
        <v>45055</v>
      </c>
      <c r="J3906" t="s">
        <v>30</v>
      </c>
      <c r="K3906" s="1">
        <v>45275</v>
      </c>
      <c r="M3906" t="s">
        <v>42</v>
      </c>
      <c r="N3906" t="s">
        <v>43</v>
      </c>
      <c r="O3906" t="s">
        <v>44</v>
      </c>
      <c r="P3906" t="s">
        <v>26</v>
      </c>
      <c r="Q3906" s="6">
        <v>189551.95</v>
      </c>
      <c r="R3906" t="s">
        <v>22</v>
      </c>
      <c r="S3906">
        <v>0</v>
      </c>
      <c r="T3906">
        <v>0</v>
      </c>
      <c r="U3906" t="e">
        <f>_xlfn.XLOOKUP(A3906,#REF!,#REF!)</f>
        <v>#REF!</v>
      </c>
    </row>
    <row r="3907" spans="1:21" x14ac:dyDescent="0.2">
      <c r="A3907" t="s">
        <v>13288</v>
      </c>
      <c r="C3907" s="5" t="s">
        <v>71</v>
      </c>
      <c r="D3907" t="s">
        <v>13289</v>
      </c>
      <c r="E3907" t="s">
        <v>13290</v>
      </c>
      <c r="F3907" t="s">
        <v>30</v>
      </c>
      <c r="G3907" s="1">
        <v>46009</v>
      </c>
      <c r="H3907" t="s">
        <v>22</v>
      </c>
      <c r="J3907" t="s">
        <v>22</v>
      </c>
      <c r="M3907" t="s">
        <v>207</v>
      </c>
      <c r="N3907" t="s">
        <v>866</v>
      </c>
      <c r="O3907" t="s">
        <v>867</v>
      </c>
      <c r="P3907" t="s">
        <v>117</v>
      </c>
      <c r="Q3907" s="6">
        <v>520435.97</v>
      </c>
      <c r="R3907" t="s">
        <v>22</v>
      </c>
      <c r="S3907">
        <v>0</v>
      </c>
      <c r="T3907">
        <v>0</v>
      </c>
      <c r="U3907" t="e">
        <f>_xlfn.XLOOKUP(A3907,#REF!,#REF!)</f>
        <v>#REF!</v>
      </c>
    </row>
    <row r="3908" spans="1:21" x14ac:dyDescent="0.2">
      <c r="A3908" t="s">
        <v>13291</v>
      </c>
      <c r="C3908" s="5" t="s">
        <v>71</v>
      </c>
      <c r="D3908" t="s">
        <v>13292</v>
      </c>
      <c r="E3908" t="s">
        <v>19222</v>
      </c>
      <c r="F3908" t="s">
        <v>22</v>
      </c>
      <c r="H3908" t="s">
        <v>22</v>
      </c>
      <c r="J3908" t="s">
        <v>22</v>
      </c>
      <c r="M3908" t="s">
        <v>42</v>
      </c>
      <c r="N3908" t="s">
        <v>43</v>
      </c>
      <c r="O3908" t="s">
        <v>44</v>
      </c>
      <c r="P3908" t="s">
        <v>26</v>
      </c>
      <c r="Q3908" s="6">
        <v>35000</v>
      </c>
      <c r="R3908" t="s">
        <v>22</v>
      </c>
      <c r="S3908">
        <v>0</v>
      </c>
      <c r="T3908">
        <v>0</v>
      </c>
      <c r="U3908" t="e">
        <f>_xlfn.XLOOKUP(A3908,#REF!,#REF!)</f>
        <v>#REF!</v>
      </c>
    </row>
    <row r="3909" spans="1:21" x14ac:dyDescent="0.2">
      <c r="A3909" t="s">
        <v>13293</v>
      </c>
      <c r="C3909" s="5" t="s">
        <v>39</v>
      </c>
      <c r="D3909" t="s">
        <v>13294</v>
      </c>
      <c r="E3909" t="s">
        <v>19486</v>
      </c>
      <c r="F3909" t="s">
        <v>22</v>
      </c>
      <c r="H3909" t="s">
        <v>22</v>
      </c>
      <c r="J3909" t="s">
        <v>22</v>
      </c>
      <c r="L3909" s="1">
        <v>42654</v>
      </c>
      <c r="M3909" t="s">
        <v>23</v>
      </c>
      <c r="N3909" t="s">
        <v>43</v>
      </c>
      <c r="O3909" t="s">
        <v>44</v>
      </c>
      <c r="P3909" t="s">
        <v>26</v>
      </c>
      <c r="Q3909" s="6">
        <v>35000</v>
      </c>
      <c r="R3909" t="s">
        <v>22</v>
      </c>
      <c r="S3909">
        <v>0</v>
      </c>
      <c r="T3909">
        <v>0</v>
      </c>
      <c r="U3909" t="e">
        <f>_xlfn.XLOOKUP(A3909,#REF!,#REF!)</f>
        <v>#REF!</v>
      </c>
    </row>
    <row r="3910" spans="1:21" x14ac:dyDescent="0.2">
      <c r="A3910" t="s">
        <v>13295</v>
      </c>
      <c r="B3910" t="s">
        <v>13296</v>
      </c>
      <c r="C3910" s="5" t="s">
        <v>71</v>
      </c>
      <c r="D3910" t="s">
        <v>13297</v>
      </c>
      <c r="E3910" t="s">
        <v>18691</v>
      </c>
      <c r="F3910" t="s">
        <v>30</v>
      </c>
      <c r="G3910" s="1">
        <v>43418</v>
      </c>
      <c r="H3910" t="s">
        <v>22</v>
      </c>
      <c r="J3910" t="s">
        <v>30</v>
      </c>
      <c r="K3910" s="1">
        <v>43456</v>
      </c>
      <c r="M3910" t="s">
        <v>42</v>
      </c>
      <c r="N3910" t="s">
        <v>11034</v>
      </c>
      <c r="O3910" t="s">
        <v>11035</v>
      </c>
      <c r="P3910" t="s">
        <v>26</v>
      </c>
      <c r="Q3910" s="6">
        <v>605026.14</v>
      </c>
      <c r="R3910" t="s">
        <v>22</v>
      </c>
      <c r="S3910">
        <v>0</v>
      </c>
      <c r="T3910">
        <v>0</v>
      </c>
      <c r="U3910" t="e">
        <f>_xlfn.XLOOKUP(A3910,#REF!,#REF!)</f>
        <v>#REF!</v>
      </c>
    </row>
    <row r="3911" spans="1:21" x14ac:dyDescent="0.2">
      <c r="A3911" t="s">
        <v>13298</v>
      </c>
      <c r="B3911" t="s">
        <v>13299</v>
      </c>
      <c r="C3911" s="5" t="s">
        <v>71</v>
      </c>
      <c r="D3911" t="s">
        <v>13300</v>
      </c>
      <c r="E3911" t="s">
        <v>19487</v>
      </c>
      <c r="F3911" t="s">
        <v>30</v>
      </c>
      <c r="G3911" s="1">
        <v>42870</v>
      </c>
      <c r="H3911" t="s">
        <v>30</v>
      </c>
      <c r="I3911" s="1">
        <v>43180</v>
      </c>
      <c r="J3911" t="s">
        <v>30</v>
      </c>
      <c r="K3911" s="1">
        <v>43383</v>
      </c>
      <c r="L3911" s="1">
        <v>43706</v>
      </c>
      <c r="M3911" t="s">
        <v>42</v>
      </c>
      <c r="N3911" t="s">
        <v>11363</v>
      </c>
      <c r="O3911" t="s">
        <v>11364</v>
      </c>
      <c r="P3911" t="s">
        <v>26</v>
      </c>
      <c r="Q3911" s="6">
        <v>40000</v>
      </c>
      <c r="R3911" t="s">
        <v>30</v>
      </c>
      <c r="S3911">
        <v>0</v>
      </c>
      <c r="T3911">
        <v>0</v>
      </c>
      <c r="U3911" t="e">
        <f>_xlfn.XLOOKUP(A3911,#REF!,#REF!)</f>
        <v>#REF!</v>
      </c>
    </row>
    <row r="3912" spans="1:21" x14ac:dyDescent="0.2">
      <c r="A3912" t="s">
        <v>13301</v>
      </c>
      <c r="C3912" s="5" t="s">
        <v>71</v>
      </c>
      <c r="D3912" t="s">
        <v>13302</v>
      </c>
      <c r="E3912" t="s">
        <v>89</v>
      </c>
      <c r="F3912" t="s">
        <v>30</v>
      </c>
      <c r="G3912" s="1">
        <v>45156</v>
      </c>
      <c r="H3912" t="s">
        <v>30</v>
      </c>
      <c r="I3912" s="1">
        <v>45394</v>
      </c>
      <c r="J3912" t="s">
        <v>22</v>
      </c>
      <c r="M3912" t="s">
        <v>207</v>
      </c>
      <c r="N3912" t="s">
        <v>13303</v>
      </c>
      <c r="O3912" t="s">
        <v>13304</v>
      </c>
      <c r="P3912" t="s">
        <v>117</v>
      </c>
      <c r="Q3912" s="6">
        <v>876587.06</v>
      </c>
      <c r="R3912" t="s">
        <v>22</v>
      </c>
      <c r="S3912">
        <v>0</v>
      </c>
      <c r="T3912">
        <v>0</v>
      </c>
      <c r="U3912" t="e">
        <f>_xlfn.XLOOKUP(A3912,#REF!,#REF!)</f>
        <v>#REF!</v>
      </c>
    </row>
    <row r="3913" spans="1:21" x14ac:dyDescent="0.2">
      <c r="A3913" t="s">
        <v>13305</v>
      </c>
      <c r="B3913" t="s">
        <v>13306</v>
      </c>
      <c r="C3913" s="5" t="s">
        <v>71</v>
      </c>
      <c r="D3913" t="s">
        <v>13307</v>
      </c>
      <c r="E3913" t="s">
        <v>19488</v>
      </c>
      <c r="F3913" t="s">
        <v>30</v>
      </c>
      <c r="G3913" s="1">
        <v>43137</v>
      </c>
      <c r="H3913" t="s">
        <v>30</v>
      </c>
      <c r="I3913" s="1">
        <v>43361</v>
      </c>
      <c r="J3913" t="s">
        <v>30</v>
      </c>
      <c r="K3913" s="1">
        <v>43840</v>
      </c>
      <c r="L3913" s="1">
        <v>44245</v>
      </c>
      <c r="M3913" t="s">
        <v>42</v>
      </c>
      <c r="N3913" t="s">
        <v>13308</v>
      </c>
      <c r="O3913" t="s">
        <v>13309</v>
      </c>
      <c r="P3913" t="s">
        <v>26</v>
      </c>
      <c r="Q3913" s="6">
        <v>40000</v>
      </c>
      <c r="R3913" t="s">
        <v>22</v>
      </c>
      <c r="S3913">
        <v>0</v>
      </c>
      <c r="T3913">
        <v>0</v>
      </c>
      <c r="U3913" t="e">
        <f>_xlfn.XLOOKUP(A3913,#REF!,#REF!)</f>
        <v>#REF!</v>
      </c>
    </row>
    <row r="3914" spans="1:21" x14ac:dyDescent="0.2">
      <c r="A3914" t="s">
        <v>13310</v>
      </c>
      <c r="C3914" s="5" t="s">
        <v>71</v>
      </c>
      <c r="D3914" t="s">
        <v>13311</v>
      </c>
      <c r="E3914" t="s">
        <v>1433</v>
      </c>
      <c r="F3914" t="s">
        <v>30</v>
      </c>
      <c r="G3914" s="1">
        <v>45609</v>
      </c>
      <c r="H3914" t="s">
        <v>30</v>
      </c>
      <c r="I3914" s="1">
        <v>45736</v>
      </c>
      <c r="J3914" t="s">
        <v>30</v>
      </c>
      <c r="K3914" s="1">
        <v>45989</v>
      </c>
      <c r="M3914" t="s">
        <v>42</v>
      </c>
      <c r="N3914" t="s">
        <v>43</v>
      </c>
      <c r="O3914" t="s">
        <v>44</v>
      </c>
      <c r="P3914" t="s">
        <v>26</v>
      </c>
      <c r="Q3914" s="6">
        <v>118731.23</v>
      </c>
      <c r="R3914" t="s">
        <v>22</v>
      </c>
      <c r="S3914">
        <v>0</v>
      </c>
      <c r="T3914">
        <v>0</v>
      </c>
      <c r="U3914" t="e">
        <f>_xlfn.XLOOKUP(A3914,#REF!,#REF!)</f>
        <v>#REF!</v>
      </c>
    </row>
    <row r="3915" spans="1:21" x14ac:dyDescent="0.2">
      <c r="A3915" t="s">
        <v>13312</v>
      </c>
      <c r="C3915" s="5" t="s">
        <v>71</v>
      </c>
      <c r="D3915" t="s">
        <v>13313</v>
      </c>
      <c r="E3915" t="s">
        <v>10805</v>
      </c>
      <c r="F3915" t="s">
        <v>30</v>
      </c>
      <c r="G3915" s="1">
        <v>46042</v>
      </c>
      <c r="H3915" t="s">
        <v>22</v>
      </c>
      <c r="J3915" t="s">
        <v>22</v>
      </c>
      <c r="M3915" t="s">
        <v>207</v>
      </c>
      <c r="N3915" t="s">
        <v>473</v>
      </c>
      <c r="O3915" t="s">
        <v>474</v>
      </c>
      <c r="P3915" t="s">
        <v>117</v>
      </c>
      <c r="Q3915" s="6">
        <v>694579.97</v>
      </c>
      <c r="R3915" t="s">
        <v>22</v>
      </c>
      <c r="S3915">
        <v>0</v>
      </c>
      <c r="T3915">
        <v>0</v>
      </c>
      <c r="U3915" t="e">
        <f>_xlfn.XLOOKUP(A3915,#REF!,#REF!)</f>
        <v>#REF!</v>
      </c>
    </row>
    <row r="3916" spans="1:21" x14ac:dyDescent="0.2">
      <c r="A3916" t="s">
        <v>13314</v>
      </c>
      <c r="B3916" t="s">
        <v>13315</v>
      </c>
      <c r="C3916" s="5" t="s">
        <v>71</v>
      </c>
      <c r="D3916" t="s">
        <v>13316</v>
      </c>
      <c r="E3916" t="s">
        <v>1931</v>
      </c>
      <c r="F3916" t="s">
        <v>30</v>
      </c>
      <c r="G3916" s="1">
        <v>44812</v>
      </c>
      <c r="H3916" t="s">
        <v>30</v>
      </c>
      <c r="I3916" s="1">
        <v>45126</v>
      </c>
      <c r="J3916" t="s">
        <v>30</v>
      </c>
      <c r="K3916" s="1">
        <v>45471</v>
      </c>
      <c r="L3916" s="1">
        <v>45544</v>
      </c>
      <c r="M3916" t="s">
        <v>207</v>
      </c>
      <c r="N3916" t="s">
        <v>238</v>
      </c>
      <c r="O3916" t="s">
        <v>239</v>
      </c>
      <c r="P3916" t="s">
        <v>117</v>
      </c>
      <c r="Q3916" s="6">
        <v>152772.47</v>
      </c>
      <c r="R3916" t="s">
        <v>22</v>
      </c>
      <c r="S3916">
        <v>0</v>
      </c>
      <c r="T3916">
        <v>0</v>
      </c>
      <c r="U3916" t="e">
        <f>_xlfn.XLOOKUP(A3916,#REF!,#REF!)</f>
        <v>#REF!</v>
      </c>
    </row>
    <row r="3917" spans="1:21" x14ac:dyDescent="0.2">
      <c r="A3917" t="s">
        <v>13317</v>
      </c>
      <c r="C3917" s="5" t="s">
        <v>71</v>
      </c>
      <c r="D3917" t="s">
        <v>13318</v>
      </c>
      <c r="E3917" t="s">
        <v>18693</v>
      </c>
      <c r="F3917" t="s">
        <v>22</v>
      </c>
      <c r="H3917" t="s">
        <v>22</v>
      </c>
      <c r="J3917" t="s">
        <v>22</v>
      </c>
      <c r="M3917" t="s">
        <v>42</v>
      </c>
      <c r="N3917" t="s">
        <v>43</v>
      </c>
      <c r="O3917" t="s">
        <v>44</v>
      </c>
      <c r="P3917" t="s">
        <v>26</v>
      </c>
      <c r="Q3917" s="6">
        <v>370658.65</v>
      </c>
      <c r="R3917" t="s">
        <v>22</v>
      </c>
      <c r="S3917">
        <v>0</v>
      </c>
      <c r="T3917">
        <v>0</v>
      </c>
      <c r="U3917" t="e">
        <f>_xlfn.XLOOKUP(A3917,#REF!,#REF!)</f>
        <v>#REF!</v>
      </c>
    </row>
    <row r="3918" spans="1:21" x14ac:dyDescent="0.2">
      <c r="A3918" t="s">
        <v>13319</v>
      </c>
      <c r="C3918" s="5" t="s">
        <v>71</v>
      </c>
      <c r="D3918" t="s">
        <v>13320</v>
      </c>
      <c r="E3918" t="s">
        <v>3430</v>
      </c>
      <c r="F3918" t="s">
        <v>30</v>
      </c>
      <c r="G3918" s="1">
        <v>44914</v>
      </c>
      <c r="H3918" t="s">
        <v>22</v>
      </c>
      <c r="J3918" t="s">
        <v>22</v>
      </c>
      <c r="M3918" t="s">
        <v>42</v>
      </c>
      <c r="N3918" t="s">
        <v>43</v>
      </c>
      <c r="O3918" t="s">
        <v>44</v>
      </c>
      <c r="P3918" t="s">
        <v>26</v>
      </c>
      <c r="Q3918" s="6">
        <v>184532.84</v>
      </c>
      <c r="R3918" t="s">
        <v>30</v>
      </c>
      <c r="S3918">
        <v>0</v>
      </c>
      <c r="T3918">
        <v>0</v>
      </c>
      <c r="U3918" t="e">
        <f>_xlfn.XLOOKUP(A3918,#REF!,#REF!)</f>
        <v>#REF!</v>
      </c>
    </row>
    <row r="3919" spans="1:21" x14ac:dyDescent="0.2">
      <c r="A3919" t="s">
        <v>13321</v>
      </c>
      <c r="C3919" s="5" t="s">
        <v>71</v>
      </c>
      <c r="E3919" t="s">
        <v>13322</v>
      </c>
      <c r="F3919" t="s">
        <v>30</v>
      </c>
      <c r="G3919" s="1">
        <v>45412</v>
      </c>
      <c r="H3919" t="s">
        <v>30</v>
      </c>
      <c r="I3919" s="1">
        <v>45918</v>
      </c>
      <c r="J3919" t="s">
        <v>22</v>
      </c>
      <c r="M3919" t="s">
        <v>207</v>
      </c>
      <c r="N3919" t="s">
        <v>8299</v>
      </c>
      <c r="O3919" t="s">
        <v>8300</v>
      </c>
      <c r="P3919" t="s">
        <v>117</v>
      </c>
      <c r="Q3919" s="6">
        <v>53000</v>
      </c>
      <c r="R3919" t="s">
        <v>22</v>
      </c>
      <c r="S3919">
        <v>0</v>
      </c>
      <c r="T3919">
        <v>0</v>
      </c>
      <c r="U3919" t="e">
        <f>_xlfn.XLOOKUP(A3919,#REF!,#REF!)</f>
        <v>#REF!</v>
      </c>
    </row>
    <row r="3920" spans="1:21" x14ac:dyDescent="0.2">
      <c r="A3920" t="s">
        <v>13323</v>
      </c>
      <c r="C3920" s="5" t="s">
        <v>71</v>
      </c>
      <c r="D3920" t="s">
        <v>13324</v>
      </c>
      <c r="E3920" t="s">
        <v>13325</v>
      </c>
      <c r="F3920" t="s">
        <v>30</v>
      </c>
      <c r="G3920" s="1">
        <v>44816</v>
      </c>
      <c r="H3920" t="s">
        <v>22</v>
      </c>
      <c r="J3920" t="s">
        <v>30</v>
      </c>
      <c r="K3920" s="1">
        <v>44943</v>
      </c>
      <c r="M3920" t="s">
        <v>42</v>
      </c>
      <c r="N3920" t="s">
        <v>43</v>
      </c>
      <c r="O3920" t="s">
        <v>44</v>
      </c>
      <c r="P3920" t="s">
        <v>26</v>
      </c>
      <c r="Q3920" s="6">
        <v>129864.36</v>
      </c>
      <c r="R3920" t="s">
        <v>22</v>
      </c>
      <c r="S3920">
        <v>0</v>
      </c>
      <c r="T3920">
        <v>0</v>
      </c>
      <c r="U3920" t="e">
        <f>_xlfn.XLOOKUP(A3920,#REF!,#REF!)</f>
        <v>#REF!</v>
      </c>
    </row>
    <row r="3921" spans="1:21" x14ac:dyDescent="0.2">
      <c r="A3921" t="s">
        <v>12043</v>
      </c>
      <c r="C3921" s="5" t="s">
        <v>71</v>
      </c>
      <c r="D3921" t="s">
        <v>11853</v>
      </c>
      <c r="E3921" t="s">
        <v>7381</v>
      </c>
      <c r="F3921" t="s">
        <v>22</v>
      </c>
      <c r="H3921" t="s">
        <v>22</v>
      </c>
      <c r="J3921" t="s">
        <v>30</v>
      </c>
      <c r="K3921" s="1">
        <v>44446</v>
      </c>
      <c r="L3921" s="1">
        <v>44446</v>
      </c>
      <c r="M3921" t="s">
        <v>42</v>
      </c>
      <c r="N3921" t="s">
        <v>13326</v>
      </c>
      <c r="O3921" t="s">
        <v>13327</v>
      </c>
      <c r="P3921" t="s">
        <v>26</v>
      </c>
      <c r="Q3921" s="6">
        <v>204245.46</v>
      </c>
      <c r="R3921" t="s">
        <v>22</v>
      </c>
      <c r="S3921">
        <v>0</v>
      </c>
      <c r="T3921">
        <v>0</v>
      </c>
      <c r="U3921" t="e">
        <f>_xlfn.XLOOKUP(A3921,#REF!,#REF!)</f>
        <v>#REF!</v>
      </c>
    </row>
    <row r="3922" spans="1:21" x14ac:dyDescent="0.2">
      <c r="A3922" t="s">
        <v>13328</v>
      </c>
      <c r="C3922" s="5" t="s">
        <v>71</v>
      </c>
      <c r="D3922" t="s">
        <v>13329</v>
      </c>
      <c r="E3922" t="s">
        <v>18691</v>
      </c>
      <c r="F3922" t="s">
        <v>22</v>
      </c>
      <c r="H3922" t="s">
        <v>22</v>
      </c>
      <c r="J3922" t="s">
        <v>22</v>
      </c>
      <c r="M3922" t="s">
        <v>23</v>
      </c>
      <c r="N3922" t="s">
        <v>43</v>
      </c>
      <c r="O3922" t="s">
        <v>44</v>
      </c>
      <c r="P3922" t="s">
        <v>26</v>
      </c>
      <c r="Q3922" s="6">
        <v>40000</v>
      </c>
      <c r="R3922" t="s">
        <v>22</v>
      </c>
      <c r="S3922">
        <v>0</v>
      </c>
      <c r="T3922">
        <v>0</v>
      </c>
      <c r="U3922" t="e">
        <f>_xlfn.XLOOKUP(A3922,#REF!,#REF!)</f>
        <v>#REF!</v>
      </c>
    </row>
    <row r="3923" spans="1:21" x14ac:dyDescent="0.2">
      <c r="A3923" t="s">
        <v>13330</v>
      </c>
      <c r="B3923" t="s">
        <v>13331</v>
      </c>
      <c r="C3923" s="5" t="s">
        <v>71</v>
      </c>
      <c r="D3923" t="s">
        <v>13332</v>
      </c>
      <c r="E3923" t="s">
        <v>7593</v>
      </c>
      <c r="F3923" t="s">
        <v>30</v>
      </c>
      <c r="G3923" s="1">
        <v>44670</v>
      </c>
      <c r="H3923" t="s">
        <v>30</v>
      </c>
      <c r="I3923" s="1">
        <v>45464</v>
      </c>
      <c r="J3923" t="s">
        <v>30</v>
      </c>
      <c r="K3923" s="1">
        <v>45565</v>
      </c>
      <c r="L3923" s="1">
        <v>45565</v>
      </c>
      <c r="M3923" t="s">
        <v>42</v>
      </c>
      <c r="N3923" t="s">
        <v>43</v>
      </c>
      <c r="O3923" t="s">
        <v>44</v>
      </c>
      <c r="P3923" t="s">
        <v>26</v>
      </c>
      <c r="Q3923" s="6">
        <v>399956.85</v>
      </c>
      <c r="R3923" t="s">
        <v>22</v>
      </c>
      <c r="S3923">
        <v>0</v>
      </c>
      <c r="T3923">
        <v>0</v>
      </c>
      <c r="U3923" t="e">
        <f>_xlfn.XLOOKUP(A3923,#REF!,#REF!)</f>
        <v>#REF!</v>
      </c>
    </row>
    <row r="3924" spans="1:21" x14ac:dyDescent="0.2">
      <c r="A3924" t="s">
        <v>13333</v>
      </c>
      <c r="B3924" t="s">
        <v>13334</v>
      </c>
      <c r="C3924" s="5" t="s">
        <v>71</v>
      </c>
      <c r="D3924" t="s">
        <v>13335</v>
      </c>
      <c r="E3924" t="s">
        <v>19440</v>
      </c>
      <c r="F3924" t="s">
        <v>30</v>
      </c>
      <c r="G3924" s="1">
        <v>45092</v>
      </c>
      <c r="H3924" t="s">
        <v>30</v>
      </c>
      <c r="I3924" s="1">
        <v>45492</v>
      </c>
      <c r="J3924" t="s">
        <v>30</v>
      </c>
      <c r="K3924" s="1">
        <v>45551</v>
      </c>
      <c r="M3924" t="s">
        <v>42</v>
      </c>
      <c r="N3924" t="s">
        <v>13336</v>
      </c>
      <c r="O3924" t="s">
        <v>13337</v>
      </c>
      <c r="P3924" t="s">
        <v>26</v>
      </c>
      <c r="Q3924" s="6">
        <v>918553.78</v>
      </c>
      <c r="R3924" t="s">
        <v>22</v>
      </c>
      <c r="S3924">
        <v>0</v>
      </c>
      <c r="T3924">
        <v>0</v>
      </c>
      <c r="U3924" t="e">
        <f>_xlfn.XLOOKUP(A3924,#REF!,#REF!)</f>
        <v>#REF!</v>
      </c>
    </row>
    <row r="3925" spans="1:21" x14ac:dyDescent="0.2">
      <c r="A3925" t="s">
        <v>13338</v>
      </c>
      <c r="C3925" s="5" t="s">
        <v>71</v>
      </c>
      <c r="D3925" t="s">
        <v>13339</v>
      </c>
      <c r="E3925" t="s">
        <v>13030</v>
      </c>
      <c r="F3925" t="s">
        <v>30</v>
      </c>
      <c r="G3925" s="1">
        <v>45799</v>
      </c>
      <c r="H3925" t="s">
        <v>30</v>
      </c>
      <c r="I3925" s="1">
        <v>45882</v>
      </c>
      <c r="J3925" t="s">
        <v>22</v>
      </c>
      <c r="M3925" t="s">
        <v>207</v>
      </c>
      <c r="N3925" t="s">
        <v>1211</v>
      </c>
      <c r="O3925" t="s">
        <v>1212</v>
      </c>
      <c r="P3925" t="s">
        <v>210</v>
      </c>
      <c r="Q3925" s="6">
        <v>197219.74</v>
      </c>
      <c r="R3925" t="s">
        <v>22</v>
      </c>
      <c r="S3925">
        <v>0</v>
      </c>
      <c r="T3925">
        <v>0</v>
      </c>
      <c r="U3925" t="e">
        <f>_xlfn.XLOOKUP(A3925,#REF!,#REF!)</f>
        <v>#REF!</v>
      </c>
    </row>
    <row r="3926" spans="1:21" x14ac:dyDescent="0.2">
      <c r="A3926" t="s">
        <v>13340</v>
      </c>
      <c r="C3926" s="5" t="s">
        <v>71</v>
      </c>
      <c r="D3926" t="s">
        <v>13341</v>
      </c>
      <c r="E3926" t="s">
        <v>12672</v>
      </c>
      <c r="F3926" t="s">
        <v>30</v>
      </c>
      <c r="G3926" s="1">
        <v>45877</v>
      </c>
      <c r="H3926" t="s">
        <v>30</v>
      </c>
      <c r="I3926" s="1">
        <v>46063</v>
      </c>
      <c r="J3926" t="s">
        <v>22</v>
      </c>
      <c r="M3926" t="s">
        <v>207</v>
      </c>
      <c r="N3926" t="s">
        <v>2816</v>
      </c>
      <c r="O3926" t="s">
        <v>2817</v>
      </c>
      <c r="P3926" t="s">
        <v>117</v>
      </c>
      <c r="Q3926" s="6">
        <v>234077.93</v>
      </c>
      <c r="R3926" t="s">
        <v>22</v>
      </c>
      <c r="S3926">
        <v>0</v>
      </c>
      <c r="T3926">
        <v>0</v>
      </c>
      <c r="U3926" t="e">
        <f>_xlfn.XLOOKUP(A3926,#REF!,#REF!)</f>
        <v>#REF!</v>
      </c>
    </row>
    <row r="3927" spans="1:21" x14ac:dyDescent="0.2">
      <c r="A3927" t="s">
        <v>13342</v>
      </c>
      <c r="C3927" s="5" t="s">
        <v>71</v>
      </c>
      <c r="D3927" t="s">
        <v>13343</v>
      </c>
      <c r="E3927" t="s">
        <v>13344</v>
      </c>
      <c r="F3927" t="s">
        <v>30</v>
      </c>
      <c r="G3927" s="1">
        <v>42849</v>
      </c>
      <c r="H3927" t="s">
        <v>30</v>
      </c>
      <c r="I3927" s="1">
        <v>43026</v>
      </c>
      <c r="J3927" t="s">
        <v>30</v>
      </c>
      <c r="K3927" s="1">
        <v>43776</v>
      </c>
      <c r="L3927" s="1">
        <v>44025</v>
      </c>
      <c r="M3927" t="s">
        <v>42</v>
      </c>
      <c r="N3927" t="s">
        <v>43</v>
      </c>
      <c r="O3927" t="s">
        <v>44</v>
      </c>
      <c r="P3927" t="s">
        <v>26</v>
      </c>
      <c r="Q3927" s="6">
        <v>40000</v>
      </c>
      <c r="R3927" t="s">
        <v>22</v>
      </c>
      <c r="S3927">
        <v>0</v>
      </c>
      <c r="T3927">
        <v>0</v>
      </c>
      <c r="U3927" t="e">
        <f>_xlfn.XLOOKUP(A3927,#REF!,#REF!)</f>
        <v>#REF!</v>
      </c>
    </row>
    <row r="3928" spans="1:21" x14ac:dyDescent="0.2">
      <c r="A3928" t="s">
        <v>13345</v>
      </c>
      <c r="C3928" s="5" t="s">
        <v>71</v>
      </c>
      <c r="D3928" t="s">
        <v>13346</v>
      </c>
      <c r="E3928" t="s">
        <v>13347</v>
      </c>
      <c r="F3928" t="s">
        <v>22</v>
      </c>
      <c r="H3928" t="s">
        <v>22</v>
      </c>
      <c r="J3928" t="s">
        <v>30</v>
      </c>
      <c r="K3928" s="1">
        <v>42692</v>
      </c>
      <c r="M3928" t="s">
        <v>42</v>
      </c>
      <c r="N3928" t="s">
        <v>13348</v>
      </c>
      <c r="O3928" t="s">
        <v>13349</v>
      </c>
      <c r="P3928" t="s">
        <v>26</v>
      </c>
      <c r="Q3928" s="6">
        <v>40000</v>
      </c>
      <c r="R3928" t="s">
        <v>22</v>
      </c>
      <c r="S3928">
        <v>0</v>
      </c>
      <c r="T3928">
        <v>0</v>
      </c>
      <c r="U3928" t="e">
        <f>_xlfn.XLOOKUP(A3928,#REF!,#REF!)</f>
        <v>#REF!</v>
      </c>
    </row>
    <row r="3929" spans="1:21" x14ac:dyDescent="0.2">
      <c r="A3929" t="s">
        <v>13350</v>
      </c>
      <c r="C3929" s="5" t="s">
        <v>39</v>
      </c>
      <c r="D3929" t="s">
        <v>5842</v>
      </c>
      <c r="E3929" t="s">
        <v>18691</v>
      </c>
      <c r="F3929" t="s">
        <v>30</v>
      </c>
      <c r="G3929" s="1">
        <v>43988</v>
      </c>
      <c r="H3929" t="s">
        <v>22</v>
      </c>
      <c r="J3929" t="s">
        <v>22</v>
      </c>
      <c r="L3929" s="1">
        <v>43623</v>
      </c>
      <c r="M3929" t="s">
        <v>42</v>
      </c>
      <c r="N3929" t="s">
        <v>43</v>
      </c>
      <c r="O3929" t="s">
        <v>44</v>
      </c>
      <c r="P3929" t="s">
        <v>26</v>
      </c>
      <c r="Q3929" s="6">
        <v>35000</v>
      </c>
      <c r="R3929" t="s">
        <v>30</v>
      </c>
      <c r="S3929">
        <v>0</v>
      </c>
      <c r="T3929">
        <v>0</v>
      </c>
      <c r="U3929" t="e">
        <f>_xlfn.XLOOKUP(A3929,#REF!,#REF!)</f>
        <v>#REF!</v>
      </c>
    </row>
    <row r="3930" spans="1:21" x14ac:dyDescent="0.2">
      <c r="A3930" t="s">
        <v>13351</v>
      </c>
      <c r="C3930" s="5" t="s">
        <v>71</v>
      </c>
      <c r="D3930" t="s">
        <v>13352</v>
      </c>
      <c r="E3930" t="s">
        <v>13353</v>
      </c>
      <c r="F3930" t="s">
        <v>22</v>
      </c>
      <c r="H3930" t="s">
        <v>22</v>
      </c>
      <c r="J3930" t="s">
        <v>22</v>
      </c>
      <c r="M3930" t="s">
        <v>42</v>
      </c>
      <c r="N3930" t="s">
        <v>43</v>
      </c>
      <c r="O3930" t="s">
        <v>44</v>
      </c>
      <c r="P3930" t="s">
        <v>26</v>
      </c>
      <c r="Q3930" s="6">
        <v>154406.45000000001</v>
      </c>
      <c r="R3930" t="s">
        <v>22</v>
      </c>
      <c r="S3930">
        <v>0</v>
      </c>
      <c r="T3930">
        <v>0</v>
      </c>
      <c r="U3930" t="e">
        <f>_xlfn.XLOOKUP(A3930,#REF!,#REF!)</f>
        <v>#REF!</v>
      </c>
    </row>
    <row r="3931" spans="1:21" x14ac:dyDescent="0.2">
      <c r="A3931" t="s">
        <v>13354</v>
      </c>
      <c r="C3931" s="5" t="s">
        <v>71</v>
      </c>
      <c r="D3931" t="s">
        <v>13355</v>
      </c>
      <c r="E3931" t="s">
        <v>7369</v>
      </c>
      <c r="F3931" t="s">
        <v>30</v>
      </c>
      <c r="G3931" s="1">
        <v>42683</v>
      </c>
      <c r="H3931" t="s">
        <v>30</v>
      </c>
      <c r="I3931" s="1">
        <v>42824</v>
      </c>
      <c r="J3931" t="s">
        <v>30</v>
      </c>
      <c r="K3931" s="1">
        <v>43447</v>
      </c>
      <c r="M3931" t="s">
        <v>23</v>
      </c>
      <c r="N3931" t="s">
        <v>13356</v>
      </c>
      <c r="O3931" t="s">
        <v>13357</v>
      </c>
      <c r="P3931" t="s">
        <v>26</v>
      </c>
      <c r="Q3931" s="6">
        <v>40000</v>
      </c>
      <c r="R3931" t="s">
        <v>22</v>
      </c>
      <c r="S3931">
        <v>0</v>
      </c>
      <c r="T3931">
        <v>0</v>
      </c>
      <c r="U3931" t="e">
        <f>_xlfn.XLOOKUP(A3931,#REF!,#REF!)</f>
        <v>#REF!</v>
      </c>
    </row>
    <row r="3932" spans="1:21" x14ac:dyDescent="0.2">
      <c r="A3932" t="s">
        <v>13358</v>
      </c>
      <c r="C3932" s="5" t="s">
        <v>71</v>
      </c>
      <c r="D3932" t="s">
        <v>13359</v>
      </c>
      <c r="E3932" t="s">
        <v>1591</v>
      </c>
      <c r="F3932" t="s">
        <v>30</v>
      </c>
      <c r="G3932" s="1">
        <v>44971</v>
      </c>
      <c r="H3932" t="s">
        <v>30</v>
      </c>
      <c r="I3932" s="1">
        <v>45119</v>
      </c>
      <c r="J3932" t="s">
        <v>22</v>
      </c>
      <c r="M3932" t="s">
        <v>207</v>
      </c>
      <c r="N3932" t="s">
        <v>13360</v>
      </c>
      <c r="O3932" t="s">
        <v>13361</v>
      </c>
      <c r="P3932" t="s">
        <v>210</v>
      </c>
      <c r="Q3932" s="6">
        <v>1136163.79</v>
      </c>
      <c r="R3932" t="s">
        <v>22</v>
      </c>
      <c r="S3932">
        <v>0</v>
      </c>
      <c r="T3932">
        <v>0</v>
      </c>
      <c r="U3932" t="e">
        <f>_xlfn.XLOOKUP(A3932,#REF!,#REF!)</f>
        <v>#REF!</v>
      </c>
    </row>
    <row r="3933" spans="1:21" x14ac:dyDescent="0.2">
      <c r="A3933" t="s">
        <v>13362</v>
      </c>
      <c r="C3933" s="5" t="s">
        <v>71</v>
      </c>
      <c r="D3933" t="s">
        <v>13363</v>
      </c>
      <c r="E3933" t="s">
        <v>13364</v>
      </c>
      <c r="F3933" t="s">
        <v>22</v>
      </c>
      <c r="H3933" t="s">
        <v>22</v>
      </c>
      <c r="J3933" t="s">
        <v>22</v>
      </c>
      <c r="M3933" t="s">
        <v>92</v>
      </c>
      <c r="N3933" t="s">
        <v>4464</v>
      </c>
      <c r="O3933" t="s">
        <v>4465</v>
      </c>
      <c r="P3933" t="s">
        <v>18712</v>
      </c>
      <c r="Q3933" s="6">
        <v>113705.79</v>
      </c>
      <c r="R3933" t="s">
        <v>22</v>
      </c>
      <c r="S3933">
        <v>0</v>
      </c>
      <c r="T3933">
        <v>0</v>
      </c>
      <c r="U3933" t="e">
        <f>_xlfn.XLOOKUP(A3933,#REF!,#REF!)</f>
        <v>#REF!</v>
      </c>
    </row>
    <row r="3934" spans="1:21" x14ac:dyDescent="0.2">
      <c r="A3934" t="s">
        <v>13365</v>
      </c>
      <c r="C3934" s="5" t="s">
        <v>71</v>
      </c>
      <c r="D3934" t="s">
        <v>13366</v>
      </c>
      <c r="E3934" t="s">
        <v>18692</v>
      </c>
      <c r="F3934" t="s">
        <v>30</v>
      </c>
      <c r="G3934" s="1">
        <v>44953</v>
      </c>
      <c r="H3934" t="s">
        <v>30</v>
      </c>
      <c r="I3934" s="1">
        <v>45271</v>
      </c>
      <c r="J3934" t="s">
        <v>30</v>
      </c>
      <c r="K3934" s="1">
        <v>45595</v>
      </c>
      <c r="L3934" s="1">
        <v>45945</v>
      </c>
      <c r="M3934" t="s">
        <v>207</v>
      </c>
      <c r="N3934" t="s">
        <v>13367</v>
      </c>
      <c r="O3934" t="s">
        <v>13368</v>
      </c>
      <c r="P3934" t="s">
        <v>117</v>
      </c>
      <c r="Q3934" s="6">
        <v>146243.26999999999</v>
      </c>
      <c r="R3934" t="s">
        <v>30</v>
      </c>
      <c r="S3934">
        <v>0</v>
      </c>
      <c r="T3934">
        <v>0</v>
      </c>
      <c r="U3934" t="e">
        <f>_xlfn.XLOOKUP(A3934,#REF!,#REF!)</f>
        <v>#REF!</v>
      </c>
    </row>
    <row r="3935" spans="1:21" x14ac:dyDescent="0.2">
      <c r="A3935" t="s">
        <v>13369</v>
      </c>
      <c r="B3935" t="s">
        <v>13370</v>
      </c>
      <c r="C3935" s="5" t="s">
        <v>71</v>
      </c>
      <c r="D3935" t="s">
        <v>13371</v>
      </c>
      <c r="E3935" t="s">
        <v>18692</v>
      </c>
      <c r="F3935" t="s">
        <v>30</v>
      </c>
      <c r="G3935" s="1">
        <v>44971</v>
      </c>
      <c r="H3935" t="s">
        <v>30</v>
      </c>
      <c r="I3935" s="1">
        <v>45267</v>
      </c>
      <c r="J3935" t="s">
        <v>30</v>
      </c>
      <c r="K3935" s="1">
        <v>45620</v>
      </c>
      <c r="M3935" t="s">
        <v>42</v>
      </c>
      <c r="N3935" t="s">
        <v>43</v>
      </c>
      <c r="O3935" t="s">
        <v>44</v>
      </c>
      <c r="P3935" t="s">
        <v>26</v>
      </c>
      <c r="Q3935" s="6">
        <v>210456.69</v>
      </c>
      <c r="R3935" t="s">
        <v>22</v>
      </c>
      <c r="S3935">
        <v>0</v>
      </c>
      <c r="T3935">
        <v>0</v>
      </c>
      <c r="U3935" t="e">
        <f>_xlfn.XLOOKUP(A3935,#REF!,#REF!)</f>
        <v>#REF!</v>
      </c>
    </row>
    <row r="3936" spans="1:21" x14ac:dyDescent="0.2">
      <c r="A3936" t="s">
        <v>13372</v>
      </c>
      <c r="C3936" s="5" t="s">
        <v>71</v>
      </c>
      <c r="D3936" t="s">
        <v>13373</v>
      </c>
      <c r="E3936" t="s">
        <v>18695</v>
      </c>
      <c r="F3936" t="s">
        <v>30</v>
      </c>
      <c r="G3936" s="1">
        <v>44459</v>
      </c>
      <c r="H3936" t="s">
        <v>22</v>
      </c>
      <c r="J3936" t="s">
        <v>22</v>
      </c>
      <c r="M3936" t="s">
        <v>42</v>
      </c>
      <c r="N3936" t="s">
        <v>43</v>
      </c>
      <c r="O3936" t="s">
        <v>44</v>
      </c>
      <c r="P3936" t="s">
        <v>26</v>
      </c>
      <c r="Q3936" s="6">
        <v>77636.539999999994</v>
      </c>
      <c r="R3936" t="s">
        <v>22</v>
      </c>
      <c r="S3936">
        <v>0</v>
      </c>
      <c r="T3936">
        <v>0</v>
      </c>
      <c r="U3936" t="e">
        <f>_xlfn.XLOOKUP(A3936,#REF!,#REF!)</f>
        <v>#REF!</v>
      </c>
    </row>
    <row r="3937" spans="1:21" x14ac:dyDescent="0.2">
      <c r="A3937" t="s">
        <v>13374</v>
      </c>
      <c r="C3937" s="5" t="s">
        <v>71</v>
      </c>
      <c r="D3937" t="s">
        <v>13375</v>
      </c>
      <c r="E3937" t="s">
        <v>13376</v>
      </c>
      <c r="F3937" t="s">
        <v>30</v>
      </c>
      <c r="G3937" s="1">
        <v>43306</v>
      </c>
      <c r="H3937" t="s">
        <v>22</v>
      </c>
      <c r="J3937" t="s">
        <v>30</v>
      </c>
      <c r="K3937" s="1">
        <v>43322</v>
      </c>
      <c r="M3937" t="s">
        <v>42</v>
      </c>
      <c r="N3937" t="s">
        <v>13377</v>
      </c>
      <c r="O3937" t="s">
        <v>13378</v>
      </c>
      <c r="P3937" t="s">
        <v>26</v>
      </c>
      <c r="Q3937" s="6">
        <v>544347.84</v>
      </c>
      <c r="R3937" t="s">
        <v>22</v>
      </c>
      <c r="S3937">
        <v>0</v>
      </c>
      <c r="T3937">
        <v>0</v>
      </c>
      <c r="U3937" t="e">
        <f>_xlfn.XLOOKUP(A3937,#REF!,#REF!)</f>
        <v>#REF!</v>
      </c>
    </row>
    <row r="3938" spans="1:21" x14ac:dyDescent="0.2">
      <c r="A3938" t="s">
        <v>13379</v>
      </c>
      <c r="C3938" s="5" t="s">
        <v>39</v>
      </c>
      <c r="D3938" t="s">
        <v>1733</v>
      </c>
      <c r="E3938" t="s">
        <v>18691</v>
      </c>
      <c r="F3938" t="s">
        <v>30</v>
      </c>
      <c r="G3938" s="1">
        <v>43591</v>
      </c>
      <c r="H3938" t="s">
        <v>22</v>
      </c>
      <c r="J3938" t="s">
        <v>22</v>
      </c>
      <c r="L3938" s="1">
        <v>43328</v>
      </c>
      <c r="M3938" t="s">
        <v>42</v>
      </c>
      <c r="N3938" t="s">
        <v>13380</v>
      </c>
      <c r="O3938" t="s">
        <v>13381</v>
      </c>
      <c r="P3938" t="s">
        <v>26</v>
      </c>
      <c r="Q3938" s="6">
        <v>35000</v>
      </c>
      <c r="R3938" t="s">
        <v>22</v>
      </c>
      <c r="S3938">
        <v>0</v>
      </c>
      <c r="T3938">
        <v>0</v>
      </c>
      <c r="U3938" t="e">
        <f>_xlfn.XLOOKUP(A3938,#REF!,#REF!)</f>
        <v>#REF!</v>
      </c>
    </row>
    <row r="3939" spans="1:21" x14ac:dyDescent="0.2">
      <c r="A3939" t="s">
        <v>13382</v>
      </c>
      <c r="B3939" t="s">
        <v>13383</v>
      </c>
      <c r="C3939" s="5" t="s">
        <v>71</v>
      </c>
      <c r="D3939" t="s">
        <v>13384</v>
      </c>
      <c r="E3939" t="s">
        <v>41</v>
      </c>
      <c r="F3939" t="s">
        <v>30</v>
      </c>
      <c r="G3939" s="1">
        <v>43413</v>
      </c>
      <c r="H3939" t="s">
        <v>30</v>
      </c>
      <c r="I3939" s="1">
        <v>43649</v>
      </c>
      <c r="J3939" t="s">
        <v>30</v>
      </c>
      <c r="K3939" s="1">
        <v>44797</v>
      </c>
      <c r="L3939" s="1">
        <v>45355</v>
      </c>
      <c r="M3939" t="s">
        <v>42</v>
      </c>
      <c r="N3939" t="s">
        <v>43</v>
      </c>
      <c r="O3939" t="s">
        <v>44</v>
      </c>
      <c r="P3939" t="s">
        <v>26</v>
      </c>
      <c r="Q3939" s="6">
        <v>46760.67</v>
      </c>
      <c r="R3939" t="s">
        <v>22</v>
      </c>
      <c r="S3939">
        <v>0</v>
      </c>
      <c r="T3939">
        <v>0</v>
      </c>
      <c r="U3939" t="e">
        <f>_xlfn.XLOOKUP(A3939,#REF!,#REF!)</f>
        <v>#REF!</v>
      </c>
    </row>
    <row r="3940" spans="1:21" x14ac:dyDescent="0.2">
      <c r="A3940" t="s">
        <v>13385</v>
      </c>
      <c r="B3940" t="s">
        <v>13386</v>
      </c>
      <c r="C3940" s="5" t="s">
        <v>71</v>
      </c>
      <c r="D3940" t="s">
        <v>13387</v>
      </c>
      <c r="E3940" t="s">
        <v>18691</v>
      </c>
      <c r="F3940" t="s">
        <v>30</v>
      </c>
      <c r="G3940" s="1">
        <v>43427</v>
      </c>
      <c r="H3940" t="s">
        <v>30</v>
      </c>
      <c r="I3940" s="1">
        <v>44530</v>
      </c>
      <c r="J3940" t="s">
        <v>30</v>
      </c>
      <c r="K3940" s="1">
        <v>44910</v>
      </c>
      <c r="L3940" s="1">
        <v>44910</v>
      </c>
      <c r="M3940" t="s">
        <v>42</v>
      </c>
      <c r="N3940" t="s">
        <v>43</v>
      </c>
      <c r="O3940" t="s">
        <v>44</v>
      </c>
      <c r="P3940" t="s">
        <v>26</v>
      </c>
      <c r="Q3940" s="6">
        <v>373963.95</v>
      </c>
      <c r="R3940" t="s">
        <v>22</v>
      </c>
      <c r="S3940">
        <v>0</v>
      </c>
      <c r="T3940">
        <v>0</v>
      </c>
      <c r="U3940" t="e">
        <f>_xlfn.XLOOKUP(A3940,#REF!,#REF!)</f>
        <v>#REF!</v>
      </c>
    </row>
    <row r="3941" spans="1:21" x14ac:dyDescent="0.2">
      <c r="A3941" t="s">
        <v>13388</v>
      </c>
      <c r="C3941" s="5" t="s">
        <v>71</v>
      </c>
      <c r="D3941" t="s">
        <v>13389</v>
      </c>
      <c r="E3941" t="s">
        <v>1267</v>
      </c>
      <c r="F3941" t="s">
        <v>22</v>
      </c>
      <c r="H3941" t="s">
        <v>22</v>
      </c>
      <c r="J3941" t="s">
        <v>22</v>
      </c>
      <c r="M3941" t="s">
        <v>92</v>
      </c>
      <c r="N3941" t="s">
        <v>825</v>
      </c>
      <c r="O3941" t="s">
        <v>826</v>
      </c>
      <c r="P3941" t="s">
        <v>18712</v>
      </c>
      <c r="Q3941" s="6">
        <v>452895.63</v>
      </c>
      <c r="R3941" t="s">
        <v>22</v>
      </c>
      <c r="S3941">
        <v>0</v>
      </c>
      <c r="T3941">
        <v>0</v>
      </c>
      <c r="U3941" t="e">
        <f>_xlfn.XLOOKUP(A3941,#REF!,#REF!)</f>
        <v>#REF!</v>
      </c>
    </row>
    <row r="3942" spans="1:21" x14ac:dyDescent="0.2">
      <c r="A3942" t="s">
        <v>13390</v>
      </c>
      <c r="B3942" t="s">
        <v>13391</v>
      </c>
      <c r="C3942" s="5" t="s">
        <v>71</v>
      </c>
      <c r="D3942" t="s">
        <v>13392</v>
      </c>
      <c r="E3942" t="s">
        <v>19428</v>
      </c>
      <c r="F3942" t="s">
        <v>30</v>
      </c>
      <c r="G3942" s="1">
        <v>42256</v>
      </c>
      <c r="H3942" t="s">
        <v>30</v>
      </c>
      <c r="I3942" s="1">
        <v>43049</v>
      </c>
      <c r="J3942" t="s">
        <v>30</v>
      </c>
      <c r="K3942" s="1">
        <v>45091</v>
      </c>
      <c r="L3942" s="1">
        <v>45091</v>
      </c>
      <c r="M3942" t="s">
        <v>42</v>
      </c>
      <c r="N3942" t="s">
        <v>43</v>
      </c>
      <c r="O3942" t="s">
        <v>44</v>
      </c>
      <c r="P3942" t="s">
        <v>26</v>
      </c>
      <c r="Q3942" s="6">
        <v>35000</v>
      </c>
      <c r="R3942" t="s">
        <v>22</v>
      </c>
      <c r="S3942">
        <v>0</v>
      </c>
      <c r="T3942">
        <v>0</v>
      </c>
      <c r="U3942" t="e">
        <f>_xlfn.XLOOKUP(A3942,#REF!,#REF!)</f>
        <v>#REF!</v>
      </c>
    </row>
    <row r="3943" spans="1:21" x14ac:dyDescent="0.2">
      <c r="A3943" t="s">
        <v>13393</v>
      </c>
      <c r="B3943" t="s">
        <v>13394</v>
      </c>
      <c r="C3943" s="5" t="s">
        <v>71</v>
      </c>
      <c r="D3943" t="s">
        <v>13395</v>
      </c>
      <c r="E3943" t="s">
        <v>19489</v>
      </c>
      <c r="F3943" t="s">
        <v>30</v>
      </c>
      <c r="G3943" s="1">
        <v>42719</v>
      </c>
      <c r="H3943" t="s">
        <v>30</v>
      </c>
      <c r="I3943" s="1">
        <v>43151</v>
      </c>
      <c r="J3943" t="s">
        <v>30</v>
      </c>
      <c r="K3943" s="1">
        <v>43329</v>
      </c>
      <c r="M3943" t="s">
        <v>23</v>
      </c>
      <c r="N3943" t="s">
        <v>13396</v>
      </c>
      <c r="O3943" t="s">
        <v>13397</v>
      </c>
      <c r="P3943" t="s">
        <v>26</v>
      </c>
      <c r="Q3943" s="6">
        <v>40000</v>
      </c>
      <c r="R3943" t="s">
        <v>22</v>
      </c>
      <c r="S3943">
        <v>0</v>
      </c>
      <c r="T3943">
        <v>0</v>
      </c>
      <c r="U3943" t="e">
        <f>_xlfn.XLOOKUP(A3943,#REF!,#REF!)</f>
        <v>#REF!</v>
      </c>
    </row>
    <row r="3944" spans="1:21" x14ac:dyDescent="0.2">
      <c r="A3944" t="s">
        <v>13398</v>
      </c>
      <c r="C3944" s="5" t="s">
        <v>71</v>
      </c>
      <c r="D3944" t="s">
        <v>13399</v>
      </c>
      <c r="E3944" t="s">
        <v>18691</v>
      </c>
      <c r="F3944" t="s">
        <v>22</v>
      </c>
      <c r="H3944" t="s">
        <v>22</v>
      </c>
      <c r="J3944" t="s">
        <v>22</v>
      </c>
      <c r="M3944" t="s">
        <v>23</v>
      </c>
      <c r="N3944" t="s">
        <v>43</v>
      </c>
      <c r="O3944" t="s">
        <v>44</v>
      </c>
      <c r="P3944" t="s">
        <v>26</v>
      </c>
      <c r="Q3944" s="6">
        <v>40000</v>
      </c>
      <c r="R3944" t="s">
        <v>22</v>
      </c>
      <c r="S3944">
        <v>0</v>
      </c>
      <c r="T3944">
        <v>0</v>
      </c>
      <c r="U3944" t="e">
        <f>_xlfn.XLOOKUP(A3944,#REF!,#REF!)</f>
        <v>#REF!</v>
      </c>
    </row>
    <row r="3945" spans="1:21" x14ac:dyDescent="0.2">
      <c r="A3945" t="s">
        <v>13400</v>
      </c>
      <c r="C3945" s="5" t="s">
        <v>71</v>
      </c>
      <c r="D3945" t="s">
        <v>13401</v>
      </c>
      <c r="E3945" t="s">
        <v>19490</v>
      </c>
      <c r="F3945" t="s">
        <v>22</v>
      </c>
      <c r="H3945" t="s">
        <v>22</v>
      </c>
      <c r="J3945" t="s">
        <v>22</v>
      </c>
      <c r="M3945" t="s">
        <v>42</v>
      </c>
      <c r="N3945" t="s">
        <v>43</v>
      </c>
      <c r="O3945" t="s">
        <v>44</v>
      </c>
      <c r="P3945" t="s">
        <v>26</v>
      </c>
      <c r="Q3945" s="6">
        <v>226402.39</v>
      </c>
      <c r="R3945" t="s">
        <v>22</v>
      </c>
      <c r="S3945">
        <v>0</v>
      </c>
      <c r="T3945">
        <v>0</v>
      </c>
      <c r="U3945" t="e">
        <f>_xlfn.XLOOKUP(A3945,#REF!,#REF!)</f>
        <v>#REF!</v>
      </c>
    </row>
    <row r="3946" spans="1:21" x14ac:dyDescent="0.2">
      <c r="A3946" t="s">
        <v>13402</v>
      </c>
      <c r="C3946" s="5" t="s">
        <v>71</v>
      </c>
      <c r="D3946" t="s">
        <v>13403</v>
      </c>
      <c r="E3946" t="s">
        <v>18691</v>
      </c>
      <c r="F3946" t="s">
        <v>30</v>
      </c>
      <c r="G3946" s="1">
        <v>42422</v>
      </c>
      <c r="H3946" t="s">
        <v>30</v>
      </c>
      <c r="I3946" s="1">
        <v>42941</v>
      </c>
      <c r="J3946" t="s">
        <v>30</v>
      </c>
      <c r="K3946" s="1">
        <v>43427</v>
      </c>
      <c r="L3946" s="1">
        <v>43566</v>
      </c>
      <c r="M3946" t="s">
        <v>42</v>
      </c>
      <c r="N3946" t="s">
        <v>9383</v>
      </c>
      <c r="O3946" t="s">
        <v>9384</v>
      </c>
      <c r="P3946" t="s">
        <v>26</v>
      </c>
      <c r="Q3946" s="6">
        <v>35000</v>
      </c>
      <c r="R3946" t="s">
        <v>22</v>
      </c>
      <c r="S3946">
        <v>0</v>
      </c>
      <c r="T3946">
        <v>0</v>
      </c>
      <c r="U3946" t="e">
        <f>_xlfn.XLOOKUP(A3946,#REF!,#REF!)</f>
        <v>#REF!</v>
      </c>
    </row>
    <row r="3947" spans="1:21" x14ac:dyDescent="0.2">
      <c r="A3947" t="s">
        <v>13404</v>
      </c>
      <c r="B3947" t="s">
        <v>12965</v>
      </c>
      <c r="C3947" s="5" t="s">
        <v>71</v>
      </c>
      <c r="D3947" t="s">
        <v>12967</v>
      </c>
      <c r="E3947" t="s">
        <v>7593</v>
      </c>
      <c r="F3947" t="s">
        <v>30</v>
      </c>
      <c r="G3947" s="1">
        <v>44365</v>
      </c>
      <c r="H3947" t="s">
        <v>22</v>
      </c>
      <c r="J3947" t="s">
        <v>30</v>
      </c>
      <c r="K3947" s="1">
        <v>44382</v>
      </c>
      <c r="M3947" t="s">
        <v>42</v>
      </c>
      <c r="N3947" t="s">
        <v>13405</v>
      </c>
      <c r="O3947" t="s">
        <v>13406</v>
      </c>
      <c r="P3947" t="s">
        <v>26</v>
      </c>
      <c r="Q3947" s="6">
        <v>365852.81</v>
      </c>
      <c r="R3947" t="s">
        <v>22</v>
      </c>
      <c r="S3947">
        <v>0</v>
      </c>
      <c r="T3947">
        <v>0</v>
      </c>
      <c r="U3947" t="e">
        <f>_xlfn.XLOOKUP(A3947,#REF!,#REF!)</f>
        <v>#REF!</v>
      </c>
    </row>
    <row r="3948" spans="1:21" x14ac:dyDescent="0.2">
      <c r="A3948" t="s">
        <v>13407</v>
      </c>
      <c r="B3948" t="s">
        <v>13408</v>
      </c>
      <c r="C3948" s="5" t="s">
        <v>71</v>
      </c>
      <c r="D3948" t="s">
        <v>13409</v>
      </c>
      <c r="E3948" t="s">
        <v>6597</v>
      </c>
      <c r="F3948" t="s">
        <v>30</v>
      </c>
      <c r="G3948" s="1">
        <v>43186</v>
      </c>
      <c r="H3948" t="s">
        <v>30</v>
      </c>
      <c r="I3948" s="1">
        <v>43496</v>
      </c>
      <c r="J3948" t="s">
        <v>30</v>
      </c>
      <c r="K3948" s="1">
        <v>45924</v>
      </c>
      <c r="L3948" s="1">
        <v>45926</v>
      </c>
      <c r="M3948" t="s">
        <v>42</v>
      </c>
      <c r="N3948" t="s">
        <v>43</v>
      </c>
      <c r="O3948" t="s">
        <v>44</v>
      </c>
      <c r="P3948" t="s">
        <v>26</v>
      </c>
      <c r="Q3948" s="6">
        <v>40000</v>
      </c>
      <c r="R3948" t="s">
        <v>22</v>
      </c>
      <c r="S3948">
        <v>0</v>
      </c>
      <c r="T3948">
        <v>0</v>
      </c>
      <c r="U3948" t="e">
        <f>_xlfn.XLOOKUP(A3948,#REF!,#REF!)</f>
        <v>#REF!</v>
      </c>
    </row>
    <row r="3949" spans="1:21" x14ac:dyDescent="0.2">
      <c r="A3949" t="s">
        <v>13410</v>
      </c>
      <c r="B3949" t="s">
        <v>13411</v>
      </c>
      <c r="C3949" s="5" t="s">
        <v>71</v>
      </c>
      <c r="D3949" t="s">
        <v>13412</v>
      </c>
      <c r="E3949" t="s">
        <v>19491</v>
      </c>
      <c r="F3949" t="s">
        <v>30</v>
      </c>
      <c r="G3949" s="1">
        <v>43404</v>
      </c>
      <c r="H3949" t="s">
        <v>30</v>
      </c>
      <c r="I3949" s="1">
        <v>43494</v>
      </c>
      <c r="J3949" t="s">
        <v>30</v>
      </c>
      <c r="K3949" s="1">
        <v>44448</v>
      </c>
      <c r="L3949" s="1">
        <v>44769</v>
      </c>
      <c r="M3949" t="s">
        <v>42</v>
      </c>
      <c r="N3949" t="s">
        <v>43</v>
      </c>
      <c r="O3949" t="s">
        <v>44</v>
      </c>
      <c r="P3949" t="s">
        <v>26</v>
      </c>
      <c r="Q3949" s="6">
        <v>259966.43</v>
      </c>
      <c r="R3949" t="s">
        <v>22</v>
      </c>
      <c r="S3949">
        <v>0</v>
      </c>
      <c r="T3949">
        <v>0</v>
      </c>
      <c r="U3949" t="e">
        <f>_xlfn.XLOOKUP(A3949,#REF!,#REF!)</f>
        <v>#REF!</v>
      </c>
    </row>
    <row r="3950" spans="1:21" x14ac:dyDescent="0.2">
      <c r="A3950" t="s">
        <v>13413</v>
      </c>
      <c r="C3950" s="5" t="s">
        <v>71</v>
      </c>
      <c r="D3950" t="s">
        <v>13414</v>
      </c>
      <c r="E3950" t="s">
        <v>18692</v>
      </c>
      <c r="F3950" t="s">
        <v>30</v>
      </c>
      <c r="G3950" s="1">
        <v>44574</v>
      </c>
      <c r="H3950" t="s">
        <v>30</v>
      </c>
      <c r="I3950" s="1">
        <v>44727</v>
      </c>
      <c r="J3950" t="s">
        <v>30</v>
      </c>
      <c r="K3950" s="1">
        <v>44900</v>
      </c>
      <c r="M3950" t="s">
        <v>42</v>
      </c>
      <c r="N3950" t="s">
        <v>13415</v>
      </c>
      <c r="O3950" t="s">
        <v>13416</v>
      </c>
      <c r="P3950" t="s">
        <v>26</v>
      </c>
      <c r="Q3950" s="6">
        <v>453641.18</v>
      </c>
      <c r="R3950" t="s">
        <v>22</v>
      </c>
      <c r="S3950">
        <v>0</v>
      </c>
      <c r="T3950">
        <v>0</v>
      </c>
      <c r="U3950" t="e">
        <f>_xlfn.XLOOKUP(A3950,#REF!,#REF!)</f>
        <v>#REF!</v>
      </c>
    </row>
    <row r="3951" spans="1:21" x14ac:dyDescent="0.2">
      <c r="A3951" t="s">
        <v>13417</v>
      </c>
      <c r="C3951" s="5" t="s">
        <v>71</v>
      </c>
      <c r="D3951" t="s">
        <v>13418</v>
      </c>
      <c r="E3951" t="s">
        <v>184</v>
      </c>
      <c r="F3951" t="s">
        <v>30</v>
      </c>
      <c r="G3951" s="1">
        <v>42913</v>
      </c>
      <c r="H3951" t="s">
        <v>22</v>
      </c>
      <c r="J3951" t="s">
        <v>22</v>
      </c>
      <c r="M3951" t="s">
        <v>23</v>
      </c>
      <c r="N3951" t="s">
        <v>13419</v>
      </c>
      <c r="O3951" t="s">
        <v>13420</v>
      </c>
      <c r="P3951" t="s">
        <v>26</v>
      </c>
      <c r="Q3951" s="6">
        <v>40000</v>
      </c>
      <c r="R3951" t="s">
        <v>22</v>
      </c>
      <c r="S3951">
        <v>0</v>
      </c>
      <c r="T3951">
        <v>0</v>
      </c>
      <c r="U3951" t="e">
        <f>_xlfn.XLOOKUP(A3951,#REF!,#REF!)</f>
        <v>#REF!</v>
      </c>
    </row>
    <row r="3952" spans="1:21" x14ac:dyDescent="0.2">
      <c r="A3952" t="s">
        <v>13421</v>
      </c>
      <c r="C3952" s="5" t="s">
        <v>71</v>
      </c>
      <c r="D3952" t="s">
        <v>13422</v>
      </c>
      <c r="E3952" t="s">
        <v>911</v>
      </c>
      <c r="F3952" t="s">
        <v>30</v>
      </c>
      <c r="G3952" s="1">
        <v>44994</v>
      </c>
      <c r="H3952" t="s">
        <v>30</v>
      </c>
      <c r="I3952" s="1">
        <v>45216</v>
      </c>
      <c r="J3952" t="s">
        <v>30</v>
      </c>
      <c r="K3952" s="1">
        <v>45441</v>
      </c>
      <c r="M3952" t="s">
        <v>42</v>
      </c>
      <c r="N3952" t="s">
        <v>13423</v>
      </c>
      <c r="O3952" t="s">
        <v>13424</v>
      </c>
      <c r="P3952" t="s">
        <v>26</v>
      </c>
      <c r="Q3952" s="6">
        <v>154938.94</v>
      </c>
      <c r="R3952" t="s">
        <v>22</v>
      </c>
      <c r="S3952">
        <v>0</v>
      </c>
      <c r="T3952">
        <v>0</v>
      </c>
      <c r="U3952" t="e">
        <f>_xlfn.XLOOKUP(A3952,#REF!,#REF!)</f>
        <v>#REF!</v>
      </c>
    </row>
    <row r="3953" spans="1:21" x14ac:dyDescent="0.2">
      <c r="A3953" t="s">
        <v>13425</v>
      </c>
      <c r="C3953" s="5" t="s">
        <v>39</v>
      </c>
      <c r="D3953" t="s">
        <v>6646</v>
      </c>
      <c r="E3953" t="s">
        <v>18692</v>
      </c>
      <c r="F3953" t="s">
        <v>22</v>
      </c>
      <c r="H3953" t="s">
        <v>22</v>
      </c>
      <c r="J3953" t="s">
        <v>22</v>
      </c>
      <c r="L3953" s="1">
        <v>42941</v>
      </c>
      <c r="M3953" t="s">
        <v>42</v>
      </c>
      <c r="N3953" t="s">
        <v>9383</v>
      </c>
      <c r="O3953" t="s">
        <v>9384</v>
      </c>
      <c r="P3953" t="s">
        <v>26</v>
      </c>
      <c r="Q3953" s="6">
        <v>30000</v>
      </c>
      <c r="R3953" t="s">
        <v>22</v>
      </c>
      <c r="S3953">
        <v>0</v>
      </c>
      <c r="T3953">
        <v>0</v>
      </c>
      <c r="U3953" t="e">
        <f>_xlfn.XLOOKUP(A3953,#REF!,#REF!)</f>
        <v>#REF!</v>
      </c>
    </row>
    <row r="3954" spans="1:21" x14ac:dyDescent="0.2">
      <c r="A3954" t="s">
        <v>13426</v>
      </c>
      <c r="B3954" t="s">
        <v>13427</v>
      </c>
      <c r="C3954" s="5" t="s">
        <v>71</v>
      </c>
      <c r="D3954" t="s">
        <v>13428</v>
      </c>
      <c r="E3954" t="s">
        <v>13429</v>
      </c>
      <c r="F3954" t="s">
        <v>30</v>
      </c>
      <c r="G3954" s="1">
        <v>44370</v>
      </c>
      <c r="H3954" t="s">
        <v>30</v>
      </c>
      <c r="I3954" s="1">
        <v>44623</v>
      </c>
      <c r="J3954" t="s">
        <v>22</v>
      </c>
      <c r="M3954" t="s">
        <v>207</v>
      </c>
      <c r="N3954" t="s">
        <v>13430</v>
      </c>
      <c r="O3954" t="s">
        <v>13431</v>
      </c>
      <c r="P3954" t="s">
        <v>117</v>
      </c>
      <c r="Q3954" s="6">
        <v>706675.84</v>
      </c>
      <c r="R3954" t="s">
        <v>22</v>
      </c>
      <c r="S3954">
        <v>0</v>
      </c>
      <c r="T3954">
        <v>0</v>
      </c>
      <c r="U3954" t="e">
        <f>_xlfn.XLOOKUP(A3954,#REF!,#REF!)</f>
        <v>#REF!</v>
      </c>
    </row>
    <row r="3955" spans="1:21" x14ac:dyDescent="0.2">
      <c r="A3955" t="s">
        <v>13432</v>
      </c>
      <c r="C3955" s="5" t="s">
        <v>71</v>
      </c>
      <c r="D3955" t="s">
        <v>13433</v>
      </c>
      <c r="E3955" t="s">
        <v>19221</v>
      </c>
      <c r="F3955" t="s">
        <v>30</v>
      </c>
      <c r="G3955" s="1">
        <v>45197</v>
      </c>
      <c r="H3955" t="s">
        <v>30</v>
      </c>
      <c r="I3955" s="1">
        <v>45445</v>
      </c>
      <c r="J3955" t="s">
        <v>22</v>
      </c>
      <c r="L3955" s="1">
        <v>46009</v>
      </c>
      <c r="M3955" t="s">
        <v>42</v>
      </c>
      <c r="N3955" t="s">
        <v>12403</v>
      </c>
      <c r="O3955" t="s">
        <v>12404</v>
      </c>
      <c r="P3955" t="s">
        <v>26</v>
      </c>
      <c r="Q3955" s="6">
        <v>563857.35</v>
      </c>
      <c r="R3955" t="s">
        <v>30</v>
      </c>
      <c r="S3955">
        <v>0</v>
      </c>
      <c r="T3955">
        <v>0</v>
      </c>
      <c r="U3955" t="e">
        <f>_xlfn.XLOOKUP(A3955,#REF!,#REF!)</f>
        <v>#REF!</v>
      </c>
    </row>
    <row r="3956" spans="1:21" x14ac:dyDescent="0.2">
      <c r="A3956" t="s">
        <v>13434</v>
      </c>
      <c r="B3956" t="s">
        <v>13435</v>
      </c>
      <c r="C3956" s="5" t="s">
        <v>71</v>
      </c>
      <c r="D3956" t="s">
        <v>13436</v>
      </c>
      <c r="E3956" t="s">
        <v>4972</v>
      </c>
      <c r="F3956" t="s">
        <v>30</v>
      </c>
      <c r="G3956" s="1">
        <v>43691</v>
      </c>
      <c r="H3956" t="s">
        <v>30</v>
      </c>
      <c r="I3956" s="1">
        <v>44385</v>
      </c>
      <c r="J3956" t="s">
        <v>30</v>
      </c>
      <c r="K3956" s="1">
        <v>45709</v>
      </c>
      <c r="L3956" s="1">
        <v>45979</v>
      </c>
      <c r="M3956" t="s">
        <v>42</v>
      </c>
      <c r="N3956" t="s">
        <v>567</v>
      </c>
      <c r="O3956" t="s">
        <v>568</v>
      </c>
      <c r="P3956" t="s">
        <v>26</v>
      </c>
      <c r="Q3956" s="6">
        <v>40000</v>
      </c>
      <c r="R3956" t="s">
        <v>22</v>
      </c>
      <c r="S3956">
        <v>0</v>
      </c>
      <c r="T3956">
        <v>0</v>
      </c>
      <c r="U3956" t="e">
        <f>_xlfn.XLOOKUP(A3956,#REF!,#REF!)</f>
        <v>#REF!</v>
      </c>
    </row>
    <row r="3957" spans="1:21" x14ac:dyDescent="0.2">
      <c r="A3957" t="s">
        <v>13437</v>
      </c>
      <c r="B3957" t="s">
        <v>13438</v>
      </c>
      <c r="C3957" s="5" t="s">
        <v>71</v>
      </c>
      <c r="D3957" t="s">
        <v>13439</v>
      </c>
      <c r="E3957" t="s">
        <v>18692</v>
      </c>
      <c r="F3957" t="s">
        <v>30</v>
      </c>
      <c r="G3957" s="1">
        <v>43122</v>
      </c>
      <c r="H3957" t="s">
        <v>30</v>
      </c>
      <c r="I3957" s="1">
        <v>43279</v>
      </c>
      <c r="J3957" t="s">
        <v>30</v>
      </c>
      <c r="K3957" s="1">
        <v>43340</v>
      </c>
      <c r="L3957" s="1">
        <v>43369</v>
      </c>
      <c r="M3957" t="s">
        <v>23</v>
      </c>
      <c r="N3957" t="s">
        <v>43</v>
      </c>
      <c r="O3957" t="s">
        <v>44</v>
      </c>
      <c r="P3957" t="s">
        <v>26</v>
      </c>
      <c r="Q3957" s="6">
        <v>40000</v>
      </c>
      <c r="R3957" t="s">
        <v>30</v>
      </c>
      <c r="S3957">
        <v>0</v>
      </c>
      <c r="T3957">
        <v>0</v>
      </c>
      <c r="U3957" t="e">
        <f>_xlfn.XLOOKUP(A3957,#REF!,#REF!)</f>
        <v>#REF!</v>
      </c>
    </row>
    <row r="3958" spans="1:21" x14ac:dyDescent="0.2">
      <c r="A3958" t="s">
        <v>13440</v>
      </c>
      <c r="C3958" s="5" t="s">
        <v>71</v>
      </c>
      <c r="D3958" t="s">
        <v>6718</v>
      </c>
      <c r="E3958" t="s">
        <v>13441</v>
      </c>
      <c r="F3958" t="s">
        <v>30</v>
      </c>
      <c r="G3958" s="1">
        <v>42584</v>
      </c>
      <c r="H3958" t="s">
        <v>22</v>
      </c>
      <c r="J3958" t="s">
        <v>22</v>
      </c>
      <c r="M3958" t="s">
        <v>23</v>
      </c>
      <c r="N3958" t="s">
        <v>43</v>
      </c>
      <c r="O3958" t="s">
        <v>44</v>
      </c>
      <c r="P3958" t="s">
        <v>26</v>
      </c>
      <c r="Q3958" s="6">
        <v>40000</v>
      </c>
      <c r="R3958" t="s">
        <v>22</v>
      </c>
      <c r="S3958">
        <v>0</v>
      </c>
      <c r="T3958">
        <v>0</v>
      </c>
      <c r="U3958" t="e">
        <f>_xlfn.XLOOKUP(A3958,#REF!,#REF!)</f>
        <v>#REF!</v>
      </c>
    </row>
    <row r="3959" spans="1:21" x14ac:dyDescent="0.2">
      <c r="A3959" t="s">
        <v>13442</v>
      </c>
      <c r="C3959" s="5" t="s">
        <v>71</v>
      </c>
      <c r="D3959" t="s">
        <v>8593</v>
      </c>
      <c r="E3959" t="s">
        <v>19492</v>
      </c>
      <c r="F3959" t="s">
        <v>30</v>
      </c>
      <c r="G3959" s="1">
        <v>45726</v>
      </c>
      <c r="H3959" t="s">
        <v>30</v>
      </c>
      <c r="I3959" s="1">
        <v>45916</v>
      </c>
      <c r="J3959" t="s">
        <v>22</v>
      </c>
      <c r="L3959" s="1">
        <v>46045</v>
      </c>
      <c r="M3959" t="s">
        <v>207</v>
      </c>
      <c r="N3959" t="s">
        <v>1882</v>
      </c>
      <c r="O3959" t="s">
        <v>1883</v>
      </c>
      <c r="P3959" t="s">
        <v>117</v>
      </c>
      <c r="Q3959" s="6">
        <v>511450.43</v>
      </c>
      <c r="R3959" t="s">
        <v>22</v>
      </c>
      <c r="S3959">
        <v>0</v>
      </c>
      <c r="T3959">
        <v>0</v>
      </c>
      <c r="U3959" t="e">
        <f>_xlfn.XLOOKUP(A3959,#REF!,#REF!)</f>
        <v>#REF!</v>
      </c>
    </row>
    <row r="3960" spans="1:21" x14ac:dyDescent="0.2">
      <c r="A3960" t="s">
        <v>13443</v>
      </c>
      <c r="C3960" s="5" t="s">
        <v>71</v>
      </c>
      <c r="D3960" t="s">
        <v>13124</v>
      </c>
      <c r="E3960" t="s">
        <v>18692</v>
      </c>
      <c r="F3960" t="s">
        <v>30</v>
      </c>
      <c r="G3960" s="1">
        <v>43583</v>
      </c>
      <c r="H3960" t="s">
        <v>30</v>
      </c>
      <c r="I3960" s="1">
        <v>44078</v>
      </c>
      <c r="J3960" t="s">
        <v>30</v>
      </c>
      <c r="K3960" s="1">
        <v>44797</v>
      </c>
      <c r="L3960" s="1">
        <v>44853</v>
      </c>
      <c r="M3960" t="s">
        <v>42</v>
      </c>
      <c r="N3960" t="s">
        <v>43</v>
      </c>
      <c r="O3960" t="s">
        <v>44</v>
      </c>
      <c r="P3960" t="s">
        <v>26</v>
      </c>
      <c r="Q3960" s="6">
        <v>40000</v>
      </c>
      <c r="R3960" t="s">
        <v>22</v>
      </c>
      <c r="S3960">
        <v>0</v>
      </c>
      <c r="T3960">
        <v>0</v>
      </c>
      <c r="U3960" t="e">
        <f>_xlfn.XLOOKUP(A3960,#REF!,#REF!)</f>
        <v>#REF!</v>
      </c>
    </row>
    <row r="3961" spans="1:21" x14ac:dyDescent="0.2">
      <c r="A3961" t="s">
        <v>13444</v>
      </c>
      <c r="C3961" s="5" t="s">
        <v>71</v>
      </c>
      <c r="D3961" t="s">
        <v>11711</v>
      </c>
      <c r="E3961" t="s">
        <v>19221</v>
      </c>
      <c r="F3961" t="s">
        <v>22</v>
      </c>
      <c r="H3961" t="s">
        <v>22</v>
      </c>
      <c r="J3961" t="s">
        <v>22</v>
      </c>
      <c r="M3961" t="s">
        <v>42</v>
      </c>
      <c r="N3961" t="s">
        <v>13445</v>
      </c>
      <c r="O3961" t="s">
        <v>13446</v>
      </c>
      <c r="P3961" t="s">
        <v>26</v>
      </c>
      <c r="Q3961" s="6">
        <v>187269.88</v>
      </c>
      <c r="R3961" t="s">
        <v>22</v>
      </c>
      <c r="S3961">
        <v>0</v>
      </c>
      <c r="T3961">
        <v>0</v>
      </c>
      <c r="U3961" t="e">
        <f>_xlfn.XLOOKUP(A3961,#REF!,#REF!)</f>
        <v>#REF!</v>
      </c>
    </row>
    <row r="3962" spans="1:21" x14ac:dyDescent="0.2">
      <c r="A3962" t="s">
        <v>13447</v>
      </c>
      <c r="C3962" s="5" t="s">
        <v>71</v>
      </c>
      <c r="D3962" t="s">
        <v>13448</v>
      </c>
      <c r="E3962" t="s">
        <v>18692</v>
      </c>
      <c r="F3962" t="s">
        <v>30</v>
      </c>
      <c r="G3962" s="1">
        <v>44826</v>
      </c>
      <c r="H3962" t="s">
        <v>22</v>
      </c>
      <c r="J3962" t="s">
        <v>22</v>
      </c>
      <c r="M3962" t="s">
        <v>42</v>
      </c>
      <c r="N3962" t="s">
        <v>43</v>
      </c>
      <c r="O3962" t="s">
        <v>44</v>
      </c>
      <c r="P3962" t="s">
        <v>26</v>
      </c>
      <c r="Q3962" s="6">
        <v>145201.07999999999</v>
      </c>
      <c r="R3962" t="s">
        <v>30</v>
      </c>
      <c r="S3962">
        <v>0</v>
      </c>
      <c r="T3962">
        <v>0</v>
      </c>
      <c r="U3962" t="e">
        <f>_xlfn.XLOOKUP(A3962,#REF!,#REF!)</f>
        <v>#REF!</v>
      </c>
    </row>
    <row r="3963" spans="1:21" x14ac:dyDescent="0.2">
      <c r="A3963" t="s">
        <v>13449</v>
      </c>
      <c r="C3963" s="5" t="s">
        <v>71</v>
      </c>
      <c r="D3963" t="s">
        <v>13450</v>
      </c>
      <c r="E3963" t="s">
        <v>19470</v>
      </c>
      <c r="F3963" t="s">
        <v>30</v>
      </c>
      <c r="G3963" s="1">
        <v>43711</v>
      </c>
      <c r="H3963" t="s">
        <v>22</v>
      </c>
      <c r="J3963" t="s">
        <v>22</v>
      </c>
      <c r="M3963" t="s">
        <v>42</v>
      </c>
      <c r="N3963" t="s">
        <v>13451</v>
      </c>
      <c r="O3963" t="s">
        <v>13452</v>
      </c>
      <c r="P3963" t="s">
        <v>26</v>
      </c>
      <c r="Q3963" s="6">
        <v>182969.33</v>
      </c>
      <c r="R3963" t="s">
        <v>22</v>
      </c>
      <c r="S3963">
        <v>0</v>
      </c>
      <c r="T3963">
        <v>0</v>
      </c>
      <c r="U3963" t="e">
        <f>_xlfn.XLOOKUP(A3963,#REF!,#REF!)</f>
        <v>#REF!</v>
      </c>
    </row>
    <row r="3964" spans="1:21" x14ac:dyDescent="0.2">
      <c r="A3964" t="s">
        <v>13453</v>
      </c>
      <c r="B3964" t="s">
        <v>13454</v>
      </c>
      <c r="C3964" s="5" t="s">
        <v>71</v>
      </c>
      <c r="D3964" t="s">
        <v>13455</v>
      </c>
      <c r="E3964" t="s">
        <v>13456</v>
      </c>
      <c r="F3964" t="s">
        <v>30</v>
      </c>
      <c r="G3964" s="1">
        <v>42818</v>
      </c>
      <c r="H3964" t="s">
        <v>30</v>
      </c>
      <c r="I3964" s="1">
        <v>43013</v>
      </c>
      <c r="J3964" t="s">
        <v>30</v>
      </c>
      <c r="K3964" s="1">
        <v>43643</v>
      </c>
      <c r="L3964" s="1">
        <v>43818</v>
      </c>
      <c r="M3964" t="s">
        <v>42</v>
      </c>
      <c r="N3964" t="s">
        <v>13457</v>
      </c>
      <c r="O3964" t="s">
        <v>13458</v>
      </c>
      <c r="P3964" t="s">
        <v>26</v>
      </c>
      <c r="Q3964" s="6">
        <v>40000</v>
      </c>
      <c r="R3964" t="s">
        <v>22</v>
      </c>
      <c r="S3964">
        <v>0</v>
      </c>
      <c r="T3964">
        <v>0</v>
      </c>
      <c r="U3964" t="e">
        <f>_xlfn.XLOOKUP(A3964,#REF!,#REF!)</f>
        <v>#REF!</v>
      </c>
    </row>
    <row r="3965" spans="1:21" x14ac:dyDescent="0.2">
      <c r="A3965" t="s">
        <v>13459</v>
      </c>
      <c r="C3965" s="5" t="s">
        <v>71</v>
      </c>
      <c r="D3965" t="s">
        <v>13104</v>
      </c>
      <c r="E3965" t="s">
        <v>18691</v>
      </c>
      <c r="F3965" t="s">
        <v>30</v>
      </c>
      <c r="G3965" s="1">
        <v>45463</v>
      </c>
      <c r="H3965" t="s">
        <v>22</v>
      </c>
      <c r="J3965" t="s">
        <v>30</v>
      </c>
      <c r="K3965" s="1">
        <v>45477</v>
      </c>
      <c r="M3965" t="s">
        <v>42</v>
      </c>
      <c r="N3965" t="s">
        <v>13460</v>
      </c>
      <c r="O3965" t="s">
        <v>13461</v>
      </c>
      <c r="P3965" t="s">
        <v>26</v>
      </c>
      <c r="Q3965" s="6">
        <v>1004635.89</v>
      </c>
      <c r="R3965" t="s">
        <v>22</v>
      </c>
      <c r="S3965">
        <v>0</v>
      </c>
      <c r="T3965">
        <v>0</v>
      </c>
      <c r="U3965" t="e">
        <f>_xlfn.XLOOKUP(A3965,#REF!,#REF!)</f>
        <v>#REF!</v>
      </c>
    </row>
    <row r="3966" spans="1:21" x14ac:dyDescent="0.2">
      <c r="A3966" t="s">
        <v>13462</v>
      </c>
      <c r="B3966" t="s">
        <v>13463</v>
      </c>
      <c r="C3966" s="5" t="s">
        <v>71</v>
      </c>
      <c r="D3966" t="s">
        <v>13464</v>
      </c>
      <c r="E3966" t="s">
        <v>13465</v>
      </c>
      <c r="F3966" t="s">
        <v>30</v>
      </c>
      <c r="G3966" s="1">
        <v>43404</v>
      </c>
      <c r="H3966" t="s">
        <v>22</v>
      </c>
      <c r="J3966" t="s">
        <v>30</v>
      </c>
      <c r="K3966" s="1">
        <v>43726</v>
      </c>
      <c r="M3966" t="s">
        <v>23</v>
      </c>
      <c r="N3966" t="s">
        <v>13466</v>
      </c>
      <c r="O3966" t="s">
        <v>13467</v>
      </c>
      <c r="P3966" t="s">
        <v>26</v>
      </c>
      <c r="Q3966" s="6">
        <v>40000</v>
      </c>
      <c r="R3966" t="s">
        <v>22</v>
      </c>
      <c r="S3966">
        <v>0</v>
      </c>
      <c r="T3966">
        <v>0</v>
      </c>
      <c r="U3966" t="e">
        <f>_xlfn.XLOOKUP(A3966,#REF!,#REF!)</f>
        <v>#REF!</v>
      </c>
    </row>
    <row r="3967" spans="1:21" x14ac:dyDescent="0.2">
      <c r="A3967" t="s">
        <v>13468</v>
      </c>
      <c r="C3967" s="5" t="s">
        <v>279</v>
      </c>
      <c r="D3967" t="s">
        <v>13469</v>
      </c>
      <c r="E3967" t="s">
        <v>13470</v>
      </c>
      <c r="F3967" t="s">
        <v>30</v>
      </c>
      <c r="G3967" s="1">
        <v>45527</v>
      </c>
      <c r="H3967" t="s">
        <v>30</v>
      </c>
      <c r="I3967" s="1">
        <v>45602</v>
      </c>
      <c r="J3967" t="s">
        <v>30</v>
      </c>
      <c r="K3967" s="1">
        <v>45625</v>
      </c>
      <c r="L3967" s="1">
        <v>45625</v>
      </c>
      <c r="M3967" t="s">
        <v>42</v>
      </c>
      <c r="N3967" t="s">
        <v>43</v>
      </c>
      <c r="O3967" t="s">
        <v>44</v>
      </c>
      <c r="P3967" t="s">
        <v>26</v>
      </c>
      <c r="Q3967" s="6">
        <v>36928.57</v>
      </c>
      <c r="R3967" t="s">
        <v>22</v>
      </c>
      <c r="S3967">
        <v>0</v>
      </c>
      <c r="T3967">
        <v>0</v>
      </c>
      <c r="U3967" t="e">
        <f>_xlfn.XLOOKUP(A3967,#REF!,#REF!)</f>
        <v>#REF!</v>
      </c>
    </row>
    <row r="3968" spans="1:21" x14ac:dyDescent="0.2">
      <c r="A3968" t="s">
        <v>13471</v>
      </c>
      <c r="C3968" s="5" t="s">
        <v>71</v>
      </c>
      <c r="D3968" t="s">
        <v>12991</v>
      </c>
      <c r="E3968" t="s">
        <v>19221</v>
      </c>
      <c r="F3968" t="s">
        <v>30</v>
      </c>
      <c r="G3968" s="1">
        <v>43762</v>
      </c>
      <c r="H3968" t="s">
        <v>30</v>
      </c>
      <c r="I3968" s="1">
        <v>44069</v>
      </c>
      <c r="J3968" t="s">
        <v>30</v>
      </c>
      <c r="K3968" s="1">
        <v>45099</v>
      </c>
      <c r="L3968" s="1">
        <v>45505</v>
      </c>
      <c r="M3968" t="s">
        <v>42</v>
      </c>
      <c r="N3968" t="s">
        <v>43</v>
      </c>
      <c r="O3968" t="s">
        <v>44</v>
      </c>
      <c r="P3968" t="s">
        <v>26</v>
      </c>
      <c r="Q3968" s="6">
        <v>189536.88</v>
      </c>
      <c r="R3968" t="s">
        <v>22</v>
      </c>
      <c r="S3968">
        <v>0</v>
      </c>
      <c r="T3968">
        <v>0</v>
      </c>
      <c r="U3968" t="e">
        <f>_xlfn.XLOOKUP(A3968,#REF!,#REF!)</f>
        <v>#REF!</v>
      </c>
    </row>
    <row r="3969" spans="1:21" x14ac:dyDescent="0.2">
      <c r="A3969" t="s">
        <v>13472</v>
      </c>
      <c r="C3969" s="5" t="s">
        <v>71</v>
      </c>
      <c r="D3969" t="s">
        <v>13473</v>
      </c>
      <c r="E3969" t="s">
        <v>637</v>
      </c>
      <c r="F3969" t="s">
        <v>30</v>
      </c>
      <c r="G3969" s="1">
        <v>45887</v>
      </c>
      <c r="H3969" t="s">
        <v>30</v>
      </c>
      <c r="I3969" s="1">
        <v>46076</v>
      </c>
      <c r="J3969" t="s">
        <v>22</v>
      </c>
      <c r="M3969" t="s">
        <v>207</v>
      </c>
      <c r="N3969" t="s">
        <v>2898</v>
      </c>
      <c r="O3969" t="s">
        <v>2899</v>
      </c>
      <c r="P3969" t="s">
        <v>210</v>
      </c>
      <c r="Q3969" s="6">
        <v>265754.64</v>
      </c>
      <c r="R3969" t="s">
        <v>22</v>
      </c>
      <c r="S3969">
        <v>0</v>
      </c>
      <c r="T3969">
        <v>0</v>
      </c>
      <c r="U3969" t="e">
        <f>_xlfn.XLOOKUP(A3969,#REF!,#REF!)</f>
        <v>#REF!</v>
      </c>
    </row>
    <row r="3970" spans="1:21" x14ac:dyDescent="0.2">
      <c r="A3970" t="s">
        <v>13474</v>
      </c>
      <c r="C3970" s="5" t="s">
        <v>71</v>
      </c>
      <c r="D3970" t="s">
        <v>13475</v>
      </c>
      <c r="E3970" t="s">
        <v>18695</v>
      </c>
      <c r="F3970" t="s">
        <v>30</v>
      </c>
      <c r="G3970" s="1">
        <v>45161</v>
      </c>
      <c r="H3970" t="s">
        <v>22</v>
      </c>
      <c r="J3970" t="s">
        <v>22</v>
      </c>
      <c r="M3970" t="s">
        <v>42</v>
      </c>
      <c r="N3970" t="s">
        <v>13476</v>
      </c>
      <c r="O3970" t="s">
        <v>13477</v>
      </c>
      <c r="P3970" t="s">
        <v>26</v>
      </c>
      <c r="Q3970" s="6">
        <v>71098.69</v>
      </c>
      <c r="R3970" t="s">
        <v>22</v>
      </c>
      <c r="S3970">
        <v>0</v>
      </c>
      <c r="T3970">
        <v>0</v>
      </c>
      <c r="U3970" t="e">
        <f>_xlfn.XLOOKUP(A3970,#REF!,#REF!)</f>
        <v>#REF!</v>
      </c>
    </row>
    <row r="3971" spans="1:21" x14ac:dyDescent="0.2">
      <c r="A3971" t="s">
        <v>12725</v>
      </c>
      <c r="B3971" t="s">
        <v>12724</v>
      </c>
      <c r="C3971" s="5" t="s">
        <v>279</v>
      </c>
      <c r="D3971" t="s">
        <v>12726</v>
      </c>
      <c r="E3971" t="s">
        <v>10685</v>
      </c>
      <c r="F3971" t="s">
        <v>30</v>
      </c>
      <c r="G3971" s="1">
        <v>45517</v>
      </c>
      <c r="H3971" t="s">
        <v>22</v>
      </c>
      <c r="J3971" t="s">
        <v>22</v>
      </c>
      <c r="L3971" s="1">
        <v>45467</v>
      </c>
      <c r="M3971" t="s">
        <v>42</v>
      </c>
      <c r="N3971" t="s">
        <v>43</v>
      </c>
      <c r="O3971" t="s">
        <v>44</v>
      </c>
      <c r="P3971" t="s">
        <v>26</v>
      </c>
      <c r="Q3971" s="6">
        <v>46064.35</v>
      </c>
      <c r="R3971" t="s">
        <v>30</v>
      </c>
      <c r="S3971">
        <v>0</v>
      </c>
      <c r="T3971">
        <v>0</v>
      </c>
      <c r="U3971" t="e">
        <f>_xlfn.XLOOKUP(A3971,#REF!,#REF!)</f>
        <v>#REF!</v>
      </c>
    </row>
    <row r="3972" spans="1:21" x14ac:dyDescent="0.2">
      <c r="A3972" t="s">
        <v>13478</v>
      </c>
      <c r="C3972" s="5" t="s">
        <v>71</v>
      </c>
      <c r="D3972" t="s">
        <v>13479</v>
      </c>
      <c r="E3972" t="s">
        <v>18700</v>
      </c>
      <c r="F3972" t="s">
        <v>22</v>
      </c>
      <c r="H3972" t="s">
        <v>22</v>
      </c>
      <c r="J3972" t="s">
        <v>22</v>
      </c>
      <c r="M3972" t="s">
        <v>92</v>
      </c>
      <c r="N3972" t="s">
        <v>13480</v>
      </c>
      <c r="O3972" t="s">
        <v>13481</v>
      </c>
      <c r="P3972" t="s">
        <v>18712</v>
      </c>
      <c r="Q3972" s="6">
        <v>1376890.93</v>
      </c>
      <c r="R3972" t="s">
        <v>22</v>
      </c>
      <c r="S3972">
        <v>0</v>
      </c>
      <c r="T3972">
        <v>0</v>
      </c>
      <c r="U3972" t="e">
        <f>_xlfn.XLOOKUP(A3972,#REF!,#REF!)</f>
        <v>#REF!</v>
      </c>
    </row>
    <row r="3973" spans="1:21" x14ac:dyDescent="0.2">
      <c r="A3973" t="s">
        <v>13482</v>
      </c>
      <c r="C3973" s="5" t="s">
        <v>71</v>
      </c>
      <c r="D3973" t="s">
        <v>13483</v>
      </c>
      <c r="E3973" t="s">
        <v>13484</v>
      </c>
      <c r="F3973" t="s">
        <v>30</v>
      </c>
      <c r="G3973" s="1">
        <v>45904</v>
      </c>
      <c r="H3973" t="s">
        <v>30</v>
      </c>
      <c r="I3973" s="1">
        <v>46079</v>
      </c>
      <c r="J3973" t="s">
        <v>22</v>
      </c>
      <c r="M3973" t="s">
        <v>207</v>
      </c>
      <c r="N3973" t="s">
        <v>2601</v>
      </c>
      <c r="O3973" t="s">
        <v>2602</v>
      </c>
      <c r="P3973" t="s">
        <v>117</v>
      </c>
      <c r="Q3973" s="6">
        <v>735167.14</v>
      </c>
      <c r="R3973" t="s">
        <v>22</v>
      </c>
      <c r="S3973">
        <v>0</v>
      </c>
      <c r="T3973">
        <v>0</v>
      </c>
      <c r="U3973" t="e">
        <f>_xlfn.XLOOKUP(A3973,#REF!,#REF!)</f>
        <v>#REF!</v>
      </c>
    </row>
    <row r="3974" spans="1:21" x14ac:dyDescent="0.2">
      <c r="A3974" t="s">
        <v>12613</v>
      </c>
      <c r="B3974" t="s">
        <v>13485</v>
      </c>
      <c r="C3974" s="5" t="s">
        <v>71</v>
      </c>
      <c r="D3974" t="s">
        <v>12614</v>
      </c>
      <c r="E3974" t="s">
        <v>443</v>
      </c>
      <c r="F3974" t="s">
        <v>30</v>
      </c>
      <c r="G3974" s="1">
        <v>45260</v>
      </c>
      <c r="H3974" t="s">
        <v>30</v>
      </c>
      <c r="I3974" s="1">
        <v>45438</v>
      </c>
      <c r="J3974" t="s">
        <v>30</v>
      </c>
      <c r="K3974" s="1">
        <v>45797</v>
      </c>
      <c r="L3974" s="1">
        <v>45797</v>
      </c>
      <c r="M3974" t="s">
        <v>42</v>
      </c>
      <c r="N3974" t="s">
        <v>13486</v>
      </c>
      <c r="O3974" t="s">
        <v>13487</v>
      </c>
      <c r="P3974" t="s">
        <v>26</v>
      </c>
      <c r="Q3974" s="6">
        <v>283101.56</v>
      </c>
      <c r="R3974" t="s">
        <v>22</v>
      </c>
      <c r="S3974">
        <v>0</v>
      </c>
      <c r="T3974">
        <v>0</v>
      </c>
      <c r="U3974" t="e">
        <f>_xlfn.XLOOKUP(A3974,#REF!,#REF!)</f>
        <v>#REF!</v>
      </c>
    </row>
    <row r="3975" spans="1:21" x14ac:dyDescent="0.2">
      <c r="A3975" t="s">
        <v>13488</v>
      </c>
      <c r="B3975" t="s">
        <v>13489</v>
      </c>
      <c r="C3975" s="5" t="s">
        <v>71</v>
      </c>
      <c r="D3975" t="s">
        <v>13490</v>
      </c>
      <c r="E3975" t="s">
        <v>13491</v>
      </c>
      <c r="F3975" t="s">
        <v>30</v>
      </c>
      <c r="G3975" s="1">
        <v>45944</v>
      </c>
      <c r="H3975" t="s">
        <v>22</v>
      </c>
      <c r="J3975" t="s">
        <v>22</v>
      </c>
      <c r="M3975" t="s">
        <v>207</v>
      </c>
      <c r="N3975" t="s">
        <v>13492</v>
      </c>
      <c r="O3975" t="s">
        <v>13493</v>
      </c>
      <c r="P3975" t="s">
        <v>117</v>
      </c>
      <c r="Q3975" s="6">
        <v>93367.35</v>
      </c>
      <c r="R3975" t="s">
        <v>22</v>
      </c>
      <c r="S3975">
        <v>0</v>
      </c>
      <c r="T3975">
        <v>0</v>
      </c>
      <c r="U3975" t="e">
        <f>_xlfn.XLOOKUP(A3975,#REF!,#REF!)</f>
        <v>#REF!</v>
      </c>
    </row>
    <row r="3976" spans="1:21" x14ac:dyDescent="0.2">
      <c r="A3976" t="s">
        <v>13494</v>
      </c>
      <c r="C3976" s="5" t="s">
        <v>71</v>
      </c>
      <c r="D3976" t="s">
        <v>13495</v>
      </c>
      <c r="E3976" t="s">
        <v>2614</v>
      </c>
      <c r="F3976" t="s">
        <v>30</v>
      </c>
      <c r="G3976" s="1">
        <v>45544</v>
      </c>
      <c r="H3976" t="s">
        <v>30</v>
      </c>
      <c r="I3976" s="1">
        <v>45637</v>
      </c>
      <c r="J3976" t="s">
        <v>30</v>
      </c>
      <c r="K3976" s="1">
        <v>45943</v>
      </c>
      <c r="M3976" t="s">
        <v>42</v>
      </c>
      <c r="N3976" t="s">
        <v>13496</v>
      </c>
      <c r="O3976" t="s">
        <v>13497</v>
      </c>
      <c r="P3976" t="s">
        <v>26</v>
      </c>
      <c r="Q3976" s="6">
        <v>116929.98</v>
      </c>
      <c r="R3976" t="s">
        <v>22</v>
      </c>
      <c r="S3976">
        <v>0</v>
      </c>
      <c r="T3976">
        <v>0</v>
      </c>
      <c r="U3976" t="e">
        <f>_xlfn.XLOOKUP(A3976,#REF!,#REF!)</f>
        <v>#REF!</v>
      </c>
    </row>
    <row r="3977" spans="1:21" x14ac:dyDescent="0.2">
      <c r="A3977" t="s">
        <v>13498</v>
      </c>
      <c r="C3977" s="5" t="s">
        <v>71</v>
      </c>
      <c r="D3977" t="s">
        <v>13499</v>
      </c>
      <c r="E3977" t="s">
        <v>19493</v>
      </c>
      <c r="F3977" t="s">
        <v>22</v>
      </c>
      <c r="H3977" t="s">
        <v>22</v>
      </c>
      <c r="J3977" t="s">
        <v>22</v>
      </c>
      <c r="M3977" t="s">
        <v>23</v>
      </c>
      <c r="N3977" t="s">
        <v>825</v>
      </c>
      <c r="O3977" t="s">
        <v>826</v>
      </c>
      <c r="P3977" t="s">
        <v>26</v>
      </c>
      <c r="Q3977" s="6">
        <v>438406.32</v>
      </c>
      <c r="R3977" t="s">
        <v>22</v>
      </c>
      <c r="S3977">
        <v>0</v>
      </c>
      <c r="T3977">
        <v>0</v>
      </c>
      <c r="U3977" t="e">
        <f>_xlfn.XLOOKUP(A3977,#REF!,#REF!)</f>
        <v>#REF!</v>
      </c>
    </row>
    <row r="3978" spans="1:21" x14ac:dyDescent="0.2">
      <c r="A3978" t="s">
        <v>12300</v>
      </c>
      <c r="B3978" t="s">
        <v>12299</v>
      </c>
      <c r="C3978" s="5" t="s">
        <v>71</v>
      </c>
      <c r="D3978" t="s">
        <v>12301</v>
      </c>
      <c r="E3978" t="s">
        <v>2614</v>
      </c>
      <c r="F3978" t="s">
        <v>30</v>
      </c>
      <c r="G3978" s="1">
        <v>45750</v>
      </c>
      <c r="H3978" t="s">
        <v>30</v>
      </c>
      <c r="I3978" s="1">
        <v>45966</v>
      </c>
      <c r="J3978" t="s">
        <v>22</v>
      </c>
      <c r="M3978" t="s">
        <v>207</v>
      </c>
      <c r="N3978" t="s">
        <v>1211</v>
      </c>
      <c r="O3978" t="s">
        <v>1212</v>
      </c>
      <c r="P3978" t="s">
        <v>117</v>
      </c>
      <c r="Q3978" s="6">
        <v>171520.91</v>
      </c>
      <c r="R3978" t="s">
        <v>22</v>
      </c>
      <c r="S3978">
        <v>0</v>
      </c>
      <c r="T3978">
        <v>0</v>
      </c>
      <c r="U3978" t="e">
        <f>_xlfn.XLOOKUP(A3978,#REF!,#REF!)</f>
        <v>#REF!</v>
      </c>
    </row>
    <row r="3979" spans="1:21" x14ac:dyDescent="0.2">
      <c r="A3979" t="s">
        <v>13500</v>
      </c>
      <c r="B3979" t="s">
        <v>13501</v>
      </c>
      <c r="C3979" s="5" t="s">
        <v>71</v>
      </c>
      <c r="D3979" t="s">
        <v>13502</v>
      </c>
      <c r="E3979" t="s">
        <v>492</v>
      </c>
      <c r="F3979" t="s">
        <v>30</v>
      </c>
      <c r="G3979" s="1">
        <v>43531</v>
      </c>
      <c r="H3979" t="s">
        <v>30</v>
      </c>
      <c r="I3979" s="1">
        <v>43774</v>
      </c>
      <c r="J3979" t="s">
        <v>30</v>
      </c>
      <c r="K3979" s="1">
        <v>44235</v>
      </c>
      <c r="M3979" t="s">
        <v>42</v>
      </c>
      <c r="N3979" t="s">
        <v>43</v>
      </c>
      <c r="O3979" t="s">
        <v>44</v>
      </c>
      <c r="P3979" t="s">
        <v>26</v>
      </c>
      <c r="Q3979" s="6">
        <v>82987.45</v>
      </c>
      <c r="R3979" t="s">
        <v>22</v>
      </c>
      <c r="S3979">
        <v>0</v>
      </c>
      <c r="T3979">
        <v>0</v>
      </c>
      <c r="U3979" t="e">
        <f>_xlfn.XLOOKUP(A3979,#REF!,#REF!)</f>
        <v>#REF!</v>
      </c>
    </row>
    <row r="3980" spans="1:21" x14ac:dyDescent="0.2">
      <c r="A3980" t="s">
        <v>13503</v>
      </c>
      <c r="C3980" s="5" t="s">
        <v>71</v>
      </c>
      <c r="D3980" t="s">
        <v>13504</v>
      </c>
      <c r="E3980" t="s">
        <v>18691</v>
      </c>
      <c r="F3980" t="s">
        <v>22</v>
      </c>
      <c r="H3980" t="s">
        <v>22</v>
      </c>
      <c r="J3980" t="s">
        <v>22</v>
      </c>
      <c r="M3980" t="s">
        <v>42</v>
      </c>
      <c r="N3980" t="s">
        <v>43</v>
      </c>
      <c r="O3980" t="s">
        <v>44</v>
      </c>
      <c r="P3980" t="s">
        <v>26</v>
      </c>
      <c r="Q3980" s="6">
        <v>102127.63</v>
      </c>
      <c r="R3980" t="s">
        <v>22</v>
      </c>
      <c r="S3980">
        <v>0</v>
      </c>
      <c r="T3980">
        <v>0</v>
      </c>
      <c r="U3980" t="e">
        <f>_xlfn.XLOOKUP(A3980,#REF!,#REF!)</f>
        <v>#REF!</v>
      </c>
    </row>
    <row r="3981" spans="1:21" x14ac:dyDescent="0.2">
      <c r="A3981" t="s">
        <v>13505</v>
      </c>
      <c r="C3981" s="5" t="s">
        <v>39</v>
      </c>
      <c r="D3981" t="s">
        <v>1887</v>
      </c>
      <c r="E3981" t="s">
        <v>18692</v>
      </c>
      <c r="F3981" t="s">
        <v>22</v>
      </c>
      <c r="H3981" t="s">
        <v>22</v>
      </c>
      <c r="J3981" t="s">
        <v>22</v>
      </c>
      <c r="L3981" s="1">
        <v>43340</v>
      </c>
      <c r="M3981" t="s">
        <v>42</v>
      </c>
      <c r="N3981" t="s">
        <v>13506</v>
      </c>
      <c r="O3981" t="s">
        <v>13507</v>
      </c>
      <c r="P3981" t="s">
        <v>26</v>
      </c>
      <c r="Q3981" s="6">
        <v>30000</v>
      </c>
      <c r="R3981" t="s">
        <v>22</v>
      </c>
      <c r="S3981">
        <v>0</v>
      </c>
      <c r="T3981">
        <v>0</v>
      </c>
      <c r="U3981" t="e">
        <f>_xlfn.XLOOKUP(A3981,#REF!,#REF!)</f>
        <v>#REF!</v>
      </c>
    </row>
    <row r="3982" spans="1:21" x14ac:dyDescent="0.2">
      <c r="A3982" t="s">
        <v>13508</v>
      </c>
      <c r="C3982" s="5" t="s">
        <v>71</v>
      </c>
      <c r="D3982" t="s">
        <v>13509</v>
      </c>
      <c r="E3982" t="s">
        <v>19494</v>
      </c>
      <c r="F3982" t="s">
        <v>30</v>
      </c>
      <c r="G3982" s="1">
        <v>44813</v>
      </c>
      <c r="H3982" t="s">
        <v>30</v>
      </c>
      <c r="I3982" s="1">
        <v>45148</v>
      </c>
      <c r="J3982" t="s">
        <v>22</v>
      </c>
      <c r="M3982" t="s">
        <v>207</v>
      </c>
      <c r="N3982" t="s">
        <v>13510</v>
      </c>
      <c r="O3982" t="s">
        <v>13511</v>
      </c>
      <c r="P3982" t="s">
        <v>117</v>
      </c>
      <c r="Q3982" s="6">
        <v>201686.03</v>
      </c>
      <c r="R3982" t="s">
        <v>22</v>
      </c>
      <c r="S3982">
        <v>0</v>
      </c>
      <c r="T3982">
        <v>0</v>
      </c>
      <c r="U3982" t="e">
        <f>_xlfn.XLOOKUP(A3982,#REF!,#REF!)</f>
        <v>#REF!</v>
      </c>
    </row>
    <row r="3983" spans="1:21" x14ac:dyDescent="0.2">
      <c r="A3983" t="s">
        <v>13512</v>
      </c>
      <c r="C3983" s="5" t="s">
        <v>71</v>
      </c>
      <c r="D3983" t="s">
        <v>13513</v>
      </c>
      <c r="E3983" t="s">
        <v>18691</v>
      </c>
      <c r="F3983" t="s">
        <v>30</v>
      </c>
      <c r="G3983" s="1">
        <v>41570</v>
      </c>
      <c r="H3983" t="s">
        <v>22</v>
      </c>
      <c r="J3983" t="s">
        <v>30</v>
      </c>
      <c r="K3983" s="1">
        <v>41686</v>
      </c>
      <c r="M3983" t="s">
        <v>42</v>
      </c>
      <c r="N3983" t="s">
        <v>10556</v>
      </c>
      <c r="O3983" t="s">
        <v>10557</v>
      </c>
      <c r="P3983" t="s">
        <v>26</v>
      </c>
      <c r="Q3983" s="6">
        <v>30000</v>
      </c>
      <c r="R3983" t="s">
        <v>22</v>
      </c>
      <c r="S3983">
        <v>0</v>
      </c>
      <c r="T3983">
        <v>0</v>
      </c>
      <c r="U3983" t="e">
        <f>_xlfn.XLOOKUP(A3983,#REF!,#REF!)</f>
        <v>#REF!</v>
      </c>
    </row>
    <row r="3984" spans="1:21" x14ac:dyDescent="0.2">
      <c r="A3984" t="s">
        <v>13514</v>
      </c>
      <c r="C3984" s="5" t="s">
        <v>71</v>
      </c>
      <c r="D3984" t="s">
        <v>13515</v>
      </c>
      <c r="E3984" t="s">
        <v>18700</v>
      </c>
      <c r="F3984" t="s">
        <v>30</v>
      </c>
      <c r="G3984" s="1">
        <v>46105</v>
      </c>
      <c r="H3984" t="s">
        <v>22</v>
      </c>
      <c r="J3984" t="s">
        <v>22</v>
      </c>
      <c r="M3984" t="s">
        <v>92</v>
      </c>
      <c r="N3984" t="s">
        <v>9896</v>
      </c>
      <c r="O3984" t="s">
        <v>9897</v>
      </c>
      <c r="P3984" t="s">
        <v>210</v>
      </c>
      <c r="Q3984" s="6">
        <v>686862.19</v>
      </c>
      <c r="R3984" t="s">
        <v>22</v>
      </c>
      <c r="S3984">
        <v>0</v>
      </c>
      <c r="T3984">
        <v>0</v>
      </c>
      <c r="U3984" t="e">
        <f>_xlfn.XLOOKUP(A3984,#REF!,#REF!)</f>
        <v>#REF!</v>
      </c>
    </row>
    <row r="3985" spans="1:21" x14ac:dyDescent="0.2">
      <c r="A3985" t="s">
        <v>13516</v>
      </c>
      <c r="C3985" s="5" t="s">
        <v>71</v>
      </c>
      <c r="D3985" t="s">
        <v>13517</v>
      </c>
      <c r="E3985" t="s">
        <v>18692</v>
      </c>
      <c r="F3985" t="s">
        <v>22</v>
      </c>
      <c r="H3985" t="s">
        <v>22</v>
      </c>
      <c r="J3985" t="s">
        <v>22</v>
      </c>
      <c r="M3985" t="s">
        <v>42</v>
      </c>
      <c r="N3985" t="s">
        <v>43</v>
      </c>
      <c r="O3985" t="s">
        <v>44</v>
      </c>
      <c r="P3985" t="s">
        <v>26</v>
      </c>
      <c r="Q3985" s="6">
        <v>153908.89000000001</v>
      </c>
      <c r="R3985" t="s">
        <v>22</v>
      </c>
      <c r="S3985">
        <v>0</v>
      </c>
      <c r="T3985">
        <v>0</v>
      </c>
      <c r="U3985" t="e">
        <f>_xlfn.XLOOKUP(A3985,#REF!,#REF!)</f>
        <v>#REF!</v>
      </c>
    </row>
    <row r="3986" spans="1:21" x14ac:dyDescent="0.2">
      <c r="A3986" t="s">
        <v>13518</v>
      </c>
      <c r="B3986" t="s">
        <v>13519</v>
      </c>
      <c r="C3986" s="5" t="s">
        <v>71</v>
      </c>
      <c r="D3986" t="s">
        <v>13520</v>
      </c>
      <c r="E3986" t="s">
        <v>18695</v>
      </c>
      <c r="F3986" t="s">
        <v>30</v>
      </c>
      <c r="G3986" s="1">
        <v>43489</v>
      </c>
      <c r="H3986" t="s">
        <v>30</v>
      </c>
      <c r="I3986" s="1">
        <v>43697</v>
      </c>
      <c r="J3986" t="s">
        <v>22</v>
      </c>
      <c r="L3986" s="1">
        <v>45698</v>
      </c>
      <c r="M3986" t="s">
        <v>42</v>
      </c>
      <c r="N3986" t="s">
        <v>13521</v>
      </c>
      <c r="O3986" t="s">
        <v>13522</v>
      </c>
      <c r="P3986" t="s">
        <v>26</v>
      </c>
      <c r="Q3986" s="6">
        <v>213422.12</v>
      </c>
      <c r="R3986" t="s">
        <v>30</v>
      </c>
      <c r="S3986">
        <v>0</v>
      </c>
      <c r="T3986">
        <v>0</v>
      </c>
      <c r="U3986" t="e">
        <f>_xlfn.XLOOKUP(A3986,#REF!,#REF!)</f>
        <v>#REF!</v>
      </c>
    </row>
    <row r="3987" spans="1:21" x14ac:dyDescent="0.2">
      <c r="A3987" t="s">
        <v>13523</v>
      </c>
      <c r="C3987" s="5" t="s">
        <v>71</v>
      </c>
      <c r="D3987" t="s">
        <v>13524</v>
      </c>
      <c r="E3987" t="s">
        <v>3430</v>
      </c>
      <c r="F3987" t="s">
        <v>22</v>
      </c>
      <c r="H3987" t="s">
        <v>22</v>
      </c>
      <c r="J3987" t="s">
        <v>22</v>
      </c>
      <c r="M3987" t="s">
        <v>42</v>
      </c>
      <c r="N3987" t="s">
        <v>43</v>
      </c>
      <c r="O3987" t="s">
        <v>44</v>
      </c>
      <c r="P3987" t="s">
        <v>26</v>
      </c>
      <c r="Q3987" s="6">
        <v>178332.43</v>
      </c>
      <c r="R3987" t="s">
        <v>22</v>
      </c>
      <c r="S3987">
        <v>0</v>
      </c>
      <c r="T3987">
        <v>0</v>
      </c>
      <c r="U3987" t="e">
        <f>_xlfn.XLOOKUP(A3987,#REF!,#REF!)</f>
        <v>#REF!</v>
      </c>
    </row>
    <row r="3988" spans="1:21" x14ac:dyDescent="0.2">
      <c r="A3988" t="s">
        <v>13525</v>
      </c>
      <c r="B3988" t="s">
        <v>13526</v>
      </c>
      <c r="C3988" s="5" t="s">
        <v>71</v>
      </c>
      <c r="D3988" t="s">
        <v>13527</v>
      </c>
      <c r="E3988" t="s">
        <v>11401</v>
      </c>
      <c r="F3988" t="s">
        <v>30</v>
      </c>
      <c r="G3988" s="1">
        <v>43087</v>
      </c>
      <c r="H3988" t="s">
        <v>30</v>
      </c>
      <c r="I3988" s="1">
        <v>43347</v>
      </c>
      <c r="J3988" t="s">
        <v>22</v>
      </c>
      <c r="M3988" t="s">
        <v>42</v>
      </c>
      <c r="N3988" t="s">
        <v>13528</v>
      </c>
      <c r="O3988" t="s">
        <v>13529</v>
      </c>
      <c r="P3988" t="s">
        <v>26</v>
      </c>
      <c r="Q3988" s="6">
        <v>40000</v>
      </c>
      <c r="R3988" t="s">
        <v>22</v>
      </c>
      <c r="S3988">
        <v>0</v>
      </c>
      <c r="T3988">
        <v>0</v>
      </c>
      <c r="U3988" t="e">
        <f>_xlfn.XLOOKUP(A3988,#REF!,#REF!)</f>
        <v>#REF!</v>
      </c>
    </row>
    <row r="3989" spans="1:21" x14ac:dyDescent="0.2">
      <c r="A3989" t="s">
        <v>13530</v>
      </c>
      <c r="C3989" s="5" t="s">
        <v>71</v>
      </c>
      <c r="D3989" t="s">
        <v>13531</v>
      </c>
      <c r="E3989" t="s">
        <v>18692</v>
      </c>
      <c r="F3989" t="s">
        <v>30</v>
      </c>
      <c r="G3989" s="1">
        <v>44693</v>
      </c>
      <c r="H3989" t="s">
        <v>22</v>
      </c>
      <c r="J3989" t="s">
        <v>22</v>
      </c>
      <c r="M3989" t="s">
        <v>42</v>
      </c>
      <c r="N3989" t="s">
        <v>43</v>
      </c>
      <c r="O3989" t="s">
        <v>44</v>
      </c>
      <c r="P3989" t="s">
        <v>26</v>
      </c>
      <c r="Q3989" s="6">
        <v>200403.36</v>
      </c>
      <c r="R3989" t="s">
        <v>22</v>
      </c>
      <c r="S3989">
        <v>0</v>
      </c>
      <c r="T3989">
        <v>0</v>
      </c>
      <c r="U3989" t="e">
        <f>_xlfn.XLOOKUP(A3989,#REF!,#REF!)</f>
        <v>#REF!</v>
      </c>
    </row>
    <row r="3990" spans="1:21" x14ac:dyDescent="0.2">
      <c r="A3990" t="s">
        <v>13532</v>
      </c>
      <c r="C3990" s="5" t="s">
        <v>71</v>
      </c>
      <c r="D3990" t="s">
        <v>13533</v>
      </c>
      <c r="E3990" t="s">
        <v>891</v>
      </c>
      <c r="F3990" t="s">
        <v>30</v>
      </c>
      <c r="G3990" s="1">
        <v>45778</v>
      </c>
      <c r="H3990" t="s">
        <v>30</v>
      </c>
      <c r="I3990" s="1">
        <v>45889</v>
      </c>
      <c r="J3990" t="s">
        <v>30</v>
      </c>
      <c r="K3990" s="1">
        <v>45952</v>
      </c>
      <c r="L3990" s="1">
        <v>45952</v>
      </c>
      <c r="M3990" t="s">
        <v>42</v>
      </c>
      <c r="N3990" t="s">
        <v>8283</v>
      </c>
      <c r="O3990" t="s">
        <v>8284</v>
      </c>
      <c r="P3990" t="s">
        <v>26</v>
      </c>
      <c r="Q3990" s="6">
        <v>168484.56</v>
      </c>
      <c r="R3990" t="s">
        <v>30</v>
      </c>
      <c r="S3990">
        <v>0</v>
      </c>
      <c r="T3990">
        <v>0</v>
      </c>
      <c r="U3990" t="e">
        <f>_xlfn.XLOOKUP(A3990,#REF!,#REF!)</f>
        <v>#REF!</v>
      </c>
    </row>
    <row r="3991" spans="1:21" x14ac:dyDescent="0.2">
      <c r="A3991" t="s">
        <v>13534</v>
      </c>
      <c r="C3991" s="5" t="s">
        <v>71</v>
      </c>
      <c r="D3991" t="s">
        <v>13535</v>
      </c>
      <c r="E3991" t="s">
        <v>13536</v>
      </c>
      <c r="F3991" t="s">
        <v>30</v>
      </c>
      <c r="G3991" s="1">
        <v>45912</v>
      </c>
      <c r="H3991" t="s">
        <v>30</v>
      </c>
      <c r="I3991" s="1">
        <v>46006</v>
      </c>
      <c r="J3991" t="s">
        <v>22</v>
      </c>
      <c r="M3991" t="s">
        <v>207</v>
      </c>
      <c r="N3991" t="s">
        <v>13537</v>
      </c>
      <c r="O3991" t="s">
        <v>13538</v>
      </c>
      <c r="P3991" t="s">
        <v>117</v>
      </c>
      <c r="Q3991" s="6">
        <v>484281.55</v>
      </c>
      <c r="R3991" t="s">
        <v>22</v>
      </c>
      <c r="S3991">
        <v>0</v>
      </c>
      <c r="T3991">
        <v>0</v>
      </c>
      <c r="U3991" t="e">
        <f>_xlfn.XLOOKUP(A3991,#REF!,#REF!)</f>
        <v>#REF!</v>
      </c>
    </row>
    <row r="3992" spans="1:21" x14ac:dyDescent="0.2">
      <c r="A3992" t="s">
        <v>13539</v>
      </c>
      <c r="C3992" s="5" t="s">
        <v>71</v>
      </c>
      <c r="D3992" t="s">
        <v>13540</v>
      </c>
      <c r="E3992" t="s">
        <v>18692</v>
      </c>
      <c r="F3992" t="s">
        <v>22</v>
      </c>
      <c r="H3992" t="s">
        <v>22</v>
      </c>
      <c r="J3992" t="s">
        <v>30</v>
      </c>
      <c r="K3992" s="1">
        <v>43762</v>
      </c>
      <c r="M3992" t="s">
        <v>42</v>
      </c>
      <c r="N3992" t="s">
        <v>13541</v>
      </c>
      <c r="O3992" t="s">
        <v>13542</v>
      </c>
      <c r="P3992" t="s">
        <v>26</v>
      </c>
      <c r="Q3992" s="6">
        <v>209755.22</v>
      </c>
      <c r="R3992" t="s">
        <v>22</v>
      </c>
      <c r="S3992">
        <v>0</v>
      </c>
      <c r="T3992">
        <v>0</v>
      </c>
      <c r="U3992" t="e">
        <f>_xlfn.XLOOKUP(A3992,#REF!,#REF!)</f>
        <v>#REF!</v>
      </c>
    </row>
    <row r="3993" spans="1:21" x14ac:dyDescent="0.2">
      <c r="A3993" t="s">
        <v>13543</v>
      </c>
      <c r="C3993" s="5" t="s">
        <v>71</v>
      </c>
      <c r="D3993" t="s">
        <v>13544</v>
      </c>
      <c r="E3993" t="s">
        <v>13545</v>
      </c>
      <c r="F3993" t="s">
        <v>30</v>
      </c>
      <c r="G3993" s="1">
        <v>43192</v>
      </c>
      <c r="H3993" t="s">
        <v>30</v>
      </c>
      <c r="I3993" s="1">
        <v>43392</v>
      </c>
      <c r="J3993" t="s">
        <v>30</v>
      </c>
      <c r="K3993" s="1">
        <v>43739</v>
      </c>
      <c r="M3993" t="s">
        <v>42</v>
      </c>
      <c r="N3993" t="s">
        <v>43</v>
      </c>
      <c r="O3993" t="s">
        <v>44</v>
      </c>
      <c r="P3993" t="s">
        <v>26</v>
      </c>
      <c r="Q3993" s="6">
        <v>40000</v>
      </c>
      <c r="R3993" t="s">
        <v>22</v>
      </c>
      <c r="S3993">
        <v>0</v>
      </c>
      <c r="T3993">
        <v>0</v>
      </c>
      <c r="U3993" t="e">
        <f>_xlfn.XLOOKUP(A3993,#REF!,#REF!)</f>
        <v>#REF!</v>
      </c>
    </row>
    <row r="3994" spans="1:21" x14ac:dyDescent="0.2">
      <c r="A3994" t="s">
        <v>13546</v>
      </c>
      <c r="B3994" t="s">
        <v>13547</v>
      </c>
      <c r="C3994" s="5" t="s">
        <v>71</v>
      </c>
      <c r="D3994" t="s">
        <v>13548</v>
      </c>
      <c r="E3994" t="s">
        <v>18691</v>
      </c>
      <c r="F3994" t="s">
        <v>30</v>
      </c>
      <c r="G3994" s="1">
        <v>43809</v>
      </c>
      <c r="H3994" t="s">
        <v>30</v>
      </c>
      <c r="I3994" s="1">
        <v>44124</v>
      </c>
      <c r="J3994" t="s">
        <v>22</v>
      </c>
      <c r="M3994" t="s">
        <v>207</v>
      </c>
      <c r="N3994" t="s">
        <v>13549</v>
      </c>
      <c r="O3994" t="s">
        <v>13550</v>
      </c>
      <c r="P3994" t="s">
        <v>117</v>
      </c>
      <c r="Q3994" s="6">
        <v>160946.74</v>
      </c>
      <c r="R3994" t="s">
        <v>22</v>
      </c>
      <c r="S3994">
        <v>0</v>
      </c>
      <c r="T3994">
        <v>0</v>
      </c>
      <c r="U3994" t="e">
        <f>_xlfn.XLOOKUP(A3994,#REF!,#REF!)</f>
        <v>#REF!</v>
      </c>
    </row>
    <row r="3995" spans="1:21" x14ac:dyDescent="0.2">
      <c r="A3995" t="s">
        <v>13551</v>
      </c>
      <c r="C3995" s="5" t="s">
        <v>71</v>
      </c>
      <c r="D3995" t="s">
        <v>13552</v>
      </c>
      <c r="E3995" t="s">
        <v>891</v>
      </c>
      <c r="F3995" t="s">
        <v>22</v>
      </c>
      <c r="H3995" t="s">
        <v>22</v>
      </c>
      <c r="J3995" t="s">
        <v>22</v>
      </c>
      <c r="M3995" t="s">
        <v>42</v>
      </c>
      <c r="N3995" t="s">
        <v>13553</v>
      </c>
      <c r="O3995" t="s">
        <v>13554</v>
      </c>
      <c r="P3995" t="s">
        <v>26</v>
      </c>
      <c r="Q3995" s="6">
        <v>173247.1</v>
      </c>
      <c r="R3995" t="s">
        <v>22</v>
      </c>
      <c r="S3995">
        <v>0</v>
      </c>
      <c r="T3995">
        <v>0</v>
      </c>
      <c r="U3995" t="e">
        <f>_xlfn.XLOOKUP(A3995,#REF!,#REF!)</f>
        <v>#REF!</v>
      </c>
    </row>
    <row r="3996" spans="1:21" x14ac:dyDescent="0.2">
      <c r="A3996" t="s">
        <v>13555</v>
      </c>
      <c r="B3996" t="s">
        <v>13556</v>
      </c>
      <c r="C3996" s="5" t="s">
        <v>71</v>
      </c>
      <c r="D3996" t="s">
        <v>13557</v>
      </c>
      <c r="E3996" t="s">
        <v>18691</v>
      </c>
      <c r="F3996" t="s">
        <v>30</v>
      </c>
      <c r="G3996" s="1">
        <v>45526</v>
      </c>
      <c r="H3996" t="s">
        <v>30</v>
      </c>
      <c r="I3996" s="1">
        <v>45631</v>
      </c>
      <c r="J3996" t="s">
        <v>22</v>
      </c>
      <c r="M3996" t="s">
        <v>207</v>
      </c>
      <c r="N3996" t="s">
        <v>348</v>
      </c>
      <c r="O3996" t="s">
        <v>349</v>
      </c>
      <c r="P3996" t="s">
        <v>117</v>
      </c>
      <c r="Q3996" s="6">
        <v>207281.24</v>
      </c>
      <c r="R3996" t="s">
        <v>22</v>
      </c>
      <c r="S3996">
        <v>0</v>
      </c>
      <c r="T3996">
        <v>0</v>
      </c>
      <c r="U3996" t="e">
        <f>_xlfn.XLOOKUP(A3996,#REF!,#REF!)</f>
        <v>#REF!</v>
      </c>
    </row>
    <row r="3997" spans="1:21" x14ac:dyDescent="0.2">
      <c r="A3997" t="s">
        <v>13558</v>
      </c>
      <c r="C3997" s="5" t="s">
        <v>71</v>
      </c>
      <c r="D3997" t="s">
        <v>13559</v>
      </c>
      <c r="E3997" t="s">
        <v>13560</v>
      </c>
      <c r="F3997" t="s">
        <v>30</v>
      </c>
      <c r="G3997" s="1">
        <v>45861</v>
      </c>
      <c r="H3997" t="s">
        <v>22</v>
      </c>
      <c r="J3997" t="s">
        <v>30</v>
      </c>
      <c r="K3997" s="1">
        <v>45924</v>
      </c>
      <c r="M3997" t="s">
        <v>42</v>
      </c>
      <c r="N3997" t="s">
        <v>43</v>
      </c>
      <c r="O3997" t="s">
        <v>44</v>
      </c>
      <c r="P3997" t="s">
        <v>26</v>
      </c>
      <c r="Q3997" s="6">
        <v>456558.14</v>
      </c>
      <c r="R3997" t="s">
        <v>22</v>
      </c>
      <c r="S3997">
        <v>0</v>
      </c>
      <c r="T3997">
        <v>0</v>
      </c>
      <c r="U3997" t="e">
        <f>_xlfn.XLOOKUP(A3997,#REF!,#REF!)</f>
        <v>#REF!</v>
      </c>
    </row>
    <row r="3998" spans="1:21" x14ac:dyDescent="0.2">
      <c r="A3998" t="s">
        <v>13561</v>
      </c>
      <c r="C3998" s="5" t="s">
        <v>71</v>
      </c>
      <c r="D3998" t="s">
        <v>13562</v>
      </c>
      <c r="E3998" t="s">
        <v>18692</v>
      </c>
      <c r="F3998" t="s">
        <v>30</v>
      </c>
      <c r="G3998" s="1">
        <v>43129</v>
      </c>
      <c r="H3998" t="s">
        <v>30</v>
      </c>
      <c r="I3998" s="1">
        <v>43376</v>
      </c>
      <c r="J3998" t="s">
        <v>30</v>
      </c>
      <c r="K3998" s="1">
        <v>43523</v>
      </c>
      <c r="L3998" s="1">
        <v>43658</v>
      </c>
      <c r="M3998" t="s">
        <v>42</v>
      </c>
      <c r="N3998" t="s">
        <v>43</v>
      </c>
      <c r="O3998" t="s">
        <v>44</v>
      </c>
      <c r="P3998" t="s">
        <v>26</v>
      </c>
      <c r="Q3998" s="6">
        <v>40000</v>
      </c>
      <c r="R3998" t="s">
        <v>30</v>
      </c>
      <c r="S3998">
        <v>0</v>
      </c>
      <c r="T3998">
        <v>0</v>
      </c>
      <c r="U3998" t="e">
        <f>_xlfn.XLOOKUP(A3998,#REF!,#REF!)</f>
        <v>#REF!</v>
      </c>
    </row>
    <row r="3999" spans="1:21" x14ac:dyDescent="0.2">
      <c r="A3999" t="s">
        <v>13563</v>
      </c>
      <c r="C3999" s="5" t="s">
        <v>71</v>
      </c>
      <c r="D3999" t="s">
        <v>2823</v>
      </c>
      <c r="E3999" t="s">
        <v>13564</v>
      </c>
      <c r="F3999" t="s">
        <v>30</v>
      </c>
      <c r="G3999" s="1">
        <v>44039</v>
      </c>
      <c r="H3999" t="s">
        <v>30</v>
      </c>
      <c r="I3999" s="1">
        <v>44322</v>
      </c>
      <c r="J3999" t="s">
        <v>30</v>
      </c>
      <c r="K3999" s="1">
        <v>44735</v>
      </c>
      <c r="L3999" s="1">
        <v>44872</v>
      </c>
      <c r="M3999" t="s">
        <v>42</v>
      </c>
      <c r="N3999" t="s">
        <v>43</v>
      </c>
      <c r="O3999" t="s">
        <v>44</v>
      </c>
      <c r="P3999" t="s">
        <v>26</v>
      </c>
      <c r="Q3999" s="6">
        <v>121459.61</v>
      </c>
      <c r="R3999" t="s">
        <v>22</v>
      </c>
      <c r="S3999">
        <v>0</v>
      </c>
      <c r="T3999">
        <v>0</v>
      </c>
      <c r="U3999" t="e">
        <f>_xlfn.XLOOKUP(A3999,#REF!,#REF!)</f>
        <v>#REF!</v>
      </c>
    </row>
    <row r="4000" spans="1:21" x14ac:dyDescent="0.2">
      <c r="A4000" t="s">
        <v>13565</v>
      </c>
      <c r="C4000" s="5" t="s">
        <v>71</v>
      </c>
      <c r="D4000" t="s">
        <v>13566</v>
      </c>
      <c r="E4000" t="s">
        <v>443</v>
      </c>
      <c r="F4000" t="s">
        <v>30</v>
      </c>
      <c r="G4000" s="1">
        <v>44883</v>
      </c>
      <c r="H4000" t="s">
        <v>30</v>
      </c>
      <c r="I4000" s="1">
        <v>45131</v>
      </c>
      <c r="J4000" t="s">
        <v>30</v>
      </c>
      <c r="K4000" s="1">
        <v>45477</v>
      </c>
      <c r="L4000" s="1">
        <v>45635</v>
      </c>
      <c r="M4000" t="s">
        <v>207</v>
      </c>
      <c r="N4000" t="s">
        <v>8930</v>
      </c>
      <c r="O4000" t="s">
        <v>8931</v>
      </c>
      <c r="P4000" t="s">
        <v>117</v>
      </c>
      <c r="Q4000" s="6">
        <v>144746.09</v>
      </c>
      <c r="R4000" t="s">
        <v>22</v>
      </c>
      <c r="S4000">
        <v>0</v>
      </c>
      <c r="T4000">
        <v>0</v>
      </c>
      <c r="U4000" t="e">
        <f>_xlfn.XLOOKUP(A4000,#REF!,#REF!)</f>
        <v>#REF!</v>
      </c>
    </row>
    <row r="4001" spans="1:21" x14ac:dyDescent="0.2">
      <c r="A4001" t="s">
        <v>13567</v>
      </c>
      <c r="C4001" s="5" t="s">
        <v>1622</v>
      </c>
      <c r="D4001" t="s">
        <v>11743</v>
      </c>
      <c r="E4001" t="s">
        <v>18692</v>
      </c>
      <c r="F4001" t="s">
        <v>30</v>
      </c>
      <c r="G4001" s="1">
        <v>44826</v>
      </c>
      <c r="H4001" t="s">
        <v>22</v>
      </c>
      <c r="J4001" t="s">
        <v>22</v>
      </c>
      <c r="M4001" t="s">
        <v>42</v>
      </c>
      <c r="N4001" t="s">
        <v>43</v>
      </c>
      <c r="O4001" t="s">
        <v>44</v>
      </c>
      <c r="P4001" t="s">
        <v>26</v>
      </c>
      <c r="Q4001" s="6">
        <v>267740.15999999997</v>
      </c>
      <c r="R4001" t="s">
        <v>22</v>
      </c>
      <c r="S4001">
        <v>0</v>
      </c>
      <c r="T4001">
        <v>0</v>
      </c>
      <c r="U4001" t="e">
        <f>_xlfn.XLOOKUP(A4001,#REF!,#REF!)</f>
        <v>#REF!</v>
      </c>
    </row>
    <row r="4002" spans="1:21" x14ac:dyDescent="0.2">
      <c r="A4002" t="s">
        <v>13568</v>
      </c>
      <c r="C4002" s="5" t="s">
        <v>71</v>
      </c>
      <c r="D4002" t="s">
        <v>13569</v>
      </c>
      <c r="E4002" t="s">
        <v>18691</v>
      </c>
      <c r="F4002" t="s">
        <v>22</v>
      </c>
      <c r="H4002" t="s">
        <v>22</v>
      </c>
      <c r="J4002" t="s">
        <v>22</v>
      </c>
      <c r="M4002" t="s">
        <v>42</v>
      </c>
      <c r="N4002" t="s">
        <v>43</v>
      </c>
      <c r="O4002" t="s">
        <v>44</v>
      </c>
      <c r="P4002" t="s">
        <v>26</v>
      </c>
      <c r="Q4002" s="6">
        <v>784777.45</v>
      </c>
      <c r="R4002" t="s">
        <v>22</v>
      </c>
      <c r="S4002">
        <v>0</v>
      </c>
      <c r="T4002">
        <v>0</v>
      </c>
      <c r="U4002" t="e">
        <f>_xlfn.XLOOKUP(A4002,#REF!,#REF!)</f>
        <v>#REF!</v>
      </c>
    </row>
    <row r="4003" spans="1:21" x14ac:dyDescent="0.2">
      <c r="A4003" t="s">
        <v>13570</v>
      </c>
      <c r="C4003" s="5" t="s">
        <v>71</v>
      </c>
      <c r="D4003" t="s">
        <v>13571</v>
      </c>
      <c r="E4003" t="s">
        <v>13572</v>
      </c>
      <c r="F4003" t="s">
        <v>30</v>
      </c>
      <c r="G4003" s="1">
        <v>45205</v>
      </c>
      <c r="H4003" t="s">
        <v>22</v>
      </c>
      <c r="J4003" t="s">
        <v>22</v>
      </c>
      <c r="M4003" t="s">
        <v>42</v>
      </c>
      <c r="N4003" t="s">
        <v>13573</v>
      </c>
      <c r="O4003" t="s">
        <v>13574</v>
      </c>
      <c r="P4003" t="s">
        <v>26</v>
      </c>
      <c r="Q4003" s="6">
        <v>115588.55</v>
      </c>
      <c r="R4003" t="s">
        <v>22</v>
      </c>
      <c r="S4003">
        <v>0</v>
      </c>
      <c r="T4003">
        <v>0</v>
      </c>
      <c r="U4003" t="e">
        <f>_xlfn.XLOOKUP(A4003,#REF!,#REF!)</f>
        <v>#REF!</v>
      </c>
    </row>
    <row r="4004" spans="1:21" x14ac:dyDescent="0.2">
      <c r="A4004" t="s">
        <v>13575</v>
      </c>
      <c r="C4004" s="5" t="s">
        <v>71</v>
      </c>
      <c r="D4004" t="s">
        <v>12567</v>
      </c>
      <c r="E4004" t="s">
        <v>19222</v>
      </c>
      <c r="F4004" t="s">
        <v>30</v>
      </c>
      <c r="G4004" s="1">
        <v>44795</v>
      </c>
      <c r="H4004" t="s">
        <v>30</v>
      </c>
      <c r="I4004" s="1">
        <v>45140</v>
      </c>
      <c r="J4004" t="s">
        <v>22</v>
      </c>
      <c r="L4004" s="1">
        <v>45434</v>
      </c>
      <c r="M4004" t="s">
        <v>207</v>
      </c>
      <c r="N4004" t="s">
        <v>8541</v>
      </c>
      <c r="O4004" t="s">
        <v>8542</v>
      </c>
      <c r="P4004" t="s">
        <v>117</v>
      </c>
      <c r="Q4004" s="6">
        <v>461644.18</v>
      </c>
      <c r="R4004" t="s">
        <v>22</v>
      </c>
      <c r="S4004">
        <v>0</v>
      </c>
      <c r="T4004">
        <v>0</v>
      </c>
      <c r="U4004" t="e">
        <f>_xlfn.XLOOKUP(A4004,#REF!,#REF!)</f>
        <v>#REF!</v>
      </c>
    </row>
    <row r="4005" spans="1:21" x14ac:dyDescent="0.2">
      <c r="A4005" t="s">
        <v>13576</v>
      </c>
      <c r="B4005" t="s">
        <v>13577</v>
      </c>
      <c r="C4005" s="5" t="s">
        <v>71</v>
      </c>
      <c r="D4005" t="s">
        <v>13578</v>
      </c>
      <c r="E4005" t="s">
        <v>143</v>
      </c>
      <c r="F4005" t="s">
        <v>30</v>
      </c>
      <c r="G4005" s="1">
        <v>43110</v>
      </c>
      <c r="H4005" t="s">
        <v>30</v>
      </c>
      <c r="I4005" s="1">
        <v>43802</v>
      </c>
      <c r="J4005" t="s">
        <v>30</v>
      </c>
      <c r="K4005" s="1">
        <v>43846</v>
      </c>
      <c r="L4005" s="1">
        <v>43872</v>
      </c>
      <c r="M4005" t="s">
        <v>42</v>
      </c>
      <c r="N4005" t="s">
        <v>1734</v>
      </c>
      <c r="O4005" t="s">
        <v>1735</v>
      </c>
      <c r="P4005" t="s">
        <v>26</v>
      </c>
      <c r="Q4005" s="6">
        <v>40000</v>
      </c>
      <c r="R4005" t="s">
        <v>22</v>
      </c>
      <c r="S4005">
        <v>0</v>
      </c>
      <c r="T4005">
        <v>0</v>
      </c>
      <c r="U4005" t="e">
        <f>_xlfn.XLOOKUP(A4005,#REF!,#REF!)</f>
        <v>#REF!</v>
      </c>
    </row>
    <row r="4006" spans="1:21" x14ac:dyDescent="0.2">
      <c r="A4006" t="s">
        <v>13579</v>
      </c>
      <c r="C4006" s="5" t="s">
        <v>124</v>
      </c>
      <c r="D4006" t="s">
        <v>7383</v>
      </c>
      <c r="E4006" t="s">
        <v>19495</v>
      </c>
      <c r="F4006" t="s">
        <v>22</v>
      </c>
      <c r="H4006" t="s">
        <v>22</v>
      </c>
      <c r="J4006" t="s">
        <v>22</v>
      </c>
      <c r="M4006" t="s">
        <v>92</v>
      </c>
      <c r="N4006" t="s">
        <v>830</v>
      </c>
      <c r="O4006" t="s">
        <v>831</v>
      </c>
      <c r="P4006" t="s">
        <v>18712</v>
      </c>
      <c r="Q4006" s="6">
        <v>0.01</v>
      </c>
      <c r="R4006" t="s">
        <v>22</v>
      </c>
      <c r="S4006">
        <v>0</v>
      </c>
      <c r="T4006">
        <v>0</v>
      </c>
      <c r="U4006" t="e">
        <f>_xlfn.XLOOKUP(A4006,#REF!,#REF!)</f>
        <v>#REF!</v>
      </c>
    </row>
    <row r="4007" spans="1:21" x14ac:dyDescent="0.2">
      <c r="A4007" t="s">
        <v>13580</v>
      </c>
      <c r="B4007" t="s">
        <v>13581</v>
      </c>
      <c r="C4007" s="5" t="s">
        <v>71</v>
      </c>
      <c r="D4007" t="s">
        <v>13582</v>
      </c>
      <c r="E4007" t="s">
        <v>19496</v>
      </c>
      <c r="F4007" t="s">
        <v>30</v>
      </c>
      <c r="G4007" s="1">
        <v>43953</v>
      </c>
      <c r="H4007" t="s">
        <v>30</v>
      </c>
      <c r="I4007" s="1">
        <v>44428</v>
      </c>
      <c r="J4007" t="s">
        <v>30</v>
      </c>
      <c r="K4007" s="1">
        <v>45544</v>
      </c>
      <c r="M4007" t="s">
        <v>42</v>
      </c>
      <c r="N4007" t="s">
        <v>13583</v>
      </c>
      <c r="O4007" t="s">
        <v>13584</v>
      </c>
      <c r="P4007" t="s">
        <v>26</v>
      </c>
      <c r="Q4007" s="6">
        <v>215297.24</v>
      </c>
      <c r="R4007" t="s">
        <v>22</v>
      </c>
      <c r="S4007">
        <v>0</v>
      </c>
      <c r="T4007">
        <v>0</v>
      </c>
      <c r="U4007" t="e">
        <f>_xlfn.XLOOKUP(A4007,#REF!,#REF!)</f>
        <v>#REF!</v>
      </c>
    </row>
    <row r="4008" spans="1:21" x14ac:dyDescent="0.2">
      <c r="A4008" t="s">
        <v>13585</v>
      </c>
      <c r="C4008" s="5" t="s">
        <v>71</v>
      </c>
      <c r="D4008" t="s">
        <v>13586</v>
      </c>
      <c r="E4008" t="s">
        <v>2962</v>
      </c>
      <c r="F4008" t="s">
        <v>30</v>
      </c>
      <c r="G4008" s="1">
        <v>44341</v>
      </c>
      <c r="H4008" t="s">
        <v>30</v>
      </c>
      <c r="I4008" s="1">
        <v>44662</v>
      </c>
      <c r="J4008" t="s">
        <v>30</v>
      </c>
      <c r="K4008" s="1">
        <v>44687</v>
      </c>
      <c r="L4008" s="1">
        <v>44732</v>
      </c>
      <c r="M4008" t="s">
        <v>42</v>
      </c>
      <c r="N4008" t="s">
        <v>13587</v>
      </c>
      <c r="O4008" t="s">
        <v>13588</v>
      </c>
      <c r="P4008" t="s">
        <v>26</v>
      </c>
      <c r="Q4008" s="6">
        <v>107106.24000000001</v>
      </c>
      <c r="R4008" t="s">
        <v>30</v>
      </c>
      <c r="S4008">
        <v>0</v>
      </c>
      <c r="T4008">
        <v>0</v>
      </c>
      <c r="U4008" t="e">
        <f>_xlfn.XLOOKUP(A4008,#REF!,#REF!)</f>
        <v>#REF!</v>
      </c>
    </row>
    <row r="4009" spans="1:21" x14ac:dyDescent="0.2">
      <c r="A4009" t="s">
        <v>13589</v>
      </c>
      <c r="B4009" t="s">
        <v>13590</v>
      </c>
      <c r="C4009" s="5" t="s">
        <v>71</v>
      </c>
      <c r="D4009" t="s">
        <v>13591</v>
      </c>
      <c r="E4009" t="s">
        <v>443</v>
      </c>
      <c r="F4009" t="s">
        <v>30</v>
      </c>
      <c r="G4009" s="1">
        <v>45136</v>
      </c>
      <c r="H4009" t="s">
        <v>22</v>
      </c>
      <c r="J4009" t="s">
        <v>22</v>
      </c>
      <c r="L4009" s="1">
        <v>45427</v>
      </c>
      <c r="M4009" t="s">
        <v>42</v>
      </c>
      <c r="N4009" t="s">
        <v>4346</v>
      </c>
      <c r="O4009" t="s">
        <v>4347</v>
      </c>
      <c r="P4009" t="s">
        <v>26</v>
      </c>
      <c r="Q4009" s="6">
        <v>177639.03</v>
      </c>
      <c r="R4009" t="s">
        <v>30</v>
      </c>
      <c r="S4009">
        <v>0</v>
      </c>
      <c r="T4009">
        <v>0</v>
      </c>
      <c r="U4009" t="e">
        <f>_xlfn.XLOOKUP(A4009,#REF!,#REF!)</f>
        <v>#REF!</v>
      </c>
    </row>
    <row r="4010" spans="1:21" x14ac:dyDescent="0.2">
      <c r="A4010" t="s">
        <v>13592</v>
      </c>
      <c r="C4010" s="5" t="s">
        <v>39</v>
      </c>
      <c r="D4010" t="s">
        <v>13593</v>
      </c>
      <c r="E4010" t="s">
        <v>1800</v>
      </c>
      <c r="F4010" t="s">
        <v>22</v>
      </c>
      <c r="H4010" t="s">
        <v>22</v>
      </c>
      <c r="J4010" t="s">
        <v>22</v>
      </c>
      <c r="L4010" s="1">
        <v>43067</v>
      </c>
      <c r="M4010" t="s">
        <v>42</v>
      </c>
      <c r="N4010" t="s">
        <v>13594</v>
      </c>
      <c r="O4010" t="s">
        <v>13595</v>
      </c>
      <c r="P4010" t="s">
        <v>26</v>
      </c>
      <c r="Q4010" s="6">
        <v>40000</v>
      </c>
      <c r="R4010" t="s">
        <v>30</v>
      </c>
      <c r="S4010">
        <v>0</v>
      </c>
      <c r="T4010">
        <v>0</v>
      </c>
      <c r="U4010" t="e">
        <f>_xlfn.XLOOKUP(A4010,#REF!,#REF!)</f>
        <v>#REF!</v>
      </c>
    </row>
    <row r="4011" spans="1:21" x14ac:dyDescent="0.2">
      <c r="A4011" t="s">
        <v>13596</v>
      </c>
      <c r="C4011" s="5" t="s">
        <v>71</v>
      </c>
      <c r="D4011" t="s">
        <v>13597</v>
      </c>
      <c r="E4011" t="s">
        <v>13598</v>
      </c>
      <c r="F4011" t="s">
        <v>30</v>
      </c>
      <c r="G4011" s="1">
        <v>44616</v>
      </c>
      <c r="H4011" t="s">
        <v>30</v>
      </c>
      <c r="I4011" s="1">
        <v>44747</v>
      </c>
      <c r="J4011" t="s">
        <v>30</v>
      </c>
      <c r="K4011" s="1">
        <v>44896</v>
      </c>
      <c r="M4011" t="s">
        <v>42</v>
      </c>
      <c r="N4011" t="s">
        <v>43</v>
      </c>
      <c r="O4011" t="s">
        <v>44</v>
      </c>
      <c r="P4011" t="s">
        <v>26</v>
      </c>
      <c r="Q4011" s="6">
        <v>114887.44</v>
      </c>
      <c r="R4011" t="s">
        <v>22</v>
      </c>
      <c r="S4011">
        <v>0</v>
      </c>
      <c r="T4011">
        <v>0</v>
      </c>
      <c r="U4011" t="e">
        <f>_xlfn.XLOOKUP(A4011,#REF!,#REF!)</f>
        <v>#REF!</v>
      </c>
    </row>
    <row r="4012" spans="1:21" x14ac:dyDescent="0.2">
      <c r="A4012" t="s">
        <v>13599</v>
      </c>
      <c r="C4012" s="5" t="s">
        <v>71</v>
      </c>
      <c r="D4012" t="s">
        <v>13600</v>
      </c>
      <c r="E4012" t="s">
        <v>18693</v>
      </c>
      <c r="F4012" t="s">
        <v>30</v>
      </c>
      <c r="G4012" s="1">
        <v>45258</v>
      </c>
      <c r="H4012" t="s">
        <v>22</v>
      </c>
      <c r="J4012" t="s">
        <v>22</v>
      </c>
      <c r="M4012" t="s">
        <v>42</v>
      </c>
      <c r="N4012" t="s">
        <v>43</v>
      </c>
      <c r="O4012" t="s">
        <v>44</v>
      </c>
      <c r="P4012" t="s">
        <v>26</v>
      </c>
      <c r="Q4012" s="6">
        <v>174307.03</v>
      </c>
      <c r="R4012" t="s">
        <v>22</v>
      </c>
      <c r="S4012">
        <v>0</v>
      </c>
      <c r="T4012">
        <v>0</v>
      </c>
      <c r="U4012" t="e">
        <f>_xlfn.XLOOKUP(A4012,#REF!,#REF!)</f>
        <v>#REF!</v>
      </c>
    </row>
    <row r="4013" spans="1:21" x14ac:dyDescent="0.2">
      <c r="A4013" t="s">
        <v>13601</v>
      </c>
      <c r="C4013" s="5" t="s">
        <v>71</v>
      </c>
      <c r="D4013" t="s">
        <v>13602</v>
      </c>
      <c r="E4013" t="s">
        <v>18692</v>
      </c>
      <c r="F4013" t="s">
        <v>30</v>
      </c>
      <c r="G4013" s="1">
        <v>43256</v>
      </c>
      <c r="H4013" t="s">
        <v>30</v>
      </c>
      <c r="I4013" s="1">
        <v>44686</v>
      </c>
      <c r="J4013" t="s">
        <v>30</v>
      </c>
      <c r="K4013" s="1">
        <v>45082</v>
      </c>
      <c r="M4013" t="s">
        <v>42</v>
      </c>
      <c r="N4013" t="s">
        <v>43</v>
      </c>
      <c r="O4013" t="s">
        <v>44</v>
      </c>
      <c r="P4013" t="s">
        <v>26</v>
      </c>
      <c r="Q4013" s="6">
        <v>40000</v>
      </c>
      <c r="R4013" t="s">
        <v>22</v>
      </c>
      <c r="S4013">
        <v>0</v>
      </c>
      <c r="T4013">
        <v>0</v>
      </c>
      <c r="U4013" t="e">
        <f>_xlfn.XLOOKUP(A4013,#REF!,#REF!)</f>
        <v>#REF!</v>
      </c>
    </row>
    <row r="4014" spans="1:21" x14ac:dyDescent="0.2">
      <c r="A4014" t="s">
        <v>13603</v>
      </c>
      <c r="C4014" s="5" t="s">
        <v>71</v>
      </c>
      <c r="D4014" t="s">
        <v>13604</v>
      </c>
      <c r="E4014" t="s">
        <v>13605</v>
      </c>
      <c r="F4014" t="s">
        <v>30</v>
      </c>
      <c r="G4014" s="1">
        <v>45239</v>
      </c>
      <c r="H4014" t="s">
        <v>30</v>
      </c>
      <c r="I4014" s="1">
        <v>45473</v>
      </c>
      <c r="J4014" t="s">
        <v>30</v>
      </c>
      <c r="K4014" s="1">
        <v>45503</v>
      </c>
      <c r="L4014" s="1">
        <v>45562</v>
      </c>
      <c r="M4014" t="s">
        <v>92</v>
      </c>
      <c r="N4014" t="s">
        <v>13606</v>
      </c>
      <c r="O4014" t="s">
        <v>13607</v>
      </c>
      <c r="P4014" t="s">
        <v>117</v>
      </c>
      <c r="Q4014" s="6">
        <v>126753.76</v>
      </c>
      <c r="R4014" t="s">
        <v>30</v>
      </c>
      <c r="S4014">
        <v>0</v>
      </c>
      <c r="T4014">
        <v>0</v>
      </c>
      <c r="U4014" t="e">
        <f>_xlfn.XLOOKUP(A4014,#REF!,#REF!)</f>
        <v>#REF!</v>
      </c>
    </row>
    <row r="4015" spans="1:21" x14ac:dyDescent="0.2">
      <c r="A4015" t="s">
        <v>13608</v>
      </c>
      <c r="B4015" t="s">
        <v>13609</v>
      </c>
      <c r="C4015" s="5" t="s">
        <v>71</v>
      </c>
      <c r="D4015" t="s">
        <v>13610</v>
      </c>
      <c r="E4015" t="s">
        <v>13611</v>
      </c>
      <c r="F4015" t="s">
        <v>30</v>
      </c>
      <c r="G4015" s="1">
        <v>43560</v>
      </c>
      <c r="H4015" t="s">
        <v>30</v>
      </c>
      <c r="I4015" s="1">
        <v>43783</v>
      </c>
      <c r="J4015" t="s">
        <v>30</v>
      </c>
      <c r="K4015" s="1">
        <v>45814</v>
      </c>
      <c r="L4015" s="1">
        <v>45877</v>
      </c>
      <c r="M4015" t="s">
        <v>42</v>
      </c>
      <c r="N4015" t="s">
        <v>43</v>
      </c>
      <c r="O4015" t="s">
        <v>44</v>
      </c>
      <c r="P4015" t="s">
        <v>26</v>
      </c>
      <c r="Q4015" s="6">
        <v>315942.12</v>
      </c>
      <c r="R4015" t="s">
        <v>30</v>
      </c>
      <c r="S4015">
        <v>0</v>
      </c>
      <c r="T4015">
        <v>0</v>
      </c>
      <c r="U4015" t="e">
        <f>_xlfn.XLOOKUP(A4015,#REF!,#REF!)</f>
        <v>#REF!</v>
      </c>
    </row>
    <row r="4016" spans="1:21" x14ac:dyDescent="0.2">
      <c r="A4016" t="s">
        <v>13612</v>
      </c>
      <c r="B4016" t="s">
        <v>13613</v>
      </c>
      <c r="C4016" s="5" t="s">
        <v>71</v>
      </c>
      <c r="D4016" t="s">
        <v>13614</v>
      </c>
      <c r="E4016" t="s">
        <v>18692</v>
      </c>
      <c r="F4016" t="s">
        <v>30</v>
      </c>
      <c r="G4016" s="1">
        <v>43306</v>
      </c>
      <c r="H4016" t="s">
        <v>30</v>
      </c>
      <c r="I4016" s="1">
        <v>43550</v>
      </c>
      <c r="J4016" t="s">
        <v>30</v>
      </c>
      <c r="K4016" s="1">
        <v>43809</v>
      </c>
      <c r="L4016" s="1">
        <v>43868</v>
      </c>
      <c r="M4016" t="s">
        <v>42</v>
      </c>
      <c r="N4016" t="s">
        <v>43</v>
      </c>
      <c r="O4016" t="s">
        <v>44</v>
      </c>
      <c r="P4016" t="s">
        <v>26</v>
      </c>
      <c r="Q4016" s="6">
        <v>40000</v>
      </c>
      <c r="R4016" t="s">
        <v>22</v>
      </c>
      <c r="S4016">
        <v>0</v>
      </c>
      <c r="T4016">
        <v>0</v>
      </c>
      <c r="U4016" t="e">
        <f>_xlfn.XLOOKUP(A4016,#REF!,#REF!)</f>
        <v>#REF!</v>
      </c>
    </row>
    <row r="4017" spans="1:21" x14ac:dyDescent="0.2">
      <c r="A4017" t="s">
        <v>13615</v>
      </c>
      <c r="C4017" s="5" t="s">
        <v>71</v>
      </c>
      <c r="D4017" t="s">
        <v>13616</v>
      </c>
      <c r="E4017" t="s">
        <v>41</v>
      </c>
      <c r="F4017" t="s">
        <v>30</v>
      </c>
      <c r="G4017" s="1">
        <v>42941</v>
      </c>
      <c r="H4017" t="s">
        <v>30</v>
      </c>
      <c r="I4017" s="1">
        <v>43237</v>
      </c>
      <c r="J4017" t="s">
        <v>30</v>
      </c>
      <c r="K4017" s="1">
        <v>43746</v>
      </c>
      <c r="M4017" t="s">
        <v>42</v>
      </c>
      <c r="N4017" t="s">
        <v>13617</v>
      </c>
      <c r="O4017" t="s">
        <v>13618</v>
      </c>
      <c r="P4017" t="s">
        <v>26</v>
      </c>
      <c r="Q4017" s="6">
        <v>40000</v>
      </c>
      <c r="R4017" t="s">
        <v>22</v>
      </c>
      <c r="S4017">
        <v>0</v>
      </c>
      <c r="T4017">
        <v>0</v>
      </c>
      <c r="U4017" t="e">
        <f>_xlfn.XLOOKUP(A4017,#REF!,#REF!)</f>
        <v>#REF!</v>
      </c>
    </row>
    <row r="4018" spans="1:21" x14ac:dyDescent="0.2">
      <c r="A4018" t="s">
        <v>13619</v>
      </c>
      <c r="C4018" s="5" t="s">
        <v>71</v>
      </c>
      <c r="D4018" t="s">
        <v>13620</v>
      </c>
      <c r="E4018" t="s">
        <v>8742</v>
      </c>
      <c r="F4018" t="s">
        <v>30</v>
      </c>
      <c r="G4018" s="1">
        <v>45583</v>
      </c>
      <c r="H4018" t="s">
        <v>30</v>
      </c>
      <c r="I4018" s="1">
        <v>45834</v>
      </c>
      <c r="J4018" t="s">
        <v>22</v>
      </c>
      <c r="M4018" t="s">
        <v>207</v>
      </c>
      <c r="N4018" t="s">
        <v>825</v>
      </c>
      <c r="O4018" t="s">
        <v>826</v>
      </c>
      <c r="P4018" t="s">
        <v>117</v>
      </c>
      <c r="Q4018" s="6">
        <v>962295.11</v>
      </c>
      <c r="R4018" t="s">
        <v>22</v>
      </c>
      <c r="S4018">
        <v>0</v>
      </c>
      <c r="T4018">
        <v>0</v>
      </c>
      <c r="U4018" t="e">
        <f>_xlfn.XLOOKUP(A4018,#REF!,#REF!)</f>
        <v>#REF!</v>
      </c>
    </row>
    <row r="4019" spans="1:21" x14ac:dyDescent="0.2">
      <c r="A4019" t="s">
        <v>13621</v>
      </c>
      <c r="C4019" s="5" t="s">
        <v>71</v>
      </c>
      <c r="D4019" t="s">
        <v>13622</v>
      </c>
      <c r="E4019" t="s">
        <v>10827</v>
      </c>
      <c r="F4019" t="s">
        <v>30</v>
      </c>
      <c r="G4019" s="1">
        <v>45623</v>
      </c>
      <c r="H4019" t="s">
        <v>30</v>
      </c>
      <c r="I4019" s="1">
        <v>45967</v>
      </c>
      <c r="J4019" t="s">
        <v>22</v>
      </c>
      <c r="M4019" t="s">
        <v>207</v>
      </c>
      <c r="N4019" t="s">
        <v>13623</v>
      </c>
      <c r="O4019" t="s">
        <v>13624</v>
      </c>
      <c r="P4019" t="s">
        <v>117</v>
      </c>
      <c r="Q4019" s="6">
        <v>152940.24</v>
      </c>
      <c r="R4019" t="s">
        <v>22</v>
      </c>
      <c r="S4019">
        <v>0</v>
      </c>
      <c r="T4019">
        <v>0</v>
      </c>
      <c r="U4019" t="e">
        <f>_xlfn.XLOOKUP(A4019,#REF!,#REF!)</f>
        <v>#REF!</v>
      </c>
    </row>
    <row r="4020" spans="1:21" x14ac:dyDescent="0.2">
      <c r="A4020" t="s">
        <v>13625</v>
      </c>
      <c r="C4020" s="5" t="s">
        <v>39</v>
      </c>
      <c r="D4020" t="s">
        <v>13626</v>
      </c>
      <c r="E4020" t="s">
        <v>18692</v>
      </c>
      <c r="F4020" t="s">
        <v>22</v>
      </c>
      <c r="H4020" t="s">
        <v>22</v>
      </c>
      <c r="J4020" t="s">
        <v>22</v>
      </c>
      <c r="L4020" s="1">
        <v>43117</v>
      </c>
      <c r="M4020" t="s">
        <v>23</v>
      </c>
      <c r="N4020" t="s">
        <v>13627</v>
      </c>
      <c r="O4020" t="s">
        <v>13628</v>
      </c>
      <c r="P4020" t="s">
        <v>26</v>
      </c>
      <c r="Q4020" s="6">
        <v>40000</v>
      </c>
      <c r="R4020" t="s">
        <v>22</v>
      </c>
      <c r="S4020">
        <v>0</v>
      </c>
      <c r="T4020">
        <v>0</v>
      </c>
      <c r="U4020" t="e">
        <f>_xlfn.XLOOKUP(A4020,#REF!,#REF!)</f>
        <v>#REF!</v>
      </c>
    </row>
    <row r="4021" spans="1:21" x14ac:dyDescent="0.2">
      <c r="A4021" t="s">
        <v>13629</v>
      </c>
      <c r="C4021" s="5" t="s">
        <v>39</v>
      </c>
      <c r="D4021" t="s">
        <v>6359</v>
      </c>
      <c r="E4021" t="s">
        <v>18695</v>
      </c>
      <c r="F4021" t="s">
        <v>30</v>
      </c>
      <c r="G4021" s="1">
        <v>44590</v>
      </c>
      <c r="H4021" t="s">
        <v>22</v>
      </c>
      <c r="J4021" t="s">
        <v>22</v>
      </c>
      <c r="L4021" s="1">
        <v>43364</v>
      </c>
      <c r="M4021" t="s">
        <v>42</v>
      </c>
      <c r="N4021" t="s">
        <v>43</v>
      </c>
      <c r="O4021" t="s">
        <v>44</v>
      </c>
      <c r="P4021" t="s">
        <v>26</v>
      </c>
      <c r="Q4021" s="6">
        <v>40000</v>
      </c>
      <c r="R4021" t="s">
        <v>22</v>
      </c>
      <c r="S4021">
        <v>0</v>
      </c>
      <c r="T4021">
        <v>0</v>
      </c>
      <c r="U4021" t="e">
        <f>_xlfn.XLOOKUP(A4021,#REF!,#REF!)</f>
        <v>#REF!</v>
      </c>
    </row>
    <row r="4022" spans="1:21" x14ac:dyDescent="0.2">
      <c r="A4022" t="s">
        <v>13630</v>
      </c>
      <c r="B4022" t="s">
        <v>13631</v>
      </c>
      <c r="C4022" s="5" t="s">
        <v>71</v>
      </c>
      <c r="D4022" t="s">
        <v>13632</v>
      </c>
      <c r="E4022" t="s">
        <v>18691</v>
      </c>
      <c r="F4022" t="s">
        <v>30</v>
      </c>
      <c r="G4022" s="1">
        <v>43584</v>
      </c>
      <c r="H4022" t="s">
        <v>30</v>
      </c>
      <c r="I4022" s="1">
        <v>43936</v>
      </c>
      <c r="J4022" t="s">
        <v>30</v>
      </c>
      <c r="K4022" s="1">
        <v>45734</v>
      </c>
      <c r="M4022" t="s">
        <v>42</v>
      </c>
      <c r="N4022" t="s">
        <v>68</v>
      </c>
      <c r="O4022" t="s">
        <v>69</v>
      </c>
      <c r="P4022" t="s">
        <v>26</v>
      </c>
      <c r="Q4022" s="6">
        <v>512968.7</v>
      </c>
      <c r="R4022" t="s">
        <v>22</v>
      </c>
      <c r="S4022">
        <v>0</v>
      </c>
      <c r="T4022">
        <v>0</v>
      </c>
      <c r="U4022" t="e">
        <f>_xlfn.XLOOKUP(A4022,#REF!,#REF!)</f>
        <v>#REF!</v>
      </c>
    </row>
    <row r="4023" spans="1:21" x14ac:dyDescent="0.2">
      <c r="A4023" t="s">
        <v>13633</v>
      </c>
      <c r="C4023" s="5" t="s">
        <v>1622</v>
      </c>
      <c r="D4023" t="s">
        <v>12183</v>
      </c>
      <c r="E4023" t="s">
        <v>18692</v>
      </c>
      <c r="F4023" t="s">
        <v>22</v>
      </c>
      <c r="H4023" t="s">
        <v>22</v>
      </c>
      <c r="J4023" t="s">
        <v>22</v>
      </c>
      <c r="L4023" s="1">
        <v>44756</v>
      </c>
      <c r="M4023" t="s">
        <v>92</v>
      </c>
      <c r="N4023" t="s">
        <v>1734</v>
      </c>
      <c r="O4023" t="s">
        <v>1735</v>
      </c>
      <c r="P4023" t="s">
        <v>18712</v>
      </c>
      <c r="Q4023" s="6">
        <v>223761.09</v>
      </c>
      <c r="R4023" t="s">
        <v>22</v>
      </c>
      <c r="S4023">
        <v>0</v>
      </c>
      <c r="T4023">
        <v>0</v>
      </c>
      <c r="U4023" t="e">
        <f>_xlfn.XLOOKUP(A4023,#REF!,#REF!)</f>
        <v>#REF!</v>
      </c>
    </row>
    <row r="4024" spans="1:21" x14ac:dyDescent="0.2">
      <c r="A4024" t="s">
        <v>13634</v>
      </c>
      <c r="C4024" s="5" t="s">
        <v>71</v>
      </c>
      <c r="D4024" t="s">
        <v>13635</v>
      </c>
      <c r="E4024" t="s">
        <v>19231</v>
      </c>
      <c r="F4024" t="s">
        <v>30</v>
      </c>
      <c r="G4024" s="1">
        <v>42842</v>
      </c>
      <c r="H4024" t="s">
        <v>22</v>
      </c>
      <c r="J4024" t="s">
        <v>22</v>
      </c>
      <c r="M4024" t="s">
        <v>42</v>
      </c>
      <c r="N4024" t="s">
        <v>13636</v>
      </c>
      <c r="O4024" t="s">
        <v>13637</v>
      </c>
      <c r="P4024" t="s">
        <v>26</v>
      </c>
      <c r="Q4024" s="6">
        <v>40000</v>
      </c>
      <c r="R4024" t="s">
        <v>22</v>
      </c>
      <c r="S4024">
        <v>0</v>
      </c>
      <c r="T4024">
        <v>0</v>
      </c>
      <c r="U4024" t="e">
        <f>_xlfn.XLOOKUP(A4024,#REF!,#REF!)</f>
        <v>#REF!</v>
      </c>
    </row>
    <row r="4025" spans="1:21" x14ac:dyDescent="0.2">
      <c r="A4025" t="s">
        <v>13638</v>
      </c>
      <c r="C4025" s="5" t="s">
        <v>71</v>
      </c>
      <c r="D4025" t="s">
        <v>13639</v>
      </c>
      <c r="E4025" t="s">
        <v>19222</v>
      </c>
      <c r="F4025" t="s">
        <v>30</v>
      </c>
      <c r="G4025" s="1">
        <v>43920</v>
      </c>
      <c r="H4025" t="s">
        <v>22</v>
      </c>
      <c r="J4025" t="s">
        <v>22</v>
      </c>
      <c r="M4025" t="s">
        <v>42</v>
      </c>
      <c r="N4025" t="s">
        <v>43</v>
      </c>
      <c r="O4025" t="s">
        <v>44</v>
      </c>
      <c r="P4025" t="s">
        <v>26</v>
      </c>
      <c r="Q4025" s="6">
        <v>279388.13</v>
      </c>
      <c r="R4025" t="s">
        <v>22</v>
      </c>
      <c r="S4025">
        <v>0</v>
      </c>
      <c r="T4025">
        <v>0</v>
      </c>
      <c r="U4025" t="e">
        <f>_xlfn.XLOOKUP(A4025,#REF!,#REF!)</f>
        <v>#REF!</v>
      </c>
    </row>
    <row r="4026" spans="1:21" x14ac:dyDescent="0.2">
      <c r="A4026" t="s">
        <v>13640</v>
      </c>
      <c r="B4026" t="s">
        <v>13641</v>
      </c>
      <c r="C4026" s="5" t="s">
        <v>71</v>
      </c>
      <c r="D4026" t="s">
        <v>12660</v>
      </c>
      <c r="E4026" t="s">
        <v>19497</v>
      </c>
      <c r="F4026" t="s">
        <v>30</v>
      </c>
      <c r="G4026" s="1">
        <v>43746</v>
      </c>
      <c r="H4026" t="s">
        <v>30</v>
      </c>
      <c r="I4026" s="1">
        <v>44245</v>
      </c>
      <c r="J4026" t="s">
        <v>30</v>
      </c>
      <c r="K4026" s="1">
        <v>45229</v>
      </c>
      <c r="L4026" s="1">
        <v>45743</v>
      </c>
      <c r="M4026" t="s">
        <v>207</v>
      </c>
      <c r="N4026" t="s">
        <v>13642</v>
      </c>
      <c r="O4026" t="s">
        <v>13643</v>
      </c>
      <c r="P4026" t="s">
        <v>117</v>
      </c>
      <c r="Q4026" s="6">
        <v>189608.23</v>
      </c>
      <c r="R4026" t="s">
        <v>22</v>
      </c>
      <c r="S4026">
        <v>0</v>
      </c>
      <c r="T4026">
        <v>0</v>
      </c>
      <c r="U4026" t="e">
        <f>_xlfn.XLOOKUP(A4026,#REF!,#REF!)</f>
        <v>#REF!</v>
      </c>
    </row>
    <row r="4027" spans="1:21" x14ac:dyDescent="0.2">
      <c r="A4027" t="s">
        <v>13644</v>
      </c>
      <c r="B4027" t="s">
        <v>13645</v>
      </c>
      <c r="C4027" s="5" t="s">
        <v>71</v>
      </c>
      <c r="D4027" t="s">
        <v>13646</v>
      </c>
      <c r="E4027" t="s">
        <v>18692</v>
      </c>
      <c r="F4027" t="s">
        <v>30</v>
      </c>
      <c r="G4027" s="1">
        <v>43324</v>
      </c>
      <c r="H4027" t="s">
        <v>30</v>
      </c>
      <c r="I4027" s="1">
        <v>43398</v>
      </c>
      <c r="J4027" t="s">
        <v>30</v>
      </c>
      <c r="K4027" s="1">
        <v>44909</v>
      </c>
      <c r="M4027" t="s">
        <v>42</v>
      </c>
      <c r="N4027" t="s">
        <v>2967</v>
      </c>
      <c r="O4027" t="s">
        <v>2968</v>
      </c>
      <c r="P4027" t="s">
        <v>26</v>
      </c>
      <c r="Q4027" s="6">
        <v>40000</v>
      </c>
      <c r="R4027" t="s">
        <v>22</v>
      </c>
      <c r="S4027">
        <v>0</v>
      </c>
      <c r="T4027">
        <v>0</v>
      </c>
      <c r="U4027" t="e">
        <f>_xlfn.XLOOKUP(A4027,#REF!,#REF!)</f>
        <v>#REF!</v>
      </c>
    </row>
    <row r="4028" spans="1:21" x14ac:dyDescent="0.2">
      <c r="A4028" t="s">
        <v>13647</v>
      </c>
      <c r="C4028" s="5" t="s">
        <v>71</v>
      </c>
      <c r="D4028" t="s">
        <v>11517</v>
      </c>
      <c r="E4028" t="s">
        <v>18692</v>
      </c>
      <c r="F4028" t="s">
        <v>30</v>
      </c>
      <c r="G4028" s="1">
        <v>43678</v>
      </c>
      <c r="H4028" t="s">
        <v>22</v>
      </c>
      <c r="J4028" t="s">
        <v>30</v>
      </c>
      <c r="K4028" s="1">
        <v>43696</v>
      </c>
      <c r="M4028" t="s">
        <v>42</v>
      </c>
      <c r="N4028" t="s">
        <v>13648</v>
      </c>
      <c r="O4028" t="s">
        <v>13649</v>
      </c>
      <c r="P4028" t="s">
        <v>26</v>
      </c>
      <c r="Q4028" s="6">
        <v>208385.72</v>
      </c>
      <c r="R4028" t="s">
        <v>22</v>
      </c>
      <c r="S4028">
        <v>0</v>
      </c>
      <c r="T4028">
        <v>0</v>
      </c>
      <c r="U4028" t="e">
        <f>_xlfn.XLOOKUP(A4028,#REF!,#REF!)</f>
        <v>#REF!</v>
      </c>
    </row>
    <row r="4029" spans="1:21" x14ac:dyDescent="0.2">
      <c r="A4029" t="s">
        <v>13650</v>
      </c>
      <c r="B4029" t="s">
        <v>13651</v>
      </c>
      <c r="C4029" s="5" t="s">
        <v>71</v>
      </c>
      <c r="D4029" t="s">
        <v>13652</v>
      </c>
      <c r="E4029" t="s">
        <v>8742</v>
      </c>
      <c r="F4029" t="s">
        <v>30</v>
      </c>
      <c r="G4029" s="1">
        <v>45552</v>
      </c>
      <c r="H4029" t="s">
        <v>30</v>
      </c>
      <c r="I4029" s="1">
        <v>45813</v>
      </c>
      <c r="J4029" t="s">
        <v>30</v>
      </c>
      <c r="K4029" s="1">
        <v>45918</v>
      </c>
      <c r="M4029" t="s">
        <v>42</v>
      </c>
      <c r="N4029" t="s">
        <v>43</v>
      </c>
      <c r="O4029" t="s">
        <v>44</v>
      </c>
      <c r="P4029" t="s">
        <v>26</v>
      </c>
      <c r="Q4029" s="6">
        <v>75912.429999999993</v>
      </c>
      <c r="R4029" t="s">
        <v>22</v>
      </c>
      <c r="S4029">
        <v>0</v>
      </c>
      <c r="T4029">
        <v>0</v>
      </c>
      <c r="U4029" t="e">
        <f>_xlfn.XLOOKUP(A4029,#REF!,#REF!)</f>
        <v>#REF!</v>
      </c>
    </row>
    <row r="4030" spans="1:21" x14ac:dyDescent="0.2">
      <c r="A4030" t="s">
        <v>13653</v>
      </c>
      <c r="C4030" s="5" t="s">
        <v>39</v>
      </c>
      <c r="D4030" t="s">
        <v>13654</v>
      </c>
      <c r="E4030" t="s">
        <v>18693</v>
      </c>
      <c r="F4030" t="s">
        <v>22</v>
      </c>
      <c r="H4030" t="s">
        <v>22</v>
      </c>
      <c r="J4030" t="s">
        <v>22</v>
      </c>
      <c r="L4030" s="1">
        <v>44133</v>
      </c>
      <c r="M4030" t="s">
        <v>42</v>
      </c>
      <c r="N4030" t="s">
        <v>13655</v>
      </c>
      <c r="O4030" t="s">
        <v>13656</v>
      </c>
      <c r="P4030" t="s">
        <v>26</v>
      </c>
      <c r="Q4030" s="6">
        <v>900381.14</v>
      </c>
      <c r="R4030" t="s">
        <v>22</v>
      </c>
      <c r="S4030">
        <v>0</v>
      </c>
      <c r="T4030">
        <v>0</v>
      </c>
      <c r="U4030" t="e">
        <f>_xlfn.XLOOKUP(A4030,#REF!,#REF!)</f>
        <v>#REF!</v>
      </c>
    </row>
    <row r="4031" spans="1:21" x14ac:dyDescent="0.2">
      <c r="A4031" t="s">
        <v>13657</v>
      </c>
      <c r="C4031" s="5" t="s">
        <v>71</v>
      </c>
      <c r="D4031" t="s">
        <v>13658</v>
      </c>
      <c r="E4031" t="s">
        <v>3430</v>
      </c>
      <c r="F4031" t="s">
        <v>30</v>
      </c>
      <c r="G4031" s="1">
        <v>45506</v>
      </c>
      <c r="H4031" t="s">
        <v>30</v>
      </c>
      <c r="I4031" s="1">
        <v>45777</v>
      </c>
      <c r="J4031" t="s">
        <v>22</v>
      </c>
      <c r="M4031" t="s">
        <v>207</v>
      </c>
      <c r="N4031" t="s">
        <v>13659</v>
      </c>
      <c r="O4031" t="s">
        <v>13660</v>
      </c>
      <c r="P4031" t="s">
        <v>117</v>
      </c>
      <c r="Q4031" s="6">
        <v>387809.47</v>
      </c>
      <c r="R4031" t="s">
        <v>22</v>
      </c>
      <c r="S4031">
        <v>0</v>
      </c>
      <c r="T4031">
        <v>0</v>
      </c>
      <c r="U4031" t="e">
        <f>_xlfn.XLOOKUP(A4031,#REF!,#REF!)</f>
        <v>#REF!</v>
      </c>
    </row>
    <row r="4032" spans="1:21" x14ac:dyDescent="0.2">
      <c r="A4032" t="s">
        <v>13661</v>
      </c>
      <c r="C4032" s="5" t="s">
        <v>71</v>
      </c>
      <c r="D4032" t="s">
        <v>13662</v>
      </c>
      <c r="E4032" t="s">
        <v>18691</v>
      </c>
      <c r="F4032" t="s">
        <v>30</v>
      </c>
      <c r="G4032" s="1">
        <v>43661</v>
      </c>
      <c r="H4032" t="s">
        <v>22</v>
      </c>
      <c r="J4032" t="s">
        <v>30</v>
      </c>
      <c r="K4032" s="1">
        <v>43676</v>
      </c>
      <c r="M4032" t="s">
        <v>42</v>
      </c>
      <c r="N4032" t="s">
        <v>13663</v>
      </c>
      <c r="O4032" t="s">
        <v>13664</v>
      </c>
      <c r="P4032" t="s">
        <v>26</v>
      </c>
      <c r="Q4032" s="6">
        <v>387047.37</v>
      </c>
      <c r="R4032" t="s">
        <v>22</v>
      </c>
      <c r="S4032">
        <v>0</v>
      </c>
      <c r="T4032">
        <v>0</v>
      </c>
      <c r="U4032" t="e">
        <f>_xlfn.XLOOKUP(A4032,#REF!,#REF!)</f>
        <v>#REF!</v>
      </c>
    </row>
    <row r="4033" spans="1:21" x14ac:dyDescent="0.2">
      <c r="A4033" t="s">
        <v>13665</v>
      </c>
      <c r="C4033" s="5" t="s">
        <v>71</v>
      </c>
      <c r="D4033" t="s">
        <v>13666</v>
      </c>
      <c r="E4033" t="s">
        <v>2538</v>
      </c>
      <c r="F4033" t="s">
        <v>30</v>
      </c>
      <c r="G4033" s="1">
        <v>45709</v>
      </c>
      <c r="H4033" t="s">
        <v>30</v>
      </c>
      <c r="I4033" s="1">
        <v>45883</v>
      </c>
      <c r="J4033" t="s">
        <v>30</v>
      </c>
      <c r="K4033" s="1">
        <v>46083</v>
      </c>
      <c r="L4033" s="1">
        <v>46108</v>
      </c>
      <c r="M4033" t="s">
        <v>207</v>
      </c>
      <c r="N4033" t="s">
        <v>13667</v>
      </c>
      <c r="O4033" t="s">
        <v>13668</v>
      </c>
      <c r="P4033" t="s">
        <v>117</v>
      </c>
      <c r="Q4033" s="6">
        <v>100276.48</v>
      </c>
      <c r="R4033" t="s">
        <v>22</v>
      </c>
      <c r="S4033">
        <v>0</v>
      </c>
      <c r="T4033">
        <v>0</v>
      </c>
      <c r="U4033" t="e">
        <f>_xlfn.XLOOKUP(A4033,#REF!,#REF!)</f>
        <v>#REF!</v>
      </c>
    </row>
    <row r="4034" spans="1:21" x14ac:dyDescent="0.2">
      <c r="A4034" t="s">
        <v>13669</v>
      </c>
      <c r="C4034" s="5" t="s">
        <v>71</v>
      </c>
      <c r="D4034" t="s">
        <v>13670</v>
      </c>
      <c r="E4034" t="s">
        <v>19498</v>
      </c>
      <c r="F4034" t="s">
        <v>30</v>
      </c>
      <c r="G4034" s="1">
        <v>45444</v>
      </c>
      <c r="H4034" t="s">
        <v>30</v>
      </c>
      <c r="I4034" s="1">
        <v>45622</v>
      </c>
      <c r="J4034" t="s">
        <v>30</v>
      </c>
      <c r="K4034" s="1">
        <v>45920</v>
      </c>
      <c r="L4034" s="1">
        <v>46034</v>
      </c>
      <c r="M4034" t="s">
        <v>42</v>
      </c>
      <c r="N4034" t="s">
        <v>250</v>
      </c>
      <c r="O4034" t="s">
        <v>251</v>
      </c>
      <c r="P4034" t="s">
        <v>26</v>
      </c>
      <c r="Q4034" s="6">
        <v>856125.12</v>
      </c>
      <c r="R4034" t="s">
        <v>30</v>
      </c>
      <c r="S4034">
        <v>0</v>
      </c>
      <c r="T4034">
        <v>0</v>
      </c>
      <c r="U4034" t="e">
        <f>_xlfn.XLOOKUP(A4034,#REF!,#REF!)</f>
        <v>#REF!</v>
      </c>
    </row>
    <row r="4035" spans="1:21" x14ac:dyDescent="0.2">
      <c r="A4035" t="s">
        <v>13671</v>
      </c>
      <c r="B4035" t="s">
        <v>13672</v>
      </c>
      <c r="C4035" s="5" t="s">
        <v>71</v>
      </c>
      <c r="D4035" t="s">
        <v>13673</v>
      </c>
      <c r="E4035" t="s">
        <v>18692</v>
      </c>
      <c r="F4035" t="s">
        <v>30</v>
      </c>
      <c r="G4035" s="1">
        <v>44844</v>
      </c>
      <c r="H4035" t="s">
        <v>30</v>
      </c>
      <c r="I4035" s="1">
        <v>45006</v>
      </c>
      <c r="J4035" t="s">
        <v>22</v>
      </c>
      <c r="M4035" t="s">
        <v>92</v>
      </c>
      <c r="N4035" t="s">
        <v>13674</v>
      </c>
      <c r="O4035" t="s">
        <v>13675</v>
      </c>
      <c r="P4035" t="s">
        <v>117</v>
      </c>
      <c r="Q4035" s="6">
        <v>235963.91</v>
      </c>
      <c r="R4035" t="s">
        <v>22</v>
      </c>
      <c r="S4035">
        <v>0</v>
      </c>
      <c r="T4035">
        <v>0</v>
      </c>
      <c r="U4035" t="e">
        <f>_xlfn.XLOOKUP(A4035,#REF!,#REF!)</f>
        <v>#REF!</v>
      </c>
    </row>
    <row r="4036" spans="1:21" x14ac:dyDescent="0.2">
      <c r="A4036" t="s">
        <v>13676</v>
      </c>
      <c r="C4036" s="5" t="s">
        <v>71</v>
      </c>
      <c r="D4036" t="s">
        <v>13677</v>
      </c>
      <c r="E4036" t="s">
        <v>7381</v>
      </c>
      <c r="F4036" t="s">
        <v>30</v>
      </c>
      <c r="G4036" s="1">
        <v>44377</v>
      </c>
      <c r="H4036" t="s">
        <v>30</v>
      </c>
      <c r="I4036" s="1">
        <v>45163</v>
      </c>
      <c r="J4036" t="s">
        <v>30</v>
      </c>
      <c r="K4036" s="1">
        <v>45530</v>
      </c>
      <c r="L4036" s="1">
        <v>45553</v>
      </c>
      <c r="M4036" t="s">
        <v>42</v>
      </c>
      <c r="N4036" t="s">
        <v>13678</v>
      </c>
      <c r="O4036" t="s">
        <v>13679</v>
      </c>
      <c r="P4036" t="s">
        <v>26</v>
      </c>
      <c r="Q4036" s="6">
        <v>134760.63</v>
      </c>
      <c r="R4036" t="s">
        <v>22</v>
      </c>
      <c r="S4036">
        <v>0</v>
      </c>
      <c r="T4036">
        <v>0</v>
      </c>
      <c r="U4036" t="e">
        <f>_xlfn.XLOOKUP(A4036,#REF!,#REF!)</f>
        <v>#REF!</v>
      </c>
    </row>
    <row r="4037" spans="1:21" x14ac:dyDescent="0.2">
      <c r="A4037" t="s">
        <v>13680</v>
      </c>
      <c r="B4037" t="s">
        <v>13681</v>
      </c>
      <c r="C4037" s="5" t="s">
        <v>71</v>
      </c>
      <c r="D4037" t="s">
        <v>13682</v>
      </c>
      <c r="E4037" t="s">
        <v>7381</v>
      </c>
      <c r="F4037" t="s">
        <v>30</v>
      </c>
      <c r="G4037" s="1">
        <v>43889</v>
      </c>
      <c r="H4037" t="s">
        <v>30</v>
      </c>
      <c r="I4037" s="1">
        <v>44099</v>
      </c>
      <c r="J4037" t="s">
        <v>30</v>
      </c>
      <c r="K4037" s="1">
        <v>44298</v>
      </c>
      <c r="L4037" s="1">
        <v>44302</v>
      </c>
      <c r="M4037" t="s">
        <v>42</v>
      </c>
      <c r="N4037" t="s">
        <v>43</v>
      </c>
      <c r="O4037" t="s">
        <v>44</v>
      </c>
      <c r="P4037" t="s">
        <v>26</v>
      </c>
      <c r="Q4037" s="6">
        <v>148712.62</v>
      </c>
      <c r="R4037" t="s">
        <v>22</v>
      </c>
      <c r="S4037">
        <v>0</v>
      </c>
      <c r="T4037">
        <v>0</v>
      </c>
      <c r="U4037" t="e">
        <f>_xlfn.XLOOKUP(A4037,#REF!,#REF!)</f>
        <v>#REF!</v>
      </c>
    </row>
    <row r="4038" spans="1:21" x14ac:dyDescent="0.2">
      <c r="A4038" t="s">
        <v>13683</v>
      </c>
      <c r="C4038" s="5" t="s">
        <v>71</v>
      </c>
      <c r="D4038" t="s">
        <v>13684</v>
      </c>
      <c r="E4038" t="s">
        <v>2897</v>
      </c>
      <c r="F4038" t="s">
        <v>30</v>
      </c>
      <c r="G4038" s="1">
        <v>45751</v>
      </c>
      <c r="H4038" t="s">
        <v>30</v>
      </c>
      <c r="I4038" s="1">
        <v>45946</v>
      </c>
      <c r="J4038" t="s">
        <v>22</v>
      </c>
      <c r="M4038" t="s">
        <v>207</v>
      </c>
      <c r="N4038" t="s">
        <v>13685</v>
      </c>
      <c r="O4038" t="s">
        <v>13686</v>
      </c>
      <c r="P4038" t="s">
        <v>210</v>
      </c>
      <c r="Q4038" s="6">
        <v>111275</v>
      </c>
      <c r="R4038" t="s">
        <v>22</v>
      </c>
      <c r="S4038">
        <v>0</v>
      </c>
      <c r="T4038">
        <v>0</v>
      </c>
      <c r="U4038" t="e">
        <f>_xlfn.XLOOKUP(A4038,#REF!,#REF!)</f>
        <v>#REF!</v>
      </c>
    </row>
    <row r="4039" spans="1:21" x14ac:dyDescent="0.2">
      <c r="A4039" t="s">
        <v>13687</v>
      </c>
      <c r="C4039" s="5" t="s">
        <v>71</v>
      </c>
      <c r="D4039" t="s">
        <v>13688</v>
      </c>
      <c r="E4039" t="s">
        <v>13689</v>
      </c>
      <c r="F4039" t="s">
        <v>22</v>
      </c>
      <c r="H4039" t="s">
        <v>22</v>
      </c>
      <c r="J4039" t="s">
        <v>22</v>
      </c>
      <c r="M4039" t="s">
        <v>92</v>
      </c>
      <c r="N4039" t="s">
        <v>238</v>
      </c>
      <c r="O4039" t="s">
        <v>239</v>
      </c>
      <c r="P4039" t="s">
        <v>18712</v>
      </c>
      <c r="Q4039" s="6">
        <v>191139.76</v>
      </c>
      <c r="R4039" t="s">
        <v>22</v>
      </c>
      <c r="S4039">
        <v>0</v>
      </c>
      <c r="T4039">
        <v>0</v>
      </c>
      <c r="U4039" t="e">
        <f>_xlfn.XLOOKUP(A4039,#REF!,#REF!)</f>
        <v>#REF!</v>
      </c>
    </row>
    <row r="4040" spans="1:21" x14ac:dyDescent="0.2">
      <c r="A4040" t="s">
        <v>13690</v>
      </c>
      <c r="B4040" t="s">
        <v>13691</v>
      </c>
      <c r="C4040" s="5" t="s">
        <v>71</v>
      </c>
      <c r="D4040" t="s">
        <v>13692</v>
      </c>
      <c r="E4040" t="s">
        <v>18692</v>
      </c>
      <c r="F4040" t="s">
        <v>30</v>
      </c>
      <c r="G4040" s="1">
        <v>43524</v>
      </c>
      <c r="H4040" t="s">
        <v>30</v>
      </c>
      <c r="I4040" s="1">
        <v>43768</v>
      </c>
      <c r="J4040" t="s">
        <v>30</v>
      </c>
      <c r="K4040" s="1">
        <v>44844</v>
      </c>
      <c r="M4040" t="s">
        <v>42</v>
      </c>
      <c r="N4040" t="s">
        <v>43</v>
      </c>
      <c r="O4040" t="s">
        <v>44</v>
      </c>
      <c r="P4040" t="s">
        <v>26</v>
      </c>
      <c r="Q4040" s="6">
        <v>40000</v>
      </c>
      <c r="R4040" t="s">
        <v>22</v>
      </c>
      <c r="S4040">
        <v>0</v>
      </c>
      <c r="T4040">
        <v>0</v>
      </c>
      <c r="U4040" t="e">
        <f>_xlfn.XLOOKUP(A4040,#REF!,#REF!)</f>
        <v>#REF!</v>
      </c>
    </row>
    <row r="4041" spans="1:21" x14ac:dyDescent="0.2">
      <c r="A4041" t="s">
        <v>13693</v>
      </c>
      <c r="C4041" s="5" t="s">
        <v>71</v>
      </c>
      <c r="D4041" t="s">
        <v>13311</v>
      </c>
      <c r="E4041" t="s">
        <v>1433</v>
      </c>
      <c r="F4041" t="s">
        <v>30</v>
      </c>
      <c r="G4041" s="1">
        <v>45393</v>
      </c>
      <c r="H4041" t="s">
        <v>30</v>
      </c>
      <c r="I4041" s="1">
        <v>45561</v>
      </c>
      <c r="J4041" t="s">
        <v>22</v>
      </c>
      <c r="M4041" t="s">
        <v>207</v>
      </c>
      <c r="N4041" t="s">
        <v>473</v>
      </c>
      <c r="O4041" t="s">
        <v>474</v>
      </c>
      <c r="P4041" t="s">
        <v>117</v>
      </c>
      <c r="Q4041" s="6">
        <v>837120.66</v>
      </c>
      <c r="R4041" t="s">
        <v>22</v>
      </c>
      <c r="S4041">
        <v>0</v>
      </c>
      <c r="T4041">
        <v>0</v>
      </c>
      <c r="U4041" t="e">
        <f>_xlfn.XLOOKUP(A4041,#REF!,#REF!)</f>
        <v>#REF!</v>
      </c>
    </row>
    <row r="4042" spans="1:21" x14ac:dyDescent="0.2">
      <c r="A4042" t="s">
        <v>13694</v>
      </c>
      <c r="C4042" s="5" t="s">
        <v>39</v>
      </c>
      <c r="D4042" t="s">
        <v>10673</v>
      </c>
      <c r="E4042" t="s">
        <v>18692</v>
      </c>
      <c r="F4042" t="s">
        <v>30</v>
      </c>
      <c r="G4042" s="1">
        <v>44347</v>
      </c>
      <c r="H4042" t="s">
        <v>22</v>
      </c>
      <c r="J4042" t="s">
        <v>22</v>
      </c>
      <c r="L4042" s="1">
        <v>42607</v>
      </c>
      <c r="M4042" t="s">
        <v>42</v>
      </c>
      <c r="N4042" t="s">
        <v>13695</v>
      </c>
      <c r="O4042" t="s">
        <v>13696</v>
      </c>
      <c r="P4042" t="s">
        <v>26</v>
      </c>
      <c r="Q4042" s="6">
        <v>30000</v>
      </c>
      <c r="R4042" t="s">
        <v>30</v>
      </c>
      <c r="S4042">
        <v>0</v>
      </c>
      <c r="T4042">
        <v>0</v>
      </c>
      <c r="U4042" t="e">
        <f>_xlfn.XLOOKUP(A4042,#REF!,#REF!)</f>
        <v>#REF!</v>
      </c>
    </row>
    <row r="4043" spans="1:21" x14ac:dyDescent="0.2">
      <c r="A4043" t="s">
        <v>13697</v>
      </c>
      <c r="C4043" s="5" t="s">
        <v>71</v>
      </c>
      <c r="D4043" t="s">
        <v>13698</v>
      </c>
      <c r="E4043" t="s">
        <v>18693</v>
      </c>
      <c r="F4043" t="s">
        <v>30</v>
      </c>
      <c r="G4043" s="1">
        <v>45168</v>
      </c>
      <c r="H4043" t="s">
        <v>30</v>
      </c>
      <c r="I4043" s="1">
        <v>45386</v>
      </c>
      <c r="J4043" t="s">
        <v>22</v>
      </c>
      <c r="M4043" t="s">
        <v>207</v>
      </c>
      <c r="N4043" t="s">
        <v>13699</v>
      </c>
      <c r="O4043" t="s">
        <v>13700</v>
      </c>
      <c r="P4043" t="s">
        <v>117</v>
      </c>
      <c r="Q4043" s="6">
        <v>1253064.82</v>
      </c>
      <c r="R4043" t="s">
        <v>22</v>
      </c>
      <c r="S4043">
        <v>0</v>
      </c>
      <c r="T4043">
        <v>0</v>
      </c>
      <c r="U4043" t="e">
        <f>_xlfn.XLOOKUP(A4043,#REF!,#REF!)</f>
        <v>#REF!</v>
      </c>
    </row>
    <row r="4044" spans="1:21" x14ac:dyDescent="0.2">
      <c r="A4044" t="s">
        <v>13701</v>
      </c>
      <c r="B4044" t="s">
        <v>13702</v>
      </c>
      <c r="C4044" s="5" t="s">
        <v>71</v>
      </c>
      <c r="D4044" t="s">
        <v>13104</v>
      </c>
      <c r="E4044" t="s">
        <v>18691</v>
      </c>
      <c r="F4044" t="s">
        <v>30</v>
      </c>
      <c r="G4044" s="1">
        <v>45545</v>
      </c>
      <c r="H4044" t="s">
        <v>30</v>
      </c>
      <c r="I4044" s="1">
        <v>45799</v>
      </c>
      <c r="J4044" t="s">
        <v>22</v>
      </c>
      <c r="M4044" t="s">
        <v>207</v>
      </c>
      <c r="N4044" t="s">
        <v>1211</v>
      </c>
      <c r="O4044" t="s">
        <v>1212</v>
      </c>
      <c r="P4044" t="s">
        <v>117</v>
      </c>
      <c r="Q4044" s="6">
        <v>1004635.89</v>
      </c>
      <c r="R4044" t="s">
        <v>22</v>
      </c>
      <c r="S4044">
        <v>0</v>
      </c>
      <c r="T4044">
        <v>0</v>
      </c>
      <c r="U4044" t="e">
        <f>_xlfn.XLOOKUP(A4044,#REF!,#REF!)</f>
        <v>#REF!</v>
      </c>
    </row>
    <row r="4045" spans="1:21" x14ac:dyDescent="0.2">
      <c r="A4045" t="s">
        <v>13703</v>
      </c>
      <c r="C4045" s="5" t="s">
        <v>39</v>
      </c>
      <c r="D4045" t="s">
        <v>11716</v>
      </c>
      <c r="E4045" t="s">
        <v>12521</v>
      </c>
      <c r="F4045" t="s">
        <v>30</v>
      </c>
      <c r="G4045" s="1">
        <v>44215</v>
      </c>
      <c r="H4045" t="s">
        <v>22</v>
      </c>
      <c r="J4045" t="s">
        <v>22</v>
      </c>
      <c r="L4045" s="1">
        <v>42914</v>
      </c>
      <c r="M4045" t="s">
        <v>42</v>
      </c>
      <c r="N4045" t="s">
        <v>3137</v>
      </c>
      <c r="O4045" t="s">
        <v>3138</v>
      </c>
      <c r="P4045" t="s">
        <v>26</v>
      </c>
      <c r="Q4045" s="6">
        <v>35000</v>
      </c>
      <c r="R4045" t="s">
        <v>30</v>
      </c>
      <c r="S4045">
        <v>0</v>
      </c>
      <c r="T4045">
        <v>0</v>
      </c>
      <c r="U4045" t="e">
        <f>_xlfn.XLOOKUP(A4045,#REF!,#REF!)</f>
        <v>#REF!</v>
      </c>
    </row>
    <row r="4046" spans="1:21" x14ac:dyDescent="0.2">
      <c r="A4046" t="s">
        <v>13704</v>
      </c>
      <c r="C4046" s="5" t="s">
        <v>71</v>
      </c>
      <c r="D4046" t="s">
        <v>4449</v>
      </c>
      <c r="E4046" t="s">
        <v>13705</v>
      </c>
      <c r="F4046" t="s">
        <v>30</v>
      </c>
      <c r="G4046" s="1">
        <v>45384</v>
      </c>
      <c r="H4046" t="s">
        <v>30</v>
      </c>
      <c r="I4046" s="1">
        <v>45511</v>
      </c>
      <c r="J4046" t="s">
        <v>22</v>
      </c>
      <c r="M4046" t="s">
        <v>207</v>
      </c>
      <c r="N4046" t="s">
        <v>348</v>
      </c>
      <c r="O4046" t="s">
        <v>349</v>
      </c>
      <c r="P4046" t="s">
        <v>117</v>
      </c>
      <c r="Q4046" s="6">
        <v>112008.27</v>
      </c>
      <c r="R4046" t="s">
        <v>22</v>
      </c>
      <c r="S4046">
        <v>0</v>
      </c>
      <c r="T4046">
        <v>0</v>
      </c>
      <c r="U4046" t="e">
        <f>_xlfn.XLOOKUP(A4046,#REF!,#REF!)</f>
        <v>#REF!</v>
      </c>
    </row>
    <row r="4047" spans="1:21" x14ac:dyDescent="0.2">
      <c r="A4047" t="s">
        <v>13706</v>
      </c>
      <c r="B4047" t="s">
        <v>13707</v>
      </c>
      <c r="C4047" s="5" t="s">
        <v>71</v>
      </c>
      <c r="D4047" t="s">
        <v>13708</v>
      </c>
      <c r="E4047" t="s">
        <v>12948</v>
      </c>
      <c r="F4047" t="s">
        <v>30</v>
      </c>
      <c r="G4047" s="1">
        <v>43188</v>
      </c>
      <c r="H4047" t="s">
        <v>30</v>
      </c>
      <c r="I4047" s="1">
        <v>43566</v>
      </c>
      <c r="J4047" t="s">
        <v>30</v>
      </c>
      <c r="K4047" s="1">
        <v>44797</v>
      </c>
      <c r="L4047" s="1">
        <v>45033</v>
      </c>
      <c r="M4047" t="s">
        <v>42</v>
      </c>
      <c r="N4047" t="s">
        <v>43</v>
      </c>
      <c r="O4047" t="s">
        <v>44</v>
      </c>
      <c r="P4047" t="s">
        <v>26</v>
      </c>
      <c r="Q4047" s="6">
        <v>40000</v>
      </c>
      <c r="R4047" t="s">
        <v>22</v>
      </c>
      <c r="S4047">
        <v>0</v>
      </c>
      <c r="T4047">
        <v>0</v>
      </c>
      <c r="U4047" t="e">
        <f>_xlfn.XLOOKUP(A4047,#REF!,#REF!)</f>
        <v>#REF!</v>
      </c>
    </row>
    <row r="4048" spans="1:21" x14ac:dyDescent="0.2">
      <c r="A4048" t="s">
        <v>13709</v>
      </c>
      <c r="C4048" s="5" t="s">
        <v>71</v>
      </c>
      <c r="D4048" t="s">
        <v>12576</v>
      </c>
      <c r="E4048" t="s">
        <v>18692</v>
      </c>
      <c r="F4048" t="s">
        <v>30</v>
      </c>
      <c r="G4048" s="1">
        <v>43461</v>
      </c>
      <c r="H4048" t="s">
        <v>30</v>
      </c>
      <c r="I4048" s="1">
        <v>43783</v>
      </c>
      <c r="J4048" t="s">
        <v>30</v>
      </c>
      <c r="K4048" s="1">
        <v>45699</v>
      </c>
      <c r="M4048" t="s">
        <v>42</v>
      </c>
      <c r="N4048" t="s">
        <v>646</v>
      </c>
      <c r="O4048" t="s">
        <v>647</v>
      </c>
      <c r="P4048" t="s">
        <v>26</v>
      </c>
      <c r="Q4048" s="6">
        <v>40000</v>
      </c>
      <c r="R4048" t="s">
        <v>22</v>
      </c>
      <c r="S4048">
        <v>0</v>
      </c>
      <c r="T4048">
        <v>0</v>
      </c>
      <c r="U4048" t="e">
        <f>_xlfn.XLOOKUP(A4048,#REF!,#REF!)</f>
        <v>#REF!</v>
      </c>
    </row>
    <row r="4049" spans="1:21" x14ac:dyDescent="0.2">
      <c r="A4049" t="s">
        <v>13710</v>
      </c>
      <c r="C4049" s="5" t="s">
        <v>71</v>
      </c>
      <c r="D4049" t="s">
        <v>13711</v>
      </c>
      <c r="E4049" t="s">
        <v>41</v>
      </c>
      <c r="F4049" t="s">
        <v>30</v>
      </c>
      <c r="G4049" s="1">
        <v>43207</v>
      </c>
      <c r="H4049" t="s">
        <v>30</v>
      </c>
      <c r="I4049" s="1">
        <v>43549</v>
      </c>
      <c r="J4049" t="s">
        <v>30</v>
      </c>
      <c r="K4049" s="1">
        <v>44069</v>
      </c>
      <c r="M4049" t="s">
        <v>42</v>
      </c>
      <c r="N4049" t="s">
        <v>11363</v>
      </c>
      <c r="O4049" t="s">
        <v>11364</v>
      </c>
      <c r="P4049" t="s">
        <v>26</v>
      </c>
      <c r="Q4049" s="6">
        <v>700000</v>
      </c>
      <c r="R4049" t="s">
        <v>22</v>
      </c>
      <c r="S4049">
        <v>0</v>
      </c>
      <c r="T4049">
        <v>0</v>
      </c>
      <c r="U4049" t="e">
        <f>_xlfn.XLOOKUP(A4049,#REF!,#REF!)</f>
        <v>#REF!</v>
      </c>
    </row>
    <row r="4050" spans="1:21" x14ac:dyDescent="0.2">
      <c r="A4050" t="s">
        <v>13712</v>
      </c>
      <c r="C4050" s="5" t="s">
        <v>279</v>
      </c>
      <c r="D4050" t="s">
        <v>1048</v>
      </c>
      <c r="E4050" t="s">
        <v>18692</v>
      </c>
      <c r="F4050" t="s">
        <v>30</v>
      </c>
      <c r="G4050" s="1">
        <v>41558</v>
      </c>
      <c r="H4050" t="s">
        <v>30</v>
      </c>
      <c r="I4050" s="1">
        <v>42208</v>
      </c>
      <c r="J4050" t="s">
        <v>30</v>
      </c>
      <c r="K4050" s="1">
        <v>42503</v>
      </c>
      <c r="M4050" t="s">
        <v>23</v>
      </c>
      <c r="N4050" t="s">
        <v>13713</v>
      </c>
      <c r="O4050" t="s">
        <v>13714</v>
      </c>
      <c r="P4050" t="s">
        <v>26</v>
      </c>
      <c r="Q4050" s="6">
        <v>4697.78</v>
      </c>
      <c r="R4050" t="s">
        <v>22</v>
      </c>
      <c r="S4050">
        <v>0</v>
      </c>
      <c r="T4050">
        <v>0</v>
      </c>
      <c r="U4050" t="e">
        <f>_xlfn.XLOOKUP(A4050,#REF!,#REF!)</f>
        <v>#REF!</v>
      </c>
    </row>
    <row r="4051" spans="1:21" x14ac:dyDescent="0.2">
      <c r="A4051" t="s">
        <v>13715</v>
      </c>
      <c r="C4051" s="5" t="s">
        <v>71</v>
      </c>
      <c r="D4051" t="s">
        <v>13716</v>
      </c>
      <c r="E4051" t="s">
        <v>2962</v>
      </c>
      <c r="F4051" t="s">
        <v>30</v>
      </c>
      <c r="G4051" s="1">
        <v>43703</v>
      </c>
      <c r="H4051" t="s">
        <v>30</v>
      </c>
      <c r="I4051" s="1">
        <v>43859</v>
      </c>
      <c r="J4051" t="s">
        <v>22</v>
      </c>
      <c r="M4051" t="s">
        <v>23</v>
      </c>
      <c r="N4051" t="s">
        <v>13717</v>
      </c>
      <c r="O4051" t="s">
        <v>13718</v>
      </c>
      <c r="P4051" t="s">
        <v>26</v>
      </c>
      <c r="Q4051" s="6">
        <v>315098.76</v>
      </c>
      <c r="R4051" t="s">
        <v>22</v>
      </c>
      <c r="S4051">
        <v>0</v>
      </c>
      <c r="T4051">
        <v>0</v>
      </c>
      <c r="U4051" t="e">
        <f>_xlfn.XLOOKUP(A4051,#REF!,#REF!)</f>
        <v>#REF!</v>
      </c>
    </row>
    <row r="4052" spans="1:21" x14ac:dyDescent="0.2">
      <c r="A4052" t="s">
        <v>13719</v>
      </c>
      <c r="C4052" s="5" t="s">
        <v>71</v>
      </c>
      <c r="D4052" t="s">
        <v>10826</v>
      </c>
      <c r="E4052" t="s">
        <v>10827</v>
      </c>
      <c r="F4052" t="s">
        <v>22</v>
      </c>
      <c r="H4052" t="s">
        <v>22</v>
      </c>
      <c r="J4052" t="s">
        <v>22</v>
      </c>
      <c r="M4052" t="s">
        <v>42</v>
      </c>
      <c r="N4052" t="s">
        <v>825</v>
      </c>
      <c r="O4052" t="s">
        <v>826</v>
      </c>
      <c r="P4052" t="s">
        <v>26</v>
      </c>
      <c r="Q4052" s="6">
        <v>145329.25</v>
      </c>
      <c r="R4052" t="s">
        <v>22</v>
      </c>
      <c r="S4052">
        <v>0</v>
      </c>
      <c r="T4052">
        <v>0</v>
      </c>
      <c r="U4052" t="e">
        <f>_xlfn.XLOOKUP(A4052,#REF!,#REF!)</f>
        <v>#REF!</v>
      </c>
    </row>
    <row r="4053" spans="1:21" x14ac:dyDescent="0.2">
      <c r="A4053" t="s">
        <v>13720</v>
      </c>
      <c r="C4053" s="5" t="s">
        <v>71</v>
      </c>
      <c r="D4053" t="s">
        <v>13721</v>
      </c>
      <c r="E4053" t="s">
        <v>443</v>
      </c>
      <c r="F4053" t="s">
        <v>30</v>
      </c>
      <c r="G4053" s="1">
        <v>44903</v>
      </c>
      <c r="H4053" t="s">
        <v>30</v>
      </c>
      <c r="I4053" s="1">
        <v>45350</v>
      </c>
      <c r="J4053" t="s">
        <v>22</v>
      </c>
      <c r="L4053" s="1">
        <v>45496</v>
      </c>
      <c r="M4053" t="s">
        <v>42</v>
      </c>
      <c r="N4053" t="s">
        <v>43</v>
      </c>
      <c r="O4053" t="s">
        <v>44</v>
      </c>
      <c r="P4053" t="s">
        <v>26</v>
      </c>
      <c r="Q4053" s="6">
        <v>137622.62</v>
      </c>
      <c r="R4053" t="s">
        <v>30</v>
      </c>
      <c r="S4053">
        <v>0</v>
      </c>
      <c r="T4053">
        <v>0</v>
      </c>
      <c r="U4053" t="e">
        <f>_xlfn.XLOOKUP(A4053,#REF!,#REF!)</f>
        <v>#REF!</v>
      </c>
    </row>
    <row r="4054" spans="1:21" x14ac:dyDescent="0.2">
      <c r="A4054" t="s">
        <v>13722</v>
      </c>
      <c r="C4054" s="5" t="s">
        <v>71</v>
      </c>
      <c r="D4054" t="s">
        <v>13723</v>
      </c>
      <c r="E4054" t="s">
        <v>4972</v>
      </c>
      <c r="F4054" t="s">
        <v>30</v>
      </c>
      <c r="G4054" s="1">
        <v>42705</v>
      </c>
      <c r="H4054" t="s">
        <v>30</v>
      </c>
      <c r="I4054" s="1">
        <v>43327</v>
      </c>
      <c r="J4054" t="s">
        <v>30</v>
      </c>
      <c r="K4054" s="1">
        <v>43740</v>
      </c>
      <c r="M4054" t="s">
        <v>23</v>
      </c>
      <c r="N4054" t="s">
        <v>13724</v>
      </c>
      <c r="O4054" t="s">
        <v>13725</v>
      </c>
      <c r="P4054" t="s">
        <v>26</v>
      </c>
      <c r="Q4054" s="6">
        <v>40000</v>
      </c>
      <c r="R4054" t="s">
        <v>22</v>
      </c>
      <c r="S4054">
        <v>0</v>
      </c>
      <c r="T4054">
        <v>0</v>
      </c>
      <c r="U4054" t="e">
        <f>_xlfn.XLOOKUP(A4054,#REF!,#REF!)</f>
        <v>#REF!</v>
      </c>
    </row>
    <row r="4055" spans="1:21" x14ac:dyDescent="0.2">
      <c r="A4055" t="s">
        <v>13726</v>
      </c>
      <c r="C4055" s="5" t="s">
        <v>71</v>
      </c>
      <c r="D4055" t="s">
        <v>13727</v>
      </c>
      <c r="E4055" t="s">
        <v>12070</v>
      </c>
      <c r="F4055" t="s">
        <v>30</v>
      </c>
      <c r="G4055" s="1">
        <v>45862</v>
      </c>
      <c r="H4055" t="s">
        <v>22</v>
      </c>
      <c r="J4055" t="s">
        <v>30</v>
      </c>
      <c r="K4055" s="1">
        <v>45880</v>
      </c>
      <c r="M4055" t="s">
        <v>42</v>
      </c>
      <c r="N4055" t="s">
        <v>43</v>
      </c>
      <c r="O4055" t="s">
        <v>44</v>
      </c>
      <c r="P4055" t="s">
        <v>26</v>
      </c>
      <c r="Q4055" s="6">
        <v>448562.96</v>
      </c>
      <c r="R4055" t="s">
        <v>30</v>
      </c>
      <c r="S4055">
        <v>0</v>
      </c>
      <c r="T4055">
        <v>0</v>
      </c>
      <c r="U4055" t="e">
        <f>_xlfn.XLOOKUP(A4055,#REF!,#REF!)</f>
        <v>#REF!</v>
      </c>
    </row>
    <row r="4056" spans="1:21" x14ac:dyDescent="0.2">
      <c r="A4056" t="s">
        <v>13728</v>
      </c>
      <c r="B4056" t="s">
        <v>13729</v>
      </c>
      <c r="C4056" s="5" t="s">
        <v>71</v>
      </c>
      <c r="D4056" t="s">
        <v>13730</v>
      </c>
      <c r="E4056" t="s">
        <v>19470</v>
      </c>
      <c r="F4056" t="s">
        <v>30</v>
      </c>
      <c r="G4056" s="1">
        <v>42968</v>
      </c>
      <c r="H4056" t="s">
        <v>30</v>
      </c>
      <c r="I4056" s="1">
        <v>43215</v>
      </c>
      <c r="J4056" t="s">
        <v>30</v>
      </c>
      <c r="K4056" s="1">
        <v>43327</v>
      </c>
      <c r="L4056" s="1">
        <v>43539</v>
      </c>
      <c r="M4056" t="s">
        <v>42</v>
      </c>
      <c r="N4056" t="s">
        <v>43</v>
      </c>
      <c r="O4056" t="s">
        <v>44</v>
      </c>
      <c r="P4056" t="s">
        <v>26</v>
      </c>
      <c r="Q4056" s="6">
        <v>40000</v>
      </c>
      <c r="R4056" t="s">
        <v>30</v>
      </c>
      <c r="S4056">
        <v>0</v>
      </c>
      <c r="T4056">
        <v>0</v>
      </c>
      <c r="U4056" t="e">
        <f>_xlfn.XLOOKUP(A4056,#REF!,#REF!)</f>
        <v>#REF!</v>
      </c>
    </row>
    <row r="4057" spans="1:21" x14ac:dyDescent="0.2">
      <c r="A4057" t="s">
        <v>13731</v>
      </c>
      <c r="C4057" s="5" t="s">
        <v>71</v>
      </c>
      <c r="D4057" t="s">
        <v>13732</v>
      </c>
      <c r="E4057" t="s">
        <v>19470</v>
      </c>
      <c r="F4057" t="s">
        <v>30</v>
      </c>
      <c r="G4057" s="1">
        <v>43761</v>
      </c>
      <c r="H4057" t="s">
        <v>30</v>
      </c>
      <c r="I4057" s="1">
        <v>44124</v>
      </c>
      <c r="J4057" t="s">
        <v>30</v>
      </c>
      <c r="K4057" s="1">
        <v>44418</v>
      </c>
      <c r="M4057" t="s">
        <v>42</v>
      </c>
      <c r="N4057" t="s">
        <v>43</v>
      </c>
      <c r="O4057" t="s">
        <v>44</v>
      </c>
      <c r="P4057" t="s">
        <v>26</v>
      </c>
      <c r="Q4057" s="6">
        <v>223439.29</v>
      </c>
      <c r="R4057" t="s">
        <v>22</v>
      </c>
      <c r="S4057">
        <v>0</v>
      </c>
      <c r="T4057">
        <v>0</v>
      </c>
      <c r="U4057" t="e">
        <f>_xlfn.XLOOKUP(A4057,#REF!,#REF!)</f>
        <v>#REF!</v>
      </c>
    </row>
    <row r="4058" spans="1:21" x14ac:dyDescent="0.2">
      <c r="A4058" t="s">
        <v>13733</v>
      </c>
      <c r="B4058" t="s">
        <v>13734</v>
      </c>
      <c r="C4058" s="5" t="s">
        <v>71</v>
      </c>
      <c r="D4058" t="s">
        <v>13735</v>
      </c>
      <c r="E4058" t="s">
        <v>6904</v>
      </c>
      <c r="F4058" t="s">
        <v>30</v>
      </c>
      <c r="G4058" s="1">
        <v>43878</v>
      </c>
      <c r="H4058" t="s">
        <v>30</v>
      </c>
      <c r="I4058" s="1">
        <v>44138</v>
      </c>
      <c r="J4058" t="s">
        <v>30</v>
      </c>
      <c r="K4058" s="1">
        <v>44447</v>
      </c>
      <c r="M4058" t="s">
        <v>42</v>
      </c>
      <c r="N4058" t="s">
        <v>646</v>
      </c>
      <c r="O4058" t="s">
        <v>647</v>
      </c>
      <c r="P4058" t="s">
        <v>26</v>
      </c>
      <c r="Q4058" s="6">
        <v>314638.73</v>
      </c>
      <c r="R4058" t="s">
        <v>22</v>
      </c>
      <c r="S4058">
        <v>0</v>
      </c>
      <c r="T4058">
        <v>0</v>
      </c>
      <c r="U4058" t="e">
        <f>_xlfn.XLOOKUP(A4058,#REF!,#REF!)</f>
        <v>#REF!</v>
      </c>
    </row>
    <row r="4059" spans="1:21" x14ac:dyDescent="0.2">
      <c r="A4059" t="s">
        <v>13736</v>
      </c>
      <c r="C4059" s="5" t="s">
        <v>71</v>
      </c>
      <c r="D4059" t="s">
        <v>13737</v>
      </c>
      <c r="E4059" t="s">
        <v>891</v>
      </c>
      <c r="F4059" t="s">
        <v>30</v>
      </c>
      <c r="G4059" s="1">
        <v>46094</v>
      </c>
      <c r="H4059" t="s">
        <v>22</v>
      </c>
      <c r="J4059" t="s">
        <v>22</v>
      </c>
      <c r="M4059" t="s">
        <v>92</v>
      </c>
      <c r="N4059" t="s">
        <v>13738</v>
      </c>
      <c r="O4059" t="s">
        <v>13739</v>
      </c>
      <c r="P4059" t="s">
        <v>117</v>
      </c>
      <c r="Q4059" s="6">
        <v>229645.71</v>
      </c>
      <c r="R4059" t="s">
        <v>22</v>
      </c>
      <c r="S4059">
        <v>0</v>
      </c>
      <c r="T4059">
        <v>0</v>
      </c>
      <c r="U4059" t="e">
        <f>_xlfn.XLOOKUP(A4059,#REF!,#REF!)</f>
        <v>#REF!</v>
      </c>
    </row>
    <row r="4060" spans="1:21" x14ac:dyDescent="0.2">
      <c r="A4060" t="s">
        <v>13740</v>
      </c>
      <c r="C4060" s="5" t="s">
        <v>71</v>
      </c>
      <c r="D4060" t="s">
        <v>13741</v>
      </c>
      <c r="E4060" t="s">
        <v>13742</v>
      </c>
      <c r="F4060" t="s">
        <v>30</v>
      </c>
      <c r="G4060" s="1">
        <v>44817</v>
      </c>
      <c r="H4060" t="s">
        <v>30</v>
      </c>
      <c r="I4060" s="1">
        <v>45099</v>
      </c>
      <c r="J4060" t="s">
        <v>30</v>
      </c>
      <c r="K4060" s="1">
        <v>45365</v>
      </c>
      <c r="L4060" s="1">
        <v>45454</v>
      </c>
      <c r="M4060" t="s">
        <v>42</v>
      </c>
      <c r="N4060" t="s">
        <v>43</v>
      </c>
      <c r="O4060" t="s">
        <v>44</v>
      </c>
      <c r="P4060" t="s">
        <v>26</v>
      </c>
      <c r="Q4060" s="6">
        <v>500590.01</v>
      </c>
      <c r="R4060" t="s">
        <v>22</v>
      </c>
      <c r="S4060">
        <v>0</v>
      </c>
      <c r="T4060">
        <v>0</v>
      </c>
      <c r="U4060" t="e">
        <f>_xlfn.XLOOKUP(A4060,#REF!,#REF!)</f>
        <v>#REF!</v>
      </c>
    </row>
    <row r="4061" spans="1:21" x14ac:dyDescent="0.2">
      <c r="A4061" t="s">
        <v>13743</v>
      </c>
      <c r="B4061" t="s">
        <v>13744</v>
      </c>
      <c r="C4061" s="5" t="s">
        <v>71</v>
      </c>
      <c r="D4061" t="s">
        <v>13745</v>
      </c>
      <c r="E4061" t="s">
        <v>891</v>
      </c>
      <c r="F4061" t="s">
        <v>30</v>
      </c>
      <c r="G4061" s="1">
        <v>45825</v>
      </c>
      <c r="H4061" t="s">
        <v>22</v>
      </c>
      <c r="J4061" t="s">
        <v>30</v>
      </c>
      <c r="K4061" s="1">
        <v>45853</v>
      </c>
      <c r="M4061" t="s">
        <v>92</v>
      </c>
      <c r="N4061" t="s">
        <v>13746</v>
      </c>
      <c r="O4061" t="s">
        <v>13747</v>
      </c>
      <c r="P4061" t="s">
        <v>117</v>
      </c>
      <c r="Q4061" s="6">
        <v>582812.94999999995</v>
      </c>
      <c r="R4061" t="s">
        <v>30</v>
      </c>
      <c r="S4061">
        <v>0</v>
      </c>
      <c r="T4061">
        <v>0</v>
      </c>
      <c r="U4061" t="e">
        <f>_xlfn.XLOOKUP(A4061,#REF!,#REF!)</f>
        <v>#REF!</v>
      </c>
    </row>
    <row r="4062" spans="1:21" x14ac:dyDescent="0.2">
      <c r="A4062" t="s">
        <v>13748</v>
      </c>
      <c r="C4062" s="5" t="s">
        <v>71</v>
      </c>
      <c r="D4062" t="s">
        <v>13749</v>
      </c>
      <c r="E4062" t="s">
        <v>13750</v>
      </c>
      <c r="F4062" t="s">
        <v>30</v>
      </c>
      <c r="G4062" s="1">
        <v>43298</v>
      </c>
      <c r="H4062" t="s">
        <v>30</v>
      </c>
      <c r="I4062" s="1">
        <v>43433</v>
      </c>
      <c r="J4062" t="s">
        <v>30</v>
      </c>
      <c r="K4062" s="1">
        <v>43560</v>
      </c>
      <c r="M4062" t="s">
        <v>42</v>
      </c>
      <c r="N4062" t="s">
        <v>238</v>
      </c>
      <c r="O4062" t="s">
        <v>239</v>
      </c>
      <c r="P4062" t="s">
        <v>26</v>
      </c>
      <c r="Q4062" s="6">
        <v>40000</v>
      </c>
      <c r="R4062" t="s">
        <v>22</v>
      </c>
      <c r="S4062">
        <v>0</v>
      </c>
      <c r="T4062">
        <v>0</v>
      </c>
      <c r="U4062" t="e">
        <f>_xlfn.XLOOKUP(A4062,#REF!,#REF!)</f>
        <v>#REF!</v>
      </c>
    </row>
    <row r="4063" spans="1:21" x14ac:dyDescent="0.2">
      <c r="A4063" t="s">
        <v>13751</v>
      </c>
      <c r="B4063" t="s">
        <v>13752</v>
      </c>
      <c r="C4063" s="5" t="s">
        <v>71</v>
      </c>
      <c r="D4063" t="s">
        <v>13753</v>
      </c>
      <c r="E4063" t="s">
        <v>18692</v>
      </c>
      <c r="F4063" t="s">
        <v>30</v>
      </c>
      <c r="G4063" s="1">
        <v>43088</v>
      </c>
      <c r="H4063" t="s">
        <v>30</v>
      </c>
      <c r="I4063" s="1">
        <v>43377</v>
      </c>
      <c r="J4063" t="s">
        <v>30</v>
      </c>
      <c r="K4063" s="1">
        <v>43563</v>
      </c>
      <c r="L4063" s="1">
        <v>43563</v>
      </c>
      <c r="M4063" t="s">
        <v>23</v>
      </c>
      <c r="N4063" t="s">
        <v>43</v>
      </c>
      <c r="O4063" t="s">
        <v>44</v>
      </c>
      <c r="P4063" t="s">
        <v>26</v>
      </c>
      <c r="Q4063" s="6">
        <v>40000</v>
      </c>
      <c r="R4063" t="s">
        <v>22</v>
      </c>
      <c r="S4063">
        <v>0</v>
      </c>
      <c r="T4063">
        <v>0</v>
      </c>
      <c r="U4063" t="e">
        <f>_xlfn.XLOOKUP(A4063,#REF!,#REF!)</f>
        <v>#REF!</v>
      </c>
    </row>
    <row r="4064" spans="1:21" x14ac:dyDescent="0.2">
      <c r="A4064" t="s">
        <v>13754</v>
      </c>
      <c r="C4064" s="5" t="s">
        <v>71</v>
      </c>
      <c r="D4064" t="s">
        <v>13755</v>
      </c>
      <c r="E4064" t="s">
        <v>18692</v>
      </c>
      <c r="F4064" t="s">
        <v>30</v>
      </c>
      <c r="G4064" s="1">
        <v>43029</v>
      </c>
      <c r="H4064" t="s">
        <v>30</v>
      </c>
      <c r="I4064" s="1">
        <v>44257</v>
      </c>
      <c r="J4064" t="s">
        <v>30</v>
      </c>
      <c r="K4064" s="1">
        <v>44463</v>
      </c>
      <c r="M4064" t="s">
        <v>42</v>
      </c>
      <c r="N4064" t="s">
        <v>13756</v>
      </c>
      <c r="O4064" t="s">
        <v>13757</v>
      </c>
      <c r="P4064" t="s">
        <v>26</v>
      </c>
      <c r="Q4064" s="6">
        <v>40000</v>
      </c>
      <c r="R4064" t="s">
        <v>22</v>
      </c>
      <c r="S4064">
        <v>0</v>
      </c>
      <c r="T4064">
        <v>0</v>
      </c>
      <c r="U4064" t="e">
        <f>_xlfn.XLOOKUP(A4064,#REF!,#REF!)</f>
        <v>#REF!</v>
      </c>
    </row>
    <row r="4065" spans="1:21" x14ac:dyDescent="0.2">
      <c r="A4065" t="s">
        <v>13758</v>
      </c>
      <c r="B4065" t="s">
        <v>13759</v>
      </c>
      <c r="C4065" s="5" t="s">
        <v>71</v>
      </c>
      <c r="D4065" t="s">
        <v>13760</v>
      </c>
      <c r="E4065" t="s">
        <v>13761</v>
      </c>
      <c r="F4065" t="s">
        <v>22</v>
      </c>
      <c r="H4065" t="s">
        <v>22</v>
      </c>
      <c r="J4065" t="s">
        <v>22</v>
      </c>
      <c r="M4065" t="s">
        <v>23</v>
      </c>
      <c r="N4065" t="s">
        <v>43</v>
      </c>
      <c r="O4065" t="s">
        <v>44</v>
      </c>
      <c r="P4065" t="s">
        <v>26</v>
      </c>
      <c r="Q4065" s="6">
        <v>40000</v>
      </c>
      <c r="R4065" t="s">
        <v>22</v>
      </c>
      <c r="S4065">
        <v>0</v>
      </c>
      <c r="T4065">
        <v>0</v>
      </c>
      <c r="U4065" t="e">
        <f>_xlfn.XLOOKUP(A4065,#REF!,#REF!)</f>
        <v>#REF!</v>
      </c>
    </row>
    <row r="4066" spans="1:21" x14ac:dyDescent="0.2">
      <c r="A4066" t="s">
        <v>13762</v>
      </c>
      <c r="B4066" t="s">
        <v>13763</v>
      </c>
      <c r="C4066" s="5" t="s">
        <v>71</v>
      </c>
      <c r="D4066" t="s">
        <v>13764</v>
      </c>
      <c r="E4066" t="s">
        <v>13765</v>
      </c>
      <c r="F4066" t="s">
        <v>30</v>
      </c>
      <c r="G4066" s="1">
        <v>42948</v>
      </c>
      <c r="H4066" t="s">
        <v>30</v>
      </c>
      <c r="I4066" s="1">
        <v>43132</v>
      </c>
      <c r="J4066" t="s">
        <v>30</v>
      </c>
      <c r="K4066" s="1">
        <v>43285</v>
      </c>
      <c r="M4066" t="s">
        <v>42</v>
      </c>
      <c r="N4066" t="s">
        <v>13766</v>
      </c>
      <c r="O4066" t="s">
        <v>13767</v>
      </c>
      <c r="P4066" t="s">
        <v>26</v>
      </c>
      <c r="Q4066" s="6">
        <v>40000</v>
      </c>
      <c r="R4066" t="s">
        <v>22</v>
      </c>
      <c r="S4066">
        <v>0</v>
      </c>
      <c r="T4066">
        <v>0</v>
      </c>
      <c r="U4066" t="e">
        <f>_xlfn.XLOOKUP(A4066,#REF!,#REF!)</f>
        <v>#REF!</v>
      </c>
    </row>
    <row r="4067" spans="1:21" x14ac:dyDescent="0.2">
      <c r="A4067" t="s">
        <v>13768</v>
      </c>
      <c r="C4067" s="5" t="s">
        <v>71</v>
      </c>
      <c r="D4067" t="s">
        <v>13769</v>
      </c>
      <c r="E4067" t="s">
        <v>19222</v>
      </c>
      <c r="F4067" t="s">
        <v>30</v>
      </c>
      <c r="G4067" s="1">
        <v>43545</v>
      </c>
      <c r="H4067" t="s">
        <v>22</v>
      </c>
      <c r="J4067" t="s">
        <v>30</v>
      </c>
      <c r="K4067" s="1">
        <v>43658</v>
      </c>
      <c r="M4067" t="s">
        <v>42</v>
      </c>
      <c r="N4067" t="s">
        <v>43</v>
      </c>
      <c r="O4067" t="s">
        <v>44</v>
      </c>
      <c r="P4067" t="s">
        <v>26</v>
      </c>
      <c r="Q4067" s="6">
        <v>179891.39</v>
      </c>
      <c r="R4067" t="s">
        <v>22</v>
      </c>
      <c r="S4067">
        <v>0</v>
      </c>
      <c r="T4067">
        <v>0</v>
      </c>
      <c r="U4067" t="e">
        <f>_xlfn.XLOOKUP(A4067,#REF!,#REF!)</f>
        <v>#REF!</v>
      </c>
    </row>
    <row r="4068" spans="1:21" x14ac:dyDescent="0.2">
      <c r="A4068" t="s">
        <v>13770</v>
      </c>
      <c r="C4068" s="5" t="s">
        <v>71</v>
      </c>
      <c r="D4068" t="s">
        <v>828</v>
      </c>
      <c r="E4068" t="s">
        <v>13771</v>
      </c>
      <c r="F4068" t="s">
        <v>30</v>
      </c>
      <c r="G4068" s="1">
        <v>44946</v>
      </c>
      <c r="H4068" t="s">
        <v>30</v>
      </c>
      <c r="I4068" s="1">
        <v>45269</v>
      </c>
      <c r="J4068" t="s">
        <v>22</v>
      </c>
      <c r="M4068" t="s">
        <v>207</v>
      </c>
      <c r="N4068" t="s">
        <v>473</v>
      </c>
      <c r="O4068" t="s">
        <v>474</v>
      </c>
      <c r="P4068" t="s">
        <v>210</v>
      </c>
      <c r="Q4068" s="6">
        <v>502770.77</v>
      </c>
      <c r="R4068" t="s">
        <v>22</v>
      </c>
      <c r="S4068">
        <v>0</v>
      </c>
      <c r="T4068">
        <v>0</v>
      </c>
      <c r="U4068" t="e">
        <f>_xlfn.XLOOKUP(A4068,#REF!,#REF!)</f>
        <v>#REF!</v>
      </c>
    </row>
    <row r="4069" spans="1:21" x14ac:dyDescent="0.2">
      <c r="A4069" t="s">
        <v>13772</v>
      </c>
      <c r="C4069" s="5" t="s">
        <v>71</v>
      </c>
      <c r="D4069" t="s">
        <v>13773</v>
      </c>
      <c r="E4069" t="s">
        <v>18693</v>
      </c>
      <c r="F4069" t="s">
        <v>30</v>
      </c>
      <c r="G4069" s="1">
        <v>45520</v>
      </c>
      <c r="H4069" t="s">
        <v>22</v>
      </c>
      <c r="J4069" t="s">
        <v>22</v>
      </c>
      <c r="L4069" s="1">
        <v>45552</v>
      </c>
      <c r="M4069" t="s">
        <v>42</v>
      </c>
      <c r="N4069" t="s">
        <v>43</v>
      </c>
      <c r="O4069" t="s">
        <v>44</v>
      </c>
      <c r="P4069" t="s">
        <v>26</v>
      </c>
      <c r="Q4069" s="6">
        <v>299309.24</v>
      </c>
      <c r="R4069" t="s">
        <v>22</v>
      </c>
      <c r="S4069">
        <v>0</v>
      </c>
      <c r="T4069">
        <v>0</v>
      </c>
      <c r="U4069" t="e">
        <f>_xlfn.XLOOKUP(A4069,#REF!,#REF!)</f>
        <v>#REF!</v>
      </c>
    </row>
    <row r="4070" spans="1:21" x14ac:dyDescent="0.2">
      <c r="A4070" t="s">
        <v>13774</v>
      </c>
      <c r="C4070" s="5" t="s">
        <v>71</v>
      </c>
      <c r="D4070" t="s">
        <v>13775</v>
      </c>
      <c r="E4070" t="s">
        <v>13776</v>
      </c>
      <c r="F4070" t="s">
        <v>30</v>
      </c>
      <c r="G4070" s="1">
        <v>45686</v>
      </c>
      <c r="H4070" t="s">
        <v>30</v>
      </c>
      <c r="I4070" s="1">
        <v>45869</v>
      </c>
      <c r="J4070" t="s">
        <v>22</v>
      </c>
      <c r="M4070" t="s">
        <v>207</v>
      </c>
      <c r="N4070" t="s">
        <v>13777</v>
      </c>
      <c r="O4070" t="s">
        <v>13778</v>
      </c>
      <c r="P4070" t="s">
        <v>117</v>
      </c>
      <c r="Q4070" s="6">
        <v>518586.05</v>
      </c>
      <c r="R4070" t="s">
        <v>22</v>
      </c>
      <c r="S4070">
        <v>0</v>
      </c>
      <c r="T4070">
        <v>0</v>
      </c>
      <c r="U4070" t="e">
        <f>_xlfn.XLOOKUP(A4070,#REF!,#REF!)</f>
        <v>#REF!</v>
      </c>
    </row>
    <row r="4071" spans="1:21" x14ac:dyDescent="0.2">
      <c r="A4071" t="s">
        <v>13779</v>
      </c>
      <c r="C4071" s="5" t="s">
        <v>39</v>
      </c>
      <c r="D4071" t="s">
        <v>13780</v>
      </c>
      <c r="E4071" t="s">
        <v>18691</v>
      </c>
      <c r="F4071" t="s">
        <v>22</v>
      </c>
      <c r="H4071" t="s">
        <v>22</v>
      </c>
      <c r="J4071" t="s">
        <v>22</v>
      </c>
      <c r="L4071" s="1">
        <v>44088</v>
      </c>
      <c r="M4071" t="s">
        <v>42</v>
      </c>
      <c r="N4071" t="s">
        <v>238</v>
      </c>
      <c r="O4071" t="s">
        <v>239</v>
      </c>
      <c r="P4071" t="s">
        <v>26</v>
      </c>
      <c r="Q4071" s="6">
        <v>39950</v>
      </c>
      <c r="R4071" t="s">
        <v>22</v>
      </c>
      <c r="S4071">
        <v>0</v>
      </c>
      <c r="T4071">
        <v>0</v>
      </c>
      <c r="U4071" t="e">
        <f>_xlfn.XLOOKUP(A4071,#REF!,#REF!)</f>
        <v>#REF!</v>
      </c>
    </row>
    <row r="4072" spans="1:21" x14ac:dyDescent="0.2">
      <c r="A4072" t="s">
        <v>13781</v>
      </c>
      <c r="C4072" s="5" t="s">
        <v>71</v>
      </c>
      <c r="D4072" t="s">
        <v>13782</v>
      </c>
      <c r="E4072" t="s">
        <v>8742</v>
      </c>
      <c r="F4072" t="s">
        <v>30</v>
      </c>
      <c r="G4072" s="1">
        <v>45563</v>
      </c>
      <c r="H4072" t="s">
        <v>30</v>
      </c>
      <c r="I4072" s="1">
        <v>45701</v>
      </c>
      <c r="J4072" t="s">
        <v>30</v>
      </c>
      <c r="K4072" s="1">
        <v>45924</v>
      </c>
      <c r="M4072" t="s">
        <v>42</v>
      </c>
      <c r="N4072" t="s">
        <v>13783</v>
      </c>
      <c r="O4072" t="s">
        <v>13784</v>
      </c>
      <c r="P4072" t="s">
        <v>26</v>
      </c>
      <c r="Q4072" s="6">
        <v>734450.29</v>
      </c>
      <c r="R4072" t="s">
        <v>22</v>
      </c>
      <c r="S4072">
        <v>0</v>
      </c>
      <c r="T4072">
        <v>0</v>
      </c>
      <c r="U4072" t="e">
        <f>_xlfn.XLOOKUP(A4072,#REF!,#REF!)</f>
        <v>#REF!</v>
      </c>
    </row>
    <row r="4073" spans="1:21" x14ac:dyDescent="0.2">
      <c r="A4073" t="s">
        <v>13785</v>
      </c>
      <c r="C4073" s="5" t="s">
        <v>71</v>
      </c>
      <c r="D4073" t="s">
        <v>13786</v>
      </c>
      <c r="E4073" t="s">
        <v>7593</v>
      </c>
      <c r="F4073" t="s">
        <v>30</v>
      </c>
      <c r="G4073" s="1">
        <v>44425</v>
      </c>
      <c r="H4073" t="s">
        <v>22</v>
      </c>
      <c r="J4073" t="s">
        <v>22</v>
      </c>
      <c r="M4073" t="s">
        <v>42</v>
      </c>
      <c r="N4073" t="s">
        <v>43</v>
      </c>
      <c r="O4073" t="s">
        <v>44</v>
      </c>
      <c r="P4073" t="s">
        <v>26</v>
      </c>
      <c r="Q4073" s="6">
        <v>214223.56</v>
      </c>
      <c r="R4073" t="s">
        <v>30</v>
      </c>
      <c r="S4073">
        <v>0</v>
      </c>
      <c r="T4073">
        <v>0</v>
      </c>
      <c r="U4073" t="e">
        <f>_xlfn.XLOOKUP(A4073,#REF!,#REF!)</f>
        <v>#REF!</v>
      </c>
    </row>
    <row r="4074" spans="1:21" x14ac:dyDescent="0.2">
      <c r="A4074" t="s">
        <v>13787</v>
      </c>
      <c r="B4074" t="s">
        <v>13788</v>
      </c>
      <c r="C4074" s="5" t="s">
        <v>71</v>
      </c>
      <c r="D4074" t="s">
        <v>13789</v>
      </c>
      <c r="E4074" t="s">
        <v>13790</v>
      </c>
      <c r="F4074" t="s">
        <v>30</v>
      </c>
      <c r="G4074" s="1">
        <v>44589</v>
      </c>
      <c r="H4074" t="s">
        <v>30</v>
      </c>
      <c r="I4074" s="1">
        <v>44747</v>
      </c>
      <c r="J4074" t="s">
        <v>22</v>
      </c>
      <c r="M4074" t="s">
        <v>207</v>
      </c>
      <c r="N4074" t="s">
        <v>13791</v>
      </c>
      <c r="O4074" t="s">
        <v>13792</v>
      </c>
      <c r="P4074" t="s">
        <v>117</v>
      </c>
      <c r="Q4074" s="6">
        <v>596179.24</v>
      </c>
      <c r="R4074" t="s">
        <v>22</v>
      </c>
      <c r="S4074">
        <v>0</v>
      </c>
      <c r="T4074">
        <v>0</v>
      </c>
      <c r="U4074" t="e">
        <f>_xlfn.XLOOKUP(A4074,#REF!,#REF!)</f>
        <v>#REF!</v>
      </c>
    </row>
    <row r="4075" spans="1:21" x14ac:dyDescent="0.2">
      <c r="A4075" t="s">
        <v>13793</v>
      </c>
      <c r="B4075" t="s">
        <v>13794</v>
      </c>
      <c r="C4075" s="5" t="s">
        <v>71</v>
      </c>
      <c r="D4075" t="s">
        <v>13795</v>
      </c>
      <c r="E4075" t="s">
        <v>18692</v>
      </c>
      <c r="F4075" t="s">
        <v>30</v>
      </c>
      <c r="G4075" s="1">
        <v>45741</v>
      </c>
      <c r="H4075" t="s">
        <v>30</v>
      </c>
      <c r="I4075" s="1">
        <v>45848</v>
      </c>
      <c r="J4075" t="s">
        <v>30</v>
      </c>
      <c r="K4075" s="1">
        <v>46101</v>
      </c>
      <c r="L4075" s="1">
        <v>46101</v>
      </c>
      <c r="M4075" t="s">
        <v>207</v>
      </c>
      <c r="N4075" t="s">
        <v>13796</v>
      </c>
      <c r="O4075" t="s">
        <v>13797</v>
      </c>
      <c r="P4075" t="s">
        <v>117</v>
      </c>
      <c r="Q4075" s="6">
        <v>408787.18</v>
      </c>
      <c r="R4075" t="s">
        <v>22</v>
      </c>
      <c r="S4075">
        <v>0</v>
      </c>
      <c r="T4075">
        <v>0</v>
      </c>
      <c r="U4075" t="e">
        <f>_xlfn.XLOOKUP(A4075,#REF!,#REF!)</f>
        <v>#REF!</v>
      </c>
    </row>
    <row r="4076" spans="1:21" x14ac:dyDescent="0.2">
      <c r="A4076" t="s">
        <v>13798</v>
      </c>
      <c r="B4076" t="s">
        <v>13799</v>
      </c>
      <c r="C4076" s="5" t="s">
        <v>71</v>
      </c>
      <c r="D4076" t="s">
        <v>13800</v>
      </c>
      <c r="E4076" t="s">
        <v>19321</v>
      </c>
      <c r="F4076" t="s">
        <v>30</v>
      </c>
      <c r="G4076" s="1">
        <v>42727</v>
      </c>
      <c r="H4076" t="s">
        <v>30</v>
      </c>
      <c r="I4076" s="1">
        <v>43179</v>
      </c>
      <c r="J4076" t="s">
        <v>30</v>
      </c>
      <c r="K4076" s="1">
        <v>43340</v>
      </c>
      <c r="L4076" s="1">
        <v>43340</v>
      </c>
      <c r="M4076" t="s">
        <v>42</v>
      </c>
      <c r="N4076" t="s">
        <v>43</v>
      </c>
      <c r="O4076" t="s">
        <v>44</v>
      </c>
      <c r="P4076" t="s">
        <v>26</v>
      </c>
      <c r="Q4076" s="6">
        <v>40000</v>
      </c>
      <c r="R4076" t="s">
        <v>22</v>
      </c>
      <c r="S4076">
        <v>0</v>
      </c>
      <c r="T4076">
        <v>0</v>
      </c>
      <c r="U4076" t="e">
        <f>_xlfn.XLOOKUP(A4076,#REF!,#REF!)</f>
        <v>#REF!</v>
      </c>
    </row>
    <row r="4077" spans="1:21" x14ac:dyDescent="0.2">
      <c r="A4077" t="s">
        <v>13801</v>
      </c>
      <c r="C4077" s="5" t="s">
        <v>71</v>
      </c>
      <c r="D4077" t="s">
        <v>13802</v>
      </c>
      <c r="E4077" t="s">
        <v>891</v>
      </c>
      <c r="F4077" t="s">
        <v>30</v>
      </c>
      <c r="G4077" s="1">
        <v>45608</v>
      </c>
      <c r="H4077" t="s">
        <v>22</v>
      </c>
      <c r="J4077" t="s">
        <v>22</v>
      </c>
      <c r="L4077" s="1">
        <v>45681</v>
      </c>
      <c r="M4077" t="s">
        <v>42</v>
      </c>
      <c r="N4077" t="s">
        <v>7552</v>
      </c>
      <c r="O4077" t="s">
        <v>7553</v>
      </c>
      <c r="P4077" t="s">
        <v>26</v>
      </c>
      <c r="Q4077" s="6">
        <v>333563.90999999997</v>
      </c>
      <c r="R4077" t="s">
        <v>30</v>
      </c>
      <c r="S4077">
        <v>0</v>
      </c>
      <c r="T4077">
        <v>0</v>
      </c>
      <c r="U4077" t="e">
        <f>_xlfn.XLOOKUP(A4077,#REF!,#REF!)</f>
        <v>#REF!</v>
      </c>
    </row>
    <row r="4078" spans="1:21" x14ac:dyDescent="0.2">
      <c r="A4078" t="s">
        <v>13803</v>
      </c>
      <c r="C4078" s="5" t="s">
        <v>71</v>
      </c>
      <c r="D4078" t="s">
        <v>13804</v>
      </c>
      <c r="E4078" t="s">
        <v>18691</v>
      </c>
      <c r="F4078" t="s">
        <v>30</v>
      </c>
      <c r="G4078" s="1">
        <v>44340</v>
      </c>
      <c r="H4078" t="s">
        <v>22</v>
      </c>
      <c r="J4078" t="s">
        <v>22</v>
      </c>
      <c r="M4078" t="s">
        <v>42</v>
      </c>
      <c r="N4078" t="s">
        <v>43</v>
      </c>
      <c r="O4078" t="s">
        <v>44</v>
      </c>
      <c r="P4078" t="s">
        <v>26</v>
      </c>
      <c r="Q4078" s="6">
        <v>495215.15</v>
      </c>
      <c r="R4078" t="s">
        <v>22</v>
      </c>
      <c r="S4078">
        <v>0</v>
      </c>
      <c r="T4078">
        <v>0</v>
      </c>
      <c r="U4078" t="e">
        <f>_xlfn.XLOOKUP(A4078,#REF!,#REF!)</f>
        <v>#REF!</v>
      </c>
    </row>
    <row r="4079" spans="1:21" x14ac:dyDescent="0.2">
      <c r="A4079" t="s">
        <v>11272</v>
      </c>
      <c r="B4079" t="s">
        <v>11271</v>
      </c>
      <c r="C4079" s="5" t="s">
        <v>71</v>
      </c>
      <c r="D4079" t="s">
        <v>11273</v>
      </c>
      <c r="E4079" t="s">
        <v>19499</v>
      </c>
      <c r="F4079" t="s">
        <v>30</v>
      </c>
      <c r="G4079" s="1">
        <v>44579</v>
      </c>
      <c r="H4079" t="s">
        <v>30</v>
      </c>
      <c r="I4079" s="1">
        <v>44825</v>
      </c>
      <c r="J4079" t="s">
        <v>22</v>
      </c>
      <c r="M4079" t="s">
        <v>42</v>
      </c>
      <c r="N4079" t="s">
        <v>646</v>
      </c>
      <c r="O4079" t="s">
        <v>647</v>
      </c>
      <c r="P4079" t="s">
        <v>26</v>
      </c>
      <c r="Q4079" s="6">
        <v>68568.77</v>
      </c>
      <c r="R4079" t="s">
        <v>22</v>
      </c>
      <c r="S4079">
        <v>0</v>
      </c>
      <c r="T4079">
        <v>0</v>
      </c>
      <c r="U4079" t="e">
        <f>_xlfn.XLOOKUP(A4079,#REF!,#REF!)</f>
        <v>#REF!</v>
      </c>
    </row>
    <row r="4080" spans="1:21" x14ac:dyDescent="0.2">
      <c r="A4080" t="s">
        <v>13805</v>
      </c>
      <c r="C4080" s="5" t="s">
        <v>1622</v>
      </c>
      <c r="D4080" t="s">
        <v>13658</v>
      </c>
      <c r="E4080" t="s">
        <v>13806</v>
      </c>
      <c r="F4080" t="s">
        <v>30</v>
      </c>
      <c r="G4080" s="1">
        <v>46120</v>
      </c>
      <c r="H4080" t="s">
        <v>22</v>
      </c>
      <c r="J4080" t="s">
        <v>22</v>
      </c>
      <c r="L4080" s="1">
        <v>45999</v>
      </c>
      <c r="M4080" t="s">
        <v>92</v>
      </c>
      <c r="N4080" t="s">
        <v>13807</v>
      </c>
      <c r="O4080" t="s">
        <v>13808</v>
      </c>
      <c r="P4080" t="s">
        <v>117</v>
      </c>
      <c r="Q4080" s="6">
        <v>387809.47</v>
      </c>
      <c r="R4080" t="s">
        <v>30</v>
      </c>
      <c r="S4080">
        <v>0</v>
      </c>
      <c r="T4080">
        <v>0</v>
      </c>
      <c r="U4080" t="e">
        <f>_xlfn.XLOOKUP(A4080,#REF!,#REF!)</f>
        <v>#REF!</v>
      </c>
    </row>
    <row r="4081" spans="1:21" x14ac:dyDescent="0.2">
      <c r="A4081" t="s">
        <v>13809</v>
      </c>
      <c r="C4081" s="5" t="s">
        <v>71</v>
      </c>
      <c r="D4081" t="s">
        <v>13810</v>
      </c>
      <c r="E4081" t="s">
        <v>18691</v>
      </c>
      <c r="F4081" t="s">
        <v>30</v>
      </c>
      <c r="G4081" s="1">
        <v>45740</v>
      </c>
      <c r="H4081" t="s">
        <v>30</v>
      </c>
      <c r="I4081" s="1">
        <v>45881</v>
      </c>
      <c r="J4081" t="s">
        <v>22</v>
      </c>
      <c r="M4081" t="s">
        <v>207</v>
      </c>
      <c r="N4081" t="s">
        <v>13811</v>
      </c>
      <c r="O4081" t="s">
        <v>13812</v>
      </c>
      <c r="P4081" t="s">
        <v>210</v>
      </c>
      <c r="Q4081" s="6">
        <v>135948</v>
      </c>
      <c r="R4081" t="s">
        <v>22</v>
      </c>
      <c r="S4081">
        <v>0</v>
      </c>
      <c r="T4081">
        <v>0</v>
      </c>
      <c r="U4081" t="e">
        <f>_xlfn.XLOOKUP(A4081,#REF!,#REF!)</f>
        <v>#REF!</v>
      </c>
    </row>
    <row r="4082" spans="1:21" x14ac:dyDescent="0.2">
      <c r="A4082" t="s">
        <v>13813</v>
      </c>
      <c r="C4082" s="5" t="s">
        <v>71</v>
      </c>
      <c r="D4082" t="s">
        <v>13814</v>
      </c>
      <c r="E4082" t="s">
        <v>5356</v>
      </c>
      <c r="F4082" t="s">
        <v>30</v>
      </c>
      <c r="G4082" s="1">
        <v>45586</v>
      </c>
      <c r="H4082" t="s">
        <v>30</v>
      </c>
      <c r="I4082" s="1">
        <v>45777</v>
      </c>
      <c r="J4082" t="s">
        <v>30</v>
      </c>
      <c r="K4082" s="1">
        <v>45940</v>
      </c>
      <c r="L4082" s="1">
        <v>46079</v>
      </c>
      <c r="M4082" t="s">
        <v>207</v>
      </c>
      <c r="N4082" t="s">
        <v>13815</v>
      </c>
      <c r="O4082" t="s">
        <v>13816</v>
      </c>
      <c r="P4082" t="s">
        <v>117</v>
      </c>
      <c r="Q4082" s="6">
        <v>419822.45</v>
      </c>
      <c r="R4082" t="s">
        <v>22</v>
      </c>
      <c r="S4082">
        <v>0</v>
      </c>
      <c r="T4082">
        <v>0</v>
      </c>
      <c r="U4082" t="e">
        <f>_xlfn.XLOOKUP(A4082,#REF!,#REF!)</f>
        <v>#REF!</v>
      </c>
    </row>
    <row r="4083" spans="1:21" x14ac:dyDescent="0.2">
      <c r="A4083" t="s">
        <v>13817</v>
      </c>
      <c r="B4083" t="s">
        <v>13818</v>
      </c>
      <c r="C4083" s="5" t="s">
        <v>71</v>
      </c>
      <c r="D4083" t="s">
        <v>13662</v>
      </c>
      <c r="E4083" t="s">
        <v>18691</v>
      </c>
      <c r="F4083" t="s">
        <v>30</v>
      </c>
      <c r="G4083" s="1">
        <v>43726</v>
      </c>
      <c r="H4083" t="s">
        <v>22</v>
      </c>
      <c r="J4083" t="s">
        <v>30</v>
      </c>
      <c r="K4083" s="1">
        <v>44054</v>
      </c>
      <c r="M4083" t="s">
        <v>42</v>
      </c>
      <c r="N4083" t="s">
        <v>13819</v>
      </c>
      <c r="O4083" t="s">
        <v>13820</v>
      </c>
      <c r="P4083" t="s">
        <v>26</v>
      </c>
      <c r="Q4083" s="6">
        <v>387047.37</v>
      </c>
      <c r="R4083" t="s">
        <v>22</v>
      </c>
      <c r="S4083">
        <v>0</v>
      </c>
      <c r="T4083">
        <v>0</v>
      </c>
      <c r="U4083" t="e">
        <f>_xlfn.XLOOKUP(A4083,#REF!,#REF!)</f>
        <v>#REF!</v>
      </c>
    </row>
    <row r="4084" spans="1:21" x14ac:dyDescent="0.2">
      <c r="A4084" t="s">
        <v>13821</v>
      </c>
      <c r="C4084" s="5" t="s">
        <v>71</v>
      </c>
      <c r="D4084" t="s">
        <v>13822</v>
      </c>
      <c r="E4084" t="s">
        <v>18692</v>
      </c>
      <c r="F4084" t="s">
        <v>22</v>
      </c>
      <c r="H4084" t="s">
        <v>22</v>
      </c>
      <c r="J4084" t="s">
        <v>22</v>
      </c>
      <c r="M4084" t="s">
        <v>42</v>
      </c>
      <c r="N4084" t="s">
        <v>43</v>
      </c>
      <c r="O4084" t="s">
        <v>44</v>
      </c>
      <c r="P4084" t="s">
        <v>26</v>
      </c>
      <c r="Q4084" s="6">
        <v>117674.58</v>
      </c>
      <c r="R4084" t="s">
        <v>22</v>
      </c>
      <c r="S4084">
        <v>0</v>
      </c>
      <c r="T4084">
        <v>0</v>
      </c>
      <c r="U4084" t="e">
        <f>_xlfn.XLOOKUP(A4084,#REF!,#REF!)</f>
        <v>#REF!</v>
      </c>
    </row>
    <row r="4085" spans="1:21" x14ac:dyDescent="0.2">
      <c r="A4085" t="s">
        <v>13823</v>
      </c>
      <c r="C4085" s="5" t="s">
        <v>71</v>
      </c>
      <c r="D4085" t="s">
        <v>13824</v>
      </c>
      <c r="E4085" t="s">
        <v>8742</v>
      </c>
      <c r="F4085" t="s">
        <v>30</v>
      </c>
      <c r="G4085" s="1">
        <v>45643</v>
      </c>
      <c r="H4085" t="s">
        <v>30</v>
      </c>
      <c r="I4085" s="1">
        <v>45925</v>
      </c>
      <c r="J4085" t="s">
        <v>22</v>
      </c>
      <c r="M4085" t="s">
        <v>207</v>
      </c>
      <c r="N4085" t="s">
        <v>1211</v>
      </c>
      <c r="O4085" t="s">
        <v>1212</v>
      </c>
      <c r="P4085" t="s">
        <v>117</v>
      </c>
      <c r="Q4085" s="6">
        <v>211422.68</v>
      </c>
      <c r="R4085" t="s">
        <v>22</v>
      </c>
      <c r="S4085">
        <v>0</v>
      </c>
      <c r="T4085">
        <v>0</v>
      </c>
      <c r="U4085" t="e">
        <f>_xlfn.XLOOKUP(A4085,#REF!,#REF!)</f>
        <v>#REF!</v>
      </c>
    </row>
    <row r="4086" spans="1:21" x14ac:dyDescent="0.2">
      <c r="A4086" t="s">
        <v>13825</v>
      </c>
      <c r="B4086" t="s">
        <v>13826</v>
      </c>
      <c r="C4086" s="5" t="s">
        <v>71</v>
      </c>
      <c r="D4086" t="s">
        <v>13827</v>
      </c>
      <c r="E4086" t="s">
        <v>18691</v>
      </c>
      <c r="F4086" t="s">
        <v>30</v>
      </c>
      <c r="G4086" s="1">
        <v>45258</v>
      </c>
      <c r="H4086" t="s">
        <v>30</v>
      </c>
      <c r="I4086" s="1">
        <v>45448</v>
      </c>
      <c r="J4086" t="s">
        <v>22</v>
      </c>
      <c r="M4086" t="s">
        <v>207</v>
      </c>
      <c r="N4086" t="s">
        <v>348</v>
      </c>
      <c r="O4086" t="s">
        <v>349</v>
      </c>
      <c r="P4086" t="s">
        <v>117</v>
      </c>
      <c r="Q4086" s="6">
        <v>587589.92000000004</v>
      </c>
      <c r="R4086" t="s">
        <v>22</v>
      </c>
      <c r="S4086">
        <v>0</v>
      </c>
      <c r="T4086">
        <v>0</v>
      </c>
      <c r="U4086" t="e">
        <f>_xlfn.XLOOKUP(A4086,#REF!,#REF!)</f>
        <v>#REF!</v>
      </c>
    </row>
    <row r="4087" spans="1:21" x14ac:dyDescent="0.2">
      <c r="A4087" t="s">
        <v>13828</v>
      </c>
      <c r="C4087" s="5" t="s">
        <v>71</v>
      </c>
      <c r="D4087" t="s">
        <v>13829</v>
      </c>
      <c r="E4087" t="s">
        <v>911</v>
      </c>
      <c r="F4087" t="s">
        <v>30</v>
      </c>
      <c r="G4087" s="1">
        <v>44396</v>
      </c>
      <c r="H4087" t="s">
        <v>22</v>
      </c>
      <c r="J4087" t="s">
        <v>30</v>
      </c>
      <c r="K4087" s="1">
        <v>44526</v>
      </c>
      <c r="M4087" t="s">
        <v>42</v>
      </c>
      <c r="N4087" t="s">
        <v>13830</v>
      </c>
      <c r="O4087" t="s">
        <v>13831</v>
      </c>
      <c r="P4087" t="s">
        <v>26</v>
      </c>
      <c r="Q4087" s="6">
        <v>267362.71999999997</v>
      </c>
      <c r="R4087" t="s">
        <v>22</v>
      </c>
      <c r="S4087">
        <v>0</v>
      </c>
      <c r="T4087">
        <v>0</v>
      </c>
      <c r="U4087" t="e">
        <f>_xlfn.XLOOKUP(A4087,#REF!,#REF!)</f>
        <v>#REF!</v>
      </c>
    </row>
    <row r="4088" spans="1:21" x14ac:dyDescent="0.2">
      <c r="A4088" t="s">
        <v>13832</v>
      </c>
      <c r="C4088" s="5" t="s">
        <v>71</v>
      </c>
      <c r="D4088" t="s">
        <v>12141</v>
      </c>
      <c r="E4088" t="s">
        <v>221</v>
      </c>
      <c r="F4088" t="s">
        <v>30</v>
      </c>
      <c r="G4088" s="1">
        <v>46090</v>
      </c>
      <c r="H4088" t="s">
        <v>22</v>
      </c>
      <c r="J4088" t="s">
        <v>22</v>
      </c>
      <c r="M4088" t="s">
        <v>92</v>
      </c>
      <c r="N4088" t="s">
        <v>13833</v>
      </c>
      <c r="O4088" t="s">
        <v>13834</v>
      </c>
      <c r="P4088" t="s">
        <v>117</v>
      </c>
      <c r="Q4088" s="6">
        <v>346751.01</v>
      </c>
      <c r="R4088" t="s">
        <v>22</v>
      </c>
      <c r="S4088">
        <v>0</v>
      </c>
      <c r="T4088">
        <v>0</v>
      </c>
      <c r="U4088" t="e">
        <f>_xlfn.XLOOKUP(A4088,#REF!,#REF!)</f>
        <v>#REF!</v>
      </c>
    </row>
    <row r="4089" spans="1:21" x14ac:dyDescent="0.2">
      <c r="A4089" t="s">
        <v>13835</v>
      </c>
      <c r="C4089" s="5" t="s">
        <v>39</v>
      </c>
      <c r="D4089" t="s">
        <v>11538</v>
      </c>
      <c r="E4089" t="s">
        <v>19227</v>
      </c>
      <c r="F4089" t="s">
        <v>30</v>
      </c>
      <c r="G4089" s="1">
        <v>43966</v>
      </c>
      <c r="H4089" t="s">
        <v>22</v>
      </c>
      <c r="J4089" t="s">
        <v>22</v>
      </c>
      <c r="L4089" s="1">
        <v>42900</v>
      </c>
      <c r="M4089" t="s">
        <v>42</v>
      </c>
      <c r="N4089" t="s">
        <v>43</v>
      </c>
      <c r="O4089" t="s">
        <v>44</v>
      </c>
      <c r="P4089" t="s">
        <v>26</v>
      </c>
      <c r="Q4089" s="6">
        <v>40000</v>
      </c>
      <c r="R4089" t="s">
        <v>22</v>
      </c>
      <c r="S4089">
        <v>0</v>
      </c>
      <c r="T4089">
        <v>0</v>
      </c>
      <c r="U4089" t="e">
        <f>_xlfn.XLOOKUP(A4089,#REF!,#REF!)</f>
        <v>#REF!</v>
      </c>
    </row>
    <row r="4090" spans="1:21" x14ac:dyDescent="0.2">
      <c r="A4090" t="s">
        <v>13836</v>
      </c>
      <c r="C4090" s="5" t="s">
        <v>71</v>
      </c>
      <c r="D4090" t="s">
        <v>13837</v>
      </c>
      <c r="E4090" t="s">
        <v>18695</v>
      </c>
      <c r="F4090" t="s">
        <v>30</v>
      </c>
      <c r="G4090" s="1">
        <v>45405</v>
      </c>
      <c r="H4090" t="s">
        <v>30</v>
      </c>
      <c r="I4090" s="1">
        <v>45602</v>
      </c>
      <c r="J4090" t="s">
        <v>30</v>
      </c>
      <c r="K4090" s="1">
        <v>45723</v>
      </c>
      <c r="L4090" s="1">
        <v>45790</v>
      </c>
      <c r="M4090" t="s">
        <v>207</v>
      </c>
      <c r="N4090" t="s">
        <v>13838</v>
      </c>
      <c r="O4090" t="s">
        <v>13839</v>
      </c>
      <c r="P4090" t="s">
        <v>117</v>
      </c>
      <c r="Q4090" s="6">
        <v>95818.46</v>
      </c>
      <c r="R4090" t="s">
        <v>22</v>
      </c>
      <c r="S4090">
        <v>0</v>
      </c>
      <c r="T4090">
        <v>0</v>
      </c>
      <c r="U4090" t="e">
        <f>_xlfn.XLOOKUP(A4090,#REF!,#REF!)</f>
        <v>#REF!</v>
      </c>
    </row>
    <row r="4091" spans="1:21" x14ac:dyDescent="0.2">
      <c r="A4091" t="s">
        <v>13840</v>
      </c>
      <c r="B4091" t="s">
        <v>13841</v>
      </c>
      <c r="C4091" s="5" t="s">
        <v>71</v>
      </c>
      <c r="D4091" t="s">
        <v>13842</v>
      </c>
      <c r="E4091" t="s">
        <v>41</v>
      </c>
      <c r="F4091" t="s">
        <v>30</v>
      </c>
      <c r="G4091" s="1">
        <v>43151</v>
      </c>
      <c r="H4091" t="s">
        <v>30</v>
      </c>
      <c r="I4091" s="1">
        <v>43620</v>
      </c>
      <c r="J4091" t="s">
        <v>30</v>
      </c>
      <c r="K4091" s="1">
        <v>44986</v>
      </c>
      <c r="L4091" s="1">
        <v>45061</v>
      </c>
      <c r="M4091" t="s">
        <v>42</v>
      </c>
      <c r="N4091" t="s">
        <v>43</v>
      </c>
      <c r="O4091" t="s">
        <v>44</v>
      </c>
      <c r="P4091" t="s">
        <v>26</v>
      </c>
      <c r="Q4091" s="6">
        <v>40000</v>
      </c>
      <c r="R4091" t="s">
        <v>22</v>
      </c>
      <c r="S4091">
        <v>0</v>
      </c>
      <c r="T4091">
        <v>0</v>
      </c>
      <c r="U4091" t="e">
        <f>_xlfn.XLOOKUP(A4091,#REF!,#REF!)</f>
        <v>#REF!</v>
      </c>
    </row>
    <row r="4092" spans="1:21" x14ac:dyDescent="0.2">
      <c r="A4092" t="s">
        <v>13843</v>
      </c>
      <c r="C4092" s="5" t="s">
        <v>71</v>
      </c>
      <c r="D4092" t="s">
        <v>13844</v>
      </c>
      <c r="E4092" t="s">
        <v>18693</v>
      </c>
      <c r="F4092" t="s">
        <v>30</v>
      </c>
      <c r="G4092" s="1">
        <v>45222</v>
      </c>
      <c r="H4092" t="s">
        <v>30</v>
      </c>
      <c r="I4092" s="1">
        <v>45434</v>
      </c>
      <c r="J4092" t="s">
        <v>22</v>
      </c>
      <c r="L4092" s="1">
        <v>45576</v>
      </c>
      <c r="M4092" t="s">
        <v>42</v>
      </c>
      <c r="N4092" t="s">
        <v>13845</v>
      </c>
      <c r="O4092" t="s">
        <v>13846</v>
      </c>
      <c r="P4092" t="s">
        <v>26</v>
      </c>
      <c r="Q4092" s="6">
        <v>502906.18</v>
      </c>
      <c r="R4092" t="s">
        <v>30</v>
      </c>
      <c r="S4092">
        <v>0</v>
      </c>
      <c r="T4092">
        <v>0</v>
      </c>
      <c r="U4092" t="e">
        <f>_xlfn.XLOOKUP(A4092,#REF!,#REF!)</f>
        <v>#REF!</v>
      </c>
    </row>
    <row r="4093" spans="1:21" x14ac:dyDescent="0.2">
      <c r="A4093" t="s">
        <v>11706</v>
      </c>
      <c r="B4093" t="s">
        <v>11705</v>
      </c>
      <c r="C4093" s="5" t="s">
        <v>71</v>
      </c>
      <c r="D4093" t="s">
        <v>11707</v>
      </c>
      <c r="E4093" t="s">
        <v>19500</v>
      </c>
      <c r="F4093" t="s">
        <v>30</v>
      </c>
      <c r="G4093" s="1">
        <v>44890</v>
      </c>
      <c r="H4093" t="s">
        <v>30</v>
      </c>
      <c r="I4093" s="1">
        <v>45162</v>
      </c>
      <c r="J4093" t="s">
        <v>22</v>
      </c>
      <c r="M4093" t="s">
        <v>207</v>
      </c>
      <c r="N4093" t="s">
        <v>6140</v>
      </c>
      <c r="O4093" t="s">
        <v>6141</v>
      </c>
      <c r="P4093" t="s">
        <v>117</v>
      </c>
      <c r="Q4093" s="6">
        <v>298313.11</v>
      </c>
      <c r="R4093" t="s">
        <v>22</v>
      </c>
      <c r="S4093">
        <v>0</v>
      </c>
      <c r="T4093">
        <v>0</v>
      </c>
      <c r="U4093" t="e">
        <f>_xlfn.XLOOKUP(A4093,#REF!,#REF!)</f>
        <v>#REF!</v>
      </c>
    </row>
    <row r="4094" spans="1:21" x14ac:dyDescent="0.2">
      <c r="A4094" t="s">
        <v>13847</v>
      </c>
      <c r="C4094" s="5" t="s">
        <v>71</v>
      </c>
      <c r="D4094" t="s">
        <v>13848</v>
      </c>
      <c r="E4094" t="s">
        <v>18691</v>
      </c>
      <c r="F4094" t="s">
        <v>30</v>
      </c>
      <c r="G4094" s="1">
        <v>45059</v>
      </c>
      <c r="H4094" t="s">
        <v>22</v>
      </c>
      <c r="J4094" t="s">
        <v>22</v>
      </c>
      <c r="M4094" t="s">
        <v>42</v>
      </c>
      <c r="N4094" t="s">
        <v>13849</v>
      </c>
      <c r="O4094" t="s">
        <v>13850</v>
      </c>
      <c r="P4094" t="s">
        <v>26</v>
      </c>
      <c r="Q4094" s="6">
        <v>386590.96</v>
      </c>
      <c r="R4094" t="s">
        <v>22</v>
      </c>
      <c r="S4094">
        <v>0</v>
      </c>
      <c r="T4094">
        <v>0</v>
      </c>
      <c r="U4094" t="e">
        <f>_xlfn.XLOOKUP(A4094,#REF!,#REF!)</f>
        <v>#REF!</v>
      </c>
    </row>
    <row r="4095" spans="1:21" x14ac:dyDescent="0.2">
      <c r="A4095" t="s">
        <v>13851</v>
      </c>
      <c r="C4095" s="5" t="s">
        <v>71</v>
      </c>
      <c r="D4095" t="s">
        <v>13852</v>
      </c>
      <c r="E4095" t="s">
        <v>19436</v>
      </c>
      <c r="F4095" t="s">
        <v>30</v>
      </c>
      <c r="G4095" s="1">
        <v>44824</v>
      </c>
      <c r="H4095" t="s">
        <v>22</v>
      </c>
      <c r="J4095" t="s">
        <v>22</v>
      </c>
      <c r="L4095" s="1">
        <v>44824</v>
      </c>
      <c r="M4095" t="s">
        <v>42</v>
      </c>
      <c r="N4095" t="s">
        <v>43</v>
      </c>
      <c r="O4095" t="s">
        <v>44</v>
      </c>
      <c r="P4095" t="s">
        <v>26</v>
      </c>
      <c r="Q4095" s="6">
        <v>688512.94</v>
      </c>
      <c r="R4095" t="s">
        <v>22</v>
      </c>
      <c r="S4095">
        <v>0</v>
      </c>
      <c r="T4095">
        <v>0</v>
      </c>
      <c r="U4095" t="e">
        <f>_xlfn.XLOOKUP(A4095,#REF!,#REF!)</f>
        <v>#REF!</v>
      </c>
    </row>
    <row r="4096" spans="1:21" x14ac:dyDescent="0.2">
      <c r="A4096" t="s">
        <v>13853</v>
      </c>
      <c r="B4096" t="s">
        <v>13854</v>
      </c>
      <c r="C4096" s="5" t="s">
        <v>71</v>
      </c>
      <c r="D4096" t="s">
        <v>13855</v>
      </c>
      <c r="E4096" t="s">
        <v>8742</v>
      </c>
      <c r="F4096" t="s">
        <v>30</v>
      </c>
      <c r="G4096" s="1">
        <v>45603</v>
      </c>
      <c r="H4096" t="s">
        <v>30</v>
      </c>
      <c r="I4096" s="1">
        <v>45805</v>
      </c>
      <c r="J4096" t="s">
        <v>22</v>
      </c>
      <c r="M4096" t="s">
        <v>207</v>
      </c>
      <c r="N4096" t="s">
        <v>13856</v>
      </c>
      <c r="O4096" t="s">
        <v>13857</v>
      </c>
      <c r="P4096" t="s">
        <v>117</v>
      </c>
      <c r="Q4096" s="6">
        <v>1335776.47</v>
      </c>
      <c r="R4096" t="s">
        <v>22</v>
      </c>
      <c r="S4096">
        <v>0</v>
      </c>
      <c r="T4096">
        <v>0</v>
      </c>
      <c r="U4096" t="e">
        <f>_xlfn.XLOOKUP(A4096,#REF!,#REF!)</f>
        <v>#REF!</v>
      </c>
    </row>
    <row r="4097" spans="1:21" x14ac:dyDescent="0.2">
      <c r="A4097" t="s">
        <v>13858</v>
      </c>
      <c r="C4097" s="5" t="s">
        <v>71</v>
      </c>
      <c r="D4097" t="s">
        <v>13859</v>
      </c>
      <c r="E4097" t="s">
        <v>18692</v>
      </c>
      <c r="F4097" t="s">
        <v>30</v>
      </c>
      <c r="G4097" s="1">
        <v>44237</v>
      </c>
      <c r="H4097" t="s">
        <v>22</v>
      </c>
      <c r="J4097" t="s">
        <v>22</v>
      </c>
      <c r="M4097" t="s">
        <v>42</v>
      </c>
      <c r="N4097" t="s">
        <v>43</v>
      </c>
      <c r="O4097" t="s">
        <v>44</v>
      </c>
      <c r="P4097" t="s">
        <v>26</v>
      </c>
      <c r="Q4097" s="6">
        <v>308233.19</v>
      </c>
      <c r="R4097" t="s">
        <v>22</v>
      </c>
      <c r="S4097">
        <v>0</v>
      </c>
      <c r="T4097">
        <v>0</v>
      </c>
      <c r="U4097" t="e">
        <f>_xlfn.XLOOKUP(A4097,#REF!,#REF!)</f>
        <v>#REF!</v>
      </c>
    </row>
    <row r="4098" spans="1:21" x14ac:dyDescent="0.2">
      <c r="A4098" t="s">
        <v>13860</v>
      </c>
      <c r="B4098" t="s">
        <v>13861</v>
      </c>
      <c r="C4098" s="5" t="s">
        <v>71</v>
      </c>
      <c r="D4098" t="s">
        <v>13862</v>
      </c>
      <c r="E4098" t="s">
        <v>13863</v>
      </c>
      <c r="F4098" t="s">
        <v>30</v>
      </c>
      <c r="G4098" s="1">
        <v>43171</v>
      </c>
      <c r="H4098" t="s">
        <v>30</v>
      </c>
      <c r="I4098" s="1">
        <v>43608</v>
      </c>
      <c r="J4098" t="s">
        <v>30</v>
      </c>
      <c r="K4098" s="1">
        <v>45784</v>
      </c>
      <c r="L4098" s="1">
        <v>45910</v>
      </c>
      <c r="M4098" t="s">
        <v>207</v>
      </c>
      <c r="N4098" t="s">
        <v>12850</v>
      </c>
      <c r="O4098" t="s">
        <v>12851</v>
      </c>
      <c r="P4098" t="s">
        <v>117</v>
      </c>
      <c r="Q4098" s="6">
        <v>40000</v>
      </c>
      <c r="R4098" t="s">
        <v>22</v>
      </c>
      <c r="S4098">
        <v>0</v>
      </c>
      <c r="T4098">
        <v>0</v>
      </c>
      <c r="U4098" t="e">
        <f>_xlfn.XLOOKUP(A4098,#REF!,#REF!)</f>
        <v>#REF!</v>
      </c>
    </row>
    <row r="4099" spans="1:21" x14ac:dyDescent="0.2">
      <c r="A4099" t="s">
        <v>13864</v>
      </c>
      <c r="B4099" t="s">
        <v>13865</v>
      </c>
      <c r="C4099" s="5" t="s">
        <v>71</v>
      </c>
      <c r="D4099" t="s">
        <v>13866</v>
      </c>
      <c r="E4099" t="s">
        <v>41</v>
      </c>
      <c r="F4099" t="s">
        <v>30</v>
      </c>
      <c r="G4099" s="1">
        <v>43147</v>
      </c>
      <c r="H4099" t="s">
        <v>30</v>
      </c>
      <c r="I4099" s="1">
        <v>43417</v>
      </c>
      <c r="J4099" t="s">
        <v>30</v>
      </c>
      <c r="K4099" s="1">
        <v>44837</v>
      </c>
      <c r="L4099" s="1">
        <v>44847</v>
      </c>
      <c r="M4099" t="s">
        <v>42</v>
      </c>
      <c r="N4099" t="s">
        <v>13867</v>
      </c>
      <c r="O4099" t="s">
        <v>13868</v>
      </c>
      <c r="P4099" t="s">
        <v>26</v>
      </c>
      <c r="Q4099" s="6">
        <v>40000</v>
      </c>
      <c r="R4099" t="s">
        <v>22</v>
      </c>
      <c r="S4099">
        <v>0</v>
      </c>
      <c r="T4099">
        <v>0</v>
      </c>
      <c r="U4099" t="e">
        <f>_xlfn.XLOOKUP(A4099,#REF!,#REF!)</f>
        <v>#REF!</v>
      </c>
    </row>
    <row r="4100" spans="1:21" x14ac:dyDescent="0.2">
      <c r="A4100" t="s">
        <v>13869</v>
      </c>
      <c r="C4100" s="5" t="s">
        <v>71</v>
      </c>
      <c r="D4100" t="s">
        <v>13870</v>
      </c>
      <c r="E4100" t="s">
        <v>7593</v>
      </c>
      <c r="F4100" t="s">
        <v>30</v>
      </c>
      <c r="G4100" s="1">
        <v>44862</v>
      </c>
      <c r="H4100" t="s">
        <v>30</v>
      </c>
      <c r="I4100" s="1">
        <v>45055</v>
      </c>
      <c r="J4100" t="s">
        <v>22</v>
      </c>
      <c r="M4100" t="s">
        <v>207</v>
      </c>
      <c r="N4100" t="s">
        <v>13871</v>
      </c>
      <c r="O4100" t="s">
        <v>13872</v>
      </c>
      <c r="P4100" t="s">
        <v>210</v>
      </c>
      <c r="Q4100" s="6">
        <v>456574.77</v>
      </c>
      <c r="R4100" t="s">
        <v>22</v>
      </c>
      <c r="S4100">
        <v>0</v>
      </c>
      <c r="T4100">
        <v>0</v>
      </c>
      <c r="U4100" t="e">
        <f>_xlfn.XLOOKUP(A4100,#REF!,#REF!)</f>
        <v>#REF!</v>
      </c>
    </row>
    <row r="4101" spans="1:21" x14ac:dyDescent="0.2">
      <c r="A4101" t="s">
        <v>13873</v>
      </c>
      <c r="C4101" s="5" t="s">
        <v>71</v>
      </c>
      <c r="D4101" t="s">
        <v>13874</v>
      </c>
      <c r="E4101" t="s">
        <v>18691</v>
      </c>
      <c r="F4101" t="s">
        <v>30</v>
      </c>
      <c r="G4101" s="1">
        <v>44533</v>
      </c>
      <c r="H4101" t="s">
        <v>22</v>
      </c>
      <c r="J4101" t="s">
        <v>30</v>
      </c>
      <c r="K4101" s="1">
        <v>44721</v>
      </c>
      <c r="M4101" t="s">
        <v>42</v>
      </c>
      <c r="N4101" t="s">
        <v>13875</v>
      </c>
      <c r="O4101" t="s">
        <v>13876</v>
      </c>
      <c r="P4101" t="s">
        <v>26</v>
      </c>
      <c r="Q4101" s="6">
        <v>349526.64</v>
      </c>
      <c r="R4101" t="s">
        <v>22</v>
      </c>
      <c r="S4101">
        <v>0</v>
      </c>
      <c r="T4101">
        <v>0</v>
      </c>
      <c r="U4101" t="e">
        <f>_xlfn.XLOOKUP(A4101,#REF!,#REF!)</f>
        <v>#REF!</v>
      </c>
    </row>
    <row r="4102" spans="1:21" x14ac:dyDescent="0.2">
      <c r="A4102" t="s">
        <v>13877</v>
      </c>
      <c r="C4102" s="5" t="s">
        <v>39</v>
      </c>
      <c r="D4102" t="s">
        <v>11229</v>
      </c>
      <c r="E4102" t="s">
        <v>19216</v>
      </c>
      <c r="F4102" t="s">
        <v>22</v>
      </c>
      <c r="H4102" t="s">
        <v>22</v>
      </c>
      <c r="J4102" t="s">
        <v>22</v>
      </c>
      <c r="L4102" s="1">
        <v>42953</v>
      </c>
      <c r="M4102" t="s">
        <v>42</v>
      </c>
      <c r="N4102" t="s">
        <v>9079</v>
      </c>
      <c r="O4102" t="s">
        <v>9080</v>
      </c>
      <c r="P4102" t="s">
        <v>26</v>
      </c>
      <c r="Q4102" s="6">
        <v>40000</v>
      </c>
      <c r="R4102" t="s">
        <v>22</v>
      </c>
      <c r="S4102">
        <v>0</v>
      </c>
      <c r="T4102">
        <v>0</v>
      </c>
      <c r="U4102" t="e">
        <f>_xlfn.XLOOKUP(A4102,#REF!,#REF!)</f>
        <v>#REF!</v>
      </c>
    </row>
    <row r="4103" spans="1:21" x14ac:dyDescent="0.2">
      <c r="A4103" t="s">
        <v>13878</v>
      </c>
      <c r="B4103" t="s">
        <v>13879</v>
      </c>
      <c r="C4103" s="5" t="s">
        <v>71</v>
      </c>
      <c r="D4103" t="s">
        <v>13880</v>
      </c>
      <c r="E4103" t="s">
        <v>18692</v>
      </c>
      <c r="F4103" t="s">
        <v>30</v>
      </c>
      <c r="G4103" s="1">
        <v>43734</v>
      </c>
      <c r="H4103" t="s">
        <v>30</v>
      </c>
      <c r="I4103" s="1">
        <v>44004</v>
      </c>
      <c r="J4103" t="s">
        <v>22</v>
      </c>
      <c r="M4103" t="s">
        <v>207</v>
      </c>
      <c r="N4103" t="s">
        <v>13881</v>
      </c>
      <c r="O4103" t="s">
        <v>13882</v>
      </c>
      <c r="P4103" t="s">
        <v>117</v>
      </c>
      <c r="Q4103" s="6">
        <v>51864.68</v>
      </c>
      <c r="R4103" t="s">
        <v>22</v>
      </c>
      <c r="S4103">
        <v>0</v>
      </c>
      <c r="T4103">
        <v>0</v>
      </c>
      <c r="U4103" t="e">
        <f>_xlfn.XLOOKUP(A4103,#REF!,#REF!)</f>
        <v>#REF!</v>
      </c>
    </row>
    <row r="4104" spans="1:21" x14ac:dyDescent="0.2">
      <c r="A4104" t="s">
        <v>13883</v>
      </c>
      <c r="B4104" t="s">
        <v>13884</v>
      </c>
      <c r="C4104" s="5" t="s">
        <v>71</v>
      </c>
      <c r="D4104" t="s">
        <v>13885</v>
      </c>
      <c r="E4104" t="s">
        <v>89</v>
      </c>
      <c r="F4104" t="s">
        <v>30</v>
      </c>
      <c r="G4104" s="1">
        <v>43206</v>
      </c>
      <c r="H4104" t="s">
        <v>30</v>
      </c>
      <c r="I4104" s="1">
        <v>44279</v>
      </c>
      <c r="J4104" t="s">
        <v>30</v>
      </c>
      <c r="K4104" s="1">
        <v>44547</v>
      </c>
      <c r="M4104" t="s">
        <v>42</v>
      </c>
      <c r="N4104" t="s">
        <v>13886</v>
      </c>
      <c r="O4104" t="s">
        <v>13887</v>
      </c>
      <c r="P4104" t="s">
        <v>26</v>
      </c>
      <c r="Q4104" s="6">
        <v>40000</v>
      </c>
      <c r="R4104" t="s">
        <v>22</v>
      </c>
      <c r="S4104">
        <v>0</v>
      </c>
      <c r="T4104">
        <v>0</v>
      </c>
      <c r="U4104" t="e">
        <f>_xlfn.XLOOKUP(A4104,#REF!,#REF!)</f>
        <v>#REF!</v>
      </c>
    </row>
    <row r="4105" spans="1:21" x14ac:dyDescent="0.2">
      <c r="A4105" t="s">
        <v>13888</v>
      </c>
      <c r="B4105" t="s">
        <v>13889</v>
      </c>
      <c r="C4105" s="5" t="s">
        <v>71</v>
      </c>
      <c r="D4105" t="s">
        <v>13890</v>
      </c>
      <c r="E4105" t="s">
        <v>18691</v>
      </c>
      <c r="F4105" t="s">
        <v>30</v>
      </c>
      <c r="G4105" s="1">
        <v>44655</v>
      </c>
      <c r="H4105" t="s">
        <v>30</v>
      </c>
      <c r="I4105" s="1">
        <v>44790</v>
      </c>
      <c r="J4105" t="s">
        <v>30</v>
      </c>
      <c r="K4105" s="1">
        <v>44939</v>
      </c>
      <c r="M4105" t="s">
        <v>42</v>
      </c>
      <c r="N4105" t="s">
        <v>13891</v>
      </c>
      <c r="O4105" t="s">
        <v>13892</v>
      </c>
      <c r="P4105" t="s">
        <v>26</v>
      </c>
      <c r="Q4105" s="6">
        <v>170609.95</v>
      </c>
      <c r="R4105" t="s">
        <v>22</v>
      </c>
      <c r="S4105">
        <v>0</v>
      </c>
      <c r="T4105">
        <v>0</v>
      </c>
      <c r="U4105" t="e">
        <f>_xlfn.XLOOKUP(A4105,#REF!,#REF!)</f>
        <v>#REF!</v>
      </c>
    </row>
    <row r="4106" spans="1:21" x14ac:dyDescent="0.2">
      <c r="A4106" t="s">
        <v>13893</v>
      </c>
      <c r="B4106" t="s">
        <v>13894</v>
      </c>
      <c r="C4106" s="5" t="s">
        <v>71</v>
      </c>
      <c r="D4106" t="s">
        <v>13895</v>
      </c>
      <c r="E4106" t="s">
        <v>12319</v>
      </c>
      <c r="F4106" t="s">
        <v>30</v>
      </c>
      <c r="G4106" s="1">
        <v>43362</v>
      </c>
      <c r="H4106" t="s">
        <v>30</v>
      </c>
      <c r="I4106" s="1">
        <v>43526</v>
      </c>
      <c r="J4106" t="s">
        <v>30</v>
      </c>
      <c r="K4106" s="1">
        <v>44248</v>
      </c>
      <c r="L4106" s="1">
        <v>44248</v>
      </c>
      <c r="M4106" t="s">
        <v>42</v>
      </c>
      <c r="N4106" t="s">
        <v>43</v>
      </c>
      <c r="O4106" t="s">
        <v>44</v>
      </c>
      <c r="P4106" t="s">
        <v>26</v>
      </c>
      <c r="Q4106" s="6">
        <v>40000</v>
      </c>
      <c r="R4106" t="s">
        <v>22</v>
      </c>
      <c r="S4106">
        <v>0</v>
      </c>
      <c r="T4106">
        <v>0</v>
      </c>
      <c r="U4106" t="e">
        <f>_xlfn.XLOOKUP(A4106,#REF!,#REF!)</f>
        <v>#REF!</v>
      </c>
    </row>
    <row r="4107" spans="1:21" x14ac:dyDescent="0.2">
      <c r="A4107" t="s">
        <v>13896</v>
      </c>
      <c r="C4107" s="5" t="s">
        <v>1947</v>
      </c>
      <c r="D4107" t="s">
        <v>13300</v>
      </c>
      <c r="E4107" t="s">
        <v>18691</v>
      </c>
      <c r="F4107" t="s">
        <v>30</v>
      </c>
      <c r="G4107" s="1">
        <v>46051</v>
      </c>
      <c r="H4107" t="s">
        <v>22</v>
      </c>
      <c r="J4107" t="s">
        <v>22</v>
      </c>
      <c r="L4107" s="1">
        <v>46087</v>
      </c>
      <c r="M4107" t="s">
        <v>92</v>
      </c>
      <c r="N4107" t="s">
        <v>13897</v>
      </c>
      <c r="O4107" t="s">
        <v>13898</v>
      </c>
      <c r="P4107" t="s">
        <v>117</v>
      </c>
      <c r="Q4107" s="6">
        <v>148689.47</v>
      </c>
      <c r="R4107" t="s">
        <v>30</v>
      </c>
      <c r="S4107">
        <v>0</v>
      </c>
      <c r="T4107">
        <v>0</v>
      </c>
      <c r="U4107" t="e">
        <f>_xlfn.XLOOKUP(A4107,#REF!,#REF!)</f>
        <v>#REF!</v>
      </c>
    </row>
    <row r="4108" spans="1:21" x14ac:dyDescent="0.2">
      <c r="A4108" t="s">
        <v>13899</v>
      </c>
      <c r="C4108" s="5" t="s">
        <v>71</v>
      </c>
      <c r="D4108" t="s">
        <v>13900</v>
      </c>
      <c r="E4108" t="s">
        <v>41</v>
      </c>
      <c r="F4108" t="s">
        <v>22</v>
      </c>
      <c r="H4108" t="s">
        <v>22</v>
      </c>
      <c r="J4108" t="s">
        <v>30</v>
      </c>
      <c r="K4108" s="1">
        <v>43564</v>
      </c>
      <c r="L4108" s="1">
        <v>43564</v>
      </c>
      <c r="M4108" t="s">
        <v>42</v>
      </c>
      <c r="N4108" t="s">
        <v>43</v>
      </c>
      <c r="O4108" t="s">
        <v>44</v>
      </c>
      <c r="P4108" t="s">
        <v>26</v>
      </c>
      <c r="Q4108" s="6">
        <v>40000</v>
      </c>
      <c r="R4108" t="s">
        <v>22</v>
      </c>
      <c r="S4108">
        <v>0</v>
      </c>
      <c r="T4108">
        <v>0</v>
      </c>
      <c r="U4108" t="e">
        <f>_xlfn.XLOOKUP(A4108,#REF!,#REF!)</f>
        <v>#REF!</v>
      </c>
    </row>
    <row r="4109" spans="1:21" x14ac:dyDescent="0.2">
      <c r="A4109" t="s">
        <v>13901</v>
      </c>
      <c r="C4109" s="5" t="s">
        <v>39</v>
      </c>
      <c r="D4109" t="s">
        <v>2316</v>
      </c>
      <c r="E4109" t="s">
        <v>13902</v>
      </c>
      <c r="F4109" t="s">
        <v>22</v>
      </c>
      <c r="H4109" t="s">
        <v>22</v>
      </c>
      <c r="J4109" t="s">
        <v>22</v>
      </c>
      <c r="L4109" s="1">
        <v>43339</v>
      </c>
      <c r="M4109" t="s">
        <v>92</v>
      </c>
      <c r="N4109" t="s">
        <v>10561</v>
      </c>
      <c r="O4109" t="s">
        <v>10562</v>
      </c>
      <c r="P4109" t="s">
        <v>18712</v>
      </c>
      <c r="Q4109" s="6">
        <v>35000</v>
      </c>
      <c r="R4109" t="s">
        <v>22</v>
      </c>
      <c r="S4109">
        <v>0</v>
      </c>
      <c r="T4109">
        <v>0</v>
      </c>
      <c r="U4109" t="e">
        <f>_xlfn.XLOOKUP(A4109,#REF!,#REF!)</f>
        <v>#REF!</v>
      </c>
    </row>
    <row r="4110" spans="1:21" x14ac:dyDescent="0.2">
      <c r="A4110" t="s">
        <v>13903</v>
      </c>
      <c r="C4110" s="5" t="s">
        <v>71</v>
      </c>
      <c r="D4110" t="s">
        <v>13904</v>
      </c>
      <c r="E4110" t="s">
        <v>13536</v>
      </c>
      <c r="F4110" t="s">
        <v>30</v>
      </c>
      <c r="G4110" s="1">
        <v>45814</v>
      </c>
      <c r="H4110" t="s">
        <v>30</v>
      </c>
      <c r="I4110" s="1">
        <v>45995</v>
      </c>
      <c r="J4110" t="s">
        <v>22</v>
      </c>
      <c r="M4110" t="s">
        <v>207</v>
      </c>
      <c r="N4110" t="s">
        <v>1037</v>
      </c>
      <c r="O4110" t="s">
        <v>1038</v>
      </c>
      <c r="P4110" t="s">
        <v>117</v>
      </c>
      <c r="Q4110" s="6">
        <v>242716.32</v>
      </c>
      <c r="R4110" t="s">
        <v>22</v>
      </c>
      <c r="S4110">
        <v>0</v>
      </c>
      <c r="T4110">
        <v>0</v>
      </c>
      <c r="U4110" t="e">
        <f>_xlfn.XLOOKUP(A4110,#REF!,#REF!)</f>
        <v>#REF!</v>
      </c>
    </row>
    <row r="4111" spans="1:21" x14ac:dyDescent="0.2">
      <c r="A4111" t="s">
        <v>13905</v>
      </c>
      <c r="C4111" s="5" t="s">
        <v>71</v>
      </c>
      <c r="D4111" t="s">
        <v>13906</v>
      </c>
      <c r="E4111" t="s">
        <v>2636</v>
      </c>
      <c r="F4111" t="s">
        <v>30</v>
      </c>
      <c r="G4111" s="1">
        <v>43525</v>
      </c>
      <c r="H4111" t="s">
        <v>30</v>
      </c>
      <c r="I4111" s="1">
        <v>43810</v>
      </c>
      <c r="J4111" t="s">
        <v>30</v>
      </c>
      <c r="K4111" s="1">
        <v>44090</v>
      </c>
      <c r="L4111" s="1">
        <v>44225</v>
      </c>
      <c r="M4111" t="s">
        <v>42</v>
      </c>
      <c r="N4111" t="s">
        <v>43</v>
      </c>
      <c r="O4111" t="s">
        <v>44</v>
      </c>
      <c r="P4111" t="s">
        <v>26</v>
      </c>
      <c r="Q4111" s="6">
        <v>40000</v>
      </c>
      <c r="R4111" t="s">
        <v>22</v>
      </c>
      <c r="S4111">
        <v>0</v>
      </c>
      <c r="T4111">
        <v>0</v>
      </c>
      <c r="U4111" t="e">
        <f>_xlfn.XLOOKUP(A4111,#REF!,#REF!)</f>
        <v>#REF!</v>
      </c>
    </row>
    <row r="4112" spans="1:21" x14ac:dyDescent="0.2">
      <c r="A4112" t="s">
        <v>13907</v>
      </c>
      <c r="C4112" s="5" t="s">
        <v>71</v>
      </c>
      <c r="D4112" t="s">
        <v>11008</v>
      </c>
      <c r="E4112" t="s">
        <v>18692</v>
      </c>
      <c r="F4112" t="s">
        <v>30</v>
      </c>
      <c r="G4112" s="1">
        <v>42065</v>
      </c>
      <c r="H4112" t="s">
        <v>30</v>
      </c>
      <c r="I4112" s="1">
        <v>42928</v>
      </c>
      <c r="J4112" t="s">
        <v>30</v>
      </c>
      <c r="K4112" s="1">
        <v>43356</v>
      </c>
      <c r="M4112" t="s">
        <v>23</v>
      </c>
      <c r="N4112" t="s">
        <v>43</v>
      </c>
      <c r="O4112" t="s">
        <v>44</v>
      </c>
      <c r="P4112" t="s">
        <v>26</v>
      </c>
      <c r="Q4112" s="6">
        <v>30000</v>
      </c>
      <c r="R4112" t="s">
        <v>22</v>
      </c>
      <c r="S4112">
        <v>0</v>
      </c>
      <c r="T4112">
        <v>0</v>
      </c>
      <c r="U4112" t="e">
        <f>_xlfn.XLOOKUP(A4112,#REF!,#REF!)</f>
        <v>#REF!</v>
      </c>
    </row>
    <row r="4113" spans="1:21" x14ac:dyDescent="0.2">
      <c r="A4113" t="s">
        <v>13908</v>
      </c>
      <c r="C4113" s="5" t="s">
        <v>71</v>
      </c>
      <c r="D4113" t="s">
        <v>11106</v>
      </c>
      <c r="E4113" t="s">
        <v>2614</v>
      </c>
      <c r="F4113" t="s">
        <v>22</v>
      </c>
      <c r="H4113" t="s">
        <v>22</v>
      </c>
      <c r="J4113" t="s">
        <v>22</v>
      </c>
      <c r="M4113" t="s">
        <v>42</v>
      </c>
      <c r="N4113" t="s">
        <v>13909</v>
      </c>
      <c r="O4113" t="s">
        <v>13910</v>
      </c>
      <c r="P4113" t="s">
        <v>26</v>
      </c>
      <c r="Q4113" s="6">
        <v>48705.56</v>
      </c>
      <c r="R4113" t="s">
        <v>22</v>
      </c>
      <c r="S4113">
        <v>0</v>
      </c>
      <c r="T4113">
        <v>0</v>
      </c>
      <c r="U4113" t="e">
        <f>_xlfn.XLOOKUP(A4113,#REF!,#REF!)</f>
        <v>#REF!</v>
      </c>
    </row>
    <row r="4114" spans="1:21" x14ac:dyDescent="0.2">
      <c r="A4114" t="s">
        <v>13911</v>
      </c>
      <c r="C4114" s="5" t="s">
        <v>71</v>
      </c>
      <c r="D4114" t="s">
        <v>13912</v>
      </c>
      <c r="E4114" t="s">
        <v>443</v>
      </c>
      <c r="F4114" t="s">
        <v>30</v>
      </c>
      <c r="G4114" s="1">
        <v>45476</v>
      </c>
      <c r="H4114" t="s">
        <v>22</v>
      </c>
      <c r="J4114" t="s">
        <v>30</v>
      </c>
      <c r="K4114" s="1">
        <v>45491</v>
      </c>
      <c r="M4114" t="s">
        <v>42</v>
      </c>
      <c r="N4114" t="s">
        <v>13913</v>
      </c>
      <c r="O4114" t="s">
        <v>13914</v>
      </c>
      <c r="P4114" t="s">
        <v>26</v>
      </c>
      <c r="Q4114" s="6">
        <v>180437.59</v>
      </c>
      <c r="R4114" t="s">
        <v>22</v>
      </c>
      <c r="S4114">
        <v>0</v>
      </c>
      <c r="T4114">
        <v>0</v>
      </c>
      <c r="U4114" t="e">
        <f>_xlfn.XLOOKUP(A4114,#REF!,#REF!)</f>
        <v>#REF!</v>
      </c>
    </row>
    <row r="4115" spans="1:21" x14ac:dyDescent="0.2">
      <c r="A4115" t="s">
        <v>13915</v>
      </c>
      <c r="C4115" s="5" t="s">
        <v>39</v>
      </c>
      <c r="D4115" t="s">
        <v>13916</v>
      </c>
      <c r="E4115" t="s">
        <v>19498</v>
      </c>
      <c r="F4115" t="s">
        <v>30</v>
      </c>
      <c r="G4115" s="1">
        <v>45107</v>
      </c>
      <c r="H4115" t="s">
        <v>22</v>
      </c>
      <c r="J4115" t="s">
        <v>22</v>
      </c>
      <c r="L4115" s="1">
        <v>43194</v>
      </c>
      <c r="M4115" t="s">
        <v>42</v>
      </c>
      <c r="N4115" t="s">
        <v>43</v>
      </c>
      <c r="O4115" t="s">
        <v>44</v>
      </c>
      <c r="P4115" t="s">
        <v>26</v>
      </c>
      <c r="Q4115" s="6">
        <v>35000</v>
      </c>
      <c r="R4115" t="s">
        <v>30</v>
      </c>
      <c r="S4115">
        <v>0</v>
      </c>
      <c r="T4115">
        <v>0</v>
      </c>
      <c r="U4115" t="e">
        <f>_xlfn.XLOOKUP(A4115,#REF!,#REF!)</f>
        <v>#REF!</v>
      </c>
    </row>
    <row r="4116" spans="1:21" x14ac:dyDescent="0.2">
      <c r="A4116" t="s">
        <v>13917</v>
      </c>
      <c r="C4116" s="5" t="s">
        <v>71</v>
      </c>
      <c r="D4116" t="s">
        <v>13918</v>
      </c>
      <c r="E4116" t="s">
        <v>9391</v>
      </c>
      <c r="F4116" t="s">
        <v>30</v>
      </c>
      <c r="G4116" s="1">
        <v>45607</v>
      </c>
      <c r="H4116" t="s">
        <v>30</v>
      </c>
      <c r="I4116" s="1">
        <v>45840</v>
      </c>
      <c r="J4116" t="s">
        <v>22</v>
      </c>
      <c r="M4116" t="s">
        <v>207</v>
      </c>
      <c r="N4116" t="s">
        <v>13919</v>
      </c>
      <c r="O4116" t="s">
        <v>13920</v>
      </c>
      <c r="P4116" t="s">
        <v>117</v>
      </c>
      <c r="Q4116" s="6">
        <v>1021538.53</v>
      </c>
      <c r="R4116" t="s">
        <v>22</v>
      </c>
      <c r="S4116">
        <v>0</v>
      </c>
      <c r="T4116">
        <v>0</v>
      </c>
      <c r="U4116" t="e">
        <f>_xlfn.XLOOKUP(A4116,#REF!,#REF!)</f>
        <v>#REF!</v>
      </c>
    </row>
    <row r="4117" spans="1:21" x14ac:dyDescent="0.2">
      <c r="A4117" t="s">
        <v>13921</v>
      </c>
      <c r="B4117" t="s">
        <v>13922</v>
      </c>
      <c r="C4117" s="5" t="s">
        <v>71</v>
      </c>
      <c r="D4117" t="s">
        <v>13923</v>
      </c>
      <c r="E4117" t="s">
        <v>19501</v>
      </c>
      <c r="F4117" t="s">
        <v>30</v>
      </c>
      <c r="G4117" s="1">
        <v>42844</v>
      </c>
      <c r="H4117" t="s">
        <v>30</v>
      </c>
      <c r="I4117" s="1">
        <v>43279</v>
      </c>
      <c r="J4117" t="s">
        <v>30</v>
      </c>
      <c r="K4117" s="1">
        <v>44826</v>
      </c>
      <c r="L4117" s="1">
        <v>44936</v>
      </c>
      <c r="M4117" t="s">
        <v>42</v>
      </c>
      <c r="N4117" t="s">
        <v>43</v>
      </c>
      <c r="O4117" t="s">
        <v>44</v>
      </c>
      <c r="P4117" t="s">
        <v>26</v>
      </c>
      <c r="Q4117" s="6">
        <v>35000</v>
      </c>
      <c r="R4117" t="s">
        <v>22</v>
      </c>
      <c r="S4117">
        <v>0</v>
      </c>
      <c r="T4117">
        <v>0</v>
      </c>
      <c r="U4117" t="e">
        <f>_xlfn.XLOOKUP(A4117,#REF!,#REF!)</f>
        <v>#REF!</v>
      </c>
    </row>
    <row r="4118" spans="1:21" x14ac:dyDescent="0.2">
      <c r="A4118" t="s">
        <v>13924</v>
      </c>
      <c r="B4118" t="s">
        <v>13925</v>
      </c>
      <c r="C4118" s="5" t="s">
        <v>71</v>
      </c>
      <c r="D4118" t="s">
        <v>13926</v>
      </c>
      <c r="E4118" t="s">
        <v>41</v>
      </c>
      <c r="F4118" t="s">
        <v>30</v>
      </c>
      <c r="G4118" s="1">
        <v>43056</v>
      </c>
      <c r="H4118" t="s">
        <v>30</v>
      </c>
      <c r="I4118" s="1">
        <v>43404</v>
      </c>
      <c r="J4118" t="s">
        <v>30</v>
      </c>
      <c r="K4118" s="1">
        <v>44333</v>
      </c>
      <c r="L4118" s="1">
        <v>44713</v>
      </c>
      <c r="M4118" t="s">
        <v>42</v>
      </c>
      <c r="N4118" t="s">
        <v>43</v>
      </c>
      <c r="O4118" t="s">
        <v>44</v>
      </c>
      <c r="P4118" t="s">
        <v>26</v>
      </c>
      <c r="Q4118" s="6">
        <v>40000</v>
      </c>
      <c r="R4118" t="s">
        <v>22</v>
      </c>
      <c r="S4118">
        <v>0</v>
      </c>
      <c r="T4118">
        <v>0</v>
      </c>
      <c r="U4118" t="e">
        <f>_xlfn.XLOOKUP(A4118,#REF!,#REF!)</f>
        <v>#REF!</v>
      </c>
    </row>
    <row r="4119" spans="1:21" x14ac:dyDescent="0.2">
      <c r="A4119" t="s">
        <v>13927</v>
      </c>
      <c r="B4119" t="s">
        <v>13928</v>
      </c>
      <c r="C4119" s="5" t="s">
        <v>71</v>
      </c>
      <c r="D4119" t="s">
        <v>13929</v>
      </c>
      <c r="E4119" t="s">
        <v>1591</v>
      </c>
      <c r="F4119" t="s">
        <v>30</v>
      </c>
      <c r="G4119" s="1">
        <v>42942</v>
      </c>
      <c r="H4119" t="s">
        <v>30</v>
      </c>
      <c r="I4119" s="1">
        <v>43138</v>
      </c>
      <c r="J4119" t="s">
        <v>30</v>
      </c>
      <c r="K4119" s="1">
        <v>43773</v>
      </c>
      <c r="M4119" t="s">
        <v>42</v>
      </c>
      <c r="N4119" t="s">
        <v>43</v>
      </c>
      <c r="O4119" t="s">
        <v>44</v>
      </c>
      <c r="P4119" t="s">
        <v>26</v>
      </c>
      <c r="Q4119" s="6">
        <v>40000</v>
      </c>
      <c r="R4119" t="s">
        <v>22</v>
      </c>
      <c r="S4119">
        <v>0</v>
      </c>
      <c r="T4119">
        <v>0</v>
      </c>
      <c r="U4119" t="e">
        <f>_xlfn.XLOOKUP(A4119,#REF!,#REF!)</f>
        <v>#REF!</v>
      </c>
    </row>
    <row r="4120" spans="1:21" x14ac:dyDescent="0.2">
      <c r="A4120" t="s">
        <v>13930</v>
      </c>
      <c r="C4120" s="5" t="s">
        <v>71</v>
      </c>
      <c r="D4120" t="s">
        <v>13931</v>
      </c>
      <c r="E4120" t="s">
        <v>4454</v>
      </c>
      <c r="F4120" t="s">
        <v>22</v>
      </c>
      <c r="H4120" t="s">
        <v>22</v>
      </c>
      <c r="J4120" t="s">
        <v>22</v>
      </c>
      <c r="M4120" t="s">
        <v>42</v>
      </c>
      <c r="N4120" t="s">
        <v>43</v>
      </c>
      <c r="O4120" t="s">
        <v>44</v>
      </c>
      <c r="P4120" t="s">
        <v>26</v>
      </c>
      <c r="Q4120" s="6">
        <v>40000</v>
      </c>
      <c r="R4120" t="s">
        <v>22</v>
      </c>
      <c r="S4120">
        <v>0</v>
      </c>
      <c r="T4120">
        <v>0</v>
      </c>
      <c r="U4120" t="e">
        <f>_xlfn.XLOOKUP(A4120,#REF!,#REF!)</f>
        <v>#REF!</v>
      </c>
    </row>
    <row r="4121" spans="1:21" x14ac:dyDescent="0.2">
      <c r="A4121" t="s">
        <v>13932</v>
      </c>
      <c r="C4121" s="5" t="s">
        <v>71</v>
      </c>
      <c r="D4121" t="s">
        <v>13933</v>
      </c>
      <c r="E4121" t="s">
        <v>18691</v>
      </c>
      <c r="F4121" t="s">
        <v>22</v>
      </c>
      <c r="H4121" t="s">
        <v>22</v>
      </c>
      <c r="J4121" t="s">
        <v>22</v>
      </c>
      <c r="M4121" t="s">
        <v>42</v>
      </c>
      <c r="N4121" t="s">
        <v>825</v>
      </c>
      <c r="O4121" t="s">
        <v>826</v>
      </c>
      <c r="P4121" t="s">
        <v>26</v>
      </c>
      <c r="Q4121" s="6">
        <v>556836.88</v>
      </c>
      <c r="R4121" t="s">
        <v>22</v>
      </c>
      <c r="S4121">
        <v>0</v>
      </c>
      <c r="T4121">
        <v>0</v>
      </c>
      <c r="U4121" t="e">
        <f>_xlfn.XLOOKUP(A4121,#REF!,#REF!)</f>
        <v>#REF!</v>
      </c>
    </row>
    <row r="4122" spans="1:21" x14ac:dyDescent="0.2">
      <c r="A4122" t="s">
        <v>13934</v>
      </c>
      <c r="B4122" t="s">
        <v>13935</v>
      </c>
      <c r="C4122" s="5" t="s">
        <v>71</v>
      </c>
      <c r="D4122" t="s">
        <v>13936</v>
      </c>
      <c r="E4122" t="s">
        <v>13937</v>
      </c>
      <c r="F4122" t="s">
        <v>30</v>
      </c>
      <c r="G4122" s="1">
        <v>43129</v>
      </c>
      <c r="H4122" t="s">
        <v>30</v>
      </c>
      <c r="I4122" s="1">
        <v>43389</v>
      </c>
      <c r="J4122" t="s">
        <v>30</v>
      </c>
      <c r="K4122" s="1">
        <v>45530</v>
      </c>
      <c r="L4122" s="1">
        <v>45533</v>
      </c>
      <c r="M4122" t="s">
        <v>42</v>
      </c>
      <c r="N4122" t="s">
        <v>43</v>
      </c>
      <c r="O4122" t="s">
        <v>44</v>
      </c>
      <c r="P4122" t="s">
        <v>26</v>
      </c>
      <c r="Q4122" s="6">
        <v>40000</v>
      </c>
      <c r="R4122" t="s">
        <v>22</v>
      </c>
      <c r="S4122">
        <v>0</v>
      </c>
      <c r="T4122">
        <v>0</v>
      </c>
      <c r="U4122" t="e">
        <f>_xlfn.XLOOKUP(A4122,#REF!,#REF!)</f>
        <v>#REF!</v>
      </c>
    </row>
    <row r="4123" spans="1:21" x14ac:dyDescent="0.2">
      <c r="A4123" t="s">
        <v>13938</v>
      </c>
      <c r="C4123" s="5" t="s">
        <v>71</v>
      </c>
      <c r="D4123" t="s">
        <v>10913</v>
      </c>
      <c r="E4123" t="s">
        <v>10914</v>
      </c>
      <c r="F4123" t="s">
        <v>22</v>
      </c>
      <c r="H4123" t="s">
        <v>22</v>
      </c>
      <c r="J4123" t="s">
        <v>22</v>
      </c>
      <c r="M4123" t="s">
        <v>42</v>
      </c>
      <c r="N4123" t="s">
        <v>13939</v>
      </c>
      <c r="O4123" t="s">
        <v>13940</v>
      </c>
      <c r="P4123" t="s">
        <v>26</v>
      </c>
      <c r="Q4123" s="6">
        <v>487020.61</v>
      </c>
      <c r="R4123" t="s">
        <v>30</v>
      </c>
      <c r="S4123">
        <v>0</v>
      </c>
      <c r="T4123">
        <v>0</v>
      </c>
      <c r="U4123" t="e">
        <f>_xlfn.XLOOKUP(A4123,#REF!,#REF!)</f>
        <v>#REF!</v>
      </c>
    </row>
    <row r="4124" spans="1:21" x14ac:dyDescent="0.2">
      <c r="A4124" t="s">
        <v>13941</v>
      </c>
      <c r="B4124" t="s">
        <v>13942</v>
      </c>
      <c r="C4124" s="5" t="s">
        <v>71</v>
      </c>
      <c r="D4124" t="s">
        <v>13943</v>
      </c>
      <c r="E4124" t="s">
        <v>18695</v>
      </c>
      <c r="F4124" t="s">
        <v>30</v>
      </c>
      <c r="G4124" s="1">
        <v>45795</v>
      </c>
      <c r="H4124" t="s">
        <v>30</v>
      </c>
      <c r="I4124" s="1">
        <v>45933</v>
      </c>
      <c r="J4124" t="s">
        <v>22</v>
      </c>
      <c r="M4124" t="s">
        <v>207</v>
      </c>
      <c r="N4124" t="s">
        <v>13944</v>
      </c>
      <c r="O4124" t="s">
        <v>13945</v>
      </c>
      <c r="P4124" t="s">
        <v>210</v>
      </c>
      <c r="Q4124" s="6">
        <v>74510.41</v>
      </c>
      <c r="R4124" t="s">
        <v>22</v>
      </c>
      <c r="S4124">
        <v>0</v>
      </c>
      <c r="T4124">
        <v>0</v>
      </c>
      <c r="U4124" t="e">
        <f>_xlfn.XLOOKUP(A4124,#REF!,#REF!)</f>
        <v>#REF!</v>
      </c>
    </row>
    <row r="4125" spans="1:21" x14ac:dyDescent="0.2">
      <c r="A4125" t="s">
        <v>13946</v>
      </c>
      <c r="C4125" s="5" t="s">
        <v>71</v>
      </c>
      <c r="D4125" t="s">
        <v>10880</v>
      </c>
      <c r="E4125" t="s">
        <v>1800</v>
      </c>
      <c r="F4125" t="s">
        <v>30</v>
      </c>
      <c r="G4125" s="1">
        <v>43501</v>
      </c>
      <c r="H4125" t="s">
        <v>22</v>
      </c>
      <c r="J4125" t="s">
        <v>30</v>
      </c>
      <c r="K4125" s="1">
        <v>43581</v>
      </c>
      <c r="M4125" t="s">
        <v>42</v>
      </c>
      <c r="N4125" t="s">
        <v>13947</v>
      </c>
      <c r="O4125" t="s">
        <v>13948</v>
      </c>
      <c r="P4125" t="s">
        <v>26</v>
      </c>
      <c r="Q4125" s="6">
        <v>651148.62</v>
      </c>
      <c r="R4125" t="s">
        <v>22</v>
      </c>
      <c r="S4125">
        <v>0</v>
      </c>
      <c r="T4125">
        <v>0</v>
      </c>
      <c r="U4125" t="e">
        <f>_xlfn.XLOOKUP(A4125,#REF!,#REF!)</f>
        <v>#REF!</v>
      </c>
    </row>
    <row r="4126" spans="1:21" x14ac:dyDescent="0.2">
      <c r="A4126" t="s">
        <v>13949</v>
      </c>
      <c r="C4126" s="5" t="s">
        <v>71</v>
      </c>
      <c r="D4126" t="s">
        <v>13950</v>
      </c>
      <c r="E4126" t="s">
        <v>19222</v>
      </c>
      <c r="F4126" t="s">
        <v>30</v>
      </c>
      <c r="G4126" s="1">
        <v>45740</v>
      </c>
      <c r="H4126" t="s">
        <v>30</v>
      </c>
      <c r="I4126" s="1">
        <v>45882</v>
      </c>
      <c r="J4126" t="s">
        <v>22</v>
      </c>
      <c r="L4126" s="1">
        <v>45694</v>
      </c>
      <c r="M4126" t="s">
        <v>207</v>
      </c>
      <c r="N4126" t="s">
        <v>4464</v>
      </c>
      <c r="O4126" t="s">
        <v>4465</v>
      </c>
      <c r="P4126" t="s">
        <v>117</v>
      </c>
      <c r="Q4126" s="6">
        <v>1942259.4</v>
      </c>
      <c r="R4126" t="s">
        <v>30</v>
      </c>
      <c r="S4126">
        <v>0</v>
      </c>
      <c r="T4126">
        <v>0</v>
      </c>
      <c r="U4126" t="e">
        <f>_xlfn.XLOOKUP(A4126,#REF!,#REF!)</f>
        <v>#REF!</v>
      </c>
    </row>
    <row r="4127" spans="1:21" x14ac:dyDescent="0.2">
      <c r="A4127" t="s">
        <v>13951</v>
      </c>
      <c r="C4127" s="5" t="s">
        <v>279</v>
      </c>
      <c r="D4127" t="s">
        <v>13952</v>
      </c>
      <c r="E4127" t="s">
        <v>18691</v>
      </c>
      <c r="F4127" t="s">
        <v>30</v>
      </c>
      <c r="G4127" s="1">
        <v>44865</v>
      </c>
      <c r="H4127" t="s">
        <v>30</v>
      </c>
      <c r="I4127" s="1">
        <v>44999</v>
      </c>
      <c r="J4127" t="s">
        <v>30</v>
      </c>
      <c r="K4127" s="1">
        <v>45152</v>
      </c>
      <c r="M4127" t="s">
        <v>42</v>
      </c>
      <c r="N4127" t="s">
        <v>43</v>
      </c>
      <c r="O4127" t="s">
        <v>44</v>
      </c>
      <c r="P4127" t="s">
        <v>26</v>
      </c>
      <c r="Q4127" s="6">
        <v>37195.29</v>
      </c>
      <c r="R4127" t="s">
        <v>22</v>
      </c>
      <c r="S4127">
        <v>0</v>
      </c>
      <c r="T4127">
        <v>0</v>
      </c>
      <c r="U4127" t="e">
        <f>_xlfn.XLOOKUP(A4127,#REF!,#REF!)</f>
        <v>#REF!</v>
      </c>
    </row>
    <row r="4128" spans="1:21" x14ac:dyDescent="0.2">
      <c r="A4128" t="s">
        <v>13953</v>
      </c>
      <c r="C4128" s="5" t="s">
        <v>71</v>
      </c>
      <c r="D4128" t="s">
        <v>13954</v>
      </c>
      <c r="E4128" t="s">
        <v>1800</v>
      </c>
      <c r="F4128" t="s">
        <v>30</v>
      </c>
      <c r="G4128" s="1">
        <v>42774</v>
      </c>
      <c r="H4128" t="s">
        <v>22</v>
      </c>
      <c r="J4128" t="s">
        <v>22</v>
      </c>
      <c r="M4128" t="s">
        <v>23</v>
      </c>
      <c r="N4128" t="s">
        <v>43</v>
      </c>
      <c r="O4128" t="s">
        <v>44</v>
      </c>
      <c r="P4128" t="s">
        <v>26</v>
      </c>
      <c r="Q4128" s="6">
        <v>40000</v>
      </c>
      <c r="R4128" t="s">
        <v>22</v>
      </c>
      <c r="S4128">
        <v>0</v>
      </c>
      <c r="T4128">
        <v>0</v>
      </c>
      <c r="U4128" t="e">
        <f>_xlfn.XLOOKUP(A4128,#REF!,#REF!)</f>
        <v>#REF!</v>
      </c>
    </row>
    <row r="4129" spans="1:21" x14ac:dyDescent="0.2">
      <c r="A4129" t="s">
        <v>13955</v>
      </c>
      <c r="B4129" t="s">
        <v>13956</v>
      </c>
      <c r="C4129" s="5" t="s">
        <v>71</v>
      </c>
      <c r="D4129" t="s">
        <v>13957</v>
      </c>
      <c r="E4129" t="s">
        <v>18693</v>
      </c>
      <c r="F4129" t="s">
        <v>30</v>
      </c>
      <c r="G4129" s="1">
        <v>44960</v>
      </c>
      <c r="H4129" t="s">
        <v>30</v>
      </c>
      <c r="I4129" s="1">
        <v>45237</v>
      </c>
      <c r="J4129" t="s">
        <v>30</v>
      </c>
      <c r="K4129" s="1">
        <v>45344</v>
      </c>
      <c r="L4129" s="1">
        <v>45344</v>
      </c>
      <c r="M4129" t="s">
        <v>42</v>
      </c>
      <c r="N4129" t="s">
        <v>43</v>
      </c>
      <c r="O4129" t="s">
        <v>44</v>
      </c>
      <c r="P4129" t="s">
        <v>26</v>
      </c>
      <c r="Q4129" s="6">
        <v>182409.37</v>
      </c>
      <c r="R4129" t="s">
        <v>22</v>
      </c>
      <c r="S4129">
        <v>0</v>
      </c>
      <c r="T4129">
        <v>0</v>
      </c>
      <c r="U4129" t="e">
        <f>_xlfn.XLOOKUP(A4129,#REF!,#REF!)</f>
        <v>#REF!</v>
      </c>
    </row>
    <row r="4130" spans="1:21" x14ac:dyDescent="0.2">
      <c r="A4130" t="s">
        <v>13958</v>
      </c>
      <c r="C4130" s="5" t="s">
        <v>71</v>
      </c>
      <c r="D4130" t="s">
        <v>456</v>
      </c>
      <c r="E4130" t="s">
        <v>4972</v>
      </c>
      <c r="F4130" t="s">
        <v>30</v>
      </c>
      <c r="G4130" s="1">
        <v>43024</v>
      </c>
      <c r="H4130" t="s">
        <v>30</v>
      </c>
      <c r="I4130" s="1">
        <v>43564</v>
      </c>
      <c r="J4130" t="s">
        <v>22</v>
      </c>
      <c r="M4130" t="s">
        <v>207</v>
      </c>
      <c r="N4130" t="s">
        <v>13959</v>
      </c>
      <c r="O4130" t="s">
        <v>13960</v>
      </c>
      <c r="P4130" t="s">
        <v>117</v>
      </c>
      <c r="Q4130" s="6">
        <v>40000</v>
      </c>
      <c r="R4130" t="s">
        <v>22</v>
      </c>
      <c r="S4130">
        <v>0</v>
      </c>
      <c r="T4130">
        <v>0</v>
      </c>
      <c r="U4130" t="e">
        <f>_xlfn.XLOOKUP(A4130,#REF!,#REF!)</f>
        <v>#REF!</v>
      </c>
    </row>
    <row r="4131" spans="1:21" x14ac:dyDescent="0.2">
      <c r="A4131" t="s">
        <v>13961</v>
      </c>
      <c r="C4131" s="5" t="s">
        <v>71</v>
      </c>
      <c r="D4131" t="s">
        <v>13962</v>
      </c>
      <c r="E4131" t="s">
        <v>18691</v>
      </c>
      <c r="F4131" t="s">
        <v>22</v>
      </c>
      <c r="H4131" t="s">
        <v>22</v>
      </c>
      <c r="J4131" t="s">
        <v>22</v>
      </c>
      <c r="M4131" t="s">
        <v>42</v>
      </c>
      <c r="N4131" t="s">
        <v>43</v>
      </c>
      <c r="O4131" t="s">
        <v>44</v>
      </c>
      <c r="P4131" t="s">
        <v>26</v>
      </c>
      <c r="Q4131" s="6">
        <v>234388.36</v>
      </c>
      <c r="R4131" t="s">
        <v>22</v>
      </c>
      <c r="S4131">
        <v>0</v>
      </c>
      <c r="T4131">
        <v>0</v>
      </c>
      <c r="U4131" t="e">
        <f>_xlfn.XLOOKUP(A4131,#REF!,#REF!)</f>
        <v>#REF!</v>
      </c>
    </row>
    <row r="4132" spans="1:21" x14ac:dyDescent="0.2">
      <c r="A4132" t="s">
        <v>13963</v>
      </c>
      <c r="B4132" t="s">
        <v>13964</v>
      </c>
      <c r="C4132" s="5" t="s">
        <v>71</v>
      </c>
      <c r="D4132" t="s">
        <v>12967</v>
      </c>
      <c r="E4132" t="s">
        <v>13965</v>
      </c>
      <c r="F4132" t="s">
        <v>30</v>
      </c>
      <c r="G4132" s="1">
        <v>44613</v>
      </c>
      <c r="H4132" t="s">
        <v>30</v>
      </c>
      <c r="I4132" s="1">
        <v>44859</v>
      </c>
      <c r="J4132" t="s">
        <v>30</v>
      </c>
      <c r="K4132" s="1">
        <v>45790</v>
      </c>
      <c r="L4132" s="1">
        <v>45792</v>
      </c>
      <c r="M4132" t="s">
        <v>42</v>
      </c>
      <c r="N4132" t="s">
        <v>43</v>
      </c>
      <c r="O4132" t="s">
        <v>44</v>
      </c>
      <c r="P4132" t="s">
        <v>26</v>
      </c>
      <c r="Q4132" s="6">
        <v>365852.81</v>
      </c>
      <c r="R4132" t="s">
        <v>22</v>
      </c>
      <c r="S4132">
        <v>0</v>
      </c>
      <c r="T4132">
        <v>0</v>
      </c>
      <c r="U4132" t="e">
        <f>_xlfn.XLOOKUP(A4132,#REF!,#REF!)</f>
        <v>#REF!</v>
      </c>
    </row>
    <row r="4133" spans="1:21" x14ac:dyDescent="0.2">
      <c r="A4133" t="s">
        <v>13966</v>
      </c>
      <c r="B4133" t="s">
        <v>13967</v>
      </c>
      <c r="C4133" s="5" t="s">
        <v>71</v>
      </c>
      <c r="D4133" t="s">
        <v>13968</v>
      </c>
      <c r="E4133" t="s">
        <v>7593</v>
      </c>
      <c r="F4133" t="s">
        <v>30</v>
      </c>
      <c r="G4133" s="1">
        <v>45467</v>
      </c>
      <c r="H4133" t="s">
        <v>30</v>
      </c>
      <c r="I4133" s="1">
        <v>45702</v>
      </c>
      <c r="J4133" t="s">
        <v>30</v>
      </c>
      <c r="K4133" s="1">
        <v>45942</v>
      </c>
      <c r="L4133" s="1">
        <v>45994</v>
      </c>
      <c r="M4133" t="s">
        <v>207</v>
      </c>
      <c r="N4133" t="s">
        <v>13969</v>
      </c>
      <c r="O4133" t="s">
        <v>13970</v>
      </c>
      <c r="P4133" t="s">
        <v>117</v>
      </c>
      <c r="Q4133" s="6">
        <v>576011.87</v>
      </c>
      <c r="R4133" t="s">
        <v>22</v>
      </c>
      <c r="S4133">
        <v>0</v>
      </c>
      <c r="T4133">
        <v>0</v>
      </c>
      <c r="U4133" t="e">
        <f>_xlfn.XLOOKUP(A4133,#REF!,#REF!)</f>
        <v>#REF!</v>
      </c>
    </row>
    <row r="4134" spans="1:21" x14ac:dyDescent="0.2">
      <c r="A4134" t="s">
        <v>13971</v>
      </c>
      <c r="C4134" s="5" t="s">
        <v>39</v>
      </c>
      <c r="D4134" t="s">
        <v>10839</v>
      </c>
      <c r="E4134" t="s">
        <v>18691</v>
      </c>
      <c r="F4134" t="s">
        <v>30</v>
      </c>
      <c r="G4134" s="1">
        <v>43362</v>
      </c>
      <c r="H4134" t="s">
        <v>22</v>
      </c>
      <c r="J4134" t="s">
        <v>30</v>
      </c>
      <c r="K4134" s="1">
        <v>43431</v>
      </c>
      <c r="L4134" s="1">
        <v>42941</v>
      </c>
      <c r="M4134" t="s">
        <v>42</v>
      </c>
      <c r="N4134" t="s">
        <v>13972</v>
      </c>
      <c r="O4134" t="s">
        <v>13973</v>
      </c>
      <c r="P4134" t="s">
        <v>26</v>
      </c>
      <c r="Q4134" s="6">
        <v>40000</v>
      </c>
      <c r="R4134" t="s">
        <v>22</v>
      </c>
      <c r="S4134">
        <v>0</v>
      </c>
      <c r="T4134">
        <v>0</v>
      </c>
      <c r="U4134" t="e">
        <f>_xlfn.XLOOKUP(A4134,#REF!,#REF!)</f>
        <v>#REF!</v>
      </c>
    </row>
    <row r="4135" spans="1:21" x14ac:dyDescent="0.2">
      <c r="A4135" t="s">
        <v>13974</v>
      </c>
      <c r="C4135" s="5" t="s">
        <v>71</v>
      </c>
      <c r="D4135" t="s">
        <v>13975</v>
      </c>
      <c r="E4135" t="s">
        <v>19221</v>
      </c>
      <c r="F4135" t="s">
        <v>30</v>
      </c>
      <c r="G4135" s="1">
        <v>44414</v>
      </c>
      <c r="H4135" t="s">
        <v>22</v>
      </c>
      <c r="J4135" t="s">
        <v>22</v>
      </c>
      <c r="M4135" t="s">
        <v>42</v>
      </c>
      <c r="N4135" t="s">
        <v>43</v>
      </c>
      <c r="O4135" t="s">
        <v>44</v>
      </c>
      <c r="P4135" t="s">
        <v>26</v>
      </c>
      <c r="Q4135" s="6">
        <v>232251.39</v>
      </c>
      <c r="R4135" t="s">
        <v>22</v>
      </c>
      <c r="S4135">
        <v>0</v>
      </c>
      <c r="T4135">
        <v>0</v>
      </c>
      <c r="U4135" t="e">
        <f>_xlfn.XLOOKUP(A4135,#REF!,#REF!)</f>
        <v>#REF!</v>
      </c>
    </row>
    <row r="4136" spans="1:21" x14ac:dyDescent="0.2">
      <c r="A4136" t="s">
        <v>13976</v>
      </c>
      <c r="B4136" t="s">
        <v>13977</v>
      </c>
      <c r="C4136" s="5" t="s">
        <v>71</v>
      </c>
      <c r="D4136" t="s">
        <v>13978</v>
      </c>
      <c r="E4136" t="s">
        <v>1314</v>
      </c>
      <c r="F4136" t="s">
        <v>30</v>
      </c>
      <c r="G4136" s="1">
        <v>43723</v>
      </c>
      <c r="H4136" t="s">
        <v>30</v>
      </c>
      <c r="I4136" s="1">
        <v>44306</v>
      </c>
      <c r="J4136" t="s">
        <v>30</v>
      </c>
      <c r="K4136" s="1">
        <v>44571</v>
      </c>
      <c r="L4136" s="1">
        <v>45247</v>
      </c>
      <c r="M4136" t="s">
        <v>42</v>
      </c>
      <c r="N4136" t="s">
        <v>43</v>
      </c>
      <c r="O4136" t="s">
        <v>44</v>
      </c>
      <c r="P4136" t="s">
        <v>26</v>
      </c>
      <c r="Q4136" s="6">
        <v>40000</v>
      </c>
      <c r="R4136" t="s">
        <v>22</v>
      </c>
      <c r="S4136">
        <v>0</v>
      </c>
      <c r="T4136">
        <v>0</v>
      </c>
      <c r="U4136" t="e">
        <f>_xlfn.XLOOKUP(A4136,#REF!,#REF!)</f>
        <v>#REF!</v>
      </c>
    </row>
    <row r="4137" spans="1:21" x14ac:dyDescent="0.2">
      <c r="A4137" t="s">
        <v>13979</v>
      </c>
      <c r="C4137" s="5" t="s">
        <v>71</v>
      </c>
      <c r="D4137" t="s">
        <v>13980</v>
      </c>
      <c r="E4137" t="s">
        <v>18691</v>
      </c>
      <c r="F4137" t="s">
        <v>30</v>
      </c>
      <c r="G4137" s="1">
        <v>42754</v>
      </c>
      <c r="H4137" t="s">
        <v>30</v>
      </c>
      <c r="I4137" s="1">
        <v>43075</v>
      </c>
      <c r="J4137" t="s">
        <v>30</v>
      </c>
      <c r="K4137" s="1">
        <v>43510</v>
      </c>
      <c r="M4137" t="s">
        <v>23</v>
      </c>
      <c r="N4137" t="s">
        <v>43</v>
      </c>
      <c r="O4137" t="s">
        <v>44</v>
      </c>
      <c r="P4137" t="s">
        <v>26</v>
      </c>
      <c r="Q4137" s="6">
        <v>40000</v>
      </c>
      <c r="R4137" t="s">
        <v>22</v>
      </c>
      <c r="S4137">
        <v>0</v>
      </c>
      <c r="T4137">
        <v>0</v>
      </c>
      <c r="U4137" t="e">
        <f>_xlfn.XLOOKUP(A4137,#REF!,#REF!)</f>
        <v>#REF!</v>
      </c>
    </row>
    <row r="4138" spans="1:21" x14ac:dyDescent="0.2">
      <c r="A4138" t="s">
        <v>13981</v>
      </c>
      <c r="C4138" s="5" t="s">
        <v>71</v>
      </c>
      <c r="D4138" t="s">
        <v>13982</v>
      </c>
      <c r="E4138" t="s">
        <v>13983</v>
      </c>
      <c r="F4138" t="s">
        <v>30</v>
      </c>
      <c r="G4138" s="1">
        <v>44781</v>
      </c>
      <c r="H4138" t="s">
        <v>30</v>
      </c>
      <c r="I4138" s="1">
        <v>45069</v>
      </c>
      <c r="J4138" t="s">
        <v>22</v>
      </c>
      <c r="M4138" t="s">
        <v>207</v>
      </c>
      <c r="N4138" t="s">
        <v>13984</v>
      </c>
      <c r="O4138" t="s">
        <v>13985</v>
      </c>
      <c r="P4138" t="s">
        <v>117</v>
      </c>
      <c r="Q4138" s="6">
        <v>158951.6</v>
      </c>
      <c r="R4138" t="s">
        <v>22</v>
      </c>
      <c r="S4138">
        <v>0</v>
      </c>
      <c r="T4138">
        <v>0</v>
      </c>
      <c r="U4138" t="e">
        <f>_xlfn.XLOOKUP(A4138,#REF!,#REF!)</f>
        <v>#REF!</v>
      </c>
    </row>
    <row r="4139" spans="1:21" x14ac:dyDescent="0.2">
      <c r="A4139" t="s">
        <v>13986</v>
      </c>
      <c r="C4139" s="5" t="s">
        <v>71</v>
      </c>
      <c r="D4139" t="s">
        <v>13987</v>
      </c>
      <c r="E4139" t="s">
        <v>18692</v>
      </c>
      <c r="F4139" t="s">
        <v>30</v>
      </c>
      <c r="G4139" s="1">
        <v>43486</v>
      </c>
      <c r="H4139" t="s">
        <v>30</v>
      </c>
      <c r="I4139" s="1">
        <v>43698</v>
      </c>
      <c r="J4139" t="s">
        <v>30</v>
      </c>
      <c r="K4139" s="1">
        <v>44699</v>
      </c>
      <c r="M4139" t="s">
        <v>42</v>
      </c>
      <c r="N4139" t="s">
        <v>13988</v>
      </c>
      <c r="O4139" t="s">
        <v>13989</v>
      </c>
      <c r="P4139" t="s">
        <v>26</v>
      </c>
      <c r="Q4139" s="6">
        <v>287619.40999999997</v>
      </c>
      <c r="R4139" t="s">
        <v>22</v>
      </c>
      <c r="S4139">
        <v>0</v>
      </c>
      <c r="T4139">
        <v>0</v>
      </c>
      <c r="U4139" t="e">
        <f>_xlfn.XLOOKUP(A4139,#REF!,#REF!)</f>
        <v>#REF!</v>
      </c>
    </row>
    <row r="4140" spans="1:21" x14ac:dyDescent="0.2">
      <c r="A4140" t="s">
        <v>13990</v>
      </c>
      <c r="C4140" s="5" t="s">
        <v>124</v>
      </c>
      <c r="D4140" t="s">
        <v>4453</v>
      </c>
      <c r="E4140" t="s">
        <v>13991</v>
      </c>
      <c r="F4140" t="s">
        <v>22</v>
      </c>
      <c r="H4140" t="s">
        <v>22</v>
      </c>
      <c r="J4140" t="s">
        <v>22</v>
      </c>
      <c r="M4140" t="s">
        <v>42</v>
      </c>
      <c r="N4140" t="s">
        <v>43</v>
      </c>
      <c r="O4140" t="s">
        <v>44</v>
      </c>
      <c r="P4140" t="s">
        <v>26</v>
      </c>
      <c r="Q4140" s="6">
        <v>1</v>
      </c>
      <c r="R4140" t="s">
        <v>22</v>
      </c>
      <c r="S4140">
        <v>0</v>
      </c>
      <c r="T4140">
        <v>0</v>
      </c>
      <c r="U4140" t="e">
        <f>_xlfn.XLOOKUP(A4140,#REF!,#REF!)</f>
        <v>#REF!</v>
      </c>
    </row>
    <row r="4141" spans="1:21" x14ac:dyDescent="0.2">
      <c r="A4141" t="s">
        <v>13992</v>
      </c>
      <c r="C4141" s="5" t="s">
        <v>71</v>
      </c>
      <c r="D4141" t="s">
        <v>13993</v>
      </c>
      <c r="E4141" t="s">
        <v>18692</v>
      </c>
      <c r="F4141" t="s">
        <v>30</v>
      </c>
      <c r="G4141" s="1">
        <v>44466</v>
      </c>
      <c r="H4141" t="s">
        <v>22</v>
      </c>
      <c r="J4141" t="s">
        <v>22</v>
      </c>
      <c r="M4141" t="s">
        <v>42</v>
      </c>
      <c r="N4141" t="s">
        <v>43</v>
      </c>
      <c r="O4141" t="s">
        <v>44</v>
      </c>
      <c r="P4141" t="s">
        <v>26</v>
      </c>
      <c r="Q4141" s="6">
        <v>300012.01</v>
      </c>
      <c r="R4141" t="s">
        <v>22</v>
      </c>
      <c r="S4141">
        <v>0</v>
      </c>
      <c r="T4141">
        <v>0</v>
      </c>
      <c r="U4141" t="e">
        <f>_xlfn.XLOOKUP(A4141,#REF!,#REF!)</f>
        <v>#REF!</v>
      </c>
    </row>
    <row r="4142" spans="1:21" x14ac:dyDescent="0.2">
      <c r="A4142" t="s">
        <v>13994</v>
      </c>
      <c r="C4142" s="5" t="s">
        <v>71</v>
      </c>
      <c r="D4142" t="s">
        <v>13995</v>
      </c>
      <c r="E4142" t="s">
        <v>8742</v>
      </c>
      <c r="F4142" t="s">
        <v>22</v>
      </c>
      <c r="H4142" t="s">
        <v>22</v>
      </c>
      <c r="J4142" t="s">
        <v>22</v>
      </c>
      <c r="M4142" t="s">
        <v>42</v>
      </c>
      <c r="N4142" t="s">
        <v>8417</v>
      </c>
      <c r="O4142" t="s">
        <v>8418</v>
      </c>
      <c r="P4142" t="s">
        <v>26</v>
      </c>
      <c r="Q4142" s="6">
        <v>752492.31</v>
      </c>
      <c r="R4142" t="s">
        <v>30</v>
      </c>
      <c r="S4142">
        <v>0</v>
      </c>
      <c r="T4142">
        <v>0</v>
      </c>
      <c r="U4142" t="e">
        <f>_xlfn.XLOOKUP(A4142,#REF!,#REF!)</f>
        <v>#REF!</v>
      </c>
    </row>
    <row r="4143" spans="1:21" x14ac:dyDescent="0.2">
      <c r="A4143" t="s">
        <v>13996</v>
      </c>
      <c r="C4143" s="5" t="s">
        <v>71</v>
      </c>
      <c r="D4143" t="s">
        <v>13997</v>
      </c>
      <c r="E4143" t="s">
        <v>18692</v>
      </c>
      <c r="F4143" t="s">
        <v>30</v>
      </c>
      <c r="G4143" s="1">
        <v>44505</v>
      </c>
      <c r="H4143" t="s">
        <v>22</v>
      </c>
      <c r="J4143" t="s">
        <v>22</v>
      </c>
      <c r="M4143" t="s">
        <v>42</v>
      </c>
      <c r="N4143" t="s">
        <v>43</v>
      </c>
      <c r="O4143" t="s">
        <v>44</v>
      </c>
      <c r="P4143" t="s">
        <v>26</v>
      </c>
      <c r="Q4143" s="6">
        <v>98267.26</v>
      </c>
      <c r="R4143" t="s">
        <v>22</v>
      </c>
      <c r="S4143">
        <v>0</v>
      </c>
      <c r="T4143">
        <v>0</v>
      </c>
      <c r="U4143" t="e">
        <f>_xlfn.XLOOKUP(A4143,#REF!,#REF!)</f>
        <v>#REF!</v>
      </c>
    </row>
    <row r="4144" spans="1:21" x14ac:dyDescent="0.2">
      <c r="A4144" t="s">
        <v>13998</v>
      </c>
      <c r="B4144" t="s">
        <v>13999</v>
      </c>
      <c r="C4144" s="5" t="s">
        <v>71</v>
      </c>
      <c r="D4144" t="s">
        <v>14000</v>
      </c>
      <c r="E4144" t="s">
        <v>19466</v>
      </c>
      <c r="F4144" t="s">
        <v>22</v>
      </c>
      <c r="H4144" t="s">
        <v>22</v>
      </c>
      <c r="J4144" t="s">
        <v>22</v>
      </c>
      <c r="M4144" t="s">
        <v>42</v>
      </c>
      <c r="N4144" t="s">
        <v>43</v>
      </c>
      <c r="O4144" t="s">
        <v>44</v>
      </c>
      <c r="P4144" t="s">
        <v>26</v>
      </c>
      <c r="Q4144" s="6">
        <v>40000</v>
      </c>
      <c r="R4144" t="s">
        <v>22</v>
      </c>
      <c r="S4144">
        <v>0</v>
      </c>
      <c r="T4144">
        <v>0</v>
      </c>
      <c r="U4144" t="e">
        <f>_xlfn.XLOOKUP(A4144,#REF!,#REF!)</f>
        <v>#REF!</v>
      </c>
    </row>
    <row r="4145" spans="1:21" x14ac:dyDescent="0.2">
      <c r="A4145" t="s">
        <v>14001</v>
      </c>
      <c r="C4145" s="5" t="s">
        <v>71</v>
      </c>
      <c r="D4145" t="s">
        <v>14002</v>
      </c>
      <c r="E4145" t="s">
        <v>443</v>
      </c>
      <c r="F4145" t="s">
        <v>30</v>
      </c>
      <c r="G4145" s="1">
        <v>45124</v>
      </c>
      <c r="H4145" t="s">
        <v>30</v>
      </c>
      <c r="I4145" s="1">
        <v>45348</v>
      </c>
      <c r="J4145" t="s">
        <v>30</v>
      </c>
      <c r="K4145" s="1">
        <v>45618</v>
      </c>
      <c r="L4145" s="1">
        <v>45672</v>
      </c>
      <c r="M4145" t="s">
        <v>42</v>
      </c>
      <c r="N4145" t="s">
        <v>43</v>
      </c>
      <c r="O4145" t="s">
        <v>44</v>
      </c>
      <c r="P4145" t="s">
        <v>26</v>
      </c>
      <c r="Q4145" s="6">
        <v>354153.45</v>
      </c>
      <c r="R4145" t="s">
        <v>22</v>
      </c>
      <c r="S4145">
        <v>0</v>
      </c>
      <c r="T4145">
        <v>0</v>
      </c>
      <c r="U4145" t="e">
        <f>_xlfn.XLOOKUP(A4145,#REF!,#REF!)</f>
        <v>#REF!</v>
      </c>
    </row>
    <row r="4146" spans="1:21" x14ac:dyDescent="0.2">
      <c r="A4146" t="s">
        <v>14003</v>
      </c>
      <c r="C4146" s="5" t="s">
        <v>279</v>
      </c>
      <c r="D4146" t="s">
        <v>14004</v>
      </c>
      <c r="E4146" t="s">
        <v>14005</v>
      </c>
      <c r="F4146" t="s">
        <v>30</v>
      </c>
      <c r="G4146" s="1">
        <v>45638</v>
      </c>
      <c r="H4146" t="s">
        <v>22</v>
      </c>
      <c r="J4146" t="s">
        <v>30</v>
      </c>
      <c r="K4146" s="1">
        <v>45692</v>
      </c>
      <c r="L4146" s="1">
        <v>45736</v>
      </c>
      <c r="M4146" t="s">
        <v>42</v>
      </c>
      <c r="N4146" t="s">
        <v>43</v>
      </c>
      <c r="O4146" t="s">
        <v>44</v>
      </c>
      <c r="P4146" t="s">
        <v>26</v>
      </c>
      <c r="Q4146" s="6">
        <v>42500.37</v>
      </c>
      <c r="R4146" t="s">
        <v>30</v>
      </c>
      <c r="S4146">
        <v>0</v>
      </c>
      <c r="T4146">
        <v>0</v>
      </c>
      <c r="U4146" t="e">
        <f>_xlfn.XLOOKUP(A4146,#REF!,#REF!)</f>
        <v>#REF!</v>
      </c>
    </row>
    <row r="4147" spans="1:21" x14ac:dyDescent="0.2">
      <c r="A4147" t="s">
        <v>14006</v>
      </c>
      <c r="C4147" s="5" t="s">
        <v>71</v>
      </c>
      <c r="D4147" t="s">
        <v>14007</v>
      </c>
      <c r="E4147" t="s">
        <v>14008</v>
      </c>
      <c r="F4147" t="s">
        <v>30</v>
      </c>
      <c r="G4147" s="1">
        <v>44546</v>
      </c>
      <c r="H4147" t="s">
        <v>30</v>
      </c>
      <c r="I4147" s="1">
        <v>44755</v>
      </c>
      <c r="J4147" t="s">
        <v>30</v>
      </c>
      <c r="K4147" s="1">
        <v>44944</v>
      </c>
      <c r="M4147" t="s">
        <v>42</v>
      </c>
      <c r="N4147" t="s">
        <v>1734</v>
      </c>
      <c r="O4147" t="s">
        <v>1735</v>
      </c>
      <c r="P4147" t="s">
        <v>26</v>
      </c>
      <c r="Q4147" s="6">
        <v>135984.14000000001</v>
      </c>
      <c r="R4147" t="s">
        <v>22</v>
      </c>
      <c r="S4147">
        <v>0</v>
      </c>
      <c r="T4147">
        <v>0</v>
      </c>
      <c r="U4147" t="e">
        <f>_xlfn.XLOOKUP(A4147,#REF!,#REF!)</f>
        <v>#REF!</v>
      </c>
    </row>
    <row r="4148" spans="1:21" x14ac:dyDescent="0.2">
      <c r="A4148" t="s">
        <v>14009</v>
      </c>
      <c r="C4148" s="5" t="s">
        <v>71</v>
      </c>
      <c r="D4148" t="s">
        <v>14010</v>
      </c>
      <c r="E4148" t="s">
        <v>18695</v>
      </c>
      <c r="F4148" t="s">
        <v>30</v>
      </c>
      <c r="G4148" s="1">
        <v>45473</v>
      </c>
      <c r="H4148" t="s">
        <v>30</v>
      </c>
      <c r="I4148" s="1">
        <v>45568</v>
      </c>
      <c r="J4148" t="s">
        <v>22</v>
      </c>
      <c r="M4148" t="s">
        <v>207</v>
      </c>
      <c r="N4148" t="s">
        <v>348</v>
      </c>
      <c r="O4148" t="s">
        <v>349</v>
      </c>
      <c r="P4148" t="s">
        <v>117</v>
      </c>
      <c r="Q4148" s="6">
        <v>885392.63</v>
      </c>
      <c r="R4148" t="s">
        <v>22</v>
      </c>
      <c r="S4148">
        <v>0</v>
      </c>
      <c r="T4148">
        <v>0</v>
      </c>
      <c r="U4148" t="e">
        <f>_xlfn.XLOOKUP(A4148,#REF!,#REF!)</f>
        <v>#REF!</v>
      </c>
    </row>
    <row r="4149" spans="1:21" x14ac:dyDescent="0.2">
      <c r="A4149" t="s">
        <v>14011</v>
      </c>
      <c r="B4149" t="s">
        <v>14012</v>
      </c>
      <c r="C4149" s="5" t="s">
        <v>71</v>
      </c>
      <c r="D4149" t="s">
        <v>14013</v>
      </c>
      <c r="E4149" t="s">
        <v>4398</v>
      </c>
      <c r="F4149" t="s">
        <v>30</v>
      </c>
      <c r="G4149" s="1">
        <v>43227</v>
      </c>
      <c r="H4149" t="s">
        <v>30</v>
      </c>
      <c r="I4149" s="1">
        <v>43500</v>
      </c>
      <c r="J4149" t="s">
        <v>30</v>
      </c>
      <c r="K4149" s="1">
        <v>43623</v>
      </c>
      <c r="L4149" s="1">
        <v>43740</v>
      </c>
      <c r="M4149" t="s">
        <v>42</v>
      </c>
      <c r="N4149" t="s">
        <v>14014</v>
      </c>
      <c r="O4149" t="s">
        <v>14015</v>
      </c>
      <c r="P4149" t="s">
        <v>26</v>
      </c>
      <c r="Q4149" s="6">
        <v>40000</v>
      </c>
      <c r="R4149" t="s">
        <v>30</v>
      </c>
      <c r="S4149">
        <v>0</v>
      </c>
      <c r="T4149">
        <v>0</v>
      </c>
      <c r="U4149" t="e">
        <f>_xlfn.XLOOKUP(A4149,#REF!,#REF!)</f>
        <v>#REF!</v>
      </c>
    </row>
    <row r="4150" spans="1:21" x14ac:dyDescent="0.2">
      <c r="A4150" t="s">
        <v>14016</v>
      </c>
      <c r="C4150" s="5" t="s">
        <v>71</v>
      </c>
      <c r="D4150" t="s">
        <v>14017</v>
      </c>
      <c r="E4150" t="s">
        <v>18692</v>
      </c>
      <c r="F4150" t="s">
        <v>30</v>
      </c>
      <c r="G4150" s="1">
        <v>45356</v>
      </c>
      <c r="H4150" t="s">
        <v>30</v>
      </c>
      <c r="I4150" s="1">
        <v>45552</v>
      </c>
      <c r="J4150" t="s">
        <v>30</v>
      </c>
      <c r="K4150" s="1">
        <v>45960</v>
      </c>
      <c r="M4150" t="s">
        <v>42</v>
      </c>
      <c r="N4150" t="s">
        <v>14018</v>
      </c>
      <c r="O4150" t="s">
        <v>14019</v>
      </c>
      <c r="P4150" t="s">
        <v>26</v>
      </c>
      <c r="Q4150" s="6">
        <v>457261.76</v>
      </c>
      <c r="R4150" t="s">
        <v>22</v>
      </c>
      <c r="S4150">
        <v>0</v>
      </c>
      <c r="T4150">
        <v>0</v>
      </c>
      <c r="U4150" t="e">
        <f>_xlfn.XLOOKUP(A4150,#REF!,#REF!)</f>
        <v>#REF!</v>
      </c>
    </row>
    <row r="4151" spans="1:21" x14ac:dyDescent="0.2">
      <c r="A4151" t="s">
        <v>14020</v>
      </c>
      <c r="B4151" t="s">
        <v>14021</v>
      </c>
      <c r="C4151" s="5" t="s">
        <v>71</v>
      </c>
      <c r="D4151" t="s">
        <v>14022</v>
      </c>
      <c r="E4151" t="s">
        <v>19216</v>
      </c>
      <c r="F4151" t="s">
        <v>30</v>
      </c>
      <c r="G4151" s="1">
        <v>43082</v>
      </c>
      <c r="H4151" t="s">
        <v>30</v>
      </c>
      <c r="I4151" s="1">
        <v>43279</v>
      </c>
      <c r="J4151" t="s">
        <v>30</v>
      </c>
      <c r="K4151" s="1">
        <v>43306</v>
      </c>
      <c r="L4151" s="1">
        <v>43306</v>
      </c>
      <c r="M4151" t="s">
        <v>42</v>
      </c>
      <c r="N4151" t="s">
        <v>43</v>
      </c>
      <c r="O4151" t="s">
        <v>44</v>
      </c>
      <c r="P4151" t="s">
        <v>26</v>
      </c>
      <c r="Q4151" s="6">
        <v>40000</v>
      </c>
      <c r="R4151" t="s">
        <v>22</v>
      </c>
      <c r="S4151">
        <v>0</v>
      </c>
      <c r="T4151">
        <v>0</v>
      </c>
      <c r="U4151" t="e">
        <f>_xlfn.XLOOKUP(A4151,#REF!,#REF!)</f>
        <v>#REF!</v>
      </c>
    </row>
    <row r="4152" spans="1:21" x14ac:dyDescent="0.2">
      <c r="A4152" t="s">
        <v>14023</v>
      </c>
      <c r="C4152" s="5" t="s">
        <v>39</v>
      </c>
      <c r="D4152" t="s">
        <v>14024</v>
      </c>
      <c r="E4152" t="s">
        <v>18692</v>
      </c>
      <c r="F4152" t="s">
        <v>22</v>
      </c>
      <c r="H4152" t="s">
        <v>22</v>
      </c>
      <c r="J4152" t="s">
        <v>22</v>
      </c>
      <c r="L4152" s="1">
        <v>42940</v>
      </c>
      <c r="M4152" t="s">
        <v>42</v>
      </c>
      <c r="N4152" t="s">
        <v>43</v>
      </c>
      <c r="O4152" t="s">
        <v>44</v>
      </c>
      <c r="P4152" t="s">
        <v>26</v>
      </c>
      <c r="Q4152" s="6">
        <v>40000</v>
      </c>
      <c r="R4152" t="s">
        <v>22</v>
      </c>
      <c r="S4152">
        <v>0</v>
      </c>
      <c r="T4152">
        <v>0</v>
      </c>
      <c r="U4152" t="e">
        <f>_xlfn.XLOOKUP(A4152,#REF!,#REF!)</f>
        <v>#REF!</v>
      </c>
    </row>
    <row r="4153" spans="1:21" x14ac:dyDescent="0.2">
      <c r="A4153" t="s">
        <v>14025</v>
      </c>
      <c r="B4153" t="s">
        <v>14026</v>
      </c>
      <c r="C4153" s="5" t="s">
        <v>71</v>
      </c>
      <c r="D4153" t="s">
        <v>14027</v>
      </c>
      <c r="E4153" t="s">
        <v>14028</v>
      </c>
      <c r="F4153" t="s">
        <v>30</v>
      </c>
      <c r="G4153" s="1">
        <v>43075</v>
      </c>
      <c r="H4153" t="s">
        <v>30</v>
      </c>
      <c r="I4153" s="1">
        <v>43503</v>
      </c>
      <c r="J4153" t="s">
        <v>30</v>
      </c>
      <c r="K4153" s="1">
        <v>43782</v>
      </c>
      <c r="M4153" t="s">
        <v>42</v>
      </c>
      <c r="N4153" t="s">
        <v>43</v>
      </c>
      <c r="O4153" t="s">
        <v>44</v>
      </c>
      <c r="P4153" t="s">
        <v>26</v>
      </c>
      <c r="Q4153" s="6">
        <v>40000</v>
      </c>
      <c r="R4153" t="s">
        <v>22</v>
      </c>
      <c r="S4153">
        <v>0</v>
      </c>
      <c r="T4153">
        <v>0</v>
      </c>
      <c r="U4153" t="e">
        <f>_xlfn.XLOOKUP(A4153,#REF!,#REF!)</f>
        <v>#REF!</v>
      </c>
    </row>
    <row r="4154" spans="1:21" x14ac:dyDescent="0.2">
      <c r="A4154" t="s">
        <v>14029</v>
      </c>
      <c r="B4154" t="s">
        <v>14030</v>
      </c>
      <c r="C4154" s="5" t="s">
        <v>71</v>
      </c>
      <c r="D4154" t="s">
        <v>11023</v>
      </c>
      <c r="E4154" t="s">
        <v>18692</v>
      </c>
      <c r="F4154" t="s">
        <v>30</v>
      </c>
      <c r="G4154" s="1">
        <v>43605</v>
      </c>
      <c r="H4154" t="s">
        <v>30</v>
      </c>
      <c r="I4154" s="1">
        <v>43774</v>
      </c>
      <c r="J4154" t="s">
        <v>30</v>
      </c>
      <c r="K4154" s="1">
        <v>45509</v>
      </c>
      <c r="L4154" s="1">
        <v>45510</v>
      </c>
      <c r="M4154" t="s">
        <v>42</v>
      </c>
      <c r="N4154" t="s">
        <v>14031</v>
      </c>
      <c r="O4154" t="s">
        <v>14032</v>
      </c>
      <c r="P4154" t="s">
        <v>26</v>
      </c>
      <c r="Q4154" s="6">
        <v>70860.710000000006</v>
      </c>
      <c r="R4154" t="s">
        <v>22</v>
      </c>
      <c r="S4154">
        <v>0</v>
      </c>
      <c r="T4154">
        <v>0</v>
      </c>
      <c r="U4154" t="e">
        <f>_xlfn.XLOOKUP(A4154,#REF!,#REF!)</f>
        <v>#REF!</v>
      </c>
    </row>
    <row r="4155" spans="1:21" x14ac:dyDescent="0.2">
      <c r="A4155" t="s">
        <v>14033</v>
      </c>
      <c r="C4155" s="5" t="s">
        <v>71</v>
      </c>
      <c r="D4155" t="s">
        <v>14034</v>
      </c>
      <c r="E4155" t="s">
        <v>19222</v>
      </c>
      <c r="F4155" t="s">
        <v>30</v>
      </c>
      <c r="G4155" s="1">
        <v>44529</v>
      </c>
      <c r="H4155" t="s">
        <v>22</v>
      </c>
      <c r="J4155" t="s">
        <v>22</v>
      </c>
      <c r="M4155" t="s">
        <v>207</v>
      </c>
      <c r="N4155" t="s">
        <v>14035</v>
      </c>
      <c r="O4155" t="s">
        <v>14036</v>
      </c>
      <c r="P4155" t="s">
        <v>117</v>
      </c>
      <c r="Q4155" s="6">
        <v>150256</v>
      </c>
      <c r="R4155" t="s">
        <v>22</v>
      </c>
      <c r="S4155">
        <v>0</v>
      </c>
      <c r="T4155">
        <v>0</v>
      </c>
      <c r="U4155" t="e">
        <f>_xlfn.XLOOKUP(A4155,#REF!,#REF!)</f>
        <v>#REF!</v>
      </c>
    </row>
    <row r="4156" spans="1:21" x14ac:dyDescent="0.2">
      <c r="A4156" t="s">
        <v>14037</v>
      </c>
      <c r="B4156" t="s">
        <v>14038</v>
      </c>
      <c r="C4156" s="5" t="s">
        <v>71</v>
      </c>
      <c r="D4156" t="s">
        <v>14039</v>
      </c>
      <c r="E4156" t="s">
        <v>18700</v>
      </c>
      <c r="F4156" t="s">
        <v>30</v>
      </c>
      <c r="G4156" s="1">
        <v>44771</v>
      </c>
      <c r="H4156" t="s">
        <v>22</v>
      </c>
      <c r="J4156" t="s">
        <v>30</v>
      </c>
      <c r="K4156" s="1">
        <v>44790</v>
      </c>
      <c r="M4156" t="s">
        <v>42</v>
      </c>
      <c r="N4156" t="s">
        <v>14040</v>
      </c>
      <c r="O4156" t="s">
        <v>14041</v>
      </c>
      <c r="P4156" t="s">
        <v>26</v>
      </c>
      <c r="Q4156" s="6">
        <v>327240.39</v>
      </c>
      <c r="R4156" t="s">
        <v>22</v>
      </c>
      <c r="S4156">
        <v>0</v>
      </c>
      <c r="T4156">
        <v>0</v>
      </c>
      <c r="U4156" t="e">
        <f>_xlfn.XLOOKUP(A4156,#REF!,#REF!)</f>
        <v>#REF!</v>
      </c>
    </row>
    <row r="4157" spans="1:21" x14ac:dyDescent="0.2">
      <c r="A4157" t="s">
        <v>14042</v>
      </c>
      <c r="C4157" s="5" t="s">
        <v>71</v>
      </c>
      <c r="D4157" t="s">
        <v>14043</v>
      </c>
      <c r="E4157" t="s">
        <v>18691</v>
      </c>
      <c r="F4157" t="s">
        <v>30</v>
      </c>
      <c r="G4157" s="1">
        <v>44669</v>
      </c>
      <c r="H4157" t="s">
        <v>22</v>
      </c>
      <c r="J4157" t="s">
        <v>22</v>
      </c>
      <c r="M4157" t="s">
        <v>42</v>
      </c>
      <c r="N4157" t="s">
        <v>14044</v>
      </c>
      <c r="O4157" t="s">
        <v>14045</v>
      </c>
      <c r="P4157" t="s">
        <v>26</v>
      </c>
      <c r="Q4157" s="6">
        <v>547709.99</v>
      </c>
      <c r="R4157" t="s">
        <v>30</v>
      </c>
      <c r="S4157">
        <v>0</v>
      </c>
      <c r="T4157">
        <v>0</v>
      </c>
      <c r="U4157" t="e">
        <f>_xlfn.XLOOKUP(A4157,#REF!,#REF!)</f>
        <v>#REF!</v>
      </c>
    </row>
    <row r="4158" spans="1:21" x14ac:dyDescent="0.2">
      <c r="A4158" t="s">
        <v>14046</v>
      </c>
      <c r="B4158" t="s">
        <v>14047</v>
      </c>
      <c r="C4158" s="5" t="s">
        <v>71</v>
      </c>
      <c r="D4158" t="s">
        <v>14048</v>
      </c>
      <c r="E4158" t="s">
        <v>11427</v>
      </c>
      <c r="F4158" t="s">
        <v>30</v>
      </c>
      <c r="G4158" s="1">
        <v>45555</v>
      </c>
      <c r="H4158" t="s">
        <v>30</v>
      </c>
      <c r="I4158" s="1">
        <v>45797</v>
      </c>
      <c r="J4158" t="s">
        <v>22</v>
      </c>
      <c r="M4158" t="s">
        <v>207</v>
      </c>
      <c r="N4158" t="s">
        <v>1211</v>
      </c>
      <c r="O4158" t="s">
        <v>1212</v>
      </c>
      <c r="P4158" t="s">
        <v>117</v>
      </c>
      <c r="Q4158" s="6">
        <v>483862.13</v>
      </c>
      <c r="R4158" t="s">
        <v>22</v>
      </c>
      <c r="S4158">
        <v>0</v>
      </c>
      <c r="T4158">
        <v>0</v>
      </c>
      <c r="U4158" t="e">
        <f>_xlfn.XLOOKUP(A4158,#REF!,#REF!)</f>
        <v>#REF!</v>
      </c>
    </row>
    <row r="4159" spans="1:21" x14ac:dyDescent="0.2">
      <c r="A4159" t="s">
        <v>14049</v>
      </c>
      <c r="C4159" s="5" t="s">
        <v>39</v>
      </c>
      <c r="D4159" t="s">
        <v>14050</v>
      </c>
      <c r="E4159" t="s">
        <v>10485</v>
      </c>
      <c r="F4159" t="s">
        <v>22</v>
      </c>
      <c r="H4159" t="s">
        <v>22</v>
      </c>
      <c r="J4159" t="s">
        <v>22</v>
      </c>
      <c r="L4159" s="1">
        <v>42928</v>
      </c>
      <c r="M4159" t="s">
        <v>23</v>
      </c>
      <c r="N4159" t="s">
        <v>43</v>
      </c>
      <c r="O4159" t="s">
        <v>44</v>
      </c>
      <c r="P4159" t="s">
        <v>26</v>
      </c>
      <c r="Q4159" s="6">
        <v>40000</v>
      </c>
      <c r="R4159" t="s">
        <v>22</v>
      </c>
      <c r="S4159">
        <v>0</v>
      </c>
      <c r="T4159">
        <v>0</v>
      </c>
      <c r="U4159" t="e">
        <f>_xlfn.XLOOKUP(A4159,#REF!,#REF!)</f>
        <v>#REF!</v>
      </c>
    </row>
    <row r="4160" spans="1:21" x14ac:dyDescent="0.2">
      <c r="A4160" t="s">
        <v>14051</v>
      </c>
      <c r="C4160" s="5" t="s">
        <v>279</v>
      </c>
      <c r="D4160" t="s">
        <v>1567</v>
      </c>
      <c r="E4160" t="s">
        <v>14052</v>
      </c>
      <c r="F4160" t="s">
        <v>30</v>
      </c>
      <c r="G4160" s="1">
        <v>45839</v>
      </c>
      <c r="H4160" t="s">
        <v>22</v>
      </c>
      <c r="J4160" t="s">
        <v>30</v>
      </c>
      <c r="K4160" s="1">
        <v>45855</v>
      </c>
      <c r="M4160" t="s">
        <v>42</v>
      </c>
      <c r="N4160" t="s">
        <v>43</v>
      </c>
      <c r="O4160" t="s">
        <v>44</v>
      </c>
      <c r="P4160" t="s">
        <v>26</v>
      </c>
      <c r="Q4160" s="6">
        <v>59326.53</v>
      </c>
      <c r="R4160" t="s">
        <v>22</v>
      </c>
      <c r="S4160">
        <v>0</v>
      </c>
      <c r="T4160">
        <v>0</v>
      </c>
      <c r="U4160" t="e">
        <f>_xlfn.XLOOKUP(A4160,#REF!,#REF!)</f>
        <v>#REF!</v>
      </c>
    </row>
    <row r="4161" spans="1:21" x14ac:dyDescent="0.2">
      <c r="A4161" t="s">
        <v>14053</v>
      </c>
      <c r="C4161" s="5" t="s">
        <v>71</v>
      </c>
      <c r="D4161" t="s">
        <v>2316</v>
      </c>
      <c r="E4161" t="s">
        <v>14054</v>
      </c>
      <c r="F4161" t="s">
        <v>30</v>
      </c>
      <c r="G4161" s="1">
        <v>43258</v>
      </c>
      <c r="H4161" t="s">
        <v>30</v>
      </c>
      <c r="I4161" s="1">
        <v>43417</v>
      </c>
      <c r="J4161" t="s">
        <v>30</v>
      </c>
      <c r="K4161" s="1">
        <v>43749</v>
      </c>
      <c r="M4161" t="s">
        <v>42</v>
      </c>
      <c r="N4161" t="s">
        <v>14055</v>
      </c>
      <c r="O4161" t="s">
        <v>14056</v>
      </c>
      <c r="P4161" t="s">
        <v>26</v>
      </c>
      <c r="Q4161" s="6">
        <v>40000</v>
      </c>
      <c r="R4161" t="s">
        <v>22</v>
      </c>
      <c r="S4161">
        <v>0</v>
      </c>
      <c r="T4161">
        <v>0</v>
      </c>
      <c r="U4161" t="e">
        <f>_xlfn.XLOOKUP(A4161,#REF!,#REF!)</f>
        <v>#REF!</v>
      </c>
    </row>
    <row r="4162" spans="1:21" x14ac:dyDescent="0.2">
      <c r="A4162" t="s">
        <v>14057</v>
      </c>
      <c r="C4162" s="5" t="s">
        <v>71</v>
      </c>
      <c r="D4162" t="s">
        <v>10524</v>
      </c>
      <c r="E4162" t="s">
        <v>41</v>
      </c>
      <c r="F4162" t="s">
        <v>30</v>
      </c>
      <c r="G4162" s="1">
        <v>43414</v>
      </c>
      <c r="H4162" t="s">
        <v>30</v>
      </c>
      <c r="I4162" s="1">
        <v>43670</v>
      </c>
      <c r="J4162" t="s">
        <v>30</v>
      </c>
      <c r="K4162" s="1">
        <v>43977</v>
      </c>
      <c r="L4162" s="1">
        <v>43986</v>
      </c>
      <c r="M4162" t="s">
        <v>23</v>
      </c>
      <c r="N4162" t="s">
        <v>43</v>
      </c>
      <c r="O4162" t="s">
        <v>44</v>
      </c>
      <c r="P4162" t="s">
        <v>26</v>
      </c>
      <c r="Q4162" s="6">
        <v>40000</v>
      </c>
      <c r="R4162" t="s">
        <v>22</v>
      </c>
      <c r="S4162">
        <v>0</v>
      </c>
      <c r="T4162">
        <v>0</v>
      </c>
      <c r="U4162" t="e">
        <f>_xlfn.XLOOKUP(A4162,#REF!,#REF!)</f>
        <v>#REF!</v>
      </c>
    </row>
    <row r="4163" spans="1:21" x14ac:dyDescent="0.2">
      <c r="A4163" t="s">
        <v>14058</v>
      </c>
      <c r="B4163" t="s">
        <v>14059</v>
      </c>
      <c r="C4163" s="5" t="s">
        <v>71</v>
      </c>
      <c r="D4163" t="s">
        <v>14060</v>
      </c>
      <c r="E4163" t="s">
        <v>19502</v>
      </c>
      <c r="F4163" t="s">
        <v>30</v>
      </c>
      <c r="G4163" s="1">
        <v>43559</v>
      </c>
      <c r="H4163" t="s">
        <v>30</v>
      </c>
      <c r="I4163" s="1">
        <v>43733</v>
      </c>
      <c r="J4163" t="s">
        <v>30</v>
      </c>
      <c r="K4163" s="1">
        <v>45197</v>
      </c>
      <c r="L4163" s="1">
        <v>45313</v>
      </c>
      <c r="M4163" t="s">
        <v>42</v>
      </c>
      <c r="N4163" t="s">
        <v>10769</v>
      </c>
      <c r="O4163" t="s">
        <v>10770</v>
      </c>
      <c r="P4163" t="s">
        <v>26</v>
      </c>
      <c r="Q4163" s="6">
        <v>919380.88</v>
      </c>
      <c r="R4163" t="s">
        <v>22</v>
      </c>
      <c r="S4163">
        <v>0</v>
      </c>
      <c r="T4163">
        <v>0</v>
      </c>
      <c r="U4163" t="e">
        <f>_xlfn.XLOOKUP(A4163,#REF!,#REF!)</f>
        <v>#REF!</v>
      </c>
    </row>
    <row r="4164" spans="1:21" x14ac:dyDescent="0.2">
      <c r="A4164" t="s">
        <v>14061</v>
      </c>
      <c r="C4164" s="5" t="s">
        <v>71</v>
      </c>
      <c r="D4164" t="s">
        <v>14062</v>
      </c>
      <c r="E4164" t="s">
        <v>7593</v>
      </c>
      <c r="F4164" t="s">
        <v>30</v>
      </c>
      <c r="G4164" s="1">
        <v>44789</v>
      </c>
      <c r="H4164" t="s">
        <v>30</v>
      </c>
      <c r="I4164" s="1">
        <v>44896</v>
      </c>
      <c r="J4164" t="s">
        <v>30</v>
      </c>
      <c r="K4164" s="1">
        <v>44942</v>
      </c>
      <c r="L4164" s="1">
        <v>45623</v>
      </c>
      <c r="M4164" t="s">
        <v>42</v>
      </c>
      <c r="N4164" t="s">
        <v>43</v>
      </c>
      <c r="O4164" t="s">
        <v>44</v>
      </c>
      <c r="P4164" t="s">
        <v>26</v>
      </c>
      <c r="Q4164" s="6">
        <v>102460.5</v>
      </c>
      <c r="R4164" t="s">
        <v>22</v>
      </c>
      <c r="S4164">
        <v>0</v>
      </c>
      <c r="T4164">
        <v>0</v>
      </c>
      <c r="U4164" t="e">
        <f>_xlfn.XLOOKUP(A4164,#REF!,#REF!)</f>
        <v>#REF!</v>
      </c>
    </row>
    <row r="4165" spans="1:21" x14ac:dyDescent="0.2">
      <c r="A4165" t="s">
        <v>14063</v>
      </c>
      <c r="B4165" t="s">
        <v>14064</v>
      </c>
      <c r="C4165" s="5" t="s">
        <v>71</v>
      </c>
      <c r="D4165" t="s">
        <v>14065</v>
      </c>
      <c r="E4165" t="s">
        <v>10799</v>
      </c>
      <c r="F4165" t="s">
        <v>30</v>
      </c>
      <c r="G4165" s="1">
        <v>44397</v>
      </c>
      <c r="H4165" t="s">
        <v>30</v>
      </c>
      <c r="I4165" s="1">
        <v>44652</v>
      </c>
      <c r="J4165" t="s">
        <v>30</v>
      </c>
      <c r="K4165" s="1">
        <v>44831</v>
      </c>
      <c r="L4165" s="1">
        <v>44859</v>
      </c>
      <c r="M4165" t="s">
        <v>42</v>
      </c>
      <c r="N4165" t="s">
        <v>14066</v>
      </c>
      <c r="O4165" t="s">
        <v>14067</v>
      </c>
      <c r="P4165" t="s">
        <v>26</v>
      </c>
      <c r="Q4165" s="6">
        <v>324689.02</v>
      </c>
      <c r="R4165" t="s">
        <v>22</v>
      </c>
      <c r="S4165">
        <v>0</v>
      </c>
      <c r="T4165">
        <v>0</v>
      </c>
      <c r="U4165" t="e">
        <f>_xlfn.XLOOKUP(A4165,#REF!,#REF!)</f>
        <v>#REF!</v>
      </c>
    </row>
    <row r="4166" spans="1:21" x14ac:dyDescent="0.2">
      <c r="A4166" t="s">
        <v>14068</v>
      </c>
      <c r="C4166" s="5" t="s">
        <v>39</v>
      </c>
      <c r="D4166" t="s">
        <v>6467</v>
      </c>
      <c r="E4166" t="s">
        <v>18695</v>
      </c>
      <c r="F4166" t="s">
        <v>22</v>
      </c>
      <c r="H4166" t="s">
        <v>22</v>
      </c>
      <c r="J4166" t="s">
        <v>22</v>
      </c>
      <c r="L4166" s="1">
        <v>43727</v>
      </c>
      <c r="M4166" t="s">
        <v>42</v>
      </c>
      <c r="N4166" t="s">
        <v>43</v>
      </c>
      <c r="O4166" t="s">
        <v>44</v>
      </c>
      <c r="P4166" t="s">
        <v>26</v>
      </c>
      <c r="Q4166" s="6">
        <v>35000</v>
      </c>
      <c r="R4166" t="s">
        <v>22</v>
      </c>
      <c r="S4166">
        <v>0</v>
      </c>
      <c r="T4166">
        <v>0</v>
      </c>
      <c r="U4166" t="e">
        <f>_xlfn.XLOOKUP(A4166,#REF!,#REF!)</f>
        <v>#REF!</v>
      </c>
    </row>
    <row r="4167" spans="1:21" x14ac:dyDescent="0.2">
      <c r="A4167" t="s">
        <v>14069</v>
      </c>
      <c r="C4167" s="5" t="s">
        <v>71</v>
      </c>
      <c r="D4167" t="s">
        <v>13041</v>
      </c>
      <c r="E4167" t="s">
        <v>18691</v>
      </c>
      <c r="F4167" t="s">
        <v>22</v>
      </c>
      <c r="H4167" t="s">
        <v>22</v>
      </c>
      <c r="J4167" t="s">
        <v>30</v>
      </c>
      <c r="K4167" s="1">
        <v>41545</v>
      </c>
      <c r="M4167" t="s">
        <v>23</v>
      </c>
      <c r="N4167" t="s">
        <v>43</v>
      </c>
      <c r="O4167" t="s">
        <v>44</v>
      </c>
      <c r="P4167" t="s">
        <v>26</v>
      </c>
      <c r="Q4167" s="6">
        <v>30000</v>
      </c>
      <c r="R4167" t="s">
        <v>22</v>
      </c>
      <c r="S4167">
        <v>0</v>
      </c>
      <c r="T4167">
        <v>0</v>
      </c>
      <c r="U4167" t="e">
        <f>_xlfn.XLOOKUP(A4167,#REF!,#REF!)</f>
        <v>#REF!</v>
      </c>
    </row>
    <row r="4168" spans="1:21" x14ac:dyDescent="0.2">
      <c r="A4168" t="s">
        <v>14070</v>
      </c>
      <c r="C4168" s="5" t="s">
        <v>71</v>
      </c>
      <c r="D4168" t="s">
        <v>14071</v>
      </c>
      <c r="E4168" t="s">
        <v>14072</v>
      </c>
      <c r="F4168" t="s">
        <v>30</v>
      </c>
      <c r="G4168" s="1">
        <v>45366</v>
      </c>
      <c r="H4168" t="s">
        <v>30</v>
      </c>
      <c r="I4168" s="1">
        <v>45624</v>
      </c>
      <c r="J4168" t="s">
        <v>30</v>
      </c>
      <c r="K4168" s="1">
        <v>45951</v>
      </c>
      <c r="L4168" s="1">
        <v>45996</v>
      </c>
      <c r="M4168" t="s">
        <v>207</v>
      </c>
      <c r="N4168" t="s">
        <v>1448</v>
      </c>
      <c r="O4168" t="s">
        <v>1449</v>
      </c>
      <c r="P4168" t="s">
        <v>117</v>
      </c>
      <c r="Q4168" s="6">
        <v>198909.66</v>
      </c>
      <c r="R4168" t="s">
        <v>22</v>
      </c>
      <c r="S4168">
        <v>0</v>
      </c>
      <c r="T4168">
        <v>0</v>
      </c>
      <c r="U4168" t="e">
        <f>_xlfn.XLOOKUP(A4168,#REF!,#REF!)</f>
        <v>#REF!</v>
      </c>
    </row>
    <row r="4169" spans="1:21" x14ac:dyDescent="0.2">
      <c r="A4169" t="s">
        <v>14073</v>
      </c>
      <c r="C4169" s="5" t="s">
        <v>71</v>
      </c>
      <c r="D4169" t="s">
        <v>14074</v>
      </c>
      <c r="E4169" t="s">
        <v>18691</v>
      </c>
      <c r="F4169" t="s">
        <v>30</v>
      </c>
      <c r="G4169" s="1">
        <v>42864</v>
      </c>
      <c r="H4169" t="s">
        <v>22</v>
      </c>
      <c r="J4169" t="s">
        <v>22</v>
      </c>
      <c r="M4169" t="s">
        <v>23</v>
      </c>
      <c r="N4169" t="s">
        <v>43</v>
      </c>
      <c r="O4169" t="s">
        <v>44</v>
      </c>
      <c r="P4169" t="s">
        <v>26</v>
      </c>
      <c r="Q4169" s="6">
        <v>40000</v>
      </c>
      <c r="R4169" t="s">
        <v>22</v>
      </c>
      <c r="S4169">
        <v>0</v>
      </c>
      <c r="T4169">
        <v>0</v>
      </c>
      <c r="U4169" t="e">
        <f>_xlfn.XLOOKUP(A4169,#REF!,#REF!)</f>
        <v>#REF!</v>
      </c>
    </row>
    <row r="4170" spans="1:21" x14ac:dyDescent="0.2">
      <c r="A4170" t="s">
        <v>14075</v>
      </c>
      <c r="C4170" s="5" t="s">
        <v>39</v>
      </c>
      <c r="D4170" t="s">
        <v>14076</v>
      </c>
      <c r="E4170" t="s">
        <v>18692</v>
      </c>
      <c r="F4170" t="s">
        <v>22</v>
      </c>
      <c r="H4170" t="s">
        <v>22</v>
      </c>
      <c r="J4170" t="s">
        <v>22</v>
      </c>
      <c r="L4170" s="1">
        <v>43718</v>
      </c>
      <c r="M4170" t="s">
        <v>42</v>
      </c>
      <c r="N4170" t="s">
        <v>14077</v>
      </c>
      <c r="O4170" t="s">
        <v>14078</v>
      </c>
      <c r="P4170" t="s">
        <v>26</v>
      </c>
      <c r="Q4170" s="6">
        <v>139058.21</v>
      </c>
      <c r="R4170" t="s">
        <v>30</v>
      </c>
      <c r="S4170">
        <v>0</v>
      </c>
      <c r="T4170">
        <v>0</v>
      </c>
      <c r="U4170" t="e">
        <f>_xlfn.XLOOKUP(A4170,#REF!,#REF!)</f>
        <v>#REF!</v>
      </c>
    </row>
    <row r="4171" spans="1:21" x14ac:dyDescent="0.2">
      <c r="A4171" t="s">
        <v>14079</v>
      </c>
      <c r="C4171" s="5" t="s">
        <v>71</v>
      </c>
      <c r="D4171" t="s">
        <v>14080</v>
      </c>
      <c r="E4171" t="s">
        <v>14081</v>
      </c>
      <c r="F4171" t="s">
        <v>30</v>
      </c>
      <c r="G4171" s="1">
        <v>45945</v>
      </c>
      <c r="H4171" t="s">
        <v>22</v>
      </c>
      <c r="J4171" t="s">
        <v>22</v>
      </c>
      <c r="M4171" t="s">
        <v>42</v>
      </c>
      <c r="N4171" t="s">
        <v>43</v>
      </c>
      <c r="O4171" t="s">
        <v>44</v>
      </c>
      <c r="P4171" t="s">
        <v>26</v>
      </c>
      <c r="Q4171" s="6">
        <v>233911.29</v>
      </c>
      <c r="R4171" t="s">
        <v>30</v>
      </c>
      <c r="S4171">
        <v>0</v>
      </c>
      <c r="T4171">
        <v>0</v>
      </c>
      <c r="U4171" t="e">
        <f>_xlfn.XLOOKUP(A4171,#REF!,#REF!)</f>
        <v>#REF!</v>
      </c>
    </row>
    <row r="4172" spans="1:21" x14ac:dyDescent="0.2">
      <c r="A4172" t="s">
        <v>14082</v>
      </c>
      <c r="C4172" s="5" t="s">
        <v>71</v>
      </c>
      <c r="D4172" t="s">
        <v>14083</v>
      </c>
      <c r="E4172" t="s">
        <v>18692</v>
      </c>
      <c r="F4172" t="s">
        <v>30</v>
      </c>
      <c r="G4172" s="1">
        <v>43699</v>
      </c>
      <c r="H4172" t="s">
        <v>22</v>
      </c>
      <c r="J4172" t="s">
        <v>22</v>
      </c>
      <c r="M4172" t="s">
        <v>42</v>
      </c>
      <c r="N4172" t="s">
        <v>14084</v>
      </c>
      <c r="O4172" t="s">
        <v>14085</v>
      </c>
      <c r="P4172" t="s">
        <v>26</v>
      </c>
      <c r="Q4172" s="6">
        <v>85862.79</v>
      </c>
      <c r="R4172" t="s">
        <v>22</v>
      </c>
      <c r="S4172">
        <v>0</v>
      </c>
      <c r="T4172">
        <v>0</v>
      </c>
      <c r="U4172" t="e">
        <f>_xlfn.XLOOKUP(A4172,#REF!,#REF!)</f>
        <v>#REF!</v>
      </c>
    </row>
    <row r="4173" spans="1:21" x14ac:dyDescent="0.2">
      <c r="A4173" t="s">
        <v>14086</v>
      </c>
      <c r="C4173" s="5" t="s">
        <v>71</v>
      </c>
      <c r="D4173" t="s">
        <v>11137</v>
      </c>
      <c r="E4173" t="s">
        <v>14087</v>
      </c>
      <c r="F4173" t="s">
        <v>30</v>
      </c>
      <c r="G4173" s="1">
        <v>43018</v>
      </c>
      <c r="H4173" t="s">
        <v>30</v>
      </c>
      <c r="I4173" s="1">
        <v>43201</v>
      </c>
      <c r="J4173" t="s">
        <v>30</v>
      </c>
      <c r="K4173" s="1">
        <v>44952</v>
      </c>
      <c r="L4173" s="1">
        <v>44952</v>
      </c>
      <c r="M4173" t="s">
        <v>42</v>
      </c>
      <c r="N4173" t="s">
        <v>14088</v>
      </c>
      <c r="O4173" t="s">
        <v>14089</v>
      </c>
      <c r="P4173" t="s">
        <v>26</v>
      </c>
      <c r="Q4173" s="6">
        <v>40000</v>
      </c>
      <c r="R4173" t="s">
        <v>22</v>
      </c>
      <c r="S4173">
        <v>0</v>
      </c>
      <c r="T4173">
        <v>0</v>
      </c>
      <c r="U4173" t="e">
        <f>_xlfn.XLOOKUP(A4173,#REF!,#REF!)</f>
        <v>#REF!</v>
      </c>
    </row>
    <row r="4174" spans="1:21" x14ac:dyDescent="0.2">
      <c r="A4174" t="s">
        <v>14090</v>
      </c>
      <c r="C4174" s="5" t="s">
        <v>71</v>
      </c>
      <c r="D4174" t="s">
        <v>14091</v>
      </c>
      <c r="E4174" t="s">
        <v>14092</v>
      </c>
      <c r="F4174" t="s">
        <v>30</v>
      </c>
      <c r="G4174" s="1">
        <v>45209</v>
      </c>
      <c r="H4174" t="s">
        <v>30</v>
      </c>
      <c r="I4174" s="1">
        <v>45463</v>
      </c>
      <c r="J4174" t="s">
        <v>30</v>
      </c>
      <c r="K4174" s="1">
        <v>45748</v>
      </c>
      <c r="L4174" s="1">
        <v>45854</v>
      </c>
      <c r="M4174" t="s">
        <v>42</v>
      </c>
      <c r="N4174" t="s">
        <v>43</v>
      </c>
      <c r="O4174" t="s">
        <v>44</v>
      </c>
      <c r="P4174" t="s">
        <v>26</v>
      </c>
      <c r="Q4174" s="6">
        <v>365770.61</v>
      </c>
      <c r="R4174" t="s">
        <v>30</v>
      </c>
      <c r="S4174">
        <v>0</v>
      </c>
      <c r="T4174">
        <v>0</v>
      </c>
      <c r="U4174" t="e">
        <f>_xlfn.XLOOKUP(A4174,#REF!,#REF!)</f>
        <v>#REF!</v>
      </c>
    </row>
    <row r="4175" spans="1:21" x14ac:dyDescent="0.2">
      <c r="A4175" t="s">
        <v>14093</v>
      </c>
      <c r="C4175" s="5" t="s">
        <v>71</v>
      </c>
      <c r="D4175" t="s">
        <v>14094</v>
      </c>
      <c r="E4175" t="s">
        <v>2962</v>
      </c>
      <c r="F4175" t="s">
        <v>30</v>
      </c>
      <c r="G4175" s="1">
        <v>43018</v>
      </c>
      <c r="H4175" t="s">
        <v>22</v>
      </c>
      <c r="J4175" t="s">
        <v>30</v>
      </c>
      <c r="K4175" s="1">
        <v>43578</v>
      </c>
      <c r="M4175" t="s">
        <v>42</v>
      </c>
      <c r="N4175" t="s">
        <v>14095</v>
      </c>
      <c r="O4175" t="s">
        <v>14096</v>
      </c>
      <c r="P4175" t="s">
        <v>26</v>
      </c>
      <c r="Q4175" s="6">
        <v>40000</v>
      </c>
      <c r="R4175" t="s">
        <v>22</v>
      </c>
      <c r="S4175">
        <v>0</v>
      </c>
      <c r="T4175">
        <v>0</v>
      </c>
      <c r="U4175" t="e">
        <f>_xlfn.XLOOKUP(A4175,#REF!,#REF!)</f>
        <v>#REF!</v>
      </c>
    </row>
    <row r="4176" spans="1:21" x14ac:dyDescent="0.2">
      <c r="A4176" t="s">
        <v>14097</v>
      </c>
      <c r="C4176" s="5" t="s">
        <v>71</v>
      </c>
      <c r="D4176" t="s">
        <v>14098</v>
      </c>
      <c r="E4176" t="s">
        <v>18692</v>
      </c>
      <c r="F4176" t="s">
        <v>30</v>
      </c>
      <c r="G4176" s="1">
        <v>45201</v>
      </c>
      <c r="H4176" t="s">
        <v>30</v>
      </c>
      <c r="I4176" s="1">
        <v>45433</v>
      </c>
      <c r="J4176" t="s">
        <v>30</v>
      </c>
      <c r="K4176" s="1">
        <v>45672</v>
      </c>
      <c r="L4176" s="1">
        <v>45733</v>
      </c>
      <c r="M4176" t="s">
        <v>23</v>
      </c>
      <c r="N4176" t="s">
        <v>43</v>
      </c>
      <c r="O4176" t="s">
        <v>44</v>
      </c>
      <c r="P4176" t="s">
        <v>26</v>
      </c>
      <c r="Q4176" s="6">
        <v>490004.87</v>
      </c>
      <c r="R4176" t="s">
        <v>22</v>
      </c>
      <c r="S4176">
        <v>0</v>
      </c>
      <c r="T4176">
        <v>0</v>
      </c>
      <c r="U4176" t="e">
        <f>_xlfn.XLOOKUP(A4176,#REF!,#REF!)</f>
        <v>#REF!</v>
      </c>
    </row>
    <row r="4177" spans="1:21" x14ac:dyDescent="0.2">
      <c r="A4177" t="s">
        <v>14099</v>
      </c>
      <c r="C4177" s="5" t="s">
        <v>71</v>
      </c>
      <c r="D4177" t="s">
        <v>14100</v>
      </c>
      <c r="E4177" t="s">
        <v>18693</v>
      </c>
      <c r="F4177" t="s">
        <v>22</v>
      </c>
      <c r="H4177" t="s">
        <v>22</v>
      </c>
      <c r="J4177" t="s">
        <v>22</v>
      </c>
      <c r="M4177" t="s">
        <v>42</v>
      </c>
      <c r="N4177" t="s">
        <v>43</v>
      </c>
      <c r="O4177" t="s">
        <v>44</v>
      </c>
      <c r="P4177" t="s">
        <v>26</v>
      </c>
      <c r="Q4177" s="6">
        <v>101436.17</v>
      </c>
      <c r="R4177" t="s">
        <v>22</v>
      </c>
      <c r="S4177">
        <v>0</v>
      </c>
      <c r="T4177">
        <v>0</v>
      </c>
      <c r="U4177" t="e">
        <f>_xlfn.XLOOKUP(A4177,#REF!,#REF!)</f>
        <v>#REF!</v>
      </c>
    </row>
    <row r="4178" spans="1:21" x14ac:dyDescent="0.2">
      <c r="A4178" t="s">
        <v>14101</v>
      </c>
      <c r="B4178" t="s">
        <v>14102</v>
      </c>
      <c r="C4178" s="5" t="s">
        <v>71</v>
      </c>
      <c r="D4178" t="s">
        <v>12244</v>
      </c>
      <c r="E4178" t="s">
        <v>19503</v>
      </c>
      <c r="F4178" t="s">
        <v>30</v>
      </c>
      <c r="G4178" s="1">
        <v>43153</v>
      </c>
      <c r="H4178" t="s">
        <v>30</v>
      </c>
      <c r="I4178" s="1">
        <v>43370</v>
      </c>
      <c r="J4178" t="s">
        <v>30</v>
      </c>
      <c r="K4178" s="1">
        <v>44260</v>
      </c>
      <c r="L4178" s="1">
        <v>44320</v>
      </c>
      <c r="M4178" t="s">
        <v>42</v>
      </c>
      <c r="N4178" t="s">
        <v>43</v>
      </c>
      <c r="O4178" t="s">
        <v>44</v>
      </c>
      <c r="P4178" t="s">
        <v>26</v>
      </c>
      <c r="Q4178" s="6">
        <v>40000</v>
      </c>
      <c r="R4178" t="s">
        <v>22</v>
      </c>
      <c r="S4178">
        <v>0</v>
      </c>
      <c r="T4178">
        <v>0</v>
      </c>
      <c r="U4178" t="e">
        <f>_xlfn.XLOOKUP(A4178,#REF!,#REF!)</f>
        <v>#REF!</v>
      </c>
    </row>
    <row r="4179" spans="1:21" x14ac:dyDescent="0.2">
      <c r="A4179" t="s">
        <v>14103</v>
      </c>
      <c r="C4179" s="5" t="s">
        <v>71</v>
      </c>
      <c r="D4179" t="s">
        <v>14104</v>
      </c>
      <c r="E4179" t="s">
        <v>19218</v>
      </c>
      <c r="F4179" t="s">
        <v>30</v>
      </c>
      <c r="G4179" s="1">
        <v>44144</v>
      </c>
      <c r="H4179" t="s">
        <v>22</v>
      </c>
      <c r="J4179" t="s">
        <v>22</v>
      </c>
      <c r="M4179" t="s">
        <v>42</v>
      </c>
      <c r="N4179" t="s">
        <v>3455</v>
      </c>
      <c r="O4179" t="s">
        <v>3456</v>
      </c>
      <c r="P4179" t="s">
        <v>26</v>
      </c>
      <c r="Q4179" s="6">
        <v>125684.32</v>
      </c>
      <c r="R4179" t="s">
        <v>22</v>
      </c>
      <c r="S4179">
        <v>0</v>
      </c>
      <c r="T4179">
        <v>0</v>
      </c>
      <c r="U4179" t="e">
        <f>_xlfn.XLOOKUP(A4179,#REF!,#REF!)</f>
        <v>#REF!</v>
      </c>
    </row>
    <row r="4180" spans="1:21" x14ac:dyDescent="0.2">
      <c r="A4180" t="s">
        <v>14105</v>
      </c>
      <c r="C4180" s="5" t="s">
        <v>71</v>
      </c>
      <c r="D4180" t="s">
        <v>14106</v>
      </c>
      <c r="E4180" t="s">
        <v>19218</v>
      </c>
      <c r="F4180" t="s">
        <v>30</v>
      </c>
      <c r="G4180" s="1">
        <v>45253</v>
      </c>
      <c r="H4180" t="s">
        <v>22</v>
      </c>
      <c r="J4180" t="s">
        <v>22</v>
      </c>
      <c r="L4180" s="1">
        <v>45253</v>
      </c>
      <c r="M4180" t="s">
        <v>42</v>
      </c>
      <c r="N4180" t="s">
        <v>14107</v>
      </c>
      <c r="O4180" t="s">
        <v>14108</v>
      </c>
      <c r="P4180" t="s">
        <v>26</v>
      </c>
      <c r="Q4180" s="6">
        <v>293013.52</v>
      </c>
      <c r="R4180" t="s">
        <v>22</v>
      </c>
      <c r="S4180">
        <v>0</v>
      </c>
      <c r="T4180">
        <v>0</v>
      </c>
      <c r="U4180" t="e">
        <f>_xlfn.XLOOKUP(A4180,#REF!,#REF!)</f>
        <v>#REF!</v>
      </c>
    </row>
    <row r="4181" spans="1:21" x14ac:dyDescent="0.2">
      <c r="A4181" t="s">
        <v>14109</v>
      </c>
      <c r="C4181" s="5" t="s">
        <v>71</v>
      </c>
      <c r="D4181" t="s">
        <v>12252</v>
      </c>
      <c r="E4181" t="s">
        <v>18691</v>
      </c>
      <c r="F4181" t="s">
        <v>22</v>
      </c>
      <c r="H4181" t="s">
        <v>22</v>
      </c>
      <c r="J4181" t="s">
        <v>22</v>
      </c>
      <c r="M4181" t="s">
        <v>42</v>
      </c>
      <c r="N4181" t="s">
        <v>14110</v>
      </c>
      <c r="O4181" t="s">
        <v>14111</v>
      </c>
      <c r="P4181" t="s">
        <v>26</v>
      </c>
      <c r="Q4181" s="6">
        <v>563672.13</v>
      </c>
      <c r="R4181" t="s">
        <v>30</v>
      </c>
      <c r="S4181">
        <v>0</v>
      </c>
      <c r="T4181">
        <v>0</v>
      </c>
      <c r="U4181" t="e">
        <f>_xlfn.XLOOKUP(A4181,#REF!,#REF!)</f>
        <v>#REF!</v>
      </c>
    </row>
    <row r="4182" spans="1:21" x14ac:dyDescent="0.2">
      <c r="A4182" t="s">
        <v>14112</v>
      </c>
      <c r="B4182" t="s">
        <v>14113</v>
      </c>
      <c r="C4182" s="5" t="s">
        <v>71</v>
      </c>
      <c r="D4182" t="s">
        <v>14114</v>
      </c>
      <c r="E4182" t="s">
        <v>5310</v>
      </c>
      <c r="F4182" t="s">
        <v>30</v>
      </c>
      <c r="G4182" s="1">
        <v>42850</v>
      </c>
      <c r="H4182" t="s">
        <v>30</v>
      </c>
      <c r="I4182" s="1">
        <v>43509</v>
      </c>
      <c r="J4182" t="s">
        <v>30</v>
      </c>
      <c r="K4182" s="1">
        <v>45559</v>
      </c>
      <c r="M4182" t="s">
        <v>42</v>
      </c>
      <c r="N4182" t="s">
        <v>43</v>
      </c>
      <c r="O4182" t="s">
        <v>44</v>
      </c>
      <c r="P4182" t="s">
        <v>26</v>
      </c>
      <c r="Q4182" s="6">
        <v>40000</v>
      </c>
      <c r="R4182" t="s">
        <v>22</v>
      </c>
      <c r="S4182">
        <v>0</v>
      </c>
      <c r="T4182">
        <v>0</v>
      </c>
      <c r="U4182" t="e">
        <f>_xlfn.XLOOKUP(A4182,#REF!,#REF!)</f>
        <v>#REF!</v>
      </c>
    </row>
    <row r="4183" spans="1:21" x14ac:dyDescent="0.2">
      <c r="A4183" t="s">
        <v>14115</v>
      </c>
      <c r="C4183" s="5" t="s">
        <v>71</v>
      </c>
      <c r="D4183" t="s">
        <v>14116</v>
      </c>
      <c r="E4183" t="s">
        <v>2962</v>
      </c>
      <c r="F4183" t="s">
        <v>30</v>
      </c>
      <c r="G4183" s="1">
        <v>43693</v>
      </c>
      <c r="H4183" t="s">
        <v>30</v>
      </c>
      <c r="I4183" s="1">
        <v>43810</v>
      </c>
      <c r="J4183" t="s">
        <v>30</v>
      </c>
      <c r="K4183" s="1">
        <v>45084</v>
      </c>
      <c r="L4183" s="1">
        <v>45527</v>
      </c>
      <c r="M4183" t="s">
        <v>42</v>
      </c>
      <c r="N4183" t="s">
        <v>825</v>
      </c>
      <c r="O4183" t="s">
        <v>826</v>
      </c>
      <c r="P4183" t="s">
        <v>26</v>
      </c>
      <c r="Q4183" s="6">
        <v>60562.41</v>
      </c>
      <c r="R4183" t="s">
        <v>22</v>
      </c>
      <c r="S4183">
        <v>0</v>
      </c>
      <c r="T4183">
        <v>0</v>
      </c>
      <c r="U4183" t="e">
        <f>_xlfn.XLOOKUP(A4183,#REF!,#REF!)</f>
        <v>#REF!</v>
      </c>
    </row>
    <row r="4184" spans="1:21" x14ac:dyDescent="0.2">
      <c r="A4184" t="s">
        <v>14117</v>
      </c>
      <c r="C4184" s="5" t="s">
        <v>71</v>
      </c>
      <c r="D4184" t="s">
        <v>14118</v>
      </c>
      <c r="E4184" t="s">
        <v>14119</v>
      </c>
      <c r="F4184" t="s">
        <v>30</v>
      </c>
      <c r="G4184" s="1">
        <v>45750</v>
      </c>
      <c r="H4184" t="s">
        <v>30</v>
      </c>
      <c r="I4184" s="1">
        <v>45944</v>
      </c>
      <c r="J4184" t="s">
        <v>22</v>
      </c>
      <c r="M4184" t="s">
        <v>207</v>
      </c>
      <c r="N4184" t="s">
        <v>1211</v>
      </c>
      <c r="O4184" t="s">
        <v>1212</v>
      </c>
      <c r="P4184" t="s">
        <v>117</v>
      </c>
      <c r="Q4184" s="6">
        <v>148617.31</v>
      </c>
      <c r="R4184" t="s">
        <v>22</v>
      </c>
      <c r="S4184">
        <v>0</v>
      </c>
      <c r="T4184">
        <v>0</v>
      </c>
      <c r="U4184" t="e">
        <f>_xlfn.XLOOKUP(A4184,#REF!,#REF!)</f>
        <v>#REF!</v>
      </c>
    </row>
    <row r="4185" spans="1:21" x14ac:dyDescent="0.2">
      <c r="A4185" t="s">
        <v>14120</v>
      </c>
      <c r="B4185" t="s">
        <v>14121</v>
      </c>
      <c r="C4185" s="5" t="s">
        <v>71</v>
      </c>
      <c r="D4185" t="s">
        <v>14122</v>
      </c>
      <c r="E4185" t="s">
        <v>14123</v>
      </c>
      <c r="F4185" t="s">
        <v>30</v>
      </c>
      <c r="G4185" s="1">
        <v>43220</v>
      </c>
      <c r="H4185" t="s">
        <v>30</v>
      </c>
      <c r="I4185" s="1">
        <v>43580</v>
      </c>
      <c r="J4185" t="s">
        <v>30</v>
      </c>
      <c r="K4185" s="1">
        <v>43976</v>
      </c>
      <c r="L4185" s="1">
        <v>44635</v>
      </c>
      <c r="M4185" t="s">
        <v>42</v>
      </c>
      <c r="N4185" t="s">
        <v>43</v>
      </c>
      <c r="O4185" t="s">
        <v>44</v>
      </c>
      <c r="P4185" t="s">
        <v>26</v>
      </c>
      <c r="Q4185" s="6">
        <v>40000</v>
      </c>
      <c r="R4185" t="s">
        <v>30</v>
      </c>
      <c r="S4185">
        <v>0</v>
      </c>
      <c r="T4185">
        <v>0</v>
      </c>
      <c r="U4185" t="e">
        <f>_xlfn.XLOOKUP(A4185,#REF!,#REF!)</f>
        <v>#REF!</v>
      </c>
    </row>
    <row r="4186" spans="1:21" x14ac:dyDescent="0.2">
      <c r="A4186" t="s">
        <v>14124</v>
      </c>
      <c r="C4186" s="5" t="s">
        <v>71</v>
      </c>
      <c r="D4186" t="s">
        <v>14125</v>
      </c>
      <c r="E4186" t="s">
        <v>4972</v>
      </c>
      <c r="F4186" t="s">
        <v>30</v>
      </c>
      <c r="G4186" s="1">
        <v>43431</v>
      </c>
      <c r="H4186" t="s">
        <v>30</v>
      </c>
      <c r="I4186" s="1">
        <v>44000</v>
      </c>
      <c r="J4186" t="s">
        <v>30</v>
      </c>
      <c r="K4186" s="1">
        <v>43532</v>
      </c>
      <c r="L4186" s="1">
        <v>43704</v>
      </c>
      <c r="M4186" t="s">
        <v>42</v>
      </c>
      <c r="N4186" t="s">
        <v>43</v>
      </c>
      <c r="O4186" t="s">
        <v>44</v>
      </c>
      <c r="P4186" t="s">
        <v>26</v>
      </c>
      <c r="Q4186" s="6">
        <v>1020592.02</v>
      </c>
      <c r="R4186" t="s">
        <v>30</v>
      </c>
      <c r="S4186">
        <v>0</v>
      </c>
      <c r="T4186">
        <v>0</v>
      </c>
      <c r="U4186" t="e">
        <f>_xlfn.XLOOKUP(A4186,#REF!,#REF!)</f>
        <v>#REF!</v>
      </c>
    </row>
    <row r="4187" spans="1:21" x14ac:dyDescent="0.2">
      <c r="A4187" t="s">
        <v>14126</v>
      </c>
      <c r="C4187" s="5" t="s">
        <v>71</v>
      </c>
      <c r="D4187" t="s">
        <v>12311</v>
      </c>
      <c r="E4187" t="s">
        <v>18693</v>
      </c>
      <c r="F4187" t="s">
        <v>30</v>
      </c>
      <c r="G4187" s="1">
        <v>44894</v>
      </c>
      <c r="H4187" t="s">
        <v>30</v>
      </c>
      <c r="I4187" s="1">
        <v>45153</v>
      </c>
      <c r="J4187" t="s">
        <v>22</v>
      </c>
      <c r="M4187" t="s">
        <v>207</v>
      </c>
      <c r="N4187" t="s">
        <v>14127</v>
      </c>
      <c r="O4187" t="s">
        <v>14128</v>
      </c>
      <c r="P4187" t="s">
        <v>210</v>
      </c>
      <c r="Q4187" s="6">
        <v>229005.01</v>
      </c>
      <c r="R4187" t="s">
        <v>22</v>
      </c>
      <c r="S4187">
        <v>0</v>
      </c>
      <c r="T4187">
        <v>0</v>
      </c>
      <c r="U4187" t="e">
        <f>_xlfn.XLOOKUP(A4187,#REF!,#REF!)</f>
        <v>#REF!</v>
      </c>
    </row>
    <row r="4188" spans="1:21" x14ac:dyDescent="0.2">
      <c r="A4188" t="s">
        <v>14129</v>
      </c>
      <c r="B4188" t="s">
        <v>14130</v>
      </c>
      <c r="C4188" s="5" t="s">
        <v>71</v>
      </c>
      <c r="D4188" t="s">
        <v>14131</v>
      </c>
      <c r="E4188" t="s">
        <v>18700</v>
      </c>
      <c r="F4188" t="s">
        <v>30</v>
      </c>
      <c r="G4188" s="1">
        <v>45315</v>
      </c>
      <c r="H4188" t="s">
        <v>30</v>
      </c>
      <c r="I4188" s="1">
        <v>45532</v>
      </c>
      <c r="J4188" t="s">
        <v>30</v>
      </c>
      <c r="K4188" s="1">
        <v>45849</v>
      </c>
      <c r="L4188" s="1">
        <v>46008</v>
      </c>
      <c r="M4188" t="s">
        <v>207</v>
      </c>
      <c r="N4188" t="s">
        <v>14132</v>
      </c>
      <c r="O4188" t="s">
        <v>14133</v>
      </c>
      <c r="P4188" t="s">
        <v>117</v>
      </c>
      <c r="Q4188" s="6">
        <v>824023.84</v>
      </c>
      <c r="R4188" t="s">
        <v>22</v>
      </c>
      <c r="S4188">
        <v>0</v>
      </c>
      <c r="T4188">
        <v>0</v>
      </c>
      <c r="U4188" t="e">
        <f>_xlfn.XLOOKUP(A4188,#REF!,#REF!)</f>
        <v>#REF!</v>
      </c>
    </row>
    <row r="4189" spans="1:21" x14ac:dyDescent="0.2">
      <c r="A4189" t="s">
        <v>14134</v>
      </c>
      <c r="C4189" s="5" t="s">
        <v>71</v>
      </c>
      <c r="D4189" t="s">
        <v>14135</v>
      </c>
      <c r="E4189" t="s">
        <v>7593</v>
      </c>
      <c r="F4189" t="s">
        <v>30</v>
      </c>
      <c r="G4189" s="1">
        <v>45096</v>
      </c>
      <c r="H4189" t="s">
        <v>30</v>
      </c>
      <c r="I4189" s="1">
        <v>45427</v>
      </c>
      <c r="J4189" t="s">
        <v>22</v>
      </c>
      <c r="M4189" t="s">
        <v>207</v>
      </c>
      <c r="N4189" t="s">
        <v>473</v>
      </c>
      <c r="O4189" t="s">
        <v>474</v>
      </c>
      <c r="P4189" t="s">
        <v>117</v>
      </c>
      <c r="Q4189" s="6">
        <v>212104.49</v>
      </c>
      <c r="R4189" t="s">
        <v>22</v>
      </c>
      <c r="S4189">
        <v>0</v>
      </c>
      <c r="T4189">
        <v>0</v>
      </c>
      <c r="U4189" t="e">
        <f>_xlfn.XLOOKUP(A4189,#REF!,#REF!)</f>
        <v>#REF!</v>
      </c>
    </row>
    <row r="4190" spans="1:21" x14ac:dyDescent="0.2">
      <c r="A4190" t="s">
        <v>14136</v>
      </c>
      <c r="C4190" s="5" t="s">
        <v>39</v>
      </c>
      <c r="D4190" t="s">
        <v>14137</v>
      </c>
      <c r="E4190" t="s">
        <v>18692</v>
      </c>
      <c r="F4190" t="s">
        <v>30</v>
      </c>
      <c r="G4190" s="1">
        <v>45162</v>
      </c>
      <c r="H4190" t="s">
        <v>22</v>
      </c>
      <c r="J4190" t="s">
        <v>22</v>
      </c>
      <c r="L4190" s="1">
        <v>43893</v>
      </c>
      <c r="M4190" t="s">
        <v>42</v>
      </c>
      <c r="N4190" t="s">
        <v>43</v>
      </c>
      <c r="O4190" t="s">
        <v>44</v>
      </c>
      <c r="P4190" t="s">
        <v>26</v>
      </c>
      <c r="Q4190" s="6">
        <v>40000</v>
      </c>
      <c r="R4190" t="s">
        <v>30</v>
      </c>
      <c r="S4190">
        <v>0</v>
      </c>
      <c r="T4190">
        <v>0</v>
      </c>
      <c r="U4190" t="e">
        <f>_xlfn.XLOOKUP(A4190,#REF!,#REF!)</f>
        <v>#REF!</v>
      </c>
    </row>
    <row r="4191" spans="1:21" x14ac:dyDescent="0.2">
      <c r="A4191" t="s">
        <v>14138</v>
      </c>
      <c r="C4191" s="5" t="s">
        <v>71</v>
      </c>
      <c r="D4191" t="s">
        <v>14139</v>
      </c>
      <c r="E4191" t="s">
        <v>13261</v>
      </c>
      <c r="F4191" t="s">
        <v>30</v>
      </c>
      <c r="G4191" s="1">
        <v>45257</v>
      </c>
      <c r="H4191" t="s">
        <v>22</v>
      </c>
      <c r="J4191" t="s">
        <v>22</v>
      </c>
      <c r="L4191" s="1">
        <v>45195</v>
      </c>
      <c r="M4191" t="s">
        <v>42</v>
      </c>
      <c r="N4191" t="s">
        <v>43</v>
      </c>
      <c r="O4191" t="s">
        <v>44</v>
      </c>
      <c r="P4191" t="s">
        <v>26</v>
      </c>
      <c r="Q4191" s="6">
        <v>292777.65999999997</v>
      </c>
      <c r="R4191" t="s">
        <v>22</v>
      </c>
      <c r="S4191">
        <v>0</v>
      </c>
      <c r="T4191">
        <v>0</v>
      </c>
      <c r="U4191" t="e">
        <f>_xlfn.XLOOKUP(A4191,#REF!,#REF!)</f>
        <v>#REF!</v>
      </c>
    </row>
    <row r="4192" spans="1:21" x14ac:dyDescent="0.2">
      <c r="A4192" t="s">
        <v>14140</v>
      </c>
      <c r="C4192" s="5" t="s">
        <v>71</v>
      </c>
      <c r="D4192" t="s">
        <v>14141</v>
      </c>
      <c r="E4192" t="s">
        <v>19504</v>
      </c>
      <c r="F4192" t="s">
        <v>30</v>
      </c>
      <c r="G4192" s="1">
        <v>45100</v>
      </c>
      <c r="H4192" t="s">
        <v>30</v>
      </c>
      <c r="I4192" s="1">
        <v>45406</v>
      </c>
      <c r="J4192" t="s">
        <v>22</v>
      </c>
      <c r="L4192" s="1">
        <v>45817</v>
      </c>
      <c r="M4192" t="s">
        <v>42</v>
      </c>
      <c r="N4192" t="s">
        <v>14142</v>
      </c>
      <c r="O4192" t="s">
        <v>14143</v>
      </c>
      <c r="P4192" t="s">
        <v>26</v>
      </c>
      <c r="Q4192" s="6">
        <v>534172.36</v>
      </c>
      <c r="R4192" t="s">
        <v>30</v>
      </c>
      <c r="S4192">
        <v>0</v>
      </c>
      <c r="T4192">
        <v>0</v>
      </c>
      <c r="U4192" t="e">
        <f>_xlfn.XLOOKUP(A4192,#REF!,#REF!)</f>
        <v>#REF!</v>
      </c>
    </row>
    <row r="4193" spans="1:21" x14ac:dyDescent="0.2">
      <c r="A4193" t="s">
        <v>14144</v>
      </c>
      <c r="C4193" s="5" t="s">
        <v>71</v>
      </c>
      <c r="D4193" t="s">
        <v>14145</v>
      </c>
      <c r="E4193" t="s">
        <v>443</v>
      </c>
      <c r="F4193" t="s">
        <v>30</v>
      </c>
      <c r="G4193" s="1">
        <v>45041</v>
      </c>
      <c r="H4193" t="s">
        <v>30</v>
      </c>
      <c r="I4193" s="1">
        <v>45385</v>
      </c>
      <c r="J4193" t="s">
        <v>30</v>
      </c>
      <c r="K4193" s="1">
        <v>45618</v>
      </c>
      <c r="L4193" s="1">
        <v>45776</v>
      </c>
      <c r="M4193" t="s">
        <v>42</v>
      </c>
      <c r="N4193" t="s">
        <v>43</v>
      </c>
      <c r="O4193" t="s">
        <v>44</v>
      </c>
      <c r="P4193" t="s">
        <v>26</v>
      </c>
      <c r="Q4193" s="6">
        <v>449411.41</v>
      </c>
      <c r="R4193" t="s">
        <v>22</v>
      </c>
      <c r="S4193">
        <v>0</v>
      </c>
      <c r="T4193">
        <v>0</v>
      </c>
      <c r="U4193" t="e">
        <f>_xlfn.XLOOKUP(A4193,#REF!,#REF!)</f>
        <v>#REF!</v>
      </c>
    </row>
    <row r="4194" spans="1:21" x14ac:dyDescent="0.2">
      <c r="A4194" t="s">
        <v>14146</v>
      </c>
      <c r="B4194" t="s">
        <v>14147</v>
      </c>
      <c r="C4194" s="5" t="s">
        <v>71</v>
      </c>
      <c r="D4194" t="s">
        <v>14148</v>
      </c>
      <c r="E4194" t="s">
        <v>18693</v>
      </c>
      <c r="F4194" t="s">
        <v>30</v>
      </c>
      <c r="G4194" s="1">
        <v>43703</v>
      </c>
      <c r="H4194" t="s">
        <v>22</v>
      </c>
      <c r="J4194" t="s">
        <v>30</v>
      </c>
      <c r="K4194" s="1">
        <v>44648</v>
      </c>
      <c r="M4194" t="s">
        <v>42</v>
      </c>
      <c r="N4194" t="s">
        <v>10561</v>
      </c>
      <c r="O4194" t="s">
        <v>10562</v>
      </c>
      <c r="P4194" t="s">
        <v>26</v>
      </c>
      <c r="Q4194" s="6">
        <v>278794.08</v>
      </c>
      <c r="R4194" t="s">
        <v>22</v>
      </c>
      <c r="S4194">
        <v>0</v>
      </c>
      <c r="T4194">
        <v>0</v>
      </c>
      <c r="U4194" t="e">
        <f>_xlfn.XLOOKUP(A4194,#REF!,#REF!)</f>
        <v>#REF!</v>
      </c>
    </row>
    <row r="4195" spans="1:21" x14ac:dyDescent="0.2">
      <c r="A4195" t="s">
        <v>14149</v>
      </c>
      <c r="C4195" s="5" t="s">
        <v>71</v>
      </c>
      <c r="D4195" t="s">
        <v>14150</v>
      </c>
      <c r="E4195" t="s">
        <v>976</v>
      </c>
      <c r="F4195" t="s">
        <v>30</v>
      </c>
      <c r="G4195" s="1">
        <v>44757</v>
      </c>
      <c r="H4195" t="s">
        <v>30</v>
      </c>
      <c r="I4195" s="1">
        <v>45110</v>
      </c>
      <c r="J4195" t="s">
        <v>22</v>
      </c>
      <c r="M4195" t="s">
        <v>207</v>
      </c>
      <c r="N4195" t="s">
        <v>14151</v>
      </c>
      <c r="O4195" t="s">
        <v>14152</v>
      </c>
      <c r="P4195" t="s">
        <v>210</v>
      </c>
      <c r="Q4195" s="6">
        <v>70751.89</v>
      </c>
      <c r="R4195" t="s">
        <v>22</v>
      </c>
      <c r="S4195">
        <v>0</v>
      </c>
      <c r="T4195">
        <v>0</v>
      </c>
      <c r="U4195" t="e">
        <f>_xlfn.XLOOKUP(A4195,#REF!,#REF!)</f>
        <v>#REF!</v>
      </c>
    </row>
    <row r="4196" spans="1:21" x14ac:dyDescent="0.2">
      <c r="A4196" t="s">
        <v>14153</v>
      </c>
      <c r="C4196" s="5" t="s">
        <v>71</v>
      </c>
      <c r="D4196" t="s">
        <v>14154</v>
      </c>
      <c r="E4196" t="s">
        <v>18691</v>
      </c>
      <c r="F4196" t="s">
        <v>30</v>
      </c>
      <c r="G4196" s="1">
        <v>42664</v>
      </c>
      <c r="H4196" t="s">
        <v>22</v>
      </c>
      <c r="J4196" t="s">
        <v>30</v>
      </c>
      <c r="K4196" s="1">
        <v>42811</v>
      </c>
      <c r="M4196" t="s">
        <v>42</v>
      </c>
      <c r="N4196" t="s">
        <v>14155</v>
      </c>
      <c r="O4196" t="s">
        <v>14156</v>
      </c>
      <c r="P4196" t="s">
        <v>26</v>
      </c>
      <c r="Q4196" s="6">
        <v>40000</v>
      </c>
      <c r="R4196" t="s">
        <v>22</v>
      </c>
      <c r="S4196">
        <v>0</v>
      </c>
      <c r="T4196">
        <v>0</v>
      </c>
      <c r="U4196" t="e">
        <f>_xlfn.XLOOKUP(A4196,#REF!,#REF!)</f>
        <v>#REF!</v>
      </c>
    </row>
    <row r="4197" spans="1:21" x14ac:dyDescent="0.2">
      <c r="A4197" t="s">
        <v>14157</v>
      </c>
      <c r="B4197" t="s">
        <v>14158</v>
      </c>
      <c r="C4197" s="5" t="s">
        <v>71</v>
      </c>
      <c r="D4197" t="s">
        <v>14159</v>
      </c>
      <c r="E4197" t="s">
        <v>7522</v>
      </c>
      <c r="F4197" t="s">
        <v>30</v>
      </c>
      <c r="G4197" s="1">
        <v>45330</v>
      </c>
      <c r="H4197" t="s">
        <v>30</v>
      </c>
      <c r="I4197" s="1">
        <v>45406</v>
      </c>
      <c r="J4197" t="s">
        <v>30</v>
      </c>
      <c r="K4197" s="1">
        <v>45582</v>
      </c>
      <c r="L4197" s="1">
        <v>45582</v>
      </c>
      <c r="M4197" t="s">
        <v>42</v>
      </c>
      <c r="N4197" t="s">
        <v>8417</v>
      </c>
      <c r="O4197" t="s">
        <v>8418</v>
      </c>
      <c r="P4197" t="s">
        <v>26</v>
      </c>
      <c r="Q4197" s="6">
        <v>770341.38</v>
      </c>
      <c r="R4197" t="s">
        <v>22</v>
      </c>
      <c r="S4197">
        <v>0</v>
      </c>
      <c r="T4197">
        <v>0</v>
      </c>
      <c r="U4197" t="e">
        <f>_xlfn.XLOOKUP(A4197,#REF!,#REF!)</f>
        <v>#REF!</v>
      </c>
    </row>
    <row r="4198" spans="1:21" x14ac:dyDescent="0.2">
      <c r="A4198" t="s">
        <v>14160</v>
      </c>
      <c r="B4198" t="s">
        <v>14161</v>
      </c>
      <c r="C4198" s="5" t="s">
        <v>71</v>
      </c>
      <c r="D4198" t="s">
        <v>14162</v>
      </c>
      <c r="E4198" t="s">
        <v>19404</v>
      </c>
      <c r="F4198" t="s">
        <v>30</v>
      </c>
      <c r="G4198" s="1">
        <v>45433</v>
      </c>
      <c r="H4198" t="s">
        <v>30</v>
      </c>
      <c r="I4198" s="1">
        <v>45875</v>
      </c>
      <c r="J4198" t="s">
        <v>22</v>
      </c>
      <c r="M4198" t="s">
        <v>207</v>
      </c>
      <c r="N4198" t="s">
        <v>14163</v>
      </c>
      <c r="O4198" t="s">
        <v>14164</v>
      </c>
      <c r="P4198" t="s">
        <v>117</v>
      </c>
      <c r="Q4198" s="6">
        <v>522090.39</v>
      </c>
      <c r="R4198" t="s">
        <v>22</v>
      </c>
      <c r="S4198">
        <v>0</v>
      </c>
      <c r="T4198">
        <v>0</v>
      </c>
      <c r="U4198" t="e">
        <f>_xlfn.XLOOKUP(A4198,#REF!,#REF!)</f>
        <v>#REF!</v>
      </c>
    </row>
    <row r="4199" spans="1:21" x14ac:dyDescent="0.2">
      <c r="A4199" t="s">
        <v>14165</v>
      </c>
      <c r="C4199" s="5" t="s">
        <v>71</v>
      </c>
      <c r="D4199" t="s">
        <v>14166</v>
      </c>
      <c r="E4199" t="s">
        <v>19505</v>
      </c>
      <c r="F4199" t="s">
        <v>30</v>
      </c>
      <c r="G4199" s="1">
        <v>42906</v>
      </c>
      <c r="H4199" t="s">
        <v>30</v>
      </c>
      <c r="I4199" s="1">
        <v>43332</v>
      </c>
      <c r="J4199" t="s">
        <v>30</v>
      </c>
      <c r="K4199" s="1">
        <v>43497</v>
      </c>
      <c r="M4199" t="s">
        <v>23</v>
      </c>
      <c r="N4199" t="s">
        <v>14167</v>
      </c>
      <c r="O4199" t="s">
        <v>14168</v>
      </c>
      <c r="P4199" t="s">
        <v>26</v>
      </c>
      <c r="Q4199" s="6">
        <v>40000</v>
      </c>
      <c r="R4199" t="s">
        <v>22</v>
      </c>
      <c r="S4199">
        <v>0</v>
      </c>
      <c r="T4199">
        <v>0</v>
      </c>
      <c r="U4199" t="e">
        <f>_xlfn.XLOOKUP(A4199,#REF!,#REF!)</f>
        <v>#REF!</v>
      </c>
    </row>
    <row r="4200" spans="1:21" x14ac:dyDescent="0.2">
      <c r="A4200" t="s">
        <v>14169</v>
      </c>
      <c r="C4200" s="5" t="s">
        <v>71</v>
      </c>
      <c r="D4200" t="s">
        <v>14170</v>
      </c>
      <c r="E4200" t="s">
        <v>19221</v>
      </c>
      <c r="F4200" t="s">
        <v>30</v>
      </c>
      <c r="G4200" s="1">
        <v>44354</v>
      </c>
      <c r="H4200" t="s">
        <v>30</v>
      </c>
      <c r="I4200" s="1">
        <v>44993</v>
      </c>
      <c r="J4200" t="s">
        <v>30</v>
      </c>
      <c r="K4200" s="1">
        <v>45554</v>
      </c>
      <c r="L4200" s="1">
        <v>45846</v>
      </c>
      <c r="M4200" t="s">
        <v>92</v>
      </c>
      <c r="N4200" t="s">
        <v>238</v>
      </c>
      <c r="O4200" t="s">
        <v>239</v>
      </c>
      <c r="P4200" t="s">
        <v>117</v>
      </c>
      <c r="Q4200" s="6">
        <v>116268.38</v>
      </c>
      <c r="R4200" t="s">
        <v>30</v>
      </c>
      <c r="S4200">
        <v>0</v>
      </c>
      <c r="T4200">
        <v>0</v>
      </c>
      <c r="U4200" t="e">
        <f>_xlfn.XLOOKUP(A4200,#REF!,#REF!)</f>
        <v>#REF!</v>
      </c>
    </row>
    <row r="4201" spans="1:21" x14ac:dyDescent="0.2">
      <c r="A4201" t="s">
        <v>14171</v>
      </c>
      <c r="C4201" s="5" t="s">
        <v>71</v>
      </c>
      <c r="D4201" t="s">
        <v>14172</v>
      </c>
      <c r="E4201" t="s">
        <v>1036</v>
      </c>
      <c r="F4201" t="s">
        <v>30</v>
      </c>
      <c r="G4201" s="1">
        <v>46065</v>
      </c>
      <c r="H4201" t="s">
        <v>22</v>
      </c>
      <c r="J4201" t="s">
        <v>22</v>
      </c>
      <c r="M4201" t="s">
        <v>92</v>
      </c>
      <c r="N4201" t="s">
        <v>14173</v>
      </c>
      <c r="O4201" t="s">
        <v>14174</v>
      </c>
      <c r="P4201" t="s">
        <v>117</v>
      </c>
      <c r="Q4201" s="6">
        <v>471522.36</v>
      </c>
      <c r="R4201" t="s">
        <v>22</v>
      </c>
      <c r="S4201">
        <v>0</v>
      </c>
      <c r="T4201">
        <v>0</v>
      </c>
      <c r="U4201" t="e">
        <f>_xlfn.XLOOKUP(A4201,#REF!,#REF!)</f>
        <v>#REF!</v>
      </c>
    </row>
    <row r="4202" spans="1:21" x14ac:dyDescent="0.2">
      <c r="A4202" t="s">
        <v>14175</v>
      </c>
      <c r="C4202" s="5" t="s">
        <v>71</v>
      </c>
      <c r="D4202" t="s">
        <v>14176</v>
      </c>
      <c r="E4202" t="s">
        <v>18693</v>
      </c>
      <c r="F4202" t="s">
        <v>30</v>
      </c>
      <c r="G4202" s="1">
        <v>45099</v>
      </c>
      <c r="H4202" t="s">
        <v>30</v>
      </c>
      <c r="I4202" s="1">
        <v>45271</v>
      </c>
      <c r="J4202" t="s">
        <v>30</v>
      </c>
      <c r="K4202" s="1">
        <v>45582</v>
      </c>
      <c r="M4202" t="s">
        <v>42</v>
      </c>
      <c r="N4202" t="s">
        <v>43</v>
      </c>
      <c r="O4202" t="s">
        <v>44</v>
      </c>
      <c r="P4202" t="s">
        <v>26</v>
      </c>
      <c r="Q4202" s="6">
        <v>540083.46</v>
      </c>
      <c r="R4202" t="s">
        <v>22</v>
      </c>
      <c r="S4202">
        <v>0</v>
      </c>
      <c r="T4202">
        <v>0</v>
      </c>
      <c r="U4202" t="e">
        <f>_xlfn.XLOOKUP(A4202,#REF!,#REF!)</f>
        <v>#REF!</v>
      </c>
    </row>
    <row r="4203" spans="1:21" x14ac:dyDescent="0.2">
      <c r="A4203" t="s">
        <v>14177</v>
      </c>
      <c r="B4203" t="s">
        <v>14178</v>
      </c>
      <c r="C4203" s="5" t="s">
        <v>71</v>
      </c>
      <c r="D4203" t="s">
        <v>14179</v>
      </c>
      <c r="E4203" t="s">
        <v>18693</v>
      </c>
      <c r="F4203" t="s">
        <v>30</v>
      </c>
      <c r="G4203" s="1">
        <v>44986</v>
      </c>
      <c r="H4203" t="s">
        <v>30</v>
      </c>
      <c r="I4203" s="1">
        <v>45344</v>
      </c>
      <c r="J4203" t="s">
        <v>30</v>
      </c>
      <c r="K4203" s="1">
        <v>45930</v>
      </c>
      <c r="M4203" t="s">
        <v>42</v>
      </c>
      <c r="N4203" t="s">
        <v>14180</v>
      </c>
      <c r="O4203" t="s">
        <v>14181</v>
      </c>
      <c r="P4203" t="s">
        <v>26</v>
      </c>
      <c r="Q4203" s="6">
        <v>722590.52</v>
      </c>
      <c r="R4203" t="s">
        <v>22</v>
      </c>
      <c r="S4203">
        <v>0</v>
      </c>
      <c r="T4203">
        <v>0</v>
      </c>
      <c r="U4203" t="e">
        <f>_xlfn.XLOOKUP(A4203,#REF!,#REF!)</f>
        <v>#REF!</v>
      </c>
    </row>
    <row r="4204" spans="1:21" x14ac:dyDescent="0.2">
      <c r="A4204" t="s">
        <v>14182</v>
      </c>
      <c r="C4204" s="5" t="s">
        <v>71</v>
      </c>
      <c r="D4204" t="s">
        <v>14183</v>
      </c>
      <c r="E4204" t="s">
        <v>14184</v>
      </c>
      <c r="F4204" t="s">
        <v>30</v>
      </c>
      <c r="G4204" s="1">
        <v>44470</v>
      </c>
      <c r="H4204" t="s">
        <v>30</v>
      </c>
      <c r="I4204" s="1">
        <v>44687</v>
      </c>
      <c r="J4204" t="s">
        <v>30</v>
      </c>
      <c r="K4204" s="1">
        <v>45946</v>
      </c>
      <c r="L4204" s="1">
        <v>46100</v>
      </c>
      <c r="M4204" t="s">
        <v>207</v>
      </c>
      <c r="N4204" t="s">
        <v>13891</v>
      </c>
      <c r="O4204" t="s">
        <v>13892</v>
      </c>
      <c r="P4204" t="s">
        <v>117</v>
      </c>
      <c r="Q4204" s="6">
        <v>406410.58</v>
      </c>
      <c r="R4204" t="s">
        <v>22</v>
      </c>
      <c r="S4204">
        <v>0</v>
      </c>
      <c r="T4204">
        <v>0</v>
      </c>
      <c r="U4204" t="e">
        <f>_xlfn.XLOOKUP(A4204,#REF!,#REF!)</f>
        <v>#REF!</v>
      </c>
    </row>
    <row r="4205" spans="1:21" x14ac:dyDescent="0.2">
      <c r="A4205" t="s">
        <v>14185</v>
      </c>
      <c r="B4205" t="s">
        <v>14186</v>
      </c>
      <c r="C4205" s="5" t="s">
        <v>71</v>
      </c>
      <c r="D4205" t="s">
        <v>14187</v>
      </c>
      <c r="E4205" t="s">
        <v>1557</v>
      </c>
      <c r="F4205" t="s">
        <v>30</v>
      </c>
      <c r="G4205" s="1">
        <v>45432</v>
      </c>
      <c r="H4205" t="s">
        <v>30</v>
      </c>
      <c r="I4205" s="1">
        <v>45869</v>
      </c>
      <c r="J4205" t="s">
        <v>30</v>
      </c>
      <c r="K4205" s="1">
        <v>46107</v>
      </c>
      <c r="L4205" s="1">
        <v>46107</v>
      </c>
      <c r="M4205" t="s">
        <v>42</v>
      </c>
      <c r="N4205" t="s">
        <v>43</v>
      </c>
      <c r="O4205" t="s">
        <v>44</v>
      </c>
      <c r="P4205" t="s">
        <v>26</v>
      </c>
      <c r="Q4205" s="6">
        <v>503785.67</v>
      </c>
      <c r="R4205" t="s">
        <v>22</v>
      </c>
      <c r="S4205">
        <v>0</v>
      </c>
      <c r="T4205">
        <v>0</v>
      </c>
      <c r="U4205" t="e">
        <f>_xlfn.XLOOKUP(A4205,#REF!,#REF!)</f>
        <v>#REF!</v>
      </c>
    </row>
    <row r="4206" spans="1:21" x14ac:dyDescent="0.2">
      <c r="A4206" t="s">
        <v>14188</v>
      </c>
      <c r="C4206" s="5" t="s">
        <v>71</v>
      </c>
      <c r="D4206" t="s">
        <v>3050</v>
      </c>
      <c r="E4206" t="s">
        <v>1036</v>
      </c>
      <c r="F4206" t="s">
        <v>22</v>
      </c>
      <c r="H4206" t="s">
        <v>22</v>
      </c>
      <c r="J4206" t="s">
        <v>22</v>
      </c>
      <c r="M4206" t="s">
        <v>114</v>
      </c>
      <c r="N4206" t="s">
        <v>4573</v>
      </c>
      <c r="O4206" t="s">
        <v>4574</v>
      </c>
      <c r="P4206" t="s">
        <v>18712</v>
      </c>
      <c r="Q4206" s="6">
        <v>501205.98</v>
      </c>
      <c r="R4206" t="s">
        <v>22</v>
      </c>
      <c r="S4206">
        <v>0</v>
      </c>
      <c r="T4206">
        <v>0</v>
      </c>
      <c r="U4206" t="e">
        <f>_xlfn.XLOOKUP(A4206,#REF!,#REF!)</f>
        <v>#REF!</v>
      </c>
    </row>
    <row r="4207" spans="1:21" x14ac:dyDescent="0.2">
      <c r="A4207" t="s">
        <v>14189</v>
      </c>
      <c r="C4207" s="5" t="s">
        <v>71</v>
      </c>
      <c r="D4207" t="s">
        <v>14190</v>
      </c>
      <c r="E4207" t="s">
        <v>443</v>
      </c>
      <c r="F4207" t="s">
        <v>30</v>
      </c>
      <c r="G4207" s="1">
        <v>45068</v>
      </c>
      <c r="H4207" t="s">
        <v>30</v>
      </c>
      <c r="I4207" s="1">
        <v>45348</v>
      </c>
      <c r="J4207" t="s">
        <v>30</v>
      </c>
      <c r="K4207" s="1">
        <v>45520</v>
      </c>
      <c r="M4207" t="s">
        <v>42</v>
      </c>
      <c r="N4207" t="s">
        <v>14191</v>
      </c>
      <c r="O4207" t="s">
        <v>14192</v>
      </c>
      <c r="P4207" t="s">
        <v>26</v>
      </c>
      <c r="Q4207" s="6">
        <v>69656.88</v>
      </c>
      <c r="R4207" t="s">
        <v>22</v>
      </c>
      <c r="S4207">
        <v>0</v>
      </c>
      <c r="T4207">
        <v>0</v>
      </c>
      <c r="U4207" t="e">
        <f>_xlfn.XLOOKUP(A4207,#REF!,#REF!)</f>
        <v>#REF!</v>
      </c>
    </row>
    <row r="4208" spans="1:21" x14ac:dyDescent="0.2">
      <c r="A4208" t="s">
        <v>14193</v>
      </c>
      <c r="C4208" s="5" t="s">
        <v>71</v>
      </c>
      <c r="D4208" t="s">
        <v>14194</v>
      </c>
      <c r="E4208" t="s">
        <v>10711</v>
      </c>
      <c r="F4208" t="s">
        <v>30</v>
      </c>
      <c r="G4208" s="1">
        <v>46090</v>
      </c>
      <c r="H4208" t="s">
        <v>22</v>
      </c>
      <c r="J4208" t="s">
        <v>22</v>
      </c>
      <c r="M4208" t="s">
        <v>92</v>
      </c>
      <c r="N4208" t="s">
        <v>14195</v>
      </c>
      <c r="O4208" t="s">
        <v>14196</v>
      </c>
      <c r="P4208" t="s">
        <v>117</v>
      </c>
      <c r="Q4208" s="6">
        <v>454105.04</v>
      </c>
      <c r="R4208" t="s">
        <v>22</v>
      </c>
      <c r="S4208">
        <v>0</v>
      </c>
      <c r="T4208">
        <v>0</v>
      </c>
      <c r="U4208" t="e">
        <f>_xlfn.XLOOKUP(A4208,#REF!,#REF!)</f>
        <v>#REF!</v>
      </c>
    </row>
    <row r="4209" spans="1:21" x14ac:dyDescent="0.2">
      <c r="A4209" t="s">
        <v>14197</v>
      </c>
      <c r="B4209" t="s">
        <v>14198</v>
      </c>
      <c r="C4209" s="5" t="s">
        <v>71</v>
      </c>
      <c r="D4209" t="s">
        <v>14199</v>
      </c>
      <c r="E4209" t="s">
        <v>18692</v>
      </c>
      <c r="F4209" t="s">
        <v>30</v>
      </c>
      <c r="G4209" s="1">
        <v>45604</v>
      </c>
      <c r="H4209" t="s">
        <v>30</v>
      </c>
      <c r="I4209" s="1">
        <v>45860</v>
      </c>
      <c r="J4209" t="s">
        <v>22</v>
      </c>
      <c r="M4209" t="s">
        <v>207</v>
      </c>
      <c r="N4209" t="s">
        <v>14200</v>
      </c>
      <c r="O4209" t="s">
        <v>14201</v>
      </c>
      <c r="P4209" t="s">
        <v>117</v>
      </c>
      <c r="Q4209" s="6">
        <v>716971.38</v>
      </c>
      <c r="R4209" t="s">
        <v>22</v>
      </c>
      <c r="S4209">
        <v>0</v>
      </c>
      <c r="T4209">
        <v>0</v>
      </c>
      <c r="U4209" t="e">
        <f>_xlfn.XLOOKUP(A4209,#REF!,#REF!)</f>
        <v>#REF!</v>
      </c>
    </row>
    <row r="4210" spans="1:21" x14ac:dyDescent="0.2">
      <c r="A4210" t="s">
        <v>14202</v>
      </c>
      <c r="C4210" s="5" t="s">
        <v>71</v>
      </c>
      <c r="D4210" t="s">
        <v>14203</v>
      </c>
      <c r="E4210" t="s">
        <v>8742</v>
      </c>
      <c r="F4210" t="s">
        <v>30</v>
      </c>
      <c r="G4210" s="1">
        <v>45702</v>
      </c>
      <c r="H4210" t="s">
        <v>30</v>
      </c>
      <c r="I4210" s="1">
        <v>45853</v>
      </c>
      <c r="J4210" t="s">
        <v>22</v>
      </c>
      <c r="M4210" t="s">
        <v>207</v>
      </c>
      <c r="N4210" t="s">
        <v>2898</v>
      </c>
      <c r="O4210" t="s">
        <v>2899</v>
      </c>
      <c r="P4210" t="s">
        <v>117</v>
      </c>
      <c r="Q4210" s="6">
        <v>985099.65</v>
      </c>
      <c r="R4210" t="s">
        <v>22</v>
      </c>
      <c r="S4210">
        <v>0</v>
      </c>
      <c r="T4210">
        <v>0</v>
      </c>
      <c r="U4210" t="e">
        <f>_xlfn.XLOOKUP(A4210,#REF!,#REF!)</f>
        <v>#REF!</v>
      </c>
    </row>
    <row r="4211" spans="1:21" x14ac:dyDescent="0.2">
      <c r="A4211" t="s">
        <v>14204</v>
      </c>
      <c r="C4211" s="5" t="s">
        <v>71</v>
      </c>
      <c r="D4211" t="s">
        <v>14205</v>
      </c>
      <c r="E4211" t="s">
        <v>1672</v>
      </c>
      <c r="F4211" t="s">
        <v>30</v>
      </c>
      <c r="G4211" s="1">
        <v>44000</v>
      </c>
      <c r="H4211" t="s">
        <v>22</v>
      </c>
      <c r="J4211" t="s">
        <v>30</v>
      </c>
      <c r="K4211" s="1">
        <v>44104</v>
      </c>
      <c r="L4211" s="1">
        <v>44104</v>
      </c>
      <c r="M4211" t="s">
        <v>42</v>
      </c>
      <c r="N4211" t="s">
        <v>14206</v>
      </c>
      <c r="O4211" t="s">
        <v>14207</v>
      </c>
      <c r="P4211" t="s">
        <v>26</v>
      </c>
      <c r="Q4211" s="6">
        <v>274838.36</v>
      </c>
      <c r="R4211" t="s">
        <v>22</v>
      </c>
      <c r="S4211">
        <v>0</v>
      </c>
      <c r="T4211">
        <v>0</v>
      </c>
      <c r="U4211" t="e">
        <f>_xlfn.XLOOKUP(A4211,#REF!,#REF!)</f>
        <v>#REF!</v>
      </c>
    </row>
    <row r="4212" spans="1:21" x14ac:dyDescent="0.2">
      <c r="A4212" t="s">
        <v>14208</v>
      </c>
      <c r="C4212" s="5" t="s">
        <v>71</v>
      </c>
      <c r="D4212" t="s">
        <v>14209</v>
      </c>
      <c r="E4212" t="s">
        <v>12524</v>
      </c>
      <c r="F4212" t="s">
        <v>30</v>
      </c>
      <c r="G4212" s="1">
        <v>44889</v>
      </c>
      <c r="H4212" t="s">
        <v>22</v>
      </c>
      <c r="J4212" t="s">
        <v>22</v>
      </c>
      <c r="L4212" s="1">
        <v>45369</v>
      </c>
      <c r="M4212" t="s">
        <v>207</v>
      </c>
      <c r="N4212" t="s">
        <v>7860</v>
      </c>
      <c r="O4212" t="s">
        <v>7861</v>
      </c>
      <c r="P4212" t="s">
        <v>117</v>
      </c>
      <c r="Q4212" s="6">
        <v>511127.45</v>
      </c>
      <c r="R4212" t="s">
        <v>30</v>
      </c>
      <c r="S4212">
        <v>0</v>
      </c>
      <c r="T4212">
        <v>0</v>
      </c>
      <c r="U4212" t="e">
        <f>_xlfn.XLOOKUP(A4212,#REF!,#REF!)</f>
        <v>#REF!</v>
      </c>
    </row>
    <row r="4213" spans="1:21" x14ac:dyDescent="0.2">
      <c r="A4213" t="s">
        <v>14210</v>
      </c>
      <c r="C4213" s="5" t="s">
        <v>71</v>
      </c>
      <c r="D4213" t="s">
        <v>14211</v>
      </c>
      <c r="E4213" t="s">
        <v>14212</v>
      </c>
      <c r="F4213" t="s">
        <v>30</v>
      </c>
      <c r="G4213" s="1">
        <v>45728</v>
      </c>
      <c r="H4213" t="s">
        <v>30</v>
      </c>
      <c r="I4213" s="1">
        <v>45932</v>
      </c>
      <c r="J4213" t="s">
        <v>22</v>
      </c>
      <c r="M4213" t="s">
        <v>207</v>
      </c>
      <c r="N4213" t="s">
        <v>1211</v>
      </c>
      <c r="O4213" t="s">
        <v>1212</v>
      </c>
      <c r="P4213" t="s">
        <v>117</v>
      </c>
      <c r="Q4213" s="6">
        <v>978628.97</v>
      </c>
      <c r="R4213" t="s">
        <v>22</v>
      </c>
      <c r="S4213">
        <v>0</v>
      </c>
      <c r="T4213">
        <v>0</v>
      </c>
      <c r="U4213" t="e">
        <f>_xlfn.XLOOKUP(A4213,#REF!,#REF!)</f>
        <v>#REF!</v>
      </c>
    </row>
    <row r="4214" spans="1:21" x14ac:dyDescent="0.2">
      <c r="A4214" t="s">
        <v>14213</v>
      </c>
      <c r="C4214" s="5" t="s">
        <v>71</v>
      </c>
      <c r="D4214" t="s">
        <v>14214</v>
      </c>
      <c r="E4214" t="s">
        <v>18691</v>
      </c>
      <c r="F4214" t="s">
        <v>30</v>
      </c>
      <c r="G4214" s="1">
        <v>44790</v>
      </c>
      <c r="H4214" t="s">
        <v>30</v>
      </c>
      <c r="I4214" s="1">
        <v>44972</v>
      </c>
      <c r="J4214" t="s">
        <v>30</v>
      </c>
      <c r="K4214" s="1">
        <v>45272</v>
      </c>
      <c r="L4214" s="1">
        <v>45358</v>
      </c>
      <c r="M4214" t="s">
        <v>42</v>
      </c>
      <c r="N4214" t="s">
        <v>14215</v>
      </c>
      <c r="O4214" t="s">
        <v>14216</v>
      </c>
      <c r="P4214" t="s">
        <v>26</v>
      </c>
      <c r="Q4214" s="6">
        <v>180244.24</v>
      </c>
      <c r="R4214" t="s">
        <v>22</v>
      </c>
      <c r="S4214">
        <v>0</v>
      </c>
      <c r="T4214">
        <v>0</v>
      </c>
      <c r="U4214" t="e">
        <f>_xlfn.XLOOKUP(A4214,#REF!,#REF!)</f>
        <v>#REF!</v>
      </c>
    </row>
    <row r="4215" spans="1:21" x14ac:dyDescent="0.2">
      <c r="A4215" t="s">
        <v>14217</v>
      </c>
      <c r="C4215" s="5" t="s">
        <v>71</v>
      </c>
      <c r="D4215" t="s">
        <v>14218</v>
      </c>
      <c r="E4215" t="s">
        <v>19361</v>
      </c>
      <c r="F4215" t="s">
        <v>30</v>
      </c>
      <c r="G4215" s="1">
        <v>42647</v>
      </c>
      <c r="H4215" t="s">
        <v>30</v>
      </c>
      <c r="I4215" s="1">
        <v>42874</v>
      </c>
      <c r="J4215" t="s">
        <v>30</v>
      </c>
      <c r="K4215" s="1">
        <v>42912</v>
      </c>
      <c r="L4215" s="1">
        <v>43153</v>
      </c>
      <c r="M4215" t="s">
        <v>23</v>
      </c>
      <c r="N4215" t="s">
        <v>3137</v>
      </c>
      <c r="O4215" t="s">
        <v>3138</v>
      </c>
      <c r="P4215" t="s">
        <v>26</v>
      </c>
      <c r="Q4215" s="6">
        <v>40000</v>
      </c>
      <c r="R4215" t="s">
        <v>22</v>
      </c>
      <c r="S4215">
        <v>0</v>
      </c>
      <c r="T4215">
        <v>0</v>
      </c>
      <c r="U4215" t="e">
        <f>_xlfn.XLOOKUP(A4215,#REF!,#REF!)</f>
        <v>#REF!</v>
      </c>
    </row>
    <row r="4216" spans="1:21" x14ac:dyDescent="0.2">
      <c r="A4216" t="s">
        <v>14219</v>
      </c>
      <c r="C4216" s="5" t="s">
        <v>71</v>
      </c>
      <c r="D4216" t="s">
        <v>14220</v>
      </c>
      <c r="E4216" t="s">
        <v>10927</v>
      </c>
      <c r="F4216" t="s">
        <v>30</v>
      </c>
      <c r="G4216" s="1">
        <v>45908</v>
      </c>
      <c r="H4216" t="s">
        <v>22</v>
      </c>
      <c r="J4216" t="s">
        <v>22</v>
      </c>
      <c r="L4216" s="1">
        <v>45862</v>
      </c>
      <c r="M4216" t="s">
        <v>42</v>
      </c>
      <c r="N4216" t="s">
        <v>14221</v>
      </c>
      <c r="O4216" t="s">
        <v>14222</v>
      </c>
      <c r="P4216" t="s">
        <v>26</v>
      </c>
      <c r="Q4216" s="6">
        <v>385863.07</v>
      </c>
      <c r="R4216" t="s">
        <v>30</v>
      </c>
      <c r="S4216">
        <v>0</v>
      </c>
      <c r="T4216">
        <v>0</v>
      </c>
      <c r="U4216" t="e">
        <f>_xlfn.XLOOKUP(A4216,#REF!,#REF!)</f>
        <v>#REF!</v>
      </c>
    </row>
    <row r="4217" spans="1:21" x14ac:dyDescent="0.2">
      <c r="A4217" t="s">
        <v>14223</v>
      </c>
      <c r="C4217" s="5" t="s">
        <v>71</v>
      </c>
      <c r="D4217" t="s">
        <v>14224</v>
      </c>
      <c r="E4217" t="s">
        <v>14225</v>
      </c>
      <c r="F4217" t="s">
        <v>22</v>
      </c>
      <c r="H4217" t="s">
        <v>22</v>
      </c>
      <c r="J4217" t="s">
        <v>22</v>
      </c>
      <c r="M4217" t="s">
        <v>92</v>
      </c>
      <c r="N4217" t="s">
        <v>9734</v>
      </c>
      <c r="O4217" t="s">
        <v>9735</v>
      </c>
      <c r="P4217" t="s">
        <v>18712</v>
      </c>
      <c r="Q4217" s="6">
        <v>290949.76000000001</v>
      </c>
      <c r="R4217" t="s">
        <v>22</v>
      </c>
      <c r="S4217">
        <v>0</v>
      </c>
      <c r="T4217">
        <v>0</v>
      </c>
      <c r="U4217" t="e">
        <f>_xlfn.XLOOKUP(A4217,#REF!,#REF!)</f>
        <v>#REF!</v>
      </c>
    </row>
    <row r="4218" spans="1:21" x14ac:dyDescent="0.2">
      <c r="A4218" t="s">
        <v>14226</v>
      </c>
      <c r="C4218" s="5" t="s">
        <v>71</v>
      </c>
      <c r="D4218" t="s">
        <v>14227</v>
      </c>
      <c r="E4218" t="s">
        <v>14228</v>
      </c>
      <c r="F4218" t="s">
        <v>30</v>
      </c>
      <c r="G4218" s="1">
        <v>45952</v>
      </c>
      <c r="H4218" t="s">
        <v>22</v>
      </c>
      <c r="J4218" t="s">
        <v>22</v>
      </c>
      <c r="M4218" t="s">
        <v>207</v>
      </c>
      <c r="N4218" t="s">
        <v>14229</v>
      </c>
      <c r="O4218" t="s">
        <v>14230</v>
      </c>
      <c r="P4218" t="s">
        <v>210</v>
      </c>
      <c r="Q4218" s="6">
        <v>208893.77</v>
      </c>
      <c r="R4218" t="s">
        <v>22</v>
      </c>
      <c r="S4218">
        <v>0</v>
      </c>
      <c r="T4218">
        <v>0</v>
      </c>
      <c r="U4218" t="e">
        <f>_xlfn.XLOOKUP(A4218,#REF!,#REF!)</f>
        <v>#REF!</v>
      </c>
    </row>
    <row r="4219" spans="1:21" x14ac:dyDescent="0.2">
      <c r="A4219" t="s">
        <v>14231</v>
      </c>
      <c r="C4219" s="5" t="s">
        <v>71</v>
      </c>
      <c r="D4219" t="s">
        <v>14232</v>
      </c>
      <c r="E4219" t="s">
        <v>2032</v>
      </c>
      <c r="F4219" t="s">
        <v>22</v>
      </c>
      <c r="H4219" t="s">
        <v>22</v>
      </c>
      <c r="J4219" t="s">
        <v>22</v>
      </c>
      <c r="M4219" t="s">
        <v>23</v>
      </c>
      <c r="N4219" t="s">
        <v>43</v>
      </c>
      <c r="O4219" t="s">
        <v>44</v>
      </c>
      <c r="P4219" t="s">
        <v>26</v>
      </c>
      <c r="Q4219" s="6">
        <v>40000</v>
      </c>
      <c r="R4219" t="s">
        <v>22</v>
      </c>
      <c r="S4219">
        <v>0</v>
      </c>
      <c r="T4219">
        <v>0</v>
      </c>
      <c r="U4219" t="e">
        <f>_xlfn.XLOOKUP(A4219,#REF!,#REF!)</f>
        <v>#REF!</v>
      </c>
    </row>
    <row r="4220" spans="1:21" x14ac:dyDescent="0.2">
      <c r="A4220" t="s">
        <v>14233</v>
      </c>
      <c r="C4220" s="5" t="s">
        <v>71</v>
      </c>
      <c r="D4220" t="s">
        <v>14234</v>
      </c>
      <c r="E4220" t="s">
        <v>19230</v>
      </c>
      <c r="F4220" t="s">
        <v>30</v>
      </c>
      <c r="G4220" s="1">
        <v>46120</v>
      </c>
      <c r="H4220" t="s">
        <v>22</v>
      </c>
      <c r="J4220" t="s">
        <v>22</v>
      </c>
      <c r="M4220" t="s">
        <v>92</v>
      </c>
      <c r="N4220" t="s">
        <v>14235</v>
      </c>
      <c r="O4220" t="s">
        <v>14236</v>
      </c>
      <c r="P4220" t="s">
        <v>117</v>
      </c>
      <c r="Q4220" s="6">
        <v>335482.46000000002</v>
      </c>
      <c r="R4220" t="s">
        <v>22</v>
      </c>
      <c r="S4220">
        <v>0</v>
      </c>
      <c r="T4220">
        <v>0</v>
      </c>
      <c r="U4220" t="e">
        <f>_xlfn.XLOOKUP(A4220,#REF!,#REF!)</f>
        <v>#REF!</v>
      </c>
    </row>
    <row r="4221" spans="1:21" x14ac:dyDescent="0.2">
      <c r="A4221" t="s">
        <v>14237</v>
      </c>
      <c r="B4221" t="s">
        <v>14238</v>
      </c>
      <c r="C4221" s="5" t="s">
        <v>71</v>
      </c>
      <c r="D4221" t="s">
        <v>14239</v>
      </c>
      <c r="E4221" t="s">
        <v>8021</v>
      </c>
      <c r="F4221" t="s">
        <v>30</v>
      </c>
      <c r="G4221" s="1">
        <v>45572</v>
      </c>
      <c r="H4221" t="s">
        <v>30</v>
      </c>
      <c r="I4221" s="1">
        <v>45806</v>
      </c>
      <c r="J4221" t="s">
        <v>22</v>
      </c>
      <c r="M4221" t="s">
        <v>207</v>
      </c>
      <c r="N4221" t="s">
        <v>1211</v>
      </c>
      <c r="O4221" t="s">
        <v>1212</v>
      </c>
      <c r="P4221" t="s">
        <v>117</v>
      </c>
      <c r="Q4221" s="6">
        <v>352296.91</v>
      </c>
      <c r="R4221" t="s">
        <v>22</v>
      </c>
      <c r="S4221">
        <v>0</v>
      </c>
      <c r="T4221">
        <v>0</v>
      </c>
      <c r="U4221" t="e">
        <f>_xlfn.XLOOKUP(A4221,#REF!,#REF!)</f>
        <v>#REF!</v>
      </c>
    </row>
    <row r="4222" spans="1:21" x14ac:dyDescent="0.2">
      <c r="A4222" t="s">
        <v>14240</v>
      </c>
      <c r="C4222" s="5" t="s">
        <v>71</v>
      </c>
      <c r="D4222" t="s">
        <v>14241</v>
      </c>
      <c r="E4222" t="s">
        <v>10799</v>
      </c>
      <c r="F4222" t="s">
        <v>30</v>
      </c>
      <c r="G4222" s="1">
        <v>44533</v>
      </c>
      <c r="H4222" t="s">
        <v>30</v>
      </c>
      <c r="I4222" s="1">
        <v>44713</v>
      </c>
      <c r="J4222" t="s">
        <v>30</v>
      </c>
      <c r="K4222" s="1">
        <v>44969</v>
      </c>
      <c r="M4222" t="s">
        <v>42</v>
      </c>
      <c r="N4222" t="s">
        <v>43</v>
      </c>
      <c r="O4222" t="s">
        <v>44</v>
      </c>
      <c r="P4222" t="s">
        <v>26</v>
      </c>
      <c r="Q4222" s="6">
        <v>252947.8</v>
      </c>
      <c r="R4222" t="s">
        <v>22</v>
      </c>
      <c r="S4222">
        <v>0</v>
      </c>
      <c r="T4222">
        <v>0</v>
      </c>
      <c r="U4222" t="e">
        <f>_xlfn.XLOOKUP(A4222,#REF!,#REF!)</f>
        <v>#REF!</v>
      </c>
    </row>
    <row r="4223" spans="1:21" x14ac:dyDescent="0.2">
      <c r="A4223" t="s">
        <v>14242</v>
      </c>
      <c r="C4223" s="5" t="s">
        <v>8422</v>
      </c>
      <c r="E4223" t="s">
        <v>19506</v>
      </c>
      <c r="F4223" t="s">
        <v>30</v>
      </c>
      <c r="G4223" s="1">
        <v>44110</v>
      </c>
      <c r="H4223" t="s">
        <v>30</v>
      </c>
      <c r="I4223" s="1">
        <v>44442</v>
      </c>
      <c r="J4223" t="s">
        <v>30</v>
      </c>
      <c r="K4223" s="1">
        <v>44483</v>
      </c>
      <c r="M4223" t="s">
        <v>42</v>
      </c>
      <c r="N4223" t="s">
        <v>208</v>
      </c>
      <c r="O4223" t="s">
        <v>209</v>
      </c>
      <c r="P4223" t="s">
        <v>26</v>
      </c>
      <c r="Q4223" s="6">
        <v>4000</v>
      </c>
      <c r="R4223" t="s">
        <v>22</v>
      </c>
      <c r="S4223">
        <v>0</v>
      </c>
      <c r="T4223">
        <v>0</v>
      </c>
      <c r="U4223" t="e">
        <f>_xlfn.XLOOKUP(A4223,#REF!,#REF!)</f>
        <v>#REF!</v>
      </c>
    </row>
    <row r="4224" spans="1:21" x14ac:dyDescent="0.2">
      <c r="A4224" t="s">
        <v>14243</v>
      </c>
      <c r="C4224" s="5" t="s">
        <v>71</v>
      </c>
      <c r="D4224" t="s">
        <v>2595</v>
      </c>
      <c r="E4224" t="s">
        <v>19507</v>
      </c>
      <c r="F4224" t="s">
        <v>30</v>
      </c>
      <c r="G4224" s="1">
        <v>41598</v>
      </c>
      <c r="H4224" t="s">
        <v>30</v>
      </c>
      <c r="I4224" s="1">
        <v>42325</v>
      </c>
      <c r="J4224" t="s">
        <v>30</v>
      </c>
      <c r="K4224" s="1">
        <v>42422</v>
      </c>
      <c r="L4224" s="1">
        <v>42669</v>
      </c>
      <c r="M4224" t="s">
        <v>42</v>
      </c>
      <c r="N4224" t="s">
        <v>43</v>
      </c>
      <c r="O4224" t="s">
        <v>44</v>
      </c>
      <c r="P4224" t="s">
        <v>26</v>
      </c>
      <c r="Q4224" s="6">
        <v>30000</v>
      </c>
      <c r="R4224" t="s">
        <v>30</v>
      </c>
      <c r="S4224">
        <v>0</v>
      </c>
      <c r="T4224">
        <v>0</v>
      </c>
      <c r="U4224" t="e">
        <f>_xlfn.XLOOKUP(A4224,#REF!,#REF!)</f>
        <v>#REF!</v>
      </c>
    </row>
    <row r="4225" spans="1:21" x14ac:dyDescent="0.2">
      <c r="A4225" t="s">
        <v>14244</v>
      </c>
      <c r="C4225" s="5" t="s">
        <v>71</v>
      </c>
      <c r="D4225" t="s">
        <v>14245</v>
      </c>
      <c r="E4225" t="s">
        <v>1303</v>
      </c>
      <c r="F4225" t="s">
        <v>22</v>
      </c>
      <c r="H4225" t="s">
        <v>22</v>
      </c>
      <c r="J4225" t="s">
        <v>22</v>
      </c>
      <c r="M4225" t="s">
        <v>92</v>
      </c>
      <c r="N4225" t="s">
        <v>14246</v>
      </c>
      <c r="O4225" t="s">
        <v>14247</v>
      </c>
      <c r="P4225" t="s">
        <v>18712</v>
      </c>
      <c r="Q4225" s="6">
        <v>148551.66</v>
      </c>
      <c r="R4225" t="s">
        <v>22</v>
      </c>
      <c r="S4225">
        <v>0</v>
      </c>
      <c r="T4225">
        <v>0</v>
      </c>
      <c r="U4225" t="e">
        <f>_xlfn.XLOOKUP(A4225,#REF!,#REF!)</f>
        <v>#REF!</v>
      </c>
    </row>
    <row r="4226" spans="1:21" x14ac:dyDescent="0.2">
      <c r="A4226" t="s">
        <v>14248</v>
      </c>
      <c r="C4226" s="5" t="s">
        <v>71</v>
      </c>
      <c r="D4226" t="s">
        <v>14249</v>
      </c>
      <c r="E4226" t="s">
        <v>14250</v>
      </c>
      <c r="F4226" t="s">
        <v>30</v>
      </c>
      <c r="G4226" s="1">
        <v>45596</v>
      </c>
      <c r="H4226" t="s">
        <v>30</v>
      </c>
      <c r="I4226" s="1">
        <v>45863</v>
      </c>
      <c r="J4226" t="s">
        <v>22</v>
      </c>
      <c r="M4226" t="s">
        <v>207</v>
      </c>
      <c r="N4226" t="s">
        <v>1211</v>
      </c>
      <c r="O4226" t="s">
        <v>1212</v>
      </c>
      <c r="P4226" t="s">
        <v>117</v>
      </c>
      <c r="Q4226" s="6">
        <v>292144.82</v>
      </c>
      <c r="R4226" t="s">
        <v>22</v>
      </c>
      <c r="S4226">
        <v>0</v>
      </c>
      <c r="T4226">
        <v>0</v>
      </c>
      <c r="U4226" t="e">
        <f>_xlfn.XLOOKUP(A4226,#REF!,#REF!)</f>
        <v>#REF!</v>
      </c>
    </row>
    <row r="4227" spans="1:21" x14ac:dyDescent="0.2">
      <c r="A4227" t="s">
        <v>14251</v>
      </c>
      <c r="C4227" s="5" t="s">
        <v>71</v>
      </c>
      <c r="D4227" t="s">
        <v>14252</v>
      </c>
      <c r="E4227" t="s">
        <v>911</v>
      </c>
      <c r="F4227" t="s">
        <v>30</v>
      </c>
      <c r="G4227" s="1">
        <v>45462</v>
      </c>
      <c r="H4227" t="s">
        <v>22</v>
      </c>
      <c r="J4227" t="s">
        <v>30</v>
      </c>
      <c r="K4227" s="1">
        <v>45351</v>
      </c>
      <c r="L4227" s="1">
        <v>45351</v>
      </c>
      <c r="M4227" t="s">
        <v>42</v>
      </c>
      <c r="N4227" t="s">
        <v>43</v>
      </c>
      <c r="O4227" t="s">
        <v>44</v>
      </c>
      <c r="P4227" t="s">
        <v>26</v>
      </c>
      <c r="Q4227" s="6">
        <v>122920.71</v>
      </c>
      <c r="R4227" t="s">
        <v>30</v>
      </c>
      <c r="S4227">
        <v>0</v>
      </c>
      <c r="T4227">
        <v>0</v>
      </c>
      <c r="U4227" t="e">
        <f>_xlfn.XLOOKUP(A4227,#REF!,#REF!)</f>
        <v>#REF!</v>
      </c>
    </row>
    <row r="4228" spans="1:21" x14ac:dyDescent="0.2">
      <c r="A4228" t="s">
        <v>14253</v>
      </c>
      <c r="C4228" s="5" t="s">
        <v>71</v>
      </c>
      <c r="D4228" t="s">
        <v>14254</v>
      </c>
      <c r="E4228" t="s">
        <v>14255</v>
      </c>
      <c r="F4228" t="s">
        <v>22</v>
      </c>
      <c r="H4228" t="s">
        <v>30</v>
      </c>
      <c r="I4228" s="1">
        <v>44264</v>
      </c>
      <c r="J4228" t="s">
        <v>22</v>
      </c>
      <c r="M4228" t="s">
        <v>42</v>
      </c>
      <c r="N4228" t="s">
        <v>14256</v>
      </c>
      <c r="O4228" t="s">
        <v>14257</v>
      </c>
      <c r="P4228" t="s">
        <v>26</v>
      </c>
      <c r="Q4228" s="6">
        <v>800000</v>
      </c>
      <c r="R4228" t="s">
        <v>22</v>
      </c>
      <c r="S4228">
        <v>0</v>
      </c>
      <c r="T4228">
        <v>0</v>
      </c>
      <c r="U4228" t="e">
        <f>_xlfn.XLOOKUP(A4228,#REF!,#REF!)</f>
        <v>#REF!</v>
      </c>
    </row>
    <row r="4229" spans="1:21" x14ac:dyDescent="0.2">
      <c r="A4229" t="s">
        <v>14258</v>
      </c>
      <c r="C4229" s="5" t="s">
        <v>71</v>
      </c>
      <c r="D4229" t="s">
        <v>14259</v>
      </c>
      <c r="E4229" t="s">
        <v>7593</v>
      </c>
      <c r="F4229" t="s">
        <v>30</v>
      </c>
      <c r="G4229" s="1">
        <v>46065</v>
      </c>
      <c r="H4229" t="s">
        <v>22</v>
      </c>
      <c r="J4229" t="s">
        <v>22</v>
      </c>
      <c r="M4229" t="s">
        <v>207</v>
      </c>
      <c r="N4229" t="s">
        <v>14260</v>
      </c>
      <c r="O4229" t="s">
        <v>14261</v>
      </c>
      <c r="P4229" t="s">
        <v>117</v>
      </c>
      <c r="Q4229" s="6">
        <v>133489.98000000001</v>
      </c>
      <c r="R4229" t="s">
        <v>22</v>
      </c>
      <c r="S4229">
        <v>0</v>
      </c>
      <c r="T4229">
        <v>0</v>
      </c>
      <c r="U4229" t="e">
        <f>_xlfn.XLOOKUP(A4229,#REF!,#REF!)</f>
        <v>#REF!</v>
      </c>
    </row>
    <row r="4230" spans="1:21" x14ac:dyDescent="0.2">
      <c r="A4230" t="s">
        <v>14262</v>
      </c>
      <c r="C4230" s="5" t="s">
        <v>71</v>
      </c>
      <c r="D4230" t="s">
        <v>14263</v>
      </c>
      <c r="E4230" t="s">
        <v>14264</v>
      </c>
      <c r="F4230" t="s">
        <v>30</v>
      </c>
      <c r="G4230" s="1">
        <v>43013</v>
      </c>
      <c r="H4230" t="s">
        <v>22</v>
      </c>
      <c r="J4230" t="s">
        <v>30</v>
      </c>
      <c r="K4230" s="1">
        <v>43444</v>
      </c>
      <c r="M4230" t="s">
        <v>23</v>
      </c>
      <c r="N4230" t="s">
        <v>43</v>
      </c>
      <c r="O4230" t="s">
        <v>44</v>
      </c>
      <c r="P4230" t="s">
        <v>26</v>
      </c>
      <c r="Q4230" s="6">
        <v>40000</v>
      </c>
      <c r="R4230" t="s">
        <v>22</v>
      </c>
      <c r="S4230">
        <v>0</v>
      </c>
      <c r="T4230">
        <v>0</v>
      </c>
      <c r="U4230" t="e">
        <f>_xlfn.XLOOKUP(A4230,#REF!,#REF!)</f>
        <v>#REF!</v>
      </c>
    </row>
    <row r="4231" spans="1:21" x14ac:dyDescent="0.2">
      <c r="A4231" t="s">
        <v>14265</v>
      </c>
      <c r="C4231" s="5" t="s">
        <v>71</v>
      </c>
      <c r="D4231" t="s">
        <v>14266</v>
      </c>
      <c r="E4231" t="s">
        <v>4454</v>
      </c>
      <c r="F4231" t="s">
        <v>22</v>
      </c>
      <c r="H4231" t="s">
        <v>22</v>
      </c>
      <c r="J4231" t="s">
        <v>22</v>
      </c>
      <c r="M4231" t="s">
        <v>42</v>
      </c>
      <c r="N4231" t="s">
        <v>43</v>
      </c>
      <c r="O4231" t="s">
        <v>44</v>
      </c>
      <c r="P4231" t="s">
        <v>26</v>
      </c>
      <c r="Q4231" s="6">
        <v>40000</v>
      </c>
      <c r="R4231" t="s">
        <v>22</v>
      </c>
      <c r="S4231">
        <v>0</v>
      </c>
      <c r="T4231">
        <v>0</v>
      </c>
      <c r="U4231" t="e">
        <f>_xlfn.XLOOKUP(A4231,#REF!,#REF!)</f>
        <v>#REF!</v>
      </c>
    </row>
    <row r="4232" spans="1:21" x14ac:dyDescent="0.2">
      <c r="A4232" t="s">
        <v>14267</v>
      </c>
      <c r="C4232" s="5" t="s">
        <v>39</v>
      </c>
      <c r="D4232" t="s">
        <v>6265</v>
      </c>
      <c r="E4232" t="s">
        <v>19508</v>
      </c>
      <c r="F4232" t="s">
        <v>30</v>
      </c>
      <c r="G4232" s="1">
        <v>45068</v>
      </c>
      <c r="H4232" t="s">
        <v>30</v>
      </c>
      <c r="I4232" s="1">
        <v>45238</v>
      </c>
      <c r="J4232" t="s">
        <v>22</v>
      </c>
      <c r="L4232" s="1">
        <v>44714</v>
      </c>
      <c r="M4232" t="s">
        <v>114</v>
      </c>
      <c r="N4232" t="s">
        <v>14268</v>
      </c>
      <c r="O4232" t="s">
        <v>14269</v>
      </c>
      <c r="P4232" t="s">
        <v>117</v>
      </c>
      <c r="Q4232" s="6">
        <v>35000</v>
      </c>
      <c r="R4232" t="s">
        <v>30</v>
      </c>
      <c r="S4232">
        <v>0</v>
      </c>
      <c r="T4232">
        <v>0</v>
      </c>
      <c r="U4232" t="e">
        <f>_xlfn.XLOOKUP(A4232,#REF!,#REF!)</f>
        <v>#REF!</v>
      </c>
    </row>
    <row r="4233" spans="1:21" x14ac:dyDescent="0.2">
      <c r="A4233" t="s">
        <v>14270</v>
      </c>
      <c r="C4233" s="5" t="s">
        <v>71</v>
      </c>
      <c r="D4233" t="s">
        <v>14271</v>
      </c>
      <c r="E4233" t="s">
        <v>19222</v>
      </c>
      <c r="F4233" t="s">
        <v>30</v>
      </c>
      <c r="G4233" s="1">
        <v>44491</v>
      </c>
      <c r="H4233" t="s">
        <v>30</v>
      </c>
      <c r="I4233" s="1">
        <v>44992</v>
      </c>
      <c r="J4233" t="s">
        <v>30</v>
      </c>
      <c r="K4233" s="1">
        <v>44601</v>
      </c>
      <c r="M4233" t="s">
        <v>42</v>
      </c>
      <c r="N4233" t="s">
        <v>43</v>
      </c>
      <c r="O4233" t="s">
        <v>44</v>
      </c>
      <c r="P4233" t="s">
        <v>26</v>
      </c>
      <c r="Q4233" s="6">
        <v>338342.43</v>
      </c>
      <c r="R4233" t="s">
        <v>22</v>
      </c>
      <c r="S4233">
        <v>0</v>
      </c>
      <c r="T4233">
        <v>0</v>
      </c>
      <c r="U4233" t="e">
        <f>_xlfn.XLOOKUP(A4233,#REF!,#REF!)</f>
        <v>#REF!</v>
      </c>
    </row>
    <row r="4234" spans="1:21" x14ac:dyDescent="0.2">
      <c r="A4234" t="s">
        <v>14272</v>
      </c>
      <c r="B4234" t="s">
        <v>14273</v>
      </c>
      <c r="C4234" s="5" t="s">
        <v>71</v>
      </c>
      <c r="D4234" t="s">
        <v>14274</v>
      </c>
      <c r="E4234" t="s">
        <v>18692</v>
      </c>
      <c r="F4234" t="s">
        <v>30</v>
      </c>
      <c r="G4234" s="1">
        <v>43362</v>
      </c>
      <c r="H4234" t="s">
        <v>30</v>
      </c>
      <c r="I4234" s="1">
        <v>43628</v>
      </c>
      <c r="J4234" t="s">
        <v>30</v>
      </c>
      <c r="K4234" s="1">
        <v>43657</v>
      </c>
      <c r="L4234" s="1">
        <v>43657</v>
      </c>
      <c r="M4234" t="s">
        <v>23</v>
      </c>
      <c r="N4234" t="s">
        <v>14275</v>
      </c>
      <c r="O4234" t="s">
        <v>14276</v>
      </c>
      <c r="P4234" t="s">
        <v>26</v>
      </c>
      <c r="Q4234" s="6">
        <v>171896.56</v>
      </c>
      <c r="R4234" t="s">
        <v>22</v>
      </c>
      <c r="S4234">
        <v>0</v>
      </c>
      <c r="T4234">
        <v>0</v>
      </c>
      <c r="U4234" t="e">
        <f>_xlfn.XLOOKUP(A4234,#REF!,#REF!)</f>
        <v>#REF!</v>
      </c>
    </row>
    <row r="4235" spans="1:21" x14ac:dyDescent="0.2">
      <c r="A4235" t="s">
        <v>14277</v>
      </c>
      <c r="B4235" t="s">
        <v>11891</v>
      </c>
      <c r="C4235" s="5" t="s">
        <v>71</v>
      </c>
      <c r="D4235" t="s">
        <v>11893</v>
      </c>
      <c r="E4235" t="s">
        <v>18692</v>
      </c>
      <c r="F4235" t="s">
        <v>22</v>
      </c>
      <c r="H4235" t="s">
        <v>22</v>
      </c>
      <c r="J4235" t="s">
        <v>22</v>
      </c>
      <c r="M4235" t="s">
        <v>23</v>
      </c>
      <c r="N4235" t="s">
        <v>14278</v>
      </c>
      <c r="O4235" t="s">
        <v>14279</v>
      </c>
      <c r="P4235" t="s">
        <v>26</v>
      </c>
      <c r="Q4235" s="6">
        <v>40000</v>
      </c>
      <c r="R4235" t="s">
        <v>22</v>
      </c>
      <c r="S4235">
        <v>0</v>
      </c>
      <c r="T4235">
        <v>0</v>
      </c>
      <c r="U4235" t="e">
        <f>_xlfn.XLOOKUP(A4235,#REF!,#REF!)</f>
        <v>#REF!</v>
      </c>
    </row>
    <row r="4236" spans="1:21" x14ac:dyDescent="0.2">
      <c r="A4236" t="s">
        <v>14280</v>
      </c>
      <c r="B4236" t="s">
        <v>14281</v>
      </c>
      <c r="C4236" s="5" t="s">
        <v>71</v>
      </c>
      <c r="D4236" t="s">
        <v>14282</v>
      </c>
      <c r="E4236" t="s">
        <v>19509</v>
      </c>
      <c r="F4236" t="s">
        <v>30</v>
      </c>
      <c r="G4236" s="1">
        <v>44890</v>
      </c>
      <c r="H4236" t="s">
        <v>30</v>
      </c>
      <c r="I4236" s="1">
        <v>45203</v>
      </c>
      <c r="J4236" t="s">
        <v>22</v>
      </c>
      <c r="L4236" s="1">
        <v>45568</v>
      </c>
      <c r="M4236" t="s">
        <v>42</v>
      </c>
      <c r="N4236" t="s">
        <v>43</v>
      </c>
      <c r="O4236" t="s">
        <v>44</v>
      </c>
      <c r="P4236" t="s">
        <v>26</v>
      </c>
      <c r="Q4236" s="6">
        <v>305552.90999999997</v>
      </c>
      <c r="R4236" t="s">
        <v>30</v>
      </c>
      <c r="S4236">
        <v>0</v>
      </c>
      <c r="T4236">
        <v>0</v>
      </c>
      <c r="U4236" t="e">
        <f>_xlfn.XLOOKUP(A4236,#REF!,#REF!)</f>
        <v>#REF!</v>
      </c>
    </row>
    <row r="4237" spans="1:21" x14ac:dyDescent="0.2">
      <c r="A4237" t="s">
        <v>14283</v>
      </c>
      <c r="C4237" s="5" t="s">
        <v>71</v>
      </c>
      <c r="D4237" t="s">
        <v>11106</v>
      </c>
      <c r="E4237" t="s">
        <v>2614</v>
      </c>
      <c r="F4237" t="s">
        <v>22</v>
      </c>
      <c r="H4237" t="s">
        <v>22</v>
      </c>
      <c r="J4237" t="s">
        <v>22</v>
      </c>
      <c r="M4237" t="s">
        <v>42</v>
      </c>
      <c r="N4237" t="s">
        <v>14284</v>
      </c>
      <c r="O4237" t="s">
        <v>14285</v>
      </c>
      <c r="P4237" t="s">
        <v>26</v>
      </c>
      <c r="Q4237" s="6">
        <v>48705.56</v>
      </c>
      <c r="R4237" t="s">
        <v>22</v>
      </c>
      <c r="S4237">
        <v>0</v>
      </c>
      <c r="T4237">
        <v>0</v>
      </c>
      <c r="U4237" t="e">
        <f>_xlfn.XLOOKUP(A4237,#REF!,#REF!)</f>
        <v>#REF!</v>
      </c>
    </row>
    <row r="4238" spans="1:21" x14ac:dyDescent="0.2">
      <c r="A4238" t="s">
        <v>14286</v>
      </c>
      <c r="C4238" s="5" t="s">
        <v>71</v>
      </c>
      <c r="D4238" t="s">
        <v>14287</v>
      </c>
      <c r="E4238" t="s">
        <v>18692</v>
      </c>
      <c r="F4238" t="s">
        <v>30</v>
      </c>
      <c r="G4238" s="1">
        <v>43448</v>
      </c>
      <c r="H4238" t="s">
        <v>30</v>
      </c>
      <c r="I4238" s="1">
        <v>43578</v>
      </c>
      <c r="J4238" t="s">
        <v>30</v>
      </c>
      <c r="K4238" s="1">
        <v>45196</v>
      </c>
      <c r="M4238" t="s">
        <v>42</v>
      </c>
      <c r="N4238" t="s">
        <v>14288</v>
      </c>
      <c r="O4238" t="s">
        <v>14289</v>
      </c>
      <c r="P4238" t="s">
        <v>26</v>
      </c>
      <c r="Q4238" s="6">
        <v>319966.49</v>
      </c>
      <c r="R4238" t="s">
        <v>22</v>
      </c>
      <c r="S4238">
        <v>0</v>
      </c>
      <c r="T4238">
        <v>0</v>
      </c>
      <c r="U4238" t="e">
        <f>_xlfn.XLOOKUP(A4238,#REF!,#REF!)</f>
        <v>#REF!</v>
      </c>
    </row>
    <row r="4239" spans="1:21" x14ac:dyDescent="0.2">
      <c r="A4239" t="s">
        <v>14290</v>
      </c>
      <c r="C4239" s="5" t="s">
        <v>71</v>
      </c>
      <c r="D4239" t="s">
        <v>14291</v>
      </c>
      <c r="E4239" t="s">
        <v>1267</v>
      </c>
      <c r="F4239" t="s">
        <v>30</v>
      </c>
      <c r="G4239" s="1">
        <v>45993</v>
      </c>
      <c r="H4239" t="s">
        <v>22</v>
      </c>
      <c r="J4239" t="s">
        <v>22</v>
      </c>
      <c r="L4239" s="1">
        <v>45967</v>
      </c>
      <c r="M4239" t="s">
        <v>42</v>
      </c>
      <c r="N4239" t="s">
        <v>1662</v>
      </c>
      <c r="O4239" t="s">
        <v>1663</v>
      </c>
      <c r="P4239" t="s">
        <v>26</v>
      </c>
      <c r="Q4239" s="6">
        <v>497950</v>
      </c>
      <c r="R4239" t="s">
        <v>30</v>
      </c>
      <c r="S4239">
        <v>0</v>
      </c>
      <c r="T4239">
        <v>0</v>
      </c>
      <c r="U4239" t="e">
        <f>_xlfn.XLOOKUP(A4239,#REF!,#REF!)</f>
        <v>#REF!</v>
      </c>
    </row>
    <row r="4240" spans="1:21" x14ac:dyDescent="0.2">
      <c r="A4240" t="s">
        <v>14292</v>
      </c>
      <c r="C4240" s="5" t="s">
        <v>71</v>
      </c>
      <c r="D4240" t="s">
        <v>10962</v>
      </c>
      <c r="E4240" t="s">
        <v>18695</v>
      </c>
      <c r="F4240" t="s">
        <v>22</v>
      </c>
      <c r="H4240" t="s">
        <v>22</v>
      </c>
      <c r="J4240" t="s">
        <v>22</v>
      </c>
      <c r="M4240" t="s">
        <v>23</v>
      </c>
      <c r="N4240" t="s">
        <v>12508</v>
      </c>
      <c r="O4240" t="s">
        <v>12509</v>
      </c>
      <c r="P4240" t="s">
        <v>26</v>
      </c>
      <c r="Q4240" s="6">
        <v>30000</v>
      </c>
      <c r="R4240" t="s">
        <v>22</v>
      </c>
      <c r="S4240">
        <v>0</v>
      </c>
      <c r="T4240">
        <v>0</v>
      </c>
      <c r="U4240" t="e">
        <f>_xlfn.XLOOKUP(A4240,#REF!,#REF!)</f>
        <v>#REF!</v>
      </c>
    </row>
    <row r="4241" spans="1:21" x14ac:dyDescent="0.2">
      <c r="A4241" t="s">
        <v>14293</v>
      </c>
      <c r="C4241" s="5" t="s">
        <v>71</v>
      </c>
      <c r="D4241" t="s">
        <v>11088</v>
      </c>
      <c r="E4241" t="s">
        <v>18692</v>
      </c>
      <c r="F4241" t="s">
        <v>22</v>
      </c>
      <c r="H4241" t="s">
        <v>22</v>
      </c>
      <c r="J4241" t="s">
        <v>22</v>
      </c>
      <c r="M4241" t="s">
        <v>42</v>
      </c>
      <c r="N4241" t="s">
        <v>43</v>
      </c>
      <c r="O4241" t="s">
        <v>44</v>
      </c>
      <c r="P4241" t="s">
        <v>26</v>
      </c>
      <c r="Q4241" s="6">
        <v>30000</v>
      </c>
      <c r="R4241" t="s">
        <v>22</v>
      </c>
      <c r="S4241">
        <v>0</v>
      </c>
      <c r="T4241">
        <v>0</v>
      </c>
      <c r="U4241" t="e">
        <f>_xlfn.XLOOKUP(A4241,#REF!,#REF!)</f>
        <v>#REF!</v>
      </c>
    </row>
    <row r="4242" spans="1:21" x14ac:dyDescent="0.2">
      <c r="A4242" t="s">
        <v>14294</v>
      </c>
      <c r="B4242" t="s">
        <v>14295</v>
      </c>
      <c r="C4242" s="5" t="s">
        <v>71</v>
      </c>
      <c r="D4242" t="s">
        <v>14296</v>
      </c>
      <c r="E4242" t="s">
        <v>14297</v>
      </c>
      <c r="F4242" t="s">
        <v>30</v>
      </c>
      <c r="G4242" s="1">
        <v>42845</v>
      </c>
      <c r="H4242" t="s">
        <v>30</v>
      </c>
      <c r="I4242" s="1">
        <v>43549</v>
      </c>
      <c r="J4242" t="s">
        <v>30</v>
      </c>
      <c r="K4242" s="1">
        <v>44095</v>
      </c>
      <c r="L4242" s="1">
        <v>44096</v>
      </c>
      <c r="M4242" t="s">
        <v>42</v>
      </c>
      <c r="N4242" t="s">
        <v>14298</v>
      </c>
      <c r="O4242" t="s">
        <v>14299</v>
      </c>
      <c r="P4242" t="s">
        <v>26</v>
      </c>
      <c r="Q4242" s="6">
        <v>40000</v>
      </c>
      <c r="R4242" t="s">
        <v>22</v>
      </c>
      <c r="S4242">
        <v>0</v>
      </c>
      <c r="T4242">
        <v>0</v>
      </c>
      <c r="U4242" t="e">
        <f>_xlfn.XLOOKUP(A4242,#REF!,#REF!)</f>
        <v>#REF!</v>
      </c>
    </row>
    <row r="4243" spans="1:21" x14ac:dyDescent="0.2">
      <c r="A4243" t="s">
        <v>14300</v>
      </c>
      <c r="C4243" s="5" t="s">
        <v>71</v>
      </c>
      <c r="D4243" t="s">
        <v>14301</v>
      </c>
      <c r="E4243" t="s">
        <v>18693</v>
      </c>
      <c r="F4243" t="s">
        <v>30</v>
      </c>
      <c r="G4243" s="1">
        <v>44256</v>
      </c>
      <c r="H4243" t="s">
        <v>22</v>
      </c>
      <c r="J4243" t="s">
        <v>22</v>
      </c>
      <c r="M4243" t="s">
        <v>42</v>
      </c>
      <c r="N4243" t="s">
        <v>43</v>
      </c>
      <c r="O4243" t="s">
        <v>44</v>
      </c>
      <c r="P4243" t="s">
        <v>26</v>
      </c>
      <c r="Q4243" s="6">
        <v>225036.73</v>
      </c>
      <c r="R4243" t="s">
        <v>30</v>
      </c>
      <c r="S4243">
        <v>0</v>
      </c>
      <c r="T4243">
        <v>0</v>
      </c>
      <c r="U4243" t="e">
        <f>_xlfn.XLOOKUP(A4243,#REF!,#REF!)</f>
        <v>#REF!</v>
      </c>
    </row>
    <row r="4244" spans="1:21" x14ac:dyDescent="0.2">
      <c r="A4244" t="s">
        <v>14302</v>
      </c>
      <c r="C4244" s="5" t="s">
        <v>71</v>
      </c>
      <c r="D4244" t="s">
        <v>13800</v>
      </c>
      <c r="E4244" t="s">
        <v>18695</v>
      </c>
      <c r="F4244" t="s">
        <v>22</v>
      </c>
      <c r="H4244" t="s">
        <v>22</v>
      </c>
      <c r="J4244" t="s">
        <v>22</v>
      </c>
      <c r="M4244" t="s">
        <v>42</v>
      </c>
      <c r="N4244" t="s">
        <v>43</v>
      </c>
      <c r="O4244" t="s">
        <v>44</v>
      </c>
      <c r="P4244" t="s">
        <v>26</v>
      </c>
      <c r="Q4244" s="6">
        <v>40000</v>
      </c>
      <c r="R4244" t="s">
        <v>22</v>
      </c>
      <c r="S4244">
        <v>0</v>
      </c>
      <c r="T4244">
        <v>0</v>
      </c>
      <c r="U4244" t="e">
        <f>_xlfn.XLOOKUP(A4244,#REF!,#REF!)</f>
        <v>#REF!</v>
      </c>
    </row>
    <row r="4245" spans="1:21" x14ac:dyDescent="0.2">
      <c r="A4245" t="s">
        <v>14303</v>
      </c>
      <c r="C4245" s="5" t="s">
        <v>71</v>
      </c>
      <c r="D4245" t="s">
        <v>14304</v>
      </c>
      <c r="E4245" t="s">
        <v>1393</v>
      </c>
      <c r="F4245" t="s">
        <v>30</v>
      </c>
      <c r="G4245" s="1">
        <v>45670</v>
      </c>
      <c r="H4245" t="s">
        <v>22</v>
      </c>
      <c r="J4245" t="s">
        <v>30</v>
      </c>
      <c r="K4245" s="1">
        <v>45631</v>
      </c>
      <c r="L4245" s="1">
        <v>45631</v>
      </c>
      <c r="M4245" t="s">
        <v>42</v>
      </c>
      <c r="N4245" t="s">
        <v>14305</v>
      </c>
      <c r="O4245" t="s">
        <v>14306</v>
      </c>
      <c r="P4245" t="s">
        <v>26</v>
      </c>
      <c r="Q4245" s="6">
        <v>788440.34</v>
      </c>
      <c r="R4245" t="s">
        <v>30</v>
      </c>
      <c r="S4245">
        <v>0</v>
      </c>
      <c r="T4245">
        <v>0</v>
      </c>
      <c r="U4245" t="e">
        <f>_xlfn.XLOOKUP(A4245,#REF!,#REF!)</f>
        <v>#REF!</v>
      </c>
    </row>
    <row r="4246" spans="1:21" x14ac:dyDescent="0.2">
      <c r="A4246" t="s">
        <v>14307</v>
      </c>
      <c r="C4246" s="5" t="s">
        <v>71</v>
      </c>
      <c r="D4246" t="s">
        <v>14308</v>
      </c>
      <c r="E4246" t="s">
        <v>976</v>
      </c>
      <c r="F4246" t="s">
        <v>30</v>
      </c>
      <c r="G4246" s="1">
        <v>44707</v>
      </c>
      <c r="H4246" t="s">
        <v>22</v>
      </c>
      <c r="J4246" t="s">
        <v>22</v>
      </c>
      <c r="M4246" t="s">
        <v>42</v>
      </c>
      <c r="N4246" t="s">
        <v>43</v>
      </c>
      <c r="O4246" t="s">
        <v>44</v>
      </c>
      <c r="P4246" t="s">
        <v>26</v>
      </c>
      <c r="Q4246" s="6">
        <v>718889.16</v>
      </c>
      <c r="R4246" t="s">
        <v>22</v>
      </c>
      <c r="S4246">
        <v>0</v>
      </c>
      <c r="T4246">
        <v>0</v>
      </c>
      <c r="U4246" t="e">
        <f>_xlfn.XLOOKUP(A4246,#REF!,#REF!)</f>
        <v>#REF!</v>
      </c>
    </row>
    <row r="4247" spans="1:21" x14ac:dyDescent="0.2">
      <c r="A4247" t="s">
        <v>14309</v>
      </c>
      <c r="B4247" t="s">
        <v>14310</v>
      </c>
      <c r="C4247" s="5" t="s">
        <v>71</v>
      </c>
      <c r="D4247" t="s">
        <v>14311</v>
      </c>
      <c r="E4247" t="s">
        <v>14312</v>
      </c>
      <c r="F4247" t="s">
        <v>30</v>
      </c>
      <c r="G4247" s="1">
        <v>43004</v>
      </c>
      <c r="H4247" t="s">
        <v>30</v>
      </c>
      <c r="I4247" s="1">
        <v>43271</v>
      </c>
      <c r="J4247" t="s">
        <v>30</v>
      </c>
      <c r="K4247" s="1">
        <v>43314</v>
      </c>
      <c r="L4247" s="1">
        <v>43607</v>
      </c>
      <c r="M4247" t="s">
        <v>42</v>
      </c>
      <c r="N4247" t="s">
        <v>43</v>
      </c>
      <c r="O4247" t="s">
        <v>44</v>
      </c>
      <c r="P4247" t="s">
        <v>26</v>
      </c>
      <c r="Q4247" s="6">
        <v>40000</v>
      </c>
      <c r="R4247" t="s">
        <v>30</v>
      </c>
      <c r="S4247">
        <v>0</v>
      </c>
      <c r="T4247">
        <v>0</v>
      </c>
      <c r="U4247" t="e">
        <f>_xlfn.XLOOKUP(A4247,#REF!,#REF!)</f>
        <v>#REF!</v>
      </c>
    </row>
    <row r="4248" spans="1:21" x14ac:dyDescent="0.2">
      <c r="A4248" t="s">
        <v>14313</v>
      </c>
      <c r="C4248" s="5" t="s">
        <v>71</v>
      </c>
      <c r="D4248" t="s">
        <v>14314</v>
      </c>
      <c r="E4248" t="s">
        <v>7593</v>
      </c>
      <c r="F4248" t="s">
        <v>30</v>
      </c>
      <c r="G4248" s="1">
        <v>44809</v>
      </c>
      <c r="H4248" t="s">
        <v>30</v>
      </c>
      <c r="I4248" s="1">
        <v>44914</v>
      </c>
      <c r="J4248" t="s">
        <v>22</v>
      </c>
      <c r="M4248" t="s">
        <v>207</v>
      </c>
      <c r="N4248" t="s">
        <v>1624</v>
      </c>
      <c r="O4248" t="s">
        <v>1625</v>
      </c>
      <c r="P4248" t="s">
        <v>117</v>
      </c>
      <c r="Q4248" s="6">
        <v>85896.46</v>
      </c>
      <c r="R4248" t="s">
        <v>22</v>
      </c>
      <c r="S4248">
        <v>0</v>
      </c>
      <c r="T4248">
        <v>0</v>
      </c>
      <c r="U4248" t="e">
        <f>_xlfn.XLOOKUP(A4248,#REF!,#REF!)</f>
        <v>#REF!</v>
      </c>
    </row>
    <row r="4249" spans="1:21" x14ac:dyDescent="0.2">
      <c r="A4249" t="s">
        <v>14315</v>
      </c>
      <c r="C4249" s="5" t="s">
        <v>71</v>
      </c>
      <c r="D4249" t="s">
        <v>14316</v>
      </c>
      <c r="E4249" t="s">
        <v>89</v>
      </c>
      <c r="F4249" t="s">
        <v>30</v>
      </c>
      <c r="G4249" s="1">
        <v>45407</v>
      </c>
      <c r="H4249" t="s">
        <v>30</v>
      </c>
      <c r="I4249" s="1">
        <v>45632</v>
      </c>
      <c r="J4249" t="s">
        <v>22</v>
      </c>
      <c r="M4249" t="s">
        <v>207</v>
      </c>
      <c r="N4249" t="s">
        <v>14317</v>
      </c>
      <c r="O4249" t="s">
        <v>14318</v>
      </c>
      <c r="P4249" t="s">
        <v>117</v>
      </c>
      <c r="Q4249" s="6">
        <v>264519.8</v>
      </c>
      <c r="R4249" t="s">
        <v>22</v>
      </c>
      <c r="S4249">
        <v>0</v>
      </c>
      <c r="T4249">
        <v>0</v>
      </c>
      <c r="U4249" t="e">
        <f>_xlfn.XLOOKUP(A4249,#REF!,#REF!)</f>
        <v>#REF!</v>
      </c>
    </row>
    <row r="4250" spans="1:21" x14ac:dyDescent="0.2">
      <c r="A4250" t="s">
        <v>14319</v>
      </c>
      <c r="C4250" s="5" t="s">
        <v>279</v>
      </c>
      <c r="D4250" t="s">
        <v>14320</v>
      </c>
      <c r="E4250" t="s">
        <v>14321</v>
      </c>
      <c r="F4250" t="s">
        <v>30</v>
      </c>
      <c r="G4250" s="1">
        <v>44677</v>
      </c>
      <c r="H4250" t="s">
        <v>22</v>
      </c>
      <c r="J4250" t="s">
        <v>22</v>
      </c>
      <c r="M4250" t="s">
        <v>42</v>
      </c>
      <c r="N4250" t="s">
        <v>14322</v>
      </c>
      <c r="O4250" t="s">
        <v>14323</v>
      </c>
      <c r="P4250" t="s">
        <v>26</v>
      </c>
      <c r="Q4250" s="6">
        <v>41271.47</v>
      </c>
      <c r="R4250" t="s">
        <v>22</v>
      </c>
      <c r="S4250">
        <v>0</v>
      </c>
      <c r="T4250">
        <v>0</v>
      </c>
      <c r="U4250" t="e">
        <f>_xlfn.XLOOKUP(A4250,#REF!,#REF!)</f>
        <v>#REF!</v>
      </c>
    </row>
    <row r="4251" spans="1:21" x14ac:dyDescent="0.2">
      <c r="A4251" t="s">
        <v>14324</v>
      </c>
      <c r="B4251" t="s">
        <v>14325</v>
      </c>
      <c r="C4251" s="5" t="s">
        <v>71</v>
      </c>
      <c r="D4251" t="s">
        <v>14326</v>
      </c>
      <c r="E4251" t="s">
        <v>443</v>
      </c>
      <c r="F4251" t="s">
        <v>30</v>
      </c>
      <c r="G4251" s="1">
        <v>44756</v>
      </c>
      <c r="H4251" t="s">
        <v>30</v>
      </c>
      <c r="I4251" s="1">
        <v>44861</v>
      </c>
      <c r="J4251" t="s">
        <v>30</v>
      </c>
      <c r="K4251" s="1">
        <v>45825</v>
      </c>
      <c r="M4251" t="s">
        <v>42</v>
      </c>
      <c r="N4251" t="s">
        <v>825</v>
      </c>
      <c r="O4251" t="s">
        <v>826</v>
      </c>
      <c r="P4251" t="s">
        <v>26</v>
      </c>
      <c r="Q4251" s="6">
        <v>205041.13</v>
      </c>
      <c r="R4251" t="s">
        <v>22</v>
      </c>
      <c r="S4251">
        <v>0</v>
      </c>
      <c r="T4251">
        <v>0</v>
      </c>
      <c r="U4251" t="e">
        <f>_xlfn.XLOOKUP(A4251,#REF!,#REF!)</f>
        <v>#REF!</v>
      </c>
    </row>
    <row r="4252" spans="1:21" x14ac:dyDescent="0.2">
      <c r="A4252" t="s">
        <v>14327</v>
      </c>
      <c r="C4252" s="5" t="s">
        <v>71</v>
      </c>
      <c r="D4252" t="s">
        <v>14328</v>
      </c>
      <c r="E4252" t="s">
        <v>14329</v>
      </c>
      <c r="F4252" t="s">
        <v>30</v>
      </c>
      <c r="G4252" s="1">
        <v>44596</v>
      </c>
      <c r="H4252" t="s">
        <v>30</v>
      </c>
      <c r="I4252" s="1">
        <v>44706</v>
      </c>
      <c r="J4252" t="s">
        <v>30</v>
      </c>
      <c r="K4252" s="1">
        <v>44721</v>
      </c>
      <c r="L4252" s="1">
        <v>44896</v>
      </c>
      <c r="M4252" t="s">
        <v>42</v>
      </c>
      <c r="N4252" t="s">
        <v>43</v>
      </c>
      <c r="O4252" t="s">
        <v>44</v>
      </c>
      <c r="P4252" t="s">
        <v>26</v>
      </c>
      <c r="Q4252" s="6">
        <v>501161.41</v>
      </c>
      <c r="R4252" t="s">
        <v>30</v>
      </c>
      <c r="S4252">
        <v>0</v>
      </c>
      <c r="T4252">
        <v>0</v>
      </c>
      <c r="U4252" t="e">
        <f>_xlfn.XLOOKUP(A4252,#REF!,#REF!)</f>
        <v>#REF!</v>
      </c>
    </row>
    <row r="4253" spans="1:21" x14ac:dyDescent="0.2">
      <c r="A4253" t="s">
        <v>14330</v>
      </c>
      <c r="C4253" s="5" t="s">
        <v>71</v>
      </c>
      <c r="D4253" t="s">
        <v>14331</v>
      </c>
      <c r="E4253" t="s">
        <v>14332</v>
      </c>
      <c r="F4253" t="s">
        <v>30</v>
      </c>
      <c r="G4253" s="1">
        <v>46048</v>
      </c>
      <c r="H4253" t="s">
        <v>22</v>
      </c>
      <c r="J4253" t="s">
        <v>22</v>
      </c>
      <c r="M4253" t="s">
        <v>207</v>
      </c>
      <c r="N4253" t="s">
        <v>9079</v>
      </c>
      <c r="O4253" t="s">
        <v>9080</v>
      </c>
      <c r="P4253" t="s">
        <v>117</v>
      </c>
      <c r="Q4253" s="6">
        <v>144855.69</v>
      </c>
      <c r="R4253" t="s">
        <v>22</v>
      </c>
      <c r="S4253">
        <v>0</v>
      </c>
      <c r="T4253">
        <v>0</v>
      </c>
      <c r="U4253" t="e">
        <f>_xlfn.XLOOKUP(A4253,#REF!,#REF!)</f>
        <v>#REF!</v>
      </c>
    </row>
    <row r="4254" spans="1:21" x14ac:dyDescent="0.2">
      <c r="A4254" t="s">
        <v>14333</v>
      </c>
      <c r="C4254" s="5" t="s">
        <v>279</v>
      </c>
      <c r="D4254" t="s">
        <v>14334</v>
      </c>
      <c r="E4254" t="s">
        <v>14335</v>
      </c>
      <c r="F4254" t="s">
        <v>22</v>
      </c>
      <c r="H4254" t="s">
        <v>22</v>
      </c>
      <c r="J4254" t="s">
        <v>30</v>
      </c>
      <c r="K4254" s="1">
        <v>45910</v>
      </c>
      <c r="M4254" t="s">
        <v>42</v>
      </c>
      <c r="N4254" t="s">
        <v>825</v>
      </c>
      <c r="O4254" t="s">
        <v>826</v>
      </c>
      <c r="P4254" t="s">
        <v>26</v>
      </c>
      <c r="Q4254" s="6">
        <v>45523</v>
      </c>
      <c r="R4254" t="s">
        <v>22</v>
      </c>
      <c r="S4254">
        <v>0</v>
      </c>
      <c r="T4254">
        <v>0</v>
      </c>
      <c r="U4254" t="e">
        <f>_xlfn.XLOOKUP(A4254,#REF!,#REF!)</f>
        <v>#REF!</v>
      </c>
    </row>
    <row r="4255" spans="1:21" x14ac:dyDescent="0.2">
      <c r="A4255" t="s">
        <v>14336</v>
      </c>
      <c r="C4255" s="5" t="s">
        <v>71</v>
      </c>
      <c r="D4255" t="s">
        <v>14337</v>
      </c>
      <c r="E4255" t="s">
        <v>976</v>
      </c>
      <c r="F4255" t="s">
        <v>22</v>
      </c>
      <c r="H4255" t="s">
        <v>22</v>
      </c>
      <c r="J4255" t="s">
        <v>22</v>
      </c>
      <c r="M4255" t="s">
        <v>92</v>
      </c>
      <c r="N4255" t="s">
        <v>14338</v>
      </c>
      <c r="O4255" t="s">
        <v>14339</v>
      </c>
      <c r="P4255" t="s">
        <v>18712</v>
      </c>
      <c r="Q4255" s="6">
        <v>434434.45</v>
      </c>
      <c r="R4255" t="s">
        <v>22</v>
      </c>
      <c r="S4255">
        <v>0</v>
      </c>
      <c r="T4255">
        <v>0</v>
      </c>
      <c r="U4255" t="e">
        <f>_xlfn.XLOOKUP(A4255,#REF!,#REF!)</f>
        <v>#REF!</v>
      </c>
    </row>
    <row r="4256" spans="1:21" x14ac:dyDescent="0.2">
      <c r="A4256" t="s">
        <v>14340</v>
      </c>
      <c r="C4256" s="5" t="s">
        <v>71</v>
      </c>
      <c r="D4256" t="s">
        <v>11802</v>
      </c>
      <c r="E4256" t="s">
        <v>18691</v>
      </c>
      <c r="F4256" t="s">
        <v>30</v>
      </c>
      <c r="G4256" s="1">
        <v>45107</v>
      </c>
      <c r="H4256" t="s">
        <v>30</v>
      </c>
      <c r="I4256" s="1">
        <v>45491</v>
      </c>
      <c r="J4256" t="s">
        <v>22</v>
      </c>
      <c r="M4256" t="s">
        <v>207</v>
      </c>
      <c r="N4256" t="s">
        <v>792</v>
      </c>
      <c r="O4256" t="s">
        <v>793</v>
      </c>
      <c r="P4256" t="s">
        <v>117</v>
      </c>
      <c r="Q4256" s="6">
        <v>205679.5</v>
      </c>
      <c r="R4256" t="s">
        <v>22</v>
      </c>
      <c r="S4256">
        <v>0</v>
      </c>
      <c r="T4256">
        <v>0</v>
      </c>
      <c r="U4256" t="e">
        <f>_xlfn.XLOOKUP(A4256,#REF!,#REF!)</f>
        <v>#REF!</v>
      </c>
    </row>
    <row r="4257" spans="1:21" x14ac:dyDescent="0.2">
      <c r="A4257" t="s">
        <v>14341</v>
      </c>
      <c r="C4257" s="5" t="s">
        <v>71</v>
      </c>
      <c r="D4257" t="s">
        <v>14342</v>
      </c>
      <c r="E4257" t="s">
        <v>10639</v>
      </c>
      <c r="F4257" t="s">
        <v>30</v>
      </c>
      <c r="G4257" s="1">
        <v>45732</v>
      </c>
      <c r="H4257" t="s">
        <v>30</v>
      </c>
      <c r="I4257" s="1">
        <v>45842</v>
      </c>
      <c r="J4257" t="s">
        <v>30</v>
      </c>
      <c r="K4257" s="1">
        <v>45870</v>
      </c>
      <c r="L4257" s="1">
        <v>45900</v>
      </c>
      <c r="M4257" t="s">
        <v>207</v>
      </c>
      <c r="N4257" t="s">
        <v>14343</v>
      </c>
      <c r="O4257" t="s">
        <v>14344</v>
      </c>
      <c r="P4257" t="s">
        <v>117</v>
      </c>
      <c r="Q4257" s="6">
        <v>167388.35999999999</v>
      </c>
      <c r="R4257" t="s">
        <v>30</v>
      </c>
      <c r="S4257">
        <v>0</v>
      </c>
      <c r="T4257">
        <v>0</v>
      </c>
      <c r="U4257" t="e">
        <f>_xlfn.XLOOKUP(A4257,#REF!,#REF!)</f>
        <v>#REF!</v>
      </c>
    </row>
    <row r="4258" spans="1:21" x14ac:dyDescent="0.2">
      <c r="A4258" t="s">
        <v>14345</v>
      </c>
      <c r="B4258" t="s">
        <v>14346</v>
      </c>
      <c r="C4258" s="5" t="s">
        <v>71</v>
      </c>
      <c r="D4258" t="s">
        <v>14347</v>
      </c>
      <c r="E4258" t="s">
        <v>14348</v>
      </c>
      <c r="F4258" t="s">
        <v>30</v>
      </c>
      <c r="G4258" s="1">
        <v>43053</v>
      </c>
      <c r="H4258" t="s">
        <v>30</v>
      </c>
      <c r="I4258" s="1">
        <v>43277</v>
      </c>
      <c r="J4258" t="s">
        <v>30</v>
      </c>
      <c r="K4258" s="1">
        <v>43402</v>
      </c>
      <c r="L4258" s="1">
        <v>43402</v>
      </c>
      <c r="M4258" t="s">
        <v>23</v>
      </c>
      <c r="N4258" t="s">
        <v>43</v>
      </c>
      <c r="O4258" t="s">
        <v>44</v>
      </c>
      <c r="P4258" t="s">
        <v>26</v>
      </c>
      <c r="Q4258" s="6">
        <v>40000</v>
      </c>
      <c r="R4258" t="s">
        <v>22</v>
      </c>
      <c r="S4258">
        <v>0</v>
      </c>
      <c r="T4258">
        <v>0</v>
      </c>
      <c r="U4258" t="e">
        <f>_xlfn.XLOOKUP(A4258,#REF!,#REF!)</f>
        <v>#REF!</v>
      </c>
    </row>
    <row r="4259" spans="1:21" x14ac:dyDescent="0.2">
      <c r="A4259" t="s">
        <v>14349</v>
      </c>
      <c r="C4259" s="5" t="s">
        <v>71</v>
      </c>
      <c r="D4259" t="s">
        <v>14350</v>
      </c>
      <c r="E4259" t="s">
        <v>1719</v>
      </c>
      <c r="F4259" t="s">
        <v>30</v>
      </c>
      <c r="G4259" s="1">
        <v>45631</v>
      </c>
      <c r="H4259" t="s">
        <v>30</v>
      </c>
      <c r="I4259" s="1">
        <v>45804</v>
      </c>
      <c r="J4259" t="s">
        <v>30</v>
      </c>
      <c r="K4259" s="1">
        <v>45700</v>
      </c>
      <c r="L4259" s="1">
        <v>45833</v>
      </c>
      <c r="M4259" t="s">
        <v>92</v>
      </c>
      <c r="N4259" t="s">
        <v>14351</v>
      </c>
      <c r="O4259" t="s">
        <v>14352</v>
      </c>
      <c r="P4259" t="s">
        <v>117</v>
      </c>
      <c r="Q4259" s="6">
        <v>788716.24</v>
      </c>
      <c r="R4259" t="s">
        <v>30</v>
      </c>
      <c r="S4259">
        <v>0</v>
      </c>
      <c r="T4259">
        <v>0</v>
      </c>
      <c r="U4259" t="e">
        <f>_xlfn.XLOOKUP(A4259,#REF!,#REF!)</f>
        <v>#REF!</v>
      </c>
    </row>
    <row r="4260" spans="1:21" x14ac:dyDescent="0.2">
      <c r="A4260" t="s">
        <v>14353</v>
      </c>
      <c r="C4260" s="5" t="s">
        <v>71</v>
      </c>
      <c r="D4260" t="s">
        <v>14354</v>
      </c>
      <c r="E4260" t="s">
        <v>19222</v>
      </c>
      <c r="F4260" t="s">
        <v>30</v>
      </c>
      <c r="G4260" s="1">
        <v>43641</v>
      </c>
      <c r="H4260" t="s">
        <v>30</v>
      </c>
      <c r="I4260" s="1">
        <v>43788</v>
      </c>
      <c r="J4260" t="s">
        <v>22</v>
      </c>
      <c r="M4260" t="s">
        <v>207</v>
      </c>
      <c r="N4260" t="s">
        <v>7860</v>
      </c>
      <c r="O4260" t="s">
        <v>7861</v>
      </c>
      <c r="P4260" t="s">
        <v>117</v>
      </c>
      <c r="Q4260" s="6">
        <v>471902.95</v>
      </c>
      <c r="R4260" t="s">
        <v>22</v>
      </c>
      <c r="S4260">
        <v>0</v>
      </c>
      <c r="T4260">
        <v>0</v>
      </c>
      <c r="U4260" t="e">
        <f>_xlfn.XLOOKUP(A4260,#REF!,#REF!)</f>
        <v>#REF!</v>
      </c>
    </row>
    <row r="4261" spans="1:21" x14ac:dyDescent="0.2">
      <c r="A4261" t="s">
        <v>14355</v>
      </c>
      <c r="C4261" s="5" t="s">
        <v>71</v>
      </c>
      <c r="D4261" t="s">
        <v>14356</v>
      </c>
      <c r="E4261" t="s">
        <v>14357</v>
      </c>
      <c r="F4261" t="s">
        <v>22</v>
      </c>
      <c r="H4261" t="s">
        <v>22</v>
      </c>
      <c r="J4261" t="s">
        <v>22</v>
      </c>
      <c r="M4261" t="s">
        <v>42</v>
      </c>
      <c r="N4261" t="s">
        <v>14358</v>
      </c>
      <c r="O4261" t="s">
        <v>14359</v>
      </c>
      <c r="P4261" t="s">
        <v>26</v>
      </c>
      <c r="Q4261" s="6">
        <v>40000</v>
      </c>
      <c r="R4261" t="s">
        <v>22</v>
      </c>
      <c r="S4261">
        <v>0</v>
      </c>
      <c r="T4261">
        <v>0</v>
      </c>
      <c r="U4261" t="e">
        <f>_xlfn.XLOOKUP(A4261,#REF!,#REF!)</f>
        <v>#REF!</v>
      </c>
    </row>
    <row r="4262" spans="1:21" x14ac:dyDescent="0.2">
      <c r="A4262" t="s">
        <v>14360</v>
      </c>
      <c r="C4262" s="5" t="s">
        <v>71</v>
      </c>
      <c r="D4262" t="s">
        <v>14361</v>
      </c>
      <c r="E4262" t="s">
        <v>320</v>
      </c>
      <c r="F4262" t="s">
        <v>30</v>
      </c>
      <c r="G4262" s="1">
        <v>44497</v>
      </c>
      <c r="H4262" t="s">
        <v>30</v>
      </c>
      <c r="I4262" s="1">
        <v>44714</v>
      </c>
      <c r="J4262" t="s">
        <v>30</v>
      </c>
      <c r="K4262" s="1">
        <v>45167</v>
      </c>
      <c r="L4262" s="1">
        <v>45204</v>
      </c>
      <c r="M4262" t="s">
        <v>42</v>
      </c>
      <c r="N4262" t="s">
        <v>43</v>
      </c>
      <c r="O4262" t="s">
        <v>44</v>
      </c>
      <c r="P4262" t="s">
        <v>26</v>
      </c>
      <c r="Q4262" s="6">
        <v>190309.64</v>
      </c>
      <c r="R4262" t="s">
        <v>22</v>
      </c>
      <c r="S4262">
        <v>0</v>
      </c>
      <c r="T4262">
        <v>0</v>
      </c>
      <c r="U4262" t="e">
        <f>_xlfn.XLOOKUP(A4262,#REF!,#REF!)</f>
        <v>#REF!</v>
      </c>
    </row>
    <row r="4263" spans="1:21" x14ac:dyDescent="0.2">
      <c r="A4263" t="s">
        <v>14362</v>
      </c>
      <c r="B4263" t="s">
        <v>14363</v>
      </c>
      <c r="C4263" s="5" t="s">
        <v>71</v>
      </c>
      <c r="D4263" t="s">
        <v>14364</v>
      </c>
      <c r="E4263" t="s">
        <v>19510</v>
      </c>
      <c r="F4263" t="s">
        <v>30</v>
      </c>
      <c r="G4263" s="1">
        <v>42615</v>
      </c>
      <c r="H4263" t="s">
        <v>30</v>
      </c>
      <c r="I4263" s="1">
        <v>42964</v>
      </c>
      <c r="J4263" t="s">
        <v>30</v>
      </c>
      <c r="K4263" s="1">
        <v>43074</v>
      </c>
      <c r="L4263" s="1">
        <v>43230</v>
      </c>
      <c r="M4263" t="s">
        <v>42</v>
      </c>
      <c r="N4263" t="s">
        <v>43</v>
      </c>
      <c r="O4263" t="s">
        <v>44</v>
      </c>
      <c r="P4263" t="s">
        <v>26</v>
      </c>
      <c r="Q4263" s="6">
        <v>40000</v>
      </c>
      <c r="R4263" t="s">
        <v>22</v>
      </c>
      <c r="S4263">
        <v>0</v>
      </c>
      <c r="T4263">
        <v>0</v>
      </c>
      <c r="U4263" t="e">
        <f>_xlfn.XLOOKUP(A4263,#REF!,#REF!)</f>
        <v>#REF!</v>
      </c>
    </row>
    <row r="4264" spans="1:21" x14ac:dyDescent="0.2">
      <c r="A4264" t="s">
        <v>14365</v>
      </c>
      <c r="C4264" s="5" t="s">
        <v>71</v>
      </c>
      <c r="D4264" t="s">
        <v>14366</v>
      </c>
      <c r="E4264" t="s">
        <v>10485</v>
      </c>
      <c r="F4264" t="s">
        <v>30</v>
      </c>
      <c r="G4264" s="1">
        <v>44914</v>
      </c>
      <c r="H4264" t="s">
        <v>30</v>
      </c>
      <c r="I4264" s="1">
        <v>45092</v>
      </c>
      <c r="J4264" t="s">
        <v>22</v>
      </c>
      <c r="M4264" t="s">
        <v>207</v>
      </c>
      <c r="N4264" t="s">
        <v>792</v>
      </c>
      <c r="O4264" t="s">
        <v>793</v>
      </c>
      <c r="P4264" t="s">
        <v>117</v>
      </c>
      <c r="Q4264" s="6">
        <v>684944.72</v>
      </c>
      <c r="R4264" t="s">
        <v>22</v>
      </c>
      <c r="S4264">
        <v>0</v>
      </c>
      <c r="T4264">
        <v>0</v>
      </c>
      <c r="U4264" t="e">
        <f>_xlfn.XLOOKUP(A4264,#REF!,#REF!)</f>
        <v>#REF!</v>
      </c>
    </row>
    <row r="4265" spans="1:21" x14ac:dyDescent="0.2">
      <c r="A4265" t="s">
        <v>14367</v>
      </c>
      <c r="C4265" s="5" t="s">
        <v>71</v>
      </c>
      <c r="D4265" t="s">
        <v>14368</v>
      </c>
      <c r="E4265" t="s">
        <v>14369</v>
      </c>
      <c r="F4265" t="s">
        <v>30</v>
      </c>
      <c r="G4265" s="1">
        <v>44774</v>
      </c>
      <c r="H4265" t="s">
        <v>30</v>
      </c>
      <c r="I4265" s="1">
        <v>45085</v>
      </c>
      <c r="J4265" t="s">
        <v>30</v>
      </c>
      <c r="K4265" s="1">
        <v>45247</v>
      </c>
      <c r="M4265" t="s">
        <v>42</v>
      </c>
      <c r="N4265" t="s">
        <v>43</v>
      </c>
      <c r="O4265" t="s">
        <v>44</v>
      </c>
      <c r="P4265" t="s">
        <v>26</v>
      </c>
      <c r="Q4265" s="6">
        <v>211337.67</v>
      </c>
      <c r="R4265" t="s">
        <v>22</v>
      </c>
      <c r="S4265">
        <v>0</v>
      </c>
      <c r="T4265">
        <v>0</v>
      </c>
      <c r="U4265" t="e">
        <f>_xlfn.XLOOKUP(A4265,#REF!,#REF!)</f>
        <v>#REF!</v>
      </c>
    </row>
    <row r="4266" spans="1:21" x14ac:dyDescent="0.2">
      <c r="A4266" t="s">
        <v>14370</v>
      </c>
      <c r="C4266" s="5" t="s">
        <v>71</v>
      </c>
      <c r="D4266" t="s">
        <v>14371</v>
      </c>
      <c r="E4266" t="s">
        <v>14372</v>
      </c>
      <c r="F4266" t="s">
        <v>30</v>
      </c>
      <c r="G4266" s="1">
        <v>45535</v>
      </c>
      <c r="H4266" t="s">
        <v>30</v>
      </c>
      <c r="I4266" s="1">
        <v>45610</v>
      </c>
      <c r="J4266" t="s">
        <v>30</v>
      </c>
      <c r="K4266" s="1">
        <v>45700</v>
      </c>
      <c r="M4266" t="s">
        <v>42</v>
      </c>
      <c r="N4266" t="s">
        <v>208</v>
      </c>
      <c r="O4266" t="s">
        <v>209</v>
      </c>
      <c r="P4266" t="s">
        <v>26</v>
      </c>
      <c r="Q4266" s="6">
        <v>244465.59</v>
      </c>
      <c r="R4266" t="s">
        <v>22</v>
      </c>
      <c r="S4266">
        <v>0</v>
      </c>
      <c r="T4266">
        <v>0</v>
      </c>
      <c r="U4266" t="e">
        <f>_xlfn.XLOOKUP(A4266,#REF!,#REF!)</f>
        <v>#REF!</v>
      </c>
    </row>
    <row r="4267" spans="1:21" x14ac:dyDescent="0.2">
      <c r="A4267" t="s">
        <v>14373</v>
      </c>
      <c r="B4267" t="s">
        <v>11664</v>
      </c>
      <c r="C4267" s="5" t="s">
        <v>279</v>
      </c>
      <c r="D4267" t="s">
        <v>11665</v>
      </c>
      <c r="E4267" t="s">
        <v>18691</v>
      </c>
      <c r="F4267" t="s">
        <v>30</v>
      </c>
      <c r="G4267" s="1">
        <v>44903</v>
      </c>
      <c r="H4267" t="s">
        <v>30</v>
      </c>
      <c r="I4267" s="1">
        <v>45117</v>
      </c>
      <c r="J4267" t="s">
        <v>30</v>
      </c>
      <c r="K4267" s="1">
        <v>45133</v>
      </c>
      <c r="L4267" s="1">
        <v>45181</v>
      </c>
      <c r="M4267" t="s">
        <v>42</v>
      </c>
      <c r="N4267" t="s">
        <v>1734</v>
      </c>
      <c r="O4267" t="s">
        <v>1735</v>
      </c>
      <c r="P4267" t="s">
        <v>26</v>
      </c>
      <c r="Q4267" s="6">
        <v>29225.77</v>
      </c>
      <c r="R4267" t="s">
        <v>30</v>
      </c>
      <c r="S4267">
        <v>0</v>
      </c>
      <c r="T4267">
        <v>0</v>
      </c>
      <c r="U4267" t="e">
        <f>_xlfn.XLOOKUP(A4267,#REF!,#REF!)</f>
        <v>#REF!</v>
      </c>
    </row>
    <row r="4268" spans="1:21" x14ac:dyDescent="0.2">
      <c r="A4268" t="s">
        <v>14374</v>
      </c>
      <c r="C4268" s="5" t="s">
        <v>71</v>
      </c>
      <c r="D4268" t="s">
        <v>14375</v>
      </c>
      <c r="E4268" t="s">
        <v>14376</v>
      </c>
      <c r="F4268" t="s">
        <v>30</v>
      </c>
      <c r="G4268" s="1">
        <v>45388</v>
      </c>
      <c r="H4268" t="s">
        <v>30</v>
      </c>
      <c r="I4268" s="1">
        <v>45491</v>
      </c>
      <c r="J4268" t="s">
        <v>30</v>
      </c>
      <c r="K4268" s="1">
        <v>45527</v>
      </c>
      <c r="L4268" s="1">
        <v>45688</v>
      </c>
      <c r="M4268" t="s">
        <v>114</v>
      </c>
      <c r="N4268" t="s">
        <v>14377</v>
      </c>
      <c r="O4268" t="s">
        <v>14378</v>
      </c>
      <c r="P4268" t="s">
        <v>210</v>
      </c>
      <c r="Q4268" s="6">
        <v>449773.48</v>
      </c>
      <c r="R4268" t="s">
        <v>22</v>
      </c>
      <c r="S4268">
        <v>0</v>
      </c>
      <c r="T4268">
        <v>0</v>
      </c>
      <c r="U4268" t="e">
        <f>_xlfn.XLOOKUP(A4268,#REF!,#REF!)</f>
        <v>#REF!</v>
      </c>
    </row>
    <row r="4269" spans="1:21" x14ac:dyDescent="0.2">
      <c r="A4269" t="s">
        <v>14379</v>
      </c>
      <c r="C4269" s="5" t="s">
        <v>71</v>
      </c>
      <c r="D4269" t="s">
        <v>14380</v>
      </c>
      <c r="E4269" t="s">
        <v>18692</v>
      </c>
      <c r="F4269" t="s">
        <v>30</v>
      </c>
      <c r="G4269" s="1">
        <v>42760</v>
      </c>
      <c r="H4269" t="s">
        <v>30</v>
      </c>
      <c r="I4269" s="1">
        <v>43062</v>
      </c>
      <c r="J4269" t="s">
        <v>30</v>
      </c>
      <c r="K4269" s="1">
        <v>43627</v>
      </c>
      <c r="L4269" s="1">
        <v>43739</v>
      </c>
      <c r="M4269" t="s">
        <v>42</v>
      </c>
      <c r="N4269" t="s">
        <v>43</v>
      </c>
      <c r="O4269" t="s">
        <v>44</v>
      </c>
      <c r="P4269" t="s">
        <v>26</v>
      </c>
      <c r="Q4269" s="6">
        <v>40000</v>
      </c>
      <c r="R4269" t="s">
        <v>22</v>
      </c>
      <c r="S4269">
        <v>0</v>
      </c>
      <c r="T4269">
        <v>0</v>
      </c>
      <c r="U4269" t="e">
        <f>_xlfn.XLOOKUP(A4269,#REF!,#REF!)</f>
        <v>#REF!</v>
      </c>
    </row>
    <row r="4270" spans="1:21" x14ac:dyDescent="0.2">
      <c r="A4270" t="s">
        <v>14381</v>
      </c>
      <c r="C4270" s="5" t="s">
        <v>71</v>
      </c>
      <c r="D4270" t="s">
        <v>14382</v>
      </c>
      <c r="E4270" t="s">
        <v>976</v>
      </c>
      <c r="F4270" t="s">
        <v>22</v>
      </c>
      <c r="H4270" t="s">
        <v>22</v>
      </c>
      <c r="J4270" t="s">
        <v>22</v>
      </c>
      <c r="M4270" t="s">
        <v>42</v>
      </c>
      <c r="N4270" t="s">
        <v>43</v>
      </c>
      <c r="O4270" t="s">
        <v>44</v>
      </c>
      <c r="P4270" t="s">
        <v>26</v>
      </c>
      <c r="Q4270" s="6">
        <v>64357.16</v>
      </c>
      <c r="R4270" t="s">
        <v>22</v>
      </c>
      <c r="S4270">
        <v>0</v>
      </c>
      <c r="T4270">
        <v>0</v>
      </c>
      <c r="U4270" t="e">
        <f>_xlfn.XLOOKUP(A4270,#REF!,#REF!)</f>
        <v>#REF!</v>
      </c>
    </row>
    <row r="4271" spans="1:21" x14ac:dyDescent="0.2">
      <c r="A4271" t="s">
        <v>14383</v>
      </c>
      <c r="C4271" s="5" t="s">
        <v>71</v>
      </c>
      <c r="D4271" t="s">
        <v>14384</v>
      </c>
      <c r="E4271" t="s">
        <v>14385</v>
      </c>
      <c r="F4271" t="s">
        <v>30</v>
      </c>
      <c r="G4271" s="1">
        <v>45849</v>
      </c>
      <c r="H4271" t="s">
        <v>30</v>
      </c>
      <c r="I4271" s="1">
        <v>46101</v>
      </c>
      <c r="J4271" t="s">
        <v>22</v>
      </c>
      <c r="M4271" t="s">
        <v>207</v>
      </c>
      <c r="N4271" t="s">
        <v>14386</v>
      </c>
      <c r="O4271" t="s">
        <v>14387</v>
      </c>
      <c r="P4271" t="s">
        <v>117</v>
      </c>
      <c r="Q4271" s="6">
        <v>226397.48</v>
      </c>
      <c r="R4271" t="s">
        <v>22</v>
      </c>
      <c r="S4271">
        <v>0</v>
      </c>
      <c r="T4271">
        <v>0</v>
      </c>
      <c r="U4271" t="e">
        <f>_xlfn.XLOOKUP(A4271,#REF!,#REF!)</f>
        <v>#REF!</v>
      </c>
    </row>
    <row r="4272" spans="1:21" x14ac:dyDescent="0.2">
      <c r="A4272" t="s">
        <v>14388</v>
      </c>
      <c r="C4272" s="5" t="s">
        <v>71</v>
      </c>
      <c r="D4272" t="s">
        <v>2066</v>
      </c>
      <c r="E4272" t="s">
        <v>14389</v>
      </c>
      <c r="F4272" t="s">
        <v>30</v>
      </c>
      <c r="G4272" s="1">
        <v>43679</v>
      </c>
      <c r="H4272" t="s">
        <v>30</v>
      </c>
      <c r="I4272" s="1">
        <v>44105</v>
      </c>
      <c r="J4272" t="s">
        <v>30</v>
      </c>
      <c r="K4272" s="1">
        <v>45015</v>
      </c>
      <c r="M4272" t="s">
        <v>42</v>
      </c>
      <c r="N4272" t="s">
        <v>825</v>
      </c>
      <c r="O4272" t="s">
        <v>826</v>
      </c>
      <c r="P4272" t="s">
        <v>26</v>
      </c>
      <c r="Q4272" s="6">
        <v>40000</v>
      </c>
      <c r="R4272" t="s">
        <v>22</v>
      </c>
      <c r="S4272">
        <v>0</v>
      </c>
      <c r="T4272">
        <v>0</v>
      </c>
      <c r="U4272" t="e">
        <f>_xlfn.XLOOKUP(A4272,#REF!,#REF!)</f>
        <v>#REF!</v>
      </c>
    </row>
    <row r="4273" spans="1:21" x14ac:dyDescent="0.2">
      <c r="A4273" t="s">
        <v>14390</v>
      </c>
      <c r="B4273" t="s">
        <v>14391</v>
      </c>
      <c r="C4273" s="5" t="s">
        <v>71</v>
      </c>
      <c r="D4273" t="s">
        <v>14392</v>
      </c>
      <c r="E4273" t="s">
        <v>14119</v>
      </c>
      <c r="F4273" t="s">
        <v>30</v>
      </c>
      <c r="G4273" s="1">
        <v>45579</v>
      </c>
      <c r="H4273" t="s">
        <v>30</v>
      </c>
      <c r="I4273" s="1">
        <v>45786</v>
      </c>
      <c r="J4273" t="s">
        <v>30</v>
      </c>
      <c r="K4273" s="1">
        <v>46084</v>
      </c>
      <c r="M4273" t="s">
        <v>207</v>
      </c>
      <c r="N4273" t="s">
        <v>8715</v>
      </c>
      <c r="O4273" t="s">
        <v>8716</v>
      </c>
      <c r="P4273" t="s">
        <v>117</v>
      </c>
      <c r="Q4273" s="6">
        <v>362287.06</v>
      </c>
      <c r="R4273" t="s">
        <v>22</v>
      </c>
      <c r="S4273">
        <v>0</v>
      </c>
      <c r="T4273">
        <v>0</v>
      </c>
      <c r="U4273" t="e">
        <f>_xlfn.XLOOKUP(A4273,#REF!,#REF!)</f>
        <v>#REF!</v>
      </c>
    </row>
    <row r="4274" spans="1:21" x14ac:dyDescent="0.2">
      <c r="A4274" t="s">
        <v>14393</v>
      </c>
      <c r="C4274" s="5" t="s">
        <v>71</v>
      </c>
      <c r="D4274" t="s">
        <v>14394</v>
      </c>
      <c r="E4274" t="s">
        <v>19222</v>
      </c>
      <c r="F4274" t="s">
        <v>22</v>
      </c>
      <c r="H4274" t="s">
        <v>22</v>
      </c>
      <c r="J4274" t="s">
        <v>22</v>
      </c>
      <c r="M4274" t="s">
        <v>42</v>
      </c>
      <c r="N4274" t="s">
        <v>43</v>
      </c>
      <c r="O4274" t="s">
        <v>44</v>
      </c>
      <c r="P4274" t="s">
        <v>26</v>
      </c>
      <c r="Q4274" s="6">
        <v>250407.8</v>
      </c>
      <c r="R4274" t="s">
        <v>22</v>
      </c>
      <c r="S4274">
        <v>0</v>
      </c>
      <c r="T4274">
        <v>0</v>
      </c>
      <c r="U4274" t="e">
        <f>_xlfn.XLOOKUP(A4274,#REF!,#REF!)</f>
        <v>#REF!</v>
      </c>
    </row>
    <row r="4275" spans="1:21" x14ac:dyDescent="0.2">
      <c r="A4275" t="s">
        <v>14395</v>
      </c>
      <c r="B4275" t="s">
        <v>14396</v>
      </c>
      <c r="C4275" s="5" t="s">
        <v>71</v>
      </c>
      <c r="D4275" t="s">
        <v>14397</v>
      </c>
      <c r="E4275" t="s">
        <v>14398</v>
      </c>
      <c r="F4275" t="s">
        <v>30</v>
      </c>
      <c r="G4275" s="1">
        <v>45972</v>
      </c>
      <c r="H4275" t="s">
        <v>22</v>
      </c>
      <c r="J4275" t="s">
        <v>22</v>
      </c>
      <c r="M4275" t="s">
        <v>207</v>
      </c>
      <c r="N4275" t="s">
        <v>866</v>
      </c>
      <c r="O4275" t="s">
        <v>867</v>
      </c>
      <c r="P4275" t="s">
        <v>117</v>
      </c>
      <c r="Q4275" s="6">
        <v>459171.06</v>
      </c>
      <c r="R4275" t="s">
        <v>22</v>
      </c>
      <c r="S4275">
        <v>0</v>
      </c>
      <c r="T4275">
        <v>0</v>
      </c>
      <c r="U4275" t="e">
        <f>_xlfn.XLOOKUP(A4275,#REF!,#REF!)</f>
        <v>#REF!</v>
      </c>
    </row>
    <row r="4276" spans="1:21" x14ac:dyDescent="0.2">
      <c r="A4276" t="s">
        <v>14399</v>
      </c>
      <c r="B4276" t="s">
        <v>14400</v>
      </c>
      <c r="C4276" s="5" t="s">
        <v>71</v>
      </c>
      <c r="D4276" t="s">
        <v>14401</v>
      </c>
      <c r="E4276" t="s">
        <v>41</v>
      </c>
      <c r="F4276" t="s">
        <v>30</v>
      </c>
      <c r="G4276" s="1">
        <v>43038</v>
      </c>
      <c r="H4276" t="s">
        <v>30</v>
      </c>
      <c r="I4276" s="1">
        <v>43446</v>
      </c>
      <c r="J4276" t="s">
        <v>30</v>
      </c>
      <c r="K4276" s="1">
        <v>43958</v>
      </c>
      <c r="L4276" s="1">
        <v>43963</v>
      </c>
      <c r="M4276" t="s">
        <v>42</v>
      </c>
      <c r="N4276" t="s">
        <v>14402</v>
      </c>
      <c r="O4276" t="s">
        <v>14403</v>
      </c>
      <c r="P4276" t="s">
        <v>26</v>
      </c>
      <c r="Q4276" s="6">
        <v>40000</v>
      </c>
      <c r="R4276" t="s">
        <v>22</v>
      </c>
      <c r="S4276">
        <v>0</v>
      </c>
      <c r="T4276">
        <v>0</v>
      </c>
      <c r="U4276" t="e">
        <f>_xlfn.XLOOKUP(A4276,#REF!,#REF!)</f>
        <v>#REF!</v>
      </c>
    </row>
    <row r="4277" spans="1:21" x14ac:dyDescent="0.2">
      <c r="A4277" t="s">
        <v>14404</v>
      </c>
      <c r="B4277" t="s">
        <v>14405</v>
      </c>
      <c r="C4277" s="5" t="s">
        <v>71</v>
      </c>
      <c r="D4277" t="s">
        <v>14406</v>
      </c>
      <c r="E4277" t="s">
        <v>19463</v>
      </c>
      <c r="F4277" t="s">
        <v>30</v>
      </c>
      <c r="G4277" s="1">
        <v>43453</v>
      </c>
      <c r="H4277" t="s">
        <v>22</v>
      </c>
      <c r="J4277" t="s">
        <v>30</v>
      </c>
      <c r="K4277" s="1">
        <v>43697</v>
      </c>
      <c r="M4277" t="s">
        <v>23</v>
      </c>
      <c r="N4277" t="s">
        <v>14407</v>
      </c>
      <c r="O4277" t="s">
        <v>14408</v>
      </c>
      <c r="P4277" t="s">
        <v>26</v>
      </c>
      <c r="Q4277" s="6">
        <v>722492.82</v>
      </c>
      <c r="R4277" t="s">
        <v>22</v>
      </c>
      <c r="S4277">
        <v>0</v>
      </c>
      <c r="T4277">
        <v>0</v>
      </c>
      <c r="U4277" t="e">
        <f>_xlfn.XLOOKUP(A4277,#REF!,#REF!)</f>
        <v>#REF!</v>
      </c>
    </row>
    <row r="4278" spans="1:21" x14ac:dyDescent="0.2">
      <c r="A4278" t="s">
        <v>14409</v>
      </c>
      <c r="C4278" s="5" t="s">
        <v>71</v>
      </c>
      <c r="D4278" t="s">
        <v>14410</v>
      </c>
      <c r="E4278" t="s">
        <v>19478</v>
      </c>
      <c r="F4278" t="s">
        <v>30</v>
      </c>
      <c r="G4278" s="1">
        <v>43524</v>
      </c>
      <c r="H4278" t="s">
        <v>22</v>
      </c>
      <c r="J4278" t="s">
        <v>22</v>
      </c>
      <c r="M4278" t="s">
        <v>42</v>
      </c>
      <c r="N4278" t="s">
        <v>43</v>
      </c>
      <c r="O4278" t="s">
        <v>44</v>
      </c>
      <c r="P4278" t="s">
        <v>26</v>
      </c>
      <c r="Q4278" s="6">
        <v>803961.69</v>
      </c>
      <c r="R4278" t="s">
        <v>22</v>
      </c>
      <c r="S4278">
        <v>0</v>
      </c>
      <c r="T4278">
        <v>0</v>
      </c>
      <c r="U4278" t="e">
        <f>_xlfn.XLOOKUP(A4278,#REF!,#REF!)</f>
        <v>#REF!</v>
      </c>
    </row>
    <row r="4279" spans="1:21" x14ac:dyDescent="0.2">
      <c r="A4279" t="s">
        <v>14411</v>
      </c>
      <c r="C4279" s="5" t="s">
        <v>71</v>
      </c>
      <c r="D4279" t="s">
        <v>14412</v>
      </c>
      <c r="E4279" t="s">
        <v>19218</v>
      </c>
      <c r="F4279" t="s">
        <v>30</v>
      </c>
      <c r="G4279" s="1">
        <v>43006</v>
      </c>
      <c r="H4279" t="s">
        <v>22</v>
      </c>
      <c r="J4279" t="s">
        <v>22</v>
      </c>
      <c r="M4279" t="s">
        <v>42</v>
      </c>
      <c r="N4279" t="s">
        <v>14413</v>
      </c>
      <c r="O4279" t="s">
        <v>14414</v>
      </c>
      <c r="P4279" t="s">
        <v>26</v>
      </c>
      <c r="Q4279" s="6">
        <v>40000</v>
      </c>
      <c r="R4279" t="s">
        <v>22</v>
      </c>
      <c r="S4279">
        <v>0</v>
      </c>
      <c r="T4279">
        <v>0</v>
      </c>
      <c r="U4279" t="e">
        <f>_xlfn.XLOOKUP(A4279,#REF!,#REF!)</f>
        <v>#REF!</v>
      </c>
    </row>
    <row r="4280" spans="1:21" x14ac:dyDescent="0.2">
      <c r="A4280" t="s">
        <v>14415</v>
      </c>
      <c r="C4280" s="5" t="s">
        <v>71</v>
      </c>
      <c r="D4280" t="s">
        <v>14416</v>
      </c>
      <c r="E4280" t="s">
        <v>891</v>
      </c>
      <c r="F4280" t="s">
        <v>30</v>
      </c>
      <c r="G4280" s="1">
        <v>46064</v>
      </c>
      <c r="H4280" t="s">
        <v>22</v>
      </c>
      <c r="J4280" t="s">
        <v>30</v>
      </c>
      <c r="K4280" s="1">
        <v>45987</v>
      </c>
      <c r="L4280" s="1">
        <v>46014</v>
      </c>
      <c r="M4280" t="s">
        <v>42</v>
      </c>
      <c r="N4280" t="s">
        <v>43</v>
      </c>
      <c r="O4280" t="s">
        <v>44</v>
      </c>
      <c r="P4280" t="s">
        <v>26</v>
      </c>
      <c r="Q4280" s="6">
        <v>260398.04</v>
      </c>
      <c r="R4280" t="s">
        <v>30</v>
      </c>
      <c r="S4280">
        <v>0</v>
      </c>
      <c r="T4280">
        <v>0</v>
      </c>
      <c r="U4280" t="e">
        <f>_xlfn.XLOOKUP(A4280,#REF!,#REF!)</f>
        <v>#REF!</v>
      </c>
    </row>
    <row r="4281" spans="1:21" x14ac:dyDescent="0.2">
      <c r="A4281" t="s">
        <v>14417</v>
      </c>
      <c r="C4281" s="5" t="s">
        <v>71</v>
      </c>
      <c r="D4281" t="s">
        <v>14418</v>
      </c>
      <c r="E4281" t="s">
        <v>976</v>
      </c>
      <c r="F4281" t="s">
        <v>22</v>
      </c>
      <c r="H4281" t="s">
        <v>22</v>
      </c>
      <c r="J4281" t="s">
        <v>22</v>
      </c>
      <c r="M4281" t="s">
        <v>42</v>
      </c>
      <c r="N4281" t="s">
        <v>43</v>
      </c>
      <c r="O4281" t="s">
        <v>44</v>
      </c>
      <c r="P4281" t="s">
        <v>26</v>
      </c>
      <c r="Q4281" s="6">
        <v>100583.5</v>
      </c>
      <c r="R4281" t="s">
        <v>22</v>
      </c>
      <c r="S4281">
        <v>0</v>
      </c>
      <c r="T4281">
        <v>0</v>
      </c>
      <c r="U4281" t="e">
        <f>_xlfn.XLOOKUP(A4281,#REF!,#REF!)</f>
        <v>#REF!</v>
      </c>
    </row>
    <row r="4282" spans="1:21" x14ac:dyDescent="0.2">
      <c r="A4282" t="s">
        <v>14419</v>
      </c>
      <c r="C4282" s="5" t="s">
        <v>71</v>
      </c>
      <c r="D4282" t="s">
        <v>14420</v>
      </c>
      <c r="E4282" t="s">
        <v>18693</v>
      </c>
      <c r="F4282" t="s">
        <v>30</v>
      </c>
      <c r="G4282" s="1">
        <v>44641</v>
      </c>
      <c r="H4282" t="s">
        <v>22</v>
      </c>
      <c r="J4282" t="s">
        <v>22</v>
      </c>
      <c r="M4282" t="s">
        <v>42</v>
      </c>
      <c r="N4282" t="s">
        <v>43</v>
      </c>
      <c r="O4282" t="s">
        <v>44</v>
      </c>
      <c r="P4282" t="s">
        <v>26</v>
      </c>
      <c r="Q4282" s="6">
        <v>168987.18</v>
      </c>
      <c r="R4282" t="s">
        <v>22</v>
      </c>
      <c r="S4282">
        <v>0</v>
      </c>
      <c r="T4282">
        <v>0</v>
      </c>
      <c r="U4282" t="e">
        <f>_xlfn.XLOOKUP(A4282,#REF!,#REF!)</f>
        <v>#REF!</v>
      </c>
    </row>
    <row r="4283" spans="1:21" x14ac:dyDescent="0.2">
      <c r="A4283" t="s">
        <v>14421</v>
      </c>
      <c r="C4283" s="5" t="s">
        <v>71</v>
      </c>
      <c r="D4283" t="s">
        <v>14422</v>
      </c>
      <c r="E4283" t="s">
        <v>18691</v>
      </c>
      <c r="F4283" t="s">
        <v>30</v>
      </c>
      <c r="G4283" s="1">
        <v>44858</v>
      </c>
      <c r="H4283" t="s">
        <v>30</v>
      </c>
      <c r="I4283" s="1">
        <v>45259</v>
      </c>
      <c r="J4283" t="s">
        <v>30</v>
      </c>
      <c r="K4283" s="1">
        <v>45645</v>
      </c>
      <c r="M4283" t="s">
        <v>42</v>
      </c>
      <c r="N4283" t="s">
        <v>43</v>
      </c>
      <c r="O4283" t="s">
        <v>44</v>
      </c>
      <c r="P4283" t="s">
        <v>26</v>
      </c>
      <c r="Q4283" s="6">
        <v>176371.98</v>
      </c>
      <c r="R4283" t="s">
        <v>22</v>
      </c>
      <c r="S4283">
        <v>0</v>
      </c>
      <c r="T4283">
        <v>0</v>
      </c>
      <c r="U4283" t="e">
        <f>_xlfn.XLOOKUP(A4283,#REF!,#REF!)</f>
        <v>#REF!</v>
      </c>
    </row>
    <row r="4284" spans="1:21" x14ac:dyDescent="0.2">
      <c r="A4284" t="s">
        <v>14423</v>
      </c>
      <c r="B4284" t="s">
        <v>14424</v>
      </c>
      <c r="C4284" s="5" t="s">
        <v>71</v>
      </c>
      <c r="D4284" t="s">
        <v>14425</v>
      </c>
      <c r="E4284" t="s">
        <v>14426</v>
      </c>
      <c r="F4284" t="s">
        <v>30</v>
      </c>
      <c r="G4284" s="1">
        <v>44389</v>
      </c>
      <c r="H4284" t="s">
        <v>30</v>
      </c>
      <c r="I4284" s="1">
        <v>44721</v>
      </c>
      <c r="J4284" t="s">
        <v>22</v>
      </c>
      <c r="M4284" t="s">
        <v>207</v>
      </c>
      <c r="N4284" t="s">
        <v>13430</v>
      </c>
      <c r="O4284" t="s">
        <v>13431</v>
      </c>
      <c r="P4284" t="s">
        <v>117</v>
      </c>
      <c r="Q4284" s="6">
        <v>272980.86</v>
      </c>
      <c r="R4284" t="s">
        <v>22</v>
      </c>
      <c r="S4284">
        <v>0</v>
      </c>
      <c r="T4284">
        <v>0</v>
      </c>
      <c r="U4284" t="e">
        <f>_xlfn.XLOOKUP(A4284,#REF!,#REF!)</f>
        <v>#REF!</v>
      </c>
    </row>
    <row r="4285" spans="1:21" x14ac:dyDescent="0.2">
      <c r="A4285" t="s">
        <v>14427</v>
      </c>
      <c r="C4285" s="5" t="s">
        <v>71</v>
      </c>
      <c r="D4285" t="s">
        <v>14428</v>
      </c>
      <c r="E4285" t="s">
        <v>19221</v>
      </c>
      <c r="F4285" t="s">
        <v>30</v>
      </c>
      <c r="G4285" s="1">
        <v>45740</v>
      </c>
      <c r="H4285" t="s">
        <v>22</v>
      </c>
      <c r="J4285" t="s">
        <v>22</v>
      </c>
      <c r="L4285" s="1">
        <v>45845</v>
      </c>
      <c r="M4285" t="s">
        <v>42</v>
      </c>
      <c r="N4285" t="s">
        <v>43</v>
      </c>
      <c r="O4285" t="s">
        <v>44</v>
      </c>
      <c r="P4285" t="s">
        <v>26</v>
      </c>
      <c r="Q4285" s="6">
        <v>979369.08</v>
      </c>
      <c r="R4285" t="s">
        <v>30</v>
      </c>
      <c r="S4285">
        <v>0</v>
      </c>
      <c r="T4285">
        <v>0</v>
      </c>
      <c r="U4285" t="e">
        <f>_xlfn.XLOOKUP(A4285,#REF!,#REF!)</f>
        <v>#REF!</v>
      </c>
    </row>
    <row r="4286" spans="1:21" x14ac:dyDescent="0.2">
      <c r="A4286" t="s">
        <v>14429</v>
      </c>
      <c r="C4286" s="5" t="s">
        <v>71</v>
      </c>
      <c r="D4286" t="s">
        <v>14430</v>
      </c>
      <c r="E4286" t="s">
        <v>891</v>
      </c>
      <c r="F4286" t="s">
        <v>30</v>
      </c>
      <c r="G4286" s="1">
        <v>45946</v>
      </c>
      <c r="H4286" t="s">
        <v>30</v>
      </c>
      <c r="I4286" s="1">
        <v>46087</v>
      </c>
      <c r="J4286" t="s">
        <v>22</v>
      </c>
      <c r="M4286" t="s">
        <v>207</v>
      </c>
      <c r="N4286" t="s">
        <v>1143</v>
      </c>
      <c r="O4286" t="s">
        <v>1144</v>
      </c>
      <c r="P4286" t="s">
        <v>117</v>
      </c>
      <c r="Q4286" s="6">
        <v>460476.38</v>
      </c>
      <c r="R4286" t="s">
        <v>22</v>
      </c>
      <c r="S4286">
        <v>0</v>
      </c>
      <c r="T4286">
        <v>0</v>
      </c>
      <c r="U4286" t="e">
        <f>_xlfn.XLOOKUP(A4286,#REF!,#REF!)</f>
        <v>#REF!</v>
      </c>
    </row>
    <row r="4287" spans="1:21" x14ac:dyDescent="0.2">
      <c r="A4287" t="s">
        <v>14431</v>
      </c>
      <c r="C4287" s="5" t="s">
        <v>71</v>
      </c>
      <c r="D4287" t="s">
        <v>14432</v>
      </c>
      <c r="E4287" t="s">
        <v>14433</v>
      </c>
      <c r="F4287" t="s">
        <v>22</v>
      </c>
      <c r="H4287" t="s">
        <v>22</v>
      </c>
      <c r="J4287" t="s">
        <v>22</v>
      </c>
      <c r="M4287" t="s">
        <v>92</v>
      </c>
      <c r="N4287" t="s">
        <v>825</v>
      </c>
      <c r="O4287" t="s">
        <v>826</v>
      </c>
      <c r="P4287" t="s">
        <v>18712</v>
      </c>
      <c r="Q4287" s="6">
        <v>262316.39</v>
      </c>
      <c r="R4287" t="s">
        <v>22</v>
      </c>
      <c r="S4287">
        <v>0</v>
      </c>
      <c r="T4287">
        <v>0</v>
      </c>
      <c r="U4287" t="e">
        <f>_xlfn.XLOOKUP(A4287,#REF!,#REF!)</f>
        <v>#REF!</v>
      </c>
    </row>
    <row r="4288" spans="1:21" x14ac:dyDescent="0.2">
      <c r="A4288" t="s">
        <v>14434</v>
      </c>
      <c r="C4288" s="5" t="s">
        <v>71</v>
      </c>
      <c r="D4288" t="s">
        <v>14435</v>
      </c>
      <c r="E4288" t="s">
        <v>19511</v>
      </c>
      <c r="F4288" t="s">
        <v>30</v>
      </c>
      <c r="G4288" s="1">
        <v>44019</v>
      </c>
      <c r="H4288" t="s">
        <v>22</v>
      </c>
      <c r="J4288" t="s">
        <v>22</v>
      </c>
      <c r="M4288" t="s">
        <v>42</v>
      </c>
      <c r="N4288" t="s">
        <v>14436</v>
      </c>
      <c r="O4288" t="s">
        <v>14437</v>
      </c>
      <c r="P4288" t="s">
        <v>26</v>
      </c>
      <c r="Q4288" s="6">
        <v>211016.88</v>
      </c>
      <c r="R4288" t="s">
        <v>22</v>
      </c>
      <c r="S4288">
        <v>0</v>
      </c>
      <c r="T4288">
        <v>0</v>
      </c>
      <c r="U4288" t="e">
        <f>_xlfn.XLOOKUP(A4288,#REF!,#REF!)</f>
        <v>#REF!</v>
      </c>
    </row>
    <row r="4289" spans="1:21" x14ac:dyDescent="0.2">
      <c r="A4289" t="s">
        <v>14438</v>
      </c>
      <c r="C4289" s="5" t="s">
        <v>71</v>
      </c>
      <c r="D4289" t="s">
        <v>14439</v>
      </c>
      <c r="E4289" t="s">
        <v>18691</v>
      </c>
      <c r="F4289" t="s">
        <v>30</v>
      </c>
      <c r="G4289" s="1">
        <v>42624</v>
      </c>
      <c r="H4289" t="s">
        <v>30</v>
      </c>
      <c r="I4289" s="1">
        <v>42914</v>
      </c>
      <c r="J4289" t="s">
        <v>30</v>
      </c>
      <c r="K4289" s="1">
        <v>43451</v>
      </c>
      <c r="M4289" t="s">
        <v>42</v>
      </c>
      <c r="N4289" t="s">
        <v>43</v>
      </c>
      <c r="O4289" t="s">
        <v>44</v>
      </c>
      <c r="P4289" t="s">
        <v>26</v>
      </c>
      <c r="Q4289" s="6">
        <v>40000</v>
      </c>
      <c r="R4289" t="s">
        <v>22</v>
      </c>
      <c r="S4289">
        <v>0</v>
      </c>
      <c r="T4289">
        <v>0</v>
      </c>
      <c r="U4289" t="e">
        <f>_xlfn.XLOOKUP(A4289,#REF!,#REF!)</f>
        <v>#REF!</v>
      </c>
    </row>
    <row r="4290" spans="1:21" x14ac:dyDescent="0.2">
      <c r="A4290" t="s">
        <v>14440</v>
      </c>
      <c r="C4290" s="5" t="s">
        <v>71</v>
      </c>
      <c r="D4290" t="s">
        <v>14441</v>
      </c>
      <c r="E4290" t="s">
        <v>19512</v>
      </c>
      <c r="F4290" t="s">
        <v>30</v>
      </c>
      <c r="G4290" s="1">
        <v>45895</v>
      </c>
      <c r="H4290" t="s">
        <v>30</v>
      </c>
      <c r="I4290" s="1">
        <v>46065</v>
      </c>
      <c r="J4290" t="s">
        <v>22</v>
      </c>
      <c r="M4290" t="s">
        <v>207</v>
      </c>
      <c r="N4290" t="s">
        <v>14442</v>
      </c>
      <c r="O4290" t="s">
        <v>14443</v>
      </c>
      <c r="P4290" t="s">
        <v>117</v>
      </c>
      <c r="Q4290" s="6">
        <v>378323.45</v>
      </c>
      <c r="R4290" t="s">
        <v>22</v>
      </c>
      <c r="S4290">
        <v>0</v>
      </c>
      <c r="T4290">
        <v>0</v>
      </c>
      <c r="U4290" t="e">
        <f>_xlfn.XLOOKUP(A4290,#REF!,#REF!)</f>
        <v>#REF!</v>
      </c>
    </row>
    <row r="4291" spans="1:21" x14ac:dyDescent="0.2">
      <c r="A4291" t="s">
        <v>14444</v>
      </c>
      <c r="C4291" s="5" t="s">
        <v>1947</v>
      </c>
      <c r="D4291" t="s">
        <v>10420</v>
      </c>
      <c r="E4291" t="s">
        <v>18692</v>
      </c>
      <c r="F4291" t="s">
        <v>30</v>
      </c>
      <c r="G4291" s="1">
        <v>45278</v>
      </c>
      <c r="H4291" t="s">
        <v>22</v>
      </c>
      <c r="J4291" t="s">
        <v>22</v>
      </c>
      <c r="L4291" s="1">
        <v>45216</v>
      </c>
      <c r="M4291" t="s">
        <v>42</v>
      </c>
      <c r="N4291" t="s">
        <v>14445</v>
      </c>
      <c r="O4291" t="s">
        <v>14446</v>
      </c>
      <c r="P4291" t="s">
        <v>26</v>
      </c>
      <c r="Q4291" s="6">
        <v>142128.23000000001</v>
      </c>
      <c r="R4291" t="s">
        <v>30</v>
      </c>
      <c r="S4291">
        <v>0</v>
      </c>
      <c r="T4291">
        <v>0</v>
      </c>
      <c r="U4291" t="e">
        <f>_xlfn.XLOOKUP(A4291,#REF!,#REF!)</f>
        <v>#REF!</v>
      </c>
    </row>
    <row r="4292" spans="1:21" x14ac:dyDescent="0.2">
      <c r="A4292" t="s">
        <v>14447</v>
      </c>
      <c r="B4292" t="s">
        <v>14448</v>
      </c>
      <c r="C4292" s="5" t="s">
        <v>71</v>
      </c>
      <c r="D4292" t="s">
        <v>14449</v>
      </c>
      <c r="E4292" t="s">
        <v>18692</v>
      </c>
      <c r="F4292" t="s">
        <v>30</v>
      </c>
      <c r="G4292" s="1">
        <v>42783</v>
      </c>
      <c r="H4292" t="s">
        <v>30</v>
      </c>
      <c r="I4292" s="1">
        <v>43357</v>
      </c>
      <c r="J4292" t="s">
        <v>30</v>
      </c>
      <c r="K4292" s="1">
        <v>43717</v>
      </c>
      <c r="L4292" s="1">
        <v>43945</v>
      </c>
      <c r="M4292" t="s">
        <v>23</v>
      </c>
      <c r="N4292" t="s">
        <v>43</v>
      </c>
      <c r="O4292" t="s">
        <v>44</v>
      </c>
      <c r="P4292" t="s">
        <v>26</v>
      </c>
      <c r="Q4292" s="6">
        <v>40000</v>
      </c>
      <c r="R4292" t="s">
        <v>22</v>
      </c>
      <c r="S4292">
        <v>0</v>
      </c>
      <c r="T4292">
        <v>0</v>
      </c>
      <c r="U4292" t="e">
        <f>_xlfn.XLOOKUP(A4292,#REF!,#REF!)</f>
        <v>#REF!</v>
      </c>
    </row>
    <row r="4293" spans="1:21" x14ac:dyDescent="0.2">
      <c r="A4293" t="s">
        <v>14450</v>
      </c>
      <c r="C4293" s="5" t="s">
        <v>71</v>
      </c>
      <c r="D4293" t="s">
        <v>11541</v>
      </c>
      <c r="E4293" t="s">
        <v>14451</v>
      </c>
      <c r="F4293" t="s">
        <v>30</v>
      </c>
      <c r="G4293" s="1">
        <v>45363</v>
      </c>
      <c r="H4293" t="s">
        <v>22</v>
      </c>
      <c r="J4293" t="s">
        <v>22</v>
      </c>
      <c r="L4293" s="1">
        <v>45383</v>
      </c>
      <c r="M4293" t="s">
        <v>42</v>
      </c>
      <c r="N4293" t="s">
        <v>484</v>
      </c>
      <c r="O4293" t="s">
        <v>485</v>
      </c>
      <c r="P4293" t="s">
        <v>26</v>
      </c>
      <c r="Q4293" s="6">
        <v>121656.37</v>
      </c>
      <c r="R4293" t="s">
        <v>30</v>
      </c>
      <c r="S4293">
        <v>0</v>
      </c>
      <c r="T4293">
        <v>0</v>
      </c>
      <c r="U4293" t="e">
        <f>_xlfn.XLOOKUP(A4293,#REF!,#REF!)</f>
        <v>#REF!</v>
      </c>
    </row>
    <row r="4294" spans="1:21" x14ac:dyDescent="0.2">
      <c r="A4294" t="s">
        <v>14452</v>
      </c>
      <c r="C4294" s="5" t="s">
        <v>71</v>
      </c>
      <c r="D4294" t="s">
        <v>14453</v>
      </c>
      <c r="E4294" t="s">
        <v>891</v>
      </c>
      <c r="F4294" t="s">
        <v>30</v>
      </c>
      <c r="G4294" s="1">
        <v>45604</v>
      </c>
      <c r="H4294" t="s">
        <v>22</v>
      </c>
      <c r="J4294" t="s">
        <v>22</v>
      </c>
      <c r="L4294" s="1">
        <v>45706</v>
      </c>
      <c r="M4294" t="s">
        <v>42</v>
      </c>
      <c r="N4294" t="s">
        <v>43</v>
      </c>
      <c r="O4294" t="s">
        <v>44</v>
      </c>
      <c r="P4294" t="s">
        <v>26</v>
      </c>
      <c r="Q4294" s="6">
        <v>323761.87</v>
      </c>
      <c r="R4294" t="s">
        <v>30</v>
      </c>
      <c r="S4294">
        <v>0</v>
      </c>
      <c r="T4294">
        <v>0</v>
      </c>
      <c r="U4294" t="e">
        <f>_xlfn.XLOOKUP(A4294,#REF!,#REF!)</f>
        <v>#REF!</v>
      </c>
    </row>
    <row r="4295" spans="1:21" x14ac:dyDescent="0.2">
      <c r="A4295" t="s">
        <v>14454</v>
      </c>
      <c r="C4295" s="5" t="s">
        <v>71</v>
      </c>
      <c r="D4295" t="s">
        <v>14455</v>
      </c>
      <c r="E4295" t="s">
        <v>14456</v>
      </c>
      <c r="F4295" t="s">
        <v>22</v>
      </c>
      <c r="H4295" t="s">
        <v>22</v>
      </c>
      <c r="J4295" t="s">
        <v>22</v>
      </c>
      <c r="M4295" t="s">
        <v>92</v>
      </c>
      <c r="N4295" t="s">
        <v>14457</v>
      </c>
      <c r="O4295" t="s">
        <v>14458</v>
      </c>
      <c r="P4295" t="s">
        <v>18712</v>
      </c>
      <c r="Q4295" s="6">
        <v>193999.8</v>
      </c>
      <c r="R4295" t="s">
        <v>22</v>
      </c>
      <c r="S4295">
        <v>0</v>
      </c>
      <c r="T4295">
        <v>0</v>
      </c>
      <c r="U4295" t="e">
        <f>_xlfn.XLOOKUP(A4295,#REF!,#REF!)</f>
        <v>#REF!</v>
      </c>
    </row>
    <row r="4296" spans="1:21" x14ac:dyDescent="0.2">
      <c r="A4296" t="s">
        <v>14459</v>
      </c>
      <c r="C4296" s="5" t="s">
        <v>71</v>
      </c>
      <c r="D4296" t="s">
        <v>14460</v>
      </c>
      <c r="E4296" t="s">
        <v>18691</v>
      </c>
      <c r="F4296" t="s">
        <v>30</v>
      </c>
      <c r="G4296" s="1">
        <v>44688</v>
      </c>
      <c r="H4296" t="s">
        <v>22</v>
      </c>
      <c r="J4296" t="s">
        <v>30</v>
      </c>
      <c r="K4296" s="1">
        <v>44958</v>
      </c>
      <c r="M4296" t="s">
        <v>42</v>
      </c>
      <c r="N4296" t="s">
        <v>43</v>
      </c>
      <c r="O4296" t="s">
        <v>44</v>
      </c>
      <c r="P4296" t="s">
        <v>26</v>
      </c>
      <c r="Q4296" s="6">
        <v>133236.79999999999</v>
      </c>
      <c r="R4296" t="s">
        <v>30</v>
      </c>
      <c r="S4296">
        <v>0</v>
      </c>
      <c r="T4296">
        <v>0</v>
      </c>
      <c r="U4296" t="e">
        <f>_xlfn.XLOOKUP(A4296,#REF!,#REF!)</f>
        <v>#REF!</v>
      </c>
    </row>
    <row r="4297" spans="1:21" x14ac:dyDescent="0.2">
      <c r="A4297" t="s">
        <v>14461</v>
      </c>
      <c r="C4297" s="5" t="s">
        <v>71</v>
      </c>
      <c r="D4297" t="s">
        <v>14462</v>
      </c>
      <c r="E4297" t="s">
        <v>911</v>
      </c>
      <c r="F4297" t="s">
        <v>30</v>
      </c>
      <c r="G4297" s="1">
        <v>44173</v>
      </c>
      <c r="H4297" t="s">
        <v>30</v>
      </c>
      <c r="I4297" s="1">
        <v>44307</v>
      </c>
      <c r="J4297" t="s">
        <v>30</v>
      </c>
      <c r="K4297" s="1">
        <v>44888</v>
      </c>
      <c r="M4297" t="s">
        <v>42</v>
      </c>
      <c r="N4297" t="s">
        <v>43</v>
      </c>
      <c r="O4297" t="s">
        <v>44</v>
      </c>
      <c r="P4297" t="s">
        <v>26</v>
      </c>
      <c r="Q4297" s="6">
        <v>181371.93</v>
      </c>
      <c r="R4297" t="s">
        <v>22</v>
      </c>
      <c r="S4297">
        <v>0</v>
      </c>
      <c r="T4297">
        <v>0</v>
      </c>
      <c r="U4297" t="e">
        <f>_xlfn.XLOOKUP(A4297,#REF!,#REF!)</f>
        <v>#REF!</v>
      </c>
    </row>
    <row r="4298" spans="1:21" x14ac:dyDescent="0.2">
      <c r="A4298" t="s">
        <v>14463</v>
      </c>
      <c r="C4298" s="5" t="s">
        <v>71</v>
      </c>
      <c r="D4298" t="s">
        <v>14464</v>
      </c>
      <c r="E4298" t="s">
        <v>19513</v>
      </c>
      <c r="F4298" t="s">
        <v>30</v>
      </c>
      <c r="G4298" s="1">
        <v>44546</v>
      </c>
      <c r="H4298" t="s">
        <v>22</v>
      </c>
      <c r="J4298" t="s">
        <v>22</v>
      </c>
      <c r="M4298" t="s">
        <v>42</v>
      </c>
      <c r="N4298" t="s">
        <v>43</v>
      </c>
      <c r="O4298" t="s">
        <v>44</v>
      </c>
      <c r="P4298" t="s">
        <v>26</v>
      </c>
      <c r="Q4298" s="6">
        <v>501510.83</v>
      </c>
      <c r="R4298" t="s">
        <v>22</v>
      </c>
      <c r="S4298">
        <v>0</v>
      </c>
      <c r="T4298">
        <v>0</v>
      </c>
      <c r="U4298" t="e">
        <f>_xlfn.XLOOKUP(A4298,#REF!,#REF!)</f>
        <v>#REF!</v>
      </c>
    </row>
    <row r="4299" spans="1:21" x14ac:dyDescent="0.2">
      <c r="A4299" t="s">
        <v>14465</v>
      </c>
      <c r="B4299" t="s">
        <v>14466</v>
      </c>
      <c r="C4299" s="5" t="s">
        <v>71</v>
      </c>
      <c r="D4299" t="s">
        <v>14467</v>
      </c>
      <c r="E4299" t="s">
        <v>14468</v>
      </c>
      <c r="F4299" t="s">
        <v>30</v>
      </c>
      <c r="G4299" s="1">
        <v>42627</v>
      </c>
      <c r="H4299" t="s">
        <v>30</v>
      </c>
      <c r="I4299" s="1">
        <v>42907</v>
      </c>
      <c r="J4299" t="s">
        <v>30</v>
      </c>
      <c r="K4299" s="1">
        <v>43991</v>
      </c>
      <c r="L4299" s="1">
        <v>44109</v>
      </c>
      <c r="M4299" t="s">
        <v>114</v>
      </c>
      <c r="N4299" t="s">
        <v>68</v>
      </c>
      <c r="O4299" t="s">
        <v>69</v>
      </c>
      <c r="P4299" t="s">
        <v>117</v>
      </c>
      <c r="Q4299" s="6">
        <v>40000</v>
      </c>
      <c r="R4299" t="s">
        <v>22</v>
      </c>
      <c r="S4299">
        <v>0</v>
      </c>
      <c r="T4299">
        <v>0</v>
      </c>
      <c r="U4299" t="e">
        <f>_xlfn.XLOOKUP(A4299,#REF!,#REF!)</f>
        <v>#REF!</v>
      </c>
    </row>
    <row r="4300" spans="1:21" x14ac:dyDescent="0.2">
      <c r="A4300" t="s">
        <v>14469</v>
      </c>
      <c r="C4300" s="5" t="s">
        <v>71</v>
      </c>
      <c r="D4300" t="s">
        <v>14470</v>
      </c>
      <c r="E4300" t="s">
        <v>14471</v>
      </c>
      <c r="F4300" t="s">
        <v>22</v>
      </c>
      <c r="H4300" t="s">
        <v>22</v>
      </c>
      <c r="J4300" t="s">
        <v>22</v>
      </c>
      <c r="M4300" t="s">
        <v>23</v>
      </c>
      <c r="N4300" t="s">
        <v>43</v>
      </c>
      <c r="O4300" t="s">
        <v>44</v>
      </c>
      <c r="P4300" t="s">
        <v>26</v>
      </c>
      <c r="Q4300" s="6">
        <v>1361776.6399999999</v>
      </c>
      <c r="R4300" t="s">
        <v>22</v>
      </c>
      <c r="S4300">
        <v>0</v>
      </c>
      <c r="T4300">
        <v>0</v>
      </c>
      <c r="U4300" t="e">
        <f>_xlfn.XLOOKUP(A4300,#REF!,#REF!)</f>
        <v>#REF!</v>
      </c>
    </row>
    <row r="4301" spans="1:21" x14ac:dyDescent="0.2">
      <c r="A4301" t="s">
        <v>14472</v>
      </c>
      <c r="C4301" s="5" t="s">
        <v>71</v>
      </c>
      <c r="D4301" t="s">
        <v>14473</v>
      </c>
      <c r="E4301" t="s">
        <v>2032</v>
      </c>
      <c r="F4301" t="s">
        <v>30</v>
      </c>
      <c r="G4301" s="1">
        <v>42745</v>
      </c>
      <c r="H4301" t="s">
        <v>22</v>
      </c>
      <c r="J4301" t="s">
        <v>22</v>
      </c>
      <c r="M4301" t="s">
        <v>42</v>
      </c>
      <c r="N4301" t="s">
        <v>43</v>
      </c>
      <c r="O4301" t="s">
        <v>44</v>
      </c>
      <c r="P4301" t="s">
        <v>26</v>
      </c>
      <c r="Q4301" s="6">
        <v>40000</v>
      </c>
      <c r="R4301" t="s">
        <v>22</v>
      </c>
      <c r="S4301">
        <v>0</v>
      </c>
      <c r="T4301">
        <v>0</v>
      </c>
      <c r="U4301" t="e">
        <f>_xlfn.XLOOKUP(A4301,#REF!,#REF!)</f>
        <v>#REF!</v>
      </c>
    </row>
    <row r="4302" spans="1:21" x14ac:dyDescent="0.2">
      <c r="A4302" t="s">
        <v>14474</v>
      </c>
      <c r="C4302" s="5" t="s">
        <v>71</v>
      </c>
      <c r="D4302" t="s">
        <v>14475</v>
      </c>
      <c r="E4302" t="s">
        <v>14476</v>
      </c>
      <c r="F4302" t="s">
        <v>30</v>
      </c>
      <c r="G4302" s="1">
        <v>45939</v>
      </c>
      <c r="H4302" t="s">
        <v>30</v>
      </c>
      <c r="I4302" s="1">
        <v>46001</v>
      </c>
      <c r="J4302" t="s">
        <v>22</v>
      </c>
      <c r="M4302" t="s">
        <v>207</v>
      </c>
      <c r="N4302" t="s">
        <v>13117</v>
      </c>
      <c r="O4302" t="s">
        <v>13118</v>
      </c>
      <c r="P4302" t="s">
        <v>117</v>
      </c>
      <c r="Q4302" s="6">
        <v>381889.42</v>
      </c>
      <c r="R4302" t="s">
        <v>22</v>
      </c>
      <c r="S4302">
        <v>0</v>
      </c>
      <c r="T4302">
        <v>0</v>
      </c>
      <c r="U4302" t="e">
        <f>_xlfn.XLOOKUP(A4302,#REF!,#REF!)</f>
        <v>#REF!</v>
      </c>
    </row>
    <row r="4303" spans="1:21" x14ac:dyDescent="0.2">
      <c r="A4303" t="s">
        <v>14477</v>
      </c>
      <c r="B4303" t="s">
        <v>14478</v>
      </c>
      <c r="C4303" s="5" t="s">
        <v>71</v>
      </c>
      <c r="D4303" t="s">
        <v>12224</v>
      </c>
      <c r="E4303" t="s">
        <v>12225</v>
      </c>
      <c r="F4303" t="s">
        <v>30</v>
      </c>
      <c r="G4303" s="1">
        <v>42978</v>
      </c>
      <c r="H4303" t="s">
        <v>30</v>
      </c>
      <c r="I4303" s="1">
        <v>43138</v>
      </c>
      <c r="J4303" t="s">
        <v>30</v>
      </c>
      <c r="K4303" s="1">
        <v>43656</v>
      </c>
      <c r="M4303" t="s">
        <v>23</v>
      </c>
      <c r="N4303" t="s">
        <v>14479</v>
      </c>
      <c r="O4303" t="s">
        <v>14480</v>
      </c>
      <c r="P4303" t="s">
        <v>26</v>
      </c>
      <c r="Q4303" s="6">
        <v>40000</v>
      </c>
      <c r="R4303" t="s">
        <v>22</v>
      </c>
      <c r="S4303">
        <v>0</v>
      </c>
      <c r="T4303">
        <v>0</v>
      </c>
      <c r="U4303" t="e">
        <f>_xlfn.XLOOKUP(A4303,#REF!,#REF!)</f>
        <v>#REF!</v>
      </c>
    </row>
    <row r="4304" spans="1:21" x14ac:dyDescent="0.2">
      <c r="A4304" t="s">
        <v>14481</v>
      </c>
      <c r="C4304" s="5" t="s">
        <v>71</v>
      </c>
      <c r="D4304" t="s">
        <v>6076</v>
      </c>
      <c r="E4304" t="s">
        <v>18691</v>
      </c>
      <c r="F4304" t="s">
        <v>30</v>
      </c>
      <c r="G4304" s="1">
        <v>42647</v>
      </c>
      <c r="H4304" t="s">
        <v>30</v>
      </c>
      <c r="I4304" s="1">
        <v>42776</v>
      </c>
      <c r="J4304" t="s">
        <v>30</v>
      </c>
      <c r="K4304" s="1">
        <v>43056</v>
      </c>
      <c r="L4304" s="1">
        <v>43139</v>
      </c>
      <c r="M4304" t="s">
        <v>42</v>
      </c>
      <c r="N4304" t="s">
        <v>43</v>
      </c>
      <c r="O4304" t="s">
        <v>44</v>
      </c>
      <c r="P4304" t="s">
        <v>26</v>
      </c>
      <c r="Q4304" s="6">
        <v>40000</v>
      </c>
      <c r="R4304" t="s">
        <v>30</v>
      </c>
      <c r="S4304">
        <v>0</v>
      </c>
      <c r="T4304">
        <v>0</v>
      </c>
      <c r="U4304" t="e">
        <f>_xlfn.XLOOKUP(A4304,#REF!,#REF!)</f>
        <v>#REF!</v>
      </c>
    </row>
    <row r="4305" spans="1:21" x14ac:dyDescent="0.2">
      <c r="A4305" t="s">
        <v>14482</v>
      </c>
      <c r="C4305" s="5" t="s">
        <v>71</v>
      </c>
      <c r="D4305" t="s">
        <v>14483</v>
      </c>
      <c r="E4305" t="s">
        <v>19514</v>
      </c>
      <c r="F4305" t="s">
        <v>30</v>
      </c>
      <c r="G4305" s="1">
        <v>42647</v>
      </c>
      <c r="H4305" t="s">
        <v>30</v>
      </c>
      <c r="I4305" s="1">
        <v>42816</v>
      </c>
      <c r="J4305" t="s">
        <v>22</v>
      </c>
      <c r="M4305" t="s">
        <v>42</v>
      </c>
      <c r="N4305" t="s">
        <v>43</v>
      </c>
      <c r="O4305" t="s">
        <v>44</v>
      </c>
      <c r="P4305" t="s">
        <v>26</v>
      </c>
      <c r="Q4305" s="6">
        <v>40000</v>
      </c>
      <c r="R4305" t="s">
        <v>22</v>
      </c>
      <c r="S4305">
        <v>0</v>
      </c>
      <c r="T4305">
        <v>0</v>
      </c>
      <c r="U4305" t="e">
        <f>_xlfn.XLOOKUP(A4305,#REF!,#REF!)</f>
        <v>#REF!</v>
      </c>
    </row>
    <row r="4306" spans="1:21" x14ac:dyDescent="0.2">
      <c r="A4306" t="s">
        <v>14484</v>
      </c>
      <c r="C4306" s="5" t="s">
        <v>71</v>
      </c>
      <c r="D4306" t="s">
        <v>14485</v>
      </c>
      <c r="E4306" t="s">
        <v>14486</v>
      </c>
      <c r="F4306" t="s">
        <v>30</v>
      </c>
      <c r="G4306" s="1">
        <v>45730</v>
      </c>
      <c r="H4306" t="s">
        <v>30</v>
      </c>
      <c r="I4306" s="1">
        <v>45918</v>
      </c>
      <c r="J4306" t="s">
        <v>22</v>
      </c>
      <c r="M4306" t="s">
        <v>207</v>
      </c>
      <c r="N4306" t="s">
        <v>14487</v>
      </c>
      <c r="O4306" t="s">
        <v>14488</v>
      </c>
      <c r="P4306" t="s">
        <v>117</v>
      </c>
      <c r="Q4306" s="6">
        <v>200566.19</v>
      </c>
      <c r="R4306" t="s">
        <v>22</v>
      </c>
      <c r="S4306">
        <v>0</v>
      </c>
      <c r="T4306">
        <v>0</v>
      </c>
      <c r="U4306" t="e">
        <f>_xlfn.XLOOKUP(A4306,#REF!,#REF!)</f>
        <v>#REF!</v>
      </c>
    </row>
    <row r="4307" spans="1:21" x14ac:dyDescent="0.2">
      <c r="A4307" t="s">
        <v>14489</v>
      </c>
      <c r="B4307" t="s">
        <v>14490</v>
      </c>
      <c r="C4307" s="5" t="s">
        <v>71</v>
      </c>
      <c r="D4307" t="s">
        <v>14491</v>
      </c>
      <c r="E4307" t="s">
        <v>18692</v>
      </c>
      <c r="F4307" t="s">
        <v>30</v>
      </c>
      <c r="G4307" s="1">
        <v>41890</v>
      </c>
      <c r="H4307" t="s">
        <v>30</v>
      </c>
      <c r="I4307" s="1">
        <v>42880</v>
      </c>
      <c r="J4307" t="s">
        <v>30</v>
      </c>
      <c r="K4307" s="1">
        <v>43342</v>
      </c>
      <c r="L4307" s="1">
        <v>43649</v>
      </c>
      <c r="M4307" t="s">
        <v>42</v>
      </c>
      <c r="N4307" t="s">
        <v>43</v>
      </c>
      <c r="O4307" t="s">
        <v>44</v>
      </c>
      <c r="P4307" t="s">
        <v>26</v>
      </c>
      <c r="Q4307" s="6">
        <v>30000</v>
      </c>
      <c r="R4307" t="s">
        <v>22</v>
      </c>
      <c r="S4307">
        <v>0</v>
      </c>
      <c r="T4307">
        <v>0</v>
      </c>
      <c r="U4307" t="e">
        <f>_xlfn.XLOOKUP(A4307,#REF!,#REF!)</f>
        <v>#REF!</v>
      </c>
    </row>
    <row r="4308" spans="1:21" x14ac:dyDescent="0.2">
      <c r="A4308" t="s">
        <v>14492</v>
      </c>
      <c r="C4308" s="5" t="s">
        <v>71</v>
      </c>
      <c r="D4308" t="s">
        <v>14493</v>
      </c>
      <c r="E4308" t="s">
        <v>19222</v>
      </c>
      <c r="F4308" t="s">
        <v>30</v>
      </c>
      <c r="G4308" s="1">
        <v>44603</v>
      </c>
      <c r="H4308" t="s">
        <v>30</v>
      </c>
      <c r="I4308" s="1">
        <v>44832</v>
      </c>
      <c r="J4308" t="s">
        <v>30</v>
      </c>
      <c r="K4308" s="1">
        <v>44883</v>
      </c>
      <c r="L4308" s="1">
        <v>44883</v>
      </c>
      <c r="M4308" t="s">
        <v>42</v>
      </c>
      <c r="N4308" t="s">
        <v>43</v>
      </c>
      <c r="O4308" t="s">
        <v>44</v>
      </c>
      <c r="P4308" t="s">
        <v>26</v>
      </c>
      <c r="Q4308" s="6">
        <v>417986.5</v>
      </c>
      <c r="R4308" t="s">
        <v>30</v>
      </c>
      <c r="S4308">
        <v>0</v>
      </c>
      <c r="T4308">
        <v>0</v>
      </c>
      <c r="U4308" t="e">
        <f>_xlfn.XLOOKUP(A4308,#REF!,#REF!)</f>
        <v>#REF!</v>
      </c>
    </row>
    <row r="4309" spans="1:21" x14ac:dyDescent="0.2">
      <c r="A4309" t="s">
        <v>14494</v>
      </c>
      <c r="C4309" s="5" t="s">
        <v>71</v>
      </c>
      <c r="D4309" t="s">
        <v>14495</v>
      </c>
      <c r="E4309" t="s">
        <v>7593</v>
      </c>
      <c r="F4309" t="s">
        <v>30</v>
      </c>
      <c r="G4309" s="1">
        <v>44824</v>
      </c>
      <c r="H4309" t="s">
        <v>30</v>
      </c>
      <c r="I4309" s="1">
        <v>45070</v>
      </c>
      <c r="J4309" t="s">
        <v>30</v>
      </c>
      <c r="K4309" s="1">
        <v>45540</v>
      </c>
      <c r="L4309" s="1">
        <v>45943</v>
      </c>
      <c r="M4309" t="s">
        <v>207</v>
      </c>
      <c r="N4309" t="s">
        <v>14496</v>
      </c>
      <c r="O4309" t="s">
        <v>14497</v>
      </c>
      <c r="P4309" t="s">
        <v>117</v>
      </c>
      <c r="Q4309" s="6">
        <v>138002.69</v>
      </c>
      <c r="R4309" t="s">
        <v>30</v>
      </c>
      <c r="S4309">
        <v>0</v>
      </c>
      <c r="T4309">
        <v>0</v>
      </c>
      <c r="U4309" t="e">
        <f>_xlfn.XLOOKUP(A4309,#REF!,#REF!)</f>
        <v>#REF!</v>
      </c>
    </row>
    <row r="4310" spans="1:21" x14ac:dyDescent="0.2">
      <c r="A4310" t="s">
        <v>14498</v>
      </c>
      <c r="C4310" s="5" t="s">
        <v>71</v>
      </c>
      <c r="D4310" t="s">
        <v>14499</v>
      </c>
      <c r="E4310" t="s">
        <v>18693</v>
      </c>
      <c r="F4310" t="s">
        <v>30</v>
      </c>
      <c r="G4310" s="1">
        <v>44179</v>
      </c>
      <c r="H4310" t="s">
        <v>22</v>
      </c>
      <c r="J4310" t="s">
        <v>30</v>
      </c>
      <c r="K4310" s="1">
        <v>44199</v>
      </c>
      <c r="M4310" t="s">
        <v>42</v>
      </c>
      <c r="N4310" t="s">
        <v>14500</v>
      </c>
      <c r="O4310" t="s">
        <v>14501</v>
      </c>
      <c r="P4310" t="s">
        <v>26</v>
      </c>
      <c r="Q4310" s="6">
        <v>170187.93</v>
      </c>
      <c r="R4310" t="s">
        <v>22</v>
      </c>
      <c r="S4310">
        <v>0</v>
      </c>
      <c r="T4310">
        <v>0</v>
      </c>
      <c r="U4310" t="e">
        <f>_xlfn.XLOOKUP(A4310,#REF!,#REF!)</f>
        <v>#REF!</v>
      </c>
    </row>
    <row r="4311" spans="1:21" x14ac:dyDescent="0.2">
      <c r="A4311" t="s">
        <v>14502</v>
      </c>
      <c r="C4311" s="5" t="s">
        <v>71</v>
      </c>
      <c r="D4311" t="s">
        <v>6076</v>
      </c>
      <c r="E4311" t="s">
        <v>41</v>
      </c>
      <c r="F4311" t="s">
        <v>30</v>
      </c>
      <c r="G4311" s="1">
        <v>45621</v>
      </c>
      <c r="H4311" t="s">
        <v>30</v>
      </c>
      <c r="I4311" s="1">
        <v>45812</v>
      </c>
      <c r="J4311" t="s">
        <v>22</v>
      </c>
      <c r="M4311" t="s">
        <v>207</v>
      </c>
      <c r="N4311" t="s">
        <v>1211</v>
      </c>
      <c r="O4311" t="s">
        <v>1212</v>
      </c>
      <c r="P4311" t="s">
        <v>117</v>
      </c>
      <c r="Q4311" s="6">
        <v>202428.7</v>
      </c>
      <c r="R4311" t="s">
        <v>22</v>
      </c>
      <c r="S4311">
        <v>0</v>
      </c>
      <c r="T4311">
        <v>0</v>
      </c>
      <c r="U4311" t="e">
        <f>_xlfn.XLOOKUP(A4311,#REF!,#REF!)</f>
        <v>#REF!</v>
      </c>
    </row>
    <row r="4312" spans="1:21" x14ac:dyDescent="0.2">
      <c r="A4312" t="s">
        <v>14503</v>
      </c>
      <c r="C4312" s="5" t="s">
        <v>71</v>
      </c>
      <c r="D4312" t="s">
        <v>14504</v>
      </c>
      <c r="E4312" t="s">
        <v>18692</v>
      </c>
      <c r="F4312" t="s">
        <v>22</v>
      </c>
      <c r="H4312" t="s">
        <v>22</v>
      </c>
      <c r="J4312" t="s">
        <v>22</v>
      </c>
      <c r="M4312" t="s">
        <v>23</v>
      </c>
      <c r="N4312" t="s">
        <v>43</v>
      </c>
      <c r="O4312" t="s">
        <v>44</v>
      </c>
      <c r="P4312" t="s">
        <v>26</v>
      </c>
      <c r="Q4312" s="6">
        <v>207877.32</v>
      </c>
      <c r="R4312" t="s">
        <v>22</v>
      </c>
      <c r="S4312">
        <v>0</v>
      </c>
      <c r="T4312">
        <v>0</v>
      </c>
      <c r="U4312" t="e">
        <f>_xlfn.XLOOKUP(A4312,#REF!,#REF!)</f>
        <v>#REF!</v>
      </c>
    </row>
    <row r="4313" spans="1:21" x14ac:dyDescent="0.2">
      <c r="A4313" t="s">
        <v>14505</v>
      </c>
      <c r="C4313" s="5" t="s">
        <v>71</v>
      </c>
      <c r="D4313" t="s">
        <v>14506</v>
      </c>
      <c r="E4313" t="s">
        <v>1393</v>
      </c>
      <c r="F4313" t="s">
        <v>30</v>
      </c>
      <c r="G4313" s="1">
        <v>45576</v>
      </c>
      <c r="H4313" t="s">
        <v>22</v>
      </c>
      <c r="J4313" t="s">
        <v>30</v>
      </c>
      <c r="K4313" s="1">
        <v>45545</v>
      </c>
      <c r="L4313" s="1">
        <v>45545</v>
      </c>
      <c r="M4313" t="s">
        <v>42</v>
      </c>
      <c r="N4313" t="s">
        <v>43</v>
      </c>
      <c r="O4313" t="s">
        <v>44</v>
      </c>
      <c r="P4313" t="s">
        <v>26</v>
      </c>
      <c r="Q4313" s="6">
        <v>455215.29</v>
      </c>
      <c r="R4313" t="s">
        <v>30</v>
      </c>
      <c r="S4313">
        <v>0</v>
      </c>
      <c r="T4313">
        <v>0</v>
      </c>
      <c r="U4313" t="e">
        <f>_xlfn.XLOOKUP(A4313,#REF!,#REF!)</f>
        <v>#REF!</v>
      </c>
    </row>
    <row r="4314" spans="1:21" x14ac:dyDescent="0.2">
      <c r="A4314" t="s">
        <v>14507</v>
      </c>
      <c r="C4314" s="5" t="s">
        <v>71</v>
      </c>
      <c r="D4314" t="s">
        <v>14508</v>
      </c>
      <c r="E4314" t="s">
        <v>18692</v>
      </c>
      <c r="F4314" t="s">
        <v>30</v>
      </c>
      <c r="G4314" s="1">
        <v>44858</v>
      </c>
      <c r="H4314" t="s">
        <v>22</v>
      </c>
      <c r="J4314" t="s">
        <v>22</v>
      </c>
      <c r="M4314" t="s">
        <v>42</v>
      </c>
      <c r="N4314" t="s">
        <v>43</v>
      </c>
      <c r="O4314" t="s">
        <v>44</v>
      </c>
      <c r="P4314" t="s">
        <v>26</v>
      </c>
      <c r="Q4314" s="6">
        <v>160002.19</v>
      </c>
      <c r="R4314" t="s">
        <v>22</v>
      </c>
      <c r="S4314">
        <v>0</v>
      </c>
      <c r="T4314">
        <v>0</v>
      </c>
      <c r="U4314" t="e">
        <f>_xlfn.XLOOKUP(A4314,#REF!,#REF!)</f>
        <v>#REF!</v>
      </c>
    </row>
    <row r="4315" spans="1:21" x14ac:dyDescent="0.2">
      <c r="A4315" t="s">
        <v>14509</v>
      </c>
      <c r="C4315" s="5" t="s">
        <v>71</v>
      </c>
      <c r="D4315" t="s">
        <v>14510</v>
      </c>
      <c r="E4315" t="s">
        <v>891</v>
      </c>
      <c r="F4315" t="s">
        <v>30</v>
      </c>
      <c r="G4315" s="1">
        <v>45881</v>
      </c>
      <c r="H4315" t="s">
        <v>30</v>
      </c>
      <c r="I4315" s="1">
        <v>46063</v>
      </c>
      <c r="J4315" t="s">
        <v>22</v>
      </c>
      <c r="M4315" t="s">
        <v>207</v>
      </c>
      <c r="N4315" t="s">
        <v>11612</v>
      </c>
      <c r="O4315" t="s">
        <v>11613</v>
      </c>
      <c r="P4315" t="s">
        <v>117</v>
      </c>
      <c r="Q4315" s="6">
        <v>230203.32</v>
      </c>
      <c r="R4315" t="s">
        <v>22</v>
      </c>
      <c r="S4315">
        <v>0</v>
      </c>
      <c r="T4315">
        <v>0</v>
      </c>
      <c r="U4315" t="e">
        <f>_xlfn.XLOOKUP(A4315,#REF!,#REF!)</f>
        <v>#REF!</v>
      </c>
    </row>
    <row r="4316" spans="1:21" x14ac:dyDescent="0.2">
      <c r="A4316" t="s">
        <v>14511</v>
      </c>
      <c r="B4316" t="s">
        <v>14512</v>
      </c>
      <c r="C4316" s="5" t="s">
        <v>71</v>
      </c>
      <c r="D4316" t="s">
        <v>14513</v>
      </c>
      <c r="E4316" t="s">
        <v>14514</v>
      </c>
      <c r="F4316" t="s">
        <v>30</v>
      </c>
      <c r="G4316" s="1">
        <v>46044</v>
      </c>
      <c r="H4316" t="s">
        <v>22</v>
      </c>
      <c r="J4316" t="s">
        <v>22</v>
      </c>
      <c r="M4316" t="s">
        <v>207</v>
      </c>
      <c r="N4316" t="s">
        <v>473</v>
      </c>
      <c r="O4316" t="s">
        <v>474</v>
      </c>
      <c r="P4316" t="s">
        <v>117</v>
      </c>
      <c r="Q4316" s="6">
        <v>108723.66</v>
      </c>
      <c r="R4316" t="s">
        <v>22</v>
      </c>
      <c r="S4316">
        <v>0</v>
      </c>
      <c r="T4316">
        <v>0</v>
      </c>
      <c r="U4316" t="e">
        <f>_xlfn.XLOOKUP(A4316,#REF!,#REF!)</f>
        <v>#REF!</v>
      </c>
    </row>
    <row r="4317" spans="1:21" x14ac:dyDescent="0.2">
      <c r="A4317" t="s">
        <v>14515</v>
      </c>
      <c r="C4317" s="5" t="s">
        <v>71</v>
      </c>
      <c r="D4317" t="s">
        <v>5302</v>
      </c>
      <c r="E4317" t="s">
        <v>19515</v>
      </c>
      <c r="F4317" t="s">
        <v>30</v>
      </c>
      <c r="G4317" s="1">
        <v>42090</v>
      </c>
      <c r="H4317" t="s">
        <v>30</v>
      </c>
      <c r="I4317" s="1">
        <v>42396</v>
      </c>
      <c r="J4317" t="s">
        <v>30</v>
      </c>
      <c r="K4317" s="1">
        <v>43362</v>
      </c>
      <c r="L4317" s="1">
        <v>44036</v>
      </c>
      <c r="M4317" t="s">
        <v>42</v>
      </c>
      <c r="N4317" t="s">
        <v>43</v>
      </c>
      <c r="O4317" t="s">
        <v>44</v>
      </c>
      <c r="P4317" t="s">
        <v>26</v>
      </c>
      <c r="Q4317" s="6">
        <v>90000</v>
      </c>
      <c r="R4317" t="s">
        <v>22</v>
      </c>
      <c r="S4317">
        <v>0</v>
      </c>
      <c r="T4317">
        <v>0</v>
      </c>
      <c r="U4317" t="e">
        <f>_xlfn.XLOOKUP(A4317,#REF!,#REF!)</f>
        <v>#REF!</v>
      </c>
    </row>
    <row r="4318" spans="1:21" x14ac:dyDescent="0.2">
      <c r="A4318" t="s">
        <v>14516</v>
      </c>
      <c r="B4318" t="s">
        <v>14517</v>
      </c>
      <c r="C4318" s="5" t="s">
        <v>71</v>
      </c>
      <c r="D4318" t="s">
        <v>14518</v>
      </c>
      <c r="E4318" t="s">
        <v>41</v>
      </c>
      <c r="F4318" t="s">
        <v>30</v>
      </c>
      <c r="G4318" s="1">
        <v>43481</v>
      </c>
      <c r="H4318" t="s">
        <v>30</v>
      </c>
      <c r="I4318" s="1">
        <v>43683</v>
      </c>
      <c r="J4318" t="s">
        <v>30</v>
      </c>
      <c r="K4318" s="1">
        <v>44685</v>
      </c>
      <c r="L4318" s="1">
        <v>44740</v>
      </c>
      <c r="M4318" t="s">
        <v>42</v>
      </c>
      <c r="N4318" t="s">
        <v>14519</v>
      </c>
      <c r="O4318" t="s">
        <v>14520</v>
      </c>
      <c r="P4318" t="s">
        <v>26</v>
      </c>
      <c r="Q4318" s="6">
        <v>40000</v>
      </c>
      <c r="R4318" t="s">
        <v>22</v>
      </c>
      <c r="S4318">
        <v>0</v>
      </c>
      <c r="T4318">
        <v>0</v>
      </c>
      <c r="U4318" t="e">
        <f>_xlfn.XLOOKUP(A4318,#REF!,#REF!)</f>
        <v>#REF!</v>
      </c>
    </row>
    <row r="4319" spans="1:21" x14ac:dyDescent="0.2">
      <c r="A4319" t="s">
        <v>14521</v>
      </c>
      <c r="C4319" s="5" t="s">
        <v>71</v>
      </c>
      <c r="D4319" t="s">
        <v>14522</v>
      </c>
      <c r="E4319" t="s">
        <v>18691</v>
      </c>
      <c r="F4319" t="s">
        <v>22</v>
      </c>
      <c r="H4319" t="s">
        <v>22</v>
      </c>
      <c r="J4319" t="s">
        <v>22</v>
      </c>
      <c r="M4319" t="s">
        <v>92</v>
      </c>
      <c r="N4319" t="s">
        <v>14523</v>
      </c>
      <c r="O4319" t="s">
        <v>14524</v>
      </c>
      <c r="P4319" t="s">
        <v>18712</v>
      </c>
      <c r="Q4319" s="6">
        <v>577628.6</v>
      </c>
      <c r="R4319" t="s">
        <v>22</v>
      </c>
      <c r="S4319">
        <v>0</v>
      </c>
      <c r="T4319">
        <v>0</v>
      </c>
      <c r="U4319" t="e">
        <f>_xlfn.XLOOKUP(A4319,#REF!,#REF!)</f>
        <v>#REF!</v>
      </c>
    </row>
    <row r="4320" spans="1:21" x14ac:dyDescent="0.2">
      <c r="A4320" t="s">
        <v>14525</v>
      </c>
      <c r="C4320" s="5" t="s">
        <v>39</v>
      </c>
      <c r="D4320" t="s">
        <v>14526</v>
      </c>
      <c r="E4320" t="s">
        <v>19516</v>
      </c>
      <c r="F4320" t="s">
        <v>30</v>
      </c>
      <c r="G4320" s="1">
        <v>43724</v>
      </c>
      <c r="H4320" t="s">
        <v>22</v>
      </c>
      <c r="J4320" t="s">
        <v>22</v>
      </c>
      <c r="L4320" s="1">
        <v>42746</v>
      </c>
      <c r="M4320" t="s">
        <v>42</v>
      </c>
      <c r="N4320" t="s">
        <v>43</v>
      </c>
      <c r="O4320" t="s">
        <v>44</v>
      </c>
      <c r="P4320" t="s">
        <v>26</v>
      </c>
      <c r="Q4320" s="6">
        <v>35000</v>
      </c>
      <c r="R4320" t="s">
        <v>30</v>
      </c>
      <c r="S4320">
        <v>0</v>
      </c>
      <c r="T4320">
        <v>0</v>
      </c>
      <c r="U4320" t="e">
        <f>_xlfn.XLOOKUP(A4320,#REF!,#REF!)</f>
        <v>#REF!</v>
      </c>
    </row>
    <row r="4321" spans="1:21" x14ac:dyDescent="0.2">
      <c r="A4321" t="s">
        <v>14527</v>
      </c>
      <c r="C4321" s="5" t="s">
        <v>71</v>
      </c>
      <c r="D4321" t="s">
        <v>14528</v>
      </c>
      <c r="E4321" t="s">
        <v>443</v>
      </c>
      <c r="F4321" t="s">
        <v>30</v>
      </c>
      <c r="G4321" s="1">
        <v>45596</v>
      </c>
      <c r="H4321" t="s">
        <v>30</v>
      </c>
      <c r="I4321" s="1">
        <v>45706</v>
      </c>
      <c r="J4321" t="s">
        <v>22</v>
      </c>
      <c r="M4321" t="s">
        <v>207</v>
      </c>
      <c r="N4321" t="s">
        <v>14529</v>
      </c>
      <c r="O4321" t="s">
        <v>14530</v>
      </c>
      <c r="P4321" t="s">
        <v>210</v>
      </c>
      <c r="Q4321" s="6">
        <v>131316.69</v>
      </c>
      <c r="R4321" t="s">
        <v>22</v>
      </c>
      <c r="S4321">
        <v>0</v>
      </c>
      <c r="T4321">
        <v>0</v>
      </c>
      <c r="U4321" t="e">
        <f>_xlfn.XLOOKUP(A4321,#REF!,#REF!)</f>
        <v>#REF!</v>
      </c>
    </row>
    <row r="4322" spans="1:21" x14ac:dyDescent="0.2">
      <c r="A4322" t="s">
        <v>14531</v>
      </c>
      <c r="B4322" t="s">
        <v>14532</v>
      </c>
      <c r="C4322" s="5" t="s">
        <v>71</v>
      </c>
      <c r="D4322" t="s">
        <v>14533</v>
      </c>
      <c r="E4322" t="s">
        <v>18692</v>
      </c>
      <c r="F4322" t="s">
        <v>30</v>
      </c>
      <c r="G4322" s="1">
        <v>43413</v>
      </c>
      <c r="H4322" t="s">
        <v>30</v>
      </c>
      <c r="I4322" s="1">
        <v>43640</v>
      </c>
      <c r="J4322" t="s">
        <v>30</v>
      </c>
      <c r="K4322" s="1">
        <v>45106</v>
      </c>
      <c r="L4322" s="1">
        <v>45218</v>
      </c>
      <c r="M4322" t="s">
        <v>42</v>
      </c>
      <c r="N4322" t="s">
        <v>43</v>
      </c>
      <c r="O4322" t="s">
        <v>44</v>
      </c>
      <c r="P4322" t="s">
        <v>26</v>
      </c>
      <c r="Q4322" s="6">
        <v>230501.87</v>
      </c>
      <c r="R4322" t="s">
        <v>22</v>
      </c>
      <c r="S4322">
        <v>0</v>
      </c>
      <c r="T4322">
        <v>0</v>
      </c>
      <c r="U4322" t="e">
        <f>_xlfn.XLOOKUP(A4322,#REF!,#REF!)</f>
        <v>#REF!</v>
      </c>
    </row>
    <row r="4323" spans="1:21" x14ac:dyDescent="0.2">
      <c r="A4323" t="s">
        <v>14534</v>
      </c>
      <c r="B4323" t="s">
        <v>14535</v>
      </c>
      <c r="C4323" s="5" t="s">
        <v>279</v>
      </c>
      <c r="D4323" t="s">
        <v>14536</v>
      </c>
      <c r="E4323" t="s">
        <v>694</v>
      </c>
      <c r="F4323" t="s">
        <v>30</v>
      </c>
      <c r="G4323" s="1">
        <v>44862</v>
      </c>
      <c r="H4323" t="s">
        <v>30</v>
      </c>
      <c r="I4323" s="1">
        <v>45009</v>
      </c>
      <c r="J4323" t="s">
        <v>30</v>
      </c>
      <c r="K4323" s="1">
        <v>45217</v>
      </c>
      <c r="L4323" s="1">
        <v>45695</v>
      </c>
      <c r="M4323" t="s">
        <v>42</v>
      </c>
      <c r="N4323" t="s">
        <v>43</v>
      </c>
      <c r="O4323" t="s">
        <v>44</v>
      </c>
      <c r="P4323" t="s">
        <v>26</v>
      </c>
      <c r="Q4323" s="6">
        <v>28665.89</v>
      </c>
      <c r="R4323" t="s">
        <v>22</v>
      </c>
      <c r="S4323">
        <v>0</v>
      </c>
      <c r="T4323">
        <v>0</v>
      </c>
      <c r="U4323" t="e">
        <f>_xlfn.XLOOKUP(A4323,#REF!,#REF!)</f>
        <v>#REF!</v>
      </c>
    </row>
    <row r="4324" spans="1:21" x14ac:dyDescent="0.2">
      <c r="A4324" t="s">
        <v>14537</v>
      </c>
      <c r="C4324" s="5" t="s">
        <v>71</v>
      </c>
      <c r="D4324" t="s">
        <v>14538</v>
      </c>
      <c r="E4324" t="s">
        <v>443</v>
      </c>
      <c r="F4324" t="s">
        <v>30</v>
      </c>
      <c r="G4324" s="1">
        <v>45215</v>
      </c>
      <c r="H4324" t="s">
        <v>30</v>
      </c>
      <c r="I4324" s="1">
        <v>45386</v>
      </c>
      <c r="J4324" t="s">
        <v>30</v>
      </c>
      <c r="K4324" s="1">
        <v>45624</v>
      </c>
      <c r="L4324" s="1">
        <v>45645</v>
      </c>
      <c r="M4324" t="s">
        <v>42</v>
      </c>
      <c r="N4324" t="s">
        <v>825</v>
      </c>
      <c r="O4324" t="s">
        <v>826</v>
      </c>
      <c r="P4324" t="s">
        <v>26</v>
      </c>
      <c r="Q4324" s="6">
        <v>260964.61</v>
      </c>
      <c r="R4324" t="s">
        <v>22</v>
      </c>
      <c r="S4324">
        <v>0</v>
      </c>
      <c r="T4324">
        <v>0</v>
      </c>
      <c r="U4324" t="e">
        <f>_xlfn.XLOOKUP(A4324,#REF!,#REF!)</f>
        <v>#REF!</v>
      </c>
    </row>
    <row r="4325" spans="1:21" x14ac:dyDescent="0.2">
      <c r="A4325" t="s">
        <v>12805</v>
      </c>
      <c r="B4325" t="s">
        <v>12804</v>
      </c>
      <c r="C4325" s="5" t="s">
        <v>71</v>
      </c>
      <c r="D4325" t="s">
        <v>12806</v>
      </c>
      <c r="E4325" t="s">
        <v>320</v>
      </c>
      <c r="F4325" t="s">
        <v>30</v>
      </c>
      <c r="G4325" s="1">
        <v>44523</v>
      </c>
      <c r="H4325" t="s">
        <v>30</v>
      </c>
      <c r="I4325" s="1">
        <v>44742</v>
      </c>
      <c r="J4325" t="s">
        <v>30</v>
      </c>
      <c r="K4325" s="1">
        <v>44862</v>
      </c>
      <c r="L4325" s="1">
        <v>45002</v>
      </c>
      <c r="M4325" t="s">
        <v>42</v>
      </c>
      <c r="N4325" t="s">
        <v>43</v>
      </c>
      <c r="O4325" t="s">
        <v>44</v>
      </c>
      <c r="P4325" t="s">
        <v>26</v>
      </c>
      <c r="Q4325" s="6">
        <v>346610.3</v>
      </c>
      <c r="R4325" t="s">
        <v>30</v>
      </c>
      <c r="S4325">
        <v>0</v>
      </c>
      <c r="T4325">
        <v>0</v>
      </c>
      <c r="U4325" t="e">
        <f>_xlfn.XLOOKUP(A4325,#REF!,#REF!)</f>
        <v>#REF!</v>
      </c>
    </row>
    <row r="4326" spans="1:21" x14ac:dyDescent="0.2">
      <c r="A4326" t="s">
        <v>14539</v>
      </c>
      <c r="C4326" s="5" t="s">
        <v>71</v>
      </c>
      <c r="D4326" t="s">
        <v>14540</v>
      </c>
      <c r="E4326" t="s">
        <v>18693</v>
      </c>
      <c r="F4326" t="s">
        <v>22</v>
      </c>
      <c r="H4326" t="s">
        <v>22</v>
      </c>
      <c r="J4326" t="s">
        <v>22</v>
      </c>
      <c r="M4326" t="s">
        <v>42</v>
      </c>
      <c r="N4326" t="s">
        <v>43</v>
      </c>
      <c r="O4326" t="s">
        <v>44</v>
      </c>
      <c r="P4326" t="s">
        <v>26</v>
      </c>
      <c r="Q4326" s="6">
        <v>202609.55</v>
      </c>
      <c r="R4326" t="s">
        <v>22</v>
      </c>
      <c r="S4326">
        <v>0</v>
      </c>
      <c r="T4326">
        <v>0</v>
      </c>
      <c r="U4326" t="e">
        <f>_xlfn.XLOOKUP(A4326,#REF!,#REF!)</f>
        <v>#REF!</v>
      </c>
    </row>
    <row r="4327" spans="1:21" x14ac:dyDescent="0.2">
      <c r="A4327" t="s">
        <v>14541</v>
      </c>
      <c r="C4327" s="5" t="s">
        <v>71</v>
      </c>
      <c r="D4327" t="s">
        <v>10616</v>
      </c>
      <c r="E4327" t="s">
        <v>1672</v>
      </c>
      <c r="F4327" t="s">
        <v>22</v>
      </c>
      <c r="H4327" t="s">
        <v>22</v>
      </c>
      <c r="J4327" t="s">
        <v>22</v>
      </c>
      <c r="M4327" t="s">
        <v>42</v>
      </c>
      <c r="N4327" t="s">
        <v>14542</v>
      </c>
      <c r="O4327" t="s">
        <v>14543</v>
      </c>
      <c r="P4327" t="s">
        <v>26</v>
      </c>
      <c r="Q4327" s="6">
        <v>40000</v>
      </c>
      <c r="R4327" t="s">
        <v>22</v>
      </c>
      <c r="S4327">
        <v>0</v>
      </c>
      <c r="T4327">
        <v>0</v>
      </c>
      <c r="U4327" t="e">
        <f>_xlfn.XLOOKUP(A4327,#REF!,#REF!)</f>
        <v>#REF!</v>
      </c>
    </row>
    <row r="4328" spans="1:21" x14ac:dyDescent="0.2">
      <c r="A4328" t="s">
        <v>14544</v>
      </c>
      <c r="C4328" s="5" t="s">
        <v>71</v>
      </c>
      <c r="D4328" t="s">
        <v>14545</v>
      </c>
      <c r="E4328" t="s">
        <v>18692</v>
      </c>
      <c r="F4328" t="s">
        <v>30</v>
      </c>
      <c r="G4328" s="1">
        <v>43768</v>
      </c>
      <c r="H4328" t="s">
        <v>22</v>
      </c>
      <c r="J4328" t="s">
        <v>22</v>
      </c>
      <c r="M4328" t="s">
        <v>42</v>
      </c>
      <c r="N4328" t="s">
        <v>14546</v>
      </c>
      <c r="O4328" t="s">
        <v>14547</v>
      </c>
      <c r="P4328" t="s">
        <v>26</v>
      </c>
      <c r="Q4328" s="6">
        <v>204437.74</v>
      </c>
      <c r="R4328" t="s">
        <v>22</v>
      </c>
      <c r="S4328">
        <v>0</v>
      </c>
      <c r="T4328">
        <v>0</v>
      </c>
      <c r="U4328" t="e">
        <f>_xlfn.XLOOKUP(A4328,#REF!,#REF!)</f>
        <v>#REF!</v>
      </c>
    </row>
    <row r="4329" spans="1:21" x14ac:dyDescent="0.2">
      <c r="A4329" t="s">
        <v>14548</v>
      </c>
      <c r="C4329" s="5" t="s">
        <v>71</v>
      </c>
      <c r="D4329" t="s">
        <v>14549</v>
      </c>
      <c r="E4329" t="s">
        <v>14550</v>
      </c>
      <c r="F4329" t="s">
        <v>30</v>
      </c>
      <c r="G4329" s="1">
        <v>44379</v>
      </c>
      <c r="H4329" t="s">
        <v>30</v>
      </c>
      <c r="I4329" s="1">
        <v>44489</v>
      </c>
      <c r="J4329" t="s">
        <v>30</v>
      </c>
      <c r="K4329" s="1">
        <v>44797</v>
      </c>
      <c r="M4329" t="s">
        <v>42</v>
      </c>
      <c r="N4329" t="s">
        <v>646</v>
      </c>
      <c r="O4329" t="s">
        <v>647</v>
      </c>
      <c r="P4329" t="s">
        <v>26</v>
      </c>
      <c r="Q4329" s="6">
        <v>403609.03</v>
      </c>
      <c r="R4329" t="s">
        <v>22</v>
      </c>
      <c r="S4329">
        <v>0</v>
      </c>
      <c r="T4329">
        <v>0</v>
      </c>
      <c r="U4329" t="e">
        <f>_xlfn.XLOOKUP(A4329,#REF!,#REF!)</f>
        <v>#REF!</v>
      </c>
    </row>
    <row r="4330" spans="1:21" x14ac:dyDescent="0.2">
      <c r="A4330" t="s">
        <v>14551</v>
      </c>
      <c r="C4330" s="5" t="s">
        <v>71</v>
      </c>
      <c r="D4330" t="s">
        <v>14552</v>
      </c>
      <c r="E4330" t="s">
        <v>14553</v>
      </c>
      <c r="F4330" t="s">
        <v>30</v>
      </c>
      <c r="G4330" s="1">
        <v>43118</v>
      </c>
      <c r="H4330" t="s">
        <v>30</v>
      </c>
      <c r="I4330" s="1">
        <v>43248</v>
      </c>
      <c r="J4330" t="s">
        <v>30</v>
      </c>
      <c r="K4330" s="1">
        <v>44138</v>
      </c>
      <c r="L4330" s="1">
        <v>44140</v>
      </c>
      <c r="M4330" t="s">
        <v>42</v>
      </c>
      <c r="N4330" t="s">
        <v>43</v>
      </c>
      <c r="O4330" t="s">
        <v>44</v>
      </c>
      <c r="P4330" t="s">
        <v>26</v>
      </c>
      <c r="Q4330" s="6">
        <v>40000</v>
      </c>
      <c r="R4330" t="s">
        <v>22</v>
      </c>
      <c r="S4330">
        <v>0</v>
      </c>
      <c r="T4330">
        <v>0</v>
      </c>
      <c r="U4330" t="e">
        <f>_xlfn.XLOOKUP(A4330,#REF!,#REF!)</f>
        <v>#REF!</v>
      </c>
    </row>
    <row r="4331" spans="1:21" x14ac:dyDescent="0.2">
      <c r="A4331" t="s">
        <v>14554</v>
      </c>
      <c r="B4331" t="s">
        <v>14555</v>
      </c>
      <c r="C4331" s="5" t="s">
        <v>71</v>
      </c>
      <c r="D4331" t="s">
        <v>14556</v>
      </c>
      <c r="E4331" t="s">
        <v>14557</v>
      </c>
      <c r="F4331" t="s">
        <v>30</v>
      </c>
      <c r="G4331" s="1">
        <v>45338</v>
      </c>
      <c r="H4331" t="s">
        <v>30</v>
      </c>
      <c r="I4331" s="1">
        <v>45539</v>
      </c>
      <c r="J4331" t="s">
        <v>30</v>
      </c>
      <c r="K4331" s="1">
        <v>45734</v>
      </c>
      <c r="M4331" t="s">
        <v>42</v>
      </c>
      <c r="N4331" t="s">
        <v>14558</v>
      </c>
      <c r="O4331" t="s">
        <v>14559</v>
      </c>
      <c r="P4331" t="s">
        <v>26</v>
      </c>
      <c r="Q4331" s="6">
        <v>588340.88</v>
      </c>
      <c r="R4331" t="s">
        <v>22</v>
      </c>
      <c r="S4331">
        <v>0</v>
      </c>
      <c r="T4331">
        <v>0</v>
      </c>
      <c r="U4331" t="e">
        <f>_xlfn.XLOOKUP(A4331,#REF!,#REF!)</f>
        <v>#REF!</v>
      </c>
    </row>
    <row r="4332" spans="1:21" x14ac:dyDescent="0.2">
      <c r="A4332" t="s">
        <v>14560</v>
      </c>
      <c r="C4332" s="5" t="s">
        <v>71</v>
      </c>
      <c r="D4332" t="s">
        <v>14561</v>
      </c>
      <c r="E4332" t="s">
        <v>14562</v>
      </c>
      <c r="F4332" t="s">
        <v>30</v>
      </c>
      <c r="G4332" s="1">
        <v>45628</v>
      </c>
      <c r="H4332" t="s">
        <v>22</v>
      </c>
      <c r="J4332" t="s">
        <v>22</v>
      </c>
      <c r="M4332" t="s">
        <v>207</v>
      </c>
      <c r="N4332" t="s">
        <v>2452</v>
      </c>
      <c r="O4332" t="s">
        <v>2453</v>
      </c>
      <c r="P4332" t="s">
        <v>210</v>
      </c>
      <c r="Q4332" s="6">
        <v>198373.87</v>
      </c>
      <c r="R4332" t="s">
        <v>22</v>
      </c>
      <c r="S4332">
        <v>0</v>
      </c>
      <c r="T4332">
        <v>0</v>
      </c>
      <c r="U4332" t="e">
        <f>_xlfn.XLOOKUP(A4332,#REF!,#REF!)</f>
        <v>#REF!</v>
      </c>
    </row>
    <row r="4333" spans="1:21" x14ac:dyDescent="0.2">
      <c r="A4333" t="s">
        <v>14563</v>
      </c>
      <c r="C4333" s="5" t="s">
        <v>39</v>
      </c>
      <c r="D4333" t="s">
        <v>13753</v>
      </c>
      <c r="E4333" t="s">
        <v>18692</v>
      </c>
      <c r="F4333" t="s">
        <v>30</v>
      </c>
      <c r="G4333" s="1">
        <v>44832</v>
      </c>
      <c r="H4333" t="s">
        <v>22</v>
      </c>
      <c r="J4333" t="s">
        <v>22</v>
      </c>
      <c r="L4333" s="1">
        <v>43623</v>
      </c>
      <c r="M4333" t="s">
        <v>42</v>
      </c>
      <c r="N4333" t="s">
        <v>14564</v>
      </c>
      <c r="O4333" t="s">
        <v>14565</v>
      </c>
      <c r="P4333" t="s">
        <v>26</v>
      </c>
      <c r="Q4333" s="6">
        <v>105814.51</v>
      </c>
      <c r="R4333" t="s">
        <v>30</v>
      </c>
      <c r="S4333">
        <v>0</v>
      </c>
      <c r="T4333">
        <v>0</v>
      </c>
      <c r="U4333" t="e">
        <f>_xlfn.XLOOKUP(A4333,#REF!,#REF!)</f>
        <v>#REF!</v>
      </c>
    </row>
    <row r="4334" spans="1:21" x14ac:dyDescent="0.2">
      <c r="A4334" t="s">
        <v>14566</v>
      </c>
      <c r="C4334" s="5" t="s">
        <v>71</v>
      </c>
      <c r="D4334" t="s">
        <v>14567</v>
      </c>
      <c r="E4334" t="s">
        <v>976</v>
      </c>
      <c r="F4334" t="s">
        <v>22</v>
      </c>
      <c r="H4334" t="s">
        <v>22</v>
      </c>
      <c r="J4334" t="s">
        <v>22</v>
      </c>
      <c r="M4334" t="s">
        <v>42</v>
      </c>
      <c r="N4334" t="s">
        <v>43</v>
      </c>
      <c r="O4334" t="s">
        <v>44</v>
      </c>
      <c r="P4334" t="s">
        <v>26</v>
      </c>
      <c r="Q4334" s="6">
        <v>56779.85</v>
      </c>
      <c r="R4334" t="s">
        <v>22</v>
      </c>
      <c r="S4334">
        <v>0</v>
      </c>
      <c r="T4334">
        <v>0</v>
      </c>
      <c r="U4334" t="e">
        <f>_xlfn.XLOOKUP(A4334,#REF!,#REF!)</f>
        <v>#REF!</v>
      </c>
    </row>
    <row r="4335" spans="1:21" x14ac:dyDescent="0.2">
      <c r="A4335" t="s">
        <v>14568</v>
      </c>
      <c r="C4335" s="5" t="s">
        <v>71</v>
      </c>
      <c r="D4335" t="s">
        <v>14187</v>
      </c>
      <c r="E4335" t="s">
        <v>1557</v>
      </c>
      <c r="F4335" t="s">
        <v>22</v>
      </c>
      <c r="H4335" t="s">
        <v>22</v>
      </c>
      <c r="J4335" t="s">
        <v>30</v>
      </c>
      <c r="K4335" s="1">
        <v>45128</v>
      </c>
      <c r="M4335" t="s">
        <v>42</v>
      </c>
      <c r="N4335" t="s">
        <v>14569</v>
      </c>
      <c r="O4335" t="s">
        <v>14570</v>
      </c>
      <c r="P4335" t="s">
        <v>26</v>
      </c>
      <c r="Q4335" s="6">
        <v>503785.67</v>
      </c>
      <c r="R4335" t="s">
        <v>22</v>
      </c>
      <c r="S4335">
        <v>0</v>
      </c>
      <c r="T4335">
        <v>0</v>
      </c>
      <c r="U4335" t="e">
        <f>_xlfn.XLOOKUP(A4335,#REF!,#REF!)</f>
        <v>#REF!</v>
      </c>
    </row>
    <row r="4336" spans="1:21" x14ac:dyDescent="0.2">
      <c r="A4336" t="s">
        <v>14571</v>
      </c>
      <c r="C4336" s="5" t="s">
        <v>71</v>
      </c>
      <c r="D4336" t="s">
        <v>14572</v>
      </c>
      <c r="E4336" t="s">
        <v>18691</v>
      </c>
      <c r="F4336" t="s">
        <v>30</v>
      </c>
      <c r="G4336" s="1">
        <v>45391</v>
      </c>
      <c r="H4336" t="s">
        <v>30</v>
      </c>
      <c r="I4336" s="1">
        <v>45590</v>
      </c>
      <c r="J4336" t="s">
        <v>30</v>
      </c>
      <c r="K4336" s="1">
        <v>45862</v>
      </c>
      <c r="M4336" t="s">
        <v>42</v>
      </c>
      <c r="N4336" t="s">
        <v>43</v>
      </c>
      <c r="O4336" t="s">
        <v>44</v>
      </c>
      <c r="P4336" t="s">
        <v>26</v>
      </c>
      <c r="Q4336" s="6">
        <v>450607.38</v>
      </c>
      <c r="R4336" t="s">
        <v>22</v>
      </c>
      <c r="S4336">
        <v>0</v>
      </c>
      <c r="T4336">
        <v>0</v>
      </c>
      <c r="U4336" t="e">
        <f>_xlfn.XLOOKUP(A4336,#REF!,#REF!)</f>
        <v>#REF!</v>
      </c>
    </row>
    <row r="4337" spans="1:21" x14ac:dyDescent="0.2">
      <c r="A4337" t="s">
        <v>14573</v>
      </c>
      <c r="B4337" t="s">
        <v>14574</v>
      </c>
      <c r="C4337" s="5" t="s">
        <v>71</v>
      </c>
      <c r="D4337" t="s">
        <v>14575</v>
      </c>
      <c r="E4337" t="s">
        <v>19498</v>
      </c>
      <c r="F4337" t="s">
        <v>30</v>
      </c>
      <c r="G4337" s="1">
        <v>43070</v>
      </c>
      <c r="H4337" t="s">
        <v>30</v>
      </c>
      <c r="I4337" s="1">
        <v>43431</v>
      </c>
      <c r="J4337" t="s">
        <v>30</v>
      </c>
      <c r="K4337" s="1">
        <v>43451</v>
      </c>
      <c r="L4337" s="1">
        <v>43719</v>
      </c>
      <c r="M4337" t="s">
        <v>42</v>
      </c>
      <c r="N4337" t="s">
        <v>11363</v>
      </c>
      <c r="O4337" t="s">
        <v>11364</v>
      </c>
      <c r="P4337" t="s">
        <v>26</v>
      </c>
      <c r="Q4337" s="6">
        <v>500000</v>
      </c>
      <c r="R4337" t="s">
        <v>30</v>
      </c>
      <c r="S4337">
        <v>0</v>
      </c>
      <c r="T4337">
        <v>0</v>
      </c>
      <c r="U4337" t="e">
        <f>_xlfn.XLOOKUP(A4337,#REF!,#REF!)</f>
        <v>#REF!</v>
      </c>
    </row>
    <row r="4338" spans="1:21" x14ac:dyDescent="0.2">
      <c r="A4338" t="s">
        <v>14576</v>
      </c>
      <c r="C4338" s="5" t="s">
        <v>71</v>
      </c>
      <c r="D4338" t="s">
        <v>10763</v>
      </c>
      <c r="E4338" t="s">
        <v>10711</v>
      </c>
      <c r="F4338" t="s">
        <v>22</v>
      </c>
      <c r="H4338" t="s">
        <v>22</v>
      </c>
      <c r="J4338" t="s">
        <v>22</v>
      </c>
      <c r="M4338" t="s">
        <v>92</v>
      </c>
      <c r="N4338" t="s">
        <v>8417</v>
      </c>
      <c r="O4338" t="s">
        <v>8418</v>
      </c>
      <c r="P4338" t="s">
        <v>18712</v>
      </c>
      <c r="Q4338" s="6">
        <v>775556.62</v>
      </c>
      <c r="R4338" t="s">
        <v>30</v>
      </c>
      <c r="S4338">
        <v>0</v>
      </c>
      <c r="T4338">
        <v>0</v>
      </c>
      <c r="U4338" t="e">
        <f>_xlfn.XLOOKUP(A4338,#REF!,#REF!)</f>
        <v>#REF!</v>
      </c>
    </row>
    <row r="4339" spans="1:21" x14ac:dyDescent="0.2">
      <c r="A4339" t="s">
        <v>14577</v>
      </c>
      <c r="C4339" s="5" t="s">
        <v>71</v>
      </c>
      <c r="E4339" t="s">
        <v>19517</v>
      </c>
      <c r="F4339" t="s">
        <v>22</v>
      </c>
      <c r="H4339" t="s">
        <v>22</v>
      </c>
      <c r="J4339" t="s">
        <v>22</v>
      </c>
      <c r="M4339" t="s">
        <v>92</v>
      </c>
      <c r="P4339" t="s">
        <v>18712</v>
      </c>
      <c r="Q4339" s="6">
        <v>757071.63</v>
      </c>
      <c r="R4339" t="s">
        <v>22</v>
      </c>
      <c r="S4339">
        <v>0</v>
      </c>
      <c r="T4339">
        <v>0</v>
      </c>
      <c r="U4339" t="e">
        <f>_xlfn.XLOOKUP(A4339,#REF!,#REF!)</f>
        <v>#REF!</v>
      </c>
    </row>
    <row r="4340" spans="1:21" x14ac:dyDescent="0.2">
      <c r="A4340" t="s">
        <v>14578</v>
      </c>
      <c r="C4340" s="5" t="s">
        <v>71</v>
      </c>
      <c r="E4340" t="s">
        <v>19517</v>
      </c>
      <c r="F4340" t="s">
        <v>22</v>
      </c>
      <c r="H4340" t="s">
        <v>22</v>
      </c>
      <c r="J4340" t="s">
        <v>22</v>
      </c>
      <c r="M4340" t="s">
        <v>92</v>
      </c>
      <c r="P4340" t="s">
        <v>18712</v>
      </c>
      <c r="Q4340" s="6">
        <v>352000</v>
      </c>
      <c r="R4340" t="s">
        <v>22</v>
      </c>
      <c r="S4340">
        <v>0</v>
      </c>
      <c r="T4340">
        <v>0</v>
      </c>
      <c r="U4340" t="e">
        <f>_xlfn.XLOOKUP(A4340,#REF!,#REF!)</f>
        <v>#REF!</v>
      </c>
    </row>
    <row r="4341" spans="1:21" x14ac:dyDescent="0.2">
      <c r="A4341" t="s">
        <v>14579</v>
      </c>
      <c r="B4341" t="s">
        <v>14580</v>
      </c>
      <c r="C4341" s="5" t="s">
        <v>71</v>
      </c>
      <c r="D4341" t="s">
        <v>14581</v>
      </c>
      <c r="E4341" t="s">
        <v>18693</v>
      </c>
      <c r="F4341" t="s">
        <v>30</v>
      </c>
      <c r="G4341" s="1">
        <v>43795</v>
      </c>
      <c r="H4341" t="s">
        <v>30</v>
      </c>
      <c r="I4341" s="1">
        <v>44749</v>
      </c>
      <c r="J4341" t="s">
        <v>22</v>
      </c>
      <c r="M4341" t="s">
        <v>207</v>
      </c>
      <c r="N4341" t="s">
        <v>14582</v>
      </c>
      <c r="O4341" t="s">
        <v>14583</v>
      </c>
      <c r="P4341" t="s">
        <v>117</v>
      </c>
      <c r="Q4341" s="6">
        <v>501016.42</v>
      </c>
      <c r="R4341" t="s">
        <v>22</v>
      </c>
      <c r="S4341">
        <v>0</v>
      </c>
      <c r="T4341">
        <v>0</v>
      </c>
      <c r="U4341" t="e">
        <f>_xlfn.XLOOKUP(A4341,#REF!,#REF!)</f>
        <v>#REF!</v>
      </c>
    </row>
    <row r="4342" spans="1:21" x14ac:dyDescent="0.2">
      <c r="A4342" t="s">
        <v>14584</v>
      </c>
      <c r="C4342" s="5" t="s">
        <v>71</v>
      </c>
      <c r="D4342" t="s">
        <v>14585</v>
      </c>
      <c r="E4342" t="s">
        <v>18695</v>
      </c>
      <c r="F4342" t="s">
        <v>30</v>
      </c>
      <c r="G4342" s="1">
        <v>43375</v>
      </c>
      <c r="H4342" t="s">
        <v>22</v>
      </c>
      <c r="J4342" t="s">
        <v>30</v>
      </c>
      <c r="K4342" s="1">
        <v>43395</v>
      </c>
      <c r="M4342" t="s">
        <v>42</v>
      </c>
      <c r="N4342" t="s">
        <v>43</v>
      </c>
      <c r="O4342" t="s">
        <v>44</v>
      </c>
      <c r="P4342" t="s">
        <v>26</v>
      </c>
      <c r="Q4342" s="6">
        <v>253617.78</v>
      </c>
      <c r="R4342" t="s">
        <v>22</v>
      </c>
      <c r="S4342">
        <v>0</v>
      </c>
      <c r="T4342">
        <v>0</v>
      </c>
      <c r="U4342" t="e">
        <f>_xlfn.XLOOKUP(A4342,#REF!,#REF!)</f>
        <v>#REF!</v>
      </c>
    </row>
    <row r="4343" spans="1:21" x14ac:dyDescent="0.2">
      <c r="A4343" t="s">
        <v>14586</v>
      </c>
      <c r="C4343" s="5" t="s">
        <v>71</v>
      </c>
      <c r="D4343" t="s">
        <v>14587</v>
      </c>
      <c r="E4343" t="s">
        <v>19222</v>
      </c>
      <c r="F4343" t="s">
        <v>22</v>
      </c>
      <c r="H4343" t="s">
        <v>22</v>
      </c>
      <c r="J4343" t="s">
        <v>22</v>
      </c>
      <c r="M4343" t="s">
        <v>42</v>
      </c>
      <c r="N4343" t="s">
        <v>43</v>
      </c>
      <c r="O4343" t="s">
        <v>44</v>
      </c>
      <c r="P4343" t="s">
        <v>26</v>
      </c>
      <c r="Q4343" s="6">
        <v>131935.92000000001</v>
      </c>
      <c r="R4343" t="s">
        <v>22</v>
      </c>
      <c r="S4343">
        <v>0</v>
      </c>
      <c r="T4343">
        <v>0</v>
      </c>
      <c r="U4343" t="e">
        <f>_xlfn.XLOOKUP(A4343,#REF!,#REF!)</f>
        <v>#REF!</v>
      </c>
    </row>
    <row r="4344" spans="1:21" x14ac:dyDescent="0.2">
      <c r="A4344" t="s">
        <v>14588</v>
      </c>
      <c r="C4344" s="5" t="s">
        <v>71</v>
      </c>
      <c r="D4344" t="s">
        <v>14589</v>
      </c>
      <c r="E4344" t="s">
        <v>14590</v>
      </c>
      <c r="F4344" t="s">
        <v>30</v>
      </c>
      <c r="G4344" s="1">
        <v>41477</v>
      </c>
      <c r="H4344" t="s">
        <v>22</v>
      </c>
      <c r="J4344" t="s">
        <v>30</v>
      </c>
      <c r="K4344" s="1">
        <v>41655</v>
      </c>
      <c r="M4344" t="s">
        <v>42</v>
      </c>
      <c r="N4344" t="s">
        <v>10556</v>
      </c>
      <c r="O4344" t="s">
        <v>10557</v>
      </c>
      <c r="P4344" t="s">
        <v>26</v>
      </c>
      <c r="Q4344" s="6">
        <v>33465.199999999997</v>
      </c>
      <c r="R4344" t="s">
        <v>22</v>
      </c>
      <c r="S4344">
        <v>0</v>
      </c>
      <c r="T4344">
        <v>0</v>
      </c>
      <c r="U4344" t="e">
        <f>_xlfn.XLOOKUP(A4344,#REF!,#REF!)</f>
        <v>#REF!</v>
      </c>
    </row>
    <row r="4345" spans="1:21" x14ac:dyDescent="0.2">
      <c r="A4345" t="s">
        <v>14591</v>
      </c>
      <c r="C4345" s="5" t="s">
        <v>71</v>
      </c>
      <c r="D4345" t="s">
        <v>14592</v>
      </c>
      <c r="E4345" t="s">
        <v>19518</v>
      </c>
      <c r="F4345" t="s">
        <v>30</v>
      </c>
      <c r="G4345" s="1">
        <v>43851</v>
      </c>
      <c r="H4345" t="s">
        <v>30</v>
      </c>
      <c r="I4345" s="1">
        <v>44082</v>
      </c>
      <c r="J4345" t="s">
        <v>30</v>
      </c>
      <c r="K4345" s="1">
        <v>45048</v>
      </c>
      <c r="L4345" s="1">
        <v>45061</v>
      </c>
      <c r="M4345" t="s">
        <v>42</v>
      </c>
      <c r="N4345" t="s">
        <v>68</v>
      </c>
      <c r="O4345" t="s">
        <v>69</v>
      </c>
      <c r="P4345" t="s">
        <v>26</v>
      </c>
      <c r="Q4345" s="6">
        <v>140405.56</v>
      </c>
      <c r="R4345" t="s">
        <v>22</v>
      </c>
      <c r="S4345">
        <v>0</v>
      </c>
      <c r="T4345">
        <v>0</v>
      </c>
      <c r="U4345" t="e">
        <f>_xlfn.XLOOKUP(A4345,#REF!,#REF!)</f>
        <v>#REF!</v>
      </c>
    </row>
    <row r="4346" spans="1:21" x14ac:dyDescent="0.2">
      <c r="A4346" t="s">
        <v>14593</v>
      </c>
      <c r="C4346" s="5" t="s">
        <v>71</v>
      </c>
      <c r="D4346" t="s">
        <v>14594</v>
      </c>
      <c r="E4346" t="s">
        <v>18692</v>
      </c>
      <c r="F4346" t="s">
        <v>30</v>
      </c>
      <c r="G4346" s="1">
        <v>44777</v>
      </c>
      <c r="H4346" t="s">
        <v>30</v>
      </c>
      <c r="I4346" s="1">
        <v>45125</v>
      </c>
      <c r="J4346" t="s">
        <v>30</v>
      </c>
      <c r="K4346" s="1">
        <v>45446</v>
      </c>
      <c r="L4346" s="1">
        <v>45581</v>
      </c>
      <c r="M4346" t="s">
        <v>42</v>
      </c>
      <c r="N4346" t="s">
        <v>14595</v>
      </c>
      <c r="O4346" t="s">
        <v>14596</v>
      </c>
      <c r="P4346" t="s">
        <v>26</v>
      </c>
      <c r="Q4346" s="6">
        <v>530834.98</v>
      </c>
      <c r="R4346" t="s">
        <v>22</v>
      </c>
      <c r="S4346">
        <v>0</v>
      </c>
      <c r="T4346">
        <v>0</v>
      </c>
      <c r="U4346" t="e">
        <f>_xlfn.XLOOKUP(A4346,#REF!,#REF!)</f>
        <v>#REF!</v>
      </c>
    </row>
    <row r="4347" spans="1:21" x14ac:dyDescent="0.2">
      <c r="A4347" t="s">
        <v>14597</v>
      </c>
      <c r="B4347" t="s">
        <v>14598</v>
      </c>
      <c r="C4347" s="5" t="s">
        <v>71</v>
      </c>
      <c r="D4347" t="s">
        <v>14599</v>
      </c>
      <c r="E4347" t="s">
        <v>18695</v>
      </c>
      <c r="F4347" t="s">
        <v>30</v>
      </c>
      <c r="G4347" s="1">
        <v>45447</v>
      </c>
      <c r="H4347" t="s">
        <v>30</v>
      </c>
      <c r="I4347" s="1">
        <v>45552</v>
      </c>
      <c r="J4347" t="s">
        <v>30</v>
      </c>
      <c r="K4347" s="1">
        <v>45741</v>
      </c>
      <c r="L4347" s="1">
        <v>45784</v>
      </c>
      <c r="M4347" t="s">
        <v>42</v>
      </c>
      <c r="N4347" t="s">
        <v>43</v>
      </c>
      <c r="O4347" t="s">
        <v>44</v>
      </c>
      <c r="P4347" t="s">
        <v>26</v>
      </c>
      <c r="Q4347" s="6">
        <v>50329.57</v>
      </c>
      <c r="R4347" t="s">
        <v>30</v>
      </c>
      <c r="S4347">
        <v>0</v>
      </c>
      <c r="T4347">
        <v>0</v>
      </c>
      <c r="U4347" t="e">
        <f>_xlfn.XLOOKUP(A4347,#REF!,#REF!)</f>
        <v>#REF!</v>
      </c>
    </row>
    <row r="4348" spans="1:21" x14ac:dyDescent="0.2">
      <c r="A4348" t="s">
        <v>14600</v>
      </c>
      <c r="C4348" s="5" t="s">
        <v>71</v>
      </c>
      <c r="D4348" t="s">
        <v>14601</v>
      </c>
      <c r="E4348" t="s">
        <v>14602</v>
      </c>
      <c r="F4348" t="s">
        <v>30</v>
      </c>
      <c r="G4348" s="1">
        <v>44868</v>
      </c>
      <c r="H4348" t="s">
        <v>30</v>
      </c>
      <c r="I4348" s="1">
        <v>45458</v>
      </c>
      <c r="J4348" t="s">
        <v>22</v>
      </c>
      <c r="M4348" t="s">
        <v>207</v>
      </c>
      <c r="N4348" t="s">
        <v>1668</v>
      </c>
      <c r="O4348" t="s">
        <v>1669</v>
      </c>
      <c r="P4348" t="s">
        <v>117</v>
      </c>
      <c r="Q4348" s="6">
        <v>154542.62</v>
      </c>
      <c r="R4348" t="s">
        <v>22</v>
      </c>
      <c r="S4348">
        <v>0</v>
      </c>
      <c r="T4348">
        <v>0</v>
      </c>
      <c r="U4348" t="e">
        <f>_xlfn.XLOOKUP(A4348,#REF!,#REF!)</f>
        <v>#REF!</v>
      </c>
    </row>
    <row r="4349" spans="1:21" x14ac:dyDescent="0.2">
      <c r="A4349" t="s">
        <v>14603</v>
      </c>
      <c r="C4349" s="5" t="s">
        <v>71</v>
      </c>
      <c r="D4349" t="s">
        <v>2823</v>
      </c>
      <c r="E4349" t="s">
        <v>829</v>
      </c>
      <c r="F4349" t="s">
        <v>30</v>
      </c>
      <c r="G4349" s="1">
        <v>44418</v>
      </c>
      <c r="H4349" t="s">
        <v>30</v>
      </c>
      <c r="I4349" s="1">
        <v>44670</v>
      </c>
      <c r="J4349" t="s">
        <v>30</v>
      </c>
      <c r="K4349" s="1">
        <v>44700</v>
      </c>
      <c r="M4349" t="s">
        <v>42</v>
      </c>
      <c r="N4349" t="s">
        <v>14604</v>
      </c>
      <c r="O4349" t="s">
        <v>14605</v>
      </c>
      <c r="P4349" t="s">
        <v>26</v>
      </c>
      <c r="Q4349" s="6">
        <v>78767.539999999994</v>
      </c>
      <c r="R4349" t="s">
        <v>22</v>
      </c>
      <c r="S4349">
        <v>0</v>
      </c>
      <c r="T4349">
        <v>0</v>
      </c>
      <c r="U4349" t="e">
        <f>_xlfn.XLOOKUP(A4349,#REF!,#REF!)</f>
        <v>#REF!</v>
      </c>
    </row>
    <row r="4350" spans="1:21" x14ac:dyDescent="0.2">
      <c r="A4350" t="s">
        <v>14606</v>
      </c>
      <c r="B4350" t="s">
        <v>14607</v>
      </c>
      <c r="C4350" s="5" t="s">
        <v>71</v>
      </c>
      <c r="D4350" t="s">
        <v>13027</v>
      </c>
      <c r="E4350" t="s">
        <v>14468</v>
      </c>
      <c r="F4350" t="s">
        <v>30</v>
      </c>
      <c r="G4350" s="1">
        <v>43269</v>
      </c>
      <c r="H4350" t="s">
        <v>30</v>
      </c>
      <c r="I4350" s="1">
        <v>43585</v>
      </c>
      <c r="J4350" t="s">
        <v>30</v>
      </c>
      <c r="K4350" s="1">
        <v>43782</v>
      </c>
      <c r="L4350" s="1">
        <v>43782</v>
      </c>
      <c r="M4350" t="s">
        <v>42</v>
      </c>
      <c r="N4350" t="s">
        <v>43</v>
      </c>
      <c r="O4350" t="s">
        <v>44</v>
      </c>
      <c r="P4350" t="s">
        <v>26</v>
      </c>
      <c r="Q4350" s="6">
        <v>40000</v>
      </c>
      <c r="R4350" t="s">
        <v>22</v>
      </c>
      <c r="S4350">
        <v>0</v>
      </c>
      <c r="T4350">
        <v>0</v>
      </c>
      <c r="U4350" t="e">
        <f>_xlfn.XLOOKUP(A4350,#REF!,#REF!)</f>
        <v>#REF!</v>
      </c>
    </row>
    <row r="4351" spans="1:21" x14ac:dyDescent="0.2">
      <c r="A4351" t="s">
        <v>14608</v>
      </c>
      <c r="C4351" s="5" t="s">
        <v>1622</v>
      </c>
      <c r="D4351" t="s">
        <v>14609</v>
      </c>
      <c r="E4351" t="s">
        <v>4972</v>
      </c>
      <c r="F4351" t="s">
        <v>30</v>
      </c>
      <c r="G4351" s="1">
        <v>45404</v>
      </c>
      <c r="H4351" t="s">
        <v>22</v>
      </c>
      <c r="J4351" t="s">
        <v>22</v>
      </c>
      <c r="L4351" s="1">
        <v>45379</v>
      </c>
      <c r="M4351" t="s">
        <v>42</v>
      </c>
      <c r="N4351" t="s">
        <v>43</v>
      </c>
      <c r="O4351" t="s">
        <v>44</v>
      </c>
      <c r="P4351" t="s">
        <v>26</v>
      </c>
      <c r="Q4351" s="6">
        <v>40000</v>
      </c>
      <c r="R4351" t="s">
        <v>30</v>
      </c>
      <c r="S4351">
        <v>0</v>
      </c>
      <c r="T4351">
        <v>0</v>
      </c>
      <c r="U4351" t="e">
        <f>_xlfn.XLOOKUP(A4351,#REF!,#REF!)</f>
        <v>#REF!</v>
      </c>
    </row>
    <row r="4352" spans="1:21" x14ac:dyDescent="0.2">
      <c r="A4352" t="s">
        <v>14610</v>
      </c>
      <c r="C4352" s="5" t="s">
        <v>71</v>
      </c>
      <c r="D4352" t="s">
        <v>14611</v>
      </c>
      <c r="E4352" t="s">
        <v>18691</v>
      </c>
      <c r="F4352" t="s">
        <v>30</v>
      </c>
      <c r="G4352" s="1">
        <v>44433</v>
      </c>
      <c r="H4352" t="s">
        <v>22</v>
      </c>
      <c r="J4352" t="s">
        <v>30</v>
      </c>
      <c r="K4352" s="1">
        <v>44585</v>
      </c>
      <c r="M4352" t="s">
        <v>42</v>
      </c>
      <c r="N4352" t="s">
        <v>14612</v>
      </c>
      <c r="O4352" t="s">
        <v>14613</v>
      </c>
      <c r="P4352" t="s">
        <v>26</v>
      </c>
      <c r="Q4352" s="6">
        <v>485897.57</v>
      </c>
      <c r="R4352" t="s">
        <v>22</v>
      </c>
      <c r="S4352">
        <v>0</v>
      </c>
      <c r="T4352">
        <v>0</v>
      </c>
      <c r="U4352" t="e">
        <f>_xlfn.XLOOKUP(A4352,#REF!,#REF!)</f>
        <v>#REF!</v>
      </c>
    </row>
    <row r="4353" spans="1:21" x14ac:dyDescent="0.2">
      <c r="A4353" t="s">
        <v>14614</v>
      </c>
      <c r="C4353" s="5" t="s">
        <v>71</v>
      </c>
      <c r="D4353" t="s">
        <v>14615</v>
      </c>
      <c r="E4353" t="s">
        <v>18693</v>
      </c>
      <c r="F4353" t="s">
        <v>22</v>
      </c>
      <c r="H4353" t="s">
        <v>22</v>
      </c>
      <c r="J4353" t="s">
        <v>22</v>
      </c>
      <c r="M4353" t="s">
        <v>42</v>
      </c>
      <c r="N4353" t="s">
        <v>43</v>
      </c>
      <c r="O4353" t="s">
        <v>44</v>
      </c>
      <c r="P4353" t="s">
        <v>26</v>
      </c>
      <c r="Q4353" s="6">
        <v>40000</v>
      </c>
      <c r="R4353" t="s">
        <v>22</v>
      </c>
      <c r="S4353">
        <v>0</v>
      </c>
      <c r="T4353">
        <v>0</v>
      </c>
      <c r="U4353" t="e">
        <f>_xlfn.XLOOKUP(A4353,#REF!,#REF!)</f>
        <v>#REF!</v>
      </c>
    </row>
    <row r="4354" spans="1:21" x14ac:dyDescent="0.2">
      <c r="A4354" t="s">
        <v>14616</v>
      </c>
      <c r="B4354" t="s">
        <v>14617</v>
      </c>
      <c r="C4354" s="5" t="s">
        <v>71</v>
      </c>
      <c r="D4354" t="s">
        <v>14618</v>
      </c>
      <c r="E4354" t="s">
        <v>19519</v>
      </c>
      <c r="F4354" t="s">
        <v>30</v>
      </c>
      <c r="G4354" s="1">
        <v>43570</v>
      </c>
      <c r="H4354" t="s">
        <v>30</v>
      </c>
      <c r="I4354" s="1">
        <v>43734</v>
      </c>
      <c r="J4354" t="s">
        <v>30</v>
      </c>
      <c r="K4354" s="1">
        <v>45398</v>
      </c>
      <c r="L4354" s="1">
        <v>45433</v>
      </c>
      <c r="M4354" t="s">
        <v>207</v>
      </c>
      <c r="N4354" t="s">
        <v>1211</v>
      </c>
      <c r="O4354" t="s">
        <v>1212</v>
      </c>
      <c r="P4354" t="s">
        <v>117</v>
      </c>
      <c r="Q4354" s="6">
        <v>40000</v>
      </c>
      <c r="R4354" t="s">
        <v>22</v>
      </c>
      <c r="S4354">
        <v>0</v>
      </c>
      <c r="T4354">
        <v>0</v>
      </c>
      <c r="U4354" t="e">
        <f>_xlfn.XLOOKUP(A4354,#REF!,#REF!)</f>
        <v>#REF!</v>
      </c>
    </row>
    <row r="4355" spans="1:21" x14ac:dyDescent="0.2">
      <c r="A4355" t="s">
        <v>14619</v>
      </c>
      <c r="C4355" s="5" t="s">
        <v>71</v>
      </c>
      <c r="D4355" t="s">
        <v>14620</v>
      </c>
      <c r="E4355" t="s">
        <v>14621</v>
      </c>
      <c r="F4355" t="s">
        <v>30</v>
      </c>
      <c r="G4355" s="1">
        <v>43090</v>
      </c>
      <c r="H4355" t="s">
        <v>30</v>
      </c>
      <c r="I4355" s="1">
        <v>43767</v>
      </c>
      <c r="J4355" t="s">
        <v>30</v>
      </c>
      <c r="K4355" s="1">
        <v>43213</v>
      </c>
      <c r="L4355" s="1">
        <v>43616</v>
      </c>
      <c r="M4355" t="s">
        <v>23</v>
      </c>
      <c r="N4355" t="s">
        <v>9383</v>
      </c>
      <c r="O4355" t="s">
        <v>9384</v>
      </c>
      <c r="P4355" t="s">
        <v>26</v>
      </c>
      <c r="Q4355" s="6">
        <v>110000</v>
      </c>
      <c r="R4355" t="s">
        <v>30</v>
      </c>
      <c r="S4355">
        <v>0</v>
      </c>
      <c r="T4355">
        <v>0</v>
      </c>
      <c r="U4355" t="e">
        <f>_xlfn.XLOOKUP(A4355,#REF!,#REF!)</f>
        <v>#REF!</v>
      </c>
    </row>
    <row r="4356" spans="1:21" x14ac:dyDescent="0.2">
      <c r="A4356" t="s">
        <v>14622</v>
      </c>
      <c r="C4356" s="5" t="s">
        <v>71</v>
      </c>
      <c r="D4356" t="s">
        <v>14623</v>
      </c>
      <c r="E4356" t="s">
        <v>18691</v>
      </c>
      <c r="F4356" t="s">
        <v>30</v>
      </c>
      <c r="G4356" s="1">
        <v>42656</v>
      </c>
      <c r="H4356" t="s">
        <v>30</v>
      </c>
      <c r="I4356" s="1">
        <v>42796</v>
      </c>
      <c r="J4356" t="s">
        <v>30</v>
      </c>
      <c r="K4356" s="1">
        <v>43259</v>
      </c>
      <c r="M4356" t="s">
        <v>23</v>
      </c>
      <c r="N4356" t="s">
        <v>14624</v>
      </c>
      <c r="O4356" t="s">
        <v>14625</v>
      </c>
      <c r="P4356" t="s">
        <v>26</v>
      </c>
      <c r="Q4356" s="6">
        <v>40000</v>
      </c>
      <c r="R4356" t="s">
        <v>22</v>
      </c>
      <c r="S4356">
        <v>0</v>
      </c>
      <c r="T4356">
        <v>0</v>
      </c>
      <c r="U4356" t="e">
        <f>_xlfn.XLOOKUP(A4356,#REF!,#REF!)</f>
        <v>#REF!</v>
      </c>
    </row>
    <row r="4357" spans="1:21" x14ac:dyDescent="0.2">
      <c r="A4357" t="s">
        <v>14626</v>
      </c>
      <c r="C4357" s="5" t="s">
        <v>71</v>
      </c>
      <c r="D4357" t="s">
        <v>14627</v>
      </c>
      <c r="E4357" t="s">
        <v>18693</v>
      </c>
      <c r="F4357" t="s">
        <v>30</v>
      </c>
      <c r="G4357" s="1">
        <v>43774</v>
      </c>
      <c r="H4357" t="s">
        <v>30</v>
      </c>
      <c r="I4357" s="1">
        <v>43991</v>
      </c>
      <c r="J4357" t="s">
        <v>30</v>
      </c>
      <c r="K4357" s="1">
        <v>44379</v>
      </c>
      <c r="L4357" s="1">
        <v>44392</v>
      </c>
      <c r="M4357" t="s">
        <v>42</v>
      </c>
      <c r="N4357" t="s">
        <v>43</v>
      </c>
      <c r="O4357" t="s">
        <v>44</v>
      </c>
      <c r="P4357" t="s">
        <v>26</v>
      </c>
      <c r="Q4357" s="6">
        <v>127087.02</v>
      </c>
      <c r="R4357" t="s">
        <v>22</v>
      </c>
      <c r="S4357">
        <v>0</v>
      </c>
      <c r="T4357">
        <v>0</v>
      </c>
      <c r="U4357" t="e">
        <f>_xlfn.XLOOKUP(A4357,#REF!,#REF!)</f>
        <v>#REF!</v>
      </c>
    </row>
    <row r="4358" spans="1:21" x14ac:dyDescent="0.2">
      <c r="A4358" t="s">
        <v>14628</v>
      </c>
      <c r="C4358" s="5" t="s">
        <v>71</v>
      </c>
      <c r="D4358" t="s">
        <v>14629</v>
      </c>
      <c r="E4358" t="s">
        <v>8500</v>
      </c>
      <c r="F4358" t="s">
        <v>30</v>
      </c>
      <c r="G4358" s="1">
        <v>45870</v>
      </c>
      <c r="H4358" t="s">
        <v>30</v>
      </c>
      <c r="I4358" s="1">
        <v>45996</v>
      </c>
      <c r="J4358" t="s">
        <v>22</v>
      </c>
      <c r="M4358" t="s">
        <v>207</v>
      </c>
      <c r="N4358" t="s">
        <v>14630</v>
      </c>
      <c r="O4358" t="s">
        <v>14631</v>
      </c>
      <c r="P4358" t="s">
        <v>117</v>
      </c>
      <c r="Q4358" s="6">
        <v>639749.74</v>
      </c>
      <c r="R4358" t="s">
        <v>22</v>
      </c>
      <c r="S4358">
        <v>0</v>
      </c>
      <c r="T4358">
        <v>0</v>
      </c>
      <c r="U4358" t="e">
        <f>_xlfn.XLOOKUP(A4358,#REF!,#REF!)</f>
        <v>#REF!</v>
      </c>
    </row>
    <row r="4359" spans="1:21" x14ac:dyDescent="0.2">
      <c r="A4359" t="s">
        <v>14632</v>
      </c>
      <c r="C4359" s="5" t="s">
        <v>71</v>
      </c>
      <c r="D4359" t="s">
        <v>14633</v>
      </c>
      <c r="E4359" t="s">
        <v>10799</v>
      </c>
      <c r="F4359" t="s">
        <v>30</v>
      </c>
      <c r="G4359" s="1">
        <v>44516</v>
      </c>
      <c r="H4359" t="s">
        <v>22</v>
      </c>
      <c r="J4359" t="s">
        <v>22</v>
      </c>
      <c r="M4359" t="s">
        <v>42</v>
      </c>
      <c r="N4359" t="s">
        <v>43</v>
      </c>
      <c r="O4359" t="s">
        <v>44</v>
      </c>
      <c r="P4359" t="s">
        <v>26</v>
      </c>
      <c r="Q4359" s="6">
        <v>211326.01</v>
      </c>
      <c r="R4359" t="s">
        <v>22</v>
      </c>
      <c r="S4359">
        <v>0</v>
      </c>
      <c r="T4359">
        <v>0</v>
      </c>
      <c r="U4359" t="e">
        <f>_xlfn.XLOOKUP(A4359,#REF!,#REF!)</f>
        <v>#REF!</v>
      </c>
    </row>
    <row r="4360" spans="1:21" x14ac:dyDescent="0.2">
      <c r="A4360" t="s">
        <v>14634</v>
      </c>
      <c r="C4360" s="5" t="s">
        <v>39</v>
      </c>
      <c r="D4360" t="s">
        <v>14635</v>
      </c>
      <c r="E4360" t="s">
        <v>18691</v>
      </c>
      <c r="F4360" t="s">
        <v>30</v>
      </c>
      <c r="G4360" s="1">
        <v>45337</v>
      </c>
      <c r="H4360" t="s">
        <v>22</v>
      </c>
      <c r="J4360" t="s">
        <v>22</v>
      </c>
      <c r="L4360" s="1">
        <v>43853</v>
      </c>
      <c r="M4360" t="s">
        <v>42</v>
      </c>
      <c r="N4360" t="s">
        <v>43</v>
      </c>
      <c r="O4360" t="s">
        <v>44</v>
      </c>
      <c r="P4360" t="s">
        <v>26</v>
      </c>
      <c r="Q4360" s="6">
        <v>40000</v>
      </c>
      <c r="R4360" t="s">
        <v>30</v>
      </c>
      <c r="S4360">
        <v>0</v>
      </c>
      <c r="T4360">
        <v>0</v>
      </c>
      <c r="U4360" t="e">
        <f>_xlfn.XLOOKUP(A4360,#REF!,#REF!)</f>
        <v>#REF!</v>
      </c>
    </row>
    <row r="4361" spans="1:21" x14ac:dyDescent="0.2">
      <c r="A4361" t="s">
        <v>14636</v>
      </c>
      <c r="B4361" t="s">
        <v>14637</v>
      </c>
      <c r="C4361" s="5" t="s">
        <v>71</v>
      </c>
      <c r="D4361" t="s">
        <v>14638</v>
      </c>
      <c r="E4361" t="s">
        <v>18692</v>
      </c>
      <c r="F4361" t="s">
        <v>30</v>
      </c>
      <c r="G4361" s="1">
        <v>43844</v>
      </c>
      <c r="H4361" t="s">
        <v>30</v>
      </c>
      <c r="I4361" s="1">
        <v>44441</v>
      </c>
      <c r="J4361" t="s">
        <v>30</v>
      </c>
      <c r="K4361" s="1">
        <v>45814</v>
      </c>
      <c r="L4361" s="1">
        <v>45937</v>
      </c>
      <c r="M4361" t="s">
        <v>207</v>
      </c>
      <c r="N4361" t="s">
        <v>14639</v>
      </c>
      <c r="O4361" t="s">
        <v>14640</v>
      </c>
      <c r="P4361" t="s">
        <v>117</v>
      </c>
      <c r="Q4361" s="6">
        <v>40000</v>
      </c>
      <c r="R4361" t="s">
        <v>22</v>
      </c>
      <c r="S4361">
        <v>0</v>
      </c>
      <c r="T4361">
        <v>0</v>
      </c>
      <c r="U4361" t="e">
        <f>_xlfn.XLOOKUP(A4361,#REF!,#REF!)</f>
        <v>#REF!</v>
      </c>
    </row>
    <row r="4362" spans="1:21" x14ac:dyDescent="0.2">
      <c r="A4362" t="s">
        <v>14641</v>
      </c>
      <c r="C4362" s="5" t="s">
        <v>71</v>
      </c>
      <c r="D4362" t="s">
        <v>14642</v>
      </c>
      <c r="E4362" t="s">
        <v>14643</v>
      </c>
      <c r="F4362" t="s">
        <v>30</v>
      </c>
      <c r="G4362" s="1">
        <v>45504</v>
      </c>
      <c r="H4362" t="s">
        <v>22</v>
      </c>
      <c r="J4362" t="s">
        <v>30</v>
      </c>
      <c r="K4362" s="1">
        <v>45514</v>
      </c>
      <c r="M4362" t="s">
        <v>42</v>
      </c>
      <c r="N4362" t="s">
        <v>14644</v>
      </c>
      <c r="O4362" t="s">
        <v>14645</v>
      </c>
      <c r="P4362" t="s">
        <v>26</v>
      </c>
      <c r="Q4362" s="6">
        <v>214225.84</v>
      </c>
      <c r="R4362" t="s">
        <v>22</v>
      </c>
      <c r="S4362">
        <v>0</v>
      </c>
      <c r="T4362">
        <v>0</v>
      </c>
      <c r="U4362" t="e">
        <f>_xlfn.XLOOKUP(A4362,#REF!,#REF!)</f>
        <v>#REF!</v>
      </c>
    </row>
    <row r="4363" spans="1:21" x14ac:dyDescent="0.2">
      <c r="A4363" t="s">
        <v>14646</v>
      </c>
      <c r="C4363" s="5" t="s">
        <v>71</v>
      </c>
      <c r="D4363" t="s">
        <v>14647</v>
      </c>
      <c r="E4363" t="s">
        <v>18691</v>
      </c>
      <c r="F4363" t="s">
        <v>30</v>
      </c>
      <c r="G4363" s="1">
        <v>44831</v>
      </c>
      <c r="H4363" t="s">
        <v>30</v>
      </c>
      <c r="I4363" s="1">
        <v>45344</v>
      </c>
      <c r="J4363" t="s">
        <v>22</v>
      </c>
      <c r="M4363" t="s">
        <v>207</v>
      </c>
      <c r="N4363" t="s">
        <v>792</v>
      </c>
      <c r="O4363" t="s">
        <v>793</v>
      </c>
      <c r="P4363" t="s">
        <v>117</v>
      </c>
      <c r="Q4363" s="6">
        <v>59054.43</v>
      </c>
      <c r="R4363" t="s">
        <v>22</v>
      </c>
      <c r="S4363">
        <v>0</v>
      </c>
      <c r="T4363">
        <v>0</v>
      </c>
      <c r="U4363" t="e">
        <f>_xlfn.XLOOKUP(A4363,#REF!,#REF!)</f>
        <v>#REF!</v>
      </c>
    </row>
    <row r="4364" spans="1:21" x14ac:dyDescent="0.2">
      <c r="A4364" t="s">
        <v>14648</v>
      </c>
      <c r="B4364" t="s">
        <v>14649</v>
      </c>
      <c r="C4364" s="5" t="s">
        <v>71</v>
      </c>
      <c r="D4364" t="s">
        <v>14650</v>
      </c>
      <c r="E4364" t="s">
        <v>2962</v>
      </c>
      <c r="F4364" t="s">
        <v>30</v>
      </c>
      <c r="G4364" s="1">
        <v>42986</v>
      </c>
      <c r="H4364" t="s">
        <v>30</v>
      </c>
      <c r="I4364" s="1">
        <v>43166</v>
      </c>
      <c r="J4364" t="s">
        <v>30</v>
      </c>
      <c r="K4364" s="1">
        <v>43334</v>
      </c>
      <c r="L4364" s="1">
        <v>43360</v>
      </c>
      <c r="M4364" t="s">
        <v>42</v>
      </c>
      <c r="N4364" t="s">
        <v>14651</v>
      </c>
      <c r="O4364" t="s">
        <v>14652</v>
      </c>
      <c r="P4364" t="s">
        <v>26</v>
      </c>
      <c r="Q4364" s="6">
        <v>40000</v>
      </c>
      <c r="R4364" t="s">
        <v>30</v>
      </c>
      <c r="S4364">
        <v>0</v>
      </c>
      <c r="T4364">
        <v>0</v>
      </c>
      <c r="U4364" t="e">
        <f>_xlfn.XLOOKUP(A4364,#REF!,#REF!)</f>
        <v>#REF!</v>
      </c>
    </row>
    <row r="4365" spans="1:21" x14ac:dyDescent="0.2">
      <c r="A4365" t="s">
        <v>14653</v>
      </c>
      <c r="C4365" s="5" t="s">
        <v>71</v>
      </c>
      <c r="D4365" t="s">
        <v>14654</v>
      </c>
      <c r="E4365" t="s">
        <v>2962</v>
      </c>
      <c r="F4365" t="s">
        <v>30</v>
      </c>
      <c r="G4365" s="1">
        <v>43707</v>
      </c>
      <c r="H4365" t="s">
        <v>22</v>
      </c>
      <c r="J4365" t="s">
        <v>30</v>
      </c>
      <c r="K4365" s="1">
        <v>43747</v>
      </c>
      <c r="L4365" s="1">
        <v>43747</v>
      </c>
      <c r="M4365" t="s">
        <v>42</v>
      </c>
      <c r="N4365" t="s">
        <v>14655</v>
      </c>
      <c r="O4365" t="s">
        <v>14656</v>
      </c>
      <c r="P4365" t="s">
        <v>26</v>
      </c>
      <c r="Q4365" s="6">
        <v>73119.13</v>
      </c>
      <c r="R4365" t="s">
        <v>22</v>
      </c>
      <c r="S4365">
        <v>0</v>
      </c>
      <c r="T4365">
        <v>0</v>
      </c>
      <c r="U4365" t="e">
        <f>_xlfn.XLOOKUP(A4365,#REF!,#REF!)</f>
        <v>#REF!</v>
      </c>
    </row>
    <row r="4366" spans="1:21" x14ac:dyDescent="0.2">
      <c r="A4366" t="s">
        <v>14657</v>
      </c>
      <c r="C4366" s="5" t="s">
        <v>71</v>
      </c>
      <c r="D4366" t="s">
        <v>14658</v>
      </c>
      <c r="E4366" t="s">
        <v>19391</v>
      </c>
      <c r="F4366" t="s">
        <v>30</v>
      </c>
      <c r="G4366" s="1">
        <v>45643</v>
      </c>
      <c r="H4366" t="s">
        <v>30</v>
      </c>
      <c r="I4366" s="1">
        <v>45875</v>
      </c>
      <c r="J4366" t="s">
        <v>22</v>
      </c>
      <c r="M4366" t="s">
        <v>207</v>
      </c>
      <c r="N4366" t="s">
        <v>1211</v>
      </c>
      <c r="O4366" t="s">
        <v>1212</v>
      </c>
      <c r="P4366" t="s">
        <v>210</v>
      </c>
      <c r="Q4366" s="6">
        <v>1071980.02</v>
      </c>
      <c r="R4366" t="s">
        <v>22</v>
      </c>
      <c r="S4366">
        <v>0</v>
      </c>
      <c r="T4366">
        <v>0</v>
      </c>
      <c r="U4366" t="e">
        <f>_xlfn.XLOOKUP(A4366,#REF!,#REF!)</f>
        <v>#REF!</v>
      </c>
    </row>
    <row r="4367" spans="1:21" x14ac:dyDescent="0.2">
      <c r="A4367" t="s">
        <v>14659</v>
      </c>
      <c r="C4367" s="5" t="s">
        <v>71</v>
      </c>
      <c r="D4367" t="s">
        <v>14660</v>
      </c>
      <c r="E4367" t="s">
        <v>18692</v>
      </c>
      <c r="F4367" t="s">
        <v>30</v>
      </c>
      <c r="G4367" s="1">
        <v>43853</v>
      </c>
      <c r="H4367" t="s">
        <v>22</v>
      </c>
      <c r="J4367" t="s">
        <v>22</v>
      </c>
      <c r="M4367" t="s">
        <v>42</v>
      </c>
      <c r="N4367" t="s">
        <v>43</v>
      </c>
      <c r="O4367" t="s">
        <v>44</v>
      </c>
      <c r="P4367" t="s">
        <v>26</v>
      </c>
      <c r="Q4367" s="6">
        <v>153638.85999999999</v>
      </c>
      <c r="R4367" t="s">
        <v>22</v>
      </c>
      <c r="S4367">
        <v>0</v>
      </c>
      <c r="T4367">
        <v>0</v>
      </c>
      <c r="U4367" t="e">
        <f>_xlfn.XLOOKUP(A4367,#REF!,#REF!)</f>
        <v>#REF!</v>
      </c>
    </row>
    <row r="4368" spans="1:21" x14ac:dyDescent="0.2">
      <c r="A4368" t="s">
        <v>14661</v>
      </c>
      <c r="C4368" s="5" t="s">
        <v>71</v>
      </c>
      <c r="D4368" t="s">
        <v>14662</v>
      </c>
      <c r="E4368" t="s">
        <v>14663</v>
      </c>
      <c r="F4368" t="s">
        <v>30</v>
      </c>
      <c r="G4368" s="1">
        <v>44859</v>
      </c>
      <c r="H4368" t="s">
        <v>30</v>
      </c>
      <c r="I4368" s="1">
        <v>45175</v>
      </c>
      <c r="J4368" t="s">
        <v>30</v>
      </c>
      <c r="K4368" s="1">
        <v>45723</v>
      </c>
      <c r="L4368" s="1">
        <v>45860</v>
      </c>
      <c r="M4368" t="s">
        <v>42</v>
      </c>
      <c r="N4368" t="s">
        <v>14664</v>
      </c>
      <c r="O4368" t="s">
        <v>14665</v>
      </c>
      <c r="P4368" t="s">
        <v>26</v>
      </c>
      <c r="Q4368" s="6">
        <v>369031.28</v>
      </c>
      <c r="R4368" t="s">
        <v>30</v>
      </c>
      <c r="S4368">
        <v>0</v>
      </c>
      <c r="T4368">
        <v>0</v>
      </c>
      <c r="U4368" t="e">
        <f>_xlfn.XLOOKUP(A4368,#REF!,#REF!)</f>
        <v>#REF!</v>
      </c>
    </row>
    <row r="4369" spans="1:21" x14ac:dyDescent="0.2">
      <c r="A4369" t="s">
        <v>14666</v>
      </c>
      <c r="C4369" s="5" t="s">
        <v>71</v>
      </c>
      <c r="D4369" t="s">
        <v>14667</v>
      </c>
      <c r="E4369" t="s">
        <v>8318</v>
      </c>
      <c r="F4369" t="s">
        <v>30</v>
      </c>
      <c r="G4369" s="1">
        <v>45105</v>
      </c>
      <c r="H4369" t="s">
        <v>30</v>
      </c>
      <c r="I4369" s="1">
        <v>45238</v>
      </c>
      <c r="J4369" t="s">
        <v>30</v>
      </c>
      <c r="K4369" s="1">
        <v>45592</v>
      </c>
      <c r="L4369" s="1">
        <v>46098</v>
      </c>
      <c r="M4369" t="s">
        <v>207</v>
      </c>
      <c r="N4369" t="s">
        <v>866</v>
      </c>
      <c r="O4369" t="s">
        <v>867</v>
      </c>
      <c r="P4369" t="s">
        <v>117</v>
      </c>
      <c r="Q4369" s="6">
        <v>189101.21</v>
      </c>
      <c r="R4369" t="s">
        <v>30</v>
      </c>
      <c r="S4369">
        <v>0</v>
      </c>
      <c r="T4369">
        <v>0</v>
      </c>
      <c r="U4369" t="e">
        <f>_xlfn.XLOOKUP(A4369,#REF!,#REF!)</f>
        <v>#REF!</v>
      </c>
    </row>
    <row r="4370" spans="1:21" x14ac:dyDescent="0.2">
      <c r="A4370" t="s">
        <v>14668</v>
      </c>
      <c r="C4370" s="5" t="s">
        <v>71</v>
      </c>
      <c r="D4370" t="s">
        <v>14669</v>
      </c>
      <c r="E4370" t="s">
        <v>14670</v>
      </c>
      <c r="F4370" t="s">
        <v>22</v>
      </c>
      <c r="H4370" t="s">
        <v>22</v>
      </c>
      <c r="J4370" t="s">
        <v>22</v>
      </c>
      <c r="M4370" t="s">
        <v>42</v>
      </c>
      <c r="N4370" t="s">
        <v>43</v>
      </c>
      <c r="O4370" t="s">
        <v>44</v>
      </c>
      <c r="P4370" t="s">
        <v>26</v>
      </c>
      <c r="Q4370" s="6">
        <v>419416.98</v>
      </c>
      <c r="R4370" t="s">
        <v>22</v>
      </c>
      <c r="S4370">
        <v>0</v>
      </c>
      <c r="T4370">
        <v>0</v>
      </c>
      <c r="U4370" t="e">
        <f>_xlfn.XLOOKUP(A4370,#REF!,#REF!)</f>
        <v>#REF!</v>
      </c>
    </row>
    <row r="4371" spans="1:21" x14ac:dyDescent="0.2">
      <c r="A4371" t="s">
        <v>14671</v>
      </c>
      <c r="C4371" s="5" t="s">
        <v>71</v>
      </c>
      <c r="D4371" t="s">
        <v>14672</v>
      </c>
      <c r="E4371" t="s">
        <v>14673</v>
      </c>
      <c r="F4371" t="s">
        <v>30</v>
      </c>
      <c r="G4371" s="1">
        <v>45087</v>
      </c>
      <c r="H4371" t="s">
        <v>30</v>
      </c>
      <c r="I4371" s="1">
        <v>45210</v>
      </c>
      <c r="J4371" t="s">
        <v>30</v>
      </c>
      <c r="K4371" s="1">
        <v>45566</v>
      </c>
      <c r="M4371" t="s">
        <v>42</v>
      </c>
      <c r="N4371" t="s">
        <v>646</v>
      </c>
      <c r="O4371" t="s">
        <v>647</v>
      </c>
      <c r="P4371" t="s">
        <v>26</v>
      </c>
      <c r="Q4371" s="6">
        <v>137062.60999999999</v>
      </c>
      <c r="R4371" t="s">
        <v>22</v>
      </c>
      <c r="S4371">
        <v>0</v>
      </c>
      <c r="T4371">
        <v>0</v>
      </c>
      <c r="U4371" t="e">
        <f>_xlfn.XLOOKUP(A4371,#REF!,#REF!)</f>
        <v>#REF!</v>
      </c>
    </row>
    <row r="4372" spans="1:21" x14ac:dyDescent="0.2">
      <c r="A4372" t="s">
        <v>14674</v>
      </c>
      <c r="C4372" s="5" t="s">
        <v>71</v>
      </c>
      <c r="D4372" t="s">
        <v>14675</v>
      </c>
      <c r="E4372" t="s">
        <v>8774</v>
      </c>
      <c r="F4372" t="s">
        <v>30</v>
      </c>
      <c r="G4372" s="1">
        <v>46053</v>
      </c>
      <c r="H4372" t="s">
        <v>22</v>
      </c>
      <c r="J4372" t="s">
        <v>22</v>
      </c>
      <c r="M4372" t="s">
        <v>207</v>
      </c>
      <c r="N4372" t="s">
        <v>912</v>
      </c>
      <c r="O4372" t="s">
        <v>913</v>
      </c>
      <c r="P4372" t="s">
        <v>117</v>
      </c>
      <c r="Q4372" s="6">
        <v>532565.94999999995</v>
      </c>
      <c r="R4372" t="s">
        <v>22</v>
      </c>
      <c r="S4372">
        <v>0</v>
      </c>
      <c r="T4372">
        <v>0</v>
      </c>
      <c r="U4372" t="e">
        <f>_xlfn.XLOOKUP(A4372,#REF!,#REF!)</f>
        <v>#REF!</v>
      </c>
    </row>
    <row r="4373" spans="1:21" x14ac:dyDescent="0.2">
      <c r="A4373" t="s">
        <v>14676</v>
      </c>
      <c r="C4373" s="5" t="s">
        <v>71</v>
      </c>
      <c r="D4373" t="s">
        <v>14677</v>
      </c>
      <c r="E4373" t="s">
        <v>14678</v>
      </c>
      <c r="F4373" t="s">
        <v>30</v>
      </c>
      <c r="G4373" s="1">
        <v>44312</v>
      </c>
      <c r="H4373" t="s">
        <v>22</v>
      </c>
      <c r="J4373" t="s">
        <v>30</v>
      </c>
      <c r="K4373" s="1">
        <v>44348</v>
      </c>
      <c r="M4373" t="s">
        <v>42</v>
      </c>
      <c r="N4373" t="s">
        <v>43</v>
      </c>
      <c r="O4373" t="s">
        <v>44</v>
      </c>
      <c r="P4373" t="s">
        <v>26</v>
      </c>
      <c r="Q4373" s="6">
        <v>473261.64</v>
      </c>
      <c r="R4373" t="s">
        <v>22</v>
      </c>
      <c r="S4373">
        <v>0</v>
      </c>
      <c r="T4373">
        <v>0</v>
      </c>
      <c r="U4373" t="e">
        <f>_xlfn.XLOOKUP(A4373,#REF!,#REF!)</f>
        <v>#REF!</v>
      </c>
    </row>
    <row r="4374" spans="1:21" x14ac:dyDescent="0.2">
      <c r="A4374" t="s">
        <v>14679</v>
      </c>
      <c r="B4374" t="s">
        <v>14680</v>
      </c>
      <c r="C4374" s="5" t="s">
        <v>71</v>
      </c>
      <c r="D4374" t="s">
        <v>14266</v>
      </c>
      <c r="E4374" t="s">
        <v>14681</v>
      </c>
      <c r="F4374" t="s">
        <v>30</v>
      </c>
      <c r="G4374" s="1">
        <v>42803</v>
      </c>
      <c r="H4374" t="s">
        <v>30</v>
      </c>
      <c r="I4374" s="1">
        <v>43048</v>
      </c>
      <c r="J4374" t="s">
        <v>30</v>
      </c>
      <c r="K4374" s="1">
        <v>43690</v>
      </c>
      <c r="L4374" s="1">
        <v>43748</v>
      </c>
      <c r="M4374" t="s">
        <v>23</v>
      </c>
      <c r="N4374" t="s">
        <v>14682</v>
      </c>
      <c r="O4374" t="s">
        <v>14683</v>
      </c>
      <c r="P4374" t="s">
        <v>26</v>
      </c>
      <c r="Q4374" s="6">
        <v>40000</v>
      </c>
      <c r="R4374" t="s">
        <v>22</v>
      </c>
      <c r="S4374">
        <v>0</v>
      </c>
      <c r="T4374">
        <v>0</v>
      </c>
      <c r="U4374" t="e">
        <f>_xlfn.XLOOKUP(A4374,#REF!,#REF!)</f>
        <v>#REF!</v>
      </c>
    </row>
    <row r="4375" spans="1:21" x14ac:dyDescent="0.2">
      <c r="A4375" t="s">
        <v>14684</v>
      </c>
      <c r="C4375" s="5" t="s">
        <v>71</v>
      </c>
      <c r="D4375" t="s">
        <v>14685</v>
      </c>
      <c r="E4375" t="s">
        <v>18693</v>
      </c>
      <c r="F4375" t="s">
        <v>22</v>
      </c>
      <c r="H4375" t="s">
        <v>22</v>
      </c>
      <c r="J4375" t="s">
        <v>22</v>
      </c>
      <c r="M4375" t="s">
        <v>42</v>
      </c>
      <c r="N4375" t="s">
        <v>43</v>
      </c>
      <c r="O4375" t="s">
        <v>44</v>
      </c>
      <c r="P4375" t="s">
        <v>26</v>
      </c>
      <c r="Q4375" s="6">
        <v>179612.39</v>
      </c>
      <c r="R4375" t="s">
        <v>22</v>
      </c>
      <c r="S4375">
        <v>0</v>
      </c>
      <c r="T4375">
        <v>0</v>
      </c>
      <c r="U4375" t="e">
        <f>_xlfn.XLOOKUP(A4375,#REF!,#REF!)</f>
        <v>#REF!</v>
      </c>
    </row>
    <row r="4376" spans="1:21" x14ac:dyDescent="0.2">
      <c r="A4376" t="s">
        <v>14686</v>
      </c>
      <c r="C4376" s="5" t="s">
        <v>279</v>
      </c>
      <c r="D4376" t="s">
        <v>14687</v>
      </c>
      <c r="E4376" t="s">
        <v>443</v>
      </c>
      <c r="F4376" t="s">
        <v>30</v>
      </c>
      <c r="G4376" s="1">
        <v>45576</v>
      </c>
      <c r="H4376" t="s">
        <v>22</v>
      </c>
      <c r="J4376" t="s">
        <v>22</v>
      </c>
      <c r="M4376" t="s">
        <v>42</v>
      </c>
      <c r="N4376" t="s">
        <v>549</v>
      </c>
      <c r="O4376" t="s">
        <v>550</v>
      </c>
      <c r="P4376" t="s">
        <v>26</v>
      </c>
      <c r="Q4376" s="6">
        <v>27665.37</v>
      </c>
      <c r="R4376" t="s">
        <v>30</v>
      </c>
      <c r="S4376">
        <v>0</v>
      </c>
      <c r="T4376">
        <v>0</v>
      </c>
      <c r="U4376" t="e">
        <f>_xlfn.XLOOKUP(A4376,#REF!,#REF!)</f>
        <v>#REF!</v>
      </c>
    </row>
    <row r="4377" spans="1:21" x14ac:dyDescent="0.2">
      <c r="A4377" t="s">
        <v>14688</v>
      </c>
      <c r="C4377" s="5" t="s">
        <v>71</v>
      </c>
      <c r="D4377" t="s">
        <v>14689</v>
      </c>
      <c r="E4377" t="s">
        <v>18692</v>
      </c>
      <c r="F4377" t="s">
        <v>30</v>
      </c>
      <c r="G4377" s="1">
        <v>43577</v>
      </c>
      <c r="H4377" t="s">
        <v>30</v>
      </c>
      <c r="I4377" s="1">
        <v>43668</v>
      </c>
      <c r="J4377" t="s">
        <v>30</v>
      </c>
      <c r="K4377" s="1">
        <v>44706</v>
      </c>
      <c r="M4377" t="s">
        <v>42</v>
      </c>
      <c r="N4377" t="s">
        <v>14690</v>
      </c>
      <c r="O4377" t="s">
        <v>14691</v>
      </c>
      <c r="P4377" t="s">
        <v>26</v>
      </c>
      <c r="Q4377" s="6">
        <v>156766.22</v>
      </c>
      <c r="R4377" t="s">
        <v>22</v>
      </c>
      <c r="S4377">
        <v>0</v>
      </c>
      <c r="T4377">
        <v>0</v>
      </c>
      <c r="U4377" t="e">
        <f>_xlfn.XLOOKUP(A4377,#REF!,#REF!)</f>
        <v>#REF!</v>
      </c>
    </row>
    <row r="4378" spans="1:21" x14ac:dyDescent="0.2">
      <c r="A4378" t="s">
        <v>14692</v>
      </c>
      <c r="B4378" t="s">
        <v>14693</v>
      </c>
      <c r="C4378" s="5" t="s">
        <v>71</v>
      </c>
      <c r="D4378" t="s">
        <v>14694</v>
      </c>
      <c r="E4378" t="s">
        <v>18693</v>
      </c>
      <c r="F4378" t="s">
        <v>30</v>
      </c>
      <c r="G4378" s="1">
        <v>44413</v>
      </c>
      <c r="H4378" t="s">
        <v>30</v>
      </c>
      <c r="I4378" s="1">
        <v>44711</v>
      </c>
      <c r="J4378" t="s">
        <v>30</v>
      </c>
      <c r="K4378" s="1">
        <v>44438</v>
      </c>
      <c r="M4378" t="s">
        <v>42</v>
      </c>
      <c r="N4378" t="s">
        <v>43</v>
      </c>
      <c r="O4378" t="s">
        <v>44</v>
      </c>
      <c r="P4378" t="s">
        <v>26</v>
      </c>
      <c r="Q4378" s="6">
        <v>116711.91</v>
      </c>
      <c r="R4378" t="s">
        <v>22</v>
      </c>
      <c r="S4378">
        <v>0</v>
      </c>
      <c r="T4378">
        <v>0</v>
      </c>
      <c r="U4378" t="e">
        <f>_xlfn.XLOOKUP(A4378,#REF!,#REF!)</f>
        <v>#REF!</v>
      </c>
    </row>
    <row r="4379" spans="1:21" x14ac:dyDescent="0.2">
      <c r="A4379" t="s">
        <v>14695</v>
      </c>
      <c r="C4379" s="5" t="s">
        <v>71</v>
      </c>
      <c r="D4379" t="s">
        <v>14696</v>
      </c>
      <c r="E4379" t="s">
        <v>18691</v>
      </c>
      <c r="F4379" t="s">
        <v>22</v>
      </c>
      <c r="H4379" t="s">
        <v>22</v>
      </c>
      <c r="J4379" t="s">
        <v>22</v>
      </c>
      <c r="M4379" t="s">
        <v>42</v>
      </c>
      <c r="N4379" t="s">
        <v>43</v>
      </c>
      <c r="O4379" t="s">
        <v>44</v>
      </c>
      <c r="P4379" t="s">
        <v>26</v>
      </c>
      <c r="Q4379" s="6">
        <v>40000</v>
      </c>
      <c r="R4379" t="s">
        <v>22</v>
      </c>
      <c r="S4379">
        <v>0</v>
      </c>
      <c r="T4379">
        <v>0</v>
      </c>
      <c r="U4379" t="e">
        <f>_xlfn.XLOOKUP(A4379,#REF!,#REF!)</f>
        <v>#REF!</v>
      </c>
    </row>
    <row r="4380" spans="1:21" x14ac:dyDescent="0.2">
      <c r="A4380" t="s">
        <v>14697</v>
      </c>
      <c r="C4380" s="5" t="s">
        <v>71</v>
      </c>
      <c r="D4380" t="s">
        <v>14698</v>
      </c>
      <c r="E4380" t="s">
        <v>18692</v>
      </c>
      <c r="F4380" t="s">
        <v>30</v>
      </c>
      <c r="G4380" s="1">
        <v>44942</v>
      </c>
      <c r="H4380" t="s">
        <v>30</v>
      </c>
      <c r="I4380" s="1">
        <v>45272</v>
      </c>
      <c r="J4380" t="s">
        <v>30</v>
      </c>
      <c r="K4380" s="1">
        <v>45449</v>
      </c>
      <c r="L4380" s="1">
        <v>45708</v>
      </c>
      <c r="M4380" t="s">
        <v>42</v>
      </c>
      <c r="N4380" t="s">
        <v>43</v>
      </c>
      <c r="O4380" t="s">
        <v>44</v>
      </c>
      <c r="P4380" t="s">
        <v>26</v>
      </c>
      <c r="Q4380" s="6">
        <v>273594.53999999998</v>
      </c>
      <c r="R4380" t="s">
        <v>22</v>
      </c>
      <c r="S4380">
        <v>0</v>
      </c>
      <c r="T4380">
        <v>0</v>
      </c>
      <c r="U4380" t="e">
        <f>_xlfn.XLOOKUP(A4380,#REF!,#REF!)</f>
        <v>#REF!</v>
      </c>
    </row>
    <row r="4381" spans="1:21" x14ac:dyDescent="0.2">
      <c r="A4381" t="s">
        <v>14699</v>
      </c>
      <c r="B4381" t="s">
        <v>14700</v>
      </c>
      <c r="C4381" s="5" t="s">
        <v>71</v>
      </c>
      <c r="D4381" t="s">
        <v>14701</v>
      </c>
      <c r="E4381" t="s">
        <v>89</v>
      </c>
      <c r="F4381" t="s">
        <v>30</v>
      </c>
      <c r="G4381" s="1">
        <v>43033</v>
      </c>
      <c r="H4381" t="s">
        <v>30</v>
      </c>
      <c r="I4381" s="1">
        <v>43173</v>
      </c>
      <c r="J4381" t="s">
        <v>30</v>
      </c>
      <c r="K4381" s="1">
        <v>45252</v>
      </c>
      <c r="L4381" s="1">
        <v>45523</v>
      </c>
      <c r="M4381" t="s">
        <v>207</v>
      </c>
      <c r="N4381" t="s">
        <v>1211</v>
      </c>
      <c r="O4381" t="s">
        <v>1212</v>
      </c>
      <c r="P4381" t="s">
        <v>117</v>
      </c>
      <c r="Q4381" s="6">
        <v>40000</v>
      </c>
      <c r="R4381" t="s">
        <v>22</v>
      </c>
      <c r="S4381">
        <v>0</v>
      </c>
      <c r="T4381">
        <v>0</v>
      </c>
      <c r="U4381" t="e">
        <f>_xlfn.XLOOKUP(A4381,#REF!,#REF!)</f>
        <v>#REF!</v>
      </c>
    </row>
    <row r="4382" spans="1:21" x14ac:dyDescent="0.2">
      <c r="A4382" t="s">
        <v>14702</v>
      </c>
      <c r="B4382" t="s">
        <v>14703</v>
      </c>
      <c r="C4382" s="5" t="s">
        <v>71</v>
      </c>
      <c r="D4382" t="s">
        <v>14704</v>
      </c>
      <c r="E4382" t="s">
        <v>19227</v>
      </c>
      <c r="F4382" t="s">
        <v>30</v>
      </c>
      <c r="G4382" s="1">
        <v>42970</v>
      </c>
      <c r="H4382" t="s">
        <v>30</v>
      </c>
      <c r="I4382" s="1">
        <v>43158</v>
      </c>
      <c r="J4382" t="s">
        <v>30</v>
      </c>
      <c r="K4382" s="1">
        <v>43774</v>
      </c>
      <c r="L4382" s="1">
        <v>44060</v>
      </c>
      <c r="M4382" t="s">
        <v>42</v>
      </c>
      <c r="N4382" t="s">
        <v>43</v>
      </c>
      <c r="O4382" t="s">
        <v>44</v>
      </c>
      <c r="P4382" t="s">
        <v>26</v>
      </c>
      <c r="Q4382" s="6">
        <v>40000</v>
      </c>
      <c r="R4382" t="s">
        <v>22</v>
      </c>
      <c r="S4382">
        <v>0</v>
      </c>
      <c r="T4382">
        <v>0</v>
      </c>
      <c r="U4382" t="e">
        <f>_xlfn.XLOOKUP(A4382,#REF!,#REF!)</f>
        <v>#REF!</v>
      </c>
    </row>
    <row r="4383" spans="1:21" x14ac:dyDescent="0.2">
      <c r="A4383" t="s">
        <v>14705</v>
      </c>
      <c r="C4383" s="5" t="s">
        <v>71</v>
      </c>
      <c r="D4383" t="s">
        <v>14706</v>
      </c>
      <c r="E4383" t="s">
        <v>18691</v>
      </c>
      <c r="F4383" t="s">
        <v>30</v>
      </c>
      <c r="G4383" s="1">
        <v>44084</v>
      </c>
      <c r="H4383" t="s">
        <v>22</v>
      </c>
      <c r="J4383" t="s">
        <v>30</v>
      </c>
      <c r="K4383" s="1">
        <v>44099</v>
      </c>
      <c r="M4383" t="s">
        <v>42</v>
      </c>
      <c r="N4383" t="s">
        <v>14707</v>
      </c>
      <c r="O4383" t="s">
        <v>14708</v>
      </c>
      <c r="P4383" t="s">
        <v>26</v>
      </c>
      <c r="Q4383" s="6">
        <v>277593.95</v>
      </c>
      <c r="R4383" t="s">
        <v>22</v>
      </c>
      <c r="S4383">
        <v>0</v>
      </c>
      <c r="T4383">
        <v>0</v>
      </c>
      <c r="U4383" t="e">
        <f>_xlfn.XLOOKUP(A4383,#REF!,#REF!)</f>
        <v>#REF!</v>
      </c>
    </row>
    <row r="4384" spans="1:21" x14ac:dyDescent="0.2">
      <c r="A4384" t="s">
        <v>14709</v>
      </c>
      <c r="B4384" t="s">
        <v>14710</v>
      </c>
      <c r="C4384" s="5" t="s">
        <v>71</v>
      </c>
      <c r="D4384" t="s">
        <v>14711</v>
      </c>
      <c r="E4384" t="s">
        <v>14712</v>
      </c>
      <c r="F4384" t="s">
        <v>30</v>
      </c>
      <c r="G4384" s="1">
        <v>44524</v>
      </c>
      <c r="H4384" t="s">
        <v>30</v>
      </c>
      <c r="I4384" s="1">
        <v>44794</v>
      </c>
      <c r="J4384" t="s">
        <v>30</v>
      </c>
      <c r="K4384" s="1">
        <v>45526</v>
      </c>
      <c r="L4384" s="1">
        <v>45530</v>
      </c>
      <c r="M4384" t="s">
        <v>42</v>
      </c>
      <c r="N4384" t="s">
        <v>43</v>
      </c>
      <c r="O4384" t="s">
        <v>44</v>
      </c>
      <c r="P4384" t="s">
        <v>26</v>
      </c>
      <c r="Q4384" s="6">
        <v>195549.69</v>
      </c>
      <c r="R4384" t="s">
        <v>22</v>
      </c>
      <c r="S4384">
        <v>0</v>
      </c>
      <c r="T4384">
        <v>0</v>
      </c>
      <c r="U4384" t="e">
        <f>_xlfn.XLOOKUP(A4384,#REF!,#REF!)</f>
        <v>#REF!</v>
      </c>
    </row>
    <row r="4385" spans="1:21" x14ac:dyDescent="0.2">
      <c r="A4385" t="s">
        <v>14713</v>
      </c>
      <c r="C4385" s="5" t="s">
        <v>71</v>
      </c>
      <c r="D4385" t="s">
        <v>4212</v>
      </c>
      <c r="E4385" t="s">
        <v>14714</v>
      </c>
      <c r="F4385" t="s">
        <v>22</v>
      </c>
      <c r="H4385" t="s">
        <v>22</v>
      </c>
      <c r="J4385" t="s">
        <v>22</v>
      </c>
      <c r="M4385" t="s">
        <v>42</v>
      </c>
      <c r="N4385" t="s">
        <v>14715</v>
      </c>
      <c r="O4385" t="s">
        <v>14716</v>
      </c>
      <c r="P4385" t="s">
        <v>26</v>
      </c>
      <c r="Q4385" s="6">
        <v>40000</v>
      </c>
      <c r="R4385" t="s">
        <v>22</v>
      </c>
      <c r="S4385">
        <v>0</v>
      </c>
      <c r="T4385">
        <v>0</v>
      </c>
      <c r="U4385" t="e">
        <f>_xlfn.XLOOKUP(A4385,#REF!,#REF!)</f>
        <v>#REF!</v>
      </c>
    </row>
    <row r="4386" spans="1:21" x14ac:dyDescent="0.2">
      <c r="A4386" t="s">
        <v>14717</v>
      </c>
      <c r="C4386" s="5" t="s">
        <v>71</v>
      </c>
      <c r="D4386" t="s">
        <v>14718</v>
      </c>
      <c r="E4386" t="s">
        <v>19227</v>
      </c>
      <c r="F4386" t="s">
        <v>30</v>
      </c>
      <c r="G4386" s="1">
        <v>44218</v>
      </c>
      <c r="H4386" t="s">
        <v>22</v>
      </c>
      <c r="J4386" t="s">
        <v>22</v>
      </c>
      <c r="M4386" t="s">
        <v>42</v>
      </c>
      <c r="N4386" t="s">
        <v>43</v>
      </c>
      <c r="O4386" t="s">
        <v>44</v>
      </c>
      <c r="P4386" t="s">
        <v>26</v>
      </c>
      <c r="Q4386" s="6">
        <v>57995.839999999997</v>
      </c>
      <c r="R4386" t="s">
        <v>22</v>
      </c>
      <c r="S4386">
        <v>0</v>
      </c>
      <c r="T4386">
        <v>0</v>
      </c>
      <c r="U4386" t="e">
        <f>_xlfn.XLOOKUP(A4386,#REF!,#REF!)</f>
        <v>#REF!</v>
      </c>
    </row>
    <row r="4387" spans="1:21" x14ac:dyDescent="0.2">
      <c r="A4387" t="s">
        <v>14719</v>
      </c>
      <c r="C4387" s="5" t="s">
        <v>71</v>
      </c>
      <c r="D4387" t="s">
        <v>14720</v>
      </c>
      <c r="E4387" t="s">
        <v>10748</v>
      </c>
      <c r="F4387" t="s">
        <v>30</v>
      </c>
      <c r="G4387" s="1">
        <v>45691</v>
      </c>
      <c r="H4387" t="s">
        <v>30</v>
      </c>
      <c r="I4387" s="1">
        <v>45866</v>
      </c>
      <c r="J4387" t="s">
        <v>22</v>
      </c>
      <c r="M4387" t="s">
        <v>207</v>
      </c>
      <c r="N4387" t="s">
        <v>1211</v>
      </c>
      <c r="O4387" t="s">
        <v>1212</v>
      </c>
      <c r="P4387" t="s">
        <v>210</v>
      </c>
      <c r="Q4387" s="6">
        <v>85004.11</v>
      </c>
      <c r="R4387" t="s">
        <v>22</v>
      </c>
      <c r="S4387">
        <v>0</v>
      </c>
      <c r="T4387">
        <v>0</v>
      </c>
      <c r="U4387" t="e">
        <f>_xlfn.XLOOKUP(A4387,#REF!,#REF!)</f>
        <v>#REF!</v>
      </c>
    </row>
    <row r="4388" spans="1:21" x14ac:dyDescent="0.2">
      <c r="A4388" t="s">
        <v>14721</v>
      </c>
      <c r="C4388" s="5" t="s">
        <v>71</v>
      </c>
      <c r="D4388" t="s">
        <v>394</v>
      </c>
      <c r="E4388" t="s">
        <v>395</v>
      </c>
      <c r="F4388" t="s">
        <v>22</v>
      </c>
      <c r="H4388" t="s">
        <v>22</v>
      </c>
      <c r="J4388" t="s">
        <v>22</v>
      </c>
      <c r="M4388" t="s">
        <v>42</v>
      </c>
      <c r="N4388" t="s">
        <v>43</v>
      </c>
      <c r="O4388" t="s">
        <v>44</v>
      </c>
      <c r="P4388" t="s">
        <v>26</v>
      </c>
      <c r="Q4388" s="6">
        <v>67729.72</v>
      </c>
      <c r="R4388" t="s">
        <v>22</v>
      </c>
      <c r="S4388">
        <v>0</v>
      </c>
      <c r="T4388">
        <v>0</v>
      </c>
      <c r="U4388" t="e">
        <f>_xlfn.XLOOKUP(A4388,#REF!,#REF!)</f>
        <v>#REF!</v>
      </c>
    </row>
    <row r="4389" spans="1:21" x14ac:dyDescent="0.2">
      <c r="A4389" t="s">
        <v>14722</v>
      </c>
      <c r="C4389" s="5" t="s">
        <v>71</v>
      </c>
      <c r="D4389" t="s">
        <v>14723</v>
      </c>
      <c r="E4389" t="s">
        <v>19218</v>
      </c>
      <c r="F4389" t="s">
        <v>22</v>
      </c>
      <c r="H4389" t="s">
        <v>22</v>
      </c>
      <c r="J4389" t="s">
        <v>22</v>
      </c>
      <c r="M4389" t="s">
        <v>42</v>
      </c>
      <c r="N4389" t="s">
        <v>43</v>
      </c>
      <c r="O4389" t="s">
        <v>44</v>
      </c>
      <c r="P4389" t="s">
        <v>26</v>
      </c>
      <c r="Q4389" s="6">
        <v>515799.81</v>
      </c>
      <c r="R4389" t="s">
        <v>22</v>
      </c>
      <c r="S4389">
        <v>0</v>
      </c>
      <c r="T4389">
        <v>0</v>
      </c>
      <c r="U4389" t="e">
        <f>_xlfn.XLOOKUP(A4389,#REF!,#REF!)</f>
        <v>#REF!</v>
      </c>
    </row>
    <row r="4390" spans="1:21" x14ac:dyDescent="0.2">
      <c r="A4390" t="s">
        <v>14724</v>
      </c>
      <c r="C4390" s="5" t="s">
        <v>71</v>
      </c>
      <c r="D4390" t="s">
        <v>3012</v>
      </c>
      <c r="E4390" t="s">
        <v>226</v>
      </c>
      <c r="F4390" t="s">
        <v>22</v>
      </c>
      <c r="H4390" t="s">
        <v>22</v>
      </c>
      <c r="J4390" t="s">
        <v>22</v>
      </c>
      <c r="M4390" t="s">
        <v>42</v>
      </c>
      <c r="N4390" t="s">
        <v>43</v>
      </c>
      <c r="O4390" t="s">
        <v>44</v>
      </c>
      <c r="P4390" t="s">
        <v>26</v>
      </c>
      <c r="Q4390" s="6">
        <v>40000</v>
      </c>
      <c r="R4390" t="s">
        <v>22</v>
      </c>
      <c r="S4390">
        <v>0</v>
      </c>
      <c r="T4390">
        <v>0</v>
      </c>
      <c r="U4390" t="e">
        <f>_xlfn.XLOOKUP(A4390,#REF!,#REF!)</f>
        <v>#REF!</v>
      </c>
    </row>
    <row r="4391" spans="1:21" x14ac:dyDescent="0.2">
      <c r="A4391" t="s">
        <v>14725</v>
      </c>
      <c r="C4391" s="5" t="s">
        <v>71</v>
      </c>
      <c r="D4391" t="s">
        <v>14726</v>
      </c>
      <c r="E4391" t="s">
        <v>891</v>
      </c>
      <c r="F4391" t="s">
        <v>30</v>
      </c>
      <c r="G4391" s="1">
        <v>45978</v>
      </c>
      <c r="H4391" t="s">
        <v>22</v>
      </c>
      <c r="J4391" t="s">
        <v>22</v>
      </c>
      <c r="M4391" t="s">
        <v>207</v>
      </c>
      <c r="N4391" t="s">
        <v>473</v>
      </c>
      <c r="O4391" t="s">
        <v>474</v>
      </c>
      <c r="P4391" t="s">
        <v>117</v>
      </c>
      <c r="Q4391" s="6">
        <v>294259.23</v>
      </c>
      <c r="R4391" t="s">
        <v>22</v>
      </c>
      <c r="S4391">
        <v>0</v>
      </c>
      <c r="T4391">
        <v>0</v>
      </c>
      <c r="U4391" t="e">
        <f>_xlfn.XLOOKUP(A4391,#REF!,#REF!)</f>
        <v>#REF!</v>
      </c>
    </row>
    <row r="4392" spans="1:21" x14ac:dyDescent="0.2">
      <c r="A4392" t="s">
        <v>14727</v>
      </c>
      <c r="C4392" s="5" t="s">
        <v>71</v>
      </c>
      <c r="D4392" t="s">
        <v>14728</v>
      </c>
      <c r="E4392" t="s">
        <v>14729</v>
      </c>
      <c r="F4392" t="s">
        <v>30</v>
      </c>
      <c r="G4392" s="1">
        <v>45365</v>
      </c>
      <c r="H4392" t="s">
        <v>22</v>
      </c>
      <c r="J4392" t="s">
        <v>30</v>
      </c>
      <c r="K4392" s="1">
        <v>45259</v>
      </c>
      <c r="L4392" s="1">
        <v>45259</v>
      </c>
      <c r="M4392" t="s">
        <v>42</v>
      </c>
      <c r="N4392" t="s">
        <v>43</v>
      </c>
      <c r="O4392" t="s">
        <v>44</v>
      </c>
      <c r="P4392" t="s">
        <v>26</v>
      </c>
      <c r="Q4392" s="6">
        <v>229924.62</v>
      </c>
      <c r="R4392" t="s">
        <v>30</v>
      </c>
      <c r="S4392">
        <v>0</v>
      </c>
      <c r="T4392">
        <v>0</v>
      </c>
      <c r="U4392" t="e">
        <f>_xlfn.XLOOKUP(A4392,#REF!,#REF!)</f>
        <v>#REF!</v>
      </c>
    </row>
    <row r="4393" spans="1:21" x14ac:dyDescent="0.2">
      <c r="A4393" t="s">
        <v>14730</v>
      </c>
      <c r="C4393" s="5" t="s">
        <v>71</v>
      </c>
      <c r="D4393" t="s">
        <v>14731</v>
      </c>
      <c r="E4393" t="s">
        <v>443</v>
      </c>
      <c r="F4393" t="s">
        <v>22</v>
      </c>
      <c r="H4393" t="s">
        <v>22</v>
      </c>
      <c r="J4393" t="s">
        <v>22</v>
      </c>
      <c r="M4393" t="s">
        <v>42</v>
      </c>
      <c r="N4393" t="s">
        <v>825</v>
      </c>
      <c r="O4393" t="s">
        <v>826</v>
      </c>
      <c r="P4393" t="s">
        <v>26</v>
      </c>
      <c r="Q4393" s="6">
        <v>358879.58</v>
      </c>
      <c r="R4393" t="s">
        <v>22</v>
      </c>
      <c r="S4393">
        <v>0</v>
      </c>
      <c r="T4393">
        <v>0</v>
      </c>
      <c r="U4393" t="e">
        <f>_xlfn.XLOOKUP(A4393,#REF!,#REF!)</f>
        <v>#REF!</v>
      </c>
    </row>
    <row r="4394" spans="1:21" x14ac:dyDescent="0.2">
      <c r="A4394" t="s">
        <v>14732</v>
      </c>
      <c r="C4394" s="5" t="s">
        <v>71</v>
      </c>
      <c r="D4394" t="s">
        <v>14733</v>
      </c>
      <c r="E4394" t="s">
        <v>891</v>
      </c>
      <c r="F4394" t="s">
        <v>22</v>
      </c>
      <c r="H4394" t="s">
        <v>22</v>
      </c>
      <c r="J4394" t="s">
        <v>22</v>
      </c>
      <c r="M4394" t="s">
        <v>92</v>
      </c>
      <c r="N4394" t="s">
        <v>14734</v>
      </c>
      <c r="O4394" t="s">
        <v>14735</v>
      </c>
      <c r="P4394" t="s">
        <v>18712</v>
      </c>
      <c r="Q4394" s="6">
        <v>225380.68</v>
      </c>
      <c r="R4394" t="s">
        <v>22</v>
      </c>
      <c r="S4394">
        <v>0</v>
      </c>
      <c r="T4394">
        <v>0</v>
      </c>
      <c r="U4394" t="e">
        <f>_xlfn.XLOOKUP(A4394,#REF!,#REF!)</f>
        <v>#REF!</v>
      </c>
    </row>
    <row r="4395" spans="1:21" x14ac:dyDescent="0.2">
      <c r="A4395" t="s">
        <v>14736</v>
      </c>
      <c r="C4395" s="5" t="s">
        <v>71</v>
      </c>
      <c r="D4395" t="s">
        <v>14737</v>
      </c>
      <c r="E4395" t="s">
        <v>19520</v>
      </c>
      <c r="F4395" t="s">
        <v>30</v>
      </c>
      <c r="G4395" s="1">
        <v>44456</v>
      </c>
      <c r="H4395" t="s">
        <v>30</v>
      </c>
      <c r="I4395" s="1">
        <v>44656</v>
      </c>
      <c r="J4395" t="s">
        <v>30</v>
      </c>
      <c r="K4395" s="1">
        <v>44876</v>
      </c>
      <c r="L4395" s="1">
        <v>44974</v>
      </c>
      <c r="M4395" t="s">
        <v>42</v>
      </c>
      <c r="N4395" t="s">
        <v>43</v>
      </c>
      <c r="O4395" t="s">
        <v>44</v>
      </c>
      <c r="P4395" t="s">
        <v>26</v>
      </c>
      <c r="Q4395" s="6">
        <v>151257.9</v>
      </c>
      <c r="R4395" t="s">
        <v>22</v>
      </c>
      <c r="S4395">
        <v>0</v>
      </c>
      <c r="T4395">
        <v>0</v>
      </c>
      <c r="U4395" t="e">
        <f>_xlfn.XLOOKUP(A4395,#REF!,#REF!)</f>
        <v>#REF!</v>
      </c>
    </row>
    <row r="4396" spans="1:21" x14ac:dyDescent="0.2">
      <c r="A4396" t="s">
        <v>14738</v>
      </c>
      <c r="B4396" t="s">
        <v>14739</v>
      </c>
      <c r="C4396" s="5" t="s">
        <v>71</v>
      </c>
      <c r="D4396" t="s">
        <v>14740</v>
      </c>
      <c r="E4396" t="s">
        <v>1433</v>
      </c>
      <c r="F4396" t="s">
        <v>30</v>
      </c>
      <c r="G4396" s="1">
        <v>45279</v>
      </c>
      <c r="H4396" t="s">
        <v>30</v>
      </c>
      <c r="I4396" s="1">
        <v>45469</v>
      </c>
      <c r="J4396" t="s">
        <v>30</v>
      </c>
      <c r="K4396" s="1">
        <v>45909</v>
      </c>
      <c r="M4396" t="s">
        <v>42</v>
      </c>
      <c r="N4396" t="s">
        <v>43</v>
      </c>
      <c r="O4396" t="s">
        <v>44</v>
      </c>
      <c r="P4396" t="s">
        <v>26</v>
      </c>
      <c r="Q4396" s="6">
        <v>323653.96999999997</v>
      </c>
      <c r="R4396" t="s">
        <v>22</v>
      </c>
      <c r="S4396">
        <v>0</v>
      </c>
      <c r="T4396">
        <v>0</v>
      </c>
      <c r="U4396" t="e">
        <f>_xlfn.XLOOKUP(A4396,#REF!,#REF!)</f>
        <v>#REF!</v>
      </c>
    </row>
    <row r="4397" spans="1:21" x14ac:dyDescent="0.2">
      <c r="A4397" t="s">
        <v>14741</v>
      </c>
      <c r="C4397" s="5" t="s">
        <v>71</v>
      </c>
      <c r="D4397" t="s">
        <v>14742</v>
      </c>
      <c r="E4397" t="s">
        <v>19521</v>
      </c>
      <c r="F4397" t="s">
        <v>30</v>
      </c>
      <c r="G4397" s="1">
        <v>43901</v>
      </c>
      <c r="H4397" t="s">
        <v>30</v>
      </c>
      <c r="I4397" s="1">
        <v>44223</v>
      </c>
      <c r="J4397" t="s">
        <v>30</v>
      </c>
      <c r="K4397" s="1">
        <v>45033</v>
      </c>
      <c r="L4397" s="1">
        <v>45512</v>
      </c>
      <c r="M4397" t="s">
        <v>42</v>
      </c>
      <c r="N4397" t="s">
        <v>43</v>
      </c>
      <c r="O4397" t="s">
        <v>44</v>
      </c>
      <c r="P4397" t="s">
        <v>26</v>
      </c>
      <c r="Q4397" s="6">
        <v>357382.27</v>
      </c>
      <c r="R4397" t="s">
        <v>22</v>
      </c>
      <c r="S4397">
        <v>0</v>
      </c>
      <c r="T4397">
        <v>0</v>
      </c>
      <c r="U4397" t="e">
        <f>_xlfn.XLOOKUP(A4397,#REF!,#REF!)</f>
        <v>#REF!</v>
      </c>
    </row>
    <row r="4398" spans="1:21" x14ac:dyDescent="0.2">
      <c r="A4398" t="s">
        <v>14743</v>
      </c>
      <c r="C4398" s="5" t="s">
        <v>71</v>
      </c>
      <c r="D4398" t="s">
        <v>14635</v>
      </c>
      <c r="E4398" t="s">
        <v>14744</v>
      </c>
      <c r="F4398" t="s">
        <v>30</v>
      </c>
      <c r="G4398" s="1">
        <v>45947</v>
      </c>
      <c r="H4398" t="s">
        <v>22</v>
      </c>
      <c r="J4398" t="s">
        <v>22</v>
      </c>
      <c r="M4398" t="s">
        <v>207</v>
      </c>
      <c r="N4398" t="s">
        <v>912</v>
      </c>
      <c r="O4398" t="s">
        <v>913</v>
      </c>
      <c r="P4398" t="s">
        <v>117</v>
      </c>
      <c r="Q4398" s="6">
        <v>366964.3</v>
      </c>
      <c r="R4398" t="s">
        <v>22</v>
      </c>
      <c r="S4398">
        <v>0</v>
      </c>
      <c r="T4398">
        <v>0</v>
      </c>
      <c r="U4398" t="e">
        <f>_xlfn.XLOOKUP(A4398,#REF!,#REF!)</f>
        <v>#REF!</v>
      </c>
    </row>
    <row r="4399" spans="1:21" x14ac:dyDescent="0.2">
      <c r="A4399" t="s">
        <v>14745</v>
      </c>
      <c r="C4399" s="5" t="s">
        <v>71</v>
      </c>
      <c r="D4399" t="s">
        <v>1979</v>
      </c>
      <c r="E4399" t="s">
        <v>18691</v>
      </c>
      <c r="F4399" t="s">
        <v>30</v>
      </c>
      <c r="G4399" s="1">
        <v>45247</v>
      </c>
      <c r="H4399" t="s">
        <v>30</v>
      </c>
      <c r="I4399" s="1">
        <v>45427</v>
      </c>
      <c r="J4399" t="s">
        <v>30</v>
      </c>
      <c r="K4399" s="1">
        <v>45561</v>
      </c>
      <c r="L4399" s="1">
        <v>45590</v>
      </c>
      <c r="M4399" t="s">
        <v>42</v>
      </c>
      <c r="N4399" t="s">
        <v>43</v>
      </c>
      <c r="O4399" t="s">
        <v>44</v>
      </c>
      <c r="P4399" t="s">
        <v>26</v>
      </c>
      <c r="Q4399" s="6">
        <v>173307.34</v>
      </c>
      <c r="R4399" t="s">
        <v>30</v>
      </c>
      <c r="S4399">
        <v>0</v>
      </c>
      <c r="T4399">
        <v>0</v>
      </c>
      <c r="U4399" t="e">
        <f>_xlfn.XLOOKUP(A4399,#REF!,#REF!)</f>
        <v>#REF!</v>
      </c>
    </row>
    <row r="4400" spans="1:21" x14ac:dyDescent="0.2">
      <c r="A4400" t="s">
        <v>14746</v>
      </c>
      <c r="C4400" s="5" t="s">
        <v>71</v>
      </c>
      <c r="D4400" t="s">
        <v>14747</v>
      </c>
      <c r="E4400" t="s">
        <v>18691</v>
      </c>
      <c r="F4400" t="s">
        <v>30</v>
      </c>
      <c r="G4400" s="1">
        <v>42845</v>
      </c>
      <c r="H4400" t="s">
        <v>30</v>
      </c>
      <c r="I4400" s="1">
        <v>43048</v>
      </c>
      <c r="J4400" t="s">
        <v>30</v>
      </c>
      <c r="K4400" s="1">
        <v>43271</v>
      </c>
      <c r="M4400" t="s">
        <v>42</v>
      </c>
      <c r="N4400" t="s">
        <v>1023</v>
      </c>
      <c r="O4400" t="s">
        <v>1024</v>
      </c>
      <c r="P4400" t="s">
        <v>26</v>
      </c>
      <c r="Q4400" s="6">
        <v>40000</v>
      </c>
      <c r="R4400" t="s">
        <v>22</v>
      </c>
      <c r="S4400">
        <v>0</v>
      </c>
      <c r="T4400">
        <v>0</v>
      </c>
      <c r="U4400" t="e">
        <f>_xlfn.XLOOKUP(A4400,#REF!,#REF!)</f>
        <v>#REF!</v>
      </c>
    </row>
    <row r="4401" spans="1:21" x14ac:dyDescent="0.2">
      <c r="A4401" t="s">
        <v>14748</v>
      </c>
      <c r="B4401" t="s">
        <v>14749</v>
      </c>
      <c r="C4401" s="5" t="s">
        <v>71</v>
      </c>
      <c r="D4401" t="s">
        <v>14750</v>
      </c>
      <c r="E4401" t="s">
        <v>14751</v>
      </c>
      <c r="F4401" t="s">
        <v>30</v>
      </c>
      <c r="G4401" s="1">
        <v>43382</v>
      </c>
      <c r="H4401" t="s">
        <v>30</v>
      </c>
      <c r="I4401" s="1">
        <v>43808</v>
      </c>
      <c r="J4401" t="s">
        <v>30</v>
      </c>
      <c r="K4401" s="1">
        <v>44342</v>
      </c>
      <c r="L4401" s="1">
        <v>44344</v>
      </c>
      <c r="M4401" t="s">
        <v>42</v>
      </c>
      <c r="N4401" t="s">
        <v>43</v>
      </c>
      <c r="O4401" t="s">
        <v>44</v>
      </c>
      <c r="P4401" t="s">
        <v>26</v>
      </c>
      <c r="Q4401" s="6">
        <v>40000</v>
      </c>
      <c r="R4401" t="s">
        <v>30</v>
      </c>
      <c r="S4401">
        <v>0</v>
      </c>
      <c r="T4401">
        <v>0</v>
      </c>
      <c r="U4401" t="e">
        <f>_xlfn.XLOOKUP(A4401,#REF!,#REF!)</f>
        <v>#REF!</v>
      </c>
    </row>
    <row r="4402" spans="1:21" x14ac:dyDescent="0.2">
      <c r="A4402" t="s">
        <v>14752</v>
      </c>
      <c r="B4402" t="s">
        <v>14753</v>
      </c>
      <c r="C4402" s="5" t="s">
        <v>71</v>
      </c>
      <c r="D4402" t="s">
        <v>14754</v>
      </c>
      <c r="E4402" t="s">
        <v>19293</v>
      </c>
      <c r="F4402" t="s">
        <v>30</v>
      </c>
      <c r="G4402" s="1">
        <v>42310</v>
      </c>
      <c r="H4402" t="s">
        <v>30</v>
      </c>
      <c r="I4402" s="1">
        <v>42887</v>
      </c>
      <c r="J4402" t="s">
        <v>30</v>
      </c>
      <c r="K4402" s="1">
        <v>43404</v>
      </c>
      <c r="L4402" s="1">
        <v>43479</v>
      </c>
      <c r="M4402" t="s">
        <v>42</v>
      </c>
      <c r="N4402" t="s">
        <v>43</v>
      </c>
      <c r="O4402" t="s">
        <v>44</v>
      </c>
      <c r="P4402" t="s">
        <v>26</v>
      </c>
      <c r="Q4402" s="6">
        <v>35000</v>
      </c>
      <c r="R4402" t="s">
        <v>22</v>
      </c>
      <c r="S4402">
        <v>0</v>
      </c>
      <c r="T4402">
        <v>0</v>
      </c>
      <c r="U4402" t="e">
        <f>_xlfn.XLOOKUP(A4402,#REF!,#REF!)</f>
        <v>#REF!</v>
      </c>
    </row>
    <row r="4403" spans="1:21" x14ac:dyDescent="0.2">
      <c r="A4403" t="s">
        <v>14755</v>
      </c>
      <c r="C4403" s="5" t="s">
        <v>71</v>
      </c>
      <c r="D4403" t="s">
        <v>14483</v>
      </c>
      <c r="E4403" t="s">
        <v>41</v>
      </c>
      <c r="F4403" t="s">
        <v>30</v>
      </c>
      <c r="G4403" s="1">
        <v>42709</v>
      </c>
      <c r="H4403" t="s">
        <v>30</v>
      </c>
      <c r="I4403" s="1">
        <v>42811</v>
      </c>
      <c r="J4403" t="s">
        <v>30</v>
      </c>
      <c r="K4403" s="1">
        <v>43964</v>
      </c>
      <c r="L4403" s="1">
        <v>43969</v>
      </c>
      <c r="M4403" t="s">
        <v>23</v>
      </c>
      <c r="N4403" t="s">
        <v>43</v>
      </c>
      <c r="O4403" t="s">
        <v>44</v>
      </c>
      <c r="P4403" t="s">
        <v>26</v>
      </c>
      <c r="Q4403" s="6">
        <v>190000</v>
      </c>
      <c r="R4403" t="s">
        <v>22</v>
      </c>
      <c r="S4403">
        <v>0</v>
      </c>
      <c r="T4403">
        <v>0</v>
      </c>
      <c r="U4403" t="e">
        <f>_xlfn.XLOOKUP(A4403,#REF!,#REF!)</f>
        <v>#REF!</v>
      </c>
    </row>
    <row r="4404" spans="1:21" x14ac:dyDescent="0.2">
      <c r="A4404" t="s">
        <v>14756</v>
      </c>
      <c r="C4404" s="5" t="s">
        <v>71</v>
      </c>
      <c r="D4404" t="s">
        <v>14757</v>
      </c>
      <c r="E4404" t="s">
        <v>14758</v>
      </c>
      <c r="F4404" t="s">
        <v>22</v>
      </c>
      <c r="H4404" t="s">
        <v>22</v>
      </c>
      <c r="J4404" t="s">
        <v>22</v>
      </c>
      <c r="M4404" t="s">
        <v>92</v>
      </c>
      <c r="N4404" t="s">
        <v>14759</v>
      </c>
      <c r="O4404" t="s">
        <v>14760</v>
      </c>
      <c r="P4404" t="s">
        <v>18712</v>
      </c>
      <c r="Q4404" s="6">
        <v>222211.73</v>
      </c>
      <c r="R4404" t="s">
        <v>22</v>
      </c>
      <c r="S4404">
        <v>0</v>
      </c>
      <c r="T4404">
        <v>0</v>
      </c>
      <c r="U4404" t="e">
        <f>_xlfn.XLOOKUP(A4404,#REF!,#REF!)</f>
        <v>#REF!</v>
      </c>
    </row>
    <row r="4405" spans="1:21" x14ac:dyDescent="0.2">
      <c r="A4405" t="s">
        <v>14761</v>
      </c>
      <c r="C4405" s="5" t="s">
        <v>279</v>
      </c>
      <c r="D4405" t="s">
        <v>14762</v>
      </c>
      <c r="E4405" t="s">
        <v>18691</v>
      </c>
      <c r="F4405" t="s">
        <v>30</v>
      </c>
      <c r="G4405" s="1">
        <v>44831</v>
      </c>
      <c r="H4405" t="s">
        <v>30</v>
      </c>
      <c r="I4405" s="1">
        <v>44971</v>
      </c>
      <c r="J4405" t="s">
        <v>30</v>
      </c>
      <c r="K4405" s="1">
        <v>45826</v>
      </c>
      <c r="L4405" s="1">
        <v>45883</v>
      </c>
      <c r="M4405" t="s">
        <v>207</v>
      </c>
      <c r="N4405" t="s">
        <v>1882</v>
      </c>
      <c r="O4405" t="s">
        <v>1883</v>
      </c>
      <c r="P4405" t="s">
        <v>117</v>
      </c>
      <c r="Q4405" s="6">
        <v>37958.32</v>
      </c>
      <c r="R4405" t="s">
        <v>22</v>
      </c>
      <c r="S4405">
        <v>0</v>
      </c>
      <c r="T4405">
        <v>0</v>
      </c>
      <c r="U4405" t="e">
        <f>_xlfn.XLOOKUP(A4405,#REF!,#REF!)</f>
        <v>#REF!</v>
      </c>
    </row>
    <row r="4406" spans="1:21" x14ac:dyDescent="0.2">
      <c r="A4406" t="s">
        <v>14763</v>
      </c>
      <c r="C4406" s="5" t="s">
        <v>71</v>
      </c>
      <c r="D4406" t="s">
        <v>11268</v>
      </c>
      <c r="E4406" t="s">
        <v>443</v>
      </c>
      <c r="F4406" t="s">
        <v>30</v>
      </c>
      <c r="G4406" s="1">
        <v>45992</v>
      </c>
      <c r="H4406" t="s">
        <v>22</v>
      </c>
      <c r="J4406" t="s">
        <v>22</v>
      </c>
      <c r="M4406" t="s">
        <v>207</v>
      </c>
      <c r="N4406" t="s">
        <v>473</v>
      </c>
      <c r="O4406" t="s">
        <v>474</v>
      </c>
      <c r="P4406" t="s">
        <v>117</v>
      </c>
      <c r="Q4406" s="6">
        <v>351869.02</v>
      </c>
      <c r="R4406" t="s">
        <v>22</v>
      </c>
      <c r="S4406">
        <v>0</v>
      </c>
      <c r="T4406">
        <v>0</v>
      </c>
      <c r="U4406" t="e">
        <f>_xlfn.XLOOKUP(A4406,#REF!,#REF!)</f>
        <v>#REF!</v>
      </c>
    </row>
    <row r="4407" spans="1:21" x14ac:dyDescent="0.2">
      <c r="A4407" t="s">
        <v>14764</v>
      </c>
      <c r="C4407" s="5" t="s">
        <v>71</v>
      </c>
      <c r="D4407" t="s">
        <v>14765</v>
      </c>
      <c r="E4407" t="s">
        <v>19222</v>
      </c>
      <c r="F4407" t="s">
        <v>22</v>
      </c>
      <c r="H4407" t="s">
        <v>30</v>
      </c>
      <c r="I4407" s="1">
        <v>45092</v>
      </c>
      <c r="J4407" t="s">
        <v>30</v>
      </c>
      <c r="K4407" s="1">
        <v>45163</v>
      </c>
      <c r="M4407" t="s">
        <v>42</v>
      </c>
      <c r="N4407" t="s">
        <v>14766</v>
      </c>
      <c r="O4407" t="s">
        <v>14767</v>
      </c>
      <c r="P4407" t="s">
        <v>26</v>
      </c>
      <c r="Q4407" s="6">
        <v>280969.64</v>
      </c>
      <c r="R4407" t="s">
        <v>22</v>
      </c>
      <c r="S4407">
        <v>0</v>
      </c>
      <c r="T4407">
        <v>0</v>
      </c>
      <c r="U4407" t="e">
        <f>_xlfn.XLOOKUP(A4407,#REF!,#REF!)</f>
        <v>#REF!</v>
      </c>
    </row>
    <row r="4408" spans="1:21" x14ac:dyDescent="0.2">
      <c r="A4408" t="s">
        <v>14768</v>
      </c>
      <c r="C4408" s="5" t="s">
        <v>71</v>
      </c>
      <c r="D4408" t="s">
        <v>14769</v>
      </c>
      <c r="E4408" t="s">
        <v>911</v>
      </c>
      <c r="F4408" t="s">
        <v>30</v>
      </c>
      <c r="G4408" s="1">
        <v>44994</v>
      </c>
      <c r="H4408" t="s">
        <v>30</v>
      </c>
      <c r="I4408" s="1">
        <v>45237</v>
      </c>
      <c r="J4408" t="s">
        <v>30</v>
      </c>
      <c r="K4408" s="1">
        <v>45268</v>
      </c>
      <c r="L4408" s="1">
        <v>45527</v>
      </c>
      <c r="M4408" t="s">
        <v>42</v>
      </c>
      <c r="N4408" t="s">
        <v>43</v>
      </c>
      <c r="O4408" t="s">
        <v>44</v>
      </c>
      <c r="P4408" t="s">
        <v>26</v>
      </c>
      <c r="Q4408" s="6">
        <v>179776.19</v>
      </c>
      <c r="R4408" t="s">
        <v>30</v>
      </c>
      <c r="S4408">
        <v>0</v>
      </c>
      <c r="T4408">
        <v>0</v>
      </c>
      <c r="U4408" t="e">
        <f>_xlfn.XLOOKUP(A4408,#REF!,#REF!)</f>
        <v>#REF!</v>
      </c>
    </row>
    <row r="4409" spans="1:21" x14ac:dyDescent="0.2">
      <c r="A4409" t="s">
        <v>14770</v>
      </c>
      <c r="C4409" s="5" t="s">
        <v>71</v>
      </c>
      <c r="D4409" t="s">
        <v>14771</v>
      </c>
      <c r="E4409" t="s">
        <v>2614</v>
      </c>
      <c r="F4409" t="s">
        <v>30</v>
      </c>
      <c r="G4409" s="1">
        <v>45635</v>
      </c>
      <c r="H4409" t="s">
        <v>30</v>
      </c>
      <c r="I4409" s="1">
        <v>45937</v>
      </c>
      <c r="J4409" t="s">
        <v>22</v>
      </c>
      <c r="M4409" t="s">
        <v>207</v>
      </c>
      <c r="N4409" t="s">
        <v>9049</v>
      </c>
      <c r="O4409" t="s">
        <v>9050</v>
      </c>
      <c r="P4409" t="s">
        <v>117</v>
      </c>
      <c r="Q4409" s="6">
        <v>186046.87</v>
      </c>
      <c r="R4409" t="s">
        <v>22</v>
      </c>
      <c r="S4409">
        <v>0</v>
      </c>
      <c r="T4409">
        <v>0</v>
      </c>
      <c r="U4409" t="e">
        <f>_xlfn.XLOOKUP(A4409,#REF!,#REF!)</f>
        <v>#REF!</v>
      </c>
    </row>
    <row r="4410" spans="1:21" x14ac:dyDescent="0.2">
      <c r="A4410" t="s">
        <v>14772</v>
      </c>
      <c r="C4410" s="5" t="s">
        <v>1622</v>
      </c>
      <c r="D4410" t="s">
        <v>14773</v>
      </c>
      <c r="E4410" t="s">
        <v>19221</v>
      </c>
      <c r="F4410" t="s">
        <v>30</v>
      </c>
      <c r="G4410" s="1">
        <v>45461</v>
      </c>
      <c r="H4410" t="s">
        <v>30</v>
      </c>
      <c r="I4410" s="1">
        <v>45624</v>
      </c>
      <c r="J4410" t="s">
        <v>22</v>
      </c>
      <c r="L4410" s="1">
        <v>45401</v>
      </c>
      <c r="M4410" t="s">
        <v>114</v>
      </c>
      <c r="N4410" t="s">
        <v>14774</v>
      </c>
      <c r="O4410" t="s">
        <v>14775</v>
      </c>
      <c r="P4410" t="s">
        <v>117</v>
      </c>
      <c r="Q4410" s="6">
        <v>527619.83999999997</v>
      </c>
      <c r="R4410" t="s">
        <v>30</v>
      </c>
      <c r="S4410">
        <v>0</v>
      </c>
      <c r="T4410">
        <v>0</v>
      </c>
      <c r="U4410" t="e">
        <f>_xlfn.XLOOKUP(A4410,#REF!,#REF!)</f>
        <v>#REF!</v>
      </c>
    </row>
    <row r="4411" spans="1:21" x14ac:dyDescent="0.2">
      <c r="A4411" t="s">
        <v>14776</v>
      </c>
      <c r="B4411" t="s">
        <v>14777</v>
      </c>
      <c r="C4411" s="5" t="s">
        <v>71</v>
      </c>
      <c r="D4411" t="s">
        <v>14778</v>
      </c>
      <c r="E4411" t="s">
        <v>14779</v>
      </c>
      <c r="F4411" t="s">
        <v>30</v>
      </c>
      <c r="G4411" s="1">
        <v>43202</v>
      </c>
      <c r="H4411" t="s">
        <v>30</v>
      </c>
      <c r="I4411" s="1">
        <v>43538</v>
      </c>
      <c r="J4411" t="s">
        <v>30</v>
      </c>
      <c r="K4411" s="1">
        <v>44067</v>
      </c>
      <c r="L4411" s="1">
        <v>44120</v>
      </c>
      <c r="M4411" t="s">
        <v>42</v>
      </c>
      <c r="N4411" t="s">
        <v>43</v>
      </c>
      <c r="O4411" t="s">
        <v>44</v>
      </c>
      <c r="P4411" t="s">
        <v>26</v>
      </c>
      <c r="Q4411" s="6">
        <v>40000</v>
      </c>
      <c r="R4411" t="s">
        <v>22</v>
      </c>
      <c r="S4411">
        <v>0</v>
      </c>
      <c r="T4411">
        <v>0</v>
      </c>
      <c r="U4411" t="e">
        <f>_xlfn.XLOOKUP(A4411,#REF!,#REF!)</f>
        <v>#REF!</v>
      </c>
    </row>
    <row r="4412" spans="1:21" x14ac:dyDescent="0.2">
      <c r="A4412" t="s">
        <v>14780</v>
      </c>
      <c r="C4412" s="5" t="s">
        <v>71</v>
      </c>
      <c r="D4412" t="s">
        <v>14781</v>
      </c>
      <c r="E4412" t="s">
        <v>19522</v>
      </c>
      <c r="F4412" t="s">
        <v>30</v>
      </c>
      <c r="G4412" s="1">
        <v>44313</v>
      </c>
      <c r="H4412" t="s">
        <v>22</v>
      </c>
      <c r="J4412" t="s">
        <v>30</v>
      </c>
      <c r="K4412" s="1">
        <v>44830</v>
      </c>
      <c r="M4412" t="s">
        <v>42</v>
      </c>
      <c r="N4412" t="s">
        <v>43</v>
      </c>
      <c r="O4412" t="s">
        <v>44</v>
      </c>
      <c r="P4412" t="s">
        <v>26</v>
      </c>
      <c r="Q4412" s="6">
        <v>209647.6</v>
      </c>
      <c r="R4412" t="s">
        <v>22</v>
      </c>
      <c r="S4412">
        <v>0</v>
      </c>
      <c r="T4412">
        <v>0</v>
      </c>
      <c r="U4412" t="e">
        <f>_xlfn.XLOOKUP(A4412,#REF!,#REF!)</f>
        <v>#REF!</v>
      </c>
    </row>
    <row r="4413" spans="1:21" x14ac:dyDescent="0.2">
      <c r="A4413" t="s">
        <v>14782</v>
      </c>
      <c r="C4413" s="5" t="s">
        <v>71</v>
      </c>
      <c r="D4413" t="s">
        <v>14783</v>
      </c>
      <c r="E4413" t="s">
        <v>14784</v>
      </c>
      <c r="F4413" t="s">
        <v>30</v>
      </c>
      <c r="G4413" s="1">
        <v>44589</v>
      </c>
      <c r="H4413" t="s">
        <v>30</v>
      </c>
      <c r="I4413" s="1">
        <v>44810</v>
      </c>
      <c r="J4413" t="s">
        <v>30</v>
      </c>
      <c r="K4413" s="1">
        <v>45002</v>
      </c>
      <c r="L4413" s="1">
        <v>45247</v>
      </c>
      <c r="M4413" t="s">
        <v>42</v>
      </c>
      <c r="N4413" t="s">
        <v>14785</v>
      </c>
      <c r="O4413" t="s">
        <v>14786</v>
      </c>
      <c r="P4413" t="s">
        <v>26</v>
      </c>
      <c r="Q4413" s="6">
        <v>138610.78</v>
      </c>
      <c r="R4413" t="s">
        <v>22</v>
      </c>
      <c r="S4413">
        <v>0</v>
      </c>
      <c r="T4413">
        <v>0</v>
      </c>
      <c r="U4413" t="e">
        <f>_xlfn.XLOOKUP(A4413,#REF!,#REF!)</f>
        <v>#REF!</v>
      </c>
    </row>
    <row r="4414" spans="1:21" x14ac:dyDescent="0.2">
      <c r="A4414" t="s">
        <v>14787</v>
      </c>
      <c r="C4414" s="5" t="s">
        <v>71</v>
      </c>
      <c r="D4414" t="s">
        <v>14788</v>
      </c>
      <c r="E4414" t="s">
        <v>18691</v>
      </c>
      <c r="F4414" t="s">
        <v>30</v>
      </c>
      <c r="G4414" s="1">
        <v>43874</v>
      </c>
      <c r="H4414" t="s">
        <v>30</v>
      </c>
      <c r="I4414" s="1">
        <v>44113</v>
      </c>
      <c r="J4414" t="s">
        <v>30</v>
      </c>
      <c r="K4414" s="1">
        <v>44888</v>
      </c>
      <c r="M4414" t="s">
        <v>42</v>
      </c>
      <c r="N4414" t="s">
        <v>43</v>
      </c>
      <c r="O4414" t="s">
        <v>44</v>
      </c>
      <c r="P4414" t="s">
        <v>26</v>
      </c>
      <c r="Q4414" s="6">
        <v>300693.56</v>
      </c>
      <c r="R4414" t="s">
        <v>22</v>
      </c>
      <c r="S4414">
        <v>0</v>
      </c>
      <c r="T4414">
        <v>0</v>
      </c>
      <c r="U4414" t="e">
        <f>_xlfn.XLOOKUP(A4414,#REF!,#REF!)</f>
        <v>#REF!</v>
      </c>
    </row>
    <row r="4415" spans="1:21" x14ac:dyDescent="0.2">
      <c r="A4415" t="s">
        <v>14789</v>
      </c>
      <c r="B4415" t="s">
        <v>14790</v>
      </c>
      <c r="C4415" s="5" t="s">
        <v>71</v>
      </c>
      <c r="D4415" t="s">
        <v>14791</v>
      </c>
      <c r="E4415" t="s">
        <v>14792</v>
      </c>
      <c r="F4415" t="s">
        <v>30</v>
      </c>
      <c r="G4415" s="1">
        <v>45684</v>
      </c>
      <c r="H4415" t="s">
        <v>30</v>
      </c>
      <c r="I4415" s="1">
        <v>45762</v>
      </c>
      <c r="J4415" t="s">
        <v>30</v>
      </c>
      <c r="K4415" s="1">
        <v>45840</v>
      </c>
      <c r="L4415" s="1">
        <v>45840</v>
      </c>
      <c r="M4415" t="s">
        <v>42</v>
      </c>
      <c r="N4415" t="s">
        <v>14793</v>
      </c>
      <c r="O4415" t="s">
        <v>14794</v>
      </c>
      <c r="P4415" t="s">
        <v>26</v>
      </c>
      <c r="Q4415" s="6">
        <v>90132.03</v>
      </c>
      <c r="R4415" t="s">
        <v>30</v>
      </c>
      <c r="S4415">
        <v>0</v>
      </c>
      <c r="T4415">
        <v>0</v>
      </c>
      <c r="U4415" t="e">
        <f>_xlfn.XLOOKUP(A4415,#REF!,#REF!)</f>
        <v>#REF!</v>
      </c>
    </row>
    <row r="4416" spans="1:21" x14ac:dyDescent="0.2">
      <c r="A4416" t="s">
        <v>14795</v>
      </c>
      <c r="C4416" s="5" t="s">
        <v>71</v>
      </c>
      <c r="D4416" t="s">
        <v>11813</v>
      </c>
      <c r="E4416" t="s">
        <v>1493</v>
      </c>
      <c r="F4416" t="s">
        <v>30</v>
      </c>
      <c r="G4416" s="1">
        <v>45623</v>
      </c>
      <c r="H4416" t="s">
        <v>22</v>
      </c>
      <c r="J4416" t="s">
        <v>22</v>
      </c>
      <c r="M4416" t="s">
        <v>42</v>
      </c>
      <c r="N4416" t="s">
        <v>14796</v>
      </c>
      <c r="O4416" t="s">
        <v>14797</v>
      </c>
      <c r="P4416" t="s">
        <v>26</v>
      </c>
      <c r="Q4416" s="6">
        <v>775339.77</v>
      </c>
      <c r="R4416" t="s">
        <v>30</v>
      </c>
      <c r="S4416">
        <v>0</v>
      </c>
      <c r="T4416">
        <v>0</v>
      </c>
      <c r="U4416" t="e">
        <f>_xlfn.XLOOKUP(A4416,#REF!,#REF!)</f>
        <v>#REF!</v>
      </c>
    </row>
    <row r="4417" spans="1:21" x14ac:dyDescent="0.2">
      <c r="A4417" t="s">
        <v>14798</v>
      </c>
      <c r="C4417" s="5" t="s">
        <v>71</v>
      </c>
      <c r="D4417" t="s">
        <v>14799</v>
      </c>
      <c r="E4417" t="s">
        <v>19523</v>
      </c>
      <c r="F4417" t="s">
        <v>22</v>
      </c>
      <c r="H4417" t="s">
        <v>22</v>
      </c>
      <c r="J4417" t="s">
        <v>22</v>
      </c>
      <c r="M4417" t="s">
        <v>23</v>
      </c>
      <c r="N4417" t="s">
        <v>43</v>
      </c>
      <c r="O4417" t="s">
        <v>44</v>
      </c>
      <c r="P4417" t="s">
        <v>26</v>
      </c>
      <c r="Q4417" s="6">
        <v>40000</v>
      </c>
      <c r="R4417" t="s">
        <v>22</v>
      </c>
      <c r="S4417">
        <v>0</v>
      </c>
      <c r="T4417">
        <v>0</v>
      </c>
      <c r="U4417" t="e">
        <f>_xlfn.XLOOKUP(A4417,#REF!,#REF!)</f>
        <v>#REF!</v>
      </c>
    </row>
    <row r="4418" spans="1:21" x14ac:dyDescent="0.2">
      <c r="A4418" t="s">
        <v>14800</v>
      </c>
      <c r="C4418" s="5" t="s">
        <v>71</v>
      </c>
      <c r="D4418" t="s">
        <v>14801</v>
      </c>
      <c r="E4418" t="s">
        <v>14802</v>
      </c>
      <c r="F4418" t="s">
        <v>30</v>
      </c>
      <c r="G4418" s="1">
        <v>45433</v>
      </c>
      <c r="H4418" t="s">
        <v>30</v>
      </c>
      <c r="I4418" s="1">
        <v>45539</v>
      </c>
      <c r="J4418" t="s">
        <v>22</v>
      </c>
      <c r="M4418" t="s">
        <v>207</v>
      </c>
      <c r="N4418" t="s">
        <v>14803</v>
      </c>
      <c r="O4418" t="s">
        <v>14804</v>
      </c>
      <c r="P4418" t="s">
        <v>210</v>
      </c>
      <c r="Q4418" s="6">
        <v>532632.74</v>
      </c>
      <c r="R4418" t="s">
        <v>22</v>
      </c>
      <c r="S4418">
        <v>0</v>
      </c>
      <c r="T4418">
        <v>0</v>
      </c>
      <c r="U4418" t="e">
        <f>_xlfn.XLOOKUP(A4418,#REF!,#REF!)</f>
        <v>#REF!</v>
      </c>
    </row>
    <row r="4419" spans="1:21" x14ac:dyDescent="0.2">
      <c r="A4419" t="s">
        <v>14805</v>
      </c>
      <c r="C4419" s="5" t="s">
        <v>71</v>
      </c>
      <c r="D4419" t="s">
        <v>14806</v>
      </c>
      <c r="E4419" t="s">
        <v>14807</v>
      </c>
      <c r="F4419" t="s">
        <v>30</v>
      </c>
      <c r="G4419" s="1">
        <v>44782</v>
      </c>
      <c r="H4419" t="s">
        <v>30</v>
      </c>
      <c r="I4419" s="1">
        <v>45055</v>
      </c>
      <c r="J4419" t="s">
        <v>22</v>
      </c>
      <c r="M4419" t="s">
        <v>207</v>
      </c>
      <c r="N4419" t="s">
        <v>473</v>
      </c>
      <c r="O4419" t="s">
        <v>474</v>
      </c>
      <c r="P4419" t="s">
        <v>117</v>
      </c>
      <c r="Q4419" s="6">
        <v>179416.01</v>
      </c>
      <c r="R4419" t="s">
        <v>22</v>
      </c>
      <c r="S4419">
        <v>0</v>
      </c>
      <c r="T4419">
        <v>0</v>
      </c>
      <c r="U4419" t="e">
        <f>_xlfn.XLOOKUP(A4419,#REF!,#REF!)</f>
        <v>#REF!</v>
      </c>
    </row>
    <row r="4420" spans="1:21" x14ac:dyDescent="0.2">
      <c r="A4420" t="s">
        <v>14808</v>
      </c>
      <c r="C4420" s="5" t="s">
        <v>71</v>
      </c>
      <c r="D4420" t="s">
        <v>14809</v>
      </c>
      <c r="E4420" t="s">
        <v>18691</v>
      </c>
      <c r="F4420" t="s">
        <v>30</v>
      </c>
      <c r="G4420" s="1">
        <v>42753</v>
      </c>
      <c r="H4420" t="s">
        <v>30</v>
      </c>
      <c r="I4420" s="1">
        <v>43032</v>
      </c>
      <c r="J4420" t="s">
        <v>30</v>
      </c>
      <c r="K4420" s="1">
        <v>43509</v>
      </c>
      <c r="M4420" t="s">
        <v>42</v>
      </c>
      <c r="N4420" t="s">
        <v>14810</v>
      </c>
      <c r="O4420" t="s">
        <v>14811</v>
      </c>
      <c r="P4420" t="s">
        <v>26</v>
      </c>
      <c r="Q4420" s="6">
        <v>40000</v>
      </c>
      <c r="R4420" t="s">
        <v>22</v>
      </c>
      <c r="S4420">
        <v>0</v>
      </c>
      <c r="T4420">
        <v>0</v>
      </c>
      <c r="U4420" t="e">
        <f>_xlfn.XLOOKUP(A4420,#REF!,#REF!)</f>
        <v>#REF!</v>
      </c>
    </row>
    <row r="4421" spans="1:21" x14ac:dyDescent="0.2">
      <c r="A4421" t="s">
        <v>14812</v>
      </c>
      <c r="C4421" s="5" t="s">
        <v>71</v>
      </c>
      <c r="D4421" t="s">
        <v>14813</v>
      </c>
      <c r="E4421" t="s">
        <v>19241</v>
      </c>
      <c r="F4421" t="s">
        <v>30</v>
      </c>
      <c r="G4421" s="1">
        <v>44896</v>
      </c>
      <c r="H4421" t="s">
        <v>30</v>
      </c>
      <c r="I4421" s="1">
        <v>45238</v>
      </c>
      <c r="J4421" t="s">
        <v>30</v>
      </c>
      <c r="K4421" s="1">
        <v>45436</v>
      </c>
      <c r="L4421" s="1">
        <v>45596</v>
      </c>
      <c r="M4421" t="s">
        <v>42</v>
      </c>
      <c r="N4421" t="s">
        <v>43</v>
      </c>
      <c r="O4421" t="s">
        <v>44</v>
      </c>
      <c r="P4421" t="s">
        <v>26</v>
      </c>
      <c r="Q4421" s="6">
        <v>473017.59</v>
      </c>
      <c r="R4421" t="s">
        <v>22</v>
      </c>
      <c r="S4421">
        <v>0</v>
      </c>
      <c r="T4421">
        <v>0</v>
      </c>
      <c r="U4421" t="e">
        <f>_xlfn.XLOOKUP(A4421,#REF!,#REF!)</f>
        <v>#REF!</v>
      </c>
    </row>
    <row r="4422" spans="1:21" x14ac:dyDescent="0.2">
      <c r="A4422" t="s">
        <v>14814</v>
      </c>
      <c r="B4422" t="s">
        <v>14815</v>
      </c>
      <c r="C4422" s="5" t="s">
        <v>71</v>
      </c>
      <c r="D4422" t="s">
        <v>14816</v>
      </c>
      <c r="E4422" t="s">
        <v>226</v>
      </c>
      <c r="F4422" t="s">
        <v>30</v>
      </c>
      <c r="G4422" s="1">
        <v>42781</v>
      </c>
      <c r="H4422" t="s">
        <v>30</v>
      </c>
      <c r="I4422" s="1">
        <v>42964</v>
      </c>
      <c r="J4422" t="s">
        <v>30</v>
      </c>
      <c r="K4422" s="1">
        <v>43321</v>
      </c>
      <c r="L4422" s="1">
        <v>43397</v>
      </c>
      <c r="M4422" t="s">
        <v>42</v>
      </c>
      <c r="N4422" t="s">
        <v>43</v>
      </c>
      <c r="O4422" t="s">
        <v>44</v>
      </c>
      <c r="P4422" t="s">
        <v>26</v>
      </c>
      <c r="Q4422" s="6">
        <v>40000</v>
      </c>
      <c r="R4422" t="s">
        <v>30</v>
      </c>
      <c r="S4422">
        <v>0</v>
      </c>
      <c r="T4422">
        <v>0</v>
      </c>
      <c r="U4422" t="e">
        <f>_xlfn.XLOOKUP(A4422,#REF!,#REF!)</f>
        <v>#REF!</v>
      </c>
    </row>
    <row r="4423" spans="1:21" x14ac:dyDescent="0.2">
      <c r="A4423" t="s">
        <v>14817</v>
      </c>
      <c r="C4423" s="5" t="s">
        <v>71</v>
      </c>
      <c r="D4423" t="s">
        <v>14818</v>
      </c>
      <c r="E4423" t="s">
        <v>12501</v>
      </c>
      <c r="F4423" t="s">
        <v>30</v>
      </c>
      <c r="G4423" s="1">
        <v>45594</v>
      </c>
      <c r="H4423" t="s">
        <v>30</v>
      </c>
      <c r="I4423" s="1">
        <v>45932</v>
      </c>
      <c r="J4423" t="s">
        <v>22</v>
      </c>
      <c r="M4423" t="s">
        <v>207</v>
      </c>
      <c r="N4423" t="s">
        <v>2601</v>
      </c>
      <c r="O4423" t="s">
        <v>2602</v>
      </c>
      <c r="P4423" t="s">
        <v>117</v>
      </c>
      <c r="Q4423" s="6">
        <v>398588.64</v>
      </c>
      <c r="R4423" t="s">
        <v>22</v>
      </c>
      <c r="S4423">
        <v>0</v>
      </c>
      <c r="T4423">
        <v>0</v>
      </c>
      <c r="U4423" t="e">
        <f>_xlfn.XLOOKUP(A4423,#REF!,#REF!)</f>
        <v>#REF!</v>
      </c>
    </row>
    <row r="4424" spans="1:21" x14ac:dyDescent="0.2">
      <c r="A4424" t="s">
        <v>14819</v>
      </c>
      <c r="C4424" s="5" t="s">
        <v>71</v>
      </c>
      <c r="D4424" t="s">
        <v>14820</v>
      </c>
      <c r="E4424" t="s">
        <v>14821</v>
      </c>
      <c r="F4424" t="s">
        <v>30</v>
      </c>
      <c r="G4424" s="1">
        <v>44147</v>
      </c>
      <c r="H4424" t="s">
        <v>22</v>
      </c>
      <c r="J4424" t="s">
        <v>30</v>
      </c>
      <c r="K4424" s="1">
        <v>44162</v>
      </c>
      <c r="M4424" t="s">
        <v>42</v>
      </c>
      <c r="N4424" t="s">
        <v>14822</v>
      </c>
      <c r="O4424" t="s">
        <v>14823</v>
      </c>
      <c r="P4424" t="s">
        <v>26</v>
      </c>
      <c r="Q4424" s="6">
        <v>570087.82999999996</v>
      </c>
      <c r="R4424" t="s">
        <v>22</v>
      </c>
      <c r="S4424">
        <v>0</v>
      </c>
      <c r="T4424">
        <v>0</v>
      </c>
      <c r="U4424" t="e">
        <f>_xlfn.XLOOKUP(A4424,#REF!,#REF!)</f>
        <v>#REF!</v>
      </c>
    </row>
    <row r="4425" spans="1:21" x14ac:dyDescent="0.2">
      <c r="A4425" t="s">
        <v>14824</v>
      </c>
      <c r="C4425" s="5" t="s">
        <v>71</v>
      </c>
      <c r="D4425" t="s">
        <v>11390</v>
      </c>
      <c r="E4425" t="s">
        <v>1036</v>
      </c>
      <c r="F4425" t="s">
        <v>30</v>
      </c>
      <c r="G4425" s="1">
        <v>45981</v>
      </c>
      <c r="H4425" t="s">
        <v>22</v>
      </c>
      <c r="J4425" t="s">
        <v>22</v>
      </c>
      <c r="M4425" t="s">
        <v>207</v>
      </c>
      <c r="N4425" t="s">
        <v>2547</v>
      </c>
      <c r="O4425" t="s">
        <v>2548</v>
      </c>
      <c r="P4425" t="s">
        <v>117</v>
      </c>
      <c r="Q4425" s="6">
        <v>284407.67999999999</v>
      </c>
      <c r="R4425" t="s">
        <v>22</v>
      </c>
      <c r="S4425">
        <v>0</v>
      </c>
      <c r="T4425">
        <v>0</v>
      </c>
      <c r="U4425" t="e">
        <f>_xlfn.XLOOKUP(A4425,#REF!,#REF!)</f>
        <v>#REF!</v>
      </c>
    </row>
    <row r="4426" spans="1:21" x14ac:dyDescent="0.2">
      <c r="A4426" t="s">
        <v>14825</v>
      </c>
      <c r="B4426" t="s">
        <v>14826</v>
      </c>
      <c r="C4426" s="5" t="s">
        <v>71</v>
      </c>
      <c r="D4426" t="s">
        <v>14827</v>
      </c>
      <c r="E4426" t="s">
        <v>14828</v>
      </c>
      <c r="F4426" t="s">
        <v>30</v>
      </c>
      <c r="G4426" s="1">
        <v>44833</v>
      </c>
      <c r="H4426" t="s">
        <v>30</v>
      </c>
      <c r="I4426" s="1">
        <v>45299</v>
      </c>
      <c r="J4426" t="s">
        <v>30</v>
      </c>
      <c r="K4426" s="1">
        <v>45968</v>
      </c>
      <c r="M4426" t="s">
        <v>207</v>
      </c>
      <c r="N4426" t="s">
        <v>14829</v>
      </c>
      <c r="O4426" t="s">
        <v>14830</v>
      </c>
      <c r="P4426" t="s">
        <v>117</v>
      </c>
      <c r="Q4426" s="6">
        <v>533233.42000000004</v>
      </c>
      <c r="R4426" t="s">
        <v>22</v>
      </c>
      <c r="S4426">
        <v>0</v>
      </c>
      <c r="T4426">
        <v>0</v>
      </c>
      <c r="U4426" t="e">
        <f>_xlfn.XLOOKUP(A4426,#REF!,#REF!)</f>
        <v>#REF!</v>
      </c>
    </row>
    <row r="4427" spans="1:21" x14ac:dyDescent="0.2">
      <c r="A4427" t="s">
        <v>14831</v>
      </c>
      <c r="C4427" s="5" t="s">
        <v>71</v>
      </c>
      <c r="D4427" t="s">
        <v>14832</v>
      </c>
      <c r="E4427" t="s">
        <v>14833</v>
      </c>
      <c r="F4427" t="s">
        <v>30</v>
      </c>
      <c r="G4427" s="1">
        <v>45807</v>
      </c>
      <c r="H4427" t="s">
        <v>30</v>
      </c>
      <c r="I4427" s="1">
        <v>45905</v>
      </c>
      <c r="J4427" t="s">
        <v>22</v>
      </c>
      <c r="M4427" t="s">
        <v>207</v>
      </c>
      <c r="N4427" t="s">
        <v>14834</v>
      </c>
      <c r="O4427" t="s">
        <v>14835</v>
      </c>
      <c r="P4427" t="s">
        <v>210</v>
      </c>
      <c r="Q4427" s="6">
        <v>107509.41</v>
      </c>
      <c r="R4427" t="s">
        <v>22</v>
      </c>
      <c r="S4427">
        <v>0</v>
      </c>
      <c r="T4427">
        <v>0</v>
      </c>
      <c r="U4427" t="e">
        <f>_xlfn.XLOOKUP(A4427,#REF!,#REF!)</f>
        <v>#REF!</v>
      </c>
    </row>
    <row r="4428" spans="1:21" x14ac:dyDescent="0.2">
      <c r="A4428" t="s">
        <v>14836</v>
      </c>
      <c r="C4428" s="5" t="s">
        <v>71</v>
      </c>
      <c r="D4428" t="s">
        <v>13124</v>
      </c>
      <c r="E4428" t="s">
        <v>18692</v>
      </c>
      <c r="F4428" t="s">
        <v>22</v>
      </c>
      <c r="H4428" t="s">
        <v>22</v>
      </c>
      <c r="J4428" t="s">
        <v>22</v>
      </c>
      <c r="M4428" t="s">
        <v>23</v>
      </c>
      <c r="N4428" t="s">
        <v>43</v>
      </c>
      <c r="O4428" t="s">
        <v>44</v>
      </c>
      <c r="P4428" t="s">
        <v>26</v>
      </c>
      <c r="Q4428" s="6">
        <v>40000</v>
      </c>
      <c r="R4428" t="s">
        <v>22</v>
      </c>
      <c r="S4428">
        <v>0</v>
      </c>
      <c r="T4428">
        <v>0</v>
      </c>
      <c r="U4428" t="e">
        <f>_xlfn.XLOOKUP(A4428,#REF!,#REF!)</f>
        <v>#REF!</v>
      </c>
    </row>
    <row r="4429" spans="1:21" x14ac:dyDescent="0.2">
      <c r="A4429" t="s">
        <v>14837</v>
      </c>
      <c r="C4429" s="5" t="s">
        <v>71</v>
      </c>
      <c r="D4429" t="s">
        <v>14838</v>
      </c>
      <c r="E4429" t="s">
        <v>19231</v>
      </c>
      <c r="F4429" t="s">
        <v>30</v>
      </c>
      <c r="G4429" s="1">
        <v>42970</v>
      </c>
      <c r="H4429" t="s">
        <v>30</v>
      </c>
      <c r="I4429" s="1">
        <v>43335</v>
      </c>
      <c r="J4429" t="s">
        <v>30</v>
      </c>
      <c r="K4429" s="1">
        <v>43455</v>
      </c>
      <c r="M4429" t="s">
        <v>42</v>
      </c>
      <c r="N4429" t="s">
        <v>14839</v>
      </c>
      <c r="O4429" t="s">
        <v>14840</v>
      </c>
      <c r="P4429" t="s">
        <v>26</v>
      </c>
      <c r="Q4429" s="6">
        <v>40000</v>
      </c>
      <c r="R4429" t="s">
        <v>22</v>
      </c>
      <c r="S4429">
        <v>0</v>
      </c>
      <c r="T4429">
        <v>0</v>
      </c>
      <c r="U4429" t="e">
        <f>_xlfn.XLOOKUP(A4429,#REF!,#REF!)</f>
        <v>#REF!</v>
      </c>
    </row>
    <row r="4430" spans="1:21" x14ac:dyDescent="0.2">
      <c r="A4430" t="s">
        <v>14841</v>
      </c>
      <c r="C4430" s="5" t="s">
        <v>71</v>
      </c>
      <c r="D4430" t="s">
        <v>14842</v>
      </c>
      <c r="E4430" t="s">
        <v>1036</v>
      </c>
      <c r="F4430" t="s">
        <v>30</v>
      </c>
      <c r="G4430" s="1">
        <v>45981</v>
      </c>
      <c r="H4430" t="s">
        <v>22</v>
      </c>
      <c r="J4430" t="s">
        <v>22</v>
      </c>
      <c r="M4430" t="s">
        <v>207</v>
      </c>
      <c r="N4430" t="s">
        <v>866</v>
      </c>
      <c r="O4430" t="s">
        <v>867</v>
      </c>
      <c r="P4430" t="s">
        <v>210</v>
      </c>
      <c r="Q4430" s="6">
        <v>432017.99</v>
      </c>
      <c r="R4430" t="s">
        <v>22</v>
      </c>
      <c r="S4430">
        <v>0</v>
      </c>
      <c r="T4430">
        <v>0</v>
      </c>
      <c r="U4430" t="e">
        <f>_xlfn.XLOOKUP(A4430,#REF!,#REF!)</f>
        <v>#REF!</v>
      </c>
    </row>
    <row r="4431" spans="1:21" x14ac:dyDescent="0.2">
      <c r="A4431" t="s">
        <v>14843</v>
      </c>
      <c r="C4431" s="5" t="s">
        <v>71</v>
      </c>
      <c r="D4431" t="s">
        <v>14844</v>
      </c>
      <c r="E4431" t="s">
        <v>18692</v>
      </c>
      <c r="F4431" t="s">
        <v>30</v>
      </c>
      <c r="G4431" s="1">
        <v>43202</v>
      </c>
      <c r="H4431" t="s">
        <v>30</v>
      </c>
      <c r="I4431" s="1">
        <v>43381</v>
      </c>
      <c r="J4431" t="s">
        <v>30</v>
      </c>
      <c r="K4431" s="1">
        <v>43732</v>
      </c>
      <c r="L4431" s="1">
        <v>43738</v>
      </c>
      <c r="M4431" t="s">
        <v>23</v>
      </c>
      <c r="N4431" t="s">
        <v>10465</v>
      </c>
      <c r="O4431" t="s">
        <v>10466</v>
      </c>
      <c r="P4431" t="s">
        <v>26</v>
      </c>
      <c r="Q4431" s="6">
        <v>40000</v>
      </c>
      <c r="R4431" t="s">
        <v>22</v>
      </c>
      <c r="S4431">
        <v>0</v>
      </c>
      <c r="T4431">
        <v>0</v>
      </c>
      <c r="U4431" t="e">
        <f>_xlfn.XLOOKUP(A4431,#REF!,#REF!)</f>
        <v>#REF!</v>
      </c>
    </row>
    <row r="4432" spans="1:21" x14ac:dyDescent="0.2">
      <c r="A4432" t="s">
        <v>14845</v>
      </c>
      <c r="C4432" s="5" t="s">
        <v>71</v>
      </c>
      <c r="D4432" t="s">
        <v>14846</v>
      </c>
      <c r="E4432" t="s">
        <v>14847</v>
      </c>
      <c r="F4432" t="s">
        <v>30</v>
      </c>
      <c r="G4432" s="1">
        <v>45974</v>
      </c>
      <c r="H4432" t="s">
        <v>22</v>
      </c>
      <c r="J4432" t="s">
        <v>22</v>
      </c>
      <c r="M4432" t="s">
        <v>207</v>
      </c>
      <c r="N4432" t="s">
        <v>473</v>
      </c>
      <c r="O4432" t="s">
        <v>474</v>
      </c>
      <c r="P4432" t="s">
        <v>210</v>
      </c>
      <c r="Q4432" s="6">
        <v>388542.75</v>
      </c>
      <c r="R4432" t="s">
        <v>22</v>
      </c>
      <c r="S4432">
        <v>0</v>
      </c>
      <c r="T4432">
        <v>0</v>
      </c>
      <c r="U4432" t="e">
        <f>_xlfn.XLOOKUP(A4432,#REF!,#REF!)</f>
        <v>#REF!</v>
      </c>
    </row>
    <row r="4433" spans="1:21" x14ac:dyDescent="0.2">
      <c r="A4433" t="s">
        <v>14848</v>
      </c>
      <c r="C4433" s="5" t="s">
        <v>39</v>
      </c>
      <c r="D4433" t="s">
        <v>5814</v>
      </c>
      <c r="E4433" t="s">
        <v>19321</v>
      </c>
      <c r="F4433" t="s">
        <v>30</v>
      </c>
      <c r="G4433" s="1">
        <v>43007</v>
      </c>
      <c r="H4433" t="s">
        <v>22</v>
      </c>
      <c r="J4433" t="s">
        <v>22</v>
      </c>
      <c r="M4433" t="s">
        <v>23</v>
      </c>
      <c r="N4433" t="s">
        <v>43</v>
      </c>
      <c r="O4433" t="s">
        <v>44</v>
      </c>
      <c r="P4433" t="s">
        <v>26</v>
      </c>
      <c r="Q4433" s="6">
        <v>35000</v>
      </c>
      <c r="R4433" t="s">
        <v>22</v>
      </c>
      <c r="S4433">
        <v>0</v>
      </c>
      <c r="T4433">
        <v>0</v>
      </c>
      <c r="U4433" t="e">
        <f>_xlfn.XLOOKUP(A4433,#REF!,#REF!)</f>
        <v>#REF!</v>
      </c>
    </row>
    <row r="4434" spans="1:21" x14ac:dyDescent="0.2">
      <c r="A4434" t="s">
        <v>14849</v>
      </c>
      <c r="B4434" t="s">
        <v>14850</v>
      </c>
      <c r="C4434" s="5" t="s">
        <v>71</v>
      </c>
      <c r="D4434" t="s">
        <v>14851</v>
      </c>
      <c r="E4434" t="s">
        <v>14852</v>
      </c>
      <c r="F4434" t="s">
        <v>30</v>
      </c>
      <c r="G4434" s="1">
        <v>44914</v>
      </c>
      <c r="H4434" t="s">
        <v>30</v>
      </c>
      <c r="I4434" s="1">
        <v>45191</v>
      </c>
      <c r="J4434" t="s">
        <v>22</v>
      </c>
      <c r="M4434" t="s">
        <v>207</v>
      </c>
      <c r="N4434" t="s">
        <v>473</v>
      </c>
      <c r="O4434" t="s">
        <v>474</v>
      </c>
      <c r="P4434" t="s">
        <v>117</v>
      </c>
      <c r="Q4434" s="6">
        <v>841476.57</v>
      </c>
      <c r="R4434" t="s">
        <v>22</v>
      </c>
      <c r="S4434">
        <v>0</v>
      </c>
      <c r="T4434">
        <v>0</v>
      </c>
      <c r="U4434" t="e">
        <f>_xlfn.XLOOKUP(A4434,#REF!,#REF!)</f>
        <v>#REF!</v>
      </c>
    </row>
    <row r="4435" spans="1:21" x14ac:dyDescent="0.2">
      <c r="A4435" t="s">
        <v>14853</v>
      </c>
      <c r="C4435" s="5" t="s">
        <v>71</v>
      </c>
      <c r="D4435" t="s">
        <v>14854</v>
      </c>
      <c r="E4435" t="s">
        <v>19231</v>
      </c>
      <c r="F4435" t="s">
        <v>30</v>
      </c>
      <c r="G4435" s="1">
        <v>43158</v>
      </c>
      <c r="H4435" t="s">
        <v>22</v>
      </c>
      <c r="J4435" t="s">
        <v>22</v>
      </c>
      <c r="M4435" t="s">
        <v>23</v>
      </c>
      <c r="N4435" t="s">
        <v>43</v>
      </c>
      <c r="O4435" t="s">
        <v>44</v>
      </c>
      <c r="P4435" t="s">
        <v>26</v>
      </c>
      <c r="Q4435" s="6">
        <v>40000</v>
      </c>
      <c r="R4435" t="s">
        <v>22</v>
      </c>
      <c r="S4435">
        <v>0</v>
      </c>
      <c r="T4435">
        <v>0</v>
      </c>
      <c r="U4435" t="e">
        <f>_xlfn.XLOOKUP(A4435,#REF!,#REF!)</f>
        <v>#REF!</v>
      </c>
    </row>
    <row r="4436" spans="1:21" x14ac:dyDescent="0.2">
      <c r="A4436" t="s">
        <v>14855</v>
      </c>
      <c r="C4436" s="5" t="s">
        <v>71</v>
      </c>
      <c r="D4436" t="s">
        <v>14856</v>
      </c>
      <c r="E4436" t="s">
        <v>11362</v>
      </c>
      <c r="F4436" t="s">
        <v>30</v>
      </c>
      <c r="G4436" s="1">
        <v>44057</v>
      </c>
      <c r="H4436" t="s">
        <v>22</v>
      </c>
      <c r="J4436" t="s">
        <v>30</v>
      </c>
      <c r="K4436" s="1">
        <v>44076</v>
      </c>
      <c r="M4436" t="s">
        <v>42</v>
      </c>
      <c r="N4436" t="s">
        <v>14857</v>
      </c>
      <c r="O4436" t="s">
        <v>14858</v>
      </c>
      <c r="P4436" t="s">
        <v>26</v>
      </c>
      <c r="Q4436" s="6">
        <v>40000</v>
      </c>
      <c r="R4436" t="s">
        <v>22</v>
      </c>
      <c r="S4436">
        <v>0</v>
      </c>
      <c r="T4436">
        <v>0</v>
      </c>
      <c r="U4436" t="e">
        <f>_xlfn.XLOOKUP(A4436,#REF!,#REF!)</f>
        <v>#REF!</v>
      </c>
    </row>
    <row r="4437" spans="1:21" x14ac:dyDescent="0.2">
      <c r="A4437" t="s">
        <v>14859</v>
      </c>
      <c r="B4437" t="s">
        <v>14860</v>
      </c>
      <c r="C4437" s="5" t="s">
        <v>71</v>
      </c>
      <c r="D4437" t="s">
        <v>14861</v>
      </c>
      <c r="E4437" t="s">
        <v>14862</v>
      </c>
      <c r="F4437" t="s">
        <v>30</v>
      </c>
      <c r="G4437" s="1">
        <v>44763</v>
      </c>
      <c r="H4437" t="s">
        <v>30</v>
      </c>
      <c r="I4437" s="1">
        <v>45019</v>
      </c>
      <c r="J4437" t="s">
        <v>30</v>
      </c>
      <c r="K4437" s="1">
        <v>45204</v>
      </c>
      <c r="L4437" s="1">
        <v>45208</v>
      </c>
      <c r="M4437" t="s">
        <v>42</v>
      </c>
      <c r="N4437" t="s">
        <v>14863</v>
      </c>
      <c r="O4437" t="s">
        <v>14864</v>
      </c>
      <c r="P4437" t="s">
        <v>26</v>
      </c>
      <c r="Q4437" s="6">
        <v>204769.74</v>
      </c>
      <c r="R4437" t="s">
        <v>22</v>
      </c>
      <c r="S4437">
        <v>0</v>
      </c>
      <c r="T4437">
        <v>0</v>
      </c>
      <c r="U4437" t="e">
        <f>_xlfn.XLOOKUP(A4437,#REF!,#REF!)</f>
        <v>#REF!</v>
      </c>
    </row>
    <row r="4438" spans="1:21" x14ac:dyDescent="0.2">
      <c r="A4438" t="s">
        <v>14865</v>
      </c>
      <c r="B4438" t="s">
        <v>14866</v>
      </c>
      <c r="C4438" s="5" t="s">
        <v>71</v>
      </c>
      <c r="D4438" t="s">
        <v>14867</v>
      </c>
      <c r="E4438" t="s">
        <v>19216</v>
      </c>
      <c r="F4438" t="s">
        <v>30</v>
      </c>
      <c r="G4438" s="1">
        <v>43517</v>
      </c>
      <c r="H4438" t="s">
        <v>30</v>
      </c>
      <c r="I4438" s="1">
        <v>44015</v>
      </c>
      <c r="J4438" t="s">
        <v>30</v>
      </c>
      <c r="K4438" s="1">
        <v>44246</v>
      </c>
      <c r="M4438" t="s">
        <v>42</v>
      </c>
      <c r="N4438" t="s">
        <v>43</v>
      </c>
      <c r="O4438" t="s">
        <v>44</v>
      </c>
      <c r="P4438" t="s">
        <v>26</v>
      </c>
      <c r="Q4438" s="6">
        <v>40000</v>
      </c>
      <c r="R4438" t="s">
        <v>22</v>
      </c>
      <c r="S4438">
        <v>0</v>
      </c>
      <c r="T4438">
        <v>0</v>
      </c>
      <c r="U4438" t="e">
        <f>_xlfn.XLOOKUP(A4438,#REF!,#REF!)</f>
        <v>#REF!</v>
      </c>
    </row>
    <row r="4439" spans="1:21" x14ac:dyDescent="0.2">
      <c r="A4439" t="s">
        <v>14868</v>
      </c>
      <c r="C4439" s="5" t="s">
        <v>71</v>
      </c>
      <c r="D4439" t="s">
        <v>14869</v>
      </c>
      <c r="E4439" t="s">
        <v>2614</v>
      </c>
      <c r="F4439" t="s">
        <v>30</v>
      </c>
      <c r="G4439" s="1">
        <v>44683</v>
      </c>
      <c r="H4439" t="s">
        <v>22</v>
      </c>
      <c r="J4439" t="s">
        <v>22</v>
      </c>
      <c r="M4439" t="s">
        <v>42</v>
      </c>
      <c r="N4439" t="s">
        <v>43</v>
      </c>
      <c r="O4439" t="s">
        <v>44</v>
      </c>
      <c r="P4439" t="s">
        <v>26</v>
      </c>
      <c r="Q4439" s="6">
        <v>121518.21</v>
      </c>
      <c r="R4439" t="s">
        <v>22</v>
      </c>
      <c r="S4439">
        <v>0</v>
      </c>
      <c r="T4439">
        <v>0</v>
      </c>
      <c r="U4439" t="e">
        <f>_xlfn.XLOOKUP(A4439,#REF!,#REF!)</f>
        <v>#REF!</v>
      </c>
    </row>
    <row r="4440" spans="1:21" x14ac:dyDescent="0.2">
      <c r="A4440" t="s">
        <v>14870</v>
      </c>
      <c r="C4440" s="5" t="s">
        <v>71</v>
      </c>
      <c r="D4440" t="s">
        <v>14871</v>
      </c>
      <c r="E4440" t="s">
        <v>18691</v>
      </c>
      <c r="F4440" t="s">
        <v>30</v>
      </c>
      <c r="G4440" s="1">
        <v>44953</v>
      </c>
      <c r="H4440" t="s">
        <v>30</v>
      </c>
      <c r="I4440" s="1">
        <v>45069</v>
      </c>
      <c r="J4440" t="s">
        <v>30</v>
      </c>
      <c r="K4440" s="1">
        <v>45559</v>
      </c>
      <c r="L4440" s="1">
        <v>45625</v>
      </c>
      <c r="M4440" t="s">
        <v>42</v>
      </c>
      <c r="N4440" t="s">
        <v>43</v>
      </c>
      <c r="O4440" t="s">
        <v>44</v>
      </c>
      <c r="P4440" t="s">
        <v>26</v>
      </c>
      <c r="Q4440" s="6">
        <v>136655.1</v>
      </c>
      <c r="R4440" t="s">
        <v>22</v>
      </c>
      <c r="S4440">
        <v>0</v>
      </c>
      <c r="T4440">
        <v>0</v>
      </c>
      <c r="U4440" t="e">
        <f>_xlfn.XLOOKUP(A4440,#REF!,#REF!)</f>
        <v>#REF!</v>
      </c>
    </row>
    <row r="4441" spans="1:21" x14ac:dyDescent="0.2">
      <c r="A4441" t="s">
        <v>14872</v>
      </c>
      <c r="C4441" s="5" t="s">
        <v>71</v>
      </c>
      <c r="D4441" t="s">
        <v>14873</v>
      </c>
      <c r="E4441" t="s">
        <v>976</v>
      </c>
      <c r="F4441" t="s">
        <v>30</v>
      </c>
      <c r="G4441" s="1">
        <v>44400</v>
      </c>
      <c r="H4441" t="s">
        <v>30</v>
      </c>
      <c r="I4441" s="1">
        <v>44694</v>
      </c>
      <c r="J4441" t="s">
        <v>30</v>
      </c>
      <c r="K4441" s="1">
        <v>44888</v>
      </c>
      <c r="L4441" s="1">
        <v>45029</v>
      </c>
      <c r="M4441" t="s">
        <v>42</v>
      </c>
      <c r="N4441" t="s">
        <v>43</v>
      </c>
      <c r="O4441" t="s">
        <v>44</v>
      </c>
      <c r="P4441" t="s">
        <v>26</v>
      </c>
      <c r="Q4441" s="6">
        <v>100383.36</v>
      </c>
      <c r="R4441" t="s">
        <v>22</v>
      </c>
      <c r="S4441">
        <v>0</v>
      </c>
      <c r="T4441">
        <v>0</v>
      </c>
      <c r="U4441" t="e">
        <f>_xlfn.XLOOKUP(A4441,#REF!,#REF!)</f>
        <v>#REF!</v>
      </c>
    </row>
    <row r="4442" spans="1:21" x14ac:dyDescent="0.2">
      <c r="A4442" t="s">
        <v>14874</v>
      </c>
      <c r="B4442" t="s">
        <v>14875</v>
      </c>
      <c r="C4442" s="5" t="s">
        <v>71</v>
      </c>
      <c r="D4442" t="s">
        <v>10924</v>
      </c>
      <c r="E4442" t="s">
        <v>19524</v>
      </c>
      <c r="F4442" t="s">
        <v>30</v>
      </c>
      <c r="G4442" s="1">
        <v>43805</v>
      </c>
      <c r="H4442" t="s">
        <v>30</v>
      </c>
      <c r="I4442" s="1">
        <v>44239</v>
      </c>
      <c r="J4442" t="s">
        <v>22</v>
      </c>
      <c r="M4442" t="s">
        <v>42</v>
      </c>
      <c r="N4442" t="s">
        <v>43</v>
      </c>
      <c r="O4442" t="s">
        <v>44</v>
      </c>
      <c r="P4442" t="s">
        <v>26</v>
      </c>
      <c r="Q4442" s="6">
        <v>64965.73</v>
      </c>
      <c r="R4442" t="s">
        <v>22</v>
      </c>
      <c r="S4442">
        <v>0</v>
      </c>
      <c r="T4442">
        <v>0</v>
      </c>
      <c r="U4442" t="e">
        <f>_xlfn.XLOOKUP(A4442,#REF!,#REF!)</f>
        <v>#REF!</v>
      </c>
    </row>
    <row r="4443" spans="1:21" x14ac:dyDescent="0.2">
      <c r="A4443" t="s">
        <v>14876</v>
      </c>
      <c r="C4443" s="5" t="s">
        <v>71</v>
      </c>
      <c r="D4443" t="s">
        <v>14877</v>
      </c>
      <c r="E4443" t="s">
        <v>19525</v>
      </c>
      <c r="F4443" t="s">
        <v>30</v>
      </c>
      <c r="G4443" s="1">
        <v>43183</v>
      </c>
      <c r="H4443" t="s">
        <v>30</v>
      </c>
      <c r="I4443" s="1">
        <v>43642</v>
      </c>
      <c r="J4443" t="s">
        <v>30</v>
      </c>
      <c r="K4443" s="1">
        <v>43689</v>
      </c>
      <c r="L4443" s="1">
        <v>43914</v>
      </c>
      <c r="M4443" t="s">
        <v>23</v>
      </c>
      <c r="N4443" t="s">
        <v>14878</v>
      </c>
      <c r="O4443" t="s">
        <v>14879</v>
      </c>
      <c r="P4443" t="s">
        <v>26</v>
      </c>
      <c r="Q4443" s="6">
        <v>40000</v>
      </c>
      <c r="R4443" t="s">
        <v>22</v>
      </c>
      <c r="S4443">
        <v>0</v>
      </c>
      <c r="T4443">
        <v>0</v>
      </c>
      <c r="U4443" t="e">
        <f>_xlfn.XLOOKUP(A4443,#REF!,#REF!)</f>
        <v>#REF!</v>
      </c>
    </row>
    <row r="4444" spans="1:21" x14ac:dyDescent="0.2">
      <c r="A4444" t="s">
        <v>14880</v>
      </c>
      <c r="C4444" s="5" t="s">
        <v>71</v>
      </c>
      <c r="D4444" t="s">
        <v>14881</v>
      </c>
      <c r="E4444" t="s">
        <v>19526</v>
      </c>
      <c r="F4444" t="s">
        <v>22</v>
      </c>
      <c r="H4444" t="s">
        <v>22</v>
      </c>
      <c r="J4444" t="s">
        <v>30</v>
      </c>
      <c r="K4444" s="1">
        <v>42898</v>
      </c>
      <c r="M4444" t="s">
        <v>42</v>
      </c>
      <c r="N4444" t="s">
        <v>43</v>
      </c>
      <c r="O4444" t="s">
        <v>44</v>
      </c>
      <c r="P4444" t="s">
        <v>26</v>
      </c>
      <c r="Q4444" s="6">
        <v>35000</v>
      </c>
      <c r="R4444" t="s">
        <v>22</v>
      </c>
      <c r="S4444">
        <v>0</v>
      </c>
      <c r="T4444">
        <v>0</v>
      </c>
      <c r="U4444" t="e">
        <f>_xlfn.XLOOKUP(A4444,#REF!,#REF!)</f>
        <v>#REF!</v>
      </c>
    </row>
    <row r="4445" spans="1:21" x14ac:dyDescent="0.2">
      <c r="A4445" t="s">
        <v>14882</v>
      </c>
      <c r="C4445" s="5" t="s">
        <v>71</v>
      </c>
      <c r="D4445" t="s">
        <v>14883</v>
      </c>
      <c r="E4445" t="s">
        <v>5793</v>
      </c>
      <c r="F4445" t="s">
        <v>22</v>
      </c>
      <c r="H4445" t="s">
        <v>22</v>
      </c>
      <c r="J4445" t="s">
        <v>22</v>
      </c>
      <c r="M4445" t="s">
        <v>42</v>
      </c>
      <c r="N4445" t="s">
        <v>8417</v>
      </c>
      <c r="O4445" t="s">
        <v>8418</v>
      </c>
      <c r="P4445" t="s">
        <v>26</v>
      </c>
      <c r="Q4445" s="6">
        <v>213994.44</v>
      </c>
      <c r="R4445" t="s">
        <v>30</v>
      </c>
      <c r="S4445">
        <v>0</v>
      </c>
      <c r="T4445">
        <v>0</v>
      </c>
      <c r="U4445" t="e">
        <f>_xlfn.XLOOKUP(A4445,#REF!,#REF!)</f>
        <v>#REF!</v>
      </c>
    </row>
    <row r="4446" spans="1:21" x14ac:dyDescent="0.2">
      <c r="A4446" t="s">
        <v>14884</v>
      </c>
      <c r="C4446" s="5" t="s">
        <v>71</v>
      </c>
      <c r="D4446" t="s">
        <v>14885</v>
      </c>
      <c r="E4446" t="s">
        <v>19527</v>
      </c>
      <c r="F4446" t="s">
        <v>30</v>
      </c>
      <c r="G4446" s="1">
        <v>42627</v>
      </c>
      <c r="H4446" t="s">
        <v>30</v>
      </c>
      <c r="I4446" s="1">
        <v>42761</v>
      </c>
      <c r="J4446" t="s">
        <v>30</v>
      </c>
      <c r="K4446" s="1">
        <v>43377</v>
      </c>
      <c r="L4446" s="1">
        <v>43425</v>
      </c>
      <c r="M4446" t="s">
        <v>23</v>
      </c>
      <c r="N4446" t="s">
        <v>43</v>
      </c>
      <c r="O4446" t="s">
        <v>44</v>
      </c>
      <c r="P4446" t="s">
        <v>26</v>
      </c>
      <c r="Q4446" s="6">
        <v>40000</v>
      </c>
      <c r="R4446" t="s">
        <v>22</v>
      </c>
      <c r="S4446">
        <v>0</v>
      </c>
      <c r="T4446">
        <v>0</v>
      </c>
      <c r="U4446" t="e">
        <f>_xlfn.XLOOKUP(A4446,#REF!,#REF!)</f>
        <v>#REF!</v>
      </c>
    </row>
    <row r="4447" spans="1:21" x14ac:dyDescent="0.2">
      <c r="A4447" t="s">
        <v>14886</v>
      </c>
      <c r="C4447" s="5" t="s">
        <v>71</v>
      </c>
      <c r="D4447" t="s">
        <v>3421</v>
      </c>
      <c r="E4447" t="s">
        <v>829</v>
      </c>
      <c r="F4447" t="s">
        <v>30</v>
      </c>
      <c r="G4447" s="1">
        <v>42951</v>
      </c>
      <c r="H4447" t="s">
        <v>30</v>
      </c>
      <c r="I4447" s="1">
        <v>43202</v>
      </c>
      <c r="J4447" t="s">
        <v>30</v>
      </c>
      <c r="K4447" s="1">
        <v>43704</v>
      </c>
      <c r="M4447" t="s">
        <v>42</v>
      </c>
      <c r="N4447" t="s">
        <v>43</v>
      </c>
      <c r="O4447" t="s">
        <v>44</v>
      </c>
      <c r="P4447" t="s">
        <v>26</v>
      </c>
      <c r="Q4447" s="6">
        <v>40000</v>
      </c>
      <c r="R4447" t="s">
        <v>22</v>
      </c>
      <c r="S4447">
        <v>0</v>
      </c>
      <c r="T4447">
        <v>0</v>
      </c>
      <c r="U4447" t="e">
        <f>_xlfn.XLOOKUP(A4447,#REF!,#REF!)</f>
        <v>#REF!</v>
      </c>
    </row>
    <row r="4448" spans="1:21" x14ac:dyDescent="0.2">
      <c r="A4448" t="s">
        <v>14887</v>
      </c>
      <c r="C4448" s="5" t="s">
        <v>71</v>
      </c>
      <c r="D4448" t="s">
        <v>14888</v>
      </c>
      <c r="E4448" t="s">
        <v>4454</v>
      </c>
      <c r="F4448" t="s">
        <v>30</v>
      </c>
      <c r="G4448" s="1">
        <v>44383</v>
      </c>
      <c r="H4448" t="s">
        <v>22</v>
      </c>
      <c r="J4448" t="s">
        <v>22</v>
      </c>
      <c r="M4448" t="s">
        <v>42</v>
      </c>
      <c r="N4448" t="s">
        <v>43</v>
      </c>
      <c r="O4448" t="s">
        <v>44</v>
      </c>
      <c r="P4448" t="s">
        <v>26</v>
      </c>
      <c r="Q4448" s="6">
        <v>304023.67999999999</v>
      </c>
      <c r="R4448" t="s">
        <v>22</v>
      </c>
      <c r="S4448">
        <v>0</v>
      </c>
      <c r="T4448">
        <v>0</v>
      </c>
      <c r="U4448" t="e">
        <f>_xlfn.XLOOKUP(A4448,#REF!,#REF!)</f>
        <v>#REF!</v>
      </c>
    </row>
    <row r="4449" spans="1:21" x14ac:dyDescent="0.2">
      <c r="A4449" t="s">
        <v>14889</v>
      </c>
      <c r="C4449" s="5" t="s">
        <v>71</v>
      </c>
      <c r="D4449" t="s">
        <v>14890</v>
      </c>
      <c r="E4449" t="s">
        <v>14891</v>
      </c>
      <c r="F4449" t="s">
        <v>30</v>
      </c>
      <c r="G4449" s="1">
        <v>45187</v>
      </c>
      <c r="H4449" t="s">
        <v>22</v>
      </c>
      <c r="J4449" t="s">
        <v>30</v>
      </c>
      <c r="K4449" s="1">
        <v>45201</v>
      </c>
      <c r="M4449" t="s">
        <v>92</v>
      </c>
      <c r="N4449" t="s">
        <v>14892</v>
      </c>
      <c r="O4449" t="s">
        <v>14893</v>
      </c>
      <c r="P4449" t="s">
        <v>117</v>
      </c>
      <c r="Q4449" s="6">
        <v>832581.87</v>
      </c>
      <c r="R4449" t="s">
        <v>30</v>
      </c>
      <c r="S4449">
        <v>0</v>
      </c>
      <c r="T4449">
        <v>0</v>
      </c>
      <c r="U4449" t="e">
        <f>_xlfn.XLOOKUP(A4449,#REF!,#REF!)</f>
        <v>#REF!</v>
      </c>
    </row>
    <row r="4450" spans="1:21" x14ac:dyDescent="0.2">
      <c r="A4450" t="s">
        <v>14894</v>
      </c>
      <c r="C4450" s="5" t="s">
        <v>71</v>
      </c>
      <c r="D4450" t="s">
        <v>14895</v>
      </c>
      <c r="E4450" t="s">
        <v>891</v>
      </c>
      <c r="F4450" t="s">
        <v>30</v>
      </c>
      <c r="G4450" s="1">
        <v>45916</v>
      </c>
      <c r="H4450" t="s">
        <v>30</v>
      </c>
      <c r="I4450" s="1">
        <v>46086</v>
      </c>
      <c r="J4450" t="s">
        <v>22</v>
      </c>
      <c r="M4450" t="s">
        <v>207</v>
      </c>
      <c r="N4450" t="s">
        <v>3278</v>
      </c>
      <c r="O4450" t="s">
        <v>3279</v>
      </c>
      <c r="P4450" t="s">
        <v>210</v>
      </c>
      <c r="Q4450" s="6">
        <v>173434.75</v>
      </c>
      <c r="R4450" t="s">
        <v>22</v>
      </c>
      <c r="S4450">
        <v>0</v>
      </c>
      <c r="T4450">
        <v>0</v>
      </c>
      <c r="U4450" t="e">
        <f>_xlfn.XLOOKUP(A4450,#REF!,#REF!)</f>
        <v>#REF!</v>
      </c>
    </row>
    <row r="4451" spans="1:21" x14ac:dyDescent="0.2">
      <c r="A4451" t="s">
        <v>14896</v>
      </c>
      <c r="C4451" s="5" t="s">
        <v>71</v>
      </c>
      <c r="D4451" t="s">
        <v>14897</v>
      </c>
      <c r="E4451" t="s">
        <v>976</v>
      </c>
      <c r="F4451" t="s">
        <v>30</v>
      </c>
      <c r="G4451" s="1">
        <v>44433</v>
      </c>
      <c r="H4451" t="s">
        <v>22</v>
      </c>
      <c r="J4451" t="s">
        <v>22</v>
      </c>
      <c r="M4451" t="s">
        <v>42</v>
      </c>
      <c r="N4451" t="s">
        <v>14898</v>
      </c>
      <c r="O4451" t="s">
        <v>14899</v>
      </c>
      <c r="P4451" t="s">
        <v>26</v>
      </c>
      <c r="Q4451" s="6">
        <v>80513.22</v>
      </c>
      <c r="R4451" t="s">
        <v>22</v>
      </c>
      <c r="S4451">
        <v>0</v>
      </c>
      <c r="T4451">
        <v>0</v>
      </c>
      <c r="U4451" t="e">
        <f>_xlfn.XLOOKUP(A4451,#REF!,#REF!)</f>
        <v>#REF!</v>
      </c>
    </row>
    <row r="4452" spans="1:21" x14ac:dyDescent="0.2">
      <c r="A4452" t="s">
        <v>14900</v>
      </c>
      <c r="B4452" t="s">
        <v>14901</v>
      </c>
      <c r="C4452" s="5" t="s">
        <v>71</v>
      </c>
      <c r="D4452" t="s">
        <v>14902</v>
      </c>
      <c r="E4452" t="s">
        <v>18691</v>
      </c>
      <c r="F4452" t="s">
        <v>30</v>
      </c>
      <c r="G4452" s="1">
        <v>43595</v>
      </c>
      <c r="H4452" t="s">
        <v>30</v>
      </c>
      <c r="I4452" s="1">
        <v>44153</v>
      </c>
      <c r="J4452" t="s">
        <v>30</v>
      </c>
      <c r="K4452" s="1">
        <v>44831</v>
      </c>
      <c r="M4452" t="s">
        <v>42</v>
      </c>
      <c r="N4452" t="s">
        <v>825</v>
      </c>
      <c r="O4452" t="s">
        <v>826</v>
      </c>
      <c r="P4452" t="s">
        <v>26</v>
      </c>
      <c r="Q4452" s="6">
        <v>1002532.16</v>
      </c>
      <c r="R4452" t="s">
        <v>22</v>
      </c>
      <c r="S4452">
        <v>0</v>
      </c>
      <c r="T4452">
        <v>0</v>
      </c>
      <c r="U4452" t="e">
        <f>_xlfn.XLOOKUP(A4452,#REF!,#REF!)</f>
        <v>#REF!</v>
      </c>
    </row>
    <row r="4453" spans="1:21" x14ac:dyDescent="0.2">
      <c r="A4453" t="s">
        <v>14903</v>
      </c>
      <c r="C4453" s="5" t="s">
        <v>71</v>
      </c>
      <c r="D4453" t="s">
        <v>14904</v>
      </c>
      <c r="E4453" t="s">
        <v>14905</v>
      </c>
      <c r="F4453" t="s">
        <v>30</v>
      </c>
      <c r="G4453" s="1">
        <v>45715</v>
      </c>
      <c r="H4453" t="s">
        <v>22</v>
      </c>
      <c r="J4453" t="s">
        <v>30</v>
      </c>
      <c r="K4453" s="1">
        <v>45860</v>
      </c>
      <c r="M4453" t="s">
        <v>114</v>
      </c>
      <c r="N4453" t="s">
        <v>13891</v>
      </c>
      <c r="O4453" t="s">
        <v>13892</v>
      </c>
      <c r="P4453" t="s">
        <v>117</v>
      </c>
      <c r="Q4453" s="6">
        <v>111111.11</v>
      </c>
      <c r="R4453" t="s">
        <v>30</v>
      </c>
      <c r="S4453">
        <v>0</v>
      </c>
      <c r="T4453">
        <v>0</v>
      </c>
      <c r="U4453" t="e">
        <f>_xlfn.XLOOKUP(A4453,#REF!,#REF!)</f>
        <v>#REF!</v>
      </c>
    </row>
    <row r="4454" spans="1:21" x14ac:dyDescent="0.2">
      <c r="A4454" t="s">
        <v>14906</v>
      </c>
      <c r="C4454" s="5" t="s">
        <v>71</v>
      </c>
      <c r="D4454" t="s">
        <v>12758</v>
      </c>
      <c r="E4454" t="s">
        <v>18693</v>
      </c>
      <c r="F4454" t="s">
        <v>30</v>
      </c>
      <c r="G4454" s="1">
        <v>44630</v>
      </c>
      <c r="H4454" t="s">
        <v>22</v>
      </c>
      <c r="J4454" t="s">
        <v>22</v>
      </c>
      <c r="M4454" t="s">
        <v>42</v>
      </c>
      <c r="N4454" t="s">
        <v>549</v>
      </c>
      <c r="O4454" t="s">
        <v>550</v>
      </c>
      <c r="P4454" t="s">
        <v>26</v>
      </c>
      <c r="Q4454" s="6">
        <v>93359.78</v>
      </c>
      <c r="R4454" t="s">
        <v>30</v>
      </c>
      <c r="S4454">
        <v>0</v>
      </c>
      <c r="T4454">
        <v>0</v>
      </c>
      <c r="U4454" t="e">
        <f>_xlfn.XLOOKUP(A4454,#REF!,#REF!)</f>
        <v>#REF!</v>
      </c>
    </row>
    <row r="4455" spans="1:21" x14ac:dyDescent="0.2">
      <c r="A4455" t="s">
        <v>14907</v>
      </c>
      <c r="C4455" s="5" t="s">
        <v>71</v>
      </c>
      <c r="D4455" t="s">
        <v>14908</v>
      </c>
      <c r="E4455" t="s">
        <v>19528</v>
      </c>
      <c r="F4455" t="s">
        <v>30</v>
      </c>
      <c r="G4455" s="1">
        <v>43371</v>
      </c>
      <c r="H4455" t="s">
        <v>30</v>
      </c>
      <c r="I4455" s="1">
        <v>43559</v>
      </c>
      <c r="J4455" t="s">
        <v>30</v>
      </c>
      <c r="K4455" s="1">
        <v>43588</v>
      </c>
      <c r="M4455" t="s">
        <v>42</v>
      </c>
      <c r="N4455" t="s">
        <v>11531</v>
      </c>
      <c r="O4455" t="s">
        <v>11532</v>
      </c>
      <c r="P4455" t="s">
        <v>26</v>
      </c>
      <c r="Q4455" s="6">
        <v>40000</v>
      </c>
      <c r="R4455" t="s">
        <v>22</v>
      </c>
      <c r="S4455">
        <v>0</v>
      </c>
      <c r="T4455">
        <v>0</v>
      </c>
      <c r="U4455" t="e">
        <f>_xlfn.XLOOKUP(A4455,#REF!,#REF!)</f>
        <v>#REF!</v>
      </c>
    </row>
    <row r="4456" spans="1:21" x14ac:dyDescent="0.2">
      <c r="A4456" t="s">
        <v>14909</v>
      </c>
      <c r="C4456" s="5" t="s">
        <v>71</v>
      </c>
      <c r="D4456" t="s">
        <v>14910</v>
      </c>
      <c r="E4456" t="s">
        <v>7593</v>
      </c>
      <c r="F4456" t="s">
        <v>30</v>
      </c>
      <c r="G4456" s="1">
        <v>44444</v>
      </c>
      <c r="H4456" t="s">
        <v>22</v>
      </c>
      <c r="J4456" t="s">
        <v>22</v>
      </c>
      <c r="M4456" t="s">
        <v>42</v>
      </c>
      <c r="N4456" t="s">
        <v>43</v>
      </c>
      <c r="O4456" t="s">
        <v>44</v>
      </c>
      <c r="P4456" t="s">
        <v>26</v>
      </c>
      <c r="Q4456" s="6">
        <v>183781.5</v>
      </c>
      <c r="R4456" t="s">
        <v>22</v>
      </c>
      <c r="S4456">
        <v>0</v>
      </c>
      <c r="T4456">
        <v>0</v>
      </c>
      <c r="U4456" t="e">
        <f>_xlfn.XLOOKUP(A4456,#REF!,#REF!)</f>
        <v>#REF!</v>
      </c>
    </row>
    <row r="4457" spans="1:21" x14ac:dyDescent="0.2">
      <c r="A4457" t="s">
        <v>14911</v>
      </c>
      <c r="C4457" s="5" t="s">
        <v>71</v>
      </c>
      <c r="D4457" t="s">
        <v>14912</v>
      </c>
      <c r="E4457" t="s">
        <v>4454</v>
      </c>
      <c r="F4457" t="s">
        <v>22</v>
      </c>
      <c r="H4457" t="s">
        <v>22</v>
      </c>
      <c r="J4457" t="s">
        <v>22</v>
      </c>
      <c r="M4457" t="s">
        <v>42</v>
      </c>
      <c r="N4457" t="s">
        <v>43</v>
      </c>
      <c r="O4457" t="s">
        <v>44</v>
      </c>
      <c r="P4457" t="s">
        <v>26</v>
      </c>
      <c r="Q4457" s="6">
        <v>40000</v>
      </c>
      <c r="R4457" t="s">
        <v>22</v>
      </c>
      <c r="S4457">
        <v>0</v>
      </c>
      <c r="T4457">
        <v>0</v>
      </c>
      <c r="U4457" t="e">
        <f>_xlfn.XLOOKUP(A4457,#REF!,#REF!)</f>
        <v>#REF!</v>
      </c>
    </row>
    <row r="4458" spans="1:21" x14ac:dyDescent="0.2">
      <c r="A4458" t="s">
        <v>14913</v>
      </c>
      <c r="C4458" s="5" t="s">
        <v>71</v>
      </c>
      <c r="D4458" t="s">
        <v>14914</v>
      </c>
      <c r="E4458" t="s">
        <v>911</v>
      </c>
      <c r="F4458" t="s">
        <v>30</v>
      </c>
      <c r="G4458" s="1">
        <v>44382</v>
      </c>
      <c r="H4458" t="s">
        <v>30</v>
      </c>
      <c r="I4458" s="1">
        <v>44782</v>
      </c>
      <c r="J4458" t="s">
        <v>30</v>
      </c>
      <c r="K4458" s="1">
        <v>44400</v>
      </c>
      <c r="L4458" s="1">
        <v>44495</v>
      </c>
      <c r="M4458" t="s">
        <v>42</v>
      </c>
      <c r="N4458" t="s">
        <v>14915</v>
      </c>
      <c r="O4458" t="s">
        <v>14916</v>
      </c>
      <c r="P4458" t="s">
        <v>26</v>
      </c>
      <c r="Q4458" s="6">
        <v>54829.32</v>
      </c>
      <c r="R4458" t="s">
        <v>22</v>
      </c>
      <c r="S4458">
        <v>0</v>
      </c>
      <c r="T4458">
        <v>0</v>
      </c>
      <c r="U4458" t="e">
        <f>_xlfn.XLOOKUP(A4458,#REF!,#REF!)</f>
        <v>#REF!</v>
      </c>
    </row>
    <row r="4459" spans="1:21" x14ac:dyDescent="0.2">
      <c r="A4459" t="s">
        <v>14917</v>
      </c>
      <c r="C4459" s="5" t="s">
        <v>71</v>
      </c>
      <c r="D4459" t="s">
        <v>14918</v>
      </c>
      <c r="E4459" t="s">
        <v>12607</v>
      </c>
      <c r="F4459" t="s">
        <v>30</v>
      </c>
      <c r="G4459" s="1">
        <v>45054</v>
      </c>
      <c r="H4459" t="s">
        <v>30</v>
      </c>
      <c r="I4459" s="1">
        <v>45351</v>
      </c>
      <c r="J4459" t="s">
        <v>30</v>
      </c>
      <c r="K4459" s="1">
        <v>45510</v>
      </c>
      <c r="L4459" s="1">
        <v>45804</v>
      </c>
      <c r="M4459" t="s">
        <v>207</v>
      </c>
      <c r="N4459" t="s">
        <v>14919</v>
      </c>
      <c r="O4459" t="s">
        <v>14920</v>
      </c>
      <c r="P4459" t="s">
        <v>117</v>
      </c>
      <c r="Q4459" s="6">
        <v>260449.29</v>
      </c>
      <c r="R4459" t="s">
        <v>22</v>
      </c>
      <c r="S4459">
        <v>0</v>
      </c>
      <c r="T4459">
        <v>0</v>
      </c>
      <c r="U4459" t="e">
        <f>_xlfn.XLOOKUP(A4459,#REF!,#REF!)</f>
        <v>#REF!</v>
      </c>
    </row>
    <row r="4460" spans="1:21" x14ac:dyDescent="0.2">
      <c r="A4460" t="s">
        <v>14921</v>
      </c>
      <c r="B4460" t="s">
        <v>14922</v>
      </c>
      <c r="C4460" s="5" t="s">
        <v>71</v>
      </c>
      <c r="D4460" t="s">
        <v>14923</v>
      </c>
      <c r="E4460" t="s">
        <v>4738</v>
      </c>
      <c r="F4460" t="s">
        <v>30</v>
      </c>
      <c r="G4460" s="1">
        <v>43311</v>
      </c>
      <c r="H4460" t="s">
        <v>30</v>
      </c>
      <c r="I4460" s="1">
        <v>43773</v>
      </c>
      <c r="J4460" t="s">
        <v>30</v>
      </c>
      <c r="K4460" s="1">
        <v>45070</v>
      </c>
      <c r="L4460" s="1">
        <v>45134</v>
      </c>
      <c r="M4460" t="s">
        <v>42</v>
      </c>
      <c r="N4460" t="s">
        <v>14924</v>
      </c>
      <c r="O4460" t="s">
        <v>14925</v>
      </c>
      <c r="P4460" t="s">
        <v>26</v>
      </c>
      <c r="Q4460" s="6">
        <v>40000</v>
      </c>
      <c r="R4460" t="s">
        <v>22</v>
      </c>
      <c r="S4460">
        <v>0</v>
      </c>
      <c r="T4460">
        <v>0</v>
      </c>
      <c r="U4460" t="e">
        <f>_xlfn.XLOOKUP(A4460,#REF!,#REF!)</f>
        <v>#REF!</v>
      </c>
    </row>
    <row r="4461" spans="1:21" x14ac:dyDescent="0.2">
      <c r="A4461" t="s">
        <v>14926</v>
      </c>
      <c r="C4461" s="5" t="s">
        <v>71</v>
      </c>
      <c r="D4461" t="s">
        <v>14927</v>
      </c>
      <c r="E4461" t="s">
        <v>18691</v>
      </c>
      <c r="F4461" t="s">
        <v>30</v>
      </c>
      <c r="G4461" s="1">
        <v>42324</v>
      </c>
      <c r="H4461" t="s">
        <v>30</v>
      </c>
      <c r="I4461" s="1">
        <v>42984</v>
      </c>
      <c r="J4461" t="s">
        <v>30</v>
      </c>
      <c r="K4461" s="1">
        <v>43382</v>
      </c>
      <c r="M4461" t="s">
        <v>23</v>
      </c>
      <c r="N4461" t="s">
        <v>43</v>
      </c>
      <c r="O4461" t="s">
        <v>44</v>
      </c>
      <c r="P4461" t="s">
        <v>26</v>
      </c>
      <c r="Q4461" s="6">
        <v>35000</v>
      </c>
      <c r="R4461" t="s">
        <v>22</v>
      </c>
      <c r="S4461">
        <v>0</v>
      </c>
      <c r="T4461">
        <v>0</v>
      </c>
      <c r="U4461" t="e">
        <f>_xlfn.XLOOKUP(A4461,#REF!,#REF!)</f>
        <v>#REF!</v>
      </c>
    </row>
    <row r="4462" spans="1:21" x14ac:dyDescent="0.2">
      <c r="A4462" t="s">
        <v>14928</v>
      </c>
      <c r="C4462" s="5" t="s">
        <v>71</v>
      </c>
      <c r="D4462" t="s">
        <v>10503</v>
      </c>
      <c r="E4462" t="s">
        <v>18693</v>
      </c>
      <c r="F4462" t="s">
        <v>30</v>
      </c>
      <c r="G4462" s="1">
        <v>43777</v>
      </c>
      <c r="H4462" t="s">
        <v>22</v>
      </c>
      <c r="J4462" t="s">
        <v>30</v>
      </c>
      <c r="K4462" s="1">
        <v>44015</v>
      </c>
      <c r="M4462" t="s">
        <v>42</v>
      </c>
      <c r="N4462" t="s">
        <v>14929</v>
      </c>
      <c r="O4462" t="s">
        <v>14930</v>
      </c>
      <c r="P4462" t="s">
        <v>26</v>
      </c>
      <c r="Q4462" s="6">
        <v>62279.85</v>
      </c>
      <c r="R4462" t="s">
        <v>22</v>
      </c>
      <c r="S4462">
        <v>0</v>
      </c>
      <c r="T4462">
        <v>0</v>
      </c>
      <c r="U4462" t="e">
        <f>_xlfn.XLOOKUP(A4462,#REF!,#REF!)</f>
        <v>#REF!</v>
      </c>
    </row>
    <row r="4463" spans="1:21" x14ac:dyDescent="0.2">
      <c r="A4463" t="s">
        <v>14931</v>
      </c>
      <c r="C4463" s="5" t="s">
        <v>71</v>
      </c>
      <c r="D4463" t="s">
        <v>14932</v>
      </c>
      <c r="E4463" t="s">
        <v>18691</v>
      </c>
      <c r="F4463" t="s">
        <v>30</v>
      </c>
      <c r="G4463" s="1">
        <v>45223</v>
      </c>
      <c r="H4463" t="s">
        <v>22</v>
      </c>
      <c r="J4463" t="s">
        <v>22</v>
      </c>
      <c r="M4463" t="s">
        <v>207</v>
      </c>
      <c r="N4463" t="s">
        <v>825</v>
      </c>
      <c r="O4463" t="s">
        <v>826</v>
      </c>
      <c r="P4463" t="s">
        <v>117</v>
      </c>
      <c r="Q4463" s="6">
        <v>542234.78</v>
      </c>
      <c r="R4463" t="s">
        <v>22</v>
      </c>
      <c r="S4463">
        <v>0</v>
      </c>
      <c r="T4463">
        <v>0</v>
      </c>
      <c r="U4463" t="e">
        <f>_xlfn.XLOOKUP(A4463,#REF!,#REF!)</f>
        <v>#REF!</v>
      </c>
    </row>
    <row r="4464" spans="1:21" x14ac:dyDescent="0.2">
      <c r="A4464" t="s">
        <v>14933</v>
      </c>
      <c r="C4464" s="5" t="s">
        <v>71</v>
      </c>
      <c r="D4464" t="s">
        <v>13294</v>
      </c>
      <c r="E4464" t="s">
        <v>19529</v>
      </c>
      <c r="F4464" t="s">
        <v>30</v>
      </c>
      <c r="G4464" s="1">
        <v>42314</v>
      </c>
      <c r="H4464" t="s">
        <v>30</v>
      </c>
      <c r="I4464" s="1">
        <v>42892</v>
      </c>
      <c r="J4464" t="s">
        <v>30</v>
      </c>
      <c r="K4464" s="1">
        <v>43006</v>
      </c>
      <c r="L4464" s="1">
        <v>43006</v>
      </c>
      <c r="M4464" t="s">
        <v>23</v>
      </c>
      <c r="N4464" t="s">
        <v>43</v>
      </c>
      <c r="O4464" t="s">
        <v>44</v>
      </c>
      <c r="P4464" t="s">
        <v>26</v>
      </c>
      <c r="Q4464" s="6">
        <v>35000</v>
      </c>
      <c r="R4464" t="s">
        <v>22</v>
      </c>
      <c r="S4464">
        <v>0</v>
      </c>
      <c r="T4464">
        <v>0</v>
      </c>
      <c r="U4464" t="e">
        <f>_xlfn.XLOOKUP(A4464,#REF!,#REF!)</f>
        <v>#REF!</v>
      </c>
    </row>
    <row r="4465" spans="1:21" x14ac:dyDescent="0.2">
      <c r="A4465" t="s">
        <v>14934</v>
      </c>
      <c r="C4465" s="5" t="s">
        <v>71</v>
      </c>
      <c r="D4465" t="s">
        <v>14935</v>
      </c>
      <c r="E4465" t="s">
        <v>14936</v>
      </c>
      <c r="F4465" t="s">
        <v>30</v>
      </c>
      <c r="G4465" s="1">
        <v>45375</v>
      </c>
      <c r="H4465" t="s">
        <v>22</v>
      </c>
      <c r="J4465" t="s">
        <v>22</v>
      </c>
      <c r="M4465" t="s">
        <v>207</v>
      </c>
      <c r="N4465" t="s">
        <v>14937</v>
      </c>
      <c r="O4465" t="s">
        <v>14938</v>
      </c>
      <c r="P4465" t="s">
        <v>117</v>
      </c>
      <c r="Q4465" s="6">
        <v>373143.34</v>
      </c>
      <c r="R4465" t="s">
        <v>22</v>
      </c>
      <c r="S4465">
        <v>0</v>
      </c>
      <c r="T4465">
        <v>0</v>
      </c>
      <c r="U4465" t="e">
        <f>_xlfn.XLOOKUP(A4465,#REF!,#REF!)</f>
        <v>#REF!</v>
      </c>
    </row>
    <row r="4466" spans="1:21" x14ac:dyDescent="0.2">
      <c r="A4466" t="s">
        <v>14939</v>
      </c>
      <c r="C4466" s="5" t="s">
        <v>71</v>
      </c>
      <c r="D4466" t="s">
        <v>14940</v>
      </c>
      <c r="E4466" t="s">
        <v>18691</v>
      </c>
      <c r="F4466" t="s">
        <v>30</v>
      </c>
      <c r="G4466" s="1">
        <v>42275</v>
      </c>
      <c r="H4466" t="s">
        <v>30</v>
      </c>
      <c r="I4466" s="1">
        <v>42417</v>
      </c>
      <c r="J4466" t="s">
        <v>30</v>
      </c>
      <c r="K4466" s="1">
        <v>42976</v>
      </c>
      <c r="M4466" t="s">
        <v>23</v>
      </c>
      <c r="N4466" t="s">
        <v>14941</v>
      </c>
      <c r="O4466" t="s">
        <v>14942</v>
      </c>
      <c r="P4466" t="s">
        <v>26</v>
      </c>
      <c r="Q4466" s="6">
        <v>35000</v>
      </c>
      <c r="R4466" t="s">
        <v>22</v>
      </c>
      <c r="S4466">
        <v>0</v>
      </c>
      <c r="T4466">
        <v>0</v>
      </c>
      <c r="U4466" t="e">
        <f>_xlfn.XLOOKUP(A4466,#REF!,#REF!)</f>
        <v>#REF!</v>
      </c>
    </row>
    <row r="4467" spans="1:21" x14ac:dyDescent="0.2">
      <c r="A4467" t="s">
        <v>14943</v>
      </c>
      <c r="C4467" s="5" t="s">
        <v>71</v>
      </c>
      <c r="D4467" t="s">
        <v>14944</v>
      </c>
      <c r="E4467" t="s">
        <v>14784</v>
      </c>
      <c r="F4467" t="s">
        <v>30</v>
      </c>
      <c r="G4467" s="1">
        <v>44578</v>
      </c>
      <c r="H4467" t="s">
        <v>30</v>
      </c>
      <c r="I4467" s="1">
        <v>44756</v>
      </c>
      <c r="J4467" t="s">
        <v>30</v>
      </c>
      <c r="K4467" s="1">
        <v>45814</v>
      </c>
      <c r="L4467" s="1">
        <v>45904</v>
      </c>
      <c r="M4467" t="s">
        <v>42</v>
      </c>
      <c r="N4467" t="s">
        <v>43</v>
      </c>
      <c r="O4467" t="s">
        <v>44</v>
      </c>
      <c r="P4467" t="s">
        <v>26</v>
      </c>
      <c r="Q4467" s="6">
        <v>176158.64</v>
      </c>
      <c r="R4467" t="s">
        <v>22</v>
      </c>
      <c r="S4467">
        <v>0</v>
      </c>
      <c r="T4467">
        <v>0</v>
      </c>
      <c r="U4467" t="e">
        <f>_xlfn.XLOOKUP(A4467,#REF!,#REF!)</f>
        <v>#REF!</v>
      </c>
    </row>
    <row r="4468" spans="1:21" x14ac:dyDescent="0.2">
      <c r="A4468" t="s">
        <v>14945</v>
      </c>
      <c r="C4468" s="5" t="s">
        <v>71</v>
      </c>
      <c r="D4468" t="s">
        <v>14946</v>
      </c>
      <c r="E4468" t="s">
        <v>14947</v>
      </c>
      <c r="F4468" t="s">
        <v>30</v>
      </c>
      <c r="G4468" s="1">
        <v>45386</v>
      </c>
      <c r="H4468" t="s">
        <v>30</v>
      </c>
      <c r="I4468" s="1">
        <v>45519</v>
      </c>
      <c r="J4468" t="s">
        <v>30</v>
      </c>
      <c r="K4468" s="1">
        <v>45786</v>
      </c>
      <c r="M4468" t="s">
        <v>42</v>
      </c>
      <c r="N4468" t="s">
        <v>14948</v>
      </c>
      <c r="O4468" t="s">
        <v>14949</v>
      </c>
      <c r="P4468" t="s">
        <v>26</v>
      </c>
      <c r="Q4468" s="6">
        <v>276492.69</v>
      </c>
      <c r="R4468" t="s">
        <v>22</v>
      </c>
      <c r="S4468">
        <v>0</v>
      </c>
      <c r="T4468">
        <v>0</v>
      </c>
      <c r="U4468" t="e">
        <f>_xlfn.XLOOKUP(A4468,#REF!,#REF!)</f>
        <v>#REF!</v>
      </c>
    </row>
    <row r="4469" spans="1:21" x14ac:dyDescent="0.2">
      <c r="A4469" t="s">
        <v>14950</v>
      </c>
      <c r="B4469" t="s">
        <v>10855</v>
      </c>
      <c r="C4469" s="5" t="s">
        <v>71</v>
      </c>
      <c r="D4469" t="s">
        <v>10857</v>
      </c>
      <c r="E4469" t="s">
        <v>14951</v>
      </c>
      <c r="F4469" t="s">
        <v>30</v>
      </c>
      <c r="G4469" s="1">
        <v>44407</v>
      </c>
      <c r="H4469" t="s">
        <v>30</v>
      </c>
      <c r="I4469" s="1">
        <v>44487</v>
      </c>
      <c r="J4469" t="s">
        <v>30</v>
      </c>
      <c r="K4469" s="1">
        <v>44910</v>
      </c>
      <c r="L4469" s="1">
        <v>44911</v>
      </c>
      <c r="M4469" t="s">
        <v>42</v>
      </c>
      <c r="N4469" t="s">
        <v>43</v>
      </c>
      <c r="O4469" t="s">
        <v>44</v>
      </c>
      <c r="P4469" t="s">
        <v>26</v>
      </c>
      <c r="Q4469" s="6">
        <v>72980.09</v>
      </c>
      <c r="R4469" t="s">
        <v>30</v>
      </c>
      <c r="S4469">
        <v>0</v>
      </c>
      <c r="T4469">
        <v>0</v>
      </c>
      <c r="U4469" t="e">
        <f>_xlfn.XLOOKUP(A4469,#REF!,#REF!)</f>
        <v>#REF!</v>
      </c>
    </row>
    <row r="4470" spans="1:21" x14ac:dyDescent="0.2">
      <c r="A4470" t="s">
        <v>14952</v>
      </c>
      <c r="C4470" s="5" t="s">
        <v>71</v>
      </c>
      <c r="D4470" t="s">
        <v>14953</v>
      </c>
      <c r="E4470" t="s">
        <v>14954</v>
      </c>
      <c r="F4470" t="s">
        <v>30</v>
      </c>
      <c r="G4470" s="1">
        <v>45103</v>
      </c>
      <c r="H4470" t="s">
        <v>30</v>
      </c>
      <c r="I4470" s="1">
        <v>45371</v>
      </c>
      <c r="J4470" t="s">
        <v>30</v>
      </c>
      <c r="K4470" s="1">
        <v>45503</v>
      </c>
      <c r="L4470" s="1">
        <v>45671</v>
      </c>
      <c r="M4470" t="s">
        <v>42</v>
      </c>
      <c r="N4470" t="s">
        <v>43</v>
      </c>
      <c r="O4470" t="s">
        <v>44</v>
      </c>
      <c r="P4470" t="s">
        <v>26</v>
      </c>
      <c r="Q4470" s="6">
        <v>151340.03</v>
      </c>
      <c r="R4470" t="s">
        <v>30</v>
      </c>
      <c r="S4470">
        <v>0</v>
      </c>
      <c r="T4470">
        <v>0</v>
      </c>
      <c r="U4470" t="e">
        <f>_xlfn.XLOOKUP(A4470,#REF!,#REF!)</f>
        <v>#REF!</v>
      </c>
    </row>
    <row r="4471" spans="1:21" x14ac:dyDescent="0.2">
      <c r="A4471" t="s">
        <v>14955</v>
      </c>
      <c r="C4471" s="5" t="s">
        <v>39</v>
      </c>
      <c r="D4471" t="s">
        <v>5620</v>
      </c>
      <c r="E4471" t="s">
        <v>18691</v>
      </c>
      <c r="F4471" t="s">
        <v>22</v>
      </c>
      <c r="H4471" t="s">
        <v>22</v>
      </c>
      <c r="J4471" t="s">
        <v>22</v>
      </c>
      <c r="L4471" s="1">
        <v>43000</v>
      </c>
      <c r="M4471" t="s">
        <v>42</v>
      </c>
      <c r="N4471" t="s">
        <v>43</v>
      </c>
      <c r="O4471" t="s">
        <v>44</v>
      </c>
      <c r="P4471" t="s">
        <v>26</v>
      </c>
      <c r="Q4471" s="6">
        <v>30000</v>
      </c>
      <c r="R4471" t="s">
        <v>22</v>
      </c>
      <c r="S4471">
        <v>0</v>
      </c>
      <c r="T4471">
        <v>0</v>
      </c>
      <c r="U4471" t="e">
        <f>_xlfn.XLOOKUP(A4471,#REF!,#REF!)</f>
        <v>#REF!</v>
      </c>
    </row>
    <row r="4472" spans="1:21" x14ac:dyDescent="0.2">
      <c r="A4472" t="s">
        <v>14956</v>
      </c>
      <c r="C4472" s="5" t="s">
        <v>1622</v>
      </c>
      <c r="D4472" t="s">
        <v>14957</v>
      </c>
      <c r="E4472" t="s">
        <v>18692</v>
      </c>
      <c r="F4472" t="s">
        <v>30</v>
      </c>
      <c r="G4472" s="1">
        <v>45548</v>
      </c>
      <c r="H4472" t="s">
        <v>22</v>
      </c>
      <c r="J4472" t="s">
        <v>22</v>
      </c>
      <c r="L4472" s="1">
        <v>45167</v>
      </c>
      <c r="M4472" t="s">
        <v>42</v>
      </c>
      <c r="N4472" t="s">
        <v>14958</v>
      </c>
      <c r="O4472" t="s">
        <v>14959</v>
      </c>
      <c r="P4472" t="s">
        <v>26</v>
      </c>
      <c r="Q4472" s="6">
        <v>404117.46</v>
      </c>
      <c r="R4472" t="s">
        <v>22</v>
      </c>
      <c r="S4472">
        <v>0</v>
      </c>
      <c r="T4472">
        <v>0</v>
      </c>
      <c r="U4472" t="e">
        <f>_xlfn.XLOOKUP(A4472,#REF!,#REF!)</f>
        <v>#REF!</v>
      </c>
    </row>
    <row r="4473" spans="1:21" x14ac:dyDescent="0.2">
      <c r="A4473" t="s">
        <v>14960</v>
      </c>
      <c r="C4473" s="5" t="s">
        <v>71</v>
      </c>
      <c r="D4473" t="s">
        <v>14961</v>
      </c>
      <c r="E4473" t="s">
        <v>19231</v>
      </c>
      <c r="F4473" t="s">
        <v>22</v>
      </c>
      <c r="H4473" t="s">
        <v>22</v>
      </c>
      <c r="J4473" t="s">
        <v>22</v>
      </c>
      <c r="M4473" t="s">
        <v>42</v>
      </c>
      <c r="N4473" t="s">
        <v>14962</v>
      </c>
      <c r="O4473" t="s">
        <v>14963</v>
      </c>
      <c r="P4473" t="s">
        <v>26</v>
      </c>
      <c r="Q4473" s="6">
        <v>344786.1</v>
      </c>
      <c r="R4473" t="s">
        <v>22</v>
      </c>
      <c r="S4473">
        <v>0</v>
      </c>
      <c r="T4473">
        <v>0</v>
      </c>
      <c r="U4473" t="e">
        <f>_xlfn.XLOOKUP(A4473,#REF!,#REF!)</f>
        <v>#REF!</v>
      </c>
    </row>
    <row r="4474" spans="1:21" x14ac:dyDescent="0.2">
      <c r="A4474" t="s">
        <v>14964</v>
      </c>
      <c r="C4474" s="5" t="s">
        <v>1622</v>
      </c>
      <c r="D4474" t="s">
        <v>11707</v>
      </c>
      <c r="E4474" t="s">
        <v>18692</v>
      </c>
      <c r="F4474" t="s">
        <v>22</v>
      </c>
      <c r="H4474" t="s">
        <v>22</v>
      </c>
      <c r="J4474" t="s">
        <v>22</v>
      </c>
      <c r="L4474" s="1">
        <v>45888</v>
      </c>
      <c r="M4474" t="s">
        <v>114</v>
      </c>
      <c r="N4474" t="s">
        <v>14965</v>
      </c>
      <c r="O4474" t="s">
        <v>14966</v>
      </c>
      <c r="P4474" t="s">
        <v>18712</v>
      </c>
      <c r="Q4474" s="6">
        <v>298313.11</v>
      </c>
      <c r="R4474" t="s">
        <v>30</v>
      </c>
      <c r="S4474">
        <v>0</v>
      </c>
      <c r="T4474">
        <v>0</v>
      </c>
      <c r="U4474" t="e">
        <f>_xlfn.XLOOKUP(A4474,#REF!,#REF!)</f>
        <v>#REF!</v>
      </c>
    </row>
    <row r="4475" spans="1:21" x14ac:dyDescent="0.2">
      <c r="A4475" t="s">
        <v>14967</v>
      </c>
      <c r="C4475" s="5" t="s">
        <v>71</v>
      </c>
      <c r="D4475" t="s">
        <v>14968</v>
      </c>
      <c r="E4475" t="s">
        <v>18691</v>
      </c>
      <c r="F4475" t="s">
        <v>30</v>
      </c>
      <c r="G4475" s="1">
        <v>43815</v>
      </c>
      <c r="H4475" t="s">
        <v>22</v>
      </c>
      <c r="J4475" t="s">
        <v>30</v>
      </c>
      <c r="K4475" s="1">
        <v>43898</v>
      </c>
      <c r="M4475" t="s">
        <v>42</v>
      </c>
      <c r="N4475" t="s">
        <v>14969</v>
      </c>
      <c r="O4475" t="s">
        <v>14970</v>
      </c>
      <c r="P4475" t="s">
        <v>26</v>
      </c>
      <c r="Q4475" s="6">
        <v>169237.67</v>
      </c>
      <c r="R4475" t="s">
        <v>22</v>
      </c>
      <c r="S4475">
        <v>0</v>
      </c>
      <c r="T4475">
        <v>0</v>
      </c>
      <c r="U4475" t="e">
        <f>_xlfn.XLOOKUP(A4475,#REF!,#REF!)</f>
        <v>#REF!</v>
      </c>
    </row>
    <row r="4476" spans="1:21" x14ac:dyDescent="0.2">
      <c r="A4476" t="s">
        <v>14971</v>
      </c>
      <c r="C4476" s="5" t="s">
        <v>71</v>
      </c>
      <c r="D4476" t="s">
        <v>14972</v>
      </c>
      <c r="E4476" t="s">
        <v>19530</v>
      </c>
      <c r="F4476" t="s">
        <v>22</v>
      </c>
      <c r="H4476" t="s">
        <v>22</v>
      </c>
      <c r="J4476" t="s">
        <v>22</v>
      </c>
      <c r="M4476" t="s">
        <v>42</v>
      </c>
      <c r="N4476" t="s">
        <v>43</v>
      </c>
      <c r="O4476" t="s">
        <v>44</v>
      </c>
      <c r="P4476" t="s">
        <v>26</v>
      </c>
      <c r="Q4476" s="6">
        <v>40000</v>
      </c>
      <c r="R4476" t="s">
        <v>22</v>
      </c>
      <c r="S4476">
        <v>0</v>
      </c>
      <c r="T4476">
        <v>0</v>
      </c>
      <c r="U4476" t="e">
        <f>_xlfn.XLOOKUP(A4476,#REF!,#REF!)</f>
        <v>#REF!</v>
      </c>
    </row>
    <row r="4477" spans="1:21" x14ac:dyDescent="0.2">
      <c r="A4477" t="s">
        <v>14973</v>
      </c>
      <c r="C4477" s="5" t="s">
        <v>71</v>
      </c>
      <c r="D4477" t="s">
        <v>14974</v>
      </c>
      <c r="E4477" t="s">
        <v>18692</v>
      </c>
      <c r="F4477" t="s">
        <v>30</v>
      </c>
      <c r="G4477" s="1">
        <v>44852</v>
      </c>
      <c r="H4477" t="s">
        <v>30</v>
      </c>
      <c r="I4477" s="1">
        <v>45108</v>
      </c>
      <c r="J4477" t="s">
        <v>30</v>
      </c>
      <c r="K4477" s="1">
        <v>45463</v>
      </c>
      <c r="L4477" s="1">
        <v>45557</v>
      </c>
      <c r="M4477" t="s">
        <v>42</v>
      </c>
      <c r="N4477" t="s">
        <v>14975</v>
      </c>
      <c r="O4477" t="s">
        <v>14976</v>
      </c>
      <c r="P4477" t="s">
        <v>26</v>
      </c>
      <c r="Q4477" s="6">
        <v>211478.64</v>
      </c>
      <c r="R4477" t="s">
        <v>22</v>
      </c>
      <c r="S4477">
        <v>0</v>
      </c>
      <c r="T4477">
        <v>0</v>
      </c>
      <c r="U4477" t="e">
        <f>_xlfn.XLOOKUP(A4477,#REF!,#REF!)</f>
        <v>#REF!</v>
      </c>
    </row>
    <row r="4478" spans="1:21" x14ac:dyDescent="0.2">
      <c r="A4478" t="s">
        <v>14977</v>
      </c>
      <c r="C4478" s="5" t="s">
        <v>71</v>
      </c>
      <c r="D4478" t="s">
        <v>14978</v>
      </c>
      <c r="E4478" t="s">
        <v>443</v>
      </c>
      <c r="F4478" t="s">
        <v>30</v>
      </c>
      <c r="G4478" s="1">
        <v>44972</v>
      </c>
      <c r="H4478" t="s">
        <v>30</v>
      </c>
      <c r="I4478" s="1">
        <v>45181</v>
      </c>
      <c r="J4478" t="s">
        <v>30</v>
      </c>
      <c r="K4478" s="1">
        <v>45415</v>
      </c>
      <c r="L4478" s="1">
        <v>45434</v>
      </c>
      <c r="M4478" t="s">
        <v>42</v>
      </c>
      <c r="N4478" t="s">
        <v>14979</v>
      </c>
      <c r="O4478" t="s">
        <v>14980</v>
      </c>
      <c r="P4478" t="s">
        <v>26</v>
      </c>
      <c r="Q4478" s="6">
        <v>99025.62</v>
      </c>
      <c r="R4478" t="s">
        <v>22</v>
      </c>
      <c r="S4478">
        <v>0</v>
      </c>
      <c r="T4478">
        <v>0</v>
      </c>
      <c r="U4478" t="e">
        <f>_xlfn.XLOOKUP(A4478,#REF!,#REF!)</f>
        <v>#REF!</v>
      </c>
    </row>
    <row r="4479" spans="1:21" x14ac:dyDescent="0.2">
      <c r="A4479" t="s">
        <v>14981</v>
      </c>
      <c r="B4479" t="s">
        <v>14982</v>
      </c>
      <c r="C4479" s="5" t="s">
        <v>71</v>
      </c>
      <c r="D4479" t="s">
        <v>14983</v>
      </c>
      <c r="E4479" t="s">
        <v>14984</v>
      </c>
      <c r="F4479" t="s">
        <v>30</v>
      </c>
      <c r="G4479" s="1">
        <v>45317</v>
      </c>
      <c r="H4479" t="s">
        <v>30</v>
      </c>
      <c r="I4479" s="1">
        <v>45639</v>
      </c>
      <c r="J4479" t="s">
        <v>30</v>
      </c>
      <c r="K4479" s="1">
        <v>45953</v>
      </c>
      <c r="L4479" s="1">
        <v>46093</v>
      </c>
      <c r="M4479" t="s">
        <v>207</v>
      </c>
      <c r="N4479" t="s">
        <v>14985</v>
      </c>
      <c r="O4479" t="s">
        <v>14986</v>
      </c>
      <c r="P4479" t="s">
        <v>117</v>
      </c>
      <c r="Q4479" s="6">
        <v>378653.27</v>
      </c>
      <c r="R4479" t="s">
        <v>22</v>
      </c>
      <c r="S4479">
        <v>0</v>
      </c>
      <c r="T4479">
        <v>0</v>
      </c>
      <c r="U4479" t="e">
        <f>_xlfn.XLOOKUP(A4479,#REF!,#REF!)</f>
        <v>#REF!</v>
      </c>
    </row>
    <row r="4480" spans="1:21" x14ac:dyDescent="0.2">
      <c r="A4480" t="s">
        <v>14987</v>
      </c>
      <c r="C4480" s="5" t="s">
        <v>71</v>
      </c>
      <c r="D4480" t="s">
        <v>14642</v>
      </c>
      <c r="E4480" t="s">
        <v>7593</v>
      </c>
      <c r="F4480" t="s">
        <v>22</v>
      </c>
      <c r="H4480" t="s">
        <v>22</v>
      </c>
      <c r="J4480" t="s">
        <v>22</v>
      </c>
      <c r="M4480" t="s">
        <v>42</v>
      </c>
      <c r="N4480" t="s">
        <v>43</v>
      </c>
      <c r="O4480" t="s">
        <v>44</v>
      </c>
      <c r="P4480" t="s">
        <v>26</v>
      </c>
      <c r="Q4480" s="6">
        <v>155411.76999999999</v>
      </c>
      <c r="R4480" t="s">
        <v>22</v>
      </c>
      <c r="S4480">
        <v>0</v>
      </c>
      <c r="T4480">
        <v>0</v>
      </c>
      <c r="U4480" t="e">
        <f>_xlfn.XLOOKUP(A4480,#REF!,#REF!)</f>
        <v>#REF!</v>
      </c>
    </row>
    <row r="4481" spans="1:21" x14ac:dyDescent="0.2">
      <c r="A4481" t="s">
        <v>14988</v>
      </c>
      <c r="C4481" s="5" t="s">
        <v>71</v>
      </c>
      <c r="D4481" t="s">
        <v>14989</v>
      </c>
      <c r="E4481" t="s">
        <v>19222</v>
      </c>
      <c r="F4481" t="s">
        <v>22</v>
      </c>
      <c r="H4481" t="s">
        <v>22</v>
      </c>
      <c r="J4481" t="s">
        <v>22</v>
      </c>
      <c r="M4481" t="s">
        <v>23</v>
      </c>
      <c r="N4481" t="s">
        <v>14990</v>
      </c>
      <c r="O4481" t="s">
        <v>14991</v>
      </c>
      <c r="P4481" t="s">
        <v>26</v>
      </c>
      <c r="Q4481" s="6">
        <v>40000</v>
      </c>
      <c r="R4481" t="s">
        <v>22</v>
      </c>
      <c r="S4481">
        <v>0</v>
      </c>
      <c r="T4481">
        <v>0</v>
      </c>
      <c r="U4481" t="e">
        <f>_xlfn.XLOOKUP(A4481,#REF!,#REF!)</f>
        <v>#REF!</v>
      </c>
    </row>
    <row r="4482" spans="1:21" x14ac:dyDescent="0.2">
      <c r="A4482" t="s">
        <v>14992</v>
      </c>
      <c r="C4482" s="5" t="s">
        <v>71</v>
      </c>
      <c r="D4482" t="s">
        <v>14993</v>
      </c>
      <c r="E4482" t="s">
        <v>10448</v>
      </c>
      <c r="F4482" t="s">
        <v>30</v>
      </c>
      <c r="G4482" s="1">
        <v>45526</v>
      </c>
      <c r="H4482" t="s">
        <v>22</v>
      </c>
      <c r="J4482" t="s">
        <v>30</v>
      </c>
      <c r="K4482" s="1">
        <v>45541</v>
      </c>
      <c r="M4482" t="s">
        <v>92</v>
      </c>
      <c r="N4482" t="s">
        <v>43</v>
      </c>
      <c r="O4482" t="s">
        <v>44</v>
      </c>
      <c r="P4482" t="s">
        <v>117</v>
      </c>
      <c r="Q4482" s="6">
        <v>83350.899999999994</v>
      </c>
      <c r="R4482" t="s">
        <v>30</v>
      </c>
      <c r="S4482">
        <v>0</v>
      </c>
      <c r="T4482">
        <v>0</v>
      </c>
      <c r="U4482" t="e">
        <f>_xlfn.XLOOKUP(A4482,#REF!,#REF!)</f>
        <v>#REF!</v>
      </c>
    </row>
    <row r="4483" spans="1:21" x14ac:dyDescent="0.2">
      <c r="A4483" t="s">
        <v>14994</v>
      </c>
      <c r="C4483" s="5" t="s">
        <v>71</v>
      </c>
      <c r="D4483" t="s">
        <v>14995</v>
      </c>
      <c r="E4483" t="s">
        <v>18691</v>
      </c>
      <c r="F4483" t="s">
        <v>30</v>
      </c>
      <c r="G4483" s="1">
        <v>45068</v>
      </c>
      <c r="H4483" t="s">
        <v>30</v>
      </c>
      <c r="I4483" s="1">
        <v>45404</v>
      </c>
      <c r="J4483" t="s">
        <v>22</v>
      </c>
      <c r="M4483" t="s">
        <v>207</v>
      </c>
      <c r="N4483" t="s">
        <v>473</v>
      </c>
      <c r="O4483" t="s">
        <v>474</v>
      </c>
      <c r="P4483" t="s">
        <v>117</v>
      </c>
      <c r="Q4483" s="6">
        <v>281996.86</v>
      </c>
      <c r="R4483" t="s">
        <v>22</v>
      </c>
      <c r="S4483">
        <v>0</v>
      </c>
      <c r="T4483">
        <v>0</v>
      </c>
      <c r="U4483" t="e">
        <f>_xlfn.XLOOKUP(A4483,#REF!,#REF!)</f>
        <v>#REF!</v>
      </c>
    </row>
    <row r="4484" spans="1:21" x14ac:dyDescent="0.2">
      <c r="A4484" t="s">
        <v>14996</v>
      </c>
      <c r="C4484" s="5" t="s">
        <v>71</v>
      </c>
      <c r="D4484" t="s">
        <v>14953</v>
      </c>
      <c r="E4484" t="s">
        <v>14997</v>
      </c>
      <c r="F4484" t="s">
        <v>30</v>
      </c>
      <c r="G4484" s="1">
        <v>45987</v>
      </c>
      <c r="H4484" t="s">
        <v>22</v>
      </c>
      <c r="J4484" t="s">
        <v>22</v>
      </c>
      <c r="L4484" s="1">
        <v>45924</v>
      </c>
      <c r="M4484" t="s">
        <v>42</v>
      </c>
      <c r="N4484" t="s">
        <v>43</v>
      </c>
      <c r="O4484" t="s">
        <v>44</v>
      </c>
      <c r="P4484" t="s">
        <v>26</v>
      </c>
      <c r="Q4484" s="6">
        <v>81077.7</v>
      </c>
      <c r="R4484" t="s">
        <v>30</v>
      </c>
      <c r="S4484">
        <v>0</v>
      </c>
      <c r="T4484">
        <v>0</v>
      </c>
      <c r="U4484" t="e">
        <f>_xlfn.XLOOKUP(A4484,#REF!,#REF!)</f>
        <v>#REF!</v>
      </c>
    </row>
    <row r="4485" spans="1:21" x14ac:dyDescent="0.2">
      <c r="A4485" t="s">
        <v>14998</v>
      </c>
      <c r="C4485" s="5" t="s">
        <v>71</v>
      </c>
      <c r="D4485" t="s">
        <v>14999</v>
      </c>
      <c r="E4485" t="s">
        <v>19531</v>
      </c>
      <c r="F4485" t="s">
        <v>30</v>
      </c>
      <c r="G4485" s="1">
        <v>43053</v>
      </c>
      <c r="H4485" t="s">
        <v>30</v>
      </c>
      <c r="I4485" s="1">
        <v>43390</v>
      </c>
      <c r="J4485" t="s">
        <v>30</v>
      </c>
      <c r="K4485" s="1">
        <v>44279</v>
      </c>
      <c r="L4485" s="1">
        <v>44585</v>
      </c>
      <c r="M4485" t="s">
        <v>42</v>
      </c>
      <c r="N4485" t="s">
        <v>43</v>
      </c>
      <c r="O4485" t="s">
        <v>44</v>
      </c>
      <c r="P4485" t="s">
        <v>26</v>
      </c>
      <c r="Q4485" s="6">
        <v>40000</v>
      </c>
      <c r="R4485" t="s">
        <v>30</v>
      </c>
      <c r="S4485">
        <v>0</v>
      </c>
      <c r="T4485">
        <v>0</v>
      </c>
      <c r="U4485" t="e">
        <f>_xlfn.XLOOKUP(A4485,#REF!,#REF!)</f>
        <v>#REF!</v>
      </c>
    </row>
    <row r="4486" spans="1:21" x14ac:dyDescent="0.2">
      <c r="A4486" t="s">
        <v>15000</v>
      </c>
      <c r="B4486" t="s">
        <v>15001</v>
      </c>
      <c r="C4486" s="5" t="s">
        <v>71</v>
      </c>
      <c r="D4486" t="s">
        <v>15002</v>
      </c>
      <c r="E4486" t="s">
        <v>15003</v>
      </c>
      <c r="F4486" t="s">
        <v>30</v>
      </c>
      <c r="G4486" s="1">
        <v>42884</v>
      </c>
      <c r="H4486" t="s">
        <v>30</v>
      </c>
      <c r="I4486" s="1">
        <v>43053</v>
      </c>
      <c r="J4486" t="s">
        <v>30</v>
      </c>
      <c r="K4486" s="1">
        <v>43312</v>
      </c>
      <c r="L4486" s="1">
        <v>43312</v>
      </c>
      <c r="M4486" t="s">
        <v>42</v>
      </c>
      <c r="N4486" t="s">
        <v>43</v>
      </c>
      <c r="O4486" t="s">
        <v>44</v>
      </c>
      <c r="P4486" t="s">
        <v>26</v>
      </c>
      <c r="Q4486" s="6">
        <v>40000</v>
      </c>
      <c r="R4486" t="s">
        <v>22</v>
      </c>
      <c r="S4486">
        <v>0</v>
      </c>
      <c r="T4486">
        <v>0</v>
      </c>
      <c r="U4486" t="e">
        <f>_xlfn.XLOOKUP(A4486,#REF!,#REF!)</f>
        <v>#REF!</v>
      </c>
    </row>
    <row r="4487" spans="1:21" x14ac:dyDescent="0.2">
      <c r="A4487" t="s">
        <v>15004</v>
      </c>
      <c r="C4487" s="5" t="s">
        <v>71</v>
      </c>
      <c r="D4487" t="s">
        <v>15005</v>
      </c>
      <c r="E4487" t="s">
        <v>19218</v>
      </c>
      <c r="F4487" t="s">
        <v>22</v>
      </c>
      <c r="H4487" t="s">
        <v>22</v>
      </c>
      <c r="J4487" t="s">
        <v>22</v>
      </c>
      <c r="M4487" t="s">
        <v>42</v>
      </c>
      <c r="N4487" t="s">
        <v>43</v>
      </c>
      <c r="O4487" t="s">
        <v>44</v>
      </c>
      <c r="P4487" t="s">
        <v>26</v>
      </c>
      <c r="Q4487" s="6">
        <v>164460.76999999999</v>
      </c>
      <c r="R4487" t="s">
        <v>22</v>
      </c>
      <c r="S4487">
        <v>0</v>
      </c>
      <c r="T4487">
        <v>0</v>
      </c>
      <c r="U4487" t="e">
        <f>_xlfn.XLOOKUP(A4487,#REF!,#REF!)</f>
        <v>#REF!</v>
      </c>
    </row>
    <row r="4488" spans="1:21" x14ac:dyDescent="0.2">
      <c r="A4488" t="s">
        <v>15006</v>
      </c>
      <c r="C4488" s="5" t="s">
        <v>71</v>
      </c>
      <c r="D4488" t="s">
        <v>15007</v>
      </c>
      <c r="E4488" t="s">
        <v>15008</v>
      </c>
      <c r="F4488" t="s">
        <v>30</v>
      </c>
      <c r="G4488" s="1">
        <v>44504</v>
      </c>
      <c r="H4488" t="s">
        <v>30</v>
      </c>
      <c r="I4488" s="1">
        <v>44629</v>
      </c>
      <c r="J4488" t="s">
        <v>30</v>
      </c>
      <c r="K4488" s="1">
        <v>45400</v>
      </c>
      <c r="L4488" s="1">
        <v>45643</v>
      </c>
      <c r="M4488" t="s">
        <v>42</v>
      </c>
      <c r="N4488" t="s">
        <v>396</v>
      </c>
      <c r="O4488" t="s">
        <v>397</v>
      </c>
      <c r="P4488" t="s">
        <v>26</v>
      </c>
      <c r="Q4488" s="6">
        <v>209639.1</v>
      </c>
      <c r="R4488" t="s">
        <v>22</v>
      </c>
      <c r="S4488">
        <v>0</v>
      </c>
      <c r="T4488">
        <v>0</v>
      </c>
      <c r="U4488" t="e">
        <f>_xlfn.XLOOKUP(A4488,#REF!,#REF!)</f>
        <v>#REF!</v>
      </c>
    </row>
    <row r="4489" spans="1:21" x14ac:dyDescent="0.2">
      <c r="A4489" t="s">
        <v>15009</v>
      </c>
      <c r="B4489" t="s">
        <v>15010</v>
      </c>
      <c r="C4489" s="5" t="s">
        <v>71</v>
      </c>
      <c r="D4489" t="s">
        <v>15011</v>
      </c>
      <c r="E4489" t="s">
        <v>15012</v>
      </c>
      <c r="F4489" t="s">
        <v>30</v>
      </c>
      <c r="G4489" s="1">
        <v>43613</v>
      </c>
      <c r="H4489" t="s">
        <v>30</v>
      </c>
      <c r="I4489" s="1">
        <v>44161</v>
      </c>
      <c r="J4489" t="s">
        <v>30</v>
      </c>
      <c r="K4489" s="1">
        <v>45805</v>
      </c>
      <c r="M4489" t="s">
        <v>42</v>
      </c>
      <c r="N4489" t="s">
        <v>238</v>
      </c>
      <c r="O4489" t="s">
        <v>239</v>
      </c>
      <c r="P4489" t="s">
        <v>26</v>
      </c>
      <c r="Q4489" s="6">
        <v>40000</v>
      </c>
      <c r="R4489" t="s">
        <v>22</v>
      </c>
      <c r="S4489">
        <v>0</v>
      </c>
      <c r="T4489">
        <v>0</v>
      </c>
      <c r="U4489" t="e">
        <f>_xlfn.XLOOKUP(A4489,#REF!,#REF!)</f>
        <v>#REF!</v>
      </c>
    </row>
    <row r="4490" spans="1:21" x14ac:dyDescent="0.2">
      <c r="A4490" t="s">
        <v>15013</v>
      </c>
      <c r="C4490" s="5" t="s">
        <v>71</v>
      </c>
      <c r="D4490" t="s">
        <v>15014</v>
      </c>
      <c r="E4490" t="s">
        <v>19222</v>
      </c>
      <c r="F4490" t="s">
        <v>22</v>
      </c>
      <c r="H4490" t="s">
        <v>22</v>
      </c>
      <c r="J4490" t="s">
        <v>30</v>
      </c>
      <c r="K4490" s="1">
        <v>42768</v>
      </c>
      <c r="M4490" t="s">
        <v>23</v>
      </c>
      <c r="N4490" t="s">
        <v>43</v>
      </c>
      <c r="O4490" t="s">
        <v>44</v>
      </c>
      <c r="P4490" t="s">
        <v>26</v>
      </c>
      <c r="Q4490" s="6">
        <v>40000</v>
      </c>
      <c r="R4490" t="s">
        <v>22</v>
      </c>
      <c r="S4490">
        <v>0</v>
      </c>
      <c r="T4490">
        <v>0</v>
      </c>
      <c r="U4490" t="e">
        <f>_xlfn.XLOOKUP(A4490,#REF!,#REF!)</f>
        <v>#REF!</v>
      </c>
    </row>
    <row r="4491" spans="1:21" x14ac:dyDescent="0.2">
      <c r="A4491" t="s">
        <v>15015</v>
      </c>
      <c r="C4491" s="5" t="s">
        <v>71</v>
      </c>
      <c r="D4491" t="s">
        <v>15016</v>
      </c>
      <c r="E4491" t="s">
        <v>18691</v>
      </c>
      <c r="F4491" t="s">
        <v>30</v>
      </c>
      <c r="G4491" s="1">
        <v>43712</v>
      </c>
      <c r="H4491" t="s">
        <v>30</v>
      </c>
      <c r="I4491" s="1">
        <v>44162</v>
      </c>
      <c r="J4491" t="s">
        <v>30</v>
      </c>
      <c r="K4491" s="1">
        <v>45048</v>
      </c>
      <c r="L4491" s="1">
        <v>45320</v>
      </c>
      <c r="M4491" t="s">
        <v>42</v>
      </c>
      <c r="N4491" t="s">
        <v>43</v>
      </c>
      <c r="O4491" t="s">
        <v>44</v>
      </c>
      <c r="P4491" t="s">
        <v>26</v>
      </c>
      <c r="Q4491" s="6">
        <v>705358.57</v>
      </c>
      <c r="R4491" t="s">
        <v>22</v>
      </c>
      <c r="S4491">
        <v>0</v>
      </c>
      <c r="T4491">
        <v>0</v>
      </c>
      <c r="U4491" t="e">
        <f>_xlfn.XLOOKUP(A4491,#REF!,#REF!)</f>
        <v>#REF!</v>
      </c>
    </row>
    <row r="4492" spans="1:21" x14ac:dyDescent="0.2">
      <c r="A4492" t="s">
        <v>15017</v>
      </c>
      <c r="C4492" s="5" t="s">
        <v>71</v>
      </c>
      <c r="D4492" t="s">
        <v>15018</v>
      </c>
      <c r="E4492" t="s">
        <v>7593</v>
      </c>
      <c r="F4492" t="s">
        <v>30</v>
      </c>
      <c r="G4492" s="1">
        <v>45167</v>
      </c>
      <c r="H4492" t="s">
        <v>30</v>
      </c>
      <c r="I4492" s="1">
        <v>45456</v>
      </c>
      <c r="J4492" t="s">
        <v>22</v>
      </c>
      <c r="L4492" s="1">
        <v>45538</v>
      </c>
      <c r="M4492" t="s">
        <v>42</v>
      </c>
      <c r="N4492" t="s">
        <v>43</v>
      </c>
      <c r="O4492" t="s">
        <v>44</v>
      </c>
      <c r="P4492" t="s">
        <v>26</v>
      </c>
      <c r="Q4492" s="6">
        <v>139235.76</v>
      </c>
      <c r="R4492" t="s">
        <v>30</v>
      </c>
      <c r="S4492">
        <v>0</v>
      </c>
      <c r="T4492">
        <v>0</v>
      </c>
      <c r="U4492" t="e">
        <f>_xlfn.XLOOKUP(A4492,#REF!,#REF!)</f>
        <v>#REF!</v>
      </c>
    </row>
    <row r="4493" spans="1:21" x14ac:dyDescent="0.2">
      <c r="A4493" t="s">
        <v>15019</v>
      </c>
      <c r="C4493" s="5" t="s">
        <v>71</v>
      </c>
      <c r="D4493" t="s">
        <v>15020</v>
      </c>
      <c r="E4493" t="s">
        <v>184</v>
      </c>
      <c r="F4493" t="s">
        <v>30</v>
      </c>
      <c r="G4493" s="1">
        <v>43321</v>
      </c>
      <c r="H4493" t="s">
        <v>30</v>
      </c>
      <c r="I4493" s="1">
        <v>43783</v>
      </c>
      <c r="J4493" t="s">
        <v>30</v>
      </c>
      <c r="K4493" s="1">
        <v>43866</v>
      </c>
      <c r="L4493" s="1">
        <v>43866</v>
      </c>
      <c r="M4493" t="s">
        <v>42</v>
      </c>
      <c r="N4493" t="s">
        <v>15021</v>
      </c>
      <c r="O4493" t="s">
        <v>15022</v>
      </c>
      <c r="P4493" t="s">
        <v>26</v>
      </c>
      <c r="Q4493" s="6">
        <v>40000</v>
      </c>
      <c r="R4493" t="s">
        <v>22</v>
      </c>
      <c r="S4493">
        <v>0</v>
      </c>
      <c r="T4493">
        <v>0</v>
      </c>
      <c r="U4493" t="e">
        <f>_xlfn.XLOOKUP(A4493,#REF!,#REF!)</f>
        <v>#REF!</v>
      </c>
    </row>
    <row r="4494" spans="1:21" x14ac:dyDescent="0.2">
      <c r="A4494" t="s">
        <v>15023</v>
      </c>
      <c r="C4494" s="5" t="s">
        <v>71</v>
      </c>
      <c r="D4494" t="s">
        <v>15024</v>
      </c>
      <c r="E4494" t="s">
        <v>976</v>
      </c>
      <c r="F4494" t="s">
        <v>22</v>
      </c>
      <c r="H4494" t="s">
        <v>22</v>
      </c>
      <c r="J4494" t="s">
        <v>22</v>
      </c>
      <c r="M4494" t="s">
        <v>42</v>
      </c>
      <c r="N4494" t="s">
        <v>15025</v>
      </c>
      <c r="O4494" t="s">
        <v>15026</v>
      </c>
      <c r="P4494" t="s">
        <v>26</v>
      </c>
      <c r="Q4494" s="6">
        <v>79042.78</v>
      </c>
      <c r="R4494" t="s">
        <v>22</v>
      </c>
      <c r="S4494">
        <v>0</v>
      </c>
      <c r="T4494">
        <v>0</v>
      </c>
      <c r="U4494" t="e">
        <f>_xlfn.XLOOKUP(A4494,#REF!,#REF!)</f>
        <v>#REF!</v>
      </c>
    </row>
    <row r="4495" spans="1:21" x14ac:dyDescent="0.2">
      <c r="A4495" t="s">
        <v>15027</v>
      </c>
      <c r="C4495" s="5" t="s">
        <v>71</v>
      </c>
      <c r="D4495" t="s">
        <v>15028</v>
      </c>
      <c r="E4495" t="s">
        <v>19221</v>
      </c>
      <c r="F4495" t="s">
        <v>30</v>
      </c>
      <c r="G4495" s="1">
        <v>43864</v>
      </c>
      <c r="H4495" t="s">
        <v>30</v>
      </c>
      <c r="I4495" s="1">
        <v>44343</v>
      </c>
      <c r="J4495" t="s">
        <v>30</v>
      </c>
      <c r="K4495" s="1">
        <v>44491</v>
      </c>
      <c r="L4495" s="1">
        <v>44888</v>
      </c>
      <c r="M4495" t="s">
        <v>42</v>
      </c>
      <c r="N4495" t="s">
        <v>43</v>
      </c>
      <c r="O4495" t="s">
        <v>44</v>
      </c>
      <c r="P4495" t="s">
        <v>26</v>
      </c>
      <c r="Q4495" s="6">
        <v>167550.9</v>
      </c>
      <c r="R4495" t="s">
        <v>22</v>
      </c>
      <c r="S4495">
        <v>0</v>
      </c>
      <c r="T4495">
        <v>0</v>
      </c>
      <c r="U4495" t="e">
        <f>_xlfn.XLOOKUP(A4495,#REF!,#REF!)</f>
        <v>#REF!</v>
      </c>
    </row>
    <row r="4496" spans="1:21" x14ac:dyDescent="0.2">
      <c r="A4496" t="s">
        <v>15029</v>
      </c>
      <c r="C4496" s="5" t="s">
        <v>71</v>
      </c>
      <c r="D4496" t="s">
        <v>13916</v>
      </c>
      <c r="E4496" t="s">
        <v>18695</v>
      </c>
      <c r="F4496" t="s">
        <v>30</v>
      </c>
      <c r="G4496" s="1">
        <v>42814</v>
      </c>
      <c r="H4496" t="s">
        <v>30</v>
      </c>
      <c r="I4496" s="1">
        <v>43034</v>
      </c>
      <c r="J4496" t="s">
        <v>30</v>
      </c>
      <c r="K4496" s="1">
        <v>44060</v>
      </c>
      <c r="L4496" s="1">
        <v>44074</v>
      </c>
      <c r="M4496" t="s">
        <v>23</v>
      </c>
      <c r="N4496" t="s">
        <v>1734</v>
      </c>
      <c r="O4496" t="s">
        <v>1735</v>
      </c>
      <c r="P4496" t="s">
        <v>26</v>
      </c>
      <c r="Q4496" s="6">
        <v>35000</v>
      </c>
      <c r="R4496" t="s">
        <v>22</v>
      </c>
      <c r="S4496">
        <v>0</v>
      </c>
      <c r="T4496">
        <v>0</v>
      </c>
      <c r="U4496" t="e">
        <f>_xlfn.XLOOKUP(A4496,#REF!,#REF!)</f>
        <v>#REF!</v>
      </c>
    </row>
    <row r="4497" spans="1:21" x14ac:dyDescent="0.2">
      <c r="A4497" t="s">
        <v>15030</v>
      </c>
      <c r="C4497" s="5" t="s">
        <v>71</v>
      </c>
      <c r="D4497" t="s">
        <v>15031</v>
      </c>
      <c r="E4497" t="s">
        <v>7381</v>
      </c>
      <c r="F4497" t="s">
        <v>30</v>
      </c>
      <c r="G4497" s="1">
        <v>45034</v>
      </c>
      <c r="H4497" t="s">
        <v>30</v>
      </c>
      <c r="I4497" s="1">
        <v>45267</v>
      </c>
      <c r="J4497" t="s">
        <v>30</v>
      </c>
      <c r="K4497" s="1">
        <v>45708</v>
      </c>
      <c r="M4497" t="s">
        <v>42</v>
      </c>
      <c r="N4497" t="s">
        <v>43</v>
      </c>
      <c r="O4497" t="s">
        <v>44</v>
      </c>
      <c r="P4497" t="s">
        <v>26</v>
      </c>
      <c r="Q4497" s="6">
        <v>694836.98</v>
      </c>
      <c r="R4497" t="s">
        <v>22</v>
      </c>
      <c r="S4497">
        <v>0</v>
      </c>
      <c r="T4497">
        <v>0</v>
      </c>
      <c r="U4497" t="e">
        <f>_xlfn.XLOOKUP(A4497,#REF!,#REF!)</f>
        <v>#REF!</v>
      </c>
    </row>
    <row r="4498" spans="1:21" x14ac:dyDescent="0.2">
      <c r="A4498" t="s">
        <v>15032</v>
      </c>
      <c r="C4498" s="5" t="s">
        <v>71</v>
      </c>
      <c r="D4498" t="s">
        <v>15033</v>
      </c>
      <c r="E4498" t="s">
        <v>443</v>
      </c>
      <c r="F4498" t="s">
        <v>30</v>
      </c>
      <c r="G4498" s="1">
        <v>45435</v>
      </c>
      <c r="H4498" t="s">
        <v>30</v>
      </c>
      <c r="I4498" s="1">
        <v>45712</v>
      </c>
      <c r="J4498" t="s">
        <v>30</v>
      </c>
      <c r="K4498" s="1">
        <v>45793</v>
      </c>
      <c r="L4498" s="1">
        <v>45838</v>
      </c>
      <c r="M4498" t="s">
        <v>42</v>
      </c>
      <c r="N4498" t="s">
        <v>15034</v>
      </c>
      <c r="O4498" t="s">
        <v>15035</v>
      </c>
      <c r="P4498" t="s">
        <v>26</v>
      </c>
      <c r="Q4498" s="6">
        <v>643997.01</v>
      </c>
      <c r="R4498" t="s">
        <v>30</v>
      </c>
      <c r="S4498">
        <v>0</v>
      </c>
      <c r="T4498">
        <v>0</v>
      </c>
      <c r="U4498" t="e">
        <f>_xlfn.XLOOKUP(A4498,#REF!,#REF!)</f>
        <v>#REF!</v>
      </c>
    </row>
    <row r="4499" spans="1:21" x14ac:dyDescent="0.2">
      <c r="A4499" t="s">
        <v>15036</v>
      </c>
      <c r="C4499" s="5" t="s">
        <v>71</v>
      </c>
      <c r="D4499" t="s">
        <v>15037</v>
      </c>
      <c r="E4499" t="s">
        <v>18692</v>
      </c>
      <c r="F4499" t="s">
        <v>30</v>
      </c>
      <c r="G4499" s="1">
        <v>43892</v>
      </c>
      <c r="H4499" t="s">
        <v>30</v>
      </c>
      <c r="I4499" s="1">
        <v>44383</v>
      </c>
      <c r="J4499" t="s">
        <v>30</v>
      </c>
      <c r="K4499" s="1">
        <v>45033</v>
      </c>
      <c r="M4499" t="s">
        <v>42</v>
      </c>
      <c r="N4499" t="s">
        <v>43</v>
      </c>
      <c r="O4499" t="s">
        <v>44</v>
      </c>
      <c r="P4499" t="s">
        <v>26</v>
      </c>
      <c r="Q4499" s="6">
        <v>177972.12</v>
      </c>
      <c r="R4499" t="s">
        <v>30</v>
      </c>
      <c r="S4499">
        <v>0</v>
      </c>
      <c r="T4499">
        <v>0</v>
      </c>
      <c r="U4499" t="e">
        <f>_xlfn.XLOOKUP(A4499,#REF!,#REF!)</f>
        <v>#REF!</v>
      </c>
    </row>
    <row r="4500" spans="1:21" x14ac:dyDescent="0.2">
      <c r="A4500" t="s">
        <v>15038</v>
      </c>
      <c r="B4500" t="s">
        <v>15039</v>
      </c>
      <c r="C4500" s="5" t="s">
        <v>71</v>
      </c>
      <c r="D4500" t="s">
        <v>15040</v>
      </c>
      <c r="E4500" t="s">
        <v>15041</v>
      </c>
      <c r="F4500" t="s">
        <v>30</v>
      </c>
      <c r="G4500" s="1">
        <v>45315</v>
      </c>
      <c r="H4500" t="s">
        <v>22</v>
      </c>
      <c r="J4500" t="s">
        <v>30</v>
      </c>
      <c r="K4500" s="1">
        <v>45450</v>
      </c>
      <c r="L4500" s="1">
        <v>45450</v>
      </c>
      <c r="M4500" t="s">
        <v>42</v>
      </c>
      <c r="N4500" t="s">
        <v>15042</v>
      </c>
      <c r="O4500" t="s">
        <v>15043</v>
      </c>
      <c r="P4500" t="s">
        <v>26</v>
      </c>
      <c r="Q4500" s="6">
        <v>215393.88</v>
      </c>
      <c r="R4500" t="s">
        <v>30</v>
      </c>
      <c r="S4500">
        <v>0</v>
      </c>
      <c r="T4500">
        <v>0</v>
      </c>
      <c r="U4500" t="e">
        <f>_xlfn.XLOOKUP(A4500,#REF!,#REF!)</f>
        <v>#REF!</v>
      </c>
    </row>
    <row r="4501" spans="1:21" x14ac:dyDescent="0.2">
      <c r="A4501" t="s">
        <v>15044</v>
      </c>
      <c r="C4501" s="5" t="s">
        <v>71</v>
      </c>
      <c r="D4501" t="s">
        <v>15045</v>
      </c>
      <c r="E4501" t="s">
        <v>3403</v>
      </c>
      <c r="F4501" t="s">
        <v>22</v>
      </c>
      <c r="H4501" t="s">
        <v>22</v>
      </c>
      <c r="J4501" t="s">
        <v>22</v>
      </c>
      <c r="M4501" t="s">
        <v>92</v>
      </c>
      <c r="N4501" t="s">
        <v>5365</v>
      </c>
      <c r="O4501" t="s">
        <v>5366</v>
      </c>
      <c r="P4501" t="s">
        <v>18712</v>
      </c>
      <c r="Q4501" s="6">
        <v>655628.46</v>
      </c>
      <c r="R4501" t="s">
        <v>22</v>
      </c>
      <c r="S4501">
        <v>0</v>
      </c>
      <c r="T4501">
        <v>0</v>
      </c>
      <c r="U4501" t="e">
        <f>_xlfn.XLOOKUP(A4501,#REF!,#REF!)</f>
        <v>#REF!</v>
      </c>
    </row>
    <row r="4502" spans="1:21" x14ac:dyDescent="0.2">
      <c r="A4502" t="s">
        <v>15046</v>
      </c>
      <c r="C4502" s="5" t="s">
        <v>71</v>
      </c>
      <c r="D4502" t="s">
        <v>15047</v>
      </c>
      <c r="E4502" t="s">
        <v>18692</v>
      </c>
      <c r="F4502" t="s">
        <v>30</v>
      </c>
      <c r="G4502" s="1">
        <v>45594</v>
      </c>
      <c r="H4502" t="s">
        <v>30</v>
      </c>
      <c r="I4502" s="1">
        <v>45939</v>
      </c>
      <c r="J4502" t="s">
        <v>22</v>
      </c>
      <c r="M4502" t="s">
        <v>207</v>
      </c>
      <c r="N4502" t="s">
        <v>15048</v>
      </c>
      <c r="O4502" t="s">
        <v>15049</v>
      </c>
      <c r="P4502" t="s">
        <v>210</v>
      </c>
      <c r="Q4502" s="6">
        <v>234489.58</v>
      </c>
      <c r="R4502" t="s">
        <v>22</v>
      </c>
      <c r="S4502">
        <v>0</v>
      </c>
      <c r="T4502">
        <v>0</v>
      </c>
      <c r="U4502" t="e">
        <f>_xlfn.XLOOKUP(A4502,#REF!,#REF!)</f>
        <v>#REF!</v>
      </c>
    </row>
    <row r="4503" spans="1:21" x14ac:dyDescent="0.2">
      <c r="A4503" t="s">
        <v>15050</v>
      </c>
      <c r="C4503" s="5" t="s">
        <v>71</v>
      </c>
      <c r="D4503" t="s">
        <v>15051</v>
      </c>
      <c r="E4503" t="s">
        <v>19222</v>
      </c>
      <c r="F4503" t="s">
        <v>30</v>
      </c>
      <c r="G4503" s="1">
        <v>42801</v>
      </c>
      <c r="H4503" t="s">
        <v>22</v>
      </c>
      <c r="J4503" t="s">
        <v>30</v>
      </c>
      <c r="K4503" s="1">
        <v>42800</v>
      </c>
      <c r="L4503" s="1">
        <v>42800</v>
      </c>
      <c r="M4503" t="s">
        <v>42</v>
      </c>
      <c r="N4503" t="s">
        <v>43</v>
      </c>
      <c r="O4503" t="s">
        <v>44</v>
      </c>
      <c r="P4503" t="s">
        <v>26</v>
      </c>
      <c r="Q4503" s="6">
        <v>40000</v>
      </c>
      <c r="R4503" t="s">
        <v>22</v>
      </c>
      <c r="S4503">
        <v>0</v>
      </c>
      <c r="T4503">
        <v>0</v>
      </c>
      <c r="U4503" t="e">
        <f>_xlfn.XLOOKUP(A4503,#REF!,#REF!)</f>
        <v>#REF!</v>
      </c>
    </row>
    <row r="4504" spans="1:21" x14ac:dyDescent="0.2">
      <c r="A4504" t="s">
        <v>15052</v>
      </c>
      <c r="B4504" t="s">
        <v>15053</v>
      </c>
      <c r="C4504" s="5" t="s">
        <v>71</v>
      </c>
      <c r="D4504" t="s">
        <v>15054</v>
      </c>
      <c r="E4504" t="s">
        <v>19218</v>
      </c>
      <c r="F4504" t="s">
        <v>30</v>
      </c>
      <c r="G4504" s="1">
        <v>43451</v>
      </c>
      <c r="H4504" t="s">
        <v>30</v>
      </c>
      <c r="I4504" s="1">
        <v>43698</v>
      </c>
      <c r="J4504" t="s">
        <v>30</v>
      </c>
      <c r="K4504" s="1">
        <v>44641</v>
      </c>
      <c r="L4504" s="1">
        <v>44750</v>
      </c>
      <c r="M4504" t="s">
        <v>42</v>
      </c>
      <c r="N4504" t="s">
        <v>43</v>
      </c>
      <c r="O4504" t="s">
        <v>44</v>
      </c>
      <c r="P4504" t="s">
        <v>26</v>
      </c>
      <c r="Q4504" s="6">
        <v>170072.95</v>
      </c>
      <c r="R4504" t="s">
        <v>22</v>
      </c>
      <c r="S4504">
        <v>0</v>
      </c>
      <c r="T4504">
        <v>0</v>
      </c>
      <c r="U4504" t="e">
        <f>_xlfn.XLOOKUP(A4504,#REF!,#REF!)</f>
        <v>#REF!</v>
      </c>
    </row>
    <row r="4505" spans="1:21" x14ac:dyDescent="0.2">
      <c r="A4505" t="s">
        <v>15055</v>
      </c>
      <c r="B4505" t="s">
        <v>15056</v>
      </c>
      <c r="C4505" s="5" t="s">
        <v>71</v>
      </c>
      <c r="D4505" t="s">
        <v>15057</v>
      </c>
      <c r="E4505" t="s">
        <v>18691</v>
      </c>
      <c r="F4505" t="s">
        <v>30</v>
      </c>
      <c r="G4505" s="1">
        <v>44727</v>
      </c>
      <c r="H4505" t="s">
        <v>30</v>
      </c>
      <c r="I4505" s="1">
        <v>45001</v>
      </c>
      <c r="J4505" t="s">
        <v>30</v>
      </c>
      <c r="K4505" s="1">
        <v>45168</v>
      </c>
      <c r="M4505" t="s">
        <v>42</v>
      </c>
      <c r="N4505" t="s">
        <v>15058</v>
      </c>
      <c r="O4505" t="s">
        <v>15059</v>
      </c>
      <c r="P4505" t="s">
        <v>26</v>
      </c>
      <c r="Q4505" s="6">
        <v>151677.82999999999</v>
      </c>
      <c r="R4505" t="s">
        <v>22</v>
      </c>
      <c r="S4505">
        <v>0</v>
      </c>
      <c r="T4505">
        <v>0</v>
      </c>
      <c r="U4505" t="e">
        <f>_xlfn.XLOOKUP(A4505,#REF!,#REF!)</f>
        <v>#REF!</v>
      </c>
    </row>
    <row r="4506" spans="1:21" x14ac:dyDescent="0.2">
      <c r="A4506" t="s">
        <v>15060</v>
      </c>
      <c r="B4506" t="s">
        <v>15061</v>
      </c>
      <c r="C4506" s="5" t="s">
        <v>71</v>
      </c>
      <c r="D4506" t="s">
        <v>15062</v>
      </c>
      <c r="E4506" t="s">
        <v>41</v>
      </c>
      <c r="F4506" t="s">
        <v>30</v>
      </c>
      <c r="G4506" s="1">
        <v>43535</v>
      </c>
      <c r="H4506" t="s">
        <v>30</v>
      </c>
      <c r="I4506" s="1">
        <v>43693</v>
      </c>
      <c r="J4506" t="s">
        <v>30</v>
      </c>
      <c r="K4506" s="1">
        <v>45219</v>
      </c>
      <c r="L4506" s="1">
        <v>45265</v>
      </c>
      <c r="M4506" t="s">
        <v>42</v>
      </c>
      <c r="N4506" t="s">
        <v>15063</v>
      </c>
      <c r="O4506" t="s">
        <v>15064</v>
      </c>
      <c r="P4506" t="s">
        <v>26</v>
      </c>
      <c r="Q4506" s="6">
        <v>359641.13</v>
      </c>
      <c r="R4506" t="s">
        <v>22</v>
      </c>
      <c r="S4506">
        <v>0</v>
      </c>
      <c r="T4506">
        <v>0</v>
      </c>
      <c r="U4506" t="e">
        <f>_xlfn.XLOOKUP(A4506,#REF!,#REF!)</f>
        <v>#REF!</v>
      </c>
    </row>
    <row r="4507" spans="1:21" x14ac:dyDescent="0.2">
      <c r="A4507" t="s">
        <v>15065</v>
      </c>
      <c r="C4507" s="5" t="s">
        <v>71</v>
      </c>
      <c r="D4507" t="s">
        <v>15066</v>
      </c>
      <c r="E4507" t="s">
        <v>18693</v>
      </c>
      <c r="F4507" t="s">
        <v>30</v>
      </c>
      <c r="G4507" s="1">
        <v>44316</v>
      </c>
      <c r="H4507" t="s">
        <v>22</v>
      </c>
      <c r="J4507" t="s">
        <v>30</v>
      </c>
      <c r="K4507" s="1">
        <v>44333</v>
      </c>
      <c r="M4507" t="s">
        <v>92</v>
      </c>
      <c r="N4507" t="s">
        <v>43</v>
      </c>
      <c r="O4507" t="s">
        <v>44</v>
      </c>
      <c r="P4507" t="s">
        <v>117</v>
      </c>
      <c r="Q4507" s="6">
        <v>144869.32999999999</v>
      </c>
      <c r="R4507" t="s">
        <v>30</v>
      </c>
      <c r="S4507">
        <v>0</v>
      </c>
      <c r="T4507">
        <v>0</v>
      </c>
      <c r="U4507" t="e">
        <f>_xlfn.XLOOKUP(A4507,#REF!,#REF!)</f>
        <v>#REF!</v>
      </c>
    </row>
    <row r="4508" spans="1:21" x14ac:dyDescent="0.2">
      <c r="A4508" t="s">
        <v>15067</v>
      </c>
      <c r="C4508" s="5" t="s">
        <v>71</v>
      </c>
      <c r="D4508" t="s">
        <v>15068</v>
      </c>
      <c r="E4508" t="s">
        <v>1591</v>
      </c>
      <c r="F4508" t="s">
        <v>30</v>
      </c>
      <c r="G4508" s="1">
        <v>44427</v>
      </c>
      <c r="H4508" t="s">
        <v>22</v>
      </c>
      <c r="J4508" t="s">
        <v>22</v>
      </c>
      <c r="M4508" t="s">
        <v>42</v>
      </c>
      <c r="N4508" t="s">
        <v>15069</v>
      </c>
      <c r="O4508" t="s">
        <v>15070</v>
      </c>
      <c r="P4508" t="s">
        <v>26</v>
      </c>
      <c r="Q4508" s="6">
        <v>394797.44</v>
      </c>
      <c r="R4508" t="s">
        <v>22</v>
      </c>
      <c r="S4508">
        <v>0</v>
      </c>
      <c r="T4508">
        <v>0</v>
      </c>
      <c r="U4508" t="e">
        <f>_xlfn.XLOOKUP(A4508,#REF!,#REF!)</f>
        <v>#REF!</v>
      </c>
    </row>
    <row r="4509" spans="1:21" x14ac:dyDescent="0.2">
      <c r="A4509" t="s">
        <v>15071</v>
      </c>
      <c r="B4509" t="s">
        <v>15072</v>
      </c>
      <c r="C4509" s="5" t="s">
        <v>71</v>
      </c>
      <c r="D4509" t="s">
        <v>15073</v>
      </c>
      <c r="E4509" t="s">
        <v>19451</v>
      </c>
      <c r="F4509" t="s">
        <v>30</v>
      </c>
      <c r="G4509" s="1">
        <v>43193</v>
      </c>
      <c r="H4509" t="s">
        <v>30</v>
      </c>
      <c r="I4509" s="1">
        <v>43684</v>
      </c>
      <c r="J4509" t="s">
        <v>30</v>
      </c>
      <c r="K4509" s="1">
        <v>43993</v>
      </c>
      <c r="L4509" s="1">
        <v>43993</v>
      </c>
      <c r="M4509" t="s">
        <v>207</v>
      </c>
      <c r="N4509" t="s">
        <v>15074</v>
      </c>
      <c r="O4509" t="s">
        <v>15075</v>
      </c>
      <c r="P4509" t="s">
        <v>117</v>
      </c>
      <c r="Q4509" s="6">
        <v>40000</v>
      </c>
      <c r="R4509" t="s">
        <v>22</v>
      </c>
      <c r="S4509">
        <v>0</v>
      </c>
      <c r="T4509">
        <v>0</v>
      </c>
      <c r="U4509" t="e">
        <f>_xlfn.XLOOKUP(A4509,#REF!,#REF!)</f>
        <v>#REF!</v>
      </c>
    </row>
    <row r="4510" spans="1:21" x14ac:dyDescent="0.2">
      <c r="A4510" t="s">
        <v>15076</v>
      </c>
      <c r="B4510" t="s">
        <v>15077</v>
      </c>
      <c r="C4510" s="5" t="s">
        <v>71</v>
      </c>
      <c r="D4510" t="s">
        <v>11345</v>
      </c>
      <c r="E4510" t="s">
        <v>19222</v>
      </c>
      <c r="F4510" t="s">
        <v>30</v>
      </c>
      <c r="G4510" s="1">
        <v>43768</v>
      </c>
      <c r="H4510" t="s">
        <v>30</v>
      </c>
      <c r="I4510" s="1">
        <v>45217</v>
      </c>
      <c r="J4510" t="s">
        <v>30</v>
      </c>
      <c r="K4510" s="1">
        <v>46009</v>
      </c>
      <c r="L4510" s="1">
        <v>46009</v>
      </c>
      <c r="M4510" t="s">
        <v>207</v>
      </c>
      <c r="N4510" t="s">
        <v>13897</v>
      </c>
      <c r="O4510" t="s">
        <v>13898</v>
      </c>
      <c r="P4510" t="s">
        <v>117</v>
      </c>
      <c r="Q4510" s="6">
        <v>606546.30000000005</v>
      </c>
      <c r="R4510" t="s">
        <v>22</v>
      </c>
      <c r="S4510">
        <v>0</v>
      </c>
      <c r="T4510">
        <v>0</v>
      </c>
      <c r="U4510" t="e">
        <f>_xlfn.XLOOKUP(A4510,#REF!,#REF!)</f>
        <v>#REF!</v>
      </c>
    </row>
    <row r="4511" spans="1:21" x14ac:dyDescent="0.2">
      <c r="A4511" t="s">
        <v>15078</v>
      </c>
      <c r="C4511" s="5" t="s">
        <v>71</v>
      </c>
      <c r="D4511" t="s">
        <v>15079</v>
      </c>
      <c r="E4511" t="s">
        <v>1433</v>
      </c>
      <c r="F4511" t="s">
        <v>30</v>
      </c>
      <c r="G4511" s="1">
        <v>45670</v>
      </c>
      <c r="H4511" t="s">
        <v>22</v>
      </c>
      <c r="J4511" t="s">
        <v>30</v>
      </c>
      <c r="K4511" s="1">
        <v>45642</v>
      </c>
      <c r="L4511" s="1">
        <v>45642</v>
      </c>
      <c r="M4511" t="s">
        <v>42</v>
      </c>
      <c r="N4511" t="s">
        <v>825</v>
      </c>
      <c r="O4511" t="s">
        <v>826</v>
      </c>
      <c r="P4511" t="s">
        <v>26</v>
      </c>
      <c r="Q4511" s="6">
        <v>691887.05</v>
      </c>
      <c r="R4511" t="s">
        <v>30</v>
      </c>
      <c r="S4511">
        <v>0</v>
      </c>
      <c r="T4511">
        <v>0</v>
      </c>
      <c r="U4511" t="e">
        <f>_xlfn.XLOOKUP(A4511,#REF!,#REF!)</f>
        <v>#REF!</v>
      </c>
    </row>
    <row r="4512" spans="1:21" x14ac:dyDescent="0.2">
      <c r="A4512" t="s">
        <v>15080</v>
      </c>
      <c r="C4512" s="5" t="s">
        <v>71</v>
      </c>
      <c r="D4512" t="s">
        <v>15081</v>
      </c>
      <c r="E4512" t="s">
        <v>18692</v>
      </c>
      <c r="F4512" t="s">
        <v>30</v>
      </c>
      <c r="G4512" s="1">
        <v>45789</v>
      </c>
      <c r="H4512" t="s">
        <v>30</v>
      </c>
      <c r="I4512" s="1">
        <v>46002</v>
      </c>
      <c r="J4512" t="s">
        <v>22</v>
      </c>
      <c r="M4512" t="s">
        <v>207</v>
      </c>
      <c r="N4512" t="s">
        <v>15082</v>
      </c>
      <c r="O4512" t="s">
        <v>15083</v>
      </c>
      <c r="P4512" t="s">
        <v>117</v>
      </c>
      <c r="Q4512" s="6">
        <v>814837.99</v>
      </c>
      <c r="R4512" t="s">
        <v>22</v>
      </c>
      <c r="S4512">
        <v>0</v>
      </c>
      <c r="T4512">
        <v>0</v>
      </c>
      <c r="U4512" t="e">
        <f>_xlfn.XLOOKUP(A4512,#REF!,#REF!)</f>
        <v>#REF!</v>
      </c>
    </row>
    <row r="4513" spans="1:21" x14ac:dyDescent="0.2">
      <c r="A4513" t="s">
        <v>15084</v>
      </c>
      <c r="C4513" s="5" t="s">
        <v>71</v>
      </c>
      <c r="D4513" t="s">
        <v>15085</v>
      </c>
      <c r="E4513" t="s">
        <v>19532</v>
      </c>
      <c r="F4513" t="s">
        <v>22</v>
      </c>
      <c r="H4513" t="s">
        <v>22</v>
      </c>
      <c r="J4513" t="s">
        <v>22</v>
      </c>
      <c r="M4513" t="s">
        <v>42</v>
      </c>
      <c r="N4513" t="s">
        <v>43</v>
      </c>
      <c r="O4513" t="s">
        <v>44</v>
      </c>
      <c r="P4513" t="s">
        <v>26</v>
      </c>
      <c r="Q4513" s="6">
        <v>40000</v>
      </c>
      <c r="R4513" t="s">
        <v>22</v>
      </c>
      <c r="S4513">
        <v>0</v>
      </c>
      <c r="T4513">
        <v>0</v>
      </c>
      <c r="U4513" t="e">
        <f>_xlfn.XLOOKUP(A4513,#REF!,#REF!)</f>
        <v>#REF!</v>
      </c>
    </row>
    <row r="4514" spans="1:21" x14ac:dyDescent="0.2">
      <c r="A4514" t="s">
        <v>15086</v>
      </c>
      <c r="C4514" s="5" t="s">
        <v>71</v>
      </c>
      <c r="D4514" t="s">
        <v>15087</v>
      </c>
      <c r="E4514" t="s">
        <v>18691</v>
      </c>
      <c r="F4514" t="s">
        <v>22</v>
      </c>
      <c r="H4514" t="s">
        <v>22</v>
      </c>
      <c r="J4514" t="s">
        <v>22</v>
      </c>
      <c r="M4514" t="s">
        <v>42</v>
      </c>
      <c r="N4514" t="s">
        <v>43</v>
      </c>
      <c r="O4514" t="s">
        <v>44</v>
      </c>
      <c r="P4514" t="s">
        <v>26</v>
      </c>
      <c r="Q4514" s="6">
        <v>40000</v>
      </c>
      <c r="R4514" t="s">
        <v>22</v>
      </c>
      <c r="S4514">
        <v>0</v>
      </c>
      <c r="T4514">
        <v>0</v>
      </c>
      <c r="U4514" t="e">
        <f>_xlfn.XLOOKUP(A4514,#REF!,#REF!)</f>
        <v>#REF!</v>
      </c>
    </row>
    <row r="4515" spans="1:21" x14ac:dyDescent="0.2">
      <c r="A4515" t="s">
        <v>15088</v>
      </c>
      <c r="B4515" t="s">
        <v>13911</v>
      </c>
      <c r="C4515" s="5" t="s">
        <v>71</v>
      </c>
      <c r="D4515" t="s">
        <v>13912</v>
      </c>
      <c r="E4515" t="s">
        <v>443</v>
      </c>
      <c r="F4515" t="s">
        <v>30</v>
      </c>
      <c r="G4515" s="1">
        <v>45568</v>
      </c>
      <c r="H4515" t="s">
        <v>30</v>
      </c>
      <c r="I4515" s="1">
        <v>45740</v>
      </c>
      <c r="J4515" t="s">
        <v>22</v>
      </c>
      <c r="M4515" t="s">
        <v>207</v>
      </c>
      <c r="N4515" t="s">
        <v>1211</v>
      </c>
      <c r="O4515" t="s">
        <v>1212</v>
      </c>
      <c r="P4515" t="s">
        <v>210</v>
      </c>
      <c r="Q4515" s="6">
        <v>186463.85</v>
      </c>
      <c r="R4515" t="s">
        <v>22</v>
      </c>
      <c r="S4515">
        <v>0</v>
      </c>
      <c r="T4515">
        <v>0</v>
      </c>
      <c r="U4515" t="e">
        <f>_xlfn.XLOOKUP(A4515,#REF!,#REF!)</f>
        <v>#REF!</v>
      </c>
    </row>
    <row r="4516" spans="1:21" x14ac:dyDescent="0.2">
      <c r="A4516" t="s">
        <v>15089</v>
      </c>
      <c r="B4516" t="s">
        <v>15090</v>
      </c>
      <c r="C4516" s="5" t="s">
        <v>71</v>
      </c>
      <c r="D4516" t="s">
        <v>15091</v>
      </c>
      <c r="E4516" t="s">
        <v>1283</v>
      </c>
      <c r="F4516" t="s">
        <v>30</v>
      </c>
      <c r="G4516" s="1">
        <v>42878</v>
      </c>
      <c r="H4516" t="s">
        <v>30</v>
      </c>
      <c r="I4516" s="1">
        <v>43032</v>
      </c>
      <c r="J4516" t="s">
        <v>30</v>
      </c>
      <c r="K4516" s="1">
        <v>43305</v>
      </c>
      <c r="L4516" s="1">
        <v>43412</v>
      </c>
      <c r="M4516" t="s">
        <v>42</v>
      </c>
      <c r="N4516" t="s">
        <v>15092</v>
      </c>
      <c r="O4516" t="s">
        <v>15093</v>
      </c>
      <c r="P4516" t="s">
        <v>26</v>
      </c>
      <c r="Q4516" s="6">
        <v>40000</v>
      </c>
      <c r="R4516" t="s">
        <v>30</v>
      </c>
      <c r="S4516">
        <v>0</v>
      </c>
      <c r="T4516">
        <v>0</v>
      </c>
      <c r="U4516" t="e">
        <f>_xlfn.XLOOKUP(A4516,#REF!,#REF!)</f>
        <v>#REF!</v>
      </c>
    </row>
    <row r="4517" spans="1:21" x14ac:dyDescent="0.2">
      <c r="A4517" t="s">
        <v>15094</v>
      </c>
      <c r="C4517" s="5" t="s">
        <v>71</v>
      </c>
      <c r="D4517" t="s">
        <v>15095</v>
      </c>
      <c r="E4517" t="s">
        <v>19222</v>
      </c>
      <c r="F4517" t="s">
        <v>22</v>
      </c>
      <c r="H4517" t="s">
        <v>22</v>
      </c>
      <c r="J4517" t="s">
        <v>30</v>
      </c>
      <c r="K4517" s="1">
        <v>43934</v>
      </c>
      <c r="M4517" t="s">
        <v>42</v>
      </c>
      <c r="N4517" t="s">
        <v>15096</v>
      </c>
      <c r="O4517" t="s">
        <v>15097</v>
      </c>
      <c r="P4517" t="s">
        <v>26</v>
      </c>
      <c r="Q4517" s="6">
        <v>1141033.25</v>
      </c>
      <c r="R4517" t="s">
        <v>22</v>
      </c>
      <c r="S4517">
        <v>0</v>
      </c>
      <c r="T4517">
        <v>0</v>
      </c>
      <c r="U4517" t="e">
        <f>_xlfn.XLOOKUP(A4517,#REF!,#REF!)</f>
        <v>#REF!</v>
      </c>
    </row>
    <row r="4518" spans="1:21" x14ac:dyDescent="0.2">
      <c r="A4518" t="s">
        <v>15098</v>
      </c>
      <c r="B4518" t="s">
        <v>14819</v>
      </c>
      <c r="C4518" s="5" t="s">
        <v>71</v>
      </c>
      <c r="D4518" t="s">
        <v>14820</v>
      </c>
      <c r="E4518" t="s">
        <v>14821</v>
      </c>
      <c r="F4518" t="s">
        <v>22</v>
      </c>
      <c r="H4518" t="s">
        <v>22</v>
      </c>
      <c r="J4518" t="s">
        <v>22</v>
      </c>
      <c r="M4518" t="s">
        <v>42</v>
      </c>
      <c r="N4518" t="s">
        <v>43</v>
      </c>
      <c r="O4518" t="s">
        <v>44</v>
      </c>
      <c r="P4518" t="s">
        <v>26</v>
      </c>
      <c r="Q4518" s="6">
        <v>570087.82999999996</v>
      </c>
      <c r="R4518" t="s">
        <v>22</v>
      </c>
      <c r="S4518">
        <v>0</v>
      </c>
      <c r="T4518">
        <v>0</v>
      </c>
      <c r="U4518" t="e">
        <f>_xlfn.XLOOKUP(A4518,#REF!,#REF!)</f>
        <v>#REF!</v>
      </c>
    </row>
    <row r="4519" spans="1:21" x14ac:dyDescent="0.2">
      <c r="A4519" t="s">
        <v>15099</v>
      </c>
      <c r="B4519" t="s">
        <v>15100</v>
      </c>
      <c r="C4519" s="5" t="s">
        <v>71</v>
      </c>
      <c r="D4519" t="s">
        <v>15101</v>
      </c>
      <c r="E4519" t="s">
        <v>19216</v>
      </c>
      <c r="F4519" t="s">
        <v>30</v>
      </c>
      <c r="G4519" s="1">
        <v>43241</v>
      </c>
      <c r="H4519" t="s">
        <v>30</v>
      </c>
      <c r="I4519" s="1">
        <v>43537</v>
      </c>
      <c r="J4519" t="s">
        <v>22</v>
      </c>
      <c r="M4519" t="s">
        <v>207</v>
      </c>
      <c r="N4519" t="s">
        <v>15102</v>
      </c>
      <c r="O4519" t="s">
        <v>15103</v>
      </c>
      <c r="P4519" t="s">
        <v>117</v>
      </c>
      <c r="Q4519" s="6">
        <v>40000</v>
      </c>
      <c r="R4519" t="s">
        <v>22</v>
      </c>
      <c r="S4519">
        <v>0</v>
      </c>
      <c r="T4519">
        <v>0</v>
      </c>
      <c r="U4519" t="e">
        <f>_xlfn.XLOOKUP(A4519,#REF!,#REF!)</f>
        <v>#REF!</v>
      </c>
    </row>
    <row r="4520" spans="1:21" x14ac:dyDescent="0.2">
      <c r="A4520" t="s">
        <v>15104</v>
      </c>
      <c r="C4520" s="5" t="s">
        <v>71</v>
      </c>
      <c r="D4520" t="s">
        <v>15105</v>
      </c>
      <c r="E4520" t="s">
        <v>443</v>
      </c>
      <c r="F4520" t="s">
        <v>22</v>
      </c>
      <c r="H4520" t="s">
        <v>22</v>
      </c>
      <c r="J4520" t="s">
        <v>22</v>
      </c>
      <c r="M4520" t="s">
        <v>42</v>
      </c>
      <c r="N4520" t="s">
        <v>15106</v>
      </c>
      <c r="O4520" t="s">
        <v>15107</v>
      </c>
      <c r="P4520" t="s">
        <v>26</v>
      </c>
      <c r="Q4520" s="6">
        <v>111502.47</v>
      </c>
      <c r="R4520" t="s">
        <v>22</v>
      </c>
      <c r="S4520">
        <v>0</v>
      </c>
      <c r="T4520">
        <v>0</v>
      </c>
      <c r="U4520" t="e">
        <f>_xlfn.XLOOKUP(A4520,#REF!,#REF!)</f>
        <v>#REF!</v>
      </c>
    </row>
    <row r="4521" spans="1:21" x14ac:dyDescent="0.2">
      <c r="A4521" t="s">
        <v>15108</v>
      </c>
      <c r="C4521" s="5" t="s">
        <v>71</v>
      </c>
      <c r="D4521" t="s">
        <v>15109</v>
      </c>
      <c r="E4521" t="s">
        <v>19533</v>
      </c>
      <c r="F4521" t="s">
        <v>30</v>
      </c>
      <c r="G4521" s="1">
        <v>42900</v>
      </c>
      <c r="H4521" t="s">
        <v>22</v>
      </c>
      <c r="J4521" t="s">
        <v>22</v>
      </c>
      <c r="M4521" t="s">
        <v>42</v>
      </c>
      <c r="N4521" t="s">
        <v>43</v>
      </c>
      <c r="O4521" t="s">
        <v>44</v>
      </c>
      <c r="P4521" t="s">
        <v>26</v>
      </c>
      <c r="Q4521" s="6">
        <v>40000</v>
      </c>
      <c r="R4521" t="s">
        <v>22</v>
      </c>
      <c r="S4521">
        <v>0</v>
      </c>
      <c r="T4521">
        <v>0</v>
      </c>
      <c r="U4521" t="e">
        <f>_xlfn.XLOOKUP(A4521,#REF!,#REF!)</f>
        <v>#REF!</v>
      </c>
    </row>
    <row r="4522" spans="1:21" x14ac:dyDescent="0.2">
      <c r="A4522" t="s">
        <v>15110</v>
      </c>
      <c r="C4522" s="5" t="s">
        <v>71</v>
      </c>
      <c r="D4522" t="s">
        <v>15111</v>
      </c>
      <c r="E4522" t="s">
        <v>18693</v>
      </c>
      <c r="F4522" t="s">
        <v>30</v>
      </c>
      <c r="G4522" s="1">
        <v>43818</v>
      </c>
      <c r="H4522" t="s">
        <v>30</v>
      </c>
      <c r="I4522" s="1">
        <v>44267</v>
      </c>
      <c r="J4522" t="s">
        <v>30</v>
      </c>
      <c r="K4522" s="1">
        <v>44650</v>
      </c>
      <c r="L4522" s="1">
        <v>44655</v>
      </c>
      <c r="M4522" t="s">
        <v>42</v>
      </c>
      <c r="N4522" t="s">
        <v>825</v>
      </c>
      <c r="O4522" t="s">
        <v>826</v>
      </c>
      <c r="P4522" t="s">
        <v>26</v>
      </c>
      <c r="Q4522" s="6">
        <v>74668.88</v>
      </c>
      <c r="R4522" t="s">
        <v>22</v>
      </c>
      <c r="S4522">
        <v>0</v>
      </c>
      <c r="T4522">
        <v>0</v>
      </c>
      <c r="U4522" t="e">
        <f>_xlfn.XLOOKUP(A4522,#REF!,#REF!)</f>
        <v>#REF!</v>
      </c>
    </row>
    <row r="4523" spans="1:21" x14ac:dyDescent="0.2">
      <c r="A4523" t="s">
        <v>15112</v>
      </c>
      <c r="B4523" t="s">
        <v>15113</v>
      </c>
      <c r="C4523" s="5" t="s">
        <v>71</v>
      </c>
      <c r="D4523" t="s">
        <v>15114</v>
      </c>
      <c r="E4523" t="s">
        <v>18691</v>
      </c>
      <c r="F4523" t="s">
        <v>30</v>
      </c>
      <c r="G4523" s="1">
        <v>43473</v>
      </c>
      <c r="H4523" t="s">
        <v>30</v>
      </c>
      <c r="I4523" s="1">
        <v>43578</v>
      </c>
      <c r="J4523" t="s">
        <v>30</v>
      </c>
      <c r="K4523" s="1">
        <v>43609</v>
      </c>
      <c r="L4523" s="1">
        <v>43626</v>
      </c>
      <c r="M4523" t="s">
        <v>42</v>
      </c>
      <c r="N4523" t="s">
        <v>43</v>
      </c>
      <c r="O4523" t="s">
        <v>44</v>
      </c>
      <c r="P4523" t="s">
        <v>26</v>
      </c>
      <c r="Q4523" s="6">
        <v>95786.76</v>
      </c>
      <c r="R4523" t="s">
        <v>30</v>
      </c>
      <c r="S4523">
        <v>0</v>
      </c>
      <c r="T4523">
        <v>0</v>
      </c>
      <c r="U4523" t="e">
        <f>_xlfn.XLOOKUP(A4523,#REF!,#REF!)</f>
        <v>#REF!</v>
      </c>
    </row>
    <row r="4524" spans="1:21" x14ac:dyDescent="0.2">
      <c r="A4524" t="s">
        <v>15115</v>
      </c>
      <c r="C4524" s="5" t="s">
        <v>71</v>
      </c>
      <c r="D4524" t="s">
        <v>14218</v>
      </c>
      <c r="E4524" t="s">
        <v>18691</v>
      </c>
      <c r="F4524" t="s">
        <v>22</v>
      </c>
      <c r="H4524" t="s">
        <v>22</v>
      </c>
      <c r="J4524" t="s">
        <v>30</v>
      </c>
      <c r="K4524" s="1">
        <v>43045</v>
      </c>
      <c r="M4524" t="s">
        <v>42</v>
      </c>
      <c r="N4524" t="s">
        <v>12508</v>
      </c>
      <c r="O4524" t="s">
        <v>12509</v>
      </c>
      <c r="P4524" t="s">
        <v>26</v>
      </c>
      <c r="Q4524" s="6">
        <v>40000</v>
      </c>
      <c r="R4524" t="s">
        <v>22</v>
      </c>
      <c r="S4524">
        <v>0</v>
      </c>
      <c r="T4524">
        <v>0</v>
      </c>
      <c r="U4524" t="e">
        <f>_xlfn.XLOOKUP(A4524,#REF!,#REF!)</f>
        <v>#REF!</v>
      </c>
    </row>
    <row r="4525" spans="1:21" x14ac:dyDescent="0.2">
      <c r="A4525" t="s">
        <v>15116</v>
      </c>
      <c r="B4525" t="s">
        <v>15117</v>
      </c>
      <c r="C4525" s="5" t="s">
        <v>71</v>
      </c>
      <c r="D4525" t="s">
        <v>15118</v>
      </c>
      <c r="E4525" t="s">
        <v>18693</v>
      </c>
      <c r="F4525" t="s">
        <v>30</v>
      </c>
      <c r="G4525" s="1">
        <v>44377</v>
      </c>
      <c r="H4525" t="s">
        <v>30</v>
      </c>
      <c r="I4525" s="1">
        <v>44697</v>
      </c>
      <c r="J4525" t="s">
        <v>30</v>
      </c>
      <c r="K4525" s="1">
        <v>45162</v>
      </c>
      <c r="L4525" s="1">
        <v>45418</v>
      </c>
      <c r="M4525" t="s">
        <v>42</v>
      </c>
      <c r="N4525" t="s">
        <v>15119</v>
      </c>
      <c r="O4525" t="s">
        <v>15120</v>
      </c>
      <c r="P4525" t="s">
        <v>26</v>
      </c>
      <c r="Q4525" s="6">
        <v>260282.22</v>
      </c>
      <c r="R4525" t="s">
        <v>22</v>
      </c>
      <c r="S4525">
        <v>0</v>
      </c>
      <c r="T4525">
        <v>0</v>
      </c>
      <c r="U4525" t="e">
        <f>_xlfn.XLOOKUP(A4525,#REF!,#REF!)</f>
        <v>#REF!</v>
      </c>
    </row>
    <row r="4526" spans="1:21" x14ac:dyDescent="0.2">
      <c r="A4526" t="s">
        <v>15121</v>
      </c>
      <c r="C4526" s="5" t="s">
        <v>71</v>
      </c>
      <c r="D4526" t="s">
        <v>10429</v>
      </c>
      <c r="E4526" t="s">
        <v>443</v>
      </c>
      <c r="F4526" t="s">
        <v>30</v>
      </c>
      <c r="G4526" s="1">
        <v>45345</v>
      </c>
      <c r="H4526" t="s">
        <v>30</v>
      </c>
      <c r="I4526" s="1">
        <v>45562</v>
      </c>
      <c r="J4526" t="s">
        <v>30</v>
      </c>
      <c r="K4526" s="1">
        <v>45961</v>
      </c>
      <c r="M4526" t="s">
        <v>42</v>
      </c>
      <c r="N4526" t="s">
        <v>43</v>
      </c>
      <c r="O4526" t="s">
        <v>44</v>
      </c>
      <c r="P4526" t="s">
        <v>26</v>
      </c>
      <c r="Q4526" s="6">
        <v>617916.98</v>
      </c>
      <c r="R4526" t="s">
        <v>22</v>
      </c>
      <c r="S4526">
        <v>0</v>
      </c>
      <c r="T4526">
        <v>0</v>
      </c>
      <c r="U4526" t="e">
        <f>_xlfn.XLOOKUP(A4526,#REF!,#REF!)</f>
        <v>#REF!</v>
      </c>
    </row>
    <row r="4527" spans="1:21" x14ac:dyDescent="0.2">
      <c r="A4527" t="s">
        <v>15122</v>
      </c>
      <c r="C4527" s="5" t="s">
        <v>71</v>
      </c>
      <c r="D4527" t="s">
        <v>15005</v>
      </c>
      <c r="E4527" t="s">
        <v>18693</v>
      </c>
      <c r="F4527" t="s">
        <v>30</v>
      </c>
      <c r="G4527" s="1">
        <v>43390</v>
      </c>
      <c r="H4527" t="s">
        <v>22</v>
      </c>
      <c r="J4527" t="s">
        <v>30</v>
      </c>
      <c r="K4527" s="1">
        <v>43479</v>
      </c>
      <c r="M4527" t="s">
        <v>42</v>
      </c>
      <c r="N4527" t="s">
        <v>8417</v>
      </c>
      <c r="O4527" t="s">
        <v>8418</v>
      </c>
      <c r="P4527" t="s">
        <v>26</v>
      </c>
      <c r="Q4527" s="6">
        <v>164460.76999999999</v>
      </c>
      <c r="R4527" t="s">
        <v>22</v>
      </c>
      <c r="S4527">
        <v>0</v>
      </c>
      <c r="T4527">
        <v>0</v>
      </c>
      <c r="U4527" t="e">
        <f>_xlfn.XLOOKUP(A4527,#REF!,#REF!)</f>
        <v>#REF!</v>
      </c>
    </row>
    <row r="4528" spans="1:21" x14ac:dyDescent="0.2">
      <c r="A4528" t="s">
        <v>15123</v>
      </c>
      <c r="C4528" s="5" t="s">
        <v>71</v>
      </c>
      <c r="D4528" t="s">
        <v>15124</v>
      </c>
      <c r="E4528" t="s">
        <v>18692</v>
      </c>
      <c r="F4528" t="s">
        <v>30</v>
      </c>
      <c r="G4528" s="1">
        <v>44264</v>
      </c>
      <c r="H4528" t="s">
        <v>22</v>
      </c>
      <c r="J4528" t="s">
        <v>22</v>
      </c>
      <c r="M4528" t="s">
        <v>42</v>
      </c>
      <c r="N4528" t="s">
        <v>43</v>
      </c>
      <c r="O4528" t="s">
        <v>44</v>
      </c>
      <c r="P4528" t="s">
        <v>26</v>
      </c>
      <c r="Q4528" s="6">
        <v>154932.92000000001</v>
      </c>
      <c r="R4528" t="s">
        <v>22</v>
      </c>
      <c r="S4528">
        <v>0</v>
      </c>
      <c r="T4528">
        <v>0</v>
      </c>
      <c r="U4528" t="e">
        <f>_xlfn.XLOOKUP(A4528,#REF!,#REF!)</f>
        <v>#REF!</v>
      </c>
    </row>
    <row r="4529" spans="1:21" x14ac:dyDescent="0.2">
      <c r="A4529" t="s">
        <v>15125</v>
      </c>
      <c r="C4529" s="5" t="s">
        <v>71</v>
      </c>
      <c r="D4529" t="s">
        <v>15126</v>
      </c>
      <c r="E4529" t="s">
        <v>533</v>
      </c>
      <c r="F4529" t="s">
        <v>30</v>
      </c>
      <c r="G4529" s="1">
        <v>42853</v>
      </c>
      <c r="H4529" t="s">
        <v>30</v>
      </c>
      <c r="I4529" s="1">
        <v>43032</v>
      </c>
      <c r="J4529" t="s">
        <v>30</v>
      </c>
      <c r="K4529" s="1">
        <v>43504</v>
      </c>
      <c r="L4529" s="1">
        <v>43599</v>
      </c>
      <c r="M4529" t="s">
        <v>42</v>
      </c>
      <c r="N4529" t="s">
        <v>43</v>
      </c>
      <c r="O4529" t="s">
        <v>44</v>
      </c>
      <c r="P4529" t="s">
        <v>26</v>
      </c>
      <c r="Q4529" s="6">
        <v>40000</v>
      </c>
      <c r="R4529" t="s">
        <v>22</v>
      </c>
      <c r="S4529">
        <v>0</v>
      </c>
      <c r="T4529">
        <v>0</v>
      </c>
      <c r="U4529" t="e">
        <f>_xlfn.XLOOKUP(A4529,#REF!,#REF!)</f>
        <v>#REF!</v>
      </c>
    </row>
    <row r="4530" spans="1:21" x14ac:dyDescent="0.2">
      <c r="A4530" t="s">
        <v>15127</v>
      </c>
      <c r="C4530" s="5" t="s">
        <v>71</v>
      </c>
      <c r="D4530" t="s">
        <v>15128</v>
      </c>
      <c r="E4530" t="s">
        <v>15129</v>
      </c>
      <c r="F4530" t="s">
        <v>30</v>
      </c>
      <c r="G4530" s="1">
        <v>45750</v>
      </c>
      <c r="H4530" t="s">
        <v>22</v>
      </c>
      <c r="J4530" t="s">
        <v>30</v>
      </c>
      <c r="K4530" s="1">
        <v>45771</v>
      </c>
      <c r="M4530" t="s">
        <v>42</v>
      </c>
      <c r="N4530" t="s">
        <v>15130</v>
      </c>
      <c r="O4530" t="s">
        <v>15131</v>
      </c>
      <c r="P4530" t="s">
        <v>26</v>
      </c>
      <c r="Q4530" s="6">
        <v>84826.72</v>
      </c>
      <c r="R4530" t="s">
        <v>22</v>
      </c>
      <c r="S4530">
        <v>0</v>
      </c>
      <c r="T4530">
        <v>0</v>
      </c>
      <c r="U4530" t="e">
        <f>_xlfn.XLOOKUP(A4530,#REF!,#REF!)</f>
        <v>#REF!</v>
      </c>
    </row>
    <row r="4531" spans="1:21" x14ac:dyDescent="0.2">
      <c r="A4531" t="s">
        <v>15132</v>
      </c>
      <c r="C4531" s="5" t="s">
        <v>71</v>
      </c>
      <c r="D4531" t="s">
        <v>15133</v>
      </c>
      <c r="E4531" t="s">
        <v>7593</v>
      </c>
      <c r="F4531" t="s">
        <v>30</v>
      </c>
      <c r="G4531" s="1">
        <v>45111</v>
      </c>
      <c r="H4531" t="s">
        <v>30</v>
      </c>
      <c r="I4531" s="1">
        <v>45404</v>
      </c>
      <c r="J4531" t="s">
        <v>30</v>
      </c>
      <c r="K4531" s="1">
        <v>45715</v>
      </c>
      <c r="L4531" s="1">
        <v>45895</v>
      </c>
      <c r="M4531" t="s">
        <v>207</v>
      </c>
      <c r="N4531" t="s">
        <v>15134</v>
      </c>
      <c r="O4531" t="s">
        <v>15135</v>
      </c>
      <c r="P4531" t="s">
        <v>117</v>
      </c>
      <c r="Q4531" s="6">
        <v>272613.78999999998</v>
      </c>
      <c r="R4531" t="s">
        <v>22</v>
      </c>
      <c r="S4531">
        <v>0</v>
      </c>
      <c r="T4531">
        <v>0</v>
      </c>
      <c r="U4531" t="e">
        <f>_xlfn.XLOOKUP(A4531,#REF!,#REF!)</f>
        <v>#REF!</v>
      </c>
    </row>
    <row r="4532" spans="1:21" x14ac:dyDescent="0.2">
      <c r="A4532" t="s">
        <v>15136</v>
      </c>
      <c r="C4532" s="5" t="s">
        <v>71</v>
      </c>
      <c r="D4532" t="s">
        <v>15137</v>
      </c>
      <c r="E4532" t="s">
        <v>18693</v>
      </c>
      <c r="F4532" t="s">
        <v>30</v>
      </c>
      <c r="G4532" s="1">
        <v>45377</v>
      </c>
      <c r="H4532" t="s">
        <v>30</v>
      </c>
      <c r="I4532" s="1">
        <v>45561</v>
      </c>
      <c r="J4532" t="s">
        <v>22</v>
      </c>
      <c r="M4532" t="s">
        <v>207</v>
      </c>
      <c r="N4532" t="s">
        <v>1211</v>
      </c>
      <c r="O4532" t="s">
        <v>1212</v>
      </c>
      <c r="P4532" t="s">
        <v>117</v>
      </c>
      <c r="Q4532" s="6">
        <v>92258.97</v>
      </c>
      <c r="R4532" t="s">
        <v>22</v>
      </c>
      <c r="S4532">
        <v>0</v>
      </c>
      <c r="T4532">
        <v>0</v>
      </c>
      <c r="U4532" t="e">
        <f>_xlfn.XLOOKUP(A4532,#REF!,#REF!)</f>
        <v>#REF!</v>
      </c>
    </row>
    <row r="4533" spans="1:21" x14ac:dyDescent="0.2">
      <c r="A4533" t="s">
        <v>15138</v>
      </c>
      <c r="C4533" s="5" t="s">
        <v>71</v>
      </c>
      <c r="D4533" t="s">
        <v>15139</v>
      </c>
      <c r="E4533" t="s">
        <v>18695</v>
      </c>
      <c r="F4533" t="s">
        <v>30</v>
      </c>
      <c r="G4533" s="1">
        <v>43452</v>
      </c>
      <c r="H4533" t="s">
        <v>30</v>
      </c>
      <c r="I4533" s="1">
        <v>43811</v>
      </c>
      <c r="J4533" t="s">
        <v>30</v>
      </c>
      <c r="K4533" s="1">
        <v>44329</v>
      </c>
      <c r="L4533" s="1">
        <v>44399</v>
      </c>
      <c r="M4533" t="s">
        <v>42</v>
      </c>
      <c r="N4533" t="s">
        <v>43</v>
      </c>
      <c r="O4533" t="s">
        <v>44</v>
      </c>
      <c r="P4533" t="s">
        <v>26</v>
      </c>
      <c r="Q4533" s="6">
        <v>247187.24</v>
      </c>
      <c r="R4533" t="s">
        <v>22</v>
      </c>
      <c r="S4533">
        <v>0</v>
      </c>
      <c r="T4533">
        <v>0</v>
      </c>
      <c r="U4533" t="e">
        <f>_xlfn.XLOOKUP(A4533,#REF!,#REF!)</f>
        <v>#REF!</v>
      </c>
    </row>
    <row r="4534" spans="1:21" x14ac:dyDescent="0.2">
      <c r="A4534" t="s">
        <v>15140</v>
      </c>
      <c r="B4534" t="s">
        <v>15141</v>
      </c>
      <c r="C4534" s="5" t="s">
        <v>71</v>
      </c>
      <c r="D4534" t="s">
        <v>15142</v>
      </c>
      <c r="E4534" t="s">
        <v>658</v>
      </c>
      <c r="F4534" t="s">
        <v>30</v>
      </c>
      <c r="G4534" s="1">
        <v>45593</v>
      </c>
      <c r="H4534" t="s">
        <v>30</v>
      </c>
      <c r="I4534" s="1">
        <v>45750</v>
      </c>
      <c r="J4534" t="s">
        <v>30</v>
      </c>
      <c r="K4534" s="1">
        <v>45825</v>
      </c>
      <c r="L4534" s="1">
        <v>45919</v>
      </c>
      <c r="M4534" t="s">
        <v>114</v>
      </c>
      <c r="N4534" t="s">
        <v>15143</v>
      </c>
      <c r="O4534" t="s">
        <v>15144</v>
      </c>
      <c r="P4534" t="s">
        <v>117</v>
      </c>
      <c r="Q4534" s="6">
        <v>461768.44</v>
      </c>
      <c r="R4534" t="s">
        <v>30</v>
      </c>
      <c r="S4534">
        <v>0</v>
      </c>
      <c r="T4534">
        <v>0</v>
      </c>
      <c r="U4534" t="e">
        <f>_xlfn.XLOOKUP(A4534,#REF!,#REF!)</f>
        <v>#REF!</v>
      </c>
    </row>
    <row r="4535" spans="1:21" x14ac:dyDescent="0.2">
      <c r="A4535" t="s">
        <v>15145</v>
      </c>
      <c r="C4535" s="5" t="s">
        <v>71</v>
      </c>
      <c r="D4535" t="s">
        <v>13149</v>
      </c>
      <c r="E4535" t="s">
        <v>18691</v>
      </c>
      <c r="F4535" t="s">
        <v>30</v>
      </c>
      <c r="G4535" s="1">
        <v>42803</v>
      </c>
      <c r="H4535" t="s">
        <v>30</v>
      </c>
      <c r="I4535" s="1">
        <v>42971</v>
      </c>
      <c r="J4535" t="s">
        <v>30</v>
      </c>
      <c r="K4535" s="1">
        <v>43427</v>
      </c>
      <c r="M4535" t="s">
        <v>42</v>
      </c>
      <c r="N4535" t="s">
        <v>43</v>
      </c>
      <c r="O4535" t="s">
        <v>44</v>
      </c>
      <c r="P4535" t="s">
        <v>26</v>
      </c>
      <c r="Q4535" s="6">
        <v>40000</v>
      </c>
      <c r="R4535" t="s">
        <v>22</v>
      </c>
      <c r="S4535">
        <v>0</v>
      </c>
      <c r="T4535">
        <v>0</v>
      </c>
      <c r="U4535" t="e">
        <f>_xlfn.XLOOKUP(A4535,#REF!,#REF!)</f>
        <v>#REF!</v>
      </c>
    </row>
    <row r="4536" spans="1:21" x14ac:dyDescent="0.2">
      <c r="A4536" t="s">
        <v>14038</v>
      </c>
      <c r="B4536" t="s">
        <v>14037</v>
      </c>
      <c r="C4536" s="5" t="s">
        <v>71</v>
      </c>
      <c r="D4536" t="s">
        <v>14039</v>
      </c>
      <c r="E4536" t="s">
        <v>18700</v>
      </c>
      <c r="F4536" t="s">
        <v>30</v>
      </c>
      <c r="G4536" s="1">
        <v>44823</v>
      </c>
      <c r="H4536" t="s">
        <v>30</v>
      </c>
      <c r="I4536" s="1">
        <v>45056</v>
      </c>
      <c r="J4536" t="s">
        <v>30</v>
      </c>
      <c r="K4536" s="1">
        <v>45555</v>
      </c>
      <c r="M4536" t="s">
        <v>42</v>
      </c>
      <c r="N4536" t="s">
        <v>15146</v>
      </c>
      <c r="O4536" t="s">
        <v>15147</v>
      </c>
      <c r="P4536" t="s">
        <v>26</v>
      </c>
      <c r="Q4536" s="6">
        <v>327240.39</v>
      </c>
      <c r="R4536" t="s">
        <v>22</v>
      </c>
      <c r="S4536">
        <v>0</v>
      </c>
      <c r="T4536">
        <v>0</v>
      </c>
      <c r="U4536" t="e">
        <f>_xlfn.XLOOKUP(A4536,#REF!,#REF!)</f>
        <v>#REF!</v>
      </c>
    </row>
    <row r="4537" spans="1:21" x14ac:dyDescent="0.2">
      <c r="A4537" t="s">
        <v>15148</v>
      </c>
      <c r="B4537" t="s">
        <v>15149</v>
      </c>
      <c r="C4537" s="5" t="s">
        <v>71</v>
      </c>
      <c r="D4537" t="s">
        <v>15150</v>
      </c>
      <c r="E4537" t="s">
        <v>15151</v>
      </c>
      <c r="F4537" t="s">
        <v>30</v>
      </c>
      <c r="G4537" s="1">
        <v>43656</v>
      </c>
      <c r="H4537" t="s">
        <v>30</v>
      </c>
      <c r="I4537" s="1">
        <v>44119</v>
      </c>
      <c r="J4537" t="s">
        <v>30</v>
      </c>
      <c r="K4537" s="1">
        <v>45875</v>
      </c>
      <c r="L4537" s="1">
        <v>45918</v>
      </c>
      <c r="M4537" t="s">
        <v>207</v>
      </c>
      <c r="N4537" t="s">
        <v>912</v>
      </c>
      <c r="O4537" t="s">
        <v>913</v>
      </c>
      <c r="P4537" t="s">
        <v>117</v>
      </c>
      <c r="Q4537" s="6">
        <v>40000</v>
      </c>
      <c r="R4537" t="s">
        <v>22</v>
      </c>
      <c r="S4537">
        <v>0</v>
      </c>
      <c r="T4537">
        <v>0</v>
      </c>
      <c r="U4537" t="e">
        <f>_xlfn.XLOOKUP(A4537,#REF!,#REF!)</f>
        <v>#REF!</v>
      </c>
    </row>
    <row r="4538" spans="1:21" x14ac:dyDescent="0.2">
      <c r="A4538" t="s">
        <v>15152</v>
      </c>
      <c r="C4538" s="5" t="s">
        <v>71</v>
      </c>
      <c r="D4538" t="s">
        <v>14536</v>
      </c>
      <c r="E4538" t="s">
        <v>976</v>
      </c>
      <c r="F4538" t="s">
        <v>22</v>
      </c>
      <c r="H4538" t="s">
        <v>22</v>
      </c>
      <c r="J4538" t="s">
        <v>22</v>
      </c>
      <c r="M4538" t="s">
        <v>42</v>
      </c>
      <c r="N4538" t="s">
        <v>43</v>
      </c>
      <c r="O4538" t="s">
        <v>44</v>
      </c>
      <c r="P4538" t="s">
        <v>26</v>
      </c>
      <c r="Q4538" s="6">
        <v>102391.37</v>
      </c>
      <c r="R4538" t="s">
        <v>22</v>
      </c>
      <c r="S4538">
        <v>0</v>
      </c>
      <c r="T4538">
        <v>0</v>
      </c>
      <c r="U4538" t="e">
        <f>_xlfn.XLOOKUP(A4538,#REF!,#REF!)</f>
        <v>#REF!</v>
      </c>
    </row>
    <row r="4539" spans="1:21" x14ac:dyDescent="0.2">
      <c r="A4539" t="s">
        <v>15153</v>
      </c>
      <c r="C4539" s="5" t="s">
        <v>71</v>
      </c>
      <c r="D4539" t="s">
        <v>13401</v>
      </c>
      <c r="E4539" t="s">
        <v>19490</v>
      </c>
      <c r="F4539" t="s">
        <v>22</v>
      </c>
      <c r="H4539" t="s">
        <v>22</v>
      </c>
      <c r="J4539" t="s">
        <v>22</v>
      </c>
      <c r="M4539" t="s">
        <v>42</v>
      </c>
      <c r="N4539" t="s">
        <v>43</v>
      </c>
      <c r="O4539" t="s">
        <v>44</v>
      </c>
      <c r="P4539" t="s">
        <v>26</v>
      </c>
      <c r="Q4539" s="6">
        <v>58092.13</v>
      </c>
      <c r="R4539" t="s">
        <v>22</v>
      </c>
      <c r="S4539">
        <v>0</v>
      </c>
      <c r="T4539">
        <v>0</v>
      </c>
      <c r="U4539" t="e">
        <f>_xlfn.XLOOKUP(A4539,#REF!,#REF!)</f>
        <v>#REF!</v>
      </c>
    </row>
    <row r="4540" spans="1:21" x14ac:dyDescent="0.2">
      <c r="A4540" t="s">
        <v>15154</v>
      </c>
      <c r="B4540" t="s">
        <v>15155</v>
      </c>
      <c r="C4540" s="5" t="s">
        <v>71</v>
      </c>
      <c r="D4540" t="s">
        <v>15156</v>
      </c>
      <c r="E4540" t="s">
        <v>15157</v>
      </c>
      <c r="F4540" t="s">
        <v>30</v>
      </c>
      <c r="G4540" s="1">
        <v>44680</v>
      </c>
      <c r="H4540" t="s">
        <v>30</v>
      </c>
      <c r="I4540" s="1">
        <v>44827</v>
      </c>
      <c r="J4540" t="s">
        <v>30</v>
      </c>
      <c r="K4540" s="1">
        <v>45033</v>
      </c>
      <c r="L4540" s="1">
        <v>45239</v>
      </c>
      <c r="M4540" t="s">
        <v>207</v>
      </c>
      <c r="N4540" t="s">
        <v>1180</v>
      </c>
      <c r="O4540" t="s">
        <v>1181</v>
      </c>
      <c r="P4540" t="s">
        <v>117</v>
      </c>
      <c r="Q4540" s="6">
        <v>146562.64000000001</v>
      </c>
      <c r="R4540" t="s">
        <v>22</v>
      </c>
      <c r="S4540">
        <v>0</v>
      </c>
      <c r="T4540">
        <v>0</v>
      </c>
      <c r="U4540" t="e">
        <f>_xlfn.XLOOKUP(A4540,#REF!,#REF!)</f>
        <v>#REF!</v>
      </c>
    </row>
    <row r="4541" spans="1:21" x14ac:dyDescent="0.2">
      <c r="A4541" t="s">
        <v>15158</v>
      </c>
      <c r="C4541" s="5" t="s">
        <v>71</v>
      </c>
      <c r="D4541" t="s">
        <v>15159</v>
      </c>
      <c r="E4541" t="s">
        <v>19299</v>
      </c>
      <c r="F4541" t="s">
        <v>22</v>
      </c>
      <c r="H4541" t="s">
        <v>30</v>
      </c>
      <c r="I4541" s="1">
        <v>42908</v>
      </c>
      <c r="J4541" t="s">
        <v>22</v>
      </c>
      <c r="M4541" t="s">
        <v>42</v>
      </c>
      <c r="N4541" t="s">
        <v>43</v>
      </c>
      <c r="O4541" t="s">
        <v>44</v>
      </c>
      <c r="P4541" t="s">
        <v>26</v>
      </c>
      <c r="Q4541" s="6">
        <v>40000</v>
      </c>
      <c r="R4541" t="s">
        <v>22</v>
      </c>
      <c r="S4541">
        <v>0</v>
      </c>
      <c r="T4541">
        <v>0</v>
      </c>
      <c r="U4541" t="e">
        <f>_xlfn.XLOOKUP(A4541,#REF!,#REF!)</f>
        <v>#REF!</v>
      </c>
    </row>
    <row r="4542" spans="1:21" x14ac:dyDescent="0.2">
      <c r="A4542" t="s">
        <v>15160</v>
      </c>
      <c r="C4542" s="5" t="s">
        <v>71</v>
      </c>
      <c r="D4542" t="s">
        <v>15161</v>
      </c>
      <c r="E4542" t="s">
        <v>18693</v>
      </c>
      <c r="F4542" t="s">
        <v>30</v>
      </c>
      <c r="G4542" s="1">
        <v>44611</v>
      </c>
      <c r="H4542" t="s">
        <v>30</v>
      </c>
      <c r="I4542" s="1">
        <v>44833</v>
      </c>
      <c r="J4542" t="s">
        <v>30</v>
      </c>
      <c r="K4542" s="1">
        <v>45426</v>
      </c>
      <c r="L4542" s="1">
        <v>45459</v>
      </c>
      <c r="M4542" t="s">
        <v>114</v>
      </c>
      <c r="N4542" t="s">
        <v>13891</v>
      </c>
      <c r="O4542" t="s">
        <v>13892</v>
      </c>
      <c r="P4542" t="s">
        <v>117</v>
      </c>
      <c r="Q4542" s="6">
        <v>320260.74</v>
      </c>
      <c r="R4542" t="s">
        <v>22</v>
      </c>
      <c r="S4542">
        <v>0</v>
      </c>
      <c r="T4542">
        <v>0</v>
      </c>
      <c r="U4542" t="e">
        <f>_xlfn.XLOOKUP(A4542,#REF!,#REF!)</f>
        <v>#REF!</v>
      </c>
    </row>
    <row r="4543" spans="1:21" x14ac:dyDescent="0.2">
      <c r="A4543" t="s">
        <v>15162</v>
      </c>
      <c r="C4543" s="5" t="s">
        <v>71</v>
      </c>
      <c r="D4543" t="s">
        <v>15163</v>
      </c>
      <c r="E4543" t="s">
        <v>8742</v>
      </c>
      <c r="F4543" t="s">
        <v>30</v>
      </c>
      <c r="G4543" s="1">
        <v>45749</v>
      </c>
      <c r="H4543" t="s">
        <v>30</v>
      </c>
      <c r="I4543" s="1">
        <v>45945</v>
      </c>
      <c r="J4543" t="s">
        <v>22</v>
      </c>
      <c r="M4543" t="s">
        <v>207</v>
      </c>
      <c r="N4543" t="s">
        <v>1211</v>
      </c>
      <c r="O4543" t="s">
        <v>1212</v>
      </c>
      <c r="P4543" t="s">
        <v>117</v>
      </c>
      <c r="Q4543" s="6">
        <v>630914.05000000005</v>
      </c>
      <c r="R4543" t="s">
        <v>22</v>
      </c>
      <c r="S4543">
        <v>0</v>
      </c>
      <c r="T4543">
        <v>0</v>
      </c>
      <c r="U4543" t="e">
        <f>_xlfn.XLOOKUP(A4543,#REF!,#REF!)</f>
        <v>#REF!</v>
      </c>
    </row>
    <row r="4544" spans="1:21" x14ac:dyDescent="0.2">
      <c r="A4544" t="s">
        <v>15164</v>
      </c>
      <c r="B4544" t="s">
        <v>15165</v>
      </c>
      <c r="C4544" s="5" t="s">
        <v>71</v>
      </c>
      <c r="D4544" t="s">
        <v>15166</v>
      </c>
      <c r="E4544" t="s">
        <v>12764</v>
      </c>
      <c r="F4544" t="s">
        <v>30</v>
      </c>
      <c r="G4544" s="1">
        <v>44348</v>
      </c>
      <c r="H4544" t="s">
        <v>30</v>
      </c>
      <c r="I4544" s="1">
        <v>44657</v>
      </c>
      <c r="J4544" t="s">
        <v>22</v>
      </c>
      <c r="M4544" t="s">
        <v>207</v>
      </c>
      <c r="N4544" t="s">
        <v>15167</v>
      </c>
      <c r="O4544" t="s">
        <v>15168</v>
      </c>
      <c r="P4544" t="s">
        <v>117</v>
      </c>
      <c r="Q4544" s="6">
        <v>109290.33</v>
      </c>
      <c r="R4544" t="s">
        <v>22</v>
      </c>
      <c r="S4544">
        <v>0</v>
      </c>
      <c r="T4544">
        <v>0</v>
      </c>
      <c r="U4544" t="e">
        <f>_xlfn.XLOOKUP(A4544,#REF!,#REF!)</f>
        <v>#REF!</v>
      </c>
    </row>
    <row r="4545" spans="1:21" x14ac:dyDescent="0.2">
      <c r="A4545" t="s">
        <v>15169</v>
      </c>
      <c r="B4545" t="s">
        <v>15170</v>
      </c>
      <c r="C4545" s="5" t="s">
        <v>71</v>
      </c>
      <c r="D4545" t="s">
        <v>15171</v>
      </c>
      <c r="E4545" t="s">
        <v>18695</v>
      </c>
      <c r="F4545" t="s">
        <v>30</v>
      </c>
      <c r="G4545" s="1">
        <v>44873</v>
      </c>
      <c r="H4545" t="s">
        <v>30</v>
      </c>
      <c r="I4545" s="1">
        <v>45064</v>
      </c>
      <c r="J4545" t="s">
        <v>30</v>
      </c>
      <c r="K4545" s="1">
        <v>45418</v>
      </c>
      <c r="L4545" s="1">
        <v>45488</v>
      </c>
      <c r="M4545" t="s">
        <v>42</v>
      </c>
      <c r="N4545" t="s">
        <v>43</v>
      </c>
      <c r="O4545" t="s">
        <v>44</v>
      </c>
      <c r="P4545" t="s">
        <v>26</v>
      </c>
      <c r="Q4545" s="6">
        <v>303316.34999999998</v>
      </c>
      <c r="R4545" t="s">
        <v>22</v>
      </c>
      <c r="S4545">
        <v>0</v>
      </c>
      <c r="T4545">
        <v>0</v>
      </c>
      <c r="U4545" t="e">
        <f>_xlfn.XLOOKUP(A4545,#REF!,#REF!)</f>
        <v>#REF!</v>
      </c>
    </row>
    <row r="4546" spans="1:21" x14ac:dyDescent="0.2">
      <c r="A4546" t="s">
        <v>15172</v>
      </c>
      <c r="C4546" s="5" t="s">
        <v>71</v>
      </c>
      <c r="D4546" t="s">
        <v>15173</v>
      </c>
      <c r="E4546" t="s">
        <v>19534</v>
      </c>
      <c r="F4546" t="s">
        <v>30</v>
      </c>
      <c r="G4546" s="1">
        <v>45625</v>
      </c>
      <c r="H4546" t="s">
        <v>30</v>
      </c>
      <c r="I4546" s="1">
        <v>45722</v>
      </c>
      <c r="J4546" t="s">
        <v>22</v>
      </c>
      <c r="M4546" t="s">
        <v>207</v>
      </c>
      <c r="N4546" t="s">
        <v>1211</v>
      </c>
      <c r="O4546" t="s">
        <v>1212</v>
      </c>
      <c r="P4546" t="s">
        <v>210</v>
      </c>
      <c r="Q4546" s="6">
        <v>121207.69</v>
      </c>
      <c r="R4546" t="s">
        <v>22</v>
      </c>
      <c r="S4546">
        <v>0</v>
      </c>
      <c r="T4546">
        <v>0</v>
      </c>
      <c r="U4546" t="e">
        <f>_xlfn.XLOOKUP(A4546,#REF!,#REF!)</f>
        <v>#REF!</v>
      </c>
    </row>
    <row r="4547" spans="1:21" x14ac:dyDescent="0.2">
      <c r="A4547" t="s">
        <v>15174</v>
      </c>
      <c r="C4547" s="5" t="s">
        <v>71</v>
      </c>
      <c r="D4547" t="s">
        <v>15175</v>
      </c>
      <c r="E4547" t="s">
        <v>18692</v>
      </c>
      <c r="F4547" t="s">
        <v>30</v>
      </c>
      <c r="G4547" s="1">
        <v>45419</v>
      </c>
      <c r="H4547" t="s">
        <v>30</v>
      </c>
      <c r="I4547" s="1">
        <v>45604</v>
      </c>
      <c r="J4547" t="s">
        <v>30</v>
      </c>
      <c r="K4547" s="1">
        <v>45922</v>
      </c>
      <c r="L4547" s="1">
        <v>45936</v>
      </c>
      <c r="M4547" t="s">
        <v>207</v>
      </c>
      <c r="N4547" t="s">
        <v>15176</v>
      </c>
      <c r="O4547" t="s">
        <v>15177</v>
      </c>
      <c r="P4547" t="s">
        <v>210</v>
      </c>
      <c r="Q4547" s="6">
        <v>142709.14000000001</v>
      </c>
      <c r="R4547" t="s">
        <v>22</v>
      </c>
      <c r="S4547">
        <v>0</v>
      </c>
      <c r="T4547">
        <v>0</v>
      </c>
      <c r="U4547" t="e">
        <f>_xlfn.XLOOKUP(A4547,#REF!,#REF!)</f>
        <v>#REF!</v>
      </c>
    </row>
    <row r="4548" spans="1:21" x14ac:dyDescent="0.2">
      <c r="A4548" t="s">
        <v>15178</v>
      </c>
      <c r="C4548" s="5" t="s">
        <v>71</v>
      </c>
      <c r="D4548" t="s">
        <v>15179</v>
      </c>
      <c r="E4548" t="s">
        <v>19221</v>
      </c>
      <c r="F4548" t="s">
        <v>30</v>
      </c>
      <c r="G4548" s="1">
        <v>44971</v>
      </c>
      <c r="H4548" t="s">
        <v>22</v>
      </c>
      <c r="J4548" t="s">
        <v>30</v>
      </c>
      <c r="K4548" s="1">
        <v>45089</v>
      </c>
      <c r="L4548" s="1">
        <v>45089</v>
      </c>
      <c r="M4548" t="s">
        <v>42</v>
      </c>
      <c r="N4548" t="s">
        <v>15180</v>
      </c>
      <c r="O4548" t="s">
        <v>15181</v>
      </c>
      <c r="P4548" t="s">
        <v>26</v>
      </c>
      <c r="Q4548" s="6">
        <v>153797.04999999999</v>
      </c>
      <c r="R4548" t="s">
        <v>22</v>
      </c>
      <c r="S4548">
        <v>0</v>
      </c>
      <c r="T4548">
        <v>0</v>
      </c>
      <c r="U4548" t="e">
        <f>_xlfn.XLOOKUP(A4548,#REF!,#REF!)</f>
        <v>#REF!</v>
      </c>
    </row>
    <row r="4549" spans="1:21" x14ac:dyDescent="0.2">
      <c r="A4549" t="s">
        <v>15182</v>
      </c>
      <c r="B4549" t="s">
        <v>15183</v>
      </c>
      <c r="C4549" s="5" t="s">
        <v>71</v>
      </c>
      <c r="D4549" t="s">
        <v>15184</v>
      </c>
      <c r="E4549" t="s">
        <v>15185</v>
      </c>
      <c r="F4549" t="s">
        <v>30</v>
      </c>
      <c r="G4549" s="1">
        <v>44300</v>
      </c>
      <c r="H4549" t="s">
        <v>30</v>
      </c>
      <c r="I4549" s="1">
        <v>44764</v>
      </c>
      <c r="J4549" t="s">
        <v>30</v>
      </c>
      <c r="K4549" s="1">
        <v>44970</v>
      </c>
      <c r="L4549" s="1">
        <v>44977</v>
      </c>
      <c r="M4549" t="s">
        <v>42</v>
      </c>
      <c r="N4549" t="s">
        <v>15186</v>
      </c>
      <c r="O4549" t="s">
        <v>15187</v>
      </c>
      <c r="P4549" t="s">
        <v>26</v>
      </c>
      <c r="Q4549" s="6">
        <v>171332.03</v>
      </c>
      <c r="R4549" t="s">
        <v>22</v>
      </c>
      <c r="S4549">
        <v>0</v>
      </c>
      <c r="T4549">
        <v>0</v>
      </c>
      <c r="U4549" t="e">
        <f>_xlfn.XLOOKUP(A4549,#REF!,#REF!)</f>
        <v>#REF!</v>
      </c>
    </row>
    <row r="4550" spans="1:21" x14ac:dyDescent="0.2">
      <c r="A4550" t="s">
        <v>15188</v>
      </c>
      <c r="B4550" t="s">
        <v>15189</v>
      </c>
      <c r="C4550" s="5" t="s">
        <v>71</v>
      </c>
      <c r="D4550" t="s">
        <v>15190</v>
      </c>
      <c r="E4550" t="s">
        <v>19509</v>
      </c>
      <c r="F4550" t="s">
        <v>30</v>
      </c>
      <c r="G4550" s="1">
        <v>44726</v>
      </c>
      <c r="H4550" t="s">
        <v>30</v>
      </c>
      <c r="I4550" s="1">
        <v>44967</v>
      </c>
      <c r="J4550" t="s">
        <v>30</v>
      </c>
      <c r="K4550" s="1">
        <v>46000</v>
      </c>
      <c r="L4550" s="1">
        <v>46000</v>
      </c>
      <c r="M4550" t="s">
        <v>207</v>
      </c>
      <c r="N4550" t="s">
        <v>15191</v>
      </c>
      <c r="O4550" t="s">
        <v>15192</v>
      </c>
      <c r="P4550" t="s">
        <v>117</v>
      </c>
      <c r="Q4550" s="6">
        <v>237237.4</v>
      </c>
      <c r="R4550" t="s">
        <v>22</v>
      </c>
      <c r="S4550">
        <v>0</v>
      </c>
      <c r="T4550">
        <v>0</v>
      </c>
      <c r="U4550" t="e">
        <f>_xlfn.XLOOKUP(A4550,#REF!,#REF!)</f>
        <v>#REF!</v>
      </c>
    </row>
    <row r="4551" spans="1:21" x14ac:dyDescent="0.2">
      <c r="A4551" t="s">
        <v>15193</v>
      </c>
      <c r="B4551" t="s">
        <v>15194</v>
      </c>
      <c r="C4551" s="5" t="s">
        <v>71</v>
      </c>
      <c r="D4551" t="s">
        <v>15195</v>
      </c>
      <c r="E4551" t="s">
        <v>15196</v>
      </c>
      <c r="F4551" t="s">
        <v>30</v>
      </c>
      <c r="G4551" s="1">
        <v>43545</v>
      </c>
      <c r="H4551" t="s">
        <v>30</v>
      </c>
      <c r="I4551" s="1">
        <v>44089</v>
      </c>
      <c r="J4551" t="s">
        <v>22</v>
      </c>
      <c r="M4551" t="s">
        <v>207</v>
      </c>
      <c r="N4551" t="s">
        <v>15197</v>
      </c>
      <c r="O4551" t="s">
        <v>15198</v>
      </c>
      <c r="P4551" t="s">
        <v>117</v>
      </c>
      <c r="Q4551" s="6">
        <v>40000</v>
      </c>
      <c r="R4551" t="s">
        <v>22</v>
      </c>
      <c r="S4551">
        <v>0</v>
      </c>
      <c r="T4551">
        <v>0</v>
      </c>
      <c r="U4551" t="e">
        <f>_xlfn.XLOOKUP(A4551,#REF!,#REF!)</f>
        <v>#REF!</v>
      </c>
    </row>
    <row r="4552" spans="1:21" x14ac:dyDescent="0.2">
      <c r="A4552" t="s">
        <v>15199</v>
      </c>
      <c r="B4552" t="s">
        <v>15200</v>
      </c>
      <c r="C4552" s="5" t="s">
        <v>71</v>
      </c>
      <c r="D4552" t="s">
        <v>15201</v>
      </c>
      <c r="E4552" t="s">
        <v>19218</v>
      </c>
      <c r="F4552" t="s">
        <v>30</v>
      </c>
      <c r="G4552" s="1">
        <v>43994</v>
      </c>
      <c r="H4552" t="s">
        <v>30</v>
      </c>
      <c r="I4552" s="1">
        <v>44306</v>
      </c>
      <c r="J4552" t="s">
        <v>30</v>
      </c>
      <c r="K4552" s="1">
        <v>45783</v>
      </c>
      <c r="L4552" s="1">
        <v>45784</v>
      </c>
      <c r="M4552" t="s">
        <v>42</v>
      </c>
      <c r="N4552" t="s">
        <v>43</v>
      </c>
      <c r="O4552" t="s">
        <v>44</v>
      </c>
      <c r="P4552" t="s">
        <v>26</v>
      </c>
      <c r="Q4552" s="6">
        <v>512913.61</v>
      </c>
      <c r="R4552" t="s">
        <v>30</v>
      </c>
      <c r="S4552">
        <v>0</v>
      </c>
      <c r="T4552">
        <v>0</v>
      </c>
      <c r="U4552" t="e">
        <f>_xlfn.XLOOKUP(A4552,#REF!,#REF!)</f>
        <v>#REF!</v>
      </c>
    </row>
    <row r="4553" spans="1:21" x14ac:dyDescent="0.2">
      <c r="A4553" t="s">
        <v>15202</v>
      </c>
      <c r="C4553" s="5" t="s">
        <v>71</v>
      </c>
      <c r="D4553" t="s">
        <v>15203</v>
      </c>
      <c r="E4553" t="s">
        <v>18691</v>
      </c>
      <c r="F4553" t="s">
        <v>22</v>
      </c>
      <c r="H4553" t="s">
        <v>22</v>
      </c>
      <c r="J4553" t="s">
        <v>30</v>
      </c>
      <c r="K4553" s="1">
        <v>42906</v>
      </c>
      <c r="M4553" t="s">
        <v>23</v>
      </c>
      <c r="N4553" t="s">
        <v>43</v>
      </c>
      <c r="O4553" t="s">
        <v>44</v>
      </c>
      <c r="P4553" t="s">
        <v>26</v>
      </c>
      <c r="Q4553" s="6">
        <v>40000</v>
      </c>
      <c r="R4553" t="s">
        <v>22</v>
      </c>
      <c r="S4553">
        <v>0</v>
      </c>
      <c r="T4553">
        <v>0</v>
      </c>
      <c r="U4553" t="e">
        <f>_xlfn.XLOOKUP(A4553,#REF!,#REF!)</f>
        <v>#REF!</v>
      </c>
    </row>
    <row r="4554" spans="1:21" x14ac:dyDescent="0.2">
      <c r="A4554" t="s">
        <v>15204</v>
      </c>
      <c r="C4554" s="5" t="s">
        <v>71</v>
      </c>
      <c r="D4554" t="s">
        <v>15205</v>
      </c>
      <c r="E4554" t="s">
        <v>18692</v>
      </c>
      <c r="F4554" t="s">
        <v>30</v>
      </c>
      <c r="G4554" s="1">
        <v>45590</v>
      </c>
      <c r="H4554" t="s">
        <v>30</v>
      </c>
      <c r="I4554" s="1">
        <v>45869</v>
      </c>
      <c r="J4554" t="s">
        <v>22</v>
      </c>
      <c r="M4554" t="s">
        <v>207</v>
      </c>
      <c r="N4554" t="s">
        <v>15206</v>
      </c>
      <c r="O4554" t="s">
        <v>15207</v>
      </c>
      <c r="P4554" t="s">
        <v>117</v>
      </c>
      <c r="Q4554" s="6">
        <v>314609.37</v>
      </c>
      <c r="R4554" t="s">
        <v>22</v>
      </c>
      <c r="S4554">
        <v>0</v>
      </c>
      <c r="T4554">
        <v>0</v>
      </c>
      <c r="U4554" t="e">
        <f>_xlfn.XLOOKUP(A4554,#REF!,#REF!)</f>
        <v>#REF!</v>
      </c>
    </row>
    <row r="4555" spans="1:21" x14ac:dyDescent="0.2">
      <c r="A4555" t="s">
        <v>15208</v>
      </c>
      <c r="B4555" t="s">
        <v>15209</v>
      </c>
      <c r="C4555" s="5" t="s">
        <v>71</v>
      </c>
      <c r="D4555" t="s">
        <v>13475</v>
      </c>
      <c r="E4555" t="s">
        <v>18695</v>
      </c>
      <c r="F4555" t="s">
        <v>30</v>
      </c>
      <c r="G4555" s="1">
        <v>45011</v>
      </c>
      <c r="H4555" t="s">
        <v>22</v>
      </c>
      <c r="J4555" t="s">
        <v>30</v>
      </c>
      <c r="K4555" s="1">
        <v>45321</v>
      </c>
      <c r="M4555" t="s">
        <v>42</v>
      </c>
      <c r="N4555" t="s">
        <v>15210</v>
      </c>
      <c r="O4555" t="s">
        <v>15211</v>
      </c>
      <c r="P4555" t="s">
        <v>26</v>
      </c>
      <c r="Q4555" s="6">
        <v>257256.2</v>
      </c>
      <c r="R4555" t="s">
        <v>30</v>
      </c>
      <c r="S4555">
        <v>0</v>
      </c>
      <c r="T4555">
        <v>0</v>
      </c>
      <c r="U4555" t="e">
        <f>_xlfn.XLOOKUP(A4555,#REF!,#REF!)</f>
        <v>#REF!</v>
      </c>
    </row>
    <row r="4556" spans="1:21" x14ac:dyDescent="0.2">
      <c r="A4556" t="s">
        <v>15212</v>
      </c>
      <c r="C4556" s="5" t="s">
        <v>71</v>
      </c>
      <c r="D4556" t="s">
        <v>15213</v>
      </c>
      <c r="E4556" t="s">
        <v>19535</v>
      </c>
      <c r="F4556" t="s">
        <v>22</v>
      </c>
      <c r="H4556" t="s">
        <v>22</v>
      </c>
      <c r="J4556" t="s">
        <v>22</v>
      </c>
      <c r="M4556" t="s">
        <v>23</v>
      </c>
      <c r="N4556" t="s">
        <v>43</v>
      </c>
      <c r="O4556" t="s">
        <v>44</v>
      </c>
      <c r="P4556" t="s">
        <v>26</v>
      </c>
      <c r="Q4556" s="6">
        <v>35000</v>
      </c>
      <c r="R4556" t="s">
        <v>22</v>
      </c>
      <c r="S4556">
        <v>0</v>
      </c>
      <c r="T4556">
        <v>0</v>
      </c>
      <c r="U4556" t="e">
        <f>_xlfn.XLOOKUP(A4556,#REF!,#REF!)</f>
        <v>#REF!</v>
      </c>
    </row>
    <row r="4557" spans="1:21" x14ac:dyDescent="0.2">
      <c r="A4557" t="s">
        <v>15214</v>
      </c>
      <c r="C4557" s="5" t="s">
        <v>71</v>
      </c>
      <c r="D4557" t="s">
        <v>15215</v>
      </c>
      <c r="E4557" t="s">
        <v>18691</v>
      </c>
      <c r="F4557" t="s">
        <v>30</v>
      </c>
      <c r="G4557" s="1">
        <v>42908</v>
      </c>
      <c r="H4557" t="s">
        <v>30</v>
      </c>
      <c r="I4557" s="1">
        <v>45376</v>
      </c>
      <c r="J4557" t="s">
        <v>30</v>
      </c>
      <c r="K4557" s="1">
        <v>45534</v>
      </c>
      <c r="L4557" s="1">
        <v>45615</v>
      </c>
      <c r="M4557" t="s">
        <v>42</v>
      </c>
      <c r="N4557" t="s">
        <v>13897</v>
      </c>
      <c r="O4557" t="s">
        <v>13898</v>
      </c>
      <c r="P4557" t="s">
        <v>26</v>
      </c>
      <c r="Q4557" s="6">
        <v>40000</v>
      </c>
      <c r="R4557" t="s">
        <v>22</v>
      </c>
      <c r="S4557">
        <v>0</v>
      </c>
      <c r="T4557">
        <v>0</v>
      </c>
      <c r="U4557" t="e">
        <f>_xlfn.XLOOKUP(A4557,#REF!,#REF!)</f>
        <v>#REF!</v>
      </c>
    </row>
    <row r="4558" spans="1:21" x14ac:dyDescent="0.2">
      <c r="A4558" t="s">
        <v>15216</v>
      </c>
      <c r="C4558" s="5" t="s">
        <v>39</v>
      </c>
      <c r="D4558" t="s">
        <v>13275</v>
      </c>
      <c r="E4558" t="s">
        <v>19460</v>
      </c>
      <c r="F4558" t="s">
        <v>22</v>
      </c>
      <c r="H4558" t="s">
        <v>22</v>
      </c>
      <c r="J4558" t="s">
        <v>22</v>
      </c>
      <c r="L4558" s="1">
        <v>42991</v>
      </c>
      <c r="M4558" t="s">
        <v>42</v>
      </c>
      <c r="N4558" t="s">
        <v>43</v>
      </c>
      <c r="O4558" t="s">
        <v>44</v>
      </c>
      <c r="P4558" t="s">
        <v>26</v>
      </c>
      <c r="Q4558" s="6">
        <v>40000</v>
      </c>
      <c r="R4558" t="s">
        <v>30</v>
      </c>
      <c r="S4558">
        <v>0</v>
      </c>
      <c r="T4558">
        <v>0</v>
      </c>
      <c r="U4558" t="e">
        <f>_xlfn.XLOOKUP(A4558,#REF!,#REF!)</f>
        <v>#REF!</v>
      </c>
    </row>
    <row r="4559" spans="1:21" x14ac:dyDescent="0.2">
      <c r="A4559" t="s">
        <v>15217</v>
      </c>
      <c r="C4559" s="5" t="s">
        <v>71</v>
      </c>
      <c r="D4559" t="s">
        <v>15218</v>
      </c>
      <c r="E4559" t="s">
        <v>15219</v>
      </c>
      <c r="F4559" t="s">
        <v>30</v>
      </c>
      <c r="G4559" s="1">
        <v>44774</v>
      </c>
      <c r="H4559" t="s">
        <v>30</v>
      </c>
      <c r="I4559" s="1">
        <v>45275</v>
      </c>
      <c r="J4559" t="s">
        <v>30</v>
      </c>
      <c r="K4559" s="1">
        <v>45408</v>
      </c>
      <c r="L4559" s="1">
        <v>45432</v>
      </c>
      <c r="M4559" t="s">
        <v>42</v>
      </c>
      <c r="N4559" t="s">
        <v>43</v>
      </c>
      <c r="O4559" t="s">
        <v>44</v>
      </c>
      <c r="P4559" t="s">
        <v>26</v>
      </c>
      <c r="Q4559" s="6">
        <v>70311.78</v>
      </c>
      <c r="R4559" t="s">
        <v>30</v>
      </c>
      <c r="S4559">
        <v>0</v>
      </c>
      <c r="T4559">
        <v>0</v>
      </c>
      <c r="U4559" t="e">
        <f>_xlfn.XLOOKUP(A4559,#REF!,#REF!)</f>
        <v>#REF!</v>
      </c>
    </row>
    <row r="4560" spans="1:21" x14ac:dyDescent="0.2">
      <c r="A4560" t="s">
        <v>15220</v>
      </c>
      <c r="C4560" s="5" t="s">
        <v>71</v>
      </c>
      <c r="D4560" t="s">
        <v>15221</v>
      </c>
      <c r="E4560" t="s">
        <v>2962</v>
      </c>
      <c r="F4560" t="s">
        <v>22</v>
      </c>
      <c r="H4560" t="s">
        <v>22</v>
      </c>
      <c r="J4560" t="s">
        <v>30</v>
      </c>
      <c r="K4560" s="1">
        <v>42978</v>
      </c>
      <c r="M4560" t="s">
        <v>42</v>
      </c>
      <c r="N4560" t="s">
        <v>15222</v>
      </c>
      <c r="O4560" t="s">
        <v>15223</v>
      </c>
      <c r="P4560" t="s">
        <v>26</v>
      </c>
      <c r="Q4560" s="6">
        <v>40000</v>
      </c>
      <c r="R4560" t="s">
        <v>22</v>
      </c>
      <c r="S4560">
        <v>0</v>
      </c>
      <c r="T4560">
        <v>0</v>
      </c>
      <c r="U4560" t="e">
        <f>_xlfn.XLOOKUP(A4560,#REF!,#REF!)</f>
        <v>#REF!</v>
      </c>
    </row>
    <row r="4561" spans="1:21" x14ac:dyDescent="0.2">
      <c r="A4561" t="s">
        <v>15224</v>
      </c>
      <c r="C4561" s="5" t="s">
        <v>71</v>
      </c>
      <c r="D4561" t="s">
        <v>11192</v>
      </c>
      <c r="E4561" t="s">
        <v>18692</v>
      </c>
      <c r="F4561" t="s">
        <v>22</v>
      </c>
      <c r="H4561" t="s">
        <v>22</v>
      </c>
      <c r="J4561" t="s">
        <v>22</v>
      </c>
      <c r="M4561" t="s">
        <v>23</v>
      </c>
      <c r="N4561" t="s">
        <v>43</v>
      </c>
      <c r="O4561" t="s">
        <v>44</v>
      </c>
      <c r="P4561" t="s">
        <v>26</v>
      </c>
      <c r="Q4561" s="6">
        <v>40000</v>
      </c>
      <c r="R4561" t="s">
        <v>22</v>
      </c>
      <c r="S4561">
        <v>0</v>
      </c>
      <c r="T4561">
        <v>0</v>
      </c>
      <c r="U4561" t="e">
        <f>_xlfn.XLOOKUP(A4561,#REF!,#REF!)</f>
        <v>#REF!</v>
      </c>
    </row>
    <row r="4562" spans="1:21" x14ac:dyDescent="0.2">
      <c r="A4562" t="s">
        <v>15225</v>
      </c>
      <c r="C4562" s="5" t="s">
        <v>71</v>
      </c>
      <c r="D4562" t="s">
        <v>15226</v>
      </c>
      <c r="E4562" t="s">
        <v>18691</v>
      </c>
      <c r="F4562" t="s">
        <v>22</v>
      </c>
      <c r="H4562" t="s">
        <v>22</v>
      </c>
      <c r="J4562" t="s">
        <v>22</v>
      </c>
      <c r="M4562" t="s">
        <v>42</v>
      </c>
      <c r="N4562" t="s">
        <v>43</v>
      </c>
      <c r="O4562" t="s">
        <v>44</v>
      </c>
      <c r="P4562" t="s">
        <v>26</v>
      </c>
      <c r="Q4562" s="6">
        <v>40000</v>
      </c>
      <c r="R4562" t="s">
        <v>22</v>
      </c>
      <c r="S4562">
        <v>0</v>
      </c>
      <c r="T4562">
        <v>0</v>
      </c>
      <c r="U4562" t="e">
        <f>_xlfn.XLOOKUP(A4562,#REF!,#REF!)</f>
        <v>#REF!</v>
      </c>
    </row>
    <row r="4563" spans="1:21" x14ac:dyDescent="0.2">
      <c r="A4563" t="s">
        <v>15227</v>
      </c>
      <c r="C4563" s="5" t="s">
        <v>71</v>
      </c>
      <c r="D4563" t="s">
        <v>11067</v>
      </c>
      <c r="E4563" t="s">
        <v>19391</v>
      </c>
      <c r="F4563" t="s">
        <v>22</v>
      </c>
      <c r="H4563" t="s">
        <v>22</v>
      </c>
      <c r="J4563" t="s">
        <v>30</v>
      </c>
      <c r="K4563" s="1">
        <v>43874</v>
      </c>
      <c r="M4563" t="s">
        <v>42</v>
      </c>
      <c r="N4563" t="s">
        <v>15228</v>
      </c>
      <c r="O4563" t="s">
        <v>15229</v>
      </c>
      <c r="P4563" t="s">
        <v>26</v>
      </c>
      <c r="Q4563" s="6">
        <v>267439.32</v>
      </c>
      <c r="R4563" t="s">
        <v>22</v>
      </c>
      <c r="S4563">
        <v>0</v>
      </c>
      <c r="T4563">
        <v>0</v>
      </c>
      <c r="U4563" t="e">
        <f>_xlfn.XLOOKUP(A4563,#REF!,#REF!)</f>
        <v>#REF!</v>
      </c>
    </row>
    <row r="4564" spans="1:21" x14ac:dyDescent="0.2">
      <c r="A4564" t="s">
        <v>15230</v>
      </c>
      <c r="B4564" t="s">
        <v>15231</v>
      </c>
      <c r="C4564" s="5" t="s">
        <v>71</v>
      </c>
      <c r="D4564" t="s">
        <v>15232</v>
      </c>
      <c r="E4564" t="s">
        <v>19536</v>
      </c>
      <c r="F4564" t="s">
        <v>30</v>
      </c>
      <c r="G4564" s="1">
        <v>44447</v>
      </c>
      <c r="H4564" t="s">
        <v>30</v>
      </c>
      <c r="I4564" s="1">
        <v>44796</v>
      </c>
      <c r="J4564" t="s">
        <v>30</v>
      </c>
      <c r="K4564" s="1">
        <v>44901</v>
      </c>
      <c r="L4564" s="1">
        <v>44957</v>
      </c>
      <c r="M4564" t="s">
        <v>42</v>
      </c>
      <c r="N4564" t="s">
        <v>43</v>
      </c>
      <c r="O4564" t="s">
        <v>44</v>
      </c>
      <c r="P4564" t="s">
        <v>26</v>
      </c>
      <c r="Q4564" s="6">
        <v>81836.33</v>
      </c>
      <c r="R4564" t="s">
        <v>30</v>
      </c>
      <c r="S4564">
        <v>0</v>
      </c>
      <c r="T4564">
        <v>0</v>
      </c>
      <c r="U4564" t="e">
        <f>_xlfn.XLOOKUP(A4564,#REF!,#REF!)</f>
        <v>#REF!</v>
      </c>
    </row>
    <row r="4565" spans="1:21" x14ac:dyDescent="0.2">
      <c r="A4565" t="s">
        <v>15233</v>
      </c>
      <c r="C4565" s="5" t="s">
        <v>71</v>
      </c>
      <c r="D4565" t="s">
        <v>10484</v>
      </c>
      <c r="E4565" t="s">
        <v>10485</v>
      </c>
      <c r="F4565" t="s">
        <v>30</v>
      </c>
      <c r="G4565" s="1">
        <v>45306</v>
      </c>
      <c r="H4565" t="s">
        <v>30</v>
      </c>
      <c r="I4565" s="1">
        <v>45503</v>
      </c>
      <c r="J4565" t="s">
        <v>30</v>
      </c>
      <c r="K4565" s="1">
        <v>45952</v>
      </c>
      <c r="M4565" t="s">
        <v>42</v>
      </c>
      <c r="N4565" t="s">
        <v>43</v>
      </c>
      <c r="O4565" t="s">
        <v>44</v>
      </c>
      <c r="P4565" t="s">
        <v>26</v>
      </c>
      <c r="Q4565" s="6">
        <v>218990.33</v>
      </c>
      <c r="R4565" t="s">
        <v>22</v>
      </c>
      <c r="S4565">
        <v>0</v>
      </c>
      <c r="T4565">
        <v>0</v>
      </c>
      <c r="U4565" t="e">
        <f>_xlfn.XLOOKUP(A4565,#REF!,#REF!)</f>
        <v>#REF!</v>
      </c>
    </row>
    <row r="4566" spans="1:21" x14ac:dyDescent="0.2">
      <c r="A4566" t="s">
        <v>15234</v>
      </c>
      <c r="C4566" s="5" t="s">
        <v>71</v>
      </c>
      <c r="D4566" t="s">
        <v>15235</v>
      </c>
      <c r="E4566" t="s">
        <v>15236</v>
      </c>
      <c r="F4566" t="s">
        <v>22</v>
      </c>
      <c r="H4566" t="s">
        <v>22</v>
      </c>
      <c r="J4566" t="s">
        <v>30</v>
      </c>
      <c r="K4566" s="1">
        <v>45944</v>
      </c>
      <c r="M4566" t="s">
        <v>42</v>
      </c>
      <c r="N4566" t="s">
        <v>43</v>
      </c>
      <c r="O4566" t="s">
        <v>44</v>
      </c>
      <c r="P4566" t="s">
        <v>26</v>
      </c>
      <c r="Q4566" s="6">
        <v>63077.21</v>
      </c>
      <c r="R4566" t="s">
        <v>22</v>
      </c>
      <c r="S4566">
        <v>0</v>
      </c>
      <c r="T4566">
        <v>0</v>
      </c>
      <c r="U4566" t="e">
        <f>_xlfn.XLOOKUP(A4566,#REF!,#REF!)</f>
        <v>#REF!</v>
      </c>
    </row>
    <row r="4567" spans="1:21" x14ac:dyDescent="0.2">
      <c r="A4567" t="s">
        <v>15237</v>
      </c>
      <c r="C4567" s="5" t="s">
        <v>71</v>
      </c>
      <c r="D4567" t="s">
        <v>15238</v>
      </c>
      <c r="E4567" t="s">
        <v>4454</v>
      </c>
      <c r="F4567" t="s">
        <v>30</v>
      </c>
      <c r="G4567" s="1">
        <v>43087</v>
      </c>
      <c r="H4567" t="s">
        <v>30</v>
      </c>
      <c r="I4567" s="1">
        <v>43496</v>
      </c>
      <c r="J4567" t="s">
        <v>30</v>
      </c>
      <c r="K4567" s="1">
        <v>43521</v>
      </c>
      <c r="M4567" t="s">
        <v>42</v>
      </c>
      <c r="N4567" t="s">
        <v>1023</v>
      </c>
      <c r="O4567" t="s">
        <v>1024</v>
      </c>
      <c r="P4567" t="s">
        <v>26</v>
      </c>
      <c r="Q4567" s="6">
        <v>40000</v>
      </c>
      <c r="R4567" t="s">
        <v>22</v>
      </c>
      <c r="S4567">
        <v>0</v>
      </c>
      <c r="T4567">
        <v>0</v>
      </c>
      <c r="U4567" t="e">
        <f>_xlfn.XLOOKUP(A4567,#REF!,#REF!)</f>
        <v>#REF!</v>
      </c>
    </row>
    <row r="4568" spans="1:21" x14ac:dyDescent="0.2">
      <c r="A4568" t="s">
        <v>15239</v>
      </c>
      <c r="B4568" t="s">
        <v>15067</v>
      </c>
      <c r="C4568" s="5" t="s">
        <v>71</v>
      </c>
      <c r="D4568" t="s">
        <v>15068</v>
      </c>
      <c r="E4568" t="s">
        <v>1591</v>
      </c>
      <c r="F4568" t="s">
        <v>30</v>
      </c>
      <c r="G4568" s="1">
        <v>44295</v>
      </c>
      <c r="H4568" t="s">
        <v>22</v>
      </c>
      <c r="J4568" t="s">
        <v>22</v>
      </c>
      <c r="M4568" t="s">
        <v>42</v>
      </c>
      <c r="N4568" t="s">
        <v>43</v>
      </c>
      <c r="O4568" t="s">
        <v>44</v>
      </c>
      <c r="P4568" t="s">
        <v>26</v>
      </c>
      <c r="Q4568" s="6">
        <v>394797.44</v>
      </c>
      <c r="R4568" t="s">
        <v>30</v>
      </c>
      <c r="S4568">
        <v>0</v>
      </c>
      <c r="T4568">
        <v>0</v>
      </c>
      <c r="U4568" t="e">
        <f>_xlfn.XLOOKUP(A4568,#REF!,#REF!)</f>
        <v>#REF!</v>
      </c>
    </row>
    <row r="4569" spans="1:21" x14ac:dyDescent="0.2">
      <c r="A4569" t="s">
        <v>15240</v>
      </c>
      <c r="C4569" s="5" t="s">
        <v>71</v>
      </c>
      <c r="D4569" t="s">
        <v>15241</v>
      </c>
      <c r="E4569" t="s">
        <v>15242</v>
      </c>
      <c r="F4569" t="s">
        <v>30</v>
      </c>
      <c r="G4569" s="1">
        <v>45994</v>
      </c>
      <c r="H4569" t="s">
        <v>22</v>
      </c>
      <c r="J4569" t="s">
        <v>22</v>
      </c>
      <c r="M4569" t="s">
        <v>207</v>
      </c>
      <c r="N4569" t="s">
        <v>15243</v>
      </c>
      <c r="O4569" t="s">
        <v>15244</v>
      </c>
      <c r="P4569" t="s">
        <v>210</v>
      </c>
      <c r="Q4569" s="6">
        <v>396391.67999999999</v>
      </c>
      <c r="R4569" t="s">
        <v>22</v>
      </c>
      <c r="S4569">
        <v>0</v>
      </c>
      <c r="T4569">
        <v>0</v>
      </c>
      <c r="U4569" t="e">
        <f>_xlfn.XLOOKUP(A4569,#REF!,#REF!)</f>
        <v>#REF!</v>
      </c>
    </row>
    <row r="4570" spans="1:21" x14ac:dyDescent="0.2">
      <c r="A4570" t="s">
        <v>15245</v>
      </c>
      <c r="C4570" s="5" t="s">
        <v>71</v>
      </c>
      <c r="D4570" t="s">
        <v>15246</v>
      </c>
      <c r="E4570" t="s">
        <v>18693</v>
      </c>
      <c r="F4570" t="s">
        <v>30</v>
      </c>
      <c r="G4570" s="1">
        <v>43759</v>
      </c>
      <c r="H4570" t="s">
        <v>22</v>
      </c>
      <c r="J4570" t="s">
        <v>30</v>
      </c>
      <c r="K4570" s="1">
        <v>43759</v>
      </c>
      <c r="M4570" t="s">
        <v>42</v>
      </c>
      <c r="N4570" t="s">
        <v>15247</v>
      </c>
      <c r="O4570" t="s">
        <v>15248</v>
      </c>
      <c r="P4570" t="s">
        <v>26</v>
      </c>
      <c r="Q4570" s="6">
        <v>160203.44</v>
      </c>
      <c r="R4570" t="s">
        <v>22</v>
      </c>
      <c r="S4570">
        <v>0</v>
      </c>
      <c r="T4570">
        <v>0</v>
      </c>
      <c r="U4570" t="e">
        <f>_xlfn.XLOOKUP(A4570,#REF!,#REF!)</f>
        <v>#REF!</v>
      </c>
    </row>
    <row r="4571" spans="1:21" x14ac:dyDescent="0.2">
      <c r="A4571" t="s">
        <v>15249</v>
      </c>
      <c r="C4571" s="5" t="s">
        <v>71</v>
      </c>
      <c r="D4571" t="s">
        <v>15250</v>
      </c>
      <c r="E4571" t="s">
        <v>19222</v>
      </c>
      <c r="F4571" t="s">
        <v>30</v>
      </c>
      <c r="G4571" s="1">
        <v>44488</v>
      </c>
      <c r="H4571" t="s">
        <v>22</v>
      </c>
      <c r="J4571" t="s">
        <v>30</v>
      </c>
      <c r="K4571" s="1">
        <v>43774</v>
      </c>
      <c r="L4571" s="1">
        <v>44487</v>
      </c>
      <c r="M4571" t="s">
        <v>42</v>
      </c>
      <c r="N4571" t="s">
        <v>15251</v>
      </c>
      <c r="O4571" t="s">
        <v>15252</v>
      </c>
      <c r="P4571" t="s">
        <v>26</v>
      </c>
      <c r="Q4571" s="6">
        <v>126533.51</v>
      </c>
      <c r="R4571" t="s">
        <v>22</v>
      </c>
      <c r="S4571">
        <v>0</v>
      </c>
      <c r="T4571">
        <v>0</v>
      </c>
      <c r="U4571" t="e">
        <f>_xlfn.XLOOKUP(A4571,#REF!,#REF!)</f>
        <v>#REF!</v>
      </c>
    </row>
    <row r="4572" spans="1:21" x14ac:dyDescent="0.2">
      <c r="A4572" t="s">
        <v>15253</v>
      </c>
      <c r="C4572" s="5" t="s">
        <v>71</v>
      </c>
      <c r="D4572" t="s">
        <v>15254</v>
      </c>
      <c r="E4572" t="s">
        <v>8774</v>
      </c>
      <c r="F4572" t="s">
        <v>30</v>
      </c>
      <c r="G4572" s="1">
        <v>46100</v>
      </c>
      <c r="H4572" t="s">
        <v>22</v>
      </c>
      <c r="J4572" t="s">
        <v>22</v>
      </c>
      <c r="M4572" t="s">
        <v>92</v>
      </c>
      <c r="N4572" t="s">
        <v>7919</v>
      </c>
      <c r="O4572" t="s">
        <v>7920</v>
      </c>
      <c r="P4572" t="s">
        <v>117</v>
      </c>
      <c r="Q4572" s="6">
        <v>538419.01</v>
      </c>
      <c r="R4572" t="s">
        <v>22</v>
      </c>
      <c r="S4572">
        <v>0</v>
      </c>
      <c r="T4572">
        <v>0</v>
      </c>
      <c r="U4572" t="e">
        <f>_xlfn.XLOOKUP(A4572,#REF!,#REF!)</f>
        <v>#REF!</v>
      </c>
    </row>
    <row r="4573" spans="1:21" x14ac:dyDescent="0.2">
      <c r="A4573" t="s">
        <v>15255</v>
      </c>
      <c r="C4573" s="5" t="s">
        <v>279</v>
      </c>
      <c r="D4573" t="s">
        <v>15256</v>
      </c>
      <c r="E4573" t="s">
        <v>15257</v>
      </c>
      <c r="F4573" t="s">
        <v>30</v>
      </c>
      <c r="G4573" s="1">
        <v>43503</v>
      </c>
      <c r="H4573" t="s">
        <v>30</v>
      </c>
      <c r="I4573" s="1">
        <v>43614</v>
      </c>
      <c r="J4573" t="s">
        <v>30</v>
      </c>
      <c r="K4573" s="1">
        <v>43892</v>
      </c>
      <c r="L4573" s="1">
        <v>44007</v>
      </c>
      <c r="M4573" t="s">
        <v>42</v>
      </c>
      <c r="N4573" t="s">
        <v>15258</v>
      </c>
      <c r="O4573" t="s">
        <v>15259</v>
      </c>
      <c r="P4573" t="s">
        <v>26</v>
      </c>
      <c r="Q4573" s="6">
        <v>25550.36</v>
      </c>
      <c r="R4573" t="s">
        <v>22</v>
      </c>
      <c r="S4573">
        <v>0</v>
      </c>
      <c r="T4573">
        <v>0</v>
      </c>
      <c r="U4573" t="e">
        <f>_xlfn.XLOOKUP(A4573,#REF!,#REF!)</f>
        <v>#REF!</v>
      </c>
    </row>
    <row r="4574" spans="1:21" x14ac:dyDescent="0.2">
      <c r="A4574" t="s">
        <v>15260</v>
      </c>
      <c r="C4574" s="5" t="s">
        <v>71</v>
      </c>
      <c r="D4574" t="s">
        <v>15261</v>
      </c>
      <c r="E4574" t="s">
        <v>3403</v>
      </c>
      <c r="F4574" t="s">
        <v>30</v>
      </c>
      <c r="G4574" s="1">
        <v>44417</v>
      </c>
      <c r="H4574" t="s">
        <v>30</v>
      </c>
      <c r="I4574" s="1">
        <v>44656</v>
      </c>
      <c r="J4574" t="s">
        <v>30</v>
      </c>
      <c r="K4574" s="1">
        <v>44711</v>
      </c>
      <c r="L4574" s="1">
        <v>44777</v>
      </c>
      <c r="M4574" t="s">
        <v>42</v>
      </c>
      <c r="N4574" t="s">
        <v>646</v>
      </c>
      <c r="O4574" t="s">
        <v>647</v>
      </c>
      <c r="P4574" t="s">
        <v>26</v>
      </c>
      <c r="Q4574" s="6">
        <v>430298.28</v>
      </c>
      <c r="R4574" t="s">
        <v>30</v>
      </c>
      <c r="S4574">
        <v>0</v>
      </c>
      <c r="T4574">
        <v>0</v>
      </c>
      <c r="U4574" t="e">
        <f>_xlfn.XLOOKUP(A4574,#REF!,#REF!)</f>
        <v>#REF!</v>
      </c>
    </row>
    <row r="4575" spans="1:21" x14ac:dyDescent="0.2">
      <c r="A4575" t="s">
        <v>15262</v>
      </c>
      <c r="C4575" s="5" t="s">
        <v>71</v>
      </c>
      <c r="D4575" t="s">
        <v>15263</v>
      </c>
      <c r="E4575" t="s">
        <v>18691</v>
      </c>
      <c r="F4575" t="s">
        <v>30</v>
      </c>
      <c r="G4575" s="1">
        <v>45327</v>
      </c>
      <c r="H4575" t="s">
        <v>22</v>
      </c>
      <c r="J4575" t="s">
        <v>22</v>
      </c>
      <c r="L4575" s="1">
        <v>45169</v>
      </c>
      <c r="M4575" t="s">
        <v>42</v>
      </c>
      <c r="N4575" t="s">
        <v>43</v>
      </c>
      <c r="O4575" t="s">
        <v>44</v>
      </c>
      <c r="P4575" t="s">
        <v>26</v>
      </c>
      <c r="Q4575" s="6">
        <v>390558.45</v>
      </c>
      <c r="R4575" t="s">
        <v>22</v>
      </c>
      <c r="S4575">
        <v>0</v>
      </c>
      <c r="T4575">
        <v>0</v>
      </c>
      <c r="U4575" t="e">
        <f>_xlfn.XLOOKUP(A4575,#REF!,#REF!)</f>
        <v>#REF!</v>
      </c>
    </row>
    <row r="4576" spans="1:21" x14ac:dyDescent="0.2">
      <c r="A4576" t="s">
        <v>15264</v>
      </c>
      <c r="C4576" s="5" t="s">
        <v>71</v>
      </c>
      <c r="D4576" t="s">
        <v>15265</v>
      </c>
      <c r="E4576" t="s">
        <v>18692</v>
      </c>
      <c r="F4576" t="s">
        <v>30</v>
      </c>
      <c r="G4576" s="1">
        <v>45569</v>
      </c>
      <c r="H4576" t="s">
        <v>30</v>
      </c>
      <c r="I4576" s="1">
        <v>45896</v>
      </c>
      <c r="J4576" t="s">
        <v>22</v>
      </c>
      <c r="M4576" t="s">
        <v>207</v>
      </c>
      <c r="N4576" t="s">
        <v>15266</v>
      </c>
      <c r="O4576" t="s">
        <v>15267</v>
      </c>
      <c r="P4576" t="s">
        <v>117</v>
      </c>
      <c r="Q4576" s="6">
        <v>188276.32</v>
      </c>
      <c r="R4576" t="s">
        <v>22</v>
      </c>
      <c r="S4576">
        <v>0</v>
      </c>
      <c r="T4576">
        <v>0</v>
      </c>
      <c r="U4576" t="e">
        <f>_xlfn.XLOOKUP(A4576,#REF!,#REF!)</f>
        <v>#REF!</v>
      </c>
    </row>
    <row r="4577" spans="1:21" x14ac:dyDescent="0.2">
      <c r="A4577" t="s">
        <v>15268</v>
      </c>
      <c r="C4577" s="5" t="s">
        <v>71</v>
      </c>
      <c r="D4577" t="s">
        <v>15269</v>
      </c>
      <c r="E4577" t="s">
        <v>15270</v>
      </c>
      <c r="F4577" t="s">
        <v>30</v>
      </c>
      <c r="G4577" s="1">
        <v>45743</v>
      </c>
      <c r="H4577" t="s">
        <v>22</v>
      </c>
      <c r="J4577" t="s">
        <v>22</v>
      </c>
      <c r="L4577" s="1">
        <v>46030</v>
      </c>
      <c r="M4577" t="s">
        <v>42</v>
      </c>
      <c r="N4577" t="s">
        <v>43</v>
      </c>
      <c r="O4577" t="s">
        <v>44</v>
      </c>
      <c r="P4577" t="s">
        <v>26</v>
      </c>
      <c r="Q4577" s="6">
        <v>463530.33</v>
      </c>
      <c r="R4577" t="s">
        <v>30</v>
      </c>
      <c r="S4577">
        <v>0</v>
      </c>
      <c r="T4577">
        <v>0</v>
      </c>
      <c r="U4577" t="e">
        <f>_xlfn.XLOOKUP(A4577,#REF!,#REF!)</f>
        <v>#REF!</v>
      </c>
    </row>
    <row r="4578" spans="1:21" x14ac:dyDescent="0.2">
      <c r="A4578" t="s">
        <v>15271</v>
      </c>
      <c r="B4578" t="s">
        <v>15272</v>
      </c>
      <c r="C4578" s="5" t="s">
        <v>71</v>
      </c>
      <c r="D4578" t="s">
        <v>15273</v>
      </c>
      <c r="E4578" t="s">
        <v>8742</v>
      </c>
      <c r="F4578" t="s">
        <v>30</v>
      </c>
      <c r="G4578" s="1">
        <v>45527</v>
      </c>
      <c r="H4578" t="s">
        <v>30</v>
      </c>
      <c r="I4578" s="1">
        <v>45702</v>
      </c>
      <c r="J4578" t="s">
        <v>22</v>
      </c>
      <c r="M4578" t="s">
        <v>207</v>
      </c>
      <c r="N4578" t="s">
        <v>348</v>
      </c>
      <c r="O4578" t="s">
        <v>349</v>
      </c>
      <c r="P4578" t="s">
        <v>117</v>
      </c>
      <c r="Q4578" s="6">
        <v>269716.15000000002</v>
      </c>
      <c r="R4578" t="s">
        <v>22</v>
      </c>
      <c r="S4578">
        <v>0</v>
      </c>
      <c r="T4578">
        <v>0</v>
      </c>
      <c r="U4578" t="e">
        <f>_xlfn.XLOOKUP(A4578,#REF!,#REF!)</f>
        <v>#REF!</v>
      </c>
    </row>
    <row r="4579" spans="1:21" x14ac:dyDescent="0.2">
      <c r="A4579" t="s">
        <v>15274</v>
      </c>
      <c r="B4579" t="s">
        <v>15275</v>
      </c>
      <c r="C4579" s="5" t="s">
        <v>71</v>
      </c>
      <c r="D4579" t="s">
        <v>15276</v>
      </c>
      <c r="E4579" t="s">
        <v>1314</v>
      </c>
      <c r="F4579" t="s">
        <v>30</v>
      </c>
      <c r="G4579" s="1">
        <v>44720</v>
      </c>
      <c r="H4579" t="s">
        <v>30</v>
      </c>
      <c r="I4579" s="1">
        <v>45113</v>
      </c>
      <c r="J4579" t="s">
        <v>22</v>
      </c>
      <c r="M4579" t="s">
        <v>207</v>
      </c>
      <c r="N4579" t="s">
        <v>15277</v>
      </c>
      <c r="O4579" t="s">
        <v>15278</v>
      </c>
      <c r="P4579" t="s">
        <v>117</v>
      </c>
      <c r="Q4579" s="6">
        <v>193289.21</v>
      </c>
      <c r="R4579" t="s">
        <v>22</v>
      </c>
      <c r="S4579">
        <v>0</v>
      </c>
      <c r="T4579">
        <v>0</v>
      </c>
      <c r="U4579" t="e">
        <f>_xlfn.XLOOKUP(A4579,#REF!,#REF!)</f>
        <v>#REF!</v>
      </c>
    </row>
    <row r="4580" spans="1:21" x14ac:dyDescent="0.2">
      <c r="A4580" t="s">
        <v>15279</v>
      </c>
      <c r="C4580" s="5" t="s">
        <v>71</v>
      </c>
      <c r="D4580" t="s">
        <v>15280</v>
      </c>
      <c r="E4580" t="s">
        <v>18693</v>
      </c>
      <c r="F4580" t="s">
        <v>30</v>
      </c>
      <c r="G4580" s="1">
        <v>45258</v>
      </c>
      <c r="H4580" t="s">
        <v>30</v>
      </c>
      <c r="I4580" s="1">
        <v>45610</v>
      </c>
      <c r="J4580" t="s">
        <v>22</v>
      </c>
      <c r="M4580" t="s">
        <v>207</v>
      </c>
      <c r="N4580" t="s">
        <v>1211</v>
      </c>
      <c r="O4580" t="s">
        <v>1212</v>
      </c>
      <c r="P4580" t="s">
        <v>117</v>
      </c>
      <c r="Q4580" s="6">
        <v>293473.23</v>
      </c>
      <c r="R4580" t="s">
        <v>22</v>
      </c>
      <c r="S4580">
        <v>0</v>
      </c>
      <c r="T4580">
        <v>0</v>
      </c>
      <c r="U4580" t="e">
        <f>_xlfn.XLOOKUP(A4580,#REF!,#REF!)</f>
        <v>#REF!</v>
      </c>
    </row>
    <row r="4581" spans="1:21" x14ac:dyDescent="0.2">
      <c r="A4581" t="s">
        <v>15281</v>
      </c>
      <c r="B4581" t="s">
        <v>12977</v>
      </c>
      <c r="C4581" s="5" t="s">
        <v>71</v>
      </c>
      <c r="D4581" t="s">
        <v>12978</v>
      </c>
      <c r="E4581" t="s">
        <v>2614</v>
      </c>
      <c r="F4581" t="s">
        <v>30</v>
      </c>
      <c r="G4581" s="1">
        <v>44707</v>
      </c>
      <c r="H4581" t="s">
        <v>30</v>
      </c>
      <c r="I4581" s="1">
        <v>44895</v>
      </c>
      <c r="J4581" t="s">
        <v>22</v>
      </c>
      <c r="M4581" t="s">
        <v>42</v>
      </c>
      <c r="N4581" t="s">
        <v>43</v>
      </c>
      <c r="O4581" t="s">
        <v>44</v>
      </c>
      <c r="P4581" t="s">
        <v>26</v>
      </c>
      <c r="Q4581" s="6">
        <v>526868.76</v>
      </c>
      <c r="R4581" t="s">
        <v>22</v>
      </c>
      <c r="S4581">
        <v>0</v>
      </c>
      <c r="T4581">
        <v>0</v>
      </c>
      <c r="U4581" t="e">
        <f>_xlfn.XLOOKUP(A4581,#REF!,#REF!)</f>
        <v>#REF!</v>
      </c>
    </row>
    <row r="4582" spans="1:21" x14ac:dyDescent="0.2">
      <c r="A4582" t="s">
        <v>15282</v>
      </c>
      <c r="C4582" s="5" t="s">
        <v>71</v>
      </c>
      <c r="D4582" t="s">
        <v>15283</v>
      </c>
      <c r="E4582" t="s">
        <v>18691</v>
      </c>
      <c r="F4582" t="s">
        <v>30</v>
      </c>
      <c r="G4582" s="1">
        <v>44876</v>
      </c>
      <c r="H4582" t="s">
        <v>30</v>
      </c>
      <c r="I4582" s="1">
        <v>44993</v>
      </c>
      <c r="J4582" t="s">
        <v>30</v>
      </c>
      <c r="K4582" s="1">
        <v>45162</v>
      </c>
      <c r="M4582" t="s">
        <v>42</v>
      </c>
      <c r="N4582" t="s">
        <v>15284</v>
      </c>
      <c r="O4582" t="s">
        <v>15285</v>
      </c>
      <c r="P4582" t="s">
        <v>26</v>
      </c>
      <c r="Q4582" s="6">
        <v>504025.22</v>
      </c>
      <c r="R4582" t="s">
        <v>22</v>
      </c>
      <c r="S4582">
        <v>0</v>
      </c>
      <c r="T4582">
        <v>0</v>
      </c>
      <c r="U4582" t="e">
        <f>_xlfn.XLOOKUP(A4582,#REF!,#REF!)</f>
        <v>#REF!</v>
      </c>
    </row>
    <row r="4583" spans="1:21" x14ac:dyDescent="0.2">
      <c r="A4583" t="s">
        <v>15286</v>
      </c>
      <c r="C4583" s="5" t="s">
        <v>71</v>
      </c>
      <c r="D4583" t="s">
        <v>15287</v>
      </c>
      <c r="E4583" t="s">
        <v>18691</v>
      </c>
      <c r="F4583" t="s">
        <v>22</v>
      </c>
      <c r="H4583" t="s">
        <v>22</v>
      </c>
      <c r="J4583" t="s">
        <v>30</v>
      </c>
      <c r="K4583" s="1">
        <v>43038</v>
      </c>
      <c r="M4583" t="s">
        <v>23</v>
      </c>
      <c r="N4583" t="s">
        <v>15288</v>
      </c>
      <c r="O4583" t="s">
        <v>15289</v>
      </c>
      <c r="P4583" t="s">
        <v>26</v>
      </c>
      <c r="Q4583" s="6">
        <v>40000</v>
      </c>
      <c r="R4583" t="s">
        <v>22</v>
      </c>
      <c r="S4583">
        <v>0</v>
      </c>
      <c r="T4583">
        <v>0</v>
      </c>
      <c r="U4583" t="e">
        <f>_xlfn.XLOOKUP(A4583,#REF!,#REF!)</f>
        <v>#REF!</v>
      </c>
    </row>
    <row r="4584" spans="1:21" x14ac:dyDescent="0.2">
      <c r="A4584" t="s">
        <v>15290</v>
      </c>
      <c r="C4584" s="5" t="s">
        <v>71</v>
      </c>
      <c r="D4584" t="s">
        <v>15291</v>
      </c>
      <c r="E4584" t="s">
        <v>18691</v>
      </c>
      <c r="F4584" t="s">
        <v>22</v>
      </c>
      <c r="H4584" t="s">
        <v>22</v>
      </c>
      <c r="J4584" t="s">
        <v>22</v>
      </c>
      <c r="M4584" t="s">
        <v>42</v>
      </c>
      <c r="N4584" t="s">
        <v>15292</v>
      </c>
      <c r="O4584" t="s">
        <v>15293</v>
      </c>
      <c r="P4584" t="s">
        <v>26</v>
      </c>
      <c r="Q4584" s="6">
        <v>69777.119999999995</v>
      </c>
      <c r="R4584" t="s">
        <v>22</v>
      </c>
      <c r="S4584">
        <v>0</v>
      </c>
      <c r="T4584">
        <v>0</v>
      </c>
      <c r="U4584" t="e">
        <f>_xlfn.XLOOKUP(A4584,#REF!,#REF!)</f>
        <v>#REF!</v>
      </c>
    </row>
    <row r="4585" spans="1:21" x14ac:dyDescent="0.2">
      <c r="A4585" t="s">
        <v>12894</v>
      </c>
      <c r="B4585" t="s">
        <v>12893</v>
      </c>
      <c r="C4585" s="5" t="s">
        <v>71</v>
      </c>
      <c r="D4585" t="s">
        <v>12895</v>
      </c>
      <c r="E4585" t="s">
        <v>6826</v>
      </c>
      <c r="F4585" t="s">
        <v>30</v>
      </c>
      <c r="G4585" s="1">
        <v>44331</v>
      </c>
      <c r="H4585" t="s">
        <v>22</v>
      </c>
      <c r="J4585" t="s">
        <v>30</v>
      </c>
      <c r="K4585" s="1">
        <v>44712</v>
      </c>
      <c r="M4585" t="s">
        <v>42</v>
      </c>
      <c r="N4585" t="s">
        <v>825</v>
      </c>
      <c r="O4585" t="s">
        <v>826</v>
      </c>
      <c r="P4585" t="s">
        <v>26</v>
      </c>
      <c r="Q4585" s="6">
        <v>236351.67</v>
      </c>
      <c r="R4585" t="s">
        <v>22</v>
      </c>
      <c r="S4585">
        <v>0</v>
      </c>
      <c r="T4585">
        <v>0</v>
      </c>
      <c r="U4585" t="e">
        <f>_xlfn.XLOOKUP(A4585,#REF!,#REF!)</f>
        <v>#REF!</v>
      </c>
    </row>
    <row r="4586" spans="1:21" x14ac:dyDescent="0.2">
      <c r="A4586" t="s">
        <v>15294</v>
      </c>
      <c r="C4586" s="5" t="s">
        <v>71</v>
      </c>
      <c r="D4586" t="s">
        <v>15295</v>
      </c>
      <c r="E4586" t="s">
        <v>7593</v>
      </c>
      <c r="F4586" t="s">
        <v>30</v>
      </c>
      <c r="G4586" s="1">
        <v>44274</v>
      </c>
      <c r="H4586" t="s">
        <v>30</v>
      </c>
      <c r="I4586" s="1">
        <v>44740</v>
      </c>
      <c r="J4586" t="s">
        <v>30</v>
      </c>
      <c r="K4586" s="1">
        <v>44937</v>
      </c>
      <c r="L4586" s="1">
        <v>44964</v>
      </c>
      <c r="M4586" t="s">
        <v>42</v>
      </c>
      <c r="N4586" t="s">
        <v>15296</v>
      </c>
      <c r="O4586" t="s">
        <v>15297</v>
      </c>
      <c r="P4586" t="s">
        <v>26</v>
      </c>
      <c r="Q4586" s="6">
        <v>168392.45</v>
      </c>
      <c r="R4586" t="s">
        <v>22</v>
      </c>
      <c r="S4586">
        <v>0</v>
      </c>
      <c r="T4586">
        <v>0</v>
      </c>
      <c r="U4586" t="e">
        <f>_xlfn.XLOOKUP(A4586,#REF!,#REF!)</f>
        <v>#REF!</v>
      </c>
    </row>
    <row r="4587" spans="1:21" x14ac:dyDescent="0.2">
      <c r="A4587" t="s">
        <v>15298</v>
      </c>
      <c r="C4587" s="5" t="s">
        <v>71</v>
      </c>
      <c r="D4587" t="s">
        <v>15299</v>
      </c>
      <c r="E4587" t="s">
        <v>18693</v>
      </c>
      <c r="F4587" t="s">
        <v>22</v>
      </c>
      <c r="H4587" t="s">
        <v>22</v>
      </c>
      <c r="J4587" t="s">
        <v>22</v>
      </c>
      <c r="M4587" t="s">
        <v>42</v>
      </c>
      <c r="N4587" t="s">
        <v>43</v>
      </c>
      <c r="O4587" t="s">
        <v>44</v>
      </c>
      <c r="P4587" t="s">
        <v>26</v>
      </c>
      <c r="Q4587" s="6">
        <v>167418.85</v>
      </c>
      <c r="R4587" t="s">
        <v>22</v>
      </c>
      <c r="S4587">
        <v>0</v>
      </c>
      <c r="T4587">
        <v>0</v>
      </c>
      <c r="U4587" t="e">
        <f>_xlfn.XLOOKUP(A4587,#REF!,#REF!)</f>
        <v>#REF!</v>
      </c>
    </row>
    <row r="4588" spans="1:21" x14ac:dyDescent="0.2">
      <c r="A4588" t="s">
        <v>15300</v>
      </c>
      <c r="C4588" s="5" t="s">
        <v>71</v>
      </c>
      <c r="D4588" t="s">
        <v>15301</v>
      </c>
      <c r="E4588" t="s">
        <v>18691</v>
      </c>
      <c r="F4588" t="s">
        <v>30</v>
      </c>
      <c r="G4588" s="1">
        <v>42725</v>
      </c>
      <c r="H4588" t="s">
        <v>30</v>
      </c>
      <c r="I4588" s="1">
        <v>42936</v>
      </c>
      <c r="J4588" t="s">
        <v>30</v>
      </c>
      <c r="K4588" s="1">
        <v>43354</v>
      </c>
      <c r="M4588" t="s">
        <v>42</v>
      </c>
      <c r="N4588" t="s">
        <v>15302</v>
      </c>
      <c r="O4588" t="s">
        <v>15303</v>
      </c>
      <c r="P4588" t="s">
        <v>26</v>
      </c>
      <c r="Q4588" s="6">
        <v>40000</v>
      </c>
      <c r="R4588" t="s">
        <v>22</v>
      </c>
      <c r="S4588">
        <v>0</v>
      </c>
      <c r="T4588">
        <v>0</v>
      </c>
      <c r="U4588" t="e">
        <f>_xlfn.XLOOKUP(A4588,#REF!,#REF!)</f>
        <v>#REF!</v>
      </c>
    </row>
    <row r="4589" spans="1:21" x14ac:dyDescent="0.2">
      <c r="A4589" t="s">
        <v>15304</v>
      </c>
      <c r="C4589" s="5" t="s">
        <v>71</v>
      </c>
      <c r="D4589" t="s">
        <v>15305</v>
      </c>
      <c r="E4589" t="s">
        <v>911</v>
      </c>
      <c r="F4589" t="s">
        <v>30</v>
      </c>
      <c r="G4589" s="1">
        <v>44454</v>
      </c>
      <c r="H4589" t="s">
        <v>22</v>
      </c>
      <c r="J4589" t="s">
        <v>30</v>
      </c>
      <c r="K4589" s="1">
        <v>44503</v>
      </c>
      <c r="M4589" t="s">
        <v>42</v>
      </c>
      <c r="N4589" t="s">
        <v>43</v>
      </c>
      <c r="O4589" t="s">
        <v>44</v>
      </c>
      <c r="P4589" t="s">
        <v>26</v>
      </c>
      <c r="Q4589" s="6">
        <v>127851.31</v>
      </c>
      <c r="R4589" t="s">
        <v>22</v>
      </c>
      <c r="S4589">
        <v>0</v>
      </c>
      <c r="T4589">
        <v>0</v>
      </c>
      <c r="U4589" t="e">
        <f>_xlfn.XLOOKUP(A4589,#REF!,#REF!)</f>
        <v>#REF!</v>
      </c>
    </row>
    <row r="4590" spans="1:21" x14ac:dyDescent="0.2">
      <c r="A4590" t="s">
        <v>15306</v>
      </c>
      <c r="B4590" t="s">
        <v>15307</v>
      </c>
      <c r="C4590" s="5" t="s">
        <v>71</v>
      </c>
      <c r="D4590" t="s">
        <v>11229</v>
      </c>
      <c r="E4590" t="s">
        <v>19537</v>
      </c>
      <c r="F4590" t="s">
        <v>30</v>
      </c>
      <c r="G4590" s="1">
        <v>42842</v>
      </c>
      <c r="H4590" t="s">
        <v>30</v>
      </c>
      <c r="I4590" s="1">
        <v>43005</v>
      </c>
      <c r="J4590" t="s">
        <v>22</v>
      </c>
      <c r="M4590" t="s">
        <v>42</v>
      </c>
      <c r="N4590" t="s">
        <v>15308</v>
      </c>
      <c r="O4590" t="s">
        <v>15309</v>
      </c>
      <c r="P4590" t="s">
        <v>26</v>
      </c>
      <c r="Q4590" s="6">
        <v>40000</v>
      </c>
      <c r="R4590" t="s">
        <v>22</v>
      </c>
      <c r="S4590">
        <v>0</v>
      </c>
      <c r="T4590">
        <v>0</v>
      </c>
      <c r="U4590" t="e">
        <f>_xlfn.XLOOKUP(A4590,#REF!,#REF!)</f>
        <v>#REF!</v>
      </c>
    </row>
    <row r="4591" spans="1:21" x14ac:dyDescent="0.2">
      <c r="A4591" t="s">
        <v>15310</v>
      </c>
      <c r="C4591" s="5" t="s">
        <v>71</v>
      </c>
      <c r="D4591" t="s">
        <v>15311</v>
      </c>
      <c r="E4591" t="s">
        <v>18693</v>
      </c>
      <c r="F4591" t="s">
        <v>30</v>
      </c>
      <c r="G4591" s="1">
        <v>42899</v>
      </c>
      <c r="H4591" t="s">
        <v>30</v>
      </c>
      <c r="I4591" s="1">
        <v>43369</v>
      </c>
      <c r="J4591" t="s">
        <v>30</v>
      </c>
      <c r="K4591" s="1">
        <v>43416</v>
      </c>
      <c r="L4591" s="1">
        <v>45043</v>
      </c>
      <c r="M4591" t="s">
        <v>42</v>
      </c>
      <c r="N4591" t="s">
        <v>43</v>
      </c>
      <c r="O4591" t="s">
        <v>44</v>
      </c>
      <c r="P4591" t="s">
        <v>26</v>
      </c>
      <c r="Q4591" s="6">
        <v>40000</v>
      </c>
      <c r="R4591" t="s">
        <v>30</v>
      </c>
      <c r="S4591">
        <v>0</v>
      </c>
      <c r="T4591">
        <v>0</v>
      </c>
      <c r="U4591" t="e">
        <f>_xlfn.XLOOKUP(A4591,#REF!,#REF!)</f>
        <v>#REF!</v>
      </c>
    </row>
    <row r="4592" spans="1:21" x14ac:dyDescent="0.2">
      <c r="A4592" t="s">
        <v>15312</v>
      </c>
      <c r="C4592" s="5" t="s">
        <v>71</v>
      </c>
      <c r="D4592" t="s">
        <v>15313</v>
      </c>
      <c r="E4592" t="s">
        <v>1314</v>
      </c>
      <c r="F4592" t="s">
        <v>30</v>
      </c>
      <c r="G4592" s="1">
        <v>44809</v>
      </c>
      <c r="H4592" t="s">
        <v>30</v>
      </c>
      <c r="I4592" s="1">
        <v>45062</v>
      </c>
      <c r="J4592" t="s">
        <v>30</v>
      </c>
      <c r="K4592" s="1">
        <v>45435</v>
      </c>
      <c r="L4592" s="1">
        <v>45478</v>
      </c>
      <c r="M4592" t="s">
        <v>42</v>
      </c>
      <c r="N4592" t="s">
        <v>43</v>
      </c>
      <c r="O4592" t="s">
        <v>44</v>
      </c>
      <c r="P4592" t="s">
        <v>26</v>
      </c>
      <c r="Q4592" s="6">
        <v>253288.4</v>
      </c>
      <c r="R4592" t="s">
        <v>22</v>
      </c>
      <c r="S4592">
        <v>0</v>
      </c>
      <c r="T4592">
        <v>0</v>
      </c>
      <c r="U4592" t="e">
        <f>_xlfn.XLOOKUP(A4592,#REF!,#REF!)</f>
        <v>#REF!</v>
      </c>
    </row>
    <row r="4593" spans="1:21" x14ac:dyDescent="0.2">
      <c r="A4593" t="s">
        <v>15314</v>
      </c>
      <c r="B4593" t="s">
        <v>15315</v>
      </c>
      <c r="C4593" s="5" t="s">
        <v>71</v>
      </c>
      <c r="D4593" t="s">
        <v>15316</v>
      </c>
      <c r="E4593" t="s">
        <v>19218</v>
      </c>
      <c r="F4593" t="s">
        <v>30</v>
      </c>
      <c r="G4593" s="1">
        <v>44742</v>
      </c>
      <c r="H4593" t="s">
        <v>30</v>
      </c>
      <c r="I4593" s="1">
        <v>45238</v>
      </c>
      <c r="J4593" t="s">
        <v>30</v>
      </c>
      <c r="K4593" s="1">
        <v>45279</v>
      </c>
      <c r="L4593" s="1">
        <v>45279</v>
      </c>
      <c r="M4593" t="s">
        <v>42</v>
      </c>
      <c r="N4593" t="s">
        <v>15317</v>
      </c>
      <c r="O4593" t="s">
        <v>15318</v>
      </c>
      <c r="P4593" t="s">
        <v>26</v>
      </c>
      <c r="Q4593" s="6">
        <v>332461.39</v>
      </c>
      <c r="R4593" t="s">
        <v>22</v>
      </c>
      <c r="S4593">
        <v>0</v>
      </c>
      <c r="T4593">
        <v>0</v>
      </c>
      <c r="U4593" t="e">
        <f>_xlfn.XLOOKUP(A4593,#REF!,#REF!)</f>
        <v>#REF!</v>
      </c>
    </row>
    <row r="4594" spans="1:21" x14ac:dyDescent="0.2">
      <c r="A4594" t="s">
        <v>15319</v>
      </c>
      <c r="C4594" s="5" t="s">
        <v>71</v>
      </c>
      <c r="D4594" t="s">
        <v>15320</v>
      </c>
      <c r="E4594" t="s">
        <v>2614</v>
      </c>
      <c r="F4594" t="s">
        <v>30</v>
      </c>
      <c r="G4594" s="1">
        <v>45243</v>
      </c>
      <c r="H4594" t="s">
        <v>30</v>
      </c>
      <c r="I4594" s="1">
        <v>45400</v>
      </c>
      <c r="J4594" t="s">
        <v>30</v>
      </c>
      <c r="K4594" s="1">
        <v>45419</v>
      </c>
      <c r="M4594" t="s">
        <v>42</v>
      </c>
      <c r="N4594" t="s">
        <v>15321</v>
      </c>
      <c r="O4594" t="s">
        <v>15322</v>
      </c>
      <c r="P4594" t="s">
        <v>26</v>
      </c>
      <c r="Q4594" s="6">
        <v>188651.84</v>
      </c>
      <c r="R4594" t="s">
        <v>22</v>
      </c>
      <c r="S4594">
        <v>0</v>
      </c>
      <c r="T4594">
        <v>0</v>
      </c>
      <c r="U4594" t="e">
        <f>_xlfn.XLOOKUP(A4594,#REF!,#REF!)</f>
        <v>#REF!</v>
      </c>
    </row>
    <row r="4595" spans="1:21" x14ac:dyDescent="0.2">
      <c r="A4595" t="s">
        <v>15323</v>
      </c>
      <c r="C4595" s="5" t="s">
        <v>71</v>
      </c>
      <c r="D4595" t="s">
        <v>1910</v>
      </c>
      <c r="E4595" t="s">
        <v>12158</v>
      </c>
      <c r="F4595" t="s">
        <v>30</v>
      </c>
      <c r="G4595" s="1">
        <v>44883</v>
      </c>
      <c r="H4595" t="s">
        <v>30</v>
      </c>
      <c r="I4595" s="1">
        <v>45142</v>
      </c>
      <c r="J4595" t="s">
        <v>30</v>
      </c>
      <c r="K4595" s="1">
        <v>45393</v>
      </c>
      <c r="M4595" t="s">
        <v>42</v>
      </c>
      <c r="N4595" t="s">
        <v>15324</v>
      </c>
      <c r="O4595" t="s">
        <v>15325</v>
      </c>
      <c r="P4595" t="s">
        <v>26</v>
      </c>
      <c r="Q4595" s="6">
        <v>68864.820000000007</v>
      </c>
      <c r="R4595" t="s">
        <v>22</v>
      </c>
      <c r="S4595">
        <v>0</v>
      </c>
      <c r="T4595">
        <v>0</v>
      </c>
      <c r="U4595" t="e">
        <f>_xlfn.XLOOKUP(A4595,#REF!,#REF!)</f>
        <v>#REF!</v>
      </c>
    </row>
    <row r="4596" spans="1:21" x14ac:dyDescent="0.2">
      <c r="A4596" t="s">
        <v>15326</v>
      </c>
      <c r="C4596" s="5" t="s">
        <v>71</v>
      </c>
      <c r="D4596" t="s">
        <v>15327</v>
      </c>
      <c r="E4596" t="s">
        <v>911</v>
      </c>
      <c r="F4596" t="s">
        <v>30</v>
      </c>
      <c r="G4596" s="1">
        <v>44634</v>
      </c>
      <c r="H4596" t="s">
        <v>22</v>
      </c>
      <c r="J4596" t="s">
        <v>22</v>
      </c>
      <c r="M4596" t="s">
        <v>42</v>
      </c>
      <c r="N4596" t="s">
        <v>43</v>
      </c>
      <c r="O4596" t="s">
        <v>44</v>
      </c>
      <c r="P4596" t="s">
        <v>26</v>
      </c>
      <c r="Q4596" s="6">
        <v>53718.03</v>
      </c>
      <c r="R4596" t="s">
        <v>22</v>
      </c>
      <c r="S4596">
        <v>0</v>
      </c>
      <c r="T4596">
        <v>0</v>
      </c>
      <c r="U4596" t="e">
        <f>_xlfn.XLOOKUP(A4596,#REF!,#REF!)</f>
        <v>#REF!</v>
      </c>
    </row>
    <row r="4597" spans="1:21" x14ac:dyDescent="0.2">
      <c r="A4597" t="s">
        <v>15328</v>
      </c>
      <c r="C4597" s="5" t="s">
        <v>71</v>
      </c>
      <c r="D4597" t="s">
        <v>15329</v>
      </c>
      <c r="E4597" t="s">
        <v>15330</v>
      </c>
      <c r="F4597" t="s">
        <v>30</v>
      </c>
      <c r="G4597" s="1">
        <v>46066</v>
      </c>
      <c r="H4597" t="s">
        <v>22</v>
      </c>
      <c r="J4597" t="s">
        <v>22</v>
      </c>
      <c r="M4597" t="s">
        <v>207</v>
      </c>
      <c r="N4597" t="s">
        <v>15331</v>
      </c>
      <c r="O4597" t="s">
        <v>15332</v>
      </c>
      <c r="P4597" t="s">
        <v>117</v>
      </c>
      <c r="Q4597" s="6">
        <v>297227.36</v>
      </c>
      <c r="R4597" t="s">
        <v>22</v>
      </c>
      <c r="S4597">
        <v>0</v>
      </c>
      <c r="T4597">
        <v>0</v>
      </c>
      <c r="U4597" t="e">
        <f>_xlfn.XLOOKUP(A4597,#REF!,#REF!)</f>
        <v>#REF!</v>
      </c>
    </row>
    <row r="4598" spans="1:21" x14ac:dyDescent="0.2">
      <c r="A4598" t="s">
        <v>15333</v>
      </c>
      <c r="C4598" s="5" t="s">
        <v>71</v>
      </c>
      <c r="D4598" t="s">
        <v>15334</v>
      </c>
      <c r="E4598" t="s">
        <v>15335</v>
      </c>
      <c r="F4598" t="s">
        <v>30</v>
      </c>
      <c r="G4598" s="1">
        <v>42832</v>
      </c>
      <c r="H4598" t="s">
        <v>30</v>
      </c>
      <c r="I4598" s="1">
        <v>43048</v>
      </c>
      <c r="J4598" t="s">
        <v>30</v>
      </c>
      <c r="K4598" s="1">
        <v>43608</v>
      </c>
      <c r="L4598" s="1">
        <v>43676</v>
      </c>
      <c r="M4598" t="s">
        <v>42</v>
      </c>
      <c r="N4598" t="s">
        <v>15336</v>
      </c>
      <c r="O4598" t="s">
        <v>15337</v>
      </c>
      <c r="P4598" t="s">
        <v>26</v>
      </c>
      <c r="Q4598" s="6">
        <v>40000</v>
      </c>
      <c r="R4598" t="s">
        <v>30</v>
      </c>
      <c r="S4598">
        <v>0</v>
      </c>
      <c r="T4598">
        <v>0</v>
      </c>
      <c r="U4598" t="e">
        <f>_xlfn.XLOOKUP(A4598,#REF!,#REF!)</f>
        <v>#REF!</v>
      </c>
    </row>
    <row r="4599" spans="1:21" x14ac:dyDescent="0.2">
      <c r="A4599" t="s">
        <v>15338</v>
      </c>
      <c r="C4599" s="5" t="s">
        <v>71</v>
      </c>
      <c r="D4599" t="s">
        <v>15339</v>
      </c>
      <c r="E4599" t="s">
        <v>18692</v>
      </c>
      <c r="F4599" t="s">
        <v>30</v>
      </c>
      <c r="G4599" s="1">
        <v>43412</v>
      </c>
      <c r="H4599" t="s">
        <v>30</v>
      </c>
      <c r="I4599" s="1">
        <v>44025</v>
      </c>
      <c r="J4599" t="s">
        <v>30</v>
      </c>
      <c r="K4599" s="1">
        <v>45546</v>
      </c>
      <c r="L4599" s="1">
        <v>45726</v>
      </c>
      <c r="M4599" t="s">
        <v>42</v>
      </c>
      <c r="N4599" t="s">
        <v>43</v>
      </c>
      <c r="O4599" t="s">
        <v>44</v>
      </c>
      <c r="P4599" t="s">
        <v>26</v>
      </c>
      <c r="Q4599" s="6">
        <v>40000</v>
      </c>
      <c r="R4599" t="s">
        <v>22</v>
      </c>
      <c r="S4599">
        <v>0</v>
      </c>
      <c r="T4599">
        <v>0</v>
      </c>
      <c r="U4599" t="e">
        <f>_xlfn.XLOOKUP(A4599,#REF!,#REF!)</f>
        <v>#REF!</v>
      </c>
    </row>
    <row r="4600" spans="1:21" x14ac:dyDescent="0.2">
      <c r="A4600" t="s">
        <v>15340</v>
      </c>
      <c r="C4600" s="5" t="s">
        <v>71</v>
      </c>
      <c r="D4600" t="s">
        <v>15341</v>
      </c>
      <c r="E4600" t="s">
        <v>19538</v>
      </c>
      <c r="F4600" t="s">
        <v>30</v>
      </c>
      <c r="G4600" s="1">
        <v>44432</v>
      </c>
      <c r="H4600" t="s">
        <v>30</v>
      </c>
      <c r="I4600" s="1">
        <v>44679</v>
      </c>
      <c r="J4600" t="s">
        <v>30</v>
      </c>
      <c r="K4600" s="1">
        <v>44718</v>
      </c>
      <c r="L4600" s="1">
        <v>44718</v>
      </c>
      <c r="M4600" t="s">
        <v>42</v>
      </c>
      <c r="N4600" t="s">
        <v>43</v>
      </c>
      <c r="O4600" t="s">
        <v>44</v>
      </c>
      <c r="P4600" t="s">
        <v>26</v>
      </c>
      <c r="Q4600" s="6">
        <v>302332.19</v>
      </c>
      <c r="R4600" t="s">
        <v>30</v>
      </c>
      <c r="S4600">
        <v>0</v>
      </c>
      <c r="T4600">
        <v>0</v>
      </c>
      <c r="U4600" t="e">
        <f>_xlfn.XLOOKUP(A4600,#REF!,#REF!)</f>
        <v>#REF!</v>
      </c>
    </row>
    <row r="4601" spans="1:21" x14ac:dyDescent="0.2">
      <c r="A4601" t="s">
        <v>15342</v>
      </c>
      <c r="C4601" s="5" t="s">
        <v>71</v>
      </c>
      <c r="D4601" t="s">
        <v>15343</v>
      </c>
      <c r="E4601" t="s">
        <v>976</v>
      </c>
      <c r="F4601" t="s">
        <v>30</v>
      </c>
      <c r="G4601" s="1">
        <v>45111</v>
      </c>
      <c r="H4601" t="s">
        <v>30</v>
      </c>
      <c r="I4601" s="1">
        <v>45236</v>
      </c>
      <c r="J4601" t="s">
        <v>30</v>
      </c>
      <c r="K4601" s="1">
        <v>45432</v>
      </c>
      <c r="L4601" s="1">
        <v>45562</v>
      </c>
      <c r="M4601" t="s">
        <v>207</v>
      </c>
      <c r="N4601" t="s">
        <v>3278</v>
      </c>
      <c r="O4601" t="s">
        <v>3279</v>
      </c>
      <c r="P4601" t="s">
        <v>117</v>
      </c>
      <c r="Q4601" s="6">
        <v>333714.62</v>
      </c>
      <c r="R4601" t="s">
        <v>22</v>
      </c>
      <c r="S4601">
        <v>0</v>
      </c>
      <c r="T4601">
        <v>0</v>
      </c>
      <c r="U4601" t="e">
        <f>_xlfn.XLOOKUP(A4601,#REF!,#REF!)</f>
        <v>#REF!</v>
      </c>
    </row>
    <row r="4602" spans="1:21" x14ac:dyDescent="0.2">
      <c r="A4602" t="s">
        <v>15344</v>
      </c>
      <c r="C4602" s="5" t="s">
        <v>71</v>
      </c>
      <c r="D4602" t="s">
        <v>15345</v>
      </c>
      <c r="E4602" t="s">
        <v>911</v>
      </c>
      <c r="F4602" t="s">
        <v>30</v>
      </c>
      <c r="G4602" s="1">
        <v>44270</v>
      </c>
      <c r="H4602" t="s">
        <v>30</v>
      </c>
      <c r="I4602" s="1">
        <v>44511</v>
      </c>
      <c r="J4602" t="s">
        <v>30</v>
      </c>
      <c r="K4602" s="1">
        <v>45546</v>
      </c>
      <c r="L4602" s="1">
        <v>45667</v>
      </c>
      <c r="M4602" t="s">
        <v>42</v>
      </c>
      <c r="N4602" t="s">
        <v>43</v>
      </c>
      <c r="O4602" t="s">
        <v>44</v>
      </c>
      <c r="P4602" t="s">
        <v>26</v>
      </c>
      <c r="Q4602" s="6">
        <v>104130.52</v>
      </c>
      <c r="R4602" t="s">
        <v>22</v>
      </c>
      <c r="S4602">
        <v>0</v>
      </c>
      <c r="T4602">
        <v>0</v>
      </c>
      <c r="U4602" t="e">
        <f>_xlfn.XLOOKUP(A4602,#REF!,#REF!)</f>
        <v>#REF!</v>
      </c>
    </row>
    <row r="4603" spans="1:21" x14ac:dyDescent="0.2">
      <c r="A4603" t="s">
        <v>15346</v>
      </c>
      <c r="C4603" s="5" t="s">
        <v>71</v>
      </c>
      <c r="D4603" t="s">
        <v>15347</v>
      </c>
      <c r="E4603" t="s">
        <v>9887</v>
      </c>
      <c r="F4603" t="s">
        <v>30</v>
      </c>
      <c r="G4603" s="1">
        <v>46119</v>
      </c>
      <c r="H4603" t="s">
        <v>22</v>
      </c>
      <c r="J4603" t="s">
        <v>22</v>
      </c>
      <c r="M4603" t="s">
        <v>92</v>
      </c>
      <c r="N4603" t="s">
        <v>1238</v>
      </c>
      <c r="O4603" t="s">
        <v>1239</v>
      </c>
      <c r="P4603" t="s">
        <v>117</v>
      </c>
      <c r="Q4603" s="6">
        <v>269987.73</v>
      </c>
      <c r="R4603" t="s">
        <v>22</v>
      </c>
      <c r="S4603">
        <v>0</v>
      </c>
      <c r="T4603">
        <v>0</v>
      </c>
      <c r="U4603" t="e">
        <f>_xlfn.XLOOKUP(A4603,#REF!,#REF!)</f>
        <v>#REF!</v>
      </c>
    </row>
    <row r="4604" spans="1:21" x14ac:dyDescent="0.2">
      <c r="A4604" t="s">
        <v>15348</v>
      </c>
      <c r="C4604" s="5" t="s">
        <v>71</v>
      </c>
      <c r="D4604" t="s">
        <v>15349</v>
      </c>
      <c r="E4604" t="s">
        <v>18691</v>
      </c>
      <c r="F4604" t="s">
        <v>30</v>
      </c>
      <c r="G4604" s="1">
        <v>42720</v>
      </c>
      <c r="H4604" t="s">
        <v>30</v>
      </c>
      <c r="I4604" s="1">
        <v>42998</v>
      </c>
      <c r="J4604" t="s">
        <v>30</v>
      </c>
      <c r="K4604" s="1">
        <v>43696</v>
      </c>
      <c r="M4604" t="s">
        <v>23</v>
      </c>
      <c r="N4604" t="s">
        <v>15350</v>
      </c>
      <c r="O4604" t="s">
        <v>15351</v>
      </c>
      <c r="P4604" t="s">
        <v>26</v>
      </c>
      <c r="Q4604" s="6">
        <v>400000</v>
      </c>
      <c r="R4604" t="s">
        <v>22</v>
      </c>
      <c r="S4604">
        <v>0</v>
      </c>
      <c r="T4604">
        <v>0</v>
      </c>
      <c r="U4604" t="e">
        <f>_xlfn.XLOOKUP(A4604,#REF!,#REF!)</f>
        <v>#REF!</v>
      </c>
    </row>
    <row r="4605" spans="1:21" x14ac:dyDescent="0.2">
      <c r="A4605" t="s">
        <v>15352</v>
      </c>
      <c r="B4605" t="s">
        <v>15353</v>
      </c>
      <c r="C4605" s="5" t="s">
        <v>71</v>
      </c>
      <c r="D4605" t="s">
        <v>15354</v>
      </c>
      <c r="E4605" t="s">
        <v>1493</v>
      </c>
      <c r="F4605" t="s">
        <v>30</v>
      </c>
      <c r="G4605" s="1">
        <v>44748</v>
      </c>
      <c r="H4605" t="s">
        <v>30</v>
      </c>
      <c r="I4605" s="1">
        <v>44964</v>
      </c>
      <c r="J4605" t="s">
        <v>30</v>
      </c>
      <c r="K4605" s="1">
        <v>44984</v>
      </c>
      <c r="L4605" s="1">
        <v>45148</v>
      </c>
      <c r="M4605" t="s">
        <v>42</v>
      </c>
      <c r="N4605" t="s">
        <v>43</v>
      </c>
      <c r="O4605" t="s">
        <v>44</v>
      </c>
      <c r="P4605" t="s">
        <v>26</v>
      </c>
      <c r="Q4605" s="6">
        <v>57333.84</v>
      </c>
      <c r="R4605" t="s">
        <v>30</v>
      </c>
      <c r="S4605">
        <v>0</v>
      </c>
      <c r="T4605">
        <v>0</v>
      </c>
      <c r="U4605" t="e">
        <f>_xlfn.XLOOKUP(A4605,#REF!,#REF!)</f>
        <v>#REF!</v>
      </c>
    </row>
    <row r="4606" spans="1:21" x14ac:dyDescent="0.2">
      <c r="A4606" t="s">
        <v>15355</v>
      </c>
      <c r="B4606" t="s">
        <v>15356</v>
      </c>
      <c r="C4606" s="5" t="s">
        <v>71</v>
      </c>
      <c r="D4606" t="s">
        <v>15357</v>
      </c>
      <c r="E4606" t="s">
        <v>443</v>
      </c>
      <c r="F4606" t="s">
        <v>30</v>
      </c>
      <c r="G4606" s="1">
        <v>45096</v>
      </c>
      <c r="H4606" t="s">
        <v>30</v>
      </c>
      <c r="I4606" s="1">
        <v>45331</v>
      </c>
      <c r="J4606" t="s">
        <v>30</v>
      </c>
      <c r="K4606" s="1">
        <v>45895</v>
      </c>
      <c r="M4606" t="s">
        <v>207</v>
      </c>
      <c r="N4606" t="s">
        <v>238</v>
      </c>
      <c r="O4606" t="s">
        <v>239</v>
      </c>
      <c r="P4606" t="s">
        <v>117</v>
      </c>
      <c r="Q4606" s="6">
        <v>338406.69</v>
      </c>
      <c r="R4606" t="s">
        <v>22</v>
      </c>
      <c r="S4606">
        <v>0</v>
      </c>
      <c r="T4606">
        <v>0</v>
      </c>
      <c r="U4606" t="e">
        <f>_xlfn.XLOOKUP(A4606,#REF!,#REF!)</f>
        <v>#REF!</v>
      </c>
    </row>
    <row r="4607" spans="1:21" x14ac:dyDescent="0.2">
      <c r="A4607" t="s">
        <v>15358</v>
      </c>
      <c r="C4607" s="5" t="s">
        <v>71</v>
      </c>
      <c r="D4607" t="s">
        <v>10450</v>
      </c>
      <c r="E4607" t="s">
        <v>2962</v>
      </c>
      <c r="F4607" t="s">
        <v>30</v>
      </c>
      <c r="G4607" s="1">
        <v>45372</v>
      </c>
      <c r="H4607" t="s">
        <v>30</v>
      </c>
      <c r="I4607" s="1">
        <v>45707</v>
      </c>
      <c r="J4607" t="s">
        <v>30</v>
      </c>
      <c r="K4607" s="1">
        <v>45947</v>
      </c>
      <c r="L4607" s="1">
        <v>46085</v>
      </c>
      <c r="M4607" t="s">
        <v>207</v>
      </c>
      <c r="N4607" t="s">
        <v>329</v>
      </c>
      <c r="O4607" t="s">
        <v>330</v>
      </c>
      <c r="P4607" t="s">
        <v>117</v>
      </c>
      <c r="Q4607" s="6">
        <v>503155.27</v>
      </c>
      <c r="R4607" t="s">
        <v>22</v>
      </c>
      <c r="S4607">
        <v>0</v>
      </c>
      <c r="T4607">
        <v>0</v>
      </c>
      <c r="U4607" t="e">
        <f>_xlfn.XLOOKUP(A4607,#REF!,#REF!)</f>
        <v>#REF!</v>
      </c>
    </row>
    <row r="4608" spans="1:21" x14ac:dyDescent="0.2">
      <c r="A4608" t="s">
        <v>15359</v>
      </c>
      <c r="C4608" s="5" t="s">
        <v>71</v>
      </c>
      <c r="D4608" t="s">
        <v>15360</v>
      </c>
      <c r="E4608" t="s">
        <v>18693</v>
      </c>
      <c r="F4608" t="s">
        <v>30</v>
      </c>
      <c r="G4608" s="1">
        <v>43850</v>
      </c>
      <c r="H4608" t="s">
        <v>30</v>
      </c>
      <c r="I4608" s="1">
        <v>44390</v>
      </c>
      <c r="J4608" t="s">
        <v>30</v>
      </c>
      <c r="K4608" s="1">
        <v>44749</v>
      </c>
      <c r="M4608" t="s">
        <v>42</v>
      </c>
      <c r="N4608" t="s">
        <v>43</v>
      </c>
      <c r="O4608" t="s">
        <v>44</v>
      </c>
      <c r="P4608" t="s">
        <v>26</v>
      </c>
      <c r="Q4608" s="6">
        <v>249096.82</v>
      </c>
      <c r="R4608" t="s">
        <v>22</v>
      </c>
      <c r="S4608">
        <v>0</v>
      </c>
      <c r="T4608">
        <v>0</v>
      </c>
      <c r="U4608" t="e">
        <f>_xlfn.XLOOKUP(A4608,#REF!,#REF!)</f>
        <v>#REF!</v>
      </c>
    </row>
    <row r="4609" spans="1:21" x14ac:dyDescent="0.2">
      <c r="A4609" t="s">
        <v>15361</v>
      </c>
      <c r="C4609" s="5" t="s">
        <v>71</v>
      </c>
      <c r="D4609" t="s">
        <v>15362</v>
      </c>
      <c r="E4609" t="s">
        <v>2052</v>
      </c>
      <c r="F4609" t="s">
        <v>30</v>
      </c>
      <c r="G4609" s="1">
        <v>46055</v>
      </c>
      <c r="H4609" t="s">
        <v>22</v>
      </c>
      <c r="J4609" t="s">
        <v>22</v>
      </c>
      <c r="M4609" t="s">
        <v>207</v>
      </c>
      <c r="N4609" t="s">
        <v>866</v>
      </c>
      <c r="O4609" t="s">
        <v>867</v>
      </c>
      <c r="P4609" t="s">
        <v>117</v>
      </c>
      <c r="Q4609" s="6">
        <v>176497.16</v>
      </c>
      <c r="R4609" t="s">
        <v>22</v>
      </c>
      <c r="S4609">
        <v>0</v>
      </c>
      <c r="T4609">
        <v>0</v>
      </c>
      <c r="U4609" t="e">
        <f>_xlfn.XLOOKUP(A4609,#REF!,#REF!)</f>
        <v>#REF!</v>
      </c>
    </row>
    <row r="4610" spans="1:21" x14ac:dyDescent="0.2">
      <c r="A4610" t="s">
        <v>15363</v>
      </c>
      <c r="C4610" s="5" t="s">
        <v>71</v>
      </c>
      <c r="D4610" t="s">
        <v>11044</v>
      </c>
      <c r="E4610" t="s">
        <v>14486</v>
      </c>
      <c r="F4610" t="s">
        <v>30</v>
      </c>
      <c r="G4610" s="1">
        <v>44897</v>
      </c>
      <c r="H4610" t="s">
        <v>30</v>
      </c>
      <c r="I4610" s="1">
        <v>45161</v>
      </c>
      <c r="J4610" t="s">
        <v>30</v>
      </c>
      <c r="K4610" s="1">
        <v>45733</v>
      </c>
      <c r="L4610" s="1">
        <v>45884</v>
      </c>
      <c r="M4610" t="s">
        <v>207</v>
      </c>
      <c r="N4610" t="s">
        <v>15364</v>
      </c>
      <c r="O4610" t="s">
        <v>15365</v>
      </c>
      <c r="P4610" t="s">
        <v>117</v>
      </c>
      <c r="Q4610" s="6">
        <v>86546.58</v>
      </c>
      <c r="R4610" t="s">
        <v>22</v>
      </c>
      <c r="S4610">
        <v>0</v>
      </c>
      <c r="T4610">
        <v>0</v>
      </c>
      <c r="U4610" t="e">
        <f>_xlfn.XLOOKUP(A4610,#REF!,#REF!)</f>
        <v>#REF!</v>
      </c>
    </row>
    <row r="4611" spans="1:21" x14ac:dyDescent="0.2">
      <c r="A4611" t="s">
        <v>15366</v>
      </c>
      <c r="C4611" s="5" t="s">
        <v>71</v>
      </c>
      <c r="D4611" t="s">
        <v>15367</v>
      </c>
      <c r="E4611" t="s">
        <v>15368</v>
      </c>
      <c r="F4611" t="s">
        <v>30</v>
      </c>
      <c r="G4611" s="1">
        <v>45203</v>
      </c>
      <c r="H4611" t="s">
        <v>30</v>
      </c>
      <c r="I4611" s="1">
        <v>45419</v>
      </c>
      <c r="J4611" t="s">
        <v>30</v>
      </c>
      <c r="K4611" s="1">
        <v>45919</v>
      </c>
      <c r="L4611" s="1">
        <v>46112</v>
      </c>
      <c r="M4611" t="s">
        <v>207</v>
      </c>
      <c r="N4611" t="s">
        <v>15369</v>
      </c>
      <c r="O4611" t="s">
        <v>15370</v>
      </c>
      <c r="P4611" t="s">
        <v>117</v>
      </c>
      <c r="Q4611" s="6">
        <v>244180.43</v>
      </c>
      <c r="R4611" t="s">
        <v>22</v>
      </c>
      <c r="S4611">
        <v>0</v>
      </c>
      <c r="T4611">
        <v>0</v>
      </c>
      <c r="U4611" t="e">
        <f>_xlfn.XLOOKUP(A4611,#REF!,#REF!)</f>
        <v>#REF!</v>
      </c>
    </row>
    <row r="4612" spans="1:21" x14ac:dyDescent="0.2">
      <c r="A4612" t="s">
        <v>15371</v>
      </c>
      <c r="C4612" s="5" t="s">
        <v>71</v>
      </c>
      <c r="D4612" t="s">
        <v>13626</v>
      </c>
      <c r="E4612" t="s">
        <v>19221</v>
      </c>
      <c r="F4612" t="s">
        <v>30</v>
      </c>
      <c r="G4612" s="1">
        <v>42842</v>
      </c>
      <c r="H4612" t="s">
        <v>30</v>
      </c>
      <c r="I4612" s="1">
        <v>43025</v>
      </c>
      <c r="J4612" t="s">
        <v>30</v>
      </c>
      <c r="K4612" s="1">
        <v>43047</v>
      </c>
      <c r="L4612" s="1">
        <v>43117</v>
      </c>
      <c r="M4612" t="s">
        <v>42</v>
      </c>
      <c r="N4612" t="s">
        <v>43</v>
      </c>
      <c r="O4612" t="s">
        <v>44</v>
      </c>
      <c r="P4612" t="s">
        <v>26</v>
      </c>
      <c r="Q4612" s="6">
        <v>40000</v>
      </c>
      <c r="R4612" t="s">
        <v>30</v>
      </c>
      <c r="S4612">
        <v>0</v>
      </c>
      <c r="T4612">
        <v>0</v>
      </c>
      <c r="U4612" t="e">
        <f>_xlfn.XLOOKUP(A4612,#REF!,#REF!)</f>
        <v>#REF!</v>
      </c>
    </row>
    <row r="4613" spans="1:21" x14ac:dyDescent="0.2">
      <c r="A4613" t="s">
        <v>15372</v>
      </c>
      <c r="B4613" t="s">
        <v>15373</v>
      </c>
      <c r="C4613" s="5" t="s">
        <v>71</v>
      </c>
      <c r="D4613" t="s">
        <v>1159</v>
      </c>
      <c r="E4613" t="s">
        <v>18691</v>
      </c>
      <c r="F4613" t="s">
        <v>30</v>
      </c>
      <c r="G4613" s="1">
        <v>43871</v>
      </c>
      <c r="H4613" t="s">
        <v>30</v>
      </c>
      <c r="I4613" s="1">
        <v>44223</v>
      </c>
      <c r="J4613" t="s">
        <v>30</v>
      </c>
      <c r="K4613" s="1">
        <v>44816</v>
      </c>
      <c r="L4613" s="1">
        <v>44818</v>
      </c>
      <c r="M4613" t="s">
        <v>42</v>
      </c>
      <c r="N4613" t="s">
        <v>825</v>
      </c>
      <c r="O4613" t="s">
        <v>826</v>
      </c>
      <c r="P4613" t="s">
        <v>26</v>
      </c>
      <c r="Q4613" s="6">
        <v>385956.04</v>
      </c>
      <c r="R4613" t="s">
        <v>22</v>
      </c>
      <c r="S4613">
        <v>0</v>
      </c>
      <c r="T4613">
        <v>0</v>
      </c>
      <c r="U4613" t="e">
        <f>_xlfn.XLOOKUP(A4613,#REF!,#REF!)</f>
        <v>#REF!</v>
      </c>
    </row>
    <row r="4614" spans="1:21" x14ac:dyDescent="0.2">
      <c r="A4614" t="s">
        <v>15374</v>
      </c>
      <c r="C4614" s="5" t="s">
        <v>71</v>
      </c>
      <c r="D4614" t="s">
        <v>15375</v>
      </c>
      <c r="E4614" t="s">
        <v>19498</v>
      </c>
      <c r="F4614" t="s">
        <v>30</v>
      </c>
      <c r="G4614" s="1">
        <v>44434</v>
      </c>
      <c r="H4614" t="s">
        <v>22</v>
      </c>
      <c r="J4614" t="s">
        <v>22</v>
      </c>
      <c r="M4614" t="s">
        <v>42</v>
      </c>
      <c r="N4614" t="s">
        <v>43</v>
      </c>
      <c r="O4614" t="s">
        <v>44</v>
      </c>
      <c r="P4614" t="s">
        <v>26</v>
      </c>
      <c r="Q4614" s="6">
        <v>290119.3</v>
      </c>
      <c r="R4614" t="s">
        <v>22</v>
      </c>
      <c r="S4614">
        <v>0</v>
      </c>
      <c r="T4614">
        <v>0</v>
      </c>
      <c r="U4614" t="e">
        <f>_xlfn.XLOOKUP(A4614,#REF!,#REF!)</f>
        <v>#REF!</v>
      </c>
    </row>
    <row r="4615" spans="1:21" x14ac:dyDescent="0.2">
      <c r="A4615" t="s">
        <v>15376</v>
      </c>
      <c r="C4615" s="5" t="s">
        <v>71</v>
      </c>
      <c r="D4615" t="s">
        <v>15377</v>
      </c>
      <c r="E4615" t="s">
        <v>18693</v>
      </c>
      <c r="F4615" t="s">
        <v>30</v>
      </c>
      <c r="G4615" s="1">
        <v>44873</v>
      </c>
      <c r="H4615" t="s">
        <v>30</v>
      </c>
      <c r="I4615" s="1">
        <v>45196</v>
      </c>
      <c r="J4615" t="s">
        <v>22</v>
      </c>
      <c r="M4615" t="s">
        <v>207</v>
      </c>
      <c r="N4615" t="s">
        <v>1211</v>
      </c>
      <c r="O4615" t="s">
        <v>1212</v>
      </c>
      <c r="P4615" t="s">
        <v>117</v>
      </c>
      <c r="Q4615" s="6">
        <v>312124.73</v>
      </c>
      <c r="R4615" t="s">
        <v>22</v>
      </c>
      <c r="S4615">
        <v>0</v>
      </c>
      <c r="T4615">
        <v>0</v>
      </c>
      <c r="U4615" t="e">
        <f>_xlfn.XLOOKUP(A4615,#REF!,#REF!)</f>
        <v>#REF!</v>
      </c>
    </row>
    <row r="4616" spans="1:21" x14ac:dyDescent="0.2">
      <c r="A4616" t="s">
        <v>15378</v>
      </c>
      <c r="C4616" s="5" t="s">
        <v>71</v>
      </c>
      <c r="D4616" t="s">
        <v>15379</v>
      </c>
      <c r="E4616" t="s">
        <v>19539</v>
      </c>
      <c r="F4616" t="s">
        <v>30</v>
      </c>
      <c r="G4616" s="1">
        <v>42821</v>
      </c>
      <c r="H4616" t="s">
        <v>22</v>
      </c>
      <c r="J4616" t="s">
        <v>22</v>
      </c>
      <c r="M4616" t="s">
        <v>23</v>
      </c>
      <c r="N4616" t="s">
        <v>15380</v>
      </c>
      <c r="O4616" t="s">
        <v>15381</v>
      </c>
      <c r="P4616" t="s">
        <v>26</v>
      </c>
      <c r="Q4616" s="6">
        <v>40000</v>
      </c>
      <c r="R4616" t="s">
        <v>22</v>
      </c>
      <c r="S4616">
        <v>0</v>
      </c>
      <c r="T4616">
        <v>0</v>
      </c>
      <c r="U4616" t="e">
        <f>_xlfn.XLOOKUP(A4616,#REF!,#REF!)</f>
        <v>#REF!</v>
      </c>
    </row>
    <row r="4617" spans="1:21" x14ac:dyDescent="0.2">
      <c r="A4617" t="s">
        <v>15382</v>
      </c>
      <c r="B4617" t="s">
        <v>15383</v>
      </c>
      <c r="C4617" s="5" t="s">
        <v>71</v>
      </c>
      <c r="D4617" t="s">
        <v>12952</v>
      </c>
      <c r="E4617" t="s">
        <v>15384</v>
      </c>
      <c r="F4617" t="s">
        <v>30</v>
      </c>
      <c r="G4617" s="1">
        <v>44596</v>
      </c>
      <c r="H4617" t="s">
        <v>30</v>
      </c>
      <c r="I4617" s="1">
        <v>44767</v>
      </c>
      <c r="J4617" t="s">
        <v>30</v>
      </c>
      <c r="K4617" s="1">
        <v>45042</v>
      </c>
      <c r="L4617" s="1">
        <v>45309</v>
      </c>
      <c r="M4617" t="s">
        <v>42</v>
      </c>
      <c r="N4617" t="s">
        <v>825</v>
      </c>
      <c r="O4617" t="s">
        <v>826</v>
      </c>
      <c r="P4617" t="s">
        <v>26</v>
      </c>
      <c r="Q4617" s="6">
        <v>507918.39</v>
      </c>
      <c r="R4617" t="s">
        <v>22</v>
      </c>
      <c r="S4617">
        <v>0</v>
      </c>
      <c r="T4617">
        <v>0</v>
      </c>
      <c r="U4617" t="e">
        <f>_xlfn.XLOOKUP(A4617,#REF!,#REF!)</f>
        <v>#REF!</v>
      </c>
    </row>
    <row r="4618" spans="1:21" x14ac:dyDescent="0.2">
      <c r="A4618" t="s">
        <v>15385</v>
      </c>
      <c r="C4618" s="5" t="s">
        <v>71</v>
      </c>
      <c r="D4618" t="s">
        <v>15386</v>
      </c>
      <c r="E4618" t="s">
        <v>19540</v>
      </c>
      <c r="F4618" t="s">
        <v>30</v>
      </c>
      <c r="G4618" s="1">
        <v>45313</v>
      </c>
      <c r="H4618" t="s">
        <v>22</v>
      </c>
      <c r="J4618" t="s">
        <v>22</v>
      </c>
      <c r="L4618" s="1">
        <v>45426</v>
      </c>
      <c r="M4618" t="s">
        <v>42</v>
      </c>
      <c r="N4618" t="s">
        <v>15387</v>
      </c>
      <c r="O4618" t="s">
        <v>15388</v>
      </c>
      <c r="P4618" t="s">
        <v>26</v>
      </c>
      <c r="Q4618" s="6">
        <v>514225.57</v>
      </c>
      <c r="R4618" t="s">
        <v>30</v>
      </c>
      <c r="S4618">
        <v>0</v>
      </c>
      <c r="T4618">
        <v>0</v>
      </c>
      <c r="U4618" t="e">
        <f>_xlfn.XLOOKUP(A4618,#REF!,#REF!)</f>
        <v>#REF!</v>
      </c>
    </row>
    <row r="4619" spans="1:21" x14ac:dyDescent="0.2">
      <c r="A4619" t="s">
        <v>15389</v>
      </c>
      <c r="C4619" s="5" t="s">
        <v>71</v>
      </c>
      <c r="D4619" t="s">
        <v>15390</v>
      </c>
      <c r="E4619" t="s">
        <v>18695</v>
      </c>
      <c r="F4619" t="s">
        <v>30</v>
      </c>
      <c r="G4619" s="1">
        <v>42761</v>
      </c>
      <c r="H4619" t="s">
        <v>30</v>
      </c>
      <c r="I4619" s="1">
        <v>43195</v>
      </c>
      <c r="J4619" t="s">
        <v>30</v>
      </c>
      <c r="K4619" s="1">
        <v>43642</v>
      </c>
      <c r="L4619" s="1">
        <v>43776</v>
      </c>
      <c r="M4619" t="s">
        <v>42</v>
      </c>
      <c r="N4619" t="s">
        <v>9383</v>
      </c>
      <c r="O4619" t="s">
        <v>9384</v>
      </c>
      <c r="P4619" t="s">
        <v>26</v>
      </c>
      <c r="Q4619" s="6">
        <v>130000</v>
      </c>
      <c r="R4619" t="s">
        <v>22</v>
      </c>
      <c r="S4619">
        <v>0</v>
      </c>
      <c r="T4619">
        <v>0</v>
      </c>
      <c r="U4619" t="e">
        <f>_xlfn.XLOOKUP(A4619,#REF!,#REF!)</f>
        <v>#REF!</v>
      </c>
    </row>
    <row r="4620" spans="1:21" x14ac:dyDescent="0.2">
      <c r="A4620" t="s">
        <v>15391</v>
      </c>
      <c r="C4620" s="5" t="s">
        <v>71</v>
      </c>
      <c r="D4620" t="s">
        <v>15392</v>
      </c>
      <c r="E4620" t="s">
        <v>221</v>
      </c>
      <c r="F4620" t="s">
        <v>30</v>
      </c>
      <c r="G4620" s="1">
        <v>45979</v>
      </c>
      <c r="H4620" t="s">
        <v>22</v>
      </c>
      <c r="J4620" t="s">
        <v>22</v>
      </c>
      <c r="M4620" t="s">
        <v>207</v>
      </c>
      <c r="N4620" t="s">
        <v>473</v>
      </c>
      <c r="O4620" t="s">
        <v>474</v>
      </c>
      <c r="P4620" t="s">
        <v>117</v>
      </c>
      <c r="Q4620" s="6">
        <v>304167.13</v>
      </c>
      <c r="R4620" t="s">
        <v>22</v>
      </c>
      <c r="S4620">
        <v>0</v>
      </c>
      <c r="T4620">
        <v>0</v>
      </c>
      <c r="U4620" t="e">
        <f>_xlfn.XLOOKUP(A4620,#REF!,#REF!)</f>
        <v>#REF!</v>
      </c>
    </row>
    <row r="4621" spans="1:21" x14ac:dyDescent="0.2">
      <c r="A4621" t="s">
        <v>15393</v>
      </c>
      <c r="B4621" t="s">
        <v>15394</v>
      </c>
      <c r="C4621" s="5" t="s">
        <v>71</v>
      </c>
      <c r="D4621" t="s">
        <v>15395</v>
      </c>
      <c r="E4621" t="s">
        <v>19541</v>
      </c>
      <c r="F4621" t="s">
        <v>30</v>
      </c>
      <c r="G4621" s="1">
        <v>43065</v>
      </c>
      <c r="H4621" t="s">
        <v>30</v>
      </c>
      <c r="I4621" s="1">
        <v>43208</v>
      </c>
      <c r="J4621" t="s">
        <v>30</v>
      </c>
      <c r="K4621" s="1">
        <v>44182</v>
      </c>
      <c r="M4621" t="s">
        <v>42</v>
      </c>
      <c r="N4621" t="s">
        <v>15396</v>
      </c>
      <c r="O4621" t="s">
        <v>15397</v>
      </c>
      <c r="P4621" t="s">
        <v>26</v>
      </c>
      <c r="Q4621" s="6">
        <v>40000</v>
      </c>
      <c r="R4621" t="s">
        <v>22</v>
      </c>
      <c r="S4621">
        <v>0</v>
      </c>
      <c r="T4621">
        <v>0</v>
      </c>
      <c r="U4621" t="e">
        <f>_xlfn.XLOOKUP(A4621,#REF!,#REF!)</f>
        <v>#REF!</v>
      </c>
    </row>
    <row r="4622" spans="1:21" x14ac:dyDescent="0.2">
      <c r="A4622" t="s">
        <v>15398</v>
      </c>
      <c r="C4622" s="5" t="s">
        <v>71</v>
      </c>
      <c r="D4622" t="s">
        <v>15399</v>
      </c>
      <c r="E4622" t="s">
        <v>19222</v>
      </c>
      <c r="F4622" t="s">
        <v>30</v>
      </c>
      <c r="G4622" s="1">
        <v>44858</v>
      </c>
      <c r="H4622" t="s">
        <v>30</v>
      </c>
      <c r="I4622" s="1">
        <v>45106</v>
      </c>
      <c r="J4622" t="s">
        <v>30</v>
      </c>
      <c r="K4622" s="1">
        <v>45450</v>
      </c>
      <c r="L4622" s="1">
        <v>45450</v>
      </c>
      <c r="M4622" t="s">
        <v>42</v>
      </c>
      <c r="N4622" t="s">
        <v>43</v>
      </c>
      <c r="O4622" t="s">
        <v>44</v>
      </c>
      <c r="P4622" t="s">
        <v>26</v>
      </c>
      <c r="Q4622" s="6">
        <v>658086.68000000005</v>
      </c>
      <c r="R4622" t="s">
        <v>22</v>
      </c>
      <c r="S4622">
        <v>0</v>
      </c>
      <c r="T4622">
        <v>0</v>
      </c>
      <c r="U4622" t="e">
        <f>_xlfn.XLOOKUP(A4622,#REF!,#REF!)</f>
        <v>#REF!</v>
      </c>
    </row>
    <row r="4623" spans="1:21" x14ac:dyDescent="0.2">
      <c r="A4623" t="s">
        <v>15400</v>
      </c>
      <c r="C4623" s="5" t="s">
        <v>71</v>
      </c>
      <c r="D4623" t="s">
        <v>15401</v>
      </c>
      <c r="E4623" t="s">
        <v>19542</v>
      </c>
      <c r="F4623" t="s">
        <v>30</v>
      </c>
      <c r="G4623" s="1">
        <v>45323</v>
      </c>
      <c r="H4623" t="s">
        <v>30</v>
      </c>
      <c r="I4623" s="1">
        <v>45583</v>
      </c>
      <c r="J4623" t="s">
        <v>22</v>
      </c>
      <c r="M4623" t="s">
        <v>207</v>
      </c>
      <c r="N4623" t="s">
        <v>348</v>
      </c>
      <c r="O4623" t="s">
        <v>349</v>
      </c>
      <c r="P4623" t="s">
        <v>117</v>
      </c>
      <c r="Q4623" s="6">
        <v>747527.67</v>
      </c>
      <c r="R4623" t="s">
        <v>22</v>
      </c>
      <c r="S4623">
        <v>0</v>
      </c>
      <c r="T4623">
        <v>0</v>
      </c>
      <c r="U4623" t="e">
        <f>_xlfn.XLOOKUP(A4623,#REF!,#REF!)</f>
        <v>#REF!</v>
      </c>
    </row>
    <row r="4624" spans="1:21" x14ac:dyDescent="0.2">
      <c r="A4624" t="s">
        <v>15402</v>
      </c>
      <c r="C4624" s="5" t="s">
        <v>71</v>
      </c>
      <c r="D4624" t="s">
        <v>15403</v>
      </c>
      <c r="E4624" t="s">
        <v>18692</v>
      </c>
      <c r="F4624" t="s">
        <v>30</v>
      </c>
      <c r="G4624" s="1">
        <v>45882</v>
      </c>
      <c r="H4624" t="s">
        <v>22</v>
      </c>
      <c r="J4624" t="s">
        <v>22</v>
      </c>
      <c r="M4624" t="s">
        <v>42</v>
      </c>
      <c r="N4624" t="s">
        <v>43</v>
      </c>
      <c r="O4624" t="s">
        <v>44</v>
      </c>
      <c r="P4624" t="s">
        <v>26</v>
      </c>
      <c r="Q4624" s="6">
        <v>689221.21</v>
      </c>
      <c r="R4624" t="s">
        <v>30</v>
      </c>
      <c r="S4624">
        <v>0</v>
      </c>
      <c r="T4624">
        <v>0</v>
      </c>
      <c r="U4624" t="e">
        <f>_xlfn.XLOOKUP(A4624,#REF!,#REF!)</f>
        <v>#REF!</v>
      </c>
    </row>
    <row r="4625" spans="1:21" x14ac:dyDescent="0.2">
      <c r="A4625" t="s">
        <v>15404</v>
      </c>
      <c r="C4625" s="5" t="s">
        <v>71</v>
      </c>
      <c r="D4625" t="s">
        <v>15405</v>
      </c>
      <c r="E4625" t="s">
        <v>13135</v>
      </c>
      <c r="F4625" t="s">
        <v>30</v>
      </c>
      <c r="G4625" s="1">
        <v>45485</v>
      </c>
      <c r="H4625" t="s">
        <v>22</v>
      </c>
      <c r="J4625" t="s">
        <v>22</v>
      </c>
      <c r="L4625" s="1">
        <v>45485</v>
      </c>
      <c r="M4625" t="s">
        <v>42</v>
      </c>
      <c r="N4625" t="s">
        <v>43</v>
      </c>
      <c r="O4625" t="s">
        <v>44</v>
      </c>
      <c r="P4625" t="s">
        <v>26</v>
      </c>
      <c r="Q4625" s="6">
        <v>201794.2</v>
      </c>
      <c r="R4625" t="s">
        <v>30</v>
      </c>
      <c r="S4625">
        <v>0</v>
      </c>
      <c r="T4625">
        <v>0</v>
      </c>
      <c r="U4625" t="e">
        <f>_xlfn.XLOOKUP(A4625,#REF!,#REF!)</f>
        <v>#REF!</v>
      </c>
    </row>
    <row r="4626" spans="1:21" x14ac:dyDescent="0.2">
      <c r="A4626" t="s">
        <v>15406</v>
      </c>
      <c r="B4626" t="s">
        <v>15407</v>
      </c>
      <c r="C4626" s="5" t="s">
        <v>71</v>
      </c>
      <c r="D4626" t="s">
        <v>15408</v>
      </c>
      <c r="E4626" t="s">
        <v>15409</v>
      </c>
      <c r="F4626" t="s">
        <v>30</v>
      </c>
      <c r="G4626" s="1">
        <v>43810</v>
      </c>
      <c r="H4626" t="s">
        <v>30</v>
      </c>
      <c r="I4626" s="1">
        <v>44083</v>
      </c>
      <c r="J4626" t="s">
        <v>30</v>
      </c>
      <c r="K4626" s="1">
        <v>45223</v>
      </c>
      <c r="L4626" s="1">
        <v>45225</v>
      </c>
      <c r="M4626" t="s">
        <v>42</v>
      </c>
      <c r="N4626" t="s">
        <v>15410</v>
      </c>
      <c r="O4626" t="s">
        <v>15411</v>
      </c>
      <c r="P4626" t="s">
        <v>26</v>
      </c>
      <c r="Q4626" s="6">
        <v>228699.17</v>
      </c>
      <c r="R4626" t="s">
        <v>22</v>
      </c>
      <c r="S4626">
        <v>0</v>
      </c>
      <c r="T4626">
        <v>0</v>
      </c>
      <c r="U4626" t="e">
        <f>_xlfn.XLOOKUP(A4626,#REF!,#REF!)</f>
        <v>#REF!</v>
      </c>
    </row>
    <row r="4627" spans="1:21" x14ac:dyDescent="0.2">
      <c r="A4627" t="s">
        <v>15412</v>
      </c>
      <c r="C4627" s="5" t="s">
        <v>71</v>
      </c>
      <c r="D4627" t="s">
        <v>15341</v>
      </c>
      <c r="E4627" t="s">
        <v>18693</v>
      </c>
      <c r="F4627" t="s">
        <v>30</v>
      </c>
      <c r="G4627" s="1">
        <v>45040</v>
      </c>
      <c r="H4627" t="s">
        <v>22</v>
      </c>
      <c r="J4627" t="s">
        <v>22</v>
      </c>
      <c r="M4627" t="s">
        <v>42</v>
      </c>
      <c r="N4627" t="s">
        <v>43</v>
      </c>
      <c r="O4627" t="s">
        <v>44</v>
      </c>
      <c r="P4627" t="s">
        <v>26</v>
      </c>
      <c r="Q4627" s="6">
        <v>122732.28</v>
      </c>
      <c r="R4627" t="s">
        <v>22</v>
      </c>
      <c r="S4627">
        <v>0</v>
      </c>
      <c r="T4627">
        <v>0</v>
      </c>
      <c r="U4627" t="e">
        <f>_xlfn.XLOOKUP(A4627,#REF!,#REF!)</f>
        <v>#REF!</v>
      </c>
    </row>
    <row r="4628" spans="1:21" x14ac:dyDescent="0.2">
      <c r="A4628" t="s">
        <v>15413</v>
      </c>
      <c r="C4628" s="5" t="s">
        <v>71</v>
      </c>
      <c r="D4628" t="s">
        <v>15414</v>
      </c>
      <c r="E4628" t="s">
        <v>443</v>
      </c>
      <c r="F4628" t="s">
        <v>30</v>
      </c>
      <c r="G4628" s="1">
        <v>45447</v>
      </c>
      <c r="H4628" t="s">
        <v>30</v>
      </c>
      <c r="I4628" s="1">
        <v>45644</v>
      </c>
      <c r="J4628" t="s">
        <v>30</v>
      </c>
      <c r="K4628" s="1">
        <v>45741</v>
      </c>
      <c r="L4628" s="1">
        <v>45855</v>
      </c>
      <c r="M4628" t="s">
        <v>207</v>
      </c>
      <c r="N4628" t="s">
        <v>238</v>
      </c>
      <c r="O4628" t="s">
        <v>239</v>
      </c>
      <c r="P4628" t="s">
        <v>117</v>
      </c>
      <c r="Q4628" s="6">
        <v>139767.03</v>
      </c>
      <c r="R4628" t="s">
        <v>22</v>
      </c>
      <c r="S4628">
        <v>0</v>
      </c>
      <c r="T4628">
        <v>0</v>
      </c>
      <c r="U4628" t="e">
        <f>_xlfn.XLOOKUP(A4628,#REF!,#REF!)</f>
        <v>#REF!</v>
      </c>
    </row>
    <row r="4629" spans="1:21" x14ac:dyDescent="0.2">
      <c r="A4629" t="s">
        <v>15415</v>
      </c>
      <c r="C4629" s="5" t="s">
        <v>71</v>
      </c>
      <c r="D4629" t="s">
        <v>15416</v>
      </c>
      <c r="E4629" t="s">
        <v>18695</v>
      </c>
      <c r="F4629" t="s">
        <v>22</v>
      </c>
      <c r="H4629" t="s">
        <v>22</v>
      </c>
      <c r="J4629" t="s">
        <v>22</v>
      </c>
      <c r="M4629" t="s">
        <v>42</v>
      </c>
      <c r="N4629" t="s">
        <v>43</v>
      </c>
      <c r="O4629" t="s">
        <v>44</v>
      </c>
      <c r="P4629" t="s">
        <v>26</v>
      </c>
      <c r="Q4629" s="6">
        <v>447424.89</v>
      </c>
      <c r="R4629" t="s">
        <v>22</v>
      </c>
      <c r="S4629">
        <v>0</v>
      </c>
      <c r="T4629">
        <v>0</v>
      </c>
      <c r="U4629" t="e">
        <f>_xlfn.XLOOKUP(A4629,#REF!,#REF!)</f>
        <v>#REF!</v>
      </c>
    </row>
    <row r="4630" spans="1:21" x14ac:dyDescent="0.2">
      <c r="A4630" t="s">
        <v>15417</v>
      </c>
      <c r="C4630" s="5" t="s">
        <v>71</v>
      </c>
      <c r="D4630" t="s">
        <v>15418</v>
      </c>
      <c r="E4630" t="s">
        <v>19391</v>
      </c>
      <c r="F4630" t="s">
        <v>30</v>
      </c>
      <c r="G4630" s="1">
        <v>42822</v>
      </c>
      <c r="H4630" t="s">
        <v>22</v>
      </c>
      <c r="J4630" t="s">
        <v>22</v>
      </c>
      <c r="M4630" t="s">
        <v>42</v>
      </c>
      <c r="N4630" t="s">
        <v>43</v>
      </c>
      <c r="O4630" t="s">
        <v>44</v>
      </c>
      <c r="P4630" t="s">
        <v>26</v>
      </c>
      <c r="Q4630" s="6">
        <v>40000</v>
      </c>
      <c r="R4630" t="s">
        <v>22</v>
      </c>
      <c r="S4630">
        <v>0</v>
      </c>
      <c r="T4630">
        <v>0</v>
      </c>
      <c r="U4630" t="e">
        <f>_xlfn.XLOOKUP(A4630,#REF!,#REF!)</f>
        <v>#REF!</v>
      </c>
    </row>
    <row r="4631" spans="1:21" x14ac:dyDescent="0.2">
      <c r="A4631" t="s">
        <v>15419</v>
      </c>
      <c r="B4631" t="s">
        <v>15420</v>
      </c>
      <c r="C4631" s="5" t="s">
        <v>71</v>
      </c>
      <c r="D4631" t="s">
        <v>15421</v>
      </c>
      <c r="E4631" t="s">
        <v>443</v>
      </c>
      <c r="F4631" t="s">
        <v>30</v>
      </c>
      <c r="G4631" s="1">
        <v>44430</v>
      </c>
      <c r="H4631" t="s">
        <v>30</v>
      </c>
      <c r="I4631" s="1">
        <v>44713</v>
      </c>
      <c r="J4631" t="s">
        <v>30</v>
      </c>
      <c r="K4631" s="1">
        <v>45937</v>
      </c>
      <c r="L4631" s="1">
        <v>46031</v>
      </c>
      <c r="M4631" t="s">
        <v>207</v>
      </c>
      <c r="N4631" t="s">
        <v>15422</v>
      </c>
      <c r="O4631" t="s">
        <v>15423</v>
      </c>
      <c r="P4631" t="s">
        <v>117</v>
      </c>
      <c r="Q4631" s="6">
        <v>123225.26</v>
      </c>
      <c r="R4631" t="s">
        <v>22</v>
      </c>
      <c r="S4631">
        <v>0</v>
      </c>
      <c r="T4631">
        <v>0</v>
      </c>
      <c r="U4631" t="e">
        <f>_xlfn.XLOOKUP(A4631,#REF!,#REF!)</f>
        <v>#REF!</v>
      </c>
    </row>
    <row r="4632" spans="1:21" x14ac:dyDescent="0.2">
      <c r="A4632" t="s">
        <v>15424</v>
      </c>
      <c r="C4632" s="5" t="s">
        <v>71</v>
      </c>
      <c r="D4632" t="s">
        <v>15425</v>
      </c>
      <c r="E4632" t="s">
        <v>443</v>
      </c>
      <c r="F4632" t="s">
        <v>30</v>
      </c>
      <c r="G4632" s="1">
        <v>45236</v>
      </c>
      <c r="H4632" t="s">
        <v>30</v>
      </c>
      <c r="I4632" s="1">
        <v>45400</v>
      </c>
      <c r="J4632" t="s">
        <v>30</v>
      </c>
      <c r="K4632" s="1">
        <v>45419</v>
      </c>
      <c r="M4632" t="s">
        <v>42</v>
      </c>
      <c r="N4632" t="s">
        <v>15426</v>
      </c>
      <c r="O4632" t="s">
        <v>15427</v>
      </c>
      <c r="P4632" t="s">
        <v>26</v>
      </c>
      <c r="Q4632" s="6">
        <v>165027.35</v>
      </c>
      <c r="R4632" t="s">
        <v>22</v>
      </c>
      <c r="S4632">
        <v>0</v>
      </c>
      <c r="T4632">
        <v>0</v>
      </c>
      <c r="U4632" t="e">
        <f>_xlfn.XLOOKUP(A4632,#REF!,#REF!)</f>
        <v>#REF!</v>
      </c>
    </row>
    <row r="4633" spans="1:21" x14ac:dyDescent="0.2">
      <c r="A4633" t="s">
        <v>15428</v>
      </c>
      <c r="B4633" t="s">
        <v>15429</v>
      </c>
      <c r="C4633" s="5" t="s">
        <v>71</v>
      </c>
      <c r="D4633" t="s">
        <v>15430</v>
      </c>
      <c r="E4633" t="s">
        <v>18692</v>
      </c>
      <c r="F4633" t="s">
        <v>30</v>
      </c>
      <c r="G4633" s="1">
        <v>45330</v>
      </c>
      <c r="H4633" t="s">
        <v>30</v>
      </c>
      <c r="I4633" s="1">
        <v>45540</v>
      </c>
      <c r="J4633" t="s">
        <v>30</v>
      </c>
      <c r="K4633" s="1">
        <v>45959</v>
      </c>
      <c r="M4633" t="s">
        <v>42</v>
      </c>
      <c r="N4633" t="s">
        <v>43</v>
      </c>
      <c r="O4633" t="s">
        <v>44</v>
      </c>
      <c r="P4633" t="s">
        <v>26</v>
      </c>
      <c r="Q4633" s="6">
        <v>204602.4</v>
      </c>
      <c r="R4633" t="s">
        <v>22</v>
      </c>
      <c r="S4633">
        <v>0</v>
      </c>
      <c r="T4633">
        <v>0</v>
      </c>
      <c r="U4633" t="e">
        <f>_xlfn.XLOOKUP(A4633,#REF!,#REF!)</f>
        <v>#REF!</v>
      </c>
    </row>
    <row r="4634" spans="1:21" x14ac:dyDescent="0.2">
      <c r="A4634" t="s">
        <v>15431</v>
      </c>
      <c r="C4634" s="5" t="s">
        <v>39</v>
      </c>
      <c r="D4634" t="s">
        <v>11279</v>
      </c>
      <c r="E4634" t="s">
        <v>19216</v>
      </c>
      <c r="F4634" t="s">
        <v>22</v>
      </c>
      <c r="H4634" t="s">
        <v>22</v>
      </c>
      <c r="J4634" t="s">
        <v>22</v>
      </c>
      <c r="L4634" s="1">
        <v>42356</v>
      </c>
      <c r="M4634" t="s">
        <v>42</v>
      </c>
      <c r="N4634" t="s">
        <v>43</v>
      </c>
      <c r="O4634" t="s">
        <v>44</v>
      </c>
      <c r="P4634" t="s">
        <v>26</v>
      </c>
      <c r="Q4634" s="6">
        <v>35000</v>
      </c>
      <c r="R4634" t="s">
        <v>30</v>
      </c>
      <c r="S4634">
        <v>0</v>
      </c>
      <c r="T4634">
        <v>0</v>
      </c>
      <c r="U4634" t="e">
        <f>_xlfn.XLOOKUP(A4634,#REF!,#REF!)</f>
        <v>#REF!</v>
      </c>
    </row>
    <row r="4635" spans="1:21" x14ac:dyDescent="0.2">
      <c r="A4635" t="s">
        <v>15432</v>
      </c>
      <c r="C4635" s="5" t="s">
        <v>71</v>
      </c>
      <c r="D4635" t="s">
        <v>15433</v>
      </c>
      <c r="E4635" t="s">
        <v>184</v>
      </c>
      <c r="F4635" t="s">
        <v>30</v>
      </c>
      <c r="G4635" s="1">
        <v>44082</v>
      </c>
      <c r="H4635" t="s">
        <v>22</v>
      </c>
      <c r="J4635" t="s">
        <v>30</v>
      </c>
      <c r="K4635" s="1">
        <v>44294</v>
      </c>
      <c r="M4635" t="s">
        <v>42</v>
      </c>
      <c r="N4635" t="s">
        <v>43</v>
      </c>
      <c r="O4635" t="s">
        <v>44</v>
      </c>
      <c r="P4635" t="s">
        <v>26</v>
      </c>
      <c r="Q4635" s="6">
        <v>118216.47</v>
      </c>
      <c r="R4635" t="s">
        <v>22</v>
      </c>
      <c r="S4635">
        <v>0</v>
      </c>
      <c r="T4635">
        <v>0</v>
      </c>
      <c r="U4635" t="e">
        <f>_xlfn.XLOOKUP(A4635,#REF!,#REF!)</f>
        <v>#REF!</v>
      </c>
    </row>
    <row r="4636" spans="1:21" x14ac:dyDescent="0.2">
      <c r="A4636" t="s">
        <v>15434</v>
      </c>
      <c r="C4636" s="5" t="s">
        <v>71</v>
      </c>
      <c r="D4636" t="s">
        <v>15435</v>
      </c>
      <c r="E4636" t="s">
        <v>18691</v>
      </c>
      <c r="F4636" t="s">
        <v>30</v>
      </c>
      <c r="G4636" s="1">
        <v>42704</v>
      </c>
      <c r="H4636" t="s">
        <v>30</v>
      </c>
      <c r="I4636" s="1">
        <v>42829</v>
      </c>
      <c r="J4636" t="s">
        <v>30</v>
      </c>
      <c r="K4636" s="1">
        <v>43250</v>
      </c>
      <c r="M4636" t="s">
        <v>23</v>
      </c>
      <c r="N4636" t="s">
        <v>15436</v>
      </c>
      <c r="O4636" t="s">
        <v>15437</v>
      </c>
      <c r="P4636" t="s">
        <v>26</v>
      </c>
      <c r="Q4636" s="6">
        <v>40000</v>
      </c>
      <c r="R4636" t="s">
        <v>22</v>
      </c>
      <c r="S4636">
        <v>0</v>
      </c>
      <c r="T4636">
        <v>0</v>
      </c>
      <c r="U4636" t="e">
        <f>_xlfn.XLOOKUP(A4636,#REF!,#REF!)</f>
        <v>#REF!</v>
      </c>
    </row>
    <row r="4637" spans="1:21" x14ac:dyDescent="0.2">
      <c r="A4637" t="s">
        <v>15438</v>
      </c>
      <c r="C4637" s="5" t="s">
        <v>71</v>
      </c>
      <c r="D4637" t="s">
        <v>15439</v>
      </c>
      <c r="E4637" t="s">
        <v>15440</v>
      </c>
      <c r="F4637" t="s">
        <v>30</v>
      </c>
      <c r="G4637" s="1">
        <v>44680</v>
      </c>
      <c r="H4637" t="s">
        <v>30</v>
      </c>
      <c r="I4637" s="1">
        <v>44964</v>
      </c>
      <c r="J4637" t="s">
        <v>30</v>
      </c>
      <c r="K4637" s="1">
        <v>44989</v>
      </c>
      <c r="L4637" s="1">
        <v>45043</v>
      </c>
      <c r="M4637" t="s">
        <v>114</v>
      </c>
      <c r="N4637" t="s">
        <v>646</v>
      </c>
      <c r="O4637" t="s">
        <v>647</v>
      </c>
      <c r="P4637" t="s">
        <v>117</v>
      </c>
      <c r="Q4637" s="6">
        <v>90428.59</v>
      </c>
      <c r="R4637" t="s">
        <v>30</v>
      </c>
      <c r="S4637">
        <v>0</v>
      </c>
      <c r="T4637">
        <v>0</v>
      </c>
      <c r="U4637" t="e">
        <f>_xlfn.XLOOKUP(A4637,#REF!,#REF!)</f>
        <v>#REF!</v>
      </c>
    </row>
    <row r="4638" spans="1:21" x14ac:dyDescent="0.2">
      <c r="A4638" t="s">
        <v>15441</v>
      </c>
      <c r="B4638" t="s">
        <v>15442</v>
      </c>
      <c r="C4638" s="5" t="s">
        <v>71</v>
      </c>
      <c r="D4638" t="s">
        <v>12989</v>
      </c>
      <c r="E4638" t="s">
        <v>15443</v>
      </c>
      <c r="F4638" t="s">
        <v>30</v>
      </c>
      <c r="G4638" s="1">
        <v>44658</v>
      </c>
      <c r="H4638" t="s">
        <v>30</v>
      </c>
      <c r="I4638" s="1">
        <v>44827</v>
      </c>
      <c r="J4638" t="s">
        <v>30</v>
      </c>
      <c r="K4638" s="1">
        <v>45156</v>
      </c>
      <c r="L4638" s="1">
        <v>45418</v>
      </c>
      <c r="M4638" t="s">
        <v>207</v>
      </c>
      <c r="N4638" t="s">
        <v>7552</v>
      </c>
      <c r="O4638" t="s">
        <v>7553</v>
      </c>
      <c r="P4638" t="s">
        <v>117</v>
      </c>
      <c r="Q4638" s="6">
        <v>407411.84</v>
      </c>
      <c r="R4638" t="s">
        <v>22</v>
      </c>
      <c r="S4638">
        <v>0</v>
      </c>
      <c r="T4638">
        <v>0</v>
      </c>
      <c r="U4638" t="e">
        <f>_xlfn.XLOOKUP(A4638,#REF!,#REF!)</f>
        <v>#REF!</v>
      </c>
    </row>
    <row r="4639" spans="1:21" x14ac:dyDescent="0.2">
      <c r="A4639" t="s">
        <v>15444</v>
      </c>
      <c r="B4639" t="s">
        <v>15445</v>
      </c>
      <c r="C4639" s="5" t="s">
        <v>71</v>
      </c>
      <c r="D4639" t="s">
        <v>12956</v>
      </c>
      <c r="E4639" t="s">
        <v>2614</v>
      </c>
      <c r="F4639" t="s">
        <v>30</v>
      </c>
      <c r="G4639" s="1">
        <v>44707</v>
      </c>
      <c r="H4639" t="s">
        <v>30</v>
      </c>
      <c r="I4639" s="1">
        <v>44854</v>
      </c>
      <c r="J4639" t="s">
        <v>30</v>
      </c>
      <c r="K4639" s="1">
        <v>45044</v>
      </c>
      <c r="L4639" s="1">
        <v>45048</v>
      </c>
      <c r="M4639" t="s">
        <v>42</v>
      </c>
      <c r="N4639" t="s">
        <v>646</v>
      </c>
      <c r="O4639" t="s">
        <v>647</v>
      </c>
      <c r="P4639" t="s">
        <v>26</v>
      </c>
      <c r="Q4639" s="6">
        <v>505879.82</v>
      </c>
      <c r="R4639" t="s">
        <v>22</v>
      </c>
      <c r="S4639">
        <v>0</v>
      </c>
      <c r="T4639">
        <v>0</v>
      </c>
      <c r="U4639" t="e">
        <f>_xlfn.XLOOKUP(A4639,#REF!,#REF!)</f>
        <v>#REF!</v>
      </c>
    </row>
    <row r="4640" spans="1:21" x14ac:dyDescent="0.2">
      <c r="A4640" t="s">
        <v>15446</v>
      </c>
      <c r="C4640" s="5" t="s">
        <v>71</v>
      </c>
      <c r="D4640" t="s">
        <v>15447</v>
      </c>
      <c r="E4640" t="s">
        <v>11943</v>
      </c>
      <c r="F4640" t="s">
        <v>30</v>
      </c>
      <c r="G4640" s="1">
        <v>45637</v>
      </c>
      <c r="H4640" t="s">
        <v>30</v>
      </c>
      <c r="I4640" s="1">
        <v>45854</v>
      </c>
      <c r="J4640" t="s">
        <v>22</v>
      </c>
      <c r="M4640" t="s">
        <v>207</v>
      </c>
      <c r="N4640" t="s">
        <v>15448</v>
      </c>
      <c r="O4640" t="s">
        <v>15449</v>
      </c>
      <c r="P4640" t="s">
        <v>117</v>
      </c>
      <c r="Q4640" s="6">
        <v>894838.59</v>
      </c>
      <c r="R4640" t="s">
        <v>22</v>
      </c>
      <c r="S4640">
        <v>0</v>
      </c>
      <c r="T4640">
        <v>0</v>
      </c>
      <c r="U4640" t="e">
        <f>_xlfn.XLOOKUP(A4640,#REF!,#REF!)</f>
        <v>#REF!</v>
      </c>
    </row>
    <row r="4641" spans="1:21" x14ac:dyDescent="0.2">
      <c r="A4641" t="s">
        <v>15450</v>
      </c>
      <c r="C4641" s="5" t="s">
        <v>71</v>
      </c>
      <c r="D4641" t="s">
        <v>15451</v>
      </c>
      <c r="E4641" t="s">
        <v>15452</v>
      </c>
      <c r="F4641" t="s">
        <v>30</v>
      </c>
      <c r="G4641" s="1">
        <v>46100</v>
      </c>
      <c r="H4641" t="s">
        <v>22</v>
      </c>
      <c r="J4641" t="s">
        <v>22</v>
      </c>
      <c r="M4641" t="s">
        <v>92</v>
      </c>
      <c r="N4641" t="s">
        <v>15453</v>
      </c>
      <c r="O4641" t="s">
        <v>15454</v>
      </c>
      <c r="P4641" t="s">
        <v>117</v>
      </c>
      <c r="Q4641" s="6">
        <v>81455.14</v>
      </c>
      <c r="R4641" t="s">
        <v>22</v>
      </c>
      <c r="S4641">
        <v>0</v>
      </c>
      <c r="T4641">
        <v>0</v>
      </c>
      <c r="U4641" t="e">
        <f>_xlfn.XLOOKUP(A4641,#REF!,#REF!)</f>
        <v>#REF!</v>
      </c>
    </row>
    <row r="4642" spans="1:21" x14ac:dyDescent="0.2">
      <c r="A4642" t="s">
        <v>15455</v>
      </c>
      <c r="C4642" s="5" t="s">
        <v>71</v>
      </c>
      <c r="D4642" t="s">
        <v>15456</v>
      </c>
      <c r="E4642" t="s">
        <v>13162</v>
      </c>
      <c r="F4642" t="s">
        <v>30</v>
      </c>
      <c r="G4642" s="1">
        <v>43797</v>
      </c>
      <c r="H4642" t="s">
        <v>30</v>
      </c>
      <c r="I4642" s="1">
        <v>44015</v>
      </c>
      <c r="J4642" t="s">
        <v>30</v>
      </c>
      <c r="K4642" s="1">
        <v>45034</v>
      </c>
      <c r="M4642" t="s">
        <v>42</v>
      </c>
      <c r="N4642" t="s">
        <v>43</v>
      </c>
      <c r="O4642" t="s">
        <v>44</v>
      </c>
      <c r="P4642" t="s">
        <v>26</v>
      </c>
      <c r="Q4642" s="6">
        <v>389283.23</v>
      </c>
      <c r="R4642" t="s">
        <v>22</v>
      </c>
      <c r="S4642">
        <v>0</v>
      </c>
      <c r="T4642">
        <v>0</v>
      </c>
      <c r="U4642" t="e">
        <f>_xlfn.XLOOKUP(A4642,#REF!,#REF!)</f>
        <v>#REF!</v>
      </c>
    </row>
    <row r="4643" spans="1:21" x14ac:dyDescent="0.2">
      <c r="A4643" t="s">
        <v>15457</v>
      </c>
      <c r="C4643" s="5" t="s">
        <v>71</v>
      </c>
      <c r="D4643" t="s">
        <v>15458</v>
      </c>
      <c r="E4643" t="s">
        <v>18691</v>
      </c>
      <c r="F4643" t="s">
        <v>30</v>
      </c>
      <c r="G4643" s="1">
        <v>44697</v>
      </c>
      <c r="H4643" t="s">
        <v>30</v>
      </c>
      <c r="I4643" s="1">
        <v>45043</v>
      </c>
      <c r="J4643" t="s">
        <v>22</v>
      </c>
      <c r="M4643" t="s">
        <v>207</v>
      </c>
      <c r="N4643" t="s">
        <v>15459</v>
      </c>
      <c r="O4643" t="s">
        <v>15460</v>
      </c>
      <c r="P4643" t="s">
        <v>117</v>
      </c>
      <c r="Q4643" s="6">
        <v>122577.46</v>
      </c>
      <c r="R4643" t="s">
        <v>22</v>
      </c>
      <c r="S4643">
        <v>0</v>
      </c>
      <c r="T4643">
        <v>0</v>
      </c>
      <c r="U4643" t="e">
        <f>_xlfn.XLOOKUP(A4643,#REF!,#REF!)</f>
        <v>#REF!</v>
      </c>
    </row>
    <row r="4644" spans="1:21" x14ac:dyDescent="0.2">
      <c r="A4644" t="s">
        <v>15461</v>
      </c>
      <c r="B4644" t="s">
        <v>15462</v>
      </c>
      <c r="C4644" s="5" t="s">
        <v>71</v>
      </c>
      <c r="D4644" t="s">
        <v>15463</v>
      </c>
      <c r="E4644" t="s">
        <v>18692</v>
      </c>
      <c r="F4644" t="s">
        <v>30</v>
      </c>
      <c r="G4644" s="1">
        <v>43982</v>
      </c>
      <c r="H4644" t="s">
        <v>30</v>
      </c>
      <c r="I4644" s="1">
        <v>44245</v>
      </c>
      <c r="J4644" t="s">
        <v>22</v>
      </c>
      <c r="M4644" t="s">
        <v>207</v>
      </c>
      <c r="N4644" t="s">
        <v>15464</v>
      </c>
      <c r="O4644" t="s">
        <v>15465</v>
      </c>
      <c r="P4644" t="s">
        <v>117</v>
      </c>
      <c r="Q4644" s="6">
        <v>191461.49</v>
      </c>
      <c r="R4644" t="s">
        <v>22</v>
      </c>
      <c r="S4644">
        <v>0</v>
      </c>
      <c r="T4644">
        <v>0</v>
      </c>
      <c r="U4644" t="e">
        <f>_xlfn.XLOOKUP(A4644,#REF!,#REF!)</f>
        <v>#REF!</v>
      </c>
    </row>
    <row r="4645" spans="1:21" x14ac:dyDescent="0.2">
      <c r="A4645" t="s">
        <v>15466</v>
      </c>
      <c r="C4645" s="5" t="s">
        <v>71</v>
      </c>
      <c r="D4645" t="s">
        <v>15467</v>
      </c>
      <c r="E4645" t="s">
        <v>18695</v>
      </c>
      <c r="F4645" t="s">
        <v>30</v>
      </c>
      <c r="G4645" s="1">
        <v>45530</v>
      </c>
      <c r="H4645" t="s">
        <v>30</v>
      </c>
      <c r="I4645" s="1">
        <v>45694</v>
      </c>
      <c r="J4645" t="s">
        <v>30</v>
      </c>
      <c r="K4645" s="1">
        <v>45951</v>
      </c>
      <c r="M4645" t="s">
        <v>42</v>
      </c>
      <c r="N4645" t="s">
        <v>15468</v>
      </c>
      <c r="O4645" t="s">
        <v>15469</v>
      </c>
      <c r="P4645" t="s">
        <v>26</v>
      </c>
      <c r="Q4645" s="6">
        <v>182639.06</v>
      </c>
      <c r="R4645" t="s">
        <v>22</v>
      </c>
      <c r="S4645">
        <v>0</v>
      </c>
      <c r="T4645">
        <v>0</v>
      </c>
      <c r="U4645" t="e">
        <f>_xlfn.XLOOKUP(A4645,#REF!,#REF!)</f>
        <v>#REF!</v>
      </c>
    </row>
    <row r="4646" spans="1:21" x14ac:dyDescent="0.2">
      <c r="A4646" t="s">
        <v>15470</v>
      </c>
      <c r="C4646" s="5" t="s">
        <v>71</v>
      </c>
      <c r="D4646" t="s">
        <v>15471</v>
      </c>
      <c r="E4646" t="s">
        <v>15472</v>
      </c>
      <c r="F4646" t="s">
        <v>22</v>
      </c>
      <c r="H4646" t="s">
        <v>22</v>
      </c>
      <c r="J4646" t="s">
        <v>22</v>
      </c>
      <c r="M4646" t="s">
        <v>42</v>
      </c>
      <c r="N4646" t="s">
        <v>43</v>
      </c>
      <c r="O4646" t="s">
        <v>44</v>
      </c>
      <c r="P4646" t="s">
        <v>26</v>
      </c>
      <c r="Q4646" s="6">
        <v>234266.69</v>
      </c>
      <c r="R4646" t="s">
        <v>22</v>
      </c>
      <c r="S4646">
        <v>0</v>
      </c>
      <c r="T4646">
        <v>0</v>
      </c>
      <c r="U4646" t="e">
        <f>_xlfn.XLOOKUP(A4646,#REF!,#REF!)</f>
        <v>#REF!</v>
      </c>
    </row>
    <row r="4647" spans="1:21" x14ac:dyDescent="0.2">
      <c r="A4647" t="s">
        <v>15473</v>
      </c>
      <c r="C4647" s="5" t="s">
        <v>71</v>
      </c>
      <c r="D4647" t="s">
        <v>15474</v>
      </c>
      <c r="E4647" t="s">
        <v>7381</v>
      </c>
      <c r="F4647" t="s">
        <v>30</v>
      </c>
      <c r="G4647" s="1">
        <v>44471</v>
      </c>
      <c r="H4647" t="s">
        <v>30</v>
      </c>
      <c r="I4647" s="1">
        <v>44643</v>
      </c>
      <c r="J4647" t="s">
        <v>30</v>
      </c>
      <c r="K4647" s="1">
        <v>45209</v>
      </c>
      <c r="L4647" s="1">
        <v>45246</v>
      </c>
      <c r="M4647" t="s">
        <v>92</v>
      </c>
      <c r="N4647" t="s">
        <v>15475</v>
      </c>
      <c r="O4647" t="s">
        <v>15476</v>
      </c>
      <c r="P4647" t="s">
        <v>117</v>
      </c>
      <c r="Q4647" s="6">
        <v>472406.62</v>
      </c>
      <c r="R4647" t="s">
        <v>22</v>
      </c>
      <c r="S4647">
        <v>0</v>
      </c>
      <c r="T4647">
        <v>0</v>
      </c>
      <c r="U4647" t="e">
        <f>_xlfn.XLOOKUP(A4647,#REF!,#REF!)</f>
        <v>#REF!</v>
      </c>
    </row>
    <row r="4648" spans="1:21" x14ac:dyDescent="0.2">
      <c r="A4648" t="s">
        <v>15477</v>
      </c>
      <c r="C4648" s="5" t="s">
        <v>71</v>
      </c>
      <c r="D4648" t="s">
        <v>15478</v>
      </c>
      <c r="E4648" t="s">
        <v>19391</v>
      </c>
      <c r="F4648" t="s">
        <v>22</v>
      </c>
      <c r="H4648" t="s">
        <v>22</v>
      </c>
      <c r="J4648" t="s">
        <v>22</v>
      </c>
      <c r="M4648" t="s">
        <v>42</v>
      </c>
      <c r="N4648" t="s">
        <v>43</v>
      </c>
      <c r="O4648" t="s">
        <v>44</v>
      </c>
      <c r="P4648" t="s">
        <v>26</v>
      </c>
      <c r="Q4648" s="6">
        <v>1120062.24</v>
      </c>
      <c r="R4648" t="s">
        <v>22</v>
      </c>
      <c r="S4648">
        <v>0</v>
      </c>
      <c r="T4648">
        <v>0</v>
      </c>
      <c r="U4648" t="e">
        <f>_xlfn.XLOOKUP(A4648,#REF!,#REF!)</f>
        <v>#REF!</v>
      </c>
    </row>
    <row r="4649" spans="1:21" x14ac:dyDescent="0.2">
      <c r="A4649" t="s">
        <v>15479</v>
      </c>
      <c r="C4649" s="5" t="s">
        <v>71</v>
      </c>
      <c r="D4649" t="s">
        <v>15480</v>
      </c>
      <c r="E4649" t="s">
        <v>18691</v>
      </c>
      <c r="F4649" t="s">
        <v>30</v>
      </c>
      <c r="G4649" s="1">
        <v>45993</v>
      </c>
      <c r="H4649" t="s">
        <v>22</v>
      </c>
      <c r="J4649" t="s">
        <v>22</v>
      </c>
      <c r="L4649" s="1">
        <v>45955</v>
      </c>
      <c r="M4649" t="s">
        <v>42</v>
      </c>
      <c r="N4649" t="s">
        <v>15481</v>
      </c>
      <c r="O4649" t="s">
        <v>15482</v>
      </c>
      <c r="P4649" t="s">
        <v>26</v>
      </c>
      <c r="Q4649" s="6">
        <v>473462.77</v>
      </c>
      <c r="R4649" t="s">
        <v>30</v>
      </c>
      <c r="S4649">
        <v>0</v>
      </c>
      <c r="T4649">
        <v>0</v>
      </c>
      <c r="U4649" t="e">
        <f>_xlfn.XLOOKUP(A4649,#REF!,#REF!)</f>
        <v>#REF!</v>
      </c>
    </row>
    <row r="4650" spans="1:21" x14ac:dyDescent="0.2">
      <c r="A4650" t="s">
        <v>15483</v>
      </c>
      <c r="C4650" s="5" t="s">
        <v>71</v>
      </c>
      <c r="D4650" t="s">
        <v>15484</v>
      </c>
      <c r="E4650" t="s">
        <v>15485</v>
      </c>
      <c r="F4650" t="s">
        <v>30</v>
      </c>
      <c r="G4650" s="1">
        <v>45266</v>
      </c>
      <c r="H4650" t="s">
        <v>22</v>
      </c>
      <c r="J4650" t="s">
        <v>22</v>
      </c>
      <c r="M4650" t="s">
        <v>42</v>
      </c>
      <c r="N4650" t="s">
        <v>43</v>
      </c>
      <c r="O4650" t="s">
        <v>44</v>
      </c>
      <c r="P4650" t="s">
        <v>26</v>
      </c>
      <c r="Q4650" s="6">
        <v>83388.11</v>
      </c>
      <c r="R4650" t="s">
        <v>22</v>
      </c>
      <c r="S4650">
        <v>0</v>
      </c>
      <c r="T4650">
        <v>0</v>
      </c>
      <c r="U4650" t="e">
        <f>_xlfn.XLOOKUP(A4650,#REF!,#REF!)</f>
        <v>#REF!</v>
      </c>
    </row>
    <row r="4651" spans="1:21" x14ac:dyDescent="0.2">
      <c r="A4651" t="s">
        <v>15486</v>
      </c>
      <c r="C4651" s="5" t="s">
        <v>71</v>
      </c>
      <c r="D4651" t="s">
        <v>15487</v>
      </c>
      <c r="E4651" t="s">
        <v>7593</v>
      </c>
      <c r="F4651" t="s">
        <v>30</v>
      </c>
      <c r="G4651" s="1">
        <v>45005</v>
      </c>
      <c r="H4651" t="s">
        <v>30</v>
      </c>
      <c r="I4651" s="1">
        <v>45328</v>
      </c>
      <c r="J4651" t="s">
        <v>30</v>
      </c>
      <c r="K4651" s="1">
        <v>45629</v>
      </c>
      <c r="L4651" s="1">
        <v>45846</v>
      </c>
      <c r="M4651" t="s">
        <v>207</v>
      </c>
      <c r="N4651" t="s">
        <v>15488</v>
      </c>
      <c r="O4651" t="s">
        <v>15489</v>
      </c>
      <c r="P4651" t="s">
        <v>117</v>
      </c>
      <c r="Q4651" s="6">
        <v>107342.35</v>
      </c>
      <c r="R4651" t="s">
        <v>22</v>
      </c>
      <c r="S4651">
        <v>0</v>
      </c>
      <c r="T4651">
        <v>0</v>
      </c>
      <c r="U4651" t="e">
        <f>_xlfn.XLOOKUP(A4651,#REF!,#REF!)</f>
        <v>#REF!</v>
      </c>
    </row>
    <row r="4652" spans="1:21" x14ac:dyDescent="0.2">
      <c r="A4652" t="s">
        <v>15490</v>
      </c>
      <c r="C4652" s="5" t="s">
        <v>71</v>
      </c>
      <c r="D4652" t="s">
        <v>15491</v>
      </c>
      <c r="E4652" t="s">
        <v>19451</v>
      </c>
      <c r="F4652" t="s">
        <v>30</v>
      </c>
      <c r="G4652" s="1">
        <v>44099</v>
      </c>
      <c r="H4652" t="s">
        <v>22</v>
      </c>
      <c r="J4652" t="s">
        <v>30</v>
      </c>
      <c r="K4652" s="1">
        <v>44186</v>
      </c>
      <c r="M4652" t="s">
        <v>42</v>
      </c>
      <c r="N4652" t="s">
        <v>43</v>
      </c>
      <c r="O4652" t="s">
        <v>44</v>
      </c>
      <c r="P4652" t="s">
        <v>26</v>
      </c>
      <c r="Q4652" s="6">
        <v>350460.95</v>
      </c>
      <c r="R4652" t="s">
        <v>22</v>
      </c>
      <c r="S4652">
        <v>0</v>
      </c>
      <c r="T4652">
        <v>0</v>
      </c>
      <c r="U4652" t="e">
        <f>_xlfn.XLOOKUP(A4652,#REF!,#REF!)</f>
        <v>#REF!</v>
      </c>
    </row>
    <row r="4653" spans="1:21" x14ac:dyDescent="0.2">
      <c r="A4653" t="s">
        <v>15492</v>
      </c>
      <c r="C4653" s="5" t="s">
        <v>71</v>
      </c>
      <c r="D4653" t="s">
        <v>15493</v>
      </c>
      <c r="E4653" t="s">
        <v>19361</v>
      </c>
      <c r="F4653" t="s">
        <v>30</v>
      </c>
      <c r="G4653" s="1">
        <v>43550</v>
      </c>
      <c r="H4653" t="s">
        <v>30</v>
      </c>
      <c r="I4653" s="1">
        <v>44110</v>
      </c>
      <c r="J4653" t="s">
        <v>30</v>
      </c>
      <c r="K4653" s="1">
        <v>44641</v>
      </c>
      <c r="L4653" s="1">
        <v>44675</v>
      </c>
      <c r="M4653" t="s">
        <v>42</v>
      </c>
      <c r="N4653" t="s">
        <v>15494</v>
      </c>
      <c r="O4653" t="s">
        <v>15495</v>
      </c>
      <c r="P4653" t="s">
        <v>26</v>
      </c>
      <c r="Q4653" s="6">
        <v>399588.72</v>
      </c>
      <c r="R4653" t="s">
        <v>22</v>
      </c>
      <c r="S4653">
        <v>0</v>
      </c>
      <c r="T4653">
        <v>0</v>
      </c>
      <c r="U4653" t="e">
        <f>_xlfn.XLOOKUP(A4653,#REF!,#REF!)</f>
        <v>#REF!</v>
      </c>
    </row>
    <row r="4654" spans="1:21" x14ac:dyDescent="0.2">
      <c r="A4654" t="s">
        <v>15496</v>
      </c>
      <c r="C4654" s="5" t="s">
        <v>71</v>
      </c>
      <c r="D4654" t="s">
        <v>15497</v>
      </c>
      <c r="E4654" t="s">
        <v>7593</v>
      </c>
      <c r="F4654" t="s">
        <v>30</v>
      </c>
      <c r="G4654" s="1">
        <v>44805</v>
      </c>
      <c r="H4654" t="s">
        <v>30</v>
      </c>
      <c r="I4654" s="1">
        <v>45188</v>
      </c>
      <c r="J4654" t="s">
        <v>22</v>
      </c>
      <c r="M4654" t="s">
        <v>207</v>
      </c>
      <c r="N4654" t="s">
        <v>1907</v>
      </c>
      <c r="O4654" t="s">
        <v>1908</v>
      </c>
      <c r="P4654" t="s">
        <v>117</v>
      </c>
      <c r="Q4654" s="6">
        <v>96968.57</v>
      </c>
      <c r="R4654" t="s">
        <v>22</v>
      </c>
      <c r="S4654">
        <v>0</v>
      </c>
      <c r="T4654">
        <v>0</v>
      </c>
      <c r="U4654" t="e">
        <f>_xlfn.XLOOKUP(A4654,#REF!,#REF!)</f>
        <v>#REF!</v>
      </c>
    </row>
    <row r="4655" spans="1:21" x14ac:dyDescent="0.2">
      <c r="A4655" t="s">
        <v>15498</v>
      </c>
      <c r="C4655" s="5" t="s">
        <v>71</v>
      </c>
      <c r="D4655" t="s">
        <v>15499</v>
      </c>
      <c r="E4655" t="s">
        <v>18691</v>
      </c>
      <c r="F4655" t="s">
        <v>30</v>
      </c>
      <c r="G4655" s="1">
        <v>43626</v>
      </c>
      <c r="H4655" t="s">
        <v>30</v>
      </c>
      <c r="I4655" s="1">
        <v>43753</v>
      </c>
      <c r="J4655" t="s">
        <v>30</v>
      </c>
      <c r="K4655" s="1">
        <v>43776</v>
      </c>
      <c r="L4655" s="1">
        <v>43776</v>
      </c>
      <c r="M4655" t="s">
        <v>42</v>
      </c>
      <c r="N4655" t="s">
        <v>43</v>
      </c>
      <c r="O4655" t="s">
        <v>44</v>
      </c>
      <c r="P4655" t="s">
        <v>26</v>
      </c>
      <c r="Q4655" s="6">
        <v>159500.53</v>
      </c>
      <c r="R4655" t="s">
        <v>22</v>
      </c>
      <c r="S4655">
        <v>0</v>
      </c>
      <c r="T4655">
        <v>0</v>
      </c>
      <c r="U4655" t="e">
        <f>_xlfn.XLOOKUP(A4655,#REF!,#REF!)</f>
        <v>#REF!</v>
      </c>
    </row>
    <row r="4656" spans="1:21" x14ac:dyDescent="0.2">
      <c r="A4656" t="s">
        <v>15500</v>
      </c>
      <c r="C4656" s="5" t="s">
        <v>71</v>
      </c>
      <c r="D4656" t="s">
        <v>15501</v>
      </c>
      <c r="E4656" t="s">
        <v>18693</v>
      </c>
      <c r="F4656" t="s">
        <v>22</v>
      </c>
      <c r="H4656" t="s">
        <v>22</v>
      </c>
      <c r="J4656" t="s">
        <v>22</v>
      </c>
      <c r="M4656" t="s">
        <v>42</v>
      </c>
      <c r="N4656" t="s">
        <v>15502</v>
      </c>
      <c r="O4656" t="s">
        <v>15503</v>
      </c>
      <c r="P4656" t="s">
        <v>26</v>
      </c>
      <c r="Q4656" s="6">
        <v>206897.32</v>
      </c>
      <c r="R4656" t="s">
        <v>22</v>
      </c>
      <c r="S4656">
        <v>0</v>
      </c>
      <c r="T4656">
        <v>0</v>
      </c>
      <c r="U4656" t="e">
        <f>_xlfn.XLOOKUP(A4656,#REF!,#REF!)</f>
        <v>#REF!</v>
      </c>
    </row>
    <row r="4657" spans="1:21" x14ac:dyDescent="0.2">
      <c r="A4657" t="s">
        <v>15504</v>
      </c>
      <c r="C4657" s="5" t="s">
        <v>279</v>
      </c>
      <c r="D4657" t="s">
        <v>15505</v>
      </c>
      <c r="E4657" t="s">
        <v>18693</v>
      </c>
      <c r="F4657" t="s">
        <v>22</v>
      </c>
      <c r="H4657" t="s">
        <v>22</v>
      </c>
      <c r="J4657" t="s">
        <v>22</v>
      </c>
      <c r="M4657" t="s">
        <v>42</v>
      </c>
      <c r="N4657" t="s">
        <v>43</v>
      </c>
      <c r="O4657" t="s">
        <v>44</v>
      </c>
      <c r="P4657" t="s">
        <v>26</v>
      </c>
      <c r="Q4657" s="6">
        <v>38326.199999999997</v>
      </c>
      <c r="R4657" t="s">
        <v>22</v>
      </c>
      <c r="S4657">
        <v>0</v>
      </c>
      <c r="T4657">
        <v>0</v>
      </c>
      <c r="U4657" t="e">
        <f>_xlfn.XLOOKUP(A4657,#REF!,#REF!)</f>
        <v>#REF!</v>
      </c>
    </row>
    <row r="4658" spans="1:21" x14ac:dyDescent="0.2">
      <c r="A4658" t="s">
        <v>15506</v>
      </c>
      <c r="C4658" s="5" t="s">
        <v>71</v>
      </c>
      <c r="D4658" t="s">
        <v>15507</v>
      </c>
      <c r="E4658" t="s">
        <v>18691</v>
      </c>
      <c r="F4658" t="s">
        <v>30</v>
      </c>
      <c r="G4658" s="1">
        <v>45609</v>
      </c>
      <c r="H4658" t="s">
        <v>22</v>
      </c>
      <c r="J4658" t="s">
        <v>22</v>
      </c>
      <c r="L4658" s="1">
        <v>45548</v>
      </c>
      <c r="M4658" t="s">
        <v>42</v>
      </c>
      <c r="N4658" t="s">
        <v>15508</v>
      </c>
      <c r="O4658" t="s">
        <v>15509</v>
      </c>
      <c r="P4658" t="s">
        <v>26</v>
      </c>
      <c r="Q4658" s="6">
        <v>771959.83</v>
      </c>
      <c r="R4658" t="s">
        <v>30</v>
      </c>
      <c r="S4658">
        <v>0</v>
      </c>
      <c r="T4658">
        <v>0</v>
      </c>
      <c r="U4658" t="e">
        <f>_xlfn.XLOOKUP(A4658,#REF!,#REF!)</f>
        <v>#REF!</v>
      </c>
    </row>
    <row r="4659" spans="1:21" x14ac:dyDescent="0.2">
      <c r="A4659" t="s">
        <v>15510</v>
      </c>
      <c r="C4659" s="5" t="s">
        <v>279</v>
      </c>
      <c r="D4659" t="s">
        <v>15511</v>
      </c>
      <c r="E4659" t="s">
        <v>443</v>
      </c>
      <c r="F4659" t="s">
        <v>30</v>
      </c>
      <c r="G4659" s="1">
        <v>45236</v>
      </c>
      <c r="H4659" t="s">
        <v>30</v>
      </c>
      <c r="I4659" s="1">
        <v>45392</v>
      </c>
      <c r="J4659" t="s">
        <v>30</v>
      </c>
      <c r="K4659" s="1">
        <v>45411</v>
      </c>
      <c r="M4659" t="s">
        <v>42</v>
      </c>
      <c r="N4659" t="s">
        <v>43</v>
      </c>
      <c r="O4659" t="s">
        <v>44</v>
      </c>
      <c r="P4659" t="s">
        <v>26</v>
      </c>
      <c r="Q4659" s="6">
        <v>47000.93</v>
      </c>
      <c r="R4659" t="s">
        <v>22</v>
      </c>
      <c r="S4659">
        <v>0</v>
      </c>
      <c r="T4659">
        <v>0</v>
      </c>
      <c r="U4659" t="e">
        <f>_xlfn.XLOOKUP(A4659,#REF!,#REF!)</f>
        <v>#REF!</v>
      </c>
    </row>
    <row r="4660" spans="1:21" x14ac:dyDescent="0.2">
      <c r="A4660" t="s">
        <v>15512</v>
      </c>
      <c r="C4660" s="5" t="s">
        <v>71</v>
      </c>
      <c r="D4660" t="s">
        <v>15513</v>
      </c>
      <c r="E4660" t="s">
        <v>19391</v>
      </c>
      <c r="F4660" t="s">
        <v>22</v>
      </c>
      <c r="H4660" t="s">
        <v>22</v>
      </c>
      <c r="J4660" t="s">
        <v>22</v>
      </c>
      <c r="M4660" t="s">
        <v>42</v>
      </c>
      <c r="N4660" t="s">
        <v>43</v>
      </c>
      <c r="O4660" t="s">
        <v>44</v>
      </c>
      <c r="P4660" t="s">
        <v>26</v>
      </c>
      <c r="Q4660" s="6">
        <v>40000</v>
      </c>
      <c r="R4660" t="s">
        <v>22</v>
      </c>
      <c r="S4660">
        <v>0</v>
      </c>
      <c r="T4660">
        <v>0</v>
      </c>
      <c r="U4660" t="e">
        <f>_xlfn.XLOOKUP(A4660,#REF!,#REF!)</f>
        <v>#REF!</v>
      </c>
    </row>
    <row r="4661" spans="1:21" x14ac:dyDescent="0.2">
      <c r="A4661" t="s">
        <v>15514</v>
      </c>
      <c r="C4661" s="5" t="s">
        <v>279</v>
      </c>
      <c r="D4661" t="s">
        <v>15515</v>
      </c>
      <c r="E4661" t="s">
        <v>15516</v>
      </c>
      <c r="F4661" t="s">
        <v>22</v>
      </c>
      <c r="H4661" t="s">
        <v>22</v>
      </c>
      <c r="J4661" t="s">
        <v>22</v>
      </c>
      <c r="L4661" s="1">
        <v>45952</v>
      </c>
      <c r="M4661" t="s">
        <v>92</v>
      </c>
      <c r="N4661" t="s">
        <v>8417</v>
      </c>
      <c r="O4661" t="s">
        <v>8418</v>
      </c>
      <c r="P4661" t="s">
        <v>18712</v>
      </c>
      <c r="Q4661" s="6">
        <v>57161.96</v>
      </c>
      <c r="R4661" t="s">
        <v>30</v>
      </c>
      <c r="S4661">
        <v>0</v>
      </c>
      <c r="T4661">
        <v>0</v>
      </c>
      <c r="U4661" t="e">
        <f>_xlfn.XLOOKUP(A4661,#REF!,#REF!)</f>
        <v>#REF!</v>
      </c>
    </row>
    <row r="4662" spans="1:21" x14ac:dyDescent="0.2">
      <c r="A4662" t="s">
        <v>15517</v>
      </c>
      <c r="C4662" s="5" t="s">
        <v>279</v>
      </c>
      <c r="D4662" t="s">
        <v>15518</v>
      </c>
      <c r="E4662" t="s">
        <v>15519</v>
      </c>
      <c r="F4662" t="s">
        <v>30</v>
      </c>
      <c r="G4662" s="1">
        <v>46066</v>
      </c>
      <c r="H4662" t="s">
        <v>22</v>
      </c>
      <c r="J4662" t="s">
        <v>30</v>
      </c>
      <c r="K4662" s="1">
        <v>45971</v>
      </c>
      <c r="L4662" s="1">
        <v>45971</v>
      </c>
      <c r="M4662" t="s">
        <v>42</v>
      </c>
      <c r="N4662" t="s">
        <v>68</v>
      </c>
      <c r="O4662" t="s">
        <v>69</v>
      </c>
      <c r="P4662" t="s">
        <v>26</v>
      </c>
      <c r="Q4662" s="6">
        <v>25818.34</v>
      </c>
      <c r="R4662" t="s">
        <v>30</v>
      </c>
      <c r="S4662">
        <v>0</v>
      </c>
      <c r="T4662">
        <v>0</v>
      </c>
      <c r="U4662" t="e">
        <f>_xlfn.XLOOKUP(A4662,#REF!,#REF!)</f>
        <v>#REF!</v>
      </c>
    </row>
    <row r="4663" spans="1:21" x14ac:dyDescent="0.2">
      <c r="A4663" t="s">
        <v>15520</v>
      </c>
      <c r="B4663" t="s">
        <v>15521</v>
      </c>
      <c r="C4663" s="5" t="s">
        <v>71</v>
      </c>
      <c r="D4663" t="s">
        <v>15522</v>
      </c>
      <c r="E4663" t="s">
        <v>19543</v>
      </c>
      <c r="F4663" t="s">
        <v>30</v>
      </c>
      <c r="G4663" s="1">
        <v>43567</v>
      </c>
      <c r="H4663" t="s">
        <v>22</v>
      </c>
      <c r="J4663" t="s">
        <v>22</v>
      </c>
      <c r="M4663" t="s">
        <v>42</v>
      </c>
      <c r="N4663" t="s">
        <v>43</v>
      </c>
      <c r="O4663" t="s">
        <v>44</v>
      </c>
      <c r="P4663" t="s">
        <v>26</v>
      </c>
      <c r="Q4663" s="6">
        <v>148408.97</v>
      </c>
      <c r="R4663" t="s">
        <v>22</v>
      </c>
      <c r="S4663">
        <v>0</v>
      </c>
      <c r="T4663">
        <v>0</v>
      </c>
      <c r="U4663" t="e">
        <f>_xlfn.XLOOKUP(A4663,#REF!,#REF!)</f>
        <v>#REF!</v>
      </c>
    </row>
    <row r="4664" spans="1:21" x14ac:dyDescent="0.2">
      <c r="A4664" t="s">
        <v>15523</v>
      </c>
      <c r="C4664" s="5" t="s">
        <v>71</v>
      </c>
      <c r="D4664" t="s">
        <v>15524</v>
      </c>
      <c r="E4664" t="s">
        <v>15525</v>
      </c>
      <c r="F4664" t="s">
        <v>30</v>
      </c>
      <c r="G4664" s="1">
        <v>44452</v>
      </c>
      <c r="H4664" t="s">
        <v>30</v>
      </c>
      <c r="I4664" s="1">
        <v>44847</v>
      </c>
      <c r="J4664" t="s">
        <v>30</v>
      </c>
      <c r="K4664" s="1">
        <v>45874</v>
      </c>
      <c r="L4664" s="1">
        <v>45901</v>
      </c>
      <c r="M4664" t="s">
        <v>42</v>
      </c>
      <c r="N4664" t="s">
        <v>43</v>
      </c>
      <c r="O4664" t="s">
        <v>44</v>
      </c>
      <c r="P4664" t="s">
        <v>26</v>
      </c>
      <c r="Q4664" s="6">
        <v>45135.09</v>
      </c>
      <c r="R4664" t="s">
        <v>22</v>
      </c>
      <c r="S4664">
        <v>0</v>
      </c>
      <c r="T4664">
        <v>0</v>
      </c>
      <c r="U4664" t="e">
        <f>_xlfn.XLOOKUP(A4664,#REF!,#REF!)</f>
        <v>#REF!</v>
      </c>
    </row>
    <row r="4665" spans="1:21" x14ac:dyDescent="0.2">
      <c r="A4665" t="s">
        <v>15526</v>
      </c>
      <c r="B4665" t="s">
        <v>10832</v>
      </c>
      <c r="C4665" s="5" t="s">
        <v>71</v>
      </c>
      <c r="D4665" t="s">
        <v>10834</v>
      </c>
      <c r="E4665" t="s">
        <v>15527</v>
      </c>
      <c r="F4665" t="s">
        <v>30</v>
      </c>
      <c r="G4665" s="1">
        <v>43595</v>
      </c>
      <c r="H4665" t="s">
        <v>22</v>
      </c>
      <c r="J4665" t="s">
        <v>22</v>
      </c>
      <c r="M4665" t="s">
        <v>42</v>
      </c>
      <c r="N4665" t="s">
        <v>15528</v>
      </c>
      <c r="O4665" t="s">
        <v>15529</v>
      </c>
      <c r="P4665" t="s">
        <v>26</v>
      </c>
      <c r="Q4665" s="6">
        <v>121857.72</v>
      </c>
      <c r="R4665" t="s">
        <v>30</v>
      </c>
      <c r="S4665">
        <v>0</v>
      </c>
      <c r="T4665">
        <v>0</v>
      </c>
      <c r="U4665" t="e">
        <f>_xlfn.XLOOKUP(A4665,#REF!,#REF!)</f>
        <v>#REF!</v>
      </c>
    </row>
    <row r="4666" spans="1:21" x14ac:dyDescent="0.2">
      <c r="A4666" t="s">
        <v>15530</v>
      </c>
      <c r="C4666" s="5" t="s">
        <v>71</v>
      </c>
      <c r="D4666" t="s">
        <v>15531</v>
      </c>
      <c r="E4666" t="s">
        <v>19221</v>
      </c>
      <c r="F4666" t="s">
        <v>30</v>
      </c>
      <c r="G4666" s="1">
        <v>44042</v>
      </c>
      <c r="H4666" t="s">
        <v>22</v>
      </c>
      <c r="J4666" t="s">
        <v>30</v>
      </c>
      <c r="K4666" s="1">
        <v>44041</v>
      </c>
      <c r="L4666" s="1">
        <v>44041</v>
      </c>
      <c r="M4666" t="s">
        <v>42</v>
      </c>
      <c r="N4666" t="s">
        <v>43</v>
      </c>
      <c r="O4666" t="s">
        <v>44</v>
      </c>
      <c r="P4666" t="s">
        <v>26</v>
      </c>
      <c r="Q4666" s="6">
        <v>154800.14000000001</v>
      </c>
      <c r="R4666" t="s">
        <v>22</v>
      </c>
      <c r="S4666">
        <v>0</v>
      </c>
      <c r="T4666">
        <v>0</v>
      </c>
      <c r="U4666" t="e">
        <f>_xlfn.XLOOKUP(A4666,#REF!,#REF!)</f>
        <v>#REF!</v>
      </c>
    </row>
    <row r="4667" spans="1:21" x14ac:dyDescent="0.2">
      <c r="A4667" t="s">
        <v>15532</v>
      </c>
      <c r="C4667" s="5" t="s">
        <v>71</v>
      </c>
      <c r="D4667" t="s">
        <v>15533</v>
      </c>
      <c r="E4667" t="s">
        <v>18693</v>
      </c>
      <c r="F4667" t="s">
        <v>22</v>
      </c>
      <c r="H4667" t="s">
        <v>22</v>
      </c>
      <c r="J4667" t="s">
        <v>22</v>
      </c>
      <c r="M4667" t="s">
        <v>42</v>
      </c>
      <c r="N4667" t="s">
        <v>43</v>
      </c>
      <c r="O4667" t="s">
        <v>44</v>
      </c>
      <c r="P4667" t="s">
        <v>26</v>
      </c>
      <c r="Q4667" s="6">
        <v>40000</v>
      </c>
      <c r="R4667" t="s">
        <v>22</v>
      </c>
      <c r="S4667">
        <v>0</v>
      </c>
      <c r="T4667">
        <v>0</v>
      </c>
      <c r="U4667" t="e">
        <f>_xlfn.XLOOKUP(A4667,#REF!,#REF!)</f>
        <v>#REF!</v>
      </c>
    </row>
    <row r="4668" spans="1:21" x14ac:dyDescent="0.2">
      <c r="A4668" t="s">
        <v>15534</v>
      </c>
      <c r="B4668" t="s">
        <v>15535</v>
      </c>
      <c r="C4668" s="5" t="s">
        <v>71</v>
      </c>
      <c r="D4668" t="s">
        <v>15536</v>
      </c>
      <c r="E4668" t="s">
        <v>15537</v>
      </c>
      <c r="F4668" t="s">
        <v>30</v>
      </c>
      <c r="G4668" s="1">
        <v>44801</v>
      </c>
      <c r="H4668" t="s">
        <v>30</v>
      </c>
      <c r="I4668" s="1">
        <v>45057</v>
      </c>
      <c r="J4668" t="s">
        <v>30</v>
      </c>
      <c r="K4668" s="1">
        <v>45254</v>
      </c>
      <c r="L4668" s="1">
        <v>45328</v>
      </c>
      <c r="M4668" t="s">
        <v>42</v>
      </c>
      <c r="N4668" t="s">
        <v>43</v>
      </c>
      <c r="O4668" t="s">
        <v>44</v>
      </c>
      <c r="P4668" t="s">
        <v>26</v>
      </c>
      <c r="Q4668" s="6">
        <v>402529.68</v>
      </c>
      <c r="R4668" t="s">
        <v>22</v>
      </c>
      <c r="S4668">
        <v>0</v>
      </c>
      <c r="T4668">
        <v>0</v>
      </c>
      <c r="U4668" t="e">
        <f>_xlfn.XLOOKUP(A4668,#REF!,#REF!)</f>
        <v>#REF!</v>
      </c>
    </row>
    <row r="4669" spans="1:21" x14ac:dyDescent="0.2">
      <c r="A4669" t="s">
        <v>15538</v>
      </c>
      <c r="B4669" t="s">
        <v>15539</v>
      </c>
      <c r="C4669" s="5" t="s">
        <v>71</v>
      </c>
      <c r="D4669" t="s">
        <v>15540</v>
      </c>
      <c r="E4669" t="s">
        <v>8500</v>
      </c>
      <c r="F4669" t="s">
        <v>30</v>
      </c>
      <c r="G4669" s="1">
        <v>45513</v>
      </c>
      <c r="H4669" t="s">
        <v>30</v>
      </c>
      <c r="I4669" s="1">
        <v>45579</v>
      </c>
      <c r="J4669" t="s">
        <v>22</v>
      </c>
      <c r="M4669" t="s">
        <v>207</v>
      </c>
      <c r="N4669" t="s">
        <v>15541</v>
      </c>
      <c r="O4669" t="s">
        <v>15542</v>
      </c>
      <c r="P4669" t="s">
        <v>117</v>
      </c>
      <c r="Q4669" s="6">
        <v>193749.66</v>
      </c>
      <c r="R4669" t="s">
        <v>22</v>
      </c>
      <c r="S4669">
        <v>0</v>
      </c>
      <c r="T4669">
        <v>0</v>
      </c>
      <c r="U4669" t="e">
        <f>_xlfn.XLOOKUP(A4669,#REF!,#REF!)</f>
        <v>#REF!</v>
      </c>
    </row>
    <row r="4670" spans="1:21" x14ac:dyDescent="0.2">
      <c r="A4670" t="s">
        <v>15543</v>
      </c>
      <c r="C4670" s="5" t="s">
        <v>71</v>
      </c>
      <c r="D4670" t="s">
        <v>15544</v>
      </c>
      <c r="E4670" t="s">
        <v>18691</v>
      </c>
      <c r="F4670" t="s">
        <v>30</v>
      </c>
      <c r="G4670" s="1">
        <v>42975</v>
      </c>
      <c r="H4670" t="s">
        <v>22</v>
      </c>
      <c r="J4670" t="s">
        <v>22</v>
      </c>
      <c r="M4670" t="s">
        <v>42</v>
      </c>
      <c r="N4670" t="s">
        <v>15545</v>
      </c>
      <c r="O4670" t="s">
        <v>15546</v>
      </c>
      <c r="P4670" t="s">
        <v>26</v>
      </c>
      <c r="Q4670" s="6">
        <v>40000</v>
      </c>
      <c r="R4670" t="s">
        <v>22</v>
      </c>
      <c r="S4670">
        <v>0</v>
      </c>
      <c r="T4670">
        <v>0</v>
      </c>
      <c r="U4670" t="e">
        <f>_xlfn.XLOOKUP(A4670,#REF!,#REF!)</f>
        <v>#REF!</v>
      </c>
    </row>
    <row r="4671" spans="1:21" x14ac:dyDescent="0.2">
      <c r="A4671" t="s">
        <v>15547</v>
      </c>
      <c r="B4671" t="s">
        <v>15548</v>
      </c>
      <c r="C4671" s="5" t="s">
        <v>71</v>
      </c>
      <c r="D4671" t="s">
        <v>15549</v>
      </c>
      <c r="E4671" t="s">
        <v>12948</v>
      </c>
      <c r="F4671" t="s">
        <v>30</v>
      </c>
      <c r="G4671" s="1">
        <v>43117</v>
      </c>
      <c r="H4671" t="s">
        <v>30</v>
      </c>
      <c r="I4671" s="1">
        <v>43439</v>
      </c>
      <c r="J4671" t="s">
        <v>30</v>
      </c>
      <c r="K4671" s="1">
        <v>43976</v>
      </c>
      <c r="M4671" t="s">
        <v>42</v>
      </c>
      <c r="N4671" t="s">
        <v>9383</v>
      </c>
      <c r="O4671" t="s">
        <v>9384</v>
      </c>
      <c r="P4671" t="s">
        <v>26</v>
      </c>
      <c r="Q4671" s="6">
        <v>150000</v>
      </c>
      <c r="R4671" t="s">
        <v>22</v>
      </c>
      <c r="S4671">
        <v>0</v>
      </c>
      <c r="T4671">
        <v>0</v>
      </c>
      <c r="U4671" t="e">
        <f>_xlfn.XLOOKUP(A4671,#REF!,#REF!)</f>
        <v>#REF!</v>
      </c>
    </row>
    <row r="4672" spans="1:21" x14ac:dyDescent="0.2">
      <c r="A4672" t="s">
        <v>15550</v>
      </c>
      <c r="C4672" s="5" t="s">
        <v>71</v>
      </c>
      <c r="D4672" t="s">
        <v>15551</v>
      </c>
      <c r="E4672" t="s">
        <v>19222</v>
      </c>
      <c r="F4672" t="s">
        <v>22</v>
      </c>
      <c r="H4672" t="s">
        <v>22</v>
      </c>
      <c r="J4672" t="s">
        <v>22</v>
      </c>
      <c r="M4672" t="s">
        <v>42</v>
      </c>
      <c r="N4672" t="s">
        <v>43</v>
      </c>
      <c r="O4672" t="s">
        <v>44</v>
      </c>
      <c r="P4672" t="s">
        <v>26</v>
      </c>
      <c r="Q4672" s="6">
        <v>40000</v>
      </c>
      <c r="R4672" t="s">
        <v>22</v>
      </c>
      <c r="S4672">
        <v>0</v>
      </c>
      <c r="T4672">
        <v>0</v>
      </c>
      <c r="U4672" t="e">
        <f>_xlfn.XLOOKUP(A4672,#REF!,#REF!)</f>
        <v>#REF!</v>
      </c>
    </row>
    <row r="4673" spans="1:21" x14ac:dyDescent="0.2">
      <c r="A4673" t="s">
        <v>15552</v>
      </c>
      <c r="C4673" s="5" t="s">
        <v>71</v>
      </c>
      <c r="D4673" t="s">
        <v>15553</v>
      </c>
      <c r="E4673" t="s">
        <v>891</v>
      </c>
      <c r="F4673" t="s">
        <v>22</v>
      </c>
      <c r="H4673" t="s">
        <v>22</v>
      </c>
      <c r="J4673" t="s">
        <v>22</v>
      </c>
      <c r="M4673" t="s">
        <v>92</v>
      </c>
      <c r="N4673" t="s">
        <v>596</v>
      </c>
      <c r="O4673" t="s">
        <v>597</v>
      </c>
      <c r="P4673" t="s">
        <v>18712</v>
      </c>
      <c r="Q4673" s="6">
        <v>305914.12</v>
      </c>
      <c r="R4673" t="s">
        <v>22</v>
      </c>
      <c r="S4673">
        <v>0</v>
      </c>
      <c r="T4673">
        <v>0</v>
      </c>
      <c r="U4673" t="e">
        <f>_xlfn.XLOOKUP(A4673,#REF!,#REF!)</f>
        <v>#REF!</v>
      </c>
    </row>
    <row r="4674" spans="1:21" x14ac:dyDescent="0.2">
      <c r="A4674" t="s">
        <v>15554</v>
      </c>
      <c r="B4674" t="s">
        <v>15555</v>
      </c>
      <c r="C4674" s="5" t="s">
        <v>71</v>
      </c>
      <c r="D4674" t="s">
        <v>15556</v>
      </c>
      <c r="E4674" t="s">
        <v>19544</v>
      </c>
      <c r="F4674" t="s">
        <v>30</v>
      </c>
      <c r="G4674" s="1">
        <v>42690</v>
      </c>
      <c r="H4674" t="s">
        <v>30</v>
      </c>
      <c r="I4674" s="1">
        <v>42956</v>
      </c>
      <c r="J4674" t="s">
        <v>30</v>
      </c>
      <c r="K4674" s="1">
        <v>43732</v>
      </c>
      <c r="L4674" s="1">
        <v>43893</v>
      </c>
      <c r="M4674" t="s">
        <v>42</v>
      </c>
      <c r="N4674" t="s">
        <v>43</v>
      </c>
      <c r="O4674" t="s">
        <v>44</v>
      </c>
      <c r="P4674" t="s">
        <v>26</v>
      </c>
      <c r="Q4674" s="6">
        <v>40000</v>
      </c>
      <c r="R4674" t="s">
        <v>22</v>
      </c>
      <c r="S4674">
        <v>0</v>
      </c>
      <c r="T4674">
        <v>0</v>
      </c>
      <c r="U4674" t="e">
        <f>_xlfn.XLOOKUP(A4674,#REF!,#REF!)</f>
        <v>#REF!</v>
      </c>
    </row>
    <row r="4675" spans="1:21" x14ac:dyDescent="0.2">
      <c r="A4675" t="s">
        <v>15557</v>
      </c>
      <c r="B4675" t="s">
        <v>15558</v>
      </c>
      <c r="C4675" s="5" t="s">
        <v>71</v>
      </c>
      <c r="D4675" t="s">
        <v>15559</v>
      </c>
      <c r="E4675" t="s">
        <v>19344</v>
      </c>
      <c r="F4675" t="s">
        <v>30</v>
      </c>
      <c r="G4675" s="1">
        <v>43511</v>
      </c>
      <c r="H4675" t="s">
        <v>30</v>
      </c>
      <c r="I4675" s="1">
        <v>43795</v>
      </c>
      <c r="J4675" t="s">
        <v>22</v>
      </c>
      <c r="M4675" t="s">
        <v>207</v>
      </c>
      <c r="N4675" t="s">
        <v>15560</v>
      </c>
      <c r="O4675" t="s">
        <v>15561</v>
      </c>
      <c r="P4675" t="s">
        <v>117</v>
      </c>
      <c r="Q4675" s="6">
        <v>243871.11</v>
      </c>
      <c r="R4675" t="s">
        <v>22</v>
      </c>
      <c r="S4675">
        <v>0</v>
      </c>
      <c r="T4675">
        <v>0</v>
      </c>
      <c r="U4675" t="e">
        <f>_xlfn.XLOOKUP(A4675,#REF!,#REF!)</f>
        <v>#REF!</v>
      </c>
    </row>
    <row r="4676" spans="1:21" x14ac:dyDescent="0.2">
      <c r="A4676" t="s">
        <v>15562</v>
      </c>
      <c r="C4676" s="5" t="s">
        <v>71</v>
      </c>
      <c r="D4676" t="s">
        <v>15563</v>
      </c>
      <c r="E4676" t="s">
        <v>19545</v>
      </c>
      <c r="F4676" t="s">
        <v>30</v>
      </c>
      <c r="G4676" s="1">
        <v>45895</v>
      </c>
      <c r="H4676" t="s">
        <v>22</v>
      </c>
      <c r="J4676" t="s">
        <v>22</v>
      </c>
      <c r="M4676" t="s">
        <v>207</v>
      </c>
      <c r="N4676" t="s">
        <v>15564</v>
      </c>
      <c r="O4676" t="s">
        <v>15565</v>
      </c>
      <c r="P4676" t="s">
        <v>117</v>
      </c>
      <c r="Q4676" s="6">
        <v>1489021.68</v>
      </c>
      <c r="R4676" t="s">
        <v>22</v>
      </c>
      <c r="S4676">
        <v>0</v>
      </c>
      <c r="T4676">
        <v>0</v>
      </c>
      <c r="U4676" t="e">
        <f>_xlfn.XLOOKUP(A4676,#REF!,#REF!)</f>
        <v>#REF!</v>
      </c>
    </row>
    <row r="4677" spans="1:21" x14ac:dyDescent="0.2">
      <c r="A4677" t="s">
        <v>15566</v>
      </c>
      <c r="C4677" s="5" t="s">
        <v>279</v>
      </c>
      <c r="D4677" t="s">
        <v>15567</v>
      </c>
      <c r="E4677" t="s">
        <v>10634</v>
      </c>
      <c r="F4677" t="s">
        <v>30</v>
      </c>
      <c r="G4677" s="1">
        <v>45892</v>
      </c>
      <c r="H4677" t="s">
        <v>22</v>
      </c>
      <c r="J4677" t="s">
        <v>30</v>
      </c>
      <c r="K4677" s="1">
        <v>45915</v>
      </c>
      <c r="L4677" s="1">
        <v>45947</v>
      </c>
      <c r="M4677" t="s">
        <v>92</v>
      </c>
      <c r="N4677" t="s">
        <v>15568</v>
      </c>
      <c r="O4677" t="s">
        <v>15569</v>
      </c>
      <c r="P4677" t="s">
        <v>117</v>
      </c>
      <c r="Q4677" s="6">
        <v>44715.13</v>
      </c>
      <c r="R4677" t="s">
        <v>22</v>
      </c>
      <c r="S4677">
        <v>0</v>
      </c>
      <c r="T4677">
        <v>0</v>
      </c>
      <c r="U4677" t="e">
        <f>_xlfn.XLOOKUP(A4677,#REF!,#REF!)</f>
        <v>#REF!</v>
      </c>
    </row>
    <row r="4678" spans="1:21" x14ac:dyDescent="0.2">
      <c r="A4678" t="s">
        <v>15570</v>
      </c>
      <c r="C4678" s="5" t="s">
        <v>71</v>
      </c>
      <c r="D4678" t="s">
        <v>15571</v>
      </c>
      <c r="E4678" t="s">
        <v>18692</v>
      </c>
      <c r="F4678" t="s">
        <v>30</v>
      </c>
      <c r="G4678" s="1">
        <v>45448</v>
      </c>
      <c r="H4678" t="s">
        <v>30</v>
      </c>
      <c r="I4678" s="1">
        <v>45604</v>
      </c>
      <c r="J4678" t="s">
        <v>30</v>
      </c>
      <c r="K4678" s="1">
        <v>45704</v>
      </c>
      <c r="L4678" s="1">
        <v>45704</v>
      </c>
      <c r="M4678" t="s">
        <v>42</v>
      </c>
      <c r="N4678" t="s">
        <v>15572</v>
      </c>
      <c r="O4678" t="s">
        <v>15573</v>
      </c>
      <c r="P4678" t="s">
        <v>26</v>
      </c>
      <c r="Q4678" s="6">
        <v>267477.64</v>
      </c>
      <c r="R4678" t="s">
        <v>30</v>
      </c>
      <c r="S4678">
        <v>0</v>
      </c>
      <c r="T4678">
        <v>0</v>
      </c>
      <c r="U4678" t="e">
        <f>_xlfn.XLOOKUP(A4678,#REF!,#REF!)</f>
        <v>#REF!</v>
      </c>
    </row>
    <row r="4679" spans="1:21" x14ac:dyDescent="0.2">
      <c r="A4679" t="s">
        <v>15574</v>
      </c>
      <c r="C4679" s="5" t="s">
        <v>71</v>
      </c>
      <c r="D4679" t="s">
        <v>5810</v>
      </c>
      <c r="E4679" t="s">
        <v>18692</v>
      </c>
      <c r="F4679" t="s">
        <v>30</v>
      </c>
      <c r="G4679" s="1">
        <v>42864</v>
      </c>
      <c r="H4679" t="s">
        <v>30</v>
      </c>
      <c r="I4679" s="1">
        <v>43075</v>
      </c>
      <c r="J4679" t="s">
        <v>30</v>
      </c>
      <c r="K4679" s="1">
        <v>45155</v>
      </c>
      <c r="M4679" t="s">
        <v>42</v>
      </c>
      <c r="N4679" t="s">
        <v>43</v>
      </c>
      <c r="O4679" t="s">
        <v>44</v>
      </c>
      <c r="P4679" t="s">
        <v>26</v>
      </c>
      <c r="Q4679" s="6">
        <v>40000</v>
      </c>
      <c r="R4679" t="s">
        <v>22</v>
      </c>
      <c r="S4679">
        <v>0</v>
      </c>
      <c r="T4679">
        <v>0</v>
      </c>
      <c r="U4679" t="e">
        <f>_xlfn.XLOOKUP(A4679,#REF!,#REF!)</f>
        <v>#REF!</v>
      </c>
    </row>
    <row r="4680" spans="1:21" x14ac:dyDescent="0.2">
      <c r="A4680" t="s">
        <v>15575</v>
      </c>
      <c r="C4680" s="5" t="s">
        <v>71</v>
      </c>
      <c r="D4680" t="s">
        <v>15576</v>
      </c>
      <c r="E4680" t="s">
        <v>18692</v>
      </c>
      <c r="F4680" t="s">
        <v>30</v>
      </c>
      <c r="G4680" s="1">
        <v>44546</v>
      </c>
      <c r="H4680" t="s">
        <v>22</v>
      </c>
      <c r="J4680" t="s">
        <v>22</v>
      </c>
      <c r="M4680" t="s">
        <v>42</v>
      </c>
      <c r="N4680" t="s">
        <v>43</v>
      </c>
      <c r="O4680" t="s">
        <v>44</v>
      </c>
      <c r="P4680" t="s">
        <v>26</v>
      </c>
      <c r="Q4680" s="6">
        <v>323209.82</v>
      </c>
      <c r="R4680" t="s">
        <v>22</v>
      </c>
      <c r="S4680">
        <v>0</v>
      </c>
      <c r="T4680">
        <v>0</v>
      </c>
      <c r="U4680" t="e">
        <f>_xlfn.XLOOKUP(A4680,#REF!,#REF!)</f>
        <v>#REF!</v>
      </c>
    </row>
    <row r="4681" spans="1:21" x14ac:dyDescent="0.2">
      <c r="A4681" t="s">
        <v>15577</v>
      </c>
      <c r="C4681" s="5" t="s">
        <v>71</v>
      </c>
      <c r="D4681" t="s">
        <v>15578</v>
      </c>
      <c r="E4681" t="s">
        <v>15579</v>
      </c>
      <c r="F4681" t="s">
        <v>30</v>
      </c>
      <c r="G4681" s="1">
        <v>45447</v>
      </c>
      <c r="H4681" t="s">
        <v>30</v>
      </c>
      <c r="I4681" s="1">
        <v>45609</v>
      </c>
      <c r="J4681" t="s">
        <v>22</v>
      </c>
      <c r="M4681" t="s">
        <v>42</v>
      </c>
      <c r="N4681" t="s">
        <v>43</v>
      </c>
      <c r="O4681" t="s">
        <v>44</v>
      </c>
      <c r="P4681" t="s">
        <v>26</v>
      </c>
      <c r="Q4681" s="6">
        <v>261000.65</v>
      </c>
      <c r="R4681" t="s">
        <v>22</v>
      </c>
      <c r="S4681">
        <v>0</v>
      </c>
      <c r="T4681">
        <v>0</v>
      </c>
      <c r="U4681" t="e">
        <f>_xlfn.XLOOKUP(A4681,#REF!,#REF!)</f>
        <v>#REF!</v>
      </c>
    </row>
    <row r="4682" spans="1:21" x14ac:dyDescent="0.2">
      <c r="A4682" t="s">
        <v>15580</v>
      </c>
      <c r="B4682" t="s">
        <v>15581</v>
      </c>
      <c r="C4682" s="5" t="s">
        <v>71</v>
      </c>
      <c r="D4682" t="s">
        <v>15582</v>
      </c>
      <c r="E4682" t="s">
        <v>18692</v>
      </c>
      <c r="F4682" t="s">
        <v>30</v>
      </c>
      <c r="G4682" s="1">
        <v>43481</v>
      </c>
      <c r="H4682" t="s">
        <v>30</v>
      </c>
      <c r="I4682" s="1">
        <v>43690</v>
      </c>
      <c r="J4682" t="s">
        <v>30</v>
      </c>
      <c r="K4682" s="1">
        <v>44827</v>
      </c>
      <c r="L4682" s="1">
        <v>44886</v>
      </c>
      <c r="M4682" t="s">
        <v>42</v>
      </c>
      <c r="N4682" t="s">
        <v>43</v>
      </c>
      <c r="O4682" t="s">
        <v>44</v>
      </c>
      <c r="P4682" t="s">
        <v>26</v>
      </c>
      <c r="Q4682" s="6">
        <v>40000</v>
      </c>
      <c r="R4682" t="s">
        <v>22</v>
      </c>
      <c r="S4682">
        <v>0</v>
      </c>
      <c r="T4682">
        <v>0</v>
      </c>
      <c r="U4682" t="e">
        <f>_xlfn.XLOOKUP(A4682,#REF!,#REF!)</f>
        <v>#REF!</v>
      </c>
    </row>
    <row r="4683" spans="1:21" x14ac:dyDescent="0.2">
      <c r="A4683" t="s">
        <v>15583</v>
      </c>
      <c r="C4683" s="5" t="s">
        <v>71</v>
      </c>
      <c r="D4683" t="s">
        <v>6442</v>
      </c>
      <c r="E4683" t="s">
        <v>19546</v>
      </c>
      <c r="F4683" t="s">
        <v>30</v>
      </c>
      <c r="G4683" s="1">
        <v>43087</v>
      </c>
      <c r="H4683" t="s">
        <v>30</v>
      </c>
      <c r="I4683" s="1">
        <v>43244</v>
      </c>
      <c r="J4683" t="s">
        <v>30</v>
      </c>
      <c r="K4683" s="1">
        <v>43277</v>
      </c>
      <c r="M4683" t="s">
        <v>42</v>
      </c>
      <c r="N4683" t="s">
        <v>43</v>
      </c>
      <c r="O4683" t="s">
        <v>44</v>
      </c>
      <c r="P4683" t="s">
        <v>26</v>
      </c>
      <c r="Q4683" s="6">
        <v>40000</v>
      </c>
      <c r="R4683" t="s">
        <v>22</v>
      </c>
      <c r="S4683">
        <v>0</v>
      </c>
      <c r="T4683">
        <v>0</v>
      </c>
      <c r="U4683" t="e">
        <f>_xlfn.XLOOKUP(A4683,#REF!,#REF!)</f>
        <v>#REF!</v>
      </c>
    </row>
    <row r="4684" spans="1:21" x14ac:dyDescent="0.2">
      <c r="A4684" t="s">
        <v>15584</v>
      </c>
      <c r="B4684" t="s">
        <v>15585</v>
      </c>
      <c r="C4684" s="5" t="s">
        <v>71</v>
      </c>
      <c r="D4684" t="s">
        <v>15586</v>
      </c>
      <c r="E4684" t="s">
        <v>18692</v>
      </c>
      <c r="F4684" t="s">
        <v>30</v>
      </c>
      <c r="G4684" s="1">
        <v>41988</v>
      </c>
      <c r="H4684" t="s">
        <v>30</v>
      </c>
      <c r="I4684" s="1">
        <v>42129</v>
      </c>
      <c r="J4684" t="s">
        <v>30</v>
      </c>
      <c r="K4684" s="1">
        <v>43087</v>
      </c>
      <c r="L4684" s="1">
        <v>43325</v>
      </c>
      <c r="M4684" t="s">
        <v>23</v>
      </c>
      <c r="N4684" t="s">
        <v>15587</v>
      </c>
      <c r="O4684" t="s">
        <v>15588</v>
      </c>
      <c r="P4684" t="s">
        <v>26</v>
      </c>
      <c r="Q4684" s="6">
        <v>30000</v>
      </c>
      <c r="R4684" t="s">
        <v>30</v>
      </c>
      <c r="S4684">
        <v>0</v>
      </c>
      <c r="T4684">
        <v>0</v>
      </c>
      <c r="U4684" t="e">
        <f>_xlfn.XLOOKUP(A4684,#REF!,#REF!)</f>
        <v>#REF!</v>
      </c>
    </row>
    <row r="4685" spans="1:21" x14ac:dyDescent="0.2">
      <c r="A4685" t="s">
        <v>15589</v>
      </c>
      <c r="C4685" s="5" t="s">
        <v>71</v>
      </c>
      <c r="D4685" t="s">
        <v>12181</v>
      </c>
      <c r="E4685" t="s">
        <v>18691</v>
      </c>
      <c r="F4685" t="s">
        <v>30</v>
      </c>
      <c r="G4685" s="1">
        <v>43445</v>
      </c>
      <c r="H4685" t="s">
        <v>30</v>
      </c>
      <c r="I4685" s="1">
        <v>43777</v>
      </c>
      <c r="J4685" t="s">
        <v>22</v>
      </c>
      <c r="M4685" t="s">
        <v>42</v>
      </c>
      <c r="N4685" t="s">
        <v>43</v>
      </c>
      <c r="O4685" t="s">
        <v>44</v>
      </c>
      <c r="P4685" t="s">
        <v>26</v>
      </c>
      <c r="Q4685" s="6">
        <v>203743.99</v>
      </c>
      <c r="R4685" t="s">
        <v>30</v>
      </c>
      <c r="S4685">
        <v>0</v>
      </c>
      <c r="T4685">
        <v>0</v>
      </c>
      <c r="U4685" t="e">
        <f>_xlfn.XLOOKUP(A4685,#REF!,#REF!)</f>
        <v>#REF!</v>
      </c>
    </row>
    <row r="4686" spans="1:21" x14ac:dyDescent="0.2">
      <c r="A4686" t="s">
        <v>15590</v>
      </c>
      <c r="C4686" s="5" t="s">
        <v>71</v>
      </c>
      <c r="D4686" t="s">
        <v>15591</v>
      </c>
      <c r="E4686" t="s">
        <v>15592</v>
      </c>
      <c r="F4686" t="s">
        <v>30</v>
      </c>
      <c r="G4686" s="1">
        <v>45926</v>
      </c>
      <c r="H4686" t="s">
        <v>22</v>
      </c>
      <c r="J4686" t="s">
        <v>22</v>
      </c>
      <c r="M4686" t="s">
        <v>207</v>
      </c>
      <c r="N4686" t="s">
        <v>473</v>
      </c>
      <c r="O4686" t="s">
        <v>474</v>
      </c>
      <c r="P4686" t="s">
        <v>117</v>
      </c>
      <c r="Q4686" s="6">
        <v>383510.99</v>
      </c>
      <c r="R4686" t="s">
        <v>22</v>
      </c>
      <c r="S4686">
        <v>0</v>
      </c>
      <c r="T4686">
        <v>0</v>
      </c>
      <c r="U4686" t="e">
        <f>_xlfn.XLOOKUP(A4686,#REF!,#REF!)</f>
        <v>#REF!</v>
      </c>
    </row>
    <row r="4687" spans="1:21" x14ac:dyDescent="0.2">
      <c r="A4687" t="s">
        <v>15593</v>
      </c>
      <c r="B4687" t="s">
        <v>15594</v>
      </c>
      <c r="C4687" s="5" t="s">
        <v>71</v>
      </c>
      <c r="D4687" t="s">
        <v>15595</v>
      </c>
      <c r="E4687" t="s">
        <v>19440</v>
      </c>
      <c r="F4687" t="s">
        <v>30</v>
      </c>
      <c r="G4687" s="1">
        <v>45188</v>
      </c>
      <c r="H4687" t="s">
        <v>30</v>
      </c>
      <c r="I4687" s="1">
        <v>45386</v>
      </c>
      <c r="J4687" t="s">
        <v>22</v>
      </c>
      <c r="L4687" s="1">
        <v>45666</v>
      </c>
      <c r="M4687" t="s">
        <v>42</v>
      </c>
      <c r="N4687" t="s">
        <v>43</v>
      </c>
      <c r="O4687" t="s">
        <v>44</v>
      </c>
      <c r="P4687" t="s">
        <v>26</v>
      </c>
      <c r="Q4687" s="6">
        <v>696195.34</v>
      </c>
      <c r="R4687" t="s">
        <v>30</v>
      </c>
      <c r="S4687">
        <v>0</v>
      </c>
      <c r="T4687">
        <v>0</v>
      </c>
      <c r="U4687" t="e">
        <f>_xlfn.XLOOKUP(A4687,#REF!,#REF!)</f>
        <v>#REF!</v>
      </c>
    </row>
    <row r="4688" spans="1:21" x14ac:dyDescent="0.2">
      <c r="A4688" t="s">
        <v>15596</v>
      </c>
      <c r="C4688" s="5" t="s">
        <v>71</v>
      </c>
      <c r="D4688" t="s">
        <v>15597</v>
      </c>
      <c r="E4688" t="s">
        <v>18692</v>
      </c>
      <c r="F4688" t="s">
        <v>30</v>
      </c>
      <c r="G4688" s="1">
        <v>43563</v>
      </c>
      <c r="H4688" t="s">
        <v>30</v>
      </c>
      <c r="I4688" s="1">
        <v>43810</v>
      </c>
      <c r="J4688" t="s">
        <v>30</v>
      </c>
      <c r="K4688" s="1">
        <v>45042</v>
      </c>
      <c r="M4688" t="s">
        <v>42</v>
      </c>
      <c r="N4688" t="s">
        <v>15598</v>
      </c>
      <c r="O4688" t="s">
        <v>15599</v>
      </c>
      <c r="P4688" t="s">
        <v>26</v>
      </c>
      <c r="Q4688" s="6">
        <v>101467.36</v>
      </c>
      <c r="R4688" t="s">
        <v>22</v>
      </c>
      <c r="S4688">
        <v>0</v>
      </c>
      <c r="T4688">
        <v>0</v>
      </c>
      <c r="U4688" t="e">
        <f>_xlfn.XLOOKUP(A4688,#REF!,#REF!)</f>
        <v>#REF!</v>
      </c>
    </row>
    <row r="4689" spans="1:21" x14ac:dyDescent="0.2">
      <c r="A4689" t="s">
        <v>12171</v>
      </c>
      <c r="B4689" t="s">
        <v>12170</v>
      </c>
      <c r="C4689" s="5" t="s">
        <v>71</v>
      </c>
      <c r="D4689" t="s">
        <v>12172</v>
      </c>
      <c r="E4689" t="s">
        <v>15600</v>
      </c>
      <c r="F4689" t="s">
        <v>30</v>
      </c>
      <c r="G4689" s="1">
        <v>42585</v>
      </c>
      <c r="H4689" t="s">
        <v>22</v>
      </c>
      <c r="J4689" t="s">
        <v>22</v>
      </c>
      <c r="M4689" t="s">
        <v>42</v>
      </c>
      <c r="N4689" t="s">
        <v>43</v>
      </c>
      <c r="O4689" t="s">
        <v>44</v>
      </c>
      <c r="P4689" t="s">
        <v>26</v>
      </c>
      <c r="Q4689" s="6">
        <v>54353.5</v>
      </c>
      <c r="R4689" t="s">
        <v>22</v>
      </c>
      <c r="S4689">
        <v>0</v>
      </c>
      <c r="T4689">
        <v>0</v>
      </c>
      <c r="U4689" t="e">
        <f>_xlfn.XLOOKUP(A4689,#REF!,#REF!)</f>
        <v>#REF!</v>
      </c>
    </row>
    <row r="4690" spans="1:21" x14ac:dyDescent="0.2">
      <c r="A4690" t="s">
        <v>15601</v>
      </c>
      <c r="C4690" s="5" t="s">
        <v>71</v>
      </c>
      <c r="D4690" t="s">
        <v>14076</v>
      </c>
      <c r="E4690" t="s">
        <v>19221</v>
      </c>
      <c r="F4690" t="s">
        <v>30</v>
      </c>
      <c r="G4690" s="1">
        <v>43560</v>
      </c>
      <c r="H4690" t="s">
        <v>30</v>
      </c>
      <c r="I4690" s="1">
        <v>43719</v>
      </c>
      <c r="J4690" t="s">
        <v>30</v>
      </c>
      <c r="K4690" s="1">
        <v>43748</v>
      </c>
      <c r="L4690" s="1">
        <v>44320</v>
      </c>
      <c r="M4690" t="s">
        <v>42</v>
      </c>
      <c r="N4690" t="s">
        <v>43</v>
      </c>
      <c r="O4690" t="s">
        <v>44</v>
      </c>
      <c r="P4690" t="s">
        <v>26</v>
      </c>
      <c r="Q4690" s="6">
        <v>139058.21</v>
      </c>
      <c r="R4690" t="s">
        <v>30</v>
      </c>
      <c r="S4690">
        <v>0</v>
      </c>
      <c r="T4690">
        <v>0</v>
      </c>
      <c r="U4690" t="e">
        <f>_xlfn.XLOOKUP(A4690,#REF!,#REF!)</f>
        <v>#REF!</v>
      </c>
    </row>
    <row r="4691" spans="1:21" x14ac:dyDescent="0.2">
      <c r="A4691" t="s">
        <v>15602</v>
      </c>
      <c r="C4691" s="5" t="s">
        <v>71</v>
      </c>
      <c r="D4691" t="s">
        <v>15603</v>
      </c>
      <c r="E4691" t="s">
        <v>19222</v>
      </c>
      <c r="F4691" t="s">
        <v>30</v>
      </c>
      <c r="G4691" s="1">
        <v>43867</v>
      </c>
      <c r="H4691" t="s">
        <v>30</v>
      </c>
      <c r="I4691" s="1">
        <v>44280</v>
      </c>
      <c r="J4691" t="s">
        <v>30</v>
      </c>
      <c r="K4691" s="1">
        <v>44320</v>
      </c>
      <c r="M4691" t="s">
        <v>42</v>
      </c>
      <c r="N4691" t="s">
        <v>11034</v>
      </c>
      <c r="O4691" t="s">
        <v>11035</v>
      </c>
      <c r="P4691" t="s">
        <v>26</v>
      </c>
      <c r="Q4691" s="6">
        <v>526909.23</v>
      </c>
      <c r="R4691" t="s">
        <v>22</v>
      </c>
      <c r="S4691">
        <v>0</v>
      </c>
      <c r="T4691">
        <v>0</v>
      </c>
      <c r="U4691" t="e">
        <f>_xlfn.XLOOKUP(A4691,#REF!,#REF!)</f>
        <v>#REF!</v>
      </c>
    </row>
    <row r="4692" spans="1:21" x14ac:dyDescent="0.2">
      <c r="A4692" t="s">
        <v>15604</v>
      </c>
      <c r="C4692" s="5" t="s">
        <v>71</v>
      </c>
      <c r="D4692" t="s">
        <v>15605</v>
      </c>
      <c r="E4692" t="s">
        <v>5966</v>
      </c>
      <c r="F4692" t="s">
        <v>22</v>
      </c>
      <c r="H4692" t="s">
        <v>22</v>
      </c>
      <c r="J4692" t="s">
        <v>22</v>
      </c>
      <c r="M4692" t="s">
        <v>42</v>
      </c>
      <c r="N4692" t="s">
        <v>43</v>
      </c>
      <c r="O4692" t="s">
        <v>44</v>
      </c>
      <c r="P4692" t="s">
        <v>26</v>
      </c>
      <c r="Q4692" s="6">
        <v>137995.07999999999</v>
      </c>
      <c r="R4692" t="s">
        <v>22</v>
      </c>
      <c r="S4692">
        <v>0</v>
      </c>
      <c r="T4692">
        <v>0</v>
      </c>
      <c r="U4692" t="e">
        <f>_xlfn.XLOOKUP(A4692,#REF!,#REF!)</f>
        <v>#REF!</v>
      </c>
    </row>
    <row r="4693" spans="1:21" x14ac:dyDescent="0.2">
      <c r="A4693" t="s">
        <v>15606</v>
      </c>
      <c r="C4693" s="5" t="s">
        <v>71</v>
      </c>
      <c r="D4693" t="s">
        <v>15607</v>
      </c>
      <c r="E4693" t="s">
        <v>19547</v>
      </c>
      <c r="F4693" t="s">
        <v>30</v>
      </c>
      <c r="G4693" s="1">
        <v>45049</v>
      </c>
      <c r="H4693" t="s">
        <v>30</v>
      </c>
      <c r="I4693" s="1">
        <v>44088</v>
      </c>
      <c r="J4693" t="s">
        <v>30</v>
      </c>
      <c r="K4693" s="1">
        <v>43719</v>
      </c>
      <c r="M4693" t="s">
        <v>42</v>
      </c>
      <c r="N4693" t="s">
        <v>43</v>
      </c>
      <c r="O4693" t="s">
        <v>44</v>
      </c>
      <c r="P4693" t="s">
        <v>26</v>
      </c>
      <c r="Q4693" s="6">
        <v>284551.99</v>
      </c>
      <c r="R4693" t="s">
        <v>22</v>
      </c>
      <c r="S4693">
        <v>0</v>
      </c>
      <c r="T4693">
        <v>0</v>
      </c>
      <c r="U4693" t="e">
        <f>_xlfn.XLOOKUP(A4693,#REF!,#REF!)</f>
        <v>#REF!</v>
      </c>
    </row>
    <row r="4694" spans="1:21" x14ac:dyDescent="0.2">
      <c r="A4694" t="s">
        <v>15608</v>
      </c>
      <c r="B4694" t="s">
        <v>15609</v>
      </c>
      <c r="C4694" s="5" t="s">
        <v>71</v>
      </c>
      <c r="D4694" t="s">
        <v>15610</v>
      </c>
      <c r="E4694" t="s">
        <v>89</v>
      </c>
      <c r="F4694" t="s">
        <v>30</v>
      </c>
      <c r="G4694" s="1">
        <v>43186</v>
      </c>
      <c r="H4694" t="s">
        <v>30</v>
      </c>
      <c r="I4694" s="1">
        <v>43360</v>
      </c>
      <c r="J4694" t="s">
        <v>30</v>
      </c>
      <c r="K4694" s="1">
        <v>43627</v>
      </c>
      <c r="L4694" s="1">
        <v>43633</v>
      </c>
      <c r="M4694" t="s">
        <v>42</v>
      </c>
      <c r="N4694" t="s">
        <v>43</v>
      </c>
      <c r="O4694" t="s">
        <v>44</v>
      </c>
      <c r="P4694" t="s">
        <v>26</v>
      </c>
      <c r="Q4694" s="6">
        <v>40000</v>
      </c>
      <c r="R4694" t="s">
        <v>22</v>
      </c>
      <c r="S4694">
        <v>0</v>
      </c>
      <c r="T4694">
        <v>0</v>
      </c>
      <c r="U4694" t="e">
        <f>_xlfn.XLOOKUP(A4694,#REF!,#REF!)</f>
        <v>#REF!</v>
      </c>
    </row>
    <row r="4695" spans="1:21" x14ac:dyDescent="0.2">
      <c r="A4695" t="s">
        <v>15611</v>
      </c>
      <c r="B4695" t="s">
        <v>15612</v>
      </c>
      <c r="C4695" s="5" t="s">
        <v>71</v>
      </c>
      <c r="D4695" t="s">
        <v>15613</v>
      </c>
      <c r="E4695" t="s">
        <v>7593</v>
      </c>
      <c r="F4695" t="s">
        <v>22</v>
      </c>
      <c r="H4695" t="s">
        <v>22</v>
      </c>
      <c r="J4695" t="s">
        <v>30</v>
      </c>
      <c r="K4695" s="1">
        <v>45011</v>
      </c>
      <c r="M4695" t="s">
        <v>42</v>
      </c>
      <c r="N4695" t="s">
        <v>15614</v>
      </c>
      <c r="O4695" t="s">
        <v>15615</v>
      </c>
      <c r="P4695" t="s">
        <v>26</v>
      </c>
      <c r="Q4695" s="6">
        <v>172536.9</v>
      </c>
      <c r="R4695" t="s">
        <v>22</v>
      </c>
      <c r="S4695">
        <v>0</v>
      </c>
      <c r="T4695">
        <v>0</v>
      </c>
      <c r="U4695" t="e">
        <f>_xlfn.XLOOKUP(A4695,#REF!,#REF!)</f>
        <v>#REF!</v>
      </c>
    </row>
    <row r="4696" spans="1:21" x14ac:dyDescent="0.2">
      <c r="A4696" t="s">
        <v>15616</v>
      </c>
      <c r="B4696" t="s">
        <v>15617</v>
      </c>
      <c r="C4696" s="5" t="s">
        <v>71</v>
      </c>
      <c r="D4696" t="s">
        <v>14871</v>
      </c>
      <c r="E4696" t="s">
        <v>18692</v>
      </c>
      <c r="F4696" t="s">
        <v>30</v>
      </c>
      <c r="G4696" s="1">
        <v>43916</v>
      </c>
      <c r="H4696" t="s">
        <v>30</v>
      </c>
      <c r="I4696" s="1">
        <v>44657</v>
      </c>
      <c r="J4696" t="s">
        <v>30</v>
      </c>
      <c r="K4696" s="1">
        <v>45266</v>
      </c>
      <c r="M4696" t="s">
        <v>42</v>
      </c>
      <c r="N4696" t="s">
        <v>43</v>
      </c>
      <c r="O4696" t="s">
        <v>44</v>
      </c>
      <c r="P4696" t="s">
        <v>26</v>
      </c>
      <c r="Q4696" s="6">
        <v>204618.82</v>
      </c>
      <c r="R4696" t="s">
        <v>22</v>
      </c>
      <c r="S4696">
        <v>0</v>
      </c>
      <c r="T4696">
        <v>0</v>
      </c>
      <c r="U4696" t="e">
        <f>_xlfn.XLOOKUP(A4696,#REF!,#REF!)</f>
        <v>#REF!</v>
      </c>
    </row>
    <row r="4697" spans="1:21" x14ac:dyDescent="0.2">
      <c r="A4697" t="s">
        <v>15618</v>
      </c>
      <c r="C4697" s="5" t="s">
        <v>71</v>
      </c>
      <c r="D4697" t="s">
        <v>15619</v>
      </c>
      <c r="E4697" t="s">
        <v>18693</v>
      </c>
      <c r="F4697" t="s">
        <v>22</v>
      </c>
      <c r="H4697" t="s">
        <v>22</v>
      </c>
      <c r="J4697" t="s">
        <v>22</v>
      </c>
      <c r="M4697" t="s">
        <v>42</v>
      </c>
      <c r="N4697" t="s">
        <v>43</v>
      </c>
      <c r="O4697" t="s">
        <v>44</v>
      </c>
      <c r="P4697" t="s">
        <v>26</v>
      </c>
      <c r="Q4697" s="6">
        <v>69482.62</v>
      </c>
      <c r="R4697" t="s">
        <v>22</v>
      </c>
      <c r="S4697">
        <v>0</v>
      </c>
      <c r="T4697">
        <v>0</v>
      </c>
      <c r="U4697" t="e">
        <f>_xlfn.XLOOKUP(A4697,#REF!,#REF!)</f>
        <v>#REF!</v>
      </c>
    </row>
    <row r="4698" spans="1:21" x14ac:dyDescent="0.2">
      <c r="A4698" t="s">
        <v>15620</v>
      </c>
      <c r="B4698" t="s">
        <v>15621</v>
      </c>
      <c r="C4698" s="5" t="s">
        <v>71</v>
      </c>
      <c r="D4698" t="s">
        <v>15622</v>
      </c>
      <c r="E4698" t="s">
        <v>18692</v>
      </c>
      <c r="F4698" t="s">
        <v>30</v>
      </c>
      <c r="G4698" s="1">
        <v>43451</v>
      </c>
      <c r="H4698" t="s">
        <v>30</v>
      </c>
      <c r="I4698" s="1">
        <v>44887</v>
      </c>
      <c r="J4698" t="s">
        <v>30</v>
      </c>
      <c r="K4698" s="1">
        <v>45694</v>
      </c>
      <c r="M4698" t="s">
        <v>42</v>
      </c>
      <c r="N4698" t="s">
        <v>646</v>
      </c>
      <c r="O4698" t="s">
        <v>647</v>
      </c>
      <c r="P4698" t="s">
        <v>26</v>
      </c>
      <c r="Q4698" s="6">
        <v>40000</v>
      </c>
      <c r="R4698" t="s">
        <v>22</v>
      </c>
      <c r="S4698">
        <v>0</v>
      </c>
      <c r="T4698">
        <v>0</v>
      </c>
      <c r="U4698" t="e">
        <f>_xlfn.XLOOKUP(A4698,#REF!,#REF!)</f>
        <v>#REF!</v>
      </c>
    </row>
    <row r="4699" spans="1:21" x14ac:dyDescent="0.2">
      <c r="A4699" t="s">
        <v>15623</v>
      </c>
      <c r="C4699" s="5" t="s">
        <v>71</v>
      </c>
      <c r="D4699" t="s">
        <v>15624</v>
      </c>
      <c r="E4699" t="s">
        <v>18692</v>
      </c>
      <c r="F4699" t="s">
        <v>22</v>
      </c>
      <c r="H4699" t="s">
        <v>22</v>
      </c>
      <c r="J4699" t="s">
        <v>22</v>
      </c>
      <c r="M4699" t="s">
        <v>42</v>
      </c>
      <c r="N4699" t="s">
        <v>43</v>
      </c>
      <c r="O4699" t="s">
        <v>44</v>
      </c>
      <c r="P4699" t="s">
        <v>26</v>
      </c>
      <c r="Q4699" s="6">
        <v>142986.26999999999</v>
      </c>
      <c r="R4699" t="s">
        <v>22</v>
      </c>
      <c r="S4699">
        <v>0</v>
      </c>
      <c r="T4699">
        <v>0</v>
      </c>
      <c r="U4699" t="e">
        <f>_xlfn.XLOOKUP(A4699,#REF!,#REF!)</f>
        <v>#REF!</v>
      </c>
    </row>
    <row r="4700" spans="1:21" x14ac:dyDescent="0.2">
      <c r="A4700" t="s">
        <v>15625</v>
      </c>
      <c r="B4700" t="s">
        <v>15626</v>
      </c>
      <c r="C4700" s="5" t="s">
        <v>71</v>
      </c>
      <c r="D4700" t="s">
        <v>15627</v>
      </c>
      <c r="E4700" t="s">
        <v>18691</v>
      </c>
      <c r="F4700" t="s">
        <v>30</v>
      </c>
      <c r="G4700" s="1">
        <v>43237</v>
      </c>
      <c r="H4700" t="s">
        <v>30</v>
      </c>
      <c r="I4700" s="1">
        <v>43615</v>
      </c>
      <c r="J4700" t="s">
        <v>30</v>
      </c>
      <c r="K4700" s="1">
        <v>43689</v>
      </c>
      <c r="L4700" s="1">
        <v>43748</v>
      </c>
      <c r="M4700" t="s">
        <v>42</v>
      </c>
      <c r="N4700" t="s">
        <v>43</v>
      </c>
      <c r="O4700" t="s">
        <v>44</v>
      </c>
      <c r="P4700" t="s">
        <v>26</v>
      </c>
      <c r="Q4700" s="6">
        <v>40000</v>
      </c>
      <c r="R4700" t="s">
        <v>30</v>
      </c>
      <c r="S4700">
        <v>0</v>
      </c>
      <c r="T4700">
        <v>0</v>
      </c>
      <c r="U4700" t="e">
        <f>_xlfn.XLOOKUP(A4700,#REF!,#REF!)</f>
        <v>#REF!</v>
      </c>
    </row>
    <row r="4701" spans="1:21" x14ac:dyDescent="0.2">
      <c r="A4701" t="s">
        <v>15628</v>
      </c>
      <c r="B4701" t="s">
        <v>15629</v>
      </c>
      <c r="C4701" s="5" t="s">
        <v>71</v>
      </c>
      <c r="D4701" t="s">
        <v>15630</v>
      </c>
      <c r="E4701" t="s">
        <v>18691</v>
      </c>
      <c r="F4701" t="s">
        <v>30</v>
      </c>
      <c r="G4701" s="1">
        <v>43524</v>
      </c>
      <c r="H4701" t="s">
        <v>30</v>
      </c>
      <c r="I4701" s="1">
        <v>43790</v>
      </c>
      <c r="J4701" t="s">
        <v>30</v>
      </c>
      <c r="K4701" s="1">
        <v>44084</v>
      </c>
      <c r="L4701" s="1">
        <v>44537</v>
      </c>
      <c r="M4701" t="s">
        <v>42</v>
      </c>
      <c r="N4701" t="s">
        <v>43</v>
      </c>
      <c r="O4701" t="s">
        <v>44</v>
      </c>
      <c r="P4701" t="s">
        <v>26</v>
      </c>
      <c r="Q4701" s="6">
        <v>303145.17</v>
      </c>
      <c r="R4701" t="s">
        <v>22</v>
      </c>
      <c r="S4701">
        <v>0</v>
      </c>
      <c r="T4701">
        <v>0</v>
      </c>
      <c r="U4701" t="e">
        <f>_xlfn.XLOOKUP(A4701,#REF!,#REF!)</f>
        <v>#REF!</v>
      </c>
    </row>
    <row r="4702" spans="1:21" x14ac:dyDescent="0.2">
      <c r="A4702" t="s">
        <v>15631</v>
      </c>
      <c r="C4702" s="5" t="s">
        <v>71</v>
      </c>
      <c r="D4702" t="s">
        <v>15632</v>
      </c>
      <c r="E4702" t="s">
        <v>18693</v>
      </c>
      <c r="F4702" t="s">
        <v>22</v>
      </c>
      <c r="H4702" t="s">
        <v>22</v>
      </c>
      <c r="J4702" t="s">
        <v>30</v>
      </c>
      <c r="K4702" s="1">
        <v>44435</v>
      </c>
      <c r="M4702" t="s">
        <v>42</v>
      </c>
      <c r="N4702" t="s">
        <v>43</v>
      </c>
      <c r="O4702" t="s">
        <v>44</v>
      </c>
      <c r="P4702" t="s">
        <v>26</v>
      </c>
      <c r="Q4702" s="6">
        <v>89456.4</v>
      </c>
      <c r="R4702" t="s">
        <v>22</v>
      </c>
      <c r="S4702">
        <v>0</v>
      </c>
      <c r="T4702">
        <v>0</v>
      </c>
      <c r="U4702" t="e">
        <f>_xlfn.XLOOKUP(A4702,#REF!,#REF!)</f>
        <v>#REF!</v>
      </c>
    </row>
    <row r="4703" spans="1:21" x14ac:dyDescent="0.2">
      <c r="A4703" t="s">
        <v>15633</v>
      </c>
      <c r="C4703" s="5" t="s">
        <v>71</v>
      </c>
      <c r="D4703" t="s">
        <v>15634</v>
      </c>
      <c r="E4703" t="s">
        <v>19548</v>
      </c>
      <c r="F4703" t="s">
        <v>22</v>
      </c>
      <c r="H4703" t="s">
        <v>22</v>
      </c>
      <c r="J4703" t="s">
        <v>22</v>
      </c>
      <c r="M4703" t="s">
        <v>42</v>
      </c>
      <c r="N4703" t="s">
        <v>15635</v>
      </c>
      <c r="O4703" t="s">
        <v>15636</v>
      </c>
      <c r="P4703" t="s">
        <v>26</v>
      </c>
      <c r="Q4703" s="6">
        <v>554367.54</v>
      </c>
      <c r="R4703" t="s">
        <v>22</v>
      </c>
      <c r="S4703">
        <v>0</v>
      </c>
      <c r="T4703">
        <v>0</v>
      </c>
      <c r="U4703" t="e">
        <f>_xlfn.XLOOKUP(A4703,#REF!,#REF!)</f>
        <v>#REF!</v>
      </c>
    </row>
    <row r="4704" spans="1:21" x14ac:dyDescent="0.2">
      <c r="A4704" t="s">
        <v>15637</v>
      </c>
      <c r="C4704" s="5" t="s">
        <v>71</v>
      </c>
      <c r="D4704" t="s">
        <v>2571</v>
      </c>
      <c r="E4704" t="s">
        <v>18695</v>
      </c>
      <c r="F4704" t="s">
        <v>30</v>
      </c>
      <c r="G4704" s="1">
        <v>42650</v>
      </c>
      <c r="H4704" t="s">
        <v>30</v>
      </c>
      <c r="I4704" s="1">
        <v>42907</v>
      </c>
      <c r="J4704" t="s">
        <v>30</v>
      </c>
      <c r="K4704" s="1">
        <v>43441</v>
      </c>
      <c r="L4704" s="1">
        <v>43609</v>
      </c>
      <c r="M4704" t="s">
        <v>42</v>
      </c>
      <c r="N4704" t="s">
        <v>825</v>
      </c>
      <c r="O4704" t="s">
        <v>826</v>
      </c>
      <c r="P4704" t="s">
        <v>26</v>
      </c>
      <c r="Q4704" s="6">
        <v>40000</v>
      </c>
      <c r="R4704" t="s">
        <v>22</v>
      </c>
      <c r="S4704">
        <v>0</v>
      </c>
      <c r="T4704">
        <v>0</v>
      </c>
      <c r="U4704" t="e">
        <f>_xlfn.XLOOKUP(A4704,#REF!,#REF!)</f>
        <v>#REF!</v>
      </c>
    </row>
    <row r="4705" spans="1:21" x14ac:dyDescent="0.2">
      <c r="A4705" t="s">
        <v>15638</v>
      </c>
      <c r="C4705" s="5" t="s">
        <v>71</v>
      </c>
      <c r="D4705" t="s">
        <v>15639</v>
      </c>
      <c r="E4705" t="s">
        <v>19549</v>
      </c>
      <c r="F4705" t="s">
        <v>30</v>
      </c>
      <c r="G4705" s="1">
        <v>43990</v>
      </c>
      <c r="H4705" t="s">
        <v>30</v>
      </c>
      <c r="I4705" s="1">
        <v>44280</v>
      </c>
      <c r="J4705" t="s">
        <v>22</v>
      </c>
      <c r="M4705" t="s">
        <v>207</v>
      </c>
      <c r="N4705" t="s">
        <v>15640</v>
      </c>
      <c r="O4705" t="s">
        <v>15641</v>
      </c>
      <c r="P4705" t="s">
        <v>117</v>
      </c>
      <c r="Q4705" s="6">
        <v>100317.74</v>
      </c>
      <c r="R4705" t="s">
        <v>22</v>
      </c>
      <c r="S4705">
        <v>0</v>
      </c>
      <c r="T4705">
        <v>0</v>
      </c>
      <c r="U4705" t="e">
        <f>_xlfn.XLOOKUP(A4705,#REF!,#REF!)</f>
        <v>#REF!</v>
      </c>
    </row>
    <row r="4706" spans="1:21" x14ac:dyDescent="0.2">
      <c r="A4706" t="s">
        <v>15642</v>
      </c>
      <c r="B4706" t="s">
        <v>15643</v>
      </c>
      <c r="C4706" s="5" t="s">
        <v>71</v>
      </c>
      <c r="D4706" t="s">
        <v>15644</v>
      </c>
      <c r="E4706" t="s">
        <v>976</v>
      </c>
      <c r="F4706" t="s">
        <v>30</v>
      </c>
      <c r="G4706" s="1">
        <v>44409</v>
      </c>
      <c r="H4706" t="s">
        <v>30</v>
      </c>
      <c r="I4706" s="1">
        <v>44763</v>
      </c>
      <c r="J4706" t="s">
        <v>30</v>
      </c>
      <c r="K4706" s="1">
        <v>44902</v>
      </c>
      <c r="L4706" s="1">
        <v>45145</v>
      </c>
      <c r="M4706" t="s">
        <v>42</v>
      </c>
      <c r="N4706" t="s">
        <v>15645</v>
      </c>
      <c r="O4706" t="s">
        <v>15646</v>
      </c>
      <c r="P4706" t="s">
        <v>26</v>
      </c>
      <c r="Q4706" s="6">
        <v>166987.63</v>
      </c>
      <c r="R4706" t="s">
        <v>22</v>
      </c>
      <c r="S4706">
        <v>0</v>
      </c>
      <c r="T4706">
        <v>0</v>
      </c>
      <c r="U4706" t="e">
        <f>_xlfn.XLOOKUP(A4706,#REF!,#REF!)</f>
        <v>#REF!</v>
      </c>
    </row>
    <row r="4707" spans="1:21" x14ac:dyDescent="0.2">
      <c r="A4707" t="s">
        <v>15647</v>
      </c>
      <c r="B4707" t="s">
        <v>15648</v>
      </c>
      <c r="C4707" s="5" t="s">
        <v>71</v>
      </c>
      <c r="D4707" t="s">
        <v>15649</v>
      </c>
      <c r="E4707" t="s">
        <v>15185</v>
      </c>
      <c r="F4707" t="s">
        <v>30</v>
      </c>
      <c r="G4707" s="1">
        <v>44029</v>
      </c>
      <c r="H4707" t="s">
        <v>30</v>
      </c>
      <c r="I4707" s="1">
        <v>44336</v>
      </c>
      <c r="J4707" t="s">
        <v>30</v>
      </c>
      <c r="K4707" s="1">
        <v>46108</v>
      </c>
      <c r="L4707" s="1">
        <v>46112</v>
      </c>
      <c r="M4707" t="s">
        <v>207</v>
      </c>
      <c r="N4707" t="s">
        <v>15650</v>
      </c>
      <c r="O4707" t="s">
        <v>15651</v>
      </c>
      <c r="P4707" t="s">
        <v>117</v>
      </c>
      <c r="Q4707" s="6">
        <v>248990.17</v>
      </c>
      <c r="R4707" t="s">
        <v>22</v>
      </c>
      <c r="S4707">
        <v>0</v>
      </c>
      <c r="T4707">
        <v>0</v>
      </c>
      <c r="U4707" t="e">
        <f>_xlfn.XLOOKUP(A4707,#REF!,#REF!)</f>
        <v>#REF!</v>
      </c>
    </row>
    <row r="4708" spans="1:21" x14ac:dyDescent="0.2">
      <c r="A4708" t="s">
        <v>15652</v>
      </c>
      <c r="C4708" s="5" t="s">
        <v>71</v>
      </c>
      <c r="D4708" t="s">
        <v>15653</v>
      </c>
      <c r="E4708" t="s">
        <v>19222</v>
      </c>
      <c r="F4708" t="s">
        <v>30</v>
      </c>
      <c r="G4708" s="1">
        <v>43598</v>
      </c>
      <c r="H4708" t="s">
        <v>30</v>
      </c>
      <c r="I4708" s="1">
        <v>44098</v>
      </c>
      <c r="J4708" t="s">
        <v>30</v>
      </c>
      <c r="K4708" s="1">
        <v>43773</v>
      </c>
      <c r="L4708" s="1">
        <v>43936</v>
      </c>
      <c r="M4708" t="s">
        <v>42</v>
      </c>
      <c r="N4708" t="s">
        <v>43</v>
      </c>
      <c r="O4708" t="s">
        <v>44</v>
      </c>
      <c r="P4708" t="s">
        <v>26</v>
      </c>
      <c r="Q4708" s="6">
        <v>482552.55</v>
      </c>
      <c r="R4708" t="s">
        <v>22</v>
      </c>
      <c r="S4708">
        <v>0</v>
      </c>
      <c r="T4708">
        <v>0</v>
      </c>
      <c r="U4708" t="e">
        <f>_xlfn.XLOOKUP(A4708,#REF!,#REF!)</f>
        <v>#REF!</v>
      </c>
    </row>
    <row r="4709" spans="1:21" x14ac:dyDescent="0.2">
      <c r="A4709" t="s">
        <v>15654</v>
      </c>
      <c r="C4709" s="5" t="s">
        <v>71</v>
      </c>
      <c r="D4709" t="s">
        <v>15655</v>
      </c>
      <c r="E4709" t="s">
        <v>18691</v>
      </c>
      <c r="F4709" t="s">
        <v>22</v>
      </c>
      <c r="H4709" t="s">
        <v>22</v>
      </c>
      <c r="J4709" t="s">
        <v>30</v>
      </c>
      <c r="K4709" s="1">
        <v>43647</v>
      </c>
      <c r="M4709" t="s">
        <v>42</v>
      </c>
      <c r="N4709" t="s">
        <v>43</v>
      </c>
      <c r="O4709" t="s">
        <v>44</v>
      </c>
      <c r="P4709" t="s">
        <v>26</v>
      </c>
      <c r="Q4709" s="6">
        <v>207769.24</v>
      </c>
      <c r="R4709" t="s">
        <v>22</v>
      </c>
      <c r="S4709">
        <v>0</v>
      </c>
      <c r="T4709">
        <v>0</v>
      </c>
      <c r="U4709" t="e">
        <f>_xlfn.XLOOKUP(A4709,#REF!,#REF!)</f>
        <v>#REF!</v>
      </c>
    </row>
    <row r="4710" spans="1:21" x14ac:dyDescent="0.2">
      <c r="A4710" t="s">
        <v>15656</v>
      </c>
      <c r="B4710" t="s">
        <v>15657</v>
      </c>
      <c r="C4710" s="5" t="s">
        <v>71</v>
      </c>
      <c r="D4710" t="s">
        <v>15658</v>
      </c>
      <c r="E4710" t="s">
        <v>14947</v>
      </c>
      <c r="F4710" t="s">
        <v>30</v>
      </c>
      <c r="G4710" s="1">
        <v>43955</v>
      </c>
      <c r="H4710" t="s">
        <v>30</v>
      </c>
      <c r="I4710" s="1">
        <v>44299</v>
      </c>
      <c r="J4710" t="s">
        <v>22</v>
      </c>
      <c r="M4710" t="s">
        <v>207</v>
      </c>
      <c r="N4710" t="s">
        <v>1135</v>
      </c>
      <c r="O4710" t="s">
        <v>1136</v>
      </c>
      <c r="P4710" t="s">
        <v>117</v>
      </c>
      <c r="Q4710" s="6">
        <v>683424.36</v>
      </c>
      <c r="R4710" t="s">
        <v>22</v>
      </c>
      <c r="S4710">
        <v>0</v>
      </c>
      <c r="T4710">
        <v>0</v>
      </c>
      <c r="U4710" t="e">
        <f>_xlfn.XLOOKUP(A4710,#REF!,#REF!)</f>
        <v>#REF!</v>
      </c>
    </row>
    <row r="4711" spans="1:21" x14ac:dyDescent="0.2">
      <c r="A4711" t="s">
        <v>15659</v>
      </c>
      <c r="C4711" s="5" t="s">
        <v>71</v>
      </c>
      <c r="D4711" t="s">
        <v>15660</v>
      </c>
      <c r="E4711" t="s">
        <v>15661</v>
      </c>
      <c r="F4711" t="s">
        <v>30</v>
      </c>
      <c r="G4711" s="1">
        <v>44610</v>
      </c>
      <c r="H4711" t="s">
        <v>30</v>
      </c>
      <c r="I4711" s="1">
        <v>44720</v>
      </c>
      <c r="J4711" t="s">
        <v>30</v>
      </c>
      <c r="K4711" s="1">
        <v>45115</v>
      </c>
      <c r="L4711" s="1">
        <v>45115</v>
      </c>
      <c r="M4711" t="s">
        <v>42</v>
      </c>
      <c r="N4711" t="s">
        <v>43</v>
      </c>
      <c r="O4711" t="s">
        <v>44</v>
      </c>
      <c r="P4711" t="s">
        <v>26</v>
      </c>
      <c r="Q4711" s="6">
        <v>185761.95</v>
      </c>
      <c r="R4711" t="s">
        <v>22</v>
      </c>
      <c r="S4711">
        <v>0</v>
      </c>
      <c r="T4711">
        <v>0</v>
      </c>
      <c r="U4711" t="e">
        <f>_xlfn.XLOOKUP(A4711,#REF!,#REF!)</f>
        <v>#REF!</v>
      </c>
    </row>
    <row r="4712" spans="1:21" x14ac:dyDescent="0.2">
      <c r="A4712" t="s">
        <v>15662</v>
      </c>
      <c r="B4712" t="s">
        <v>10968</v>
      </c>
      <c r="C4712" s="5" t="s">
        <v>71</v>
      </c>
      <c r="D4712" t="s">
        <v>10970</v>
      </c>
      <c r="E4712" t="s">
        <v>15663</v>
      </c>
      <c r="F4712" t="s">
        <v>30</v>
      </c>
      <c r="G4712" s="1">
        <v>43641</v>
      </c>
      <c r="H4712" t="s">
        <v>22</v>
      </c>
      <c r="J4712" t="s">
        <v>30</v>
      </c>
      <c r="K4712" s="1">
        <v>44209</v>
      </c>
      <c r="M4712" t="s">
        <v>42</v>
      </c>
      <c r="N4712" t="s">
        <v>15664</v>
      </c>
      <c r="O4712" t="s">
        <v>15665</v>
      </c>
      <c r="P4712" t="s">
        <v>26</v>
      </c>
      <c r="Q4712" s="6">
        <v>90577.600000000006</v>
      </c>
      <c r="R4712" t="s">
        <v>22</v>
      </c>
      <c r="S4712">
        <v>0</v>
      </c>
      <c r="T4712">
        <v>0</v>
      </c>
      <c r="U4712" t="e">
        <f>_xlfn.XLOOKUP(A4712,#REF!,#REF!)</f>
        <v>#REF!</v>
      </c>
    </row>
    <row r="4713" spans="1:21" x14ac:dyDescent="0.2">
      <c r="A4713" t="s">
        <v>15666</v>
      </c>
      <c r="C4713" s="5" t="s">
        <v>71</v>
      </c>
      <c r="D4713" t="s">
        <v>15667</v>
      </c>
      <c r="E4713" t="s">
        <v>19550</v>
      </c>
      <c r="F4713" t="s">
        <v>30</v>
      </c>
      <c r="G4713" s="1">
        <v>43559</v>
      </c>
      <c r="H4713" t="s">
        <v>30</v>
      </c>
      <c r="I4713" s="1">
        <v>43678</v>
      </c>
      <c r="J4713" t="s">
        <v>30</v>
      </c>
      <c r="K4713" s="1">
        <v>45831</v>
      </c>
      <c r="M4713" t="s">
        <v>42</v>
      </c>
      <c r="N4713" t="s">
        <v>43</v>
      </c>
      <c r="O4713" t="s">
        <v>44</v>
      </c>
      <c r="P4713" t="s">
        <v>26</v>
      </c>
      <c r="Q4713" s="6">
        <v>171891.21</v>
      </c>
      <c r="R4713" t="s">
        <v>22</v>
      </c>
      <c r="S4713">
        <v>0</v>
      </c>
      <c r="T4713">
        <v>0</v>
      </c>
      <c r="U4713" t="e">
        <f>_xlfn.XLOOKUP(A4713,#REF!,#REF!)</f>
        <v>#REF!</v>
      </c>
    </row>
    <row r="4714" spans="1:21" x14ac:dyDescent="0.2">
      <c r="A4714" t="s">
        <v>15668</v>
      </c>
      <c r="C4714" s="5" t="s">
        <v>71</v>
      </c>
      <c r="D4714" t="s">
        <v>15669</v>
      </c>
      <c r="E4714" t="s">
        <v>18692</v>
      </c>
      <c r="F4714" t="s">
        <v>30</v>
      </c>
      <c r="G4714" s="1">
        <v>43810</v>
      </c>
      <c r="H4714" t="s">
        <v>22</v>
      </c>
      <c r="J4714" t="s">
        <v>22</v>
      </c>
      <c r="M4714" t="s">
        <v>42</v>
      </c>
      <c r="N4714" t="s">
        <v>15670</v>
      </c>
      <c r="O4714" t="s">
        <v>15671</v>
      </c>
      <c r="P4714" t="s">
        <v>26</v>
      </c>
      <c r="Q4714" s="6">
        <v>128801.32</v>
      </c>
      <c r="R4714" t="s">
        <v>22</v>
      </c>
      <c r="S4714">
        <v>0</v>
      </c>
      <c r="T4714">
        <v>0</v>
      </c>
      <c r="U4714" t="e">
        <f>_xlfn.XLOOKUP(A4714,#REF!,#REF!)</f>
        <v>#REF!</v>
      </c>
    </row>
    <row r="4715" spans="1:21" x14ac:dyDescent="0.2">
      <c r="A4715" t="s">
        <v>15672</v>
      </c>
      <c r="C4715" s="5" t="s">
        <v>71</v>
      </c>
      <c r="D4715" t="s">
        <v>15673</v>
      </c>
      <c r="E4715" t="s">
        <v>15674</v>
      </c>
      <c r="F4715" t="s">
        <v>30</v>
      </c>
      <c r="G4715" s="1">
        <v>44844</v>
      </c>
      <c r="H4715" t="s">
        <v>22</v>
      </c>
      <c r="J4715" t="s">
        <v>30</v>
      </c>
      <c r="K4715" s="1">
        <v>45068</v>
      </c>
      <c r="M4715" t="s">
        <v>42</v>
      </c>
      <c r="N4715" t="s">
        <v>15675</v>
      </c>
      <c r="O4715" t="s">
        <v>15676</v>
      </c>
      <c r="P4715" t="s">
        <v>26</v>
      </c>
      <c r="Q4715" s="6">
        <v>100737.48</v>
      </c>
      <c r="R4715" t="s">
        <v>22</v>
      </c>
      <c r="S4715">
        <v>0</v>
      </c>
      <c r="T4715">
        <v>0</v>
      </c>
      <c r="U4715" t="e">
        <f>_xlfn.XLOOKUP(A4715,#REF!,#REF!)</f>
        <v>#REF!</v>
      </c>
    </row>
    <row r="4716" spans="1:21" x14ac:dyDescent="0.2">
      <c r="A4716" t="s">
        <v>15677</v>
      </c>
      <c r="C4716" s="5" t="s">
        <v>71</v>
      </c>
      <c r="D4716" t="s">
        <v>15678</v>
      </c>
      <c r="E4716" t="s">
        <v>976</v>
      </c>
      <c r="F4716" t="s">
        <v>30</v>
      </c>
      <c r="G4716" s="1">
        <v>44432</v>
      </c>
      <c r="H4716" t="s">
        <v>30</v>
      </c>
      <c r="I4716" s="1">
        <v>44685</v>
      </c>
      <c r="J4716" t="s">
        <v>30</v>
      </c>
      <c r="K4716" s="1">
        <v>45015</v>
      </c>
      <c r="M4716" t="s">
        <v>42</v>
      </c>
      <c r="N4716" t="s">
        <v>15679</v>
      </c>
      <c r="O4716" t="s">
        <v>15680</v>
      </c>
      <c r="P4716" t="s">
        <v>26</v>
      </c>
      <c r="Q4716" s="6">
        <v>81393.59</v>
      </c>
      <c r="R4716" t="s">
        <v>22</v>
      </c>
      <c r="S4716">
        <v>0</v>
      </c>
      <c r="T4716">
        <v>0</v>
      </c>
      <c r="U4716" t="e">
        <f>_xlfn.XLOOKUP(A4716,#REF!,#REF!)</f>
        <v>#REF!</v>
      </c>
    </row>
    <row r="4717" spans="1:21" x14ac:dyDescent="0.2">
      <c r="A4717" t="s">
        <v>15681</v>
      </c>
      <c r="C4717" s="5" t="s">
        <v>71</v>
      </c>
      <c r="D4717" t="s">
        <v>15682</v>
      </c>
      <c r="E4717" t="s">
        <v>4972</v>
      </c>
      <c r="F4717" t="s">
        <v>30</v>
      </c>
      <c r="G4717" s="1">
        <v>42870</v>
      </c>
      <c r="H4717" t="s">
        <v>30</v>
      </c>
      <c r="I4717" s="1">
        <v>42993</v>
      </c>
      <c r="J4717" t="s">
        <v>30</v>
      </c>
      <c r="K4717" s="1">
        <v>43390</v>
      </c>
      <c r="M4717" t="s">
        <v>42</v>
      </c>
      <c r="N4717" t="s">
        <v>15683</v>
      </c>
      <c r="O4717" t="s">
        <v>15684</v>
      </c>
      <c r="P4717" t="s">
        <v>26</v>
      </c>
      <c r="Q4717" s="6">
        <v>40000</v>
      </c>
      <c r="R4717" t="s">
        <v>22</v>
      </c>
      <c r="S4717">
        <v>0</v>
      </c>
      <c r="T4717">
        <v>0</v>
      </c>
      <c r="U4717" t="e">
        <f>_xlfn.XLOOKUP(A4717,#REF!,#REF!)</f>
        <v>#REF!</v>
      </c>
    </row>
    <row r="4718" spans="1:21" x14ac:dyDescent="0.2">
      <c r="A4718" t="s">
        <v>15685</v>
      </c>
      <c r="C4718" s="5" t="s">
        <v>71</v>
      </c>
      <c r="D4718" t="s">
        <v>15686</v>
      </c>
      <c r="E4718" t="s">
        <v>15687</v>
      </c>
      <c r="F4718" t="s">
        <v>30</v>
      </c>
      <c r="G4718" s="1">
        <v>44543</v>
      </c>
      <c r="H4718" t="s">
        <v>30</v>
      </c>
      <c r="I4718" s="1">
        <v>44844</v>
      </c>
      <c r="J4718" t="s">
        <v>30</v>
      </c>
      <c r="K4718" s="1">
        <v>45145</v>
      </c>
      <c r="L4718" s="1">
        <v>45180</v>
      </c>
      <c r="M4718" t="s">
        <v>42</v>
      </c>
      <c r="N4718" t="s">
        <v>15688</v>
      </c>
      <c r="O4718" t="s">
        <v>15689</v>
      </c>
      <c r="P4718" t="s">
        <v>26</v>
      </c>
      <c r="Q4718" s="6">
        <v>219404.9</v>
      </c>
      <c r="R4718" t="s">
        <v>22</v>
      </c>
      <c r="S4718">
        <v>0</v>
      </c>
      <c r="T4718">
        <v>0</v>
      </c>
      <c r="U4718" t="e">
        <f>_xlfn.XLOOKUP(A4718,#REF!,#REF!)</f>
        <v>#REF!</v>
      </c>
    </row>
    <row r="4719" spans="1:21" x14ac:dyDescent="0.2">
      <c r="A4719" t="s">
        <v>15690</v>
      </c>
      <c r="C4719" s="5" t="s">
        <v>279</v>
      </c>
      <c r="D4719" t="s">
        <v>14536</v>
      </c>
      <c r="E4719" t="s">
        <v>694</v>
      </c>
      <c r="F4719" t="s">
        <v>30</v>
      </c>
      <c r="G4719" s="1">
        <v>44369</v>
      </c>
      <c r="H4719" t="s">
        <v>22</v>
      </c>
      <c r="J4719" t="s">
        <v>30</v>
      </c>
      <c r="K4719" s="1">
        <v>44398</v>
      </c>
      <c r="M4719" t="s">
        <v>92</v>
      </c>
      <c r="N4719" t="s">
        <v>15691</v>
      </c>
      <c r="O4719" t="s">
        <v>15692</v>
      </c>
      <c r="P4719" t="s">
        <v>117</v>
      </c>
      <c r="Q4719" s="6">
        <v>25230.11</v>
      </c>
      <c r="R4719" t="s">
        <v>30</v>
      </c>
      <c r="S4719">
        <v>0</v>
      </c>
      <c r="T4719">
        <v>0</v>
      </c>
      <c r="U4719" t="e">
        <f>_xlfn.XLOOKUP(A4719,#REF!,#REF!)</f>
        <v>#REF!</v>
      </c>
    </row>
    <row r="4720" spans="1:21" x14ac:dyDescent="0.2">
      <c r="A4720" t="s">
        <v>15693</v>
      </c>
      <c r="C4720" s="5" t="s">
        <v>71</v>
      </c>
      <c r="D4720" t="s">
        <v>15694</v>
      </c>
      <c r="E4720" t="s">
        <v>18692</v>
      </c>
      <c r="F4720" t="s">
        <v>30</v>
      </c>
      <c r="G4720" s="1">
        <v>44624</v>
      </c>
      <c r="H4720" t="s">
        <v>30</v>
      </c>
      <c r="I4720" s="1">
        <v>44862</v>
      </c>
      <c r="J4720" t="s">
        <v>30</v>
      </c>
      <c r="K4720" s="1">
        <v>44958</v>
      </c>
      <c r="M4720" t="s">
        <v>42</v>
      </c>
      <c r="N4720" t="s">
        <v>43</v>
      </c>
      <c r="O4720" t="s">
        <v>44</v>
      </c>
      <c r="P4720" t="s">
        <v>26</v>
      </c>
      <c r="Q4720" s="6">
        <v>233410.69</v>
      </c>
      <c r="R4720" t="s">
        <v>22</v>
      </c>
      <c r="S4720">
        <v>0</v>
      </c>
      <c r="T4720">
        <v>0</v>
      </c>
      <c r="U4720" t="e">
        <f>_xlfn.XLOOKUP(A4720,#REF!,#REF!)</f>
        <v>#REF!</v>
      </c>
    </row>
    <row r="4721" spans="1:21" x14ac:dyDescent="0.2">
      <c r="A4721" t="s">
        <v>15695</v>
      </c>
      <c r="C4721" s="5" t="s">
        <v>71</v>
      </c>
      <c r="D4721" t="s">
        <v>15696</v>
      </c>
      <c r="E4721" t="s">
        <v>976</v>
      </c>
      <c r="F4721" t="s">
        <v>30</v>
      </c>
      <c r="G4721" s="1">
        <v>44414</v>
      </c>
      <c r="H4721" t="s">
        <v>30</v>
      </c>
      <c r="I4721" s="1">
        <v>44537</v>
      </c>
      <c r="J4721" t="s">
        <v>30</v>
      </c>
      <c r="K4721" s="1">
        <v>44704</v>
      </c>
      <c r="L4721" s="1">
        <v>44757</v>
      </c>
      <c r="M4721" t="s">
        <v>42</v>
      </c>
      <c r="N4721" t="s">
        <v>43</v>
      </c>
      <c r="O4721" t="s">
        <v>44</v>
      </c>
      <c r="P4721" t="s">
        <v>26</v>
      </c>
      <c r="Q4721" s="6">
        <v>96659.83</v>
      </c>
      <c r="R4721" t="s">
        <v>22</v>
      </c>
      <c r="S4721">
        <v>0</v>
      </c>
      <c r="T4721">
        <v>0</v>
      </c>
      <c r="U4721" t="e">
        <f>_xlfn.XLOOKUP(A4721,#REF!,#REF!)</f>
        <v>#REF!</v>
      </c>
    </row>
    <row r="4722" spans="1:21" x14ac:dyDescent="0.2">
      <c r="A4722" t="s">
        <v>15697</v>
      </c>
      <c r="C4722" s="5" t="s">
        <v>71</v>
      </c>
      <c r="D4722" t="s">
        <v>15698</v>
      </c>
      <c r="E4722" t="s">
        <v>891</v>
      </c>
      <c r="F4722" t="s">
        <v>30</v>
      </c>
      <c r="G4722" s="1">
        <v>45755</v>
      </c>
      <c r="H4722" t="s">
        <v>30</v>
      </c>
      <c r="I4722" s="1">
        <v>45840</v>
      </c>
      <c r="J4722" t="s">
        <v>30</v>
      </c>
      <c r="K4722" s="1">
        <v>46084</v>
      </c>
      <c r="L4722" s="1">
        <v>46084</v>
      </c>
      <c r="M4722" t="s">
        <v>207</v>
      </c>
      <c r="N4722" t="s">
        <v>8479</v>
      </c>
      <c r="O4722" t="s">
        <v>8480</v>
      </c>
      <c r="P4722" t="s">
        <v>117</v>
      </c>
      <c r="Q4722" s="6">
        <v>224550.81</v>
      </c>
      <c r="R4722" t="s">
        <v>22</v>
      </c>
      <c r="S4722">
        <v>0</v>
      </c>
      <c r="T4722">
        <v>0</v>
      </c>
      <c r="U4722" t="e">
        <f>_xlfn.XLOOKUP(A4722,#REF!,#REF!)</f>
        <v>#REF!</v>
      </c>
    </row>
    <row r="4723" spans="1:21" x14ac:dyDescent="0.2">
      <c r="A4723" t="s">
        <v>15699</v>
      </c>
      <c r="B4723" t="s">
        <v>15700</v>
      </c>
      <c r="C4723" s="5" t="s">
        <v>71</v>
      </c>
      <c r="D4723" t="s">
        <v>15701</v>
      </c>
      <c r="E4723" t="s">
        <v>19551</v>
      </c>
      <c r="F4723" t="s">
        <v>30</v>
      </c>
      <c r="G4723" s="1">
        <v>43378</v>
      </c>
      <c r="H4723" t="s">
        <v>30</v>
      </c>
      <c r="I4723" s="1">
        <v>43753</v>
      </c>
      <c r="J4723" t="s">
        <v>30</v>
      </c>
      <c r="K4723" s="1">
        <v>44119</v>
      </c>
      <c r="L4723" s="1">
        <v>44168</v>
      </c>
      <c r="M4723" t="s">
        <v>42</v>
      </c>
      <c r="N4723" t="s">
        <v>43</v>
      </c>
      <c r="O4723" t="s">
        <v>44</v>
      </c>
      <c r="P4723" t="s">
        <v>26</v>
      </c>
      <c r="Q4723" s="6">
        <v>40000</v>
      </c>
      <c r="R4723" t="s">
        <v>22</v>
      </c>
      <c r="S4723">
        <v>0</v>
      </c>
      <c r="T4723">
        <v>0</v>
      </c>
      <c r="U4723" t="e">
        <f>_xlfn.XLOOKUP(A4723,#REF!,#REF!)</f>
        <v>#REF!</v>
      </c>
    </row>
    <row r="4724" spans="1:21" x14ac:dyDescent="0.2">
      <c r="A4724" t="s">
        <v>15702</v>
      </c>
      <c r="C4724" s="5" t="s">
        <v>8422</v>
      </c>
      <c r="E4724" t="s">
        <v>19552</v>
      </c>
      <c r="F4724" t="s">
        <v>30</v>
      </c>
      <c r="G4724" s="1">
        <v>44882</v>
      </c>
      <c r="H4724" t="s">
        <v>30</v>
      </c>
      <c r="I4724" s="1">
        <v>45054</v>
      </c>
      <c r="J4724" t="s">
        <v>30</v>
      </c>
      <c r="K4724" s="1">
        <v>45452</v>
      </c>
      <c r="M4724" t="s">
        <v>42</v>
      </c>
      <c r="N4724" t="s">
        <v>15703</v>
      </c>
      <c r="O4724" t="s">
        <v>15704</v>
      </c>
      <c r="P4724" t="s">
        <v>26</v>
      </c>
      <c r="Q4724" s="6">
        <v>4000</v>
      </c>
      <c r="R4724" t="s">
        <v>22</v>
      </c>
      <c r="S4724">
        <v>0</v>
      </c>
      <c r="T4724">
        <v>0</v>
      </c>
      <c r="U4724" t="e">
        <f>_xlfn.XLOOKUP(A4724,#REF!,#REF!)</f>
        <v>#REF!</v>
      </c>
    </row>
    <row r="4725" spans="1:21" x14ac:dyDescent="0.2">
      <c r="A4725" t="s">
        <v>15705</v>
      </c>
      <c r="B4725" t="s">
        <v>15706</v>
      </c>
      <c r="C4725" s="5" t="s">
        <v>71</v>
      </c>
      <c r="D4725" t="s">
        <v>15707</v>
      </c>
      <c r="E4725" t="s">
        <v>8900</v>
      </c>
      <c r="F4725" t="s">
        <v>30</v>
      </c>
      <c r="G4725" s="1">
        <v>44732</v>
      </c>
      <c r="H4725" t="s">
        <v>30</v>
      </c>
      <c r="I4725" s="1">
        <v>45070</v>
      </c>
      <c r="J4725" t="s">
        <v>30</v>
      </c>
      <c r="K4725" s="1">
        <v>45762</v>
      </c>
      <c r="M4725" t="s">
        <v>42</v>
      </c>
      <c r="N4725" t="s">
        <v>15708</v>
      </c>
      <c r="O4725" t="s">
        <v>15709</v>
      </c>
      <c r="P4725" t="s">
        <v>26</v>
      </c>
      <c r="Q4725" s="6">
        <v>208415.05</v>
      </c>
      <c r="R4725" t="s">
        <v>22</v>
      </c>
      <c r="S4725">
        <v>0</v>
      </c>
      <c r="T4725">
        <v>0</v>
      </c>
      <c r="U4725" t="e">
        <f>_xlfn.XLOOKUP(A4725,#REF!,#REF!)</f>
        <v>#REF!</v>
      </c>
    </row>
    <row r="4726" spans="1:21" x14ac:dyDescent="0.2">
      <c r="A4726" t="s">
        <v>15710</v>
      </c>
      <c r="C4726" s="5" t="s">
        <v>71</v>
      </c>
      <c r="D4726" t="s">
        <v>15711</v>
      </c>
      <c r="E4726" t="s">
        <v>18692</v>
      </c>
      <c r="F4726" t="s">
        <v>30</v>
      </c>
      <c r="G4726" s="1">
        <v>43553</v>
      </c>
      <c r="H4726" t="s">
        <v>30</v>
      </c>
      <c r="I4726" s="1">
        <v>43748</v>
      </c>
      <c r="J4726" t="s">
        <v>30</v>
      </c>
      <c r="K4726" s="1">
        <v>45110</v>
      </c>
      <c r="L4726" s="1">
        <v>45112</v>
      </c>
      <c r="M4726" t="s">
        <v>42</v>
      </c>
      <c r="N4726" t="s">
        <v>1734</v>
      </c>
      <c r="O4726" t="s">
        <v>1735</v>
      </c>
      <c r="P4726" t="s">
        <v>26</v>
      </c>
      <c r="Q4726" s="6">
        <v>175796.38</v>
      </c>
      <c r="R4726" t="s">
        <v>22</v>
      </c>
      <c r="S4726">
        <v>0</v>
      </c>
      <c r="T4726">
        <v>0</v>
      </c>
      <c r="U4726" t="e">
        <f>_xlfn.XLOOKUP(A4726,#REF!,#REF!)</f>
        <v>#REF!</v>
      </c>
    </row>
    <row r="4727" spans="1:21" x14ac:dyDescent="0.2">
      <c r="A4727" t="s">
        <v>15712</v>
      </c>
      <c r="C4727" s="5" t="s">
        <v>71</v>
      </c>
      <c r="D4727" t="s">
        <v>15713</v>
      </c>
      <c r="E4727" t="s">
        <v>4972</v>
      </c>
      <c r="F4727" t="s">
        <v>30</v>
      </c>
      <c r="G4727" s="1">
        <v>43155</v>
      </c>
      <c r="H4727" t="s">
        <v>30</v>
      </c>
      <c r="I4727" s="1">
        <v>43558</v>
      </c>
      <c r="J4727" t="s">
        <v>30</v>
      </c>
      <c r="K4727" s="1">
        <v>43585</v>
      </c>
      <c r="L4727" s="1">
        <v>43794</v>
      </c>
      <c r="M4727" t="s">
        <v>42</v>
      </c>
      <c r="N4727" t="s">
        <v>1734</v>
      </c>
      <c r="O4727" t="s">
        <v>1735</v>
      </c>
      <c r="P4727" t="s">
        <v>26</v>
      </c>
      <c r="Q4727" s="6">
        <v>40000</v>
      </c>
      <c r="R4727" t="s">
        <v>30</v>
      </c>
      <c r="S4727">
        <v>0</v>
      </c>
      <c r="T4727">
        <v>0</v>
      </c>
      <c r="U4727" t="e">
        <f>_xlfn.XLOOKUP(A4727,#REF!,#REF!)</f>
        <v>#REF!</v>
      </c>
    </row>
    <row r="4728" spans="1:21" x14ac:dyDescent="0.2">
      <c r="A4728" t="s">
        <v>15714</v>
      </c>
      <c r="C4728" s="5" t="s">
        <v>71</v>
      </c>
      <c r="D4728" t="s">
        <v>15715</v>
      </c>
      <c r="E4728" t="s">
        <v>19222</v>
      </c>
      <c r="F4728" t="s">
        <v>30</v>
      </c>
      <c r="G4728" s="1">
        <v>44005</v>
      </c>
      <c r="H4728" t="s">
        <v>30</v>
      </c>
      <c r="I4728" s="1">
        <v>44175</v>
      </c>
      <c r="J4728" t="s">
        <v>30</v>
      </c>
      <c r="K4728" s="1">
        <v>45349</v>
      </c>
      <c r="M4728" t="s">
        <v>42</v>
      </c>
      <c r="N4728" t="s">
        <v>43</v>
      </c>
      <c r="O4728" t="s">
        <v>44</v>
      </c>
      <c r="P4728" t="s">
        <v>26</v>
      </c>
      <c r="Q4728" s="6">
        <v>560248.43000000005</v>
      </c>
      <c r="R4728" t="s">
        <v>22</v>
      </c>
      <c r="S4728">
        <v>0</v>
      </c>
      <c r="T4728">
        <v>0</v>
      </c>
      <c r="U4728" t="e">
        <f>_xlfn.XLOOKUP(A4728,#REF!,#REF!)</f>
        <v>#REF!</v>
      </c>
    </row>
    <row r="4729" spans="1:21" x14ac:dyDescent="0.2">
      <c r="A4729" t="s">
        <v>15716</v>
      </c>
      <c r="C4729" s="5" t="s">
        <v>71</v>
      </c>
      <c r="D4729" t="s">
        <v>14667</v>
      </c>
      <c r="E4729" t="s">
        <v>19553</v>
      </c>
      <c r="F4729" t="s">
        <v>30</v>
      </c>
      <c r="G4729" s="1">
        <v>44641</v>
      </c>
      <c r="H4729" t="s">
        <v>30</v>
      </c>
      <c r="I4729" s="1">
        <v>44859</v>
      </c>
      <c r="J4729" t="s">
        <v>30</v>
      </c>
      <c r="K4729" s="1">
        <v>45623</v>
      </c>
      <c r="L4729" s="1">
        <v>45715</v>
      </c>
      <c r="M4729" t="s">
        <v>207</v>
      </c>
      <c r="N4729" t="s">
        <v>15717</v>
      </c>
      <c r="O4729" t="s">
        <v>15718</v>
      </c>
      <c r="P4729" t="s">
        <v>117</v>
      </c>
      <c r="Q4729" s="6">
        <v>601795.46</v>
      </c>
      <c r="R4729" t="s">
        <v>22</v>
      </c>
      <c r="S4729">
        <v>0</v>
      </c>
      <c r="T4729">
        <v>0</v>
      </c>
      <c r="U4729" t="e">
        <f>_xlfn.XLOOKUP(A4729,#REF!,#REF!)</f>
        <v>#REF!</v>
      </c>
    </row>
    <row r="4730" spans="1:21" x14ac:dyDescent="0.2">
      <c r="A4730" t="s">
        <v>15719</v>
      </c>
      <c r="C4730" s="5" t="s">
        <v>71</v>
      </c>
      <c r="D4730" t="s">
        <v>15720</v>
      </c>
      <c r="E4730" t="s">
        <v>15721</v>
      </c>
      <c r="F4730" t="s">
        <v>30</v>
      </c>
      <c r="G4730" s="1">
        <v>42652</v>
      </c>
      <c r="H4730" t="s">
        <v>30</v>
      </c>
      <c r="I4730" s="1">
        <v>42846</v>
      </c>
      <c r="J4730" t="s">
        <v>30</v>
      </c>
      <c r="K4730" s="1">
        <v>42885</v>
      </c>
      <c r="L4730" s="1">
        <v>43004</v>
      </c>
      <c r="M4730" t="s">
        <v>42</v>
      </c>
      <c r="N4730" t="s">
        <v>15722</v>
      </c>
      <c r="O4730" t="s">
        <v>15723</v>
      </c>
      <c r="P4730" t="s">
        <v>26</v>
      </c>
      <c r="Q4730" s="6">
        <v>40000</v>
      </c>
      <c r="R4730" t="s">
        <v>30</v>
      </c>
      <c r="S4730">
        <v>0</v>
      </c>
      <c r="T4730">
        <v>0</v>
      </c>
      <c r="U4730" t="e">
        <f>_xlfn.XLOOKUP(A4730,#REF!,#REF!)</f>
        <v>#REF!</v>
      </c>
    </row>
    <row r="4731" spans="1:21" x14ac:dyDescent="0.2">
      <c r="A4731" t="s">
        <v>15724</v>
      </c>
      <c r="B4731" t="s">
        <v>15725</v>
      </c>
      <c r="C4731" s="5" t="s">
        <v>71</v>
      </c>
      <c r="D4731" t="s">
        <v>15726</v>
      </c>
      <c r="E4731" t="s">
        <v>2962</v>
      </c>
      <c r="F4731" t="s">
        <v>30</v>
      </c>
      <c r="G4731" s="1">
        <v>43507</v>
      </c>
      <c r="H4731" t="s">
        <v>30</v>
      </c>
      <c r="I4731" s="1">
        <v>43699</v>
      </c>
      <c r="J4731" t="s">
        <v>22</v>
      </c>
      <c r="M4731" t="s">
        <v>42</v>
      </c>
      <c r="N4731" t="s">
        <v>43</v>
      </c>
      <c r="O4731" t="s">
        <v>44</v>
      </c>
      <c r="P4731" t="s">
        <v>26</v>
      </c>
      <c r="Q4731" s="6">
        <v>598012.43000000005</v>
      </c>
      <c r="R4731" t="s">
        <v>22</v>
      </c>
      <c r="S4731">
        <v>0</v>
      </c>
      <c r="T4731">
        <v>0</v>
      </c>
      <c r="U4731" t="e">
        <f>_xlfn.XLOOKUP(A4731,#REF!,#REF!)</f>
        <v>#REF!</v>
      </c>
    </row>
    <row r="4732" spans="1:21" x14ac:dyDescent="0.2">
      <c r="A4732" t="s">
        <v>15727</v>
      </c>
      <c r="B4732" t="s">
        <v>15728</v>
      </c>
      <c r="C4732" s="5" t="s">
        <v>71</v>
      </c>
      <c r="D4732" t="s">
        <v>15729</v>
      </c>
      <c r="E4732" t="s">
        <v>18695</v>
      </c>
      <c r="F4732" t="s">
        <v>30</v>
      </c>
      <c r="G4732" s="1">
        <v>42871</v>
      </c>
      <c r="H4732" t="s">
        <v>30</v>
      </c>
      <c r="I4732" s="1">
        <v>44392</v>
      </c>
      <c r="J4732" t="s">
        <v>22</v>
      </c>
      <c r="M4732" t="s">
        <v>42</v>
      </c>
      <c r="N4732" t="s">
        <v>15730</v>
      </c>
      <c r="O4732" t="s">
        <v>15731</v>
      </c>
      <c r="P4732" t="s">
        <v>26</v>
      </c>
      <c r="Q4732" s="6">
        <v>40000</v>
      </c>
      <c r="R4732" t="s">
        <v>22</v>
      </c>
      <c r="S4732">
        <v>0</v>
      </c>
      <c r="T4732">
        <v>0</v>
      </c>
      <c r="U4732" t="e">
        <f>_xlfn.XLOOKUP(A4732,#REF!,#REF!)</f>
        <v>#REF!</v>
      </c>
    </row>
    <row r="4733" spans="1:21" x14ac:dyDescent="0.2">
      <c r="A4733" t="s">
        <v>15732</v>
      </c>
      <c r="C4733" s="5" t="s">
        <v>71</v>
      </c>
      <c r="D4733" t="s">
        <v>15733</v>
      </c>
      <c r="E4733" t="s">
        <v>15734</v>
      </c>
      <c r="F4733" t="s">
        <v>30</v>
      </c>
      <c r="G4733" s="1">
        <v>46121</v>
      </c>
      <c r="H4733" t="s">
        <v>22</v>
      </c>
      <c r="J4733" t="s">
        <v>22</v>
      </c>
      <c r="M4733" t="s">
        <v>92</v>
      </c>
      <c r="N4733" t="s">
        <v>15735</v>
      </c>
      <c r="O4733" t="s">
        <v>15736</v>
      </c>
      <c r="P4733" t="s">
        <v>117</v>
      </c>
      <c r="Q4733" s="6">
        <v>463839.04</v>
      </c>
      <c r="R4733" t="s">
        <v>22</v>
      </c>
      <c r="S4733">
        <v>0</v>
      </c>
      <c r="T4733">
        <v>0</v>
      </c>
      <c r="U4733" t="e">
        <f>_xlfn.XLOOKUP(A4733,#REF!,#REF!)</f>
        <v>#REF!</v>
      </c>
    </row>
    <row r="4734" spans="1:21" x14ac:dyDescent="0.2">
      <c r="A4734" t="s">
        <v>15737</v>
      </c>
      <c r="C4734" s="5" t="s">
        <v>71</v>
      </c>
      <c r="D4734" t="s">
        <v>15738</v>
      </c>
      <c r="E4734" t="s">
        <v>19470</v>
      </c>
      <c r="F4734" t="s">
        <v>30</v>
      </c>
      <c r="G4734" s="1">
        <v>45062</v>
      </c>
      <c r="H4734" t="s">
        <v>30</v>
      </c>
      <c r="I4734" s="1">
        <v>44280</v>
      </c>
      <c r="J4734" t="s">
        <v>30</v>
      </c>
      <c r="K4734" s="1">
        <v>44820</v>
      </c>
      <c r="L4734" s="1">
        <v>44972</v>
      </c>
      <c r="M4734" t="s">
        <v>42</v>
      </c>
      <c r="N4734" t="s">
        <v>43</v>
      </c>
      <c r="O4734" t="s">
        <v>44</v>
      </c>
      <c r="P4734" t="s">
        <v>26</v>
      </c>
      <c r="Q4734" s="6">
        <v>215040.68</v>
      </c>
      <c r="R4734" t="s">
        <v>22</v>
      </c>
      <c r="S4734">
        <v>0</v>
      </c>
      <c r="T4734">
        <v>0</v>
      </c>
      <c r="U4734" t="e">
        <f>_xlfn.XLOOKUP(A4734,#REF!,#REF!)</f>
        <v>#REF!</v>
      </c>
    </row>
    <row r="4735" spans="1:21" x14ac:dyDescent="0.2">
      <c r="A4735" t="s">
        <v>15739</v>
      </c>
      <c r="C4735" s="5" t="s">
        <v>71</v>
      </c>
      <c r="D4735" t="s">
        <v>15740</v>
      </c>
      <c r="E4735" t="s">
        <v>19222</v>
      </c>
      <c r="F4735" t="s">
        <v>30</v>
      </c>
      <c r="G4735" s="1">
        <v>44725</v>
      </c>
      <c r="H4735" t="s">
        <v>22</v>
      </c>
      <c r="J4735" t="s">
        <v>22</v>
      </c>
      <c r="M4735" t="s">
        <v>207</v>
      </c>
      <c r="N4735" t="s">
        <v>15741</v>
      </c>
      <c r="O4735" t="s">
        <v>15742</v>
      </c>
      <c r="P4735" t="s">
        <v>117</v>
      </c>
      <c r="Q4735" s="6">
        <v>459746.73</v>
      </c>
      <c r="R4735" t="s">
        <v>22</v>
      </c>
      <c r="S4735">
        <v>0</v>
      </c>
      <c r="T4735">
        <v>0</v>
      </c>
      <c r="U4735" t="e">
        <f>_xlfn.XLOOKUP(A4735,#REF!,#REF!)</f>
        <v>#REF!</v>
      </c>
    </row>
    <row r="4736" spans="1:21" x14ac:dyDescent="0.2">
      <c r="A4736" t="s">
        <v>15743</v>
      </c>
      <c r="C4736" s="5" t="s">
        <v>71</v>
      </c>
      <c r="D4736" t="s">
        <v>15744</v>
      </c>
      <c r="E4736" t="s">
        <v>19222</v>
      </c>
      <c r="F4736" t="s">
        <v>30</v>
      </c>
      <c r="G4736" s="1">
        <v>44433</v>
      </c>
      <c r="H4736" t="s">
        <v>30</v>
      </c>
      <c r="I4736" s="1">
        <v>44802</v>
      </c>
      <c r="J4736" t="s">
        <v>30</v>
      </c>
      <c r="K4736" s="1">
        <v>44971</v>
      </c>
      <c r="M4736" t="s">
        <v>42</v>
      </c>
      <c r="N4736" t="s">
        <v>43</v>
      </c>
      <c r="O4736" t="s">
        <v>44</v>
      </c>
      <c r="P4736" t="s">
        <v>26</v>
      </c>
      <c r="Q4736" s="6">
        <v>450000</v>
      </c>
      <c r="R4736" t="s">
        <v>22</v>
      </c>
      <c r="S4736">
        <v>0</v>
      </c>
      <c r="T4736">
        <v>0</v>
      </c>
      <c r="U4736" t="e">
        <f>_xlfn.XLOOKUP(A4736,#REF!,#REF!)</f>
        <v>#REF!</v>
      </c>
    </row>
    <row r="4737" spans="1:21" x14ac:dyDescent="0.2">
      <c r="A4737" t="s">
        <v>15745</v>
      </c>
      <c r="C4737" s="5" t="s">
        <v>71</v>
      </c>
      <c r="D4737" t="s">
        <v>15746</v>
      </c>
      <c r="E4737" t="s">
        <v>15747</v>
      </c>
      <c r="F4737" t="s">
        <v>30</v>
      </c>
      <c r="G4737" s="1">
        <v>45358</v>
      </c>
      <c r="H4737" t="s">
        <v>30</v>
      </c>
      <c r="I4737" s="1">
        <v>45498</v>
      </c>
      <c r="J4737" t="s">
        <v>30</v>
      </c>
      <c r="K4737" s="1">
        <v>45517</v>
      </c>
      <c r="L4737" s="1">
        <v>45700</v>
      </c>
      <c r="M4737" t="s">
        <v>92</v>
      </c>
      <c r="N4737" t="s">
        <v>15748</v>
      </c>
      <c r="O4737" t="s">
        <v>15749</v>
      </c>
      <c r="P4737" t="s">
        <v>117</v>
      </c>
      <c r="Q4737" s="6">
        <v>66236.09</v>
      </c>
      <c r="R4737" t="s">
        <v>22</v>
      </c>
      <c r="S4737">
        <v>0</v>
      </c>
      <c r="T4737">
        <v>0</v>
      </c>
      <c r="U4737" t="e">
        <f>_xlfn.XLOOKUP(A4737,#REF!,#REF!)</f>
        <v>#REF!</v>
      </c>
    </row>
    <row r="4738" spans="1:21" x14ac:dyDescent="0.2">
      <c r="A4738" t="s">
        <v>15750</v>
      </c>
      <c r="C4738" s="5" t="s">
        <v>71</v>
      </c>
      <c r="D4738" t="s">
        <v>15751</v>
      </c>
      <c r="E4738" t="s">
        <v>18691</v>
      </c>
      <c r="F4738" t="s">
        <v>30</v>
      </c>
      <c r="G4738" s="1">
        <v>45240</v>
      </c>
      <c r="H4738" t="s">
        <v>30</v>
      </c>
      <c r="I4738" s="1">
        <v>45399</v>
      </c>
      <c r="J4738" t="s">
        <v>30</v>
      </c>
      <c r="K4738" s="1">
        <v>45960</v>
      </c>
      <c r="M4738" t="s">
        <v>42</v>
      </c>
      <c r="N4738" t="s">
        <v>15752</v>
      </c>
      <c r="O4738" t="s">
        <v>15753</v>
      </c>
      <c r="P4738" t="s">
        <v>26</v>
      </c>
      <c r="Q4738" s="6">
        <v>123760.44</v>
      </c>
      <c r="R4738" t="s">
        <v>22</v>
      </c>
      <c r="S4738">
        <v>0</v>
      </c>
      <c r="T4738">
        <v>0</v>
      </c>
      <c r="U4738" t="e">
        <f>_xlfn.XLOOKUP(A4738,#REF!,#REF!)</f>
        <v>#REF!</v>
      </c>
    </row>
    <row r="4739" spans="1:21" x14ac:dyDescent="0.2">
      <c r="A4739" t="s">
        <v>15754</v>
      </c>
      <c r="C4739" s="5" t="s">
        <v>71</v>
      </c>
      <c r="D4739" t="s">
        <v>15755</v>
      </c>
      <c r="E4739" t="s">
        <v>19222</v>
      </c>
      <c r="F4739" t="s">
        <v>30</v>
      </c>
      <c r="G4739" s="1">
        <v>43521</v>
      </c>
      <c r="H4739" t="s">
        <v>22</v>
      </c>
      <c r="J4739" t="s">
        <v>22</v>
      </c>
      <c r="M4739" t="s">
        <v>42</v>
      </c>
      <c r="N4739" t="s">
        <v>43</v>
      </c>
      <c r="O4739" t="s">
        <v>44</v>
      </c>
      <c r="P4739" t="s">
        <v>26</v>
      </c>
      <c r="Q4739" s="6">
        <v>930988.95</v>
      </c>
      <c r="R4739" t="s">
        <v>22</v>
      </c>
      <c r="S4739">
        <v>0</v>
      </c>
      <c r="T4739">
        <v>0</v>
      </c>
      <c r="U4739" t="e">
        <f>_xlfn.XLOOKUP(A4739,#REF!,#REF!)</f>
        <v>#REF!</v>
      </c>
    </row>
    <row r="4740" spans="1:21" x14ac:dyDescent="0.2">
      <c r="A4740" t="s">
        <v>15756</v>
      </c>
      <c r="B4740" t="s">
        <v>15757</v>
      </c>
      <c r="C4740" s="5" t="s">
        <v>71</v>
      </c>
      <c r="D4740" t="s">
        <v>15758</v>
      </c>
      <c r="E4740" t="s">
        <v>12158</v>
      </c>
      <c r="F4740" t="s">
        <v>30</v>
      </c>
      <c r="G4740" s="1">
        <v>42335</v>
      </c>
      <c r="H4740" t="s">
        <v>30</v>
      </c>
      <c r="I4740" s="1">
        <v>42921</v>
      </c>
      <c r="J4740" t="s">
        <v>30</v>
      </c>
      <c r="K4740" s="1">
        <v>43577</v>
      </c>
      <c r="L4740" s="1">
        <v>43865</v>
      </c>
      <c r="M4740" t="s">
        <v>42</v>
      </c>
      <c r="N4740" t="s">
        <v>43</v>
      </c>
      <c r="O4740" t="s">
        <v>44</v>
      </c>
      <c r="P4740" t="s">
        <v>26</v>
      </c>
      <c r="Q4740" s="6">
        <v>35000</v>
      </c>
      <c r="R4740" t="s">
        <v>22</v>
      </c>
      <c r="S4740">
        <v>0</v>
      </c>
      <c r="T4740">
        <v>0</v>
      </c>
      <c r="U4740" t="e">
        <f>_xlfn.XLOOKUP(A4740,#REF!,#REF!)</f>
        <v>#REF!</v>
      </c>
    </row>
    <row r="4741" spans="1:21" x14ac:dyDescent="0.2">
      <c r="A4741" t="s">
        <v>12528</v>
      </c>
      <c r="B4741" t="s">
        <v>15759</v>
      </c>
      <c r="C4741" s="5" t="s">
        <v>71</v>
      </c>
      <c r="D4741" t="s">
        <v>12529</v>
      </c>
      <c r="E4741" t="s">
        <v>12530</v>
      </c>
      <c r="F4741" t="s">
        <v>30</v>
      </c>
      <c r="G4741" s="1">
        <v>45555</v>
      </c>
      <c r="H4741" t="s">
        <v>30</v>
      </c>
      <c r="I4741" s="1">
        <v>45637</v>
      </c>
      <c r="J4741" t="s">
        <v>30</v>
      </c>
      <c r="K4741" s="1">
        <v>45737</v>
      </c>
      <c r="L4741" s="1">
        <v>45737</v>
      </c>
      <c r="M4741" t="s">
        <v>42</v>
      </c>
      <c r="N4741" t="s">
        <v>12555</v>
      </c>
      <c r="O4741" t="s">
        <v>12556</v>
      </c>
      <c r="P4741" t="s">
        <v>26</v>
      </c>
      <c r="Q4741" s="6">
        <v>155102.88</v>
      </c>
      <c r="R4741" t="s">
        <v>22</v>
      </c>
      <c r="S4741">
        <v>0</v>
      </c>
      <c r="T4741">
        <v>0</v>
      </c>
      <c r="U4741" t="e">
        <f>_xlfn.XLOOKUP(A4741,#REF!,#REF!)</f>
        <v>#REF!</v>
      </c>
    </row>
    <row r="4742" spans="1:21" x14ac:dyDescent="0.2">
      <c r="A4742" t="s">
        <v>15760</v>
      </c>
      <c r="C4742" s="5" t="s">
        <v>71</v>
      </c>
      <c r="D4742" t="s">
        <v>15761</v>
      </c>
      <c r="E4742" t="s">
        <v>19222</v>
      </c>
      <c r="F4742" t="s">
        <v>30</v>
      </c>
      <c r="G4742" s="1">
        <v>44872</v>
      </c>
      <c r="H4742" t="s">
        <v>22</v>
      </c>
      <c r="J4742" t="s">
        <v>22</v>
      </c>
      <c r="M4742" t="s">
        <v>207</v>
      </c>
      <c r="N4742" t="s">
        <v>15762</v>
      </c>
      <c r="O4742" t="s">
        <v>15763</v>
      </c>
      <c r="P4742" t="s">
        <v>117</v>
      </c>
      <c r="Q4742" s="6">
        <v>425146.32</v>
      </c>
      <c r="R4742" t="s">
        <v>22</v>
      </c>
      <c r="S4742">
        <v>0</v>
      </c>
      <c r="T4742">
        <v>0</v>
      </c>
      <c r="U4742" t="e">
        <f>_xlfn.XLOOKUP(A4742,#REF!,#REF!)</f>
        <v>#REF!</v>
      </c>
    </row>
    <row r="4743" spans="1:21" x14ac:dyDescent="0.2">
      <c r="A4743" t="s">
        <v>15764</v>
      </c>
      <c r="C4743" s="5" t="s">
        <v>71</v>
      </c>
      <c r="D4743" t="s">
        <v>15765</v>
      </c>
      <c r="E4743" t="s">
        <v>15766</v>
      </c>
      <c r="F4743" t="s">
        <v>22</v>
      </c>
      <c r="H4743" t="s">
        <v>22</v>
      </c>
      <c r="J4743" t="s">
        <v>22</v>
      </c>
      <c r="M4743" t="s">
        <v>42</v>
      </c>
      <c r="N4743" t="s">
        <v>43</v>
      </c>
      <c r="O4743" t="s">
        <v>44</v>
      </c>
      <c r="P4743" t="s">
        <v>26</v>
      </c>
      <c r="Q4743" s="6">
        <v>112527.16</v>
      </c>
      <c r="R4743" t="s">
        <v>22</v>
      </c>
      <c r="S4743">
        <v>0</v>
      </c>
      <c r="T4743">
        <v>0</v>
      </c>
      <c r="U4743" t="e">
        <f>_xlfn.XLOOKUP(A4743,#REF!,#REF!)</f>
        <v>#REF!</v>
      </c>
    </row>
    <row r="4744" spans="1:21" x14ac:dyDescent="0.2">
      <c r="A4744" t="s">
        <v>15767</v>
      </c>
      <c r="B4744" t="s">
        <v>15768</v>
      </c>
      <c r="C4744" s="5" t="s">
        <v>71</v>
      </c>
      <c r="D4744" t="s">
        <v>15769</v>
      </c>
      <c r="E4744" t="s">
        <v>15770</v>
      </c>
      <c r="F4744" t="s">
        <v>30</v>
      </c>
      <c r="G4744" s="1">
        <v>43215</v>
      </c>
      <c r="H4744" t="s">
        <v>30</v>
      </c>
      <c r="I4744" s="1">
        <v>43363</v>
      </c>
      <c r="J4744" t="s">
        <v>30</v>
      </c>
      <c r="K4744" s="1">
        <v>45349</v>
      </c>
      <c r="L4744" s="1">
        <v>45469</v>
      </c>
      <c r="M4744" t="s">
        <v>42</v>
      </c>
      <c r="N4744" t="s">
        <v>43</v>
      </c>
      <c r="O4744" t="s">
        <v>44</v>
      </c>
      <c r="P4744" t="s">
        <v>26</v>
      </c>
      <c r="Q4744" s="6">
        <v>40000</v>
      </c>
      <c r="R4744" t="s">
        <v>30</v>
      </c>
      <c r="S4744">
        <v>0</v>
      </c>
      <c r="T4744">
        <v>0</v>
      </c>
      <c r="U4744" t="e">
        <f>_xlfn.XLOOKUP(A4744,#REF!,#REF!)</f>
        <v>#REF!</v>
      </c>
    </row>
    <row r="4745" spans="1:21" x14ac:dyDescent="0.2">
      <c r="A4745" t="s">
        <v>15771</v>
      </c>
      <c r="C4745" s="5" t="s">
        <v>71</v>
      </c>
      <c r="D4745" t="s">
        <v>15772</v>
      </c>
      <c r="E4745" t="s">
        <v>19554</v>
      </c>
      <c r="F4745" t="s">
        <v>30</v>
      </c>
      <c r="G4745" s="1">
        <v>44851</v>
      </c>
      <c r="H4745" t="s">
        <v>30</v>
      </c>
      <c r="I4745" s="1">
        <v>45122</v>
      </c>
      <c r="J4745" t="s">
        <v>30</v>
      </c>
      <c r="K4745" s="1">
        <v>45454</v>
      </c>
      <c r="L4745" s="1">
        <v>45701</v>
      </c>
      <c r="M4745" t="s">
        <v>114</v>
      </c>
      <c r="N4745" t="s">
        <v>15773</v>
      </c>
      <c r="O4745" t="s">
        <v>15774</v>
      </c>
      <c r="P4745" t="s">
        <v>210</v>
      </c>
      <c r="Q4745" s="6">
        <v>213675.51</v>
      </c>
      <c r="R4745" t="s">
        <v>22</v>
      </c>
      <c r="S4745">
        <v>0</v>
      </c>
      <c r="T4745">
        <v>0</v>
      </c>
      <c r="U4745" t="e">
        <f>_xlfn.XLOOKUP(A4745,#REF!,#REF!)</f>
        <v>#REF!</v>
      </c>
    </row>
    <row r="4746" spans="1:21" x14ac:dyDescent="0.2">
      <c r="A4746" t="s">
        <v>15775</v>
      </c>
      <c r="C4746" s="5" t="s">
        <v>71</v>
      </c>
      <c r="D4746" t="s">
        <v>15776</v>
      </c>
      <c r="E4746" t="s">
        <v>15777</v>
      </c>
      <c r="F4746" t="s">
        <v>30</v>
      </c>
      <c r="G4746" s="1">
        <v>45580</v>
      </c>
      <c r="H4746" t="s">
        <v>30</v>
      </c>
      <c r="I4746" s="1">
        <v>45699</v>
      </c>
      <c r="J4746" t="s">
        <v>30</v>
      </c>
      <c r="K4746" s="1">
        <v>45901</v>
      </c>
      <c r="L4746" s="1">
        <v>46030</v>
      </c>
      <c r="M4746" t="s">
        <v>207</v>
      </c>
      <c r="N4746" t="s">
        <v>1018</v>
      </c>
      <c r="O4746" t="s">
        <v>1019</v>
      </c>
      <c r="P4746" t="s">
        <v>117</v>
      </c>
      <c r="Q4746" s="6">
        <v>986810.02</v>
      </c>
      <c r="R4746" t="s">
        <v>22</v>
      </c>
      <c r="S4746">
        <v>0</v>
      </c>
      <c r="T4746">
        <v>0</v>
      </c>
      <c r="U4746" t="e">
        <f>_xlfn.XLOOKUP(A4746,#REF!,#REF!)</f>
        <v>#REF!</v>
      </c>
    </row>
    <row r="4747" spans="1:21" x14ac:dyDescent="0.2">
      <c r="A4747" t="s">
        <v>15778</v>
      </c>
      <c r="B4747" t="s">
        <v>15779</v>
      </c>
      <c r="C4747" s="5" t="s">
        <v>71</v>
      </c>
      <c r="D4747" t="s">
        <v>15780</v>
      </c>
      <c r="E4747" t="s">
        <v>18692</v>
      </c>
      <c r="F4747" t="s">
        <v>30</v>
      </c>
      <c r="G4747" s="1">
        <v>45331</v>
      </c>
      <c r="H4747" t="s">
        <v>30</v>
      </c>
      <c r="I4747" s="1">
        <v>45742</v>
      </c>
      <c r="J4747" t="s">
        <v>22</v>
      </c>
      <c r="M4747" t="s">
        <v>207</v>
      </c>
      <c r="N4747" t="s">
        <v>1211</v>
      </c>
      <c r="O4747" t="s">
        <v>1212</v>
      </c>
      <c r="P4747" t="s">
        <v>117</v>
      </c>
      <c r="Q4747" s="6">
        <v>286804.23</v>
      </c>
      <c r="R4747" t="s">
        <v>22</v>
      </c>
      <c r="S4747">
        <v>0</v>
      </c>
      <c r="T4747">
        <v>0</v>
      </c>
      <c r="U4747" t="e">
        <f>_xlfn.XLOOKUP(A4747,#REF!,#REF!)</f>
        <v>#REF!</v>
      </c>
    </row>
    <row r="4748" spans="1:21" x14ac:dyDescent="0.2">
      <c r="A4748" t="s">
        <v>15781</v>
      </c>
      <c r="C4748" s="5" t="s">
        <v>71</v>
      </c>
      <c r="D4748" t="s">
        <v>15782</v>
      </c>
      <c r="E4748" t="s">
        <v>19222</v>
      </c>
      <c r="F4748" t="s">
        <v>30</v>
      </c>
      <c r="G4748" s="1">
        <v>43956</v>
      </c>
      <c r="H4748" t="s">
        <v>30</v>
      </c>
      <c r="I4748" s="1">
        <v>44291</v>
      </c>
      <c r="J4748" t="s">
        <v>22</v>
      </c>
      <c r="M4748" t="s">
        <v>42</v>
      </c>
      <c r="N4748" t="s">
        <v>43</v>
      </c>
      <c r="O4748" t="s">
        <v>44</v>
      </c>
      <c r="P4748" t="s">
        <v>26</v>
      </c>
      <c r="Q4748" s="6">
        <v>476280.79</v>
      </c>
      <c r="R4748" t="s">
        <v>22</v>
      </c>
      <c r="S4748">
        <v>0</v>
      </c>
      <c r="T4748">
        <v>0</v>
      </c>
      <c r="U4748" t="e">
        <f>_xlfn.XLOOKUP(A4748,#REF!,#REF!)</f>
        <v>#REF!</v>
      </c>
    </row>
    <row r="4749" spans="1:21" x14ac:dyDescent="0.2">
      <c r="A4749" t="s">
        <v>15783</v>
      </c>
      <c r="B4749" t="s">
        <v>15784</v>
      </c>
      <c r="C4749" s="5" t="s">
        <v>71</v>
      </c>
      <c r="D4749" t="s">
        <v>15785</v>
      </c>
      <c r="E4749" t="s">
        <v>15786</v>
      </c>
      <c r="F4749" t="s">
        <v>30</v>
      </c>
      <c r="G4749" s="1">
        <v>45530</v>
      </c>
      <c r="H4749" t="s">
        <v>30</v>
      </c>
      <c r="I4749" s="1">
        <v>45845</v>
      </c>
      <c r="J4749" t="s">
        <v>30</v>
      </c>
      <c r="K4749" s="1">
        <v>46051</v>
      </c>
      <c r="M4749" t="s">
        <v>207</v>
      </c>
      <c r="N4749" t="s">
        <v>15787</v>
      </c>
      <c r="O4749" t="s">
        <v>15788</v>
      </c>
      <c r="P4749" t="s">
        <v>117</v>
      </c>
      <c r="Q4749" s="6">
        <v>243167.04</v>
      </c>
      <c r="R4749" t="s">
        <v>22</v>
      </c>
      <c r="S4749">
        <v>0</v>
      </c>
      <c r="T4749">
        <v>0</v>
      </c>
      <c r="U4749" t="e">
        <f>_xlfn.XLOOKUP(A4749,#REF!,#REF!)</f>
        <v>#REF!</v>
      </c>
    </row>
    <row r="4750" spans="1:21" x14ac:dyDescent="0.2">
      <c r="A4750" t="s">
        <v>15789</v>
      </c>
      <c r="C4750" s="5" t="s">
        <v>71</v>
      </c>
      <c r="D4750" t="s">
        <v>15790</v>
      </c>
      <c r="E4750" t="s">
        <v>15791</v>
      </c>
      <c r="F4750" t="s">
        <v>30</v>
      </c>
      <c r="G4750" s="1">
        <v>45631</v>
      </c>
      <c r="H4750" t="s">
        <v>22</v>
      </c>
      <c r="J4750" t="s">
        <v>30</v>
      </c>
      <c r="K4750" s="1">
        <v>45603</v>
      </c>
      <c r="L4750" s="1">
        <v>45603</v>
      </c>
      <c r="M4750" t="s">
        <v>42</v>
      </c>
      <c r="N4750" t="s">
        <v>43</v>
      </c>
      <c r="O4750" t="s">
        <v>44</v>
      </c>
      <c r="P4750" t="s">
        <v>26</v>
      </c>
      <c r="Q4750" s="6">
        <v>729563.77</v>
      </c>
      <c r="R4750" t="s">
        <v>30</v>
      </c>
      <c r="S4750">
        <v>0</v>
      </c>
      <c r="T4750">
        <v>0</v>
      </c>
      <c r="U4750" t="e">
        <f>_xlfn.XLOOKUP(A4750,#REF!,#REF!)</f>
        <v>#REF!</v>
      </c>
    </row>
    <row r="4751" spans="1:21" x14ac:dyDescent="0.2">
      <c r="A4751" t="s">
        <v>15792</v>
      </c>
      <c r="C4751" s="5" t="s">
        <v>71</v>
      </c>
      <c r="D4751" t="s">
        <v>11519</v>
      </c>
      <c r="E4751" t="s">
        <v>18691</v>
      </c>
      <c r="F4751" t="s">
        <v>30</v>
      </c>
      <c r="G4751" s="1">
        <v>43185</v>
      </c>
      <c r="H4751" t="s">
        <v>22</v>
      </c>
      <c r="J4751" t="s">
        <v>22</v>
      </c>
      <c r="M4751" t="s">
        <v>42</v>
      </c>
      <c r="N4751" t="s">
        <v>15793</v>
      </c>
      <c r="O4751" t="s">
        <v>15794</v>
      </c>
      <c r="P4751" t="s">
        <v>26</v>
      </c>
      <c r="Q4751" s="6">
        <v>40000</v>
      </c>
      <c r="R4751" t="s">
        <v>22</v>
      </c>
      <c r="S4751">
        <v>0</v>
      </c>
      <c r="T4751">
        <v>0</v>
      </c>
      <c r="U4751" t="e">
        <f>_xlfn.XLOOKUP(A4751,#REF!,#REF!)</f>
        <v>#REF!</v>
      </c>
    </row>
    <row r="4752" spans="1:21" x14ac:dyDescent="0.2">
      <c r="A4752" t="s">
        <v>15795</v>
      </c>
      <c r="B4752" t="s">
        <v>15796</v>
      </c>
      <c r="C4752" s="5" t="s">
        <v>71</v>
      </c>
      <c r="D4752" t="s">
        <v>15797</v>
      </c>
      <c r="E4752" t="s">
        <v>18692</v>
      </c>
      <c r="F4752" t="s">
        <v>30</v>
      </c>
      <c r="G4752" s="1">
        <v>43525</v>
      </c>
      <c r="H4752" t="s">
        <v>30</v>
      </c>
      <c r="I4752" s="1">
        <v>43731</v>
      </c>
      <c r="J4752" t="s">
        <v>30</v>
      </c>
      <c r="K4752" s="1">
        <v>43748</v>
      </c>
      <c r="L4752" s="1">
        <v>43748</v>
      </c>
      <c r="M4752" t="s">
        <v>42</v>
      </c>
      <c r="N4752" t="s">
        <v>15798</v>
      </c>
      <c r="O4752" t="s">
        <v>15799</v>
      </c>
      <c r="P4752" t="s">
        <v>26</v>
      </c>
      <c r="Q4752" s="6">
        <v>165595.68</v>
      </c>
      <c r="R4752" t="s">
        <v>22</v>
      </c>
      <c r="S4752">
        <v>0</v>
      </c>
      <c r="T4752">
        <v>0</v>
      </c>
      <c r="U4752" t="e">
        <f>_xlfn.XLOOKUP(A4752,#REF!,#REF!)</f>
        <v>#REF!</v>
      </c>
    </row>
    <row r="4753" spans="1:21" x14ac:dyDescent="0.2">
      <c r="A4753" t="s">
        <v>15800</v>
      </c>
      <c r="B4753" t="s">
        <v>15801</v>
      </c>
      <c r="C4753" s="5" t="s">
        <v>71</v>
      </c>
      <c r="D4753" t="s">
        <v>15802</v>
      </c>
      <c r="E4753" t="s">
        <v>19555</v>
      </c>
      <c r="F4753" t="s">
        <v>30</v>
      </c>
      <c r="G4753" s="1">
        <v>43126</v>
      </c>
      <c r="H4753" t="s">
        <v>30</v>
      </c>
      <c r="I4753" s="1">
        <v>43293</v>
      </c>
      <c r="J4753" t="s">
        <v>30</v>
      </c>
      <c r="K4753" s="1">
        <v>44704</v>
      </c>
      <c r="L4753" s="1">
        <v>44888</v>
      </c>
      <c r="M4753" t="s">
        <v>42</v>
      </c>
      <c r="N4753" t="s">
        <v>43</v>
      </c>
      <c r="O4753" t="s">
        <v>44</v>
      </c>
      <c r="P4753" t="s">
        <v>26</v>
      </c>
      <c r="Q4753" s="6">
        <v>40000</v>
      </c>
      <c r="R4753" t="s">
        <v>22</v>
      </c>
      <c r="S4753">
        <v>0</v>
      </c>
      <c r="T4753">
        <v>0</v>
      </c>
      <c r="U4753" t="e">
        <f>_xlfn.XLOOKUP(A4753,#REF!,#REF!)</f>
        <v>#REF!</v>
      </c>
    </row>
    <row r="4754" spans="1:21" x14ac:dyDescent="0.2">
      <c r="A4754" t="s">
        <v>15803</v>
      </c>
      <c r="B4754" t="s">
        <v>15804</v>
      </c>
      <c r="C4754" s="5" t="s">
        <v>71</v>
      </c>
      <c r="D4754" t="s">
        <v>15805</v>
      </c>
      <c r="E4754" t="s">
        <v>18692</v>
      </c>
      <c r="F4754" t="s">
        <v>30</v>
      </c>
      <c r="G4754" s="1">
        <v>43488</v>
      </c>
      <c r="H4754" t="s">
        <v>30</v>
      </c>
      <c r="I4754" s="1">
        <v>43697</v>
      </c>
      <c r="J4754" t="s">
        <v>30</v>
      </c>
      <c r="K4754" s="1">
        <v>44984</v>
      </c>
      <c r="M4754" t="s">
        <v>42</v>
      </c>
      <c r="N4754" t="s">
        <v>43</v>
      </c>
      <c r="O4754" t="s">
        <v>44</v>
      </c>
      <c r="P4754" t="s">
        <v>26</v>
      </c>
      <c r="Q4754" s="6">
        <v>224499.25</v>
      </c>
      <c r="R4754" t="s">
        <v>22</v>
      </c>
      <c r="S4754">
        <v>0</v>
      </c>
      <c r="T4754">
        <v>0</v>
      </c>
      <c r="U4754" t="e">
        <f>_xlfn.XLOOKUP(A4754,#REF!,#REF!)</f>
        <v>#REF!</v>
      </c>
    </row>
    <row r="4755" spans="1:21" x14ac:dyDescent="0.2">
      <c r="A4755" t="s">
        <v>15806</v>
      </c>
      <c r="B4755" t="s">
        <v>15807</v>
      </c>
      <c r="C4755" s="5" t="s">
        <v>71</v>
      </c>
      <c r="D4755" t="s">
        <v>15808</v>
      </c>
      <c r="E4755" t="s">
        <v>18692</v>
      </c>
      <c r="F4755" t="s">
        <v>30</v>
      </c>
      <c r="G4755" s="1">
        <v>43679</v>
      </c>
      <c r="H4755" t="s">
        <v>30</v>
      </c>
      <c r="I4755" s="1">
        <v>44077</v>
      </c>
      <c r="J4755" t="s">
        <v>30</v>
      </c>
      <c r="K4755" s="1">
        <v>44133</v>
      </c>
      <c r="L4755" s="1">
        <v>44461</v>
      </c>
      <c r="M4755" t="s">
        <v>42</v>
      </c>
      <c r="N4755" t="s">
        <v>43</v>
      </c>
      <c r="O4755" t="s">
        <v>44</v>
      </c>
      <c r="P4755" t="s">
        <v>26</v>
      </c>
      <c r="Q4755" s="6">
        <v>194278.56</v>
      </c>
      <c r="R4755" t="s">
        <v>30</v>
      </c>
      <c r="S4755">
        <v>0</v>
      </c>
      <c r="T4755">
        <v>0</v>
      </c>
      <c r="U4755" t="e">
        <f>_xlfn.XLOOKUP(A4755,#REF!,#REF!)</f>
        <v>#REF!</v>
      </c>
    </row>
    <row r="4756" spans="1:21" x14ac:dyDescent="0.2">
      <c r="A4756" t="s">
        <v>15809</v>
      </c>
      <c r="B4756" t="s">
        <v>15810</v>
      </c>
      <c r="C4756" s="5" t="s">
        <v>71</v>
      </c>
      <c r="D4756" t="s">
        <v>15811</v>
      </c>
      <c r="E4756" t="s">
        <v>18691</v>
      </c>
      <c r="F4756" t="s">
        <v>30</v>
      </c>
      <c r="G4756" s="1">
        <v>43508</v>
      </c>
      <c r="H4756" t="s">
        <v>30</v>
      </c>
      <c r="I4756" s="1">
        <v>43671</v>
      </c>
      <c r="J4756" t="s">
        <v>30</v>
      </c>
      <c r="K4756" s="1">
        <v>44254</v>
      </c>
      <c r="M4756" t="s">
        <v>42</v>
      </c>
      <c r="N4756" t="s">
        <v>43</v>
      </c>
      <c r="O4756" t="s">
        <v>44</v>
      </c>
      <c r="P4756" t="s">
        <v>26</v>
      </c>
      <c r="Q4756" s="6">
        <v>486192.68</v>
      </c>
      <c r="R4756" t="s">
        <v>22</v>
      </c>
      <c r="S4756">
        <v>0</v>
      </c>
      <c r="T4756">
        <v>0</v>
      </c>
      <c r="U4756" t="e">
        <f>_xlfn.XLOOKUP(A4756,#REF!,#REF!)</f>
        <v>#REF!</v>
      </c>
    </row>
    <row r="4757" spans="1:21" x14ac:dyDescent="0.2">
      <c r="A4757" t="s">
        <v>15812</v>
      </c>
      <c r="C4757" s="5" t="s">
        <v>71</v>
      </c>
      <c r="D4757" t="s">
        <v>15813</v>
      </c>
      <c r="E4757" t="s">
        <v>18691</v>
      </c>
      <c r="F4757" t="s">
        <v>30</v>
      </c>
      <c r="G4757" s="1">
        <v>44690</v>
      </c>
      <c r="H4757" t="s">
        <v>30</v>
      </c>
      <c r="I4757" s="1">
        <v>44890</v>
      </c>
      <c r="J4757" t="s">
        <v>30</v>
      </c>
      <c r="K4757" s="1">
        <v>45105</v>
      </c>
      <c r="M4757" t="s">
        <v>42</v>
      </c>
      <c r="N4757" t="s">
        <v>1734</v>
      </c>
      <c r="O4757" t="s">
        <v>1735</v>
      </c>
      <c r="P4757" t="s">
        <v>26</v>
      </c>
      <c r="Q4757" s="6">
        <v>59305.54</v>
      </c>
      <c r="R4757" t="s">
        <v>22</v>
      </c>
      <c r="S4757">
        <v>0</v>
      </c>
      <c r="T4757">
        <v>0</v>
      </c>
      <c r="U4757" t="e">
        <f>_xlfn.XLOOKUP(A4757,#REF!,#REF!)</f>
        <v>#REF!</v>
      </c>
    </row>
    <row r="4758" spans="1:21" x14ac:dyDescent="0.2">
      <c r="A4758" t="s">
        <v>15814</v>
      </c>
      <c r="C4758" s="5" t="s">
        <v>71</v>
      </c>
      <c r="E4758" t="s">
        <v>10448</v>
      </c>
      <c r="F4758" t="s">
        <v>30</v>
      </c>
      <c r="G4758" s="1">
        <v>45398</v>
      </c>
      <c r="H4758" t="s">
        <v>22</v>
      </c>
      <c r="J4758" t="s">
        <v>30</v>
      </c>
      <c r="K4758" s="1">
        <v>45091</v>
      </c>
      <c r="M4758" t="s">
        <v>42</v>
      </c>
      <c r="N4758" t="s">
        <v>43</v>
      </c>
      <c r="O4758" t="s">
        <v>44</v>
      </c>
      <c r="P4758" t="s">
        <v>26</v>
      </c>
      <c r="Q4758" s="6">
        <v>66073.14</v>
      </c>
      <c r="R4758" t="s">
        <v>30</v>
      </c>
      <c r="S4758">
        <v>0</v>
      </c>
      <c r="T4758">
        <v>0</v>
      </c>
      <c r="U4758" t="e">
        <f>_xlfn.XLOOKUP(A4758,#REF!,#REF!)</f>
        <v>#REF!</v>
      </c>
    </row>
    <row r="4759" spans="1:21" x14ac:dyDescent="0.2">
      <c r="A4759" t="s">
        <v>15815</v>
      </c>
      <c r="C4759" s="5" t="s">
        <v>71</v>
      </c>
      <c r="D4759" t="s">
        <v>15816</v>
      </c>
      <c r="E4759" t="s">
        <v>18691</v>
      </c>
      <c r="F4759" t="s">
        <v>22</v>
      </c>
      <c r="H4759" t="s">
        <v>22</v>
      </c>
      <c r="J4759" t="s">
        <v>22</v>
      </c>
      <c r="M4759" t="s">
        <v>42</v>
      </c>
      <c r="N4759" t="s">
        <v>43</v>
      </c>
      <c r="O4759" t="s">
        <v>44</v>
      </c>
      <c r="P4759" t="s">
        <v>26</v>
      </c>
      <c r="Q4759" s="6">
        <v>304072.86</v>
      </c>
      <c r="R4759" t="s">
        <v>22</v>
      </c>
      <c r="S4759">
        <v>0</v>
      </c>
      <c r="T4759">
        <v>0</v>
      </c>
      <c r="U4759" t="e">
        <f>_xlfn.XLOOKUP(A4759,#REF!,#REF!)</f>
        <v>#REF!</v>
      </c>
    </row>
    <row r="4760" spans="1:21" x14ac:dyDescent="0.2">
      <c r="A4760" t="s">
        <v>15817</v>
      </c>
      <c r="B4760" t="s">
        <v>15818</v>
      </c>
      <c r="C4760" s="5" t="s">
        <v>71</v>
      </c>
      <c r="D4760" t="s">
        <v>11388</v>
      </c>
      <c r="E4760" t="s">
        <v>19442</v>
      </c>
      <c r="F4760" t="s">
        <v>30</v>
      </c>
      <c r="G4760" s="1">
        <v>43749</v>
      </c>
      <c r="H4760" t="s">
        <v>30</v>
      </c>
      <c r="I4760" s="1">
        <v>44351</v>
      </c>
      <c r="J4760" t="s">
        <v>30</v>
      </c>
      <c r="K4760" s="1">
        <v>44797</v>
      </c>
      <c r="M4760" t="s">
        <v>42</v>
      </c>
      <c r="N4760" t="s">
        <v>15819</v>
      </c>
      <c r="O4760" t="s">
        <v>15820</v>
      </c>
      <c r="P4760" t="s">
        <v>26</v>
      </c>
      <c r="Q4760" s="6">
        <v>192236.94</v>
      </c>
      <c r="R4760" t="s">
        <v>22</v>
      </c>
      <c r="S4760">
        <v>0</v>
      </c>
      <c r="T4760">
        <v>0</v>
      </c>
      <c r="U4760" t="e">
        <f>_xlfn.XLOOKUP(A4760,#REF!,#REF!)</f>
        <v>#REF!</v>
      </c>
    </row>
    <row r="4761" spans="1:21" x14ac:dyDescent="0.2">
      <c r="A4761" t="s">
        <v>15821</v>
      </c>
      <c r="C4761" s="5" t="s">
        <v>71</v>
      </c>
      <c r="D4761" t="s">
        <v>15822</v>
      </c>
      <c r="E4761" t="s">
        <v>15823</v>
      </c>
      <c r="F4761" t="s">
        <v>30</v>
      </c>
      <c r="G4761" s="1">
        <v>42765</v>
      </c>
      <c r="H4761" t="s">
        <v>30</v>
      </c>
      <c r="I4761" s="1">
        <v>43026</v>
      </c>
      <c r="J4761" t="s">
        <v>30</v>
      </c>
      <c r="K4761" s="1">
        <v>43434</v>
      </c>
      <c r="L4761" s="1">
        <v>43815</v>
      </c>
      <c r="M4761" t="s">
        <v>42</v>
      </c>
      <c r="N4761" t="s">
        <v>43</v>
      </c>
      <c r="O4761" t="s">
        <v>44</v>
      </c>
      <c r="P4761" t="s">
        <v>26</v>
      </c>
      <c r="Q4761" s="6">
        <v>40000</v>
      </c>
      <c r="R4761" t="s">
        <v>22</v>
      </c>
      <c r="S4761">
        <v>0</v>
      </c>
      <c r="T4761">
        <v>0</v>
      </c>
      <c r="U4761" t="e">
        <f>_xlfn.XLOOKUP(A4761,#REF!,#REF!)</f>
        <v>#REF!</v>
      </c>
    </row>
    <row r="4762" spans="1:21" x14ac:dyDescent="0.2">
      <c r="A4762" t="s">
        <v>15824</v>
      </c>
      <c r="C4762" s="5" t="s">
        <v>39</v>
      </c>
      <c r="D4762" t="s">
        <v>6130</v>
      </c>
      <c r="E4762" t="s">
        <v>18693</v>
      </c>
      <c r="F4762" t="s">
        <v>30</v>
      </c>
      <c r="G4762" s="1">
        <v>45099</v>
      </c>
      <c r="H4762" t="s">
        <v>22</v>
      </c>
      <c r="J4762" t="s">
        <v>22</v>
      </c>
      <c r="L4762" s="1">
        <v>42837</v>
      </c>
      <c r="M4762" t="s">
        <v>42</v>
      </c>
      <c r="N4762" t="s">
        <v>3355</v>
      </c>
      <c r="O4762" t="s">
        <v>3356</v>
      </c>
      <c r="P4762" t="s">
        <v>26</v>
      </c>
      <c r="Q4762" s="6">
        <v>35000</v>
      </c>
      <c r="R4762" t="s">
        <v>30</v>
      </c>
      <c r="S4762">
        <v>0</v>
      </c>
      <c r="T4762">
        <v>0</v>
      </c>
      <c r="U4762" t="e">
        <f>_xlfn.XLOOKUP(A4762,#REF!,#REF!)</f>
        <v>#REF!</v>
      </c>
    </row>
    <row r="4763" spans="1:21" x14ac:dyDescent="0.2">
      <c r="A4763" t="s">
        <v>15825</v>
      </c>
      <c r="C4763" s="5" t="s">
        <v>71</v>
      </c>
      <c r="D4763" t="s">
        <v>15826</v>
      </c>
      <c r="E4763" t="s">
        <v>19556</v>
      </c>
      <c r="F4763" t="s">
        <v>30</v>
      </c>
      <c r="G4763" s="1">
        <v>45199</v>
      </c>
      <c r="H4763" t="s">
        <v>22</v>
      </c>
      <c r="J4763" t="s">
        <v>22</v>
      </c>
      <c r="M4763" t="s">
        <v>42</v>
      </c>
      <c r="N4763" t="s">
        <v>1734</v>
      </c>
      <c r="O4763" t="s">
        <v>1735</v>
      </c>
      <c r="P4763" t="s">
        <v>26</v>
      </c>
      <c r="Q4763" s="6">
        <v>103803.39</v>
      </c>
      <c r="R4763" t="s">
        <v>22</v>
      </c>
      <c r="S4763">
        <v>0</v>
      </c>
      <c r="T4763">
        <v>0</v>
      </c>
      <c r="U4763" t="e">
        <f>_xlfn.XLOOKUP(A4763,#REF!,#REF!)</f>
        <v>#REF!</v>
      </c>
    </row>
    <row r="4764" spans="1:21" x14ac:dyDescent="0.2">
      <c r="A4764" t="s">
        <v>15827</v>
      </c>
      <c r="C4764" s="5" t="s">
        <v>71</v>
      </c>
      <c r="D4764" t="s">
        <v>15828</v>
      </c>
      <c r="E4764" t="s">
        <v>18691</v>
      </c>
      <c r="F4764" t="s">
        <v>22</v>
      </c>
      <c r="H4764" t="s">
        <v>22</v>
      </c>
      <c r="J4764" t="s">
        <v>22</v>
      </c>
      <c r="M4764" t="s">
        <v>42</v>
      </c>
      <c r="N4764" t="s">
        <v>15829</v>
      </c>
      <c r="O4764" t="s">
        <v>15830</v>
      </c>
      <c r="P4764" t="s">
        <v>26</v>
      </c>
      <c r="Q4764" s="6">
        <v>560248.43000000005</v>
      </c>
      <c r="R4764" t="s">
        <v>22</v>
      </c>
      <c r="S4764">
        <v>0</v>
      </c>
      <c r="T4764">
        <v>0</v>
      </c>
      <c r="U4764" t="e">
        <f>_xlfn.XLOOKUP(A4764,#REF!,#REF!)</f>
        <v>#REF!</v>
      </c>
    </row>
    <row r="4765" spans="1:21" x14ac:dyDescent="0.2">
      <c r="A4765" t="s">
        <v>15831</v>
      </c>
      <c r="B4765" t="s">
        <v>15832</v>
      </c>
      <c r="C4765" s="5" t="s">
        <v>71</v>
      </c>
      <c r="D4765" t="s">
        <v>15833</v>
      </c>
      <c r="E4765" t="s">
        <v>14119</v>
      </c>
      <c r="F4765" t="s">
        <v>30</v>
      </c>
      <c r="G4765" s="1">
        <v>45453</v>
      </c>
      <c r="H4765" t="s">
        <v>30</v>
      </c>
      <c r="I4765" s="1">
        <v>45742</v>
      </c>
      <c r="J4765" t="s">
        <v>22</v>
      </c>
      <c r="M4765" t="s">
        <v>207</v>
      </c>
      <c r="N4765" t="s">
        <v>15834</v>
      </c>
      <c r="O4765" t="s">
        <v>15835</v>
      </c>
      <c r="P4765" t="s">
        <v>117</v>
      </c>
      <c r="Q4765" s="6">
        <v>662753.86</v>
      </c>
      <c r="R4765" t="s">
        <v>22</v>
      </c>
      <c r="S4765">
        <v>0</v>
      </c>
      <c r="T4765">
        <v>0</v>
      </c>
      <c r="U4765" t="e">
        <f>_xlfn.XLOOKUP(A4765,#REF!,#REF!)</f>
        <v>#REF!</v>
      </c>
    </row>
    <row r="4766" spans="1:21" x14ac:dyDescent="0.2">
      <c r="A4766" t="s">
        <v>15836</v>
      </c>
      <c r="C4766" s="5" t="s">
        <v>71</v>
      </c>
      <c r="D4766" t="s">
        <v>15837</v>
      </c>
      <c r="E4766" t="s">
        <v>13705</v>
      </c>
      <c r="F4766" t="s">
        <v>30</v>
      </c>
      <c r="G4766" s="1">
        <v>45349</v>
      </c>
      <c r="H4766" t="s">
        <v>30</v>
      </c>
      <c r="I4766" s="1">
        <v>45504</v>
      </c>
      <c r="J4766" t="s">
        <v>22</v>
      </c>
      <c r="M4766" t="s">
        <v>207</v>
      </c>
      <c r="N4766" t="s">
        <v>15838</v>
      </c>
      <c r="O4766" t="s">
        <v>15839</v>
      </c>
      <c r="P4766" t="s">
        <v>210</v>
      </c>
      <c r="Q4766" s="6">
        <v>188473.88</v>
      </c>
      <c r="R4766" t="s">
        <v>22</v>
      </c>
      <c r="S4766">
        <v>0</v>
      </c>
      <c r="T4766">
        <v>0</v>
      </c>
      <c r="U4766" t="e">
        <f>_xlfn.XLOOKUP(A4766,#REF!,#REF!)</f>
        <v>#REF!</v>
      </c>
    </row>
    <row r="4767" spans="1:21" x14ac:dyDescent="0.2">
      <c r="A4767" t="s">
        <v>15840</v>
      </c>
      <c r="C4767" s="5" t="s">
        <v>71</v>
      </c>
      <c r="D4767" t="s">
        <v>15841</v>
      </c>
      <c r="E4767" t="s">
        <v>15842</v>
      </c>
      <c r="F4767" t="s">
        <v>30</v>
      </c>
      <c r="G4767" s="1">
        <v>44040</v>
      </c>
      <c r="H4767" t="s">
        <v>22</v>
      </c>
      <c r="J4767" t="s">
        <v>30</v>
      </c>
      <c r="K4767" s="1">
        <v>44040</v>
      </c>
      <c r="L4767" s="1">
        <v>44040</v>
      </c>
      <c r="M4767" t="s">
        <v>42</v>
      </c>
      <c r="N4767" t="s">
        <v>43</v>
      </c>
      <c r="O4767" t="s">
        <v>44</v>
      </c>
      <c r="P4767" t="s">
        <v>26</v>
      </c>
      <c r="Q4767" s="6">
        <v>254649.9</v>
      </c>
      <c r="R4767" t="s">
        <v>22</v>
      </c>
      <c r="S4767">
        <v>0</v>
      </c>
      <c r="T4767">
        <v>0</v>
      </c>
      <c r="U4767" t="e">
        <f>_xlfn.XLOOKUP(A4767,#REF!,#REF!)</f>
        <v>#REF!</v>
      </c>
    </row>
    <row r="4768" spans="1:21" x14ac:dyDescent="0.2">
      <c r="A4768" t="s">
        <v>15843</v>
      </c>
      <c r="B4768" t="s">
        <v>15844</v>
      </c>
      <c r="C4768" s="5" t="s">
        <v>71</v>
      </c>
      <c r="D4768" t="s">
        <v>15845</v>
      </c>
      <c r="E4768" t="s">
        <v>15846</v>
      </c>
      <c r="F4768" t="s">
        <v>30</v>
      </c>
      <c r="G4768" s="1">
        <v>44670</v>
      </c>
      <c r="H4768" t="s">
        <v>30</v>
      </c>
      <c r="I4768" s="1">
        <v>45427</v>
      </c>
      <c r="J4768" t="s">
        <v>30</v>
      </c>
      <c r="K4768" s="1">
        <v>45744</v>
      </c>
      <c r="M4768" t="s">
        <v>42</v>
      </c>
      <c r="N4768" t="s">
        <v>43</v>
      </c>
      <c r="O4768" t="s">
        <v>44</v>
      </c>
      <c r="P4768" t="s">
        <v>26</v>
      </c>
      <c r="Q4768" s="6">
        <v>315050.09000000003</v>
      </c>
      <c r="R4768" t="s">
        <v>22</v>
      </c>
      <c r="S4768">
        <v>0</v>
      </c>
      <c r="T4768">
        <v>0</v>
      </c>
      <c r="U4768" t="e">
        <f>_xlfn.XLOOKUP(A4768,#REF!,#REF!)</f>
        <v>#REF!</v>
      </c>
    </row>
    <row r="4769" spans="1:21" x14ac:dyDescent="0.2">
      <c r="A4769" t="s">
        <v>15847</v>
      </c>
      <c r="C4769" s="5" t="s">
        <v>71</v>
      </c>
      <c r="D4769" t="s">
        <v>15848</v>
      </c>
      <c r="E4769" t="s">
        <v>19222</v>
      </c>
      <c r="F4769" t="s">
        <v>22</v>
      </c>
      <c r="H4769" t="s">
        <v>22</v>
      </c>
      <c r="J4769" t="s">
        <v>30</v>
      </c>
      <c r="K4769" s="1">
        <v>43748</v>
      </c>
      <c r="M4769" t="s">
        <v>42</v>
      </c>
      <c r="N4769" t="s">
        <v>43</v>
      </c>
      <c r="O4769" t="s">
        <v>44</v>
      </c>
      <c r="P4769" t="s">
        <v>26</v>
      </c>
      <c r="Q4769" s="6">
        <v>434854.9</v>
      </c>
      <c r="R4769" t="s">
        <v>22</v>
      </c>
      <c r="S4769">
        <v>0</v>
      </c>
      <c r="T4769">
        <v>0</v>
      </c>
      <c r="U4769" t="e">
        <f>_xlfn.XLOOKUP(A4769,#REF!,#REF!)</f>
        <v>#REF!</v>
      </c>
    </row>
    <row r="4770" spans="1:21" x14ac:dyDescent="0.2">
      <c r="A4770" t="s">
        <v>15849</v>
      </c>
      <c r="C4770" s="5" t="s">
        <v>71</v>
      </c>
      <c r="D4770" t="s">
        <v>15850</v>
      </c>
      <c r="E4770" t="s">
        <v>18693</v>
      </c>
      <c r="F4770" t="s">
        <v>30</v>
      </c>
      <c r="G4770" s="1">
        <v>43936</v>
      </c>
      <c r="H4770" t="s">
        <v>30</v>
      </c>
      <c r="I4770" s="1">
        <v>44082</v>
      </c>
      <c r="J4770" t="s">
        <v>30</v>
      </c>
      <c r="K4770" s="1">
        <v>44648</v>
      </c>
      <c r="M4770" t="s">
        <v>42</v>
      </c>
      <c r="N4770" t="s">
        <v>43</v>
      </c>
      <c r="O4770" t="s">
        <v>44</v>
      </c>
      <c r="P4770" t="s">
        <v>26</v>
      </c>
      <c r="Q4770" s="6">
        <v>53203.839999999997</v>
      </c>
      <c r="R4770" t="s">
        <v>22</v>
      </c>
      <c r="S4770">
        <v>0</v>
      </c>
      <c r="T4770">
        <v>0</v>
      </c>
      <c r="U4770" t="e">
        <f>_xlfn.XLOOKUP(A4770,#REF!,#REF!)</f>
        <v>#REF!</v>
      </c>
    </row>
    <row r="4771" spans="1:21" x14ac:dyDescent="0.2">
      <c r="A4771" t="s">
        <v>15851</v>
      </c>
      <c r="C4771" s="5" t="s">
        <v>71</v>
      </c>
      <c r="D4771" t="s">
        <v>15852</v>
      </c>
      <c r="E4771" t="s">
        <v>1800</v>
      </c>
      <c r="F4771" t="s">
        <v>30</v>
      </c>
      <c r="G4771" s="1">
        <v>45239</v>
      </c>
      <c r="H4771" t="s">
        <v>22</v>
      </c>
      <c r="J4771" t="s">
        <v>22</v>
      </c>
      <c r="L4771" s="1">
        <v>45240</v>
      </c>
      <c r="M4771" t="s">
        <v>42</v>
      </c>
      <c r="N4771" t="s">
        <v>43</v>
      </c>
      <c r="O4771" t="s">
        <v>44</v>
      </c>
      <c r="P4771" t="s">
        <v>26</v>
      </c>
      <c r="Q4771" s="6">
        <v>230744.88</v>
      </c>
      <c r="R4771" t="s">
        <v>22</v>
      </c>
      <c r="S4771">
        <v>0</v>
      </c>
      <c r="T4771">
        <v>0</v>
      </c>
      <c r="U4771" t="e">
        <f>_xlfn.XLOOKUP(A4771,#REF!,#REF!)</f>
        <v>#REF!</v>
      </c>
    </row>
    <row r="4772" spans="1:21" x14ac:dyDescent="0.2">
      <c r="A4772" t="s">
        <v>15853</v>
      </c>
      <c r="C4772" s="5" t="s">
        <v>71</v>
      </c>
      <c r="D4772" t="s">
        <v>15854</v>
      </c>
      <c r="E4772" t="s">
        <v>19221</v>
      </c>
      <c r="F4772" t="s">
        <v>22</v>
      </c>
      <c r="H4772" t="s">
        <v>22</v>
      </c>
      <c r="J4772" t="s">
        <v>22</v>
      </c>
      <c r="M4772" t="s">
        <v>42</v>
      </c>
      <c r="N4772" t="s">
        <v>43</v>
      </c>
      <c r="O4772" t="s">
        <v>44</v>
      </c>
      <c r="P4772" t="s">
        <v>26</v>
      </c>
      <c r="Q4772" s="6">
        <v>211922.12</v>
      </c>
      <c r="R4772" t="s">
        <v>22</v>
      </c>
      <c r="S4772">
        <v>0</v>
      </c>
      <c r="T4772">
        <v>0</v>
      </c>
      <c r="U4772" t="e">
        <f>_xlfn.XLOOKUP(A4772,#REF!,#REF!)</f>
        <v>#REF!</v>
      </c>
    </row>
    <row r="4773" spans="1:21" x14ac:dyDescent="0.2">
      <c r="A4773" t="s">
        <v>15855</v>
      </c>
      <c r="C4773" s="5" t="s">
        <v>71</v>
      </c>
      <c r="D4773" t="s">
        <v>15856</v>
      </c>
      <c r="E4773" t="s">
        <v>14557</v>
      </c>
      <c r="F4773" t="s">
        <v>30</v>
      </c>
      <c r="G4773" s="1">
        <v>45359</v>
      </c>
      <c r="H4773" t="s">
        <v>30</v>
      </c>
      <c r="I4773" s="1">
        <v>45581</v>
      </c>
      <c r="J4773" t="s">
        <v>22</v>
      </c>
      <c r="L4773" s="1">
        <v>46007</v>
      </c>
      <c r="M4773" t="s">
        <v>92</v>
      </c>
      <c r="N4773" t="s">
        <v>15857</v>
      </c>
      <c r="O4773" t="s">
        <v>15858</v>
      </c>
      <c r="P4773" t="s">
        <v>117</v>
      </c>
      <c r="Q4773" s="6">
        <v>304070.83</v>
      </c>
      <c r="R4773" t="s">
        <v>30</v>
      </c>
      <c r="S4773">
        <v>0</v>
      </c>
      <c r="T4773">
        <v>0</v>
      </c>
      <c r="U4773" t="e">
        <f>_xlfn.XLOOKUP(A4773,#REF!,#REF!)</f>
        <v>#REF!</v>
      </c>
    </row>
    <row r="4774" spans="1:21" x14ac:dyDescent="0.2">
      <c r="A4774" t="s">
        <v>15859</v>
      </c>
      <c r="C4774" s="5" t="s">
        <v>71</v>
      </c>
      <c r="D4774" t="s">
        <v>15860</v>
      </c>
      <c r="E4774" t="s">
        <v>891</v>
      </c>
      <c r="F4774" t="s">
        <v>30</v>
      </c>
      <c r="G4774" s="1">
        <v>44715</v>
      </c>
      <c r="H4774" t="s">
        <v>22</v>
      </c>
      <c r="J4774" t="s">
        <v>30</v>
      </c>
      <c r="K4774" s="1">
        <v>44840</v>
      </c>
      <c r="L4774" s="1">
        <v>44840</v>
      </c>
      <c r="M4774" t="s">
        <v>42</v>
      </c>
      <c r="N4774" t="s">
        <v>43</v>
      </c>
      <c r="O4774" t="s">
        <v>44</v>
      </c>
      <c r="P4774" t="s">
        <v>26</v>
      </c>
      <c r="Q4774" s="6">
        <v>390066.87</v>
      </c>
      <c r="R4774" t="s">
        <v>22</v>
      </c>
      <c r="S4774">
        <v>0</v>
      </c>
      <c r="T4774">
        <v>0</v>
      </c>
      <c r="U4774" t="e">
        <f>_xlfn.XLOOKUP(A4774,#REF!,#REF!)</f>
        <v>#REF!</v>
      </c>
    </row>
    <row r="4775" spans="1:21" x14ac:dyDescent="0.2">
      <c r="A4775" t="s">
        <v>15861</v>
      </c>
      <c r="C4775" s="5" t="s">
        <v>71</v>
      </c>
      <c r="D4775" t="s">
        <v>15862</v>
      </c>
      <c r="E4775" t="s">
        <v>15579</v>
      </c>
      <c r="F4775" t="s">
        <v>30</v>
      </c>
      <c r="G4775" s="1">
        <v>45579</v>
      </c>
      <c r="H4775" t="s">
        <v>30</v>
      </c>
      <c r="I4775" s="1">
        <v>45777</v>
      </c>
      <c r="J4775" t="s">
        <v>30</v>
      </c>
      <c r="K4775" s="1">
        <v>46051</v>
      </c>
      <c r="M4775" t="s">
        <v>207</v>
      </c>
      <c r="N4775" t="s">
        <v>15863</v>
      </c>
      <c r="O4775" t="s">
        <v>15864</v>
      </c>
      <c r="P4775" t="s">
        <v>117</v>
      </c>
      <c r="Q4775" s="6">
        <v>373411.67</v>
      </c>
      <c r="R4775" t="s">
        <v>22</v>
      </c>
      <c r="S4775">
        <v>0</v>
      </c>
      <c r="T4775">
        <v>0</v>
      </c>
      <c r="U4775" t="e">
        <f>_xlfn.XLOOKUP(A4775,#REF!,#REF!)</f>
        <v>#REF!</v>
      </c>
    </row>
    <row r="4776" spans="1:21" x14ac:dyDescent="0.2">
      <c r="A4776" t="s">
        <v>15865</v>
      </c>
      <c r="C4776" s="5" t="s">
        <v>71</v>
      </c>
      <c r="D4776" t="s">
        <v>15866</v>
      </c>
      <c r="E4776" t="s">
        <v>18691</v>
      </c>
      <c r="F4776" t="s">
        <v>30</v>
      </c>
      <c r="G4776" s="1">
        <v>45454</v>
      </c>
      <c r="H4776" t="s">
        <v>30</v>
      </c>
      <c r="I4776" s="1">
        <v>45546</v>
      </c>
      <c r="J4776" t="s">
        <v>30</v>
      </c>
      <c r="K4776" s="1">
        <v>45900</v>
      </c>
      <c r="M4776" t="s">
        <v>42</v>
      </c>
      <c r="N4776" t="s">
        <v>43</v>
      </c>
      <c r="O4776" t="s">
        <v>44</v>
      </c>
      <c r="P4776" t="s">
        <v>26</v>
      </c>
      <c r="Q4776" s="6">
        <v>584877.80000000005</v>
      </c>
      <c r="R4776" t="s">
        <v>22</v>
      </c>
      <c r="S4776">
        <v>0</v>
      </c>
      <c r="T4776">
        <v>0</v>
      </c>
      <c r="U4776" t="e">
        <f>_xlfn.XLOOKUP(A4776,#REF!,#REF!)</f>
        <v>#REF!</v>
      </c>
    </row>
    <row r="4777" spans="1:21" x14ac:dyDescent="0.2">
      <c r="A4777" t="s">
        <v>15867</v>
      </c>
      <c r="C4777" s="5" t="s">
        <v>71</v>
      </c>
      <c r="D4777" t="s">
        <v>15868</v>
      </c>
      <c r="E4777" t="s">
        <v>19222</v>
      </c>
      <c r="F4777" t="s">
        <v>30</v>
      </c>
      <c r="G4777" s="1">
        <v>43602</v>
      </c>
      <c r="H4777" t="s">
        <v>30</v>
      </c>
      <c r="I4777" s="1">
        <v>43712</v>
      </c>
      <c r="J4777" t="s">
        <v>22</v>
      </c>
      <c r="M4777" t="s">
        <v>207</v>
      </c>
      <c r="N4777" t="s">
        <v>15869</v>
      </c>
      <c r="O4777" t="s">
        <v>15870</v>
      </c>
      <c r="P4777" t="s">
        <v>210</v>
      </c>
      <c r="Q4777" s="6">
        <v>434450.73</v>
      </c>
      <c r="R4777" t="s">
        <v>30</v>
      </c>
      <c r="S4777">
        <v>0</v>
      </c>
      <c r="T4777">
        <v>0</v>
      </c>
      <c r="U4777" t="e">
        <f>_xlfn.XLOOKUP(A4777,#REF!,#REF!)</f>
        <v>#REF!</v>
      </c>
    </row>
    <row r="4778" spans="1:21" x14ac:dyDescent="0.2">
      <c r="A4778" t="s">
        <v>15871</v>
      </c>
      <c r="B4778" t="s">
        <v>15872</v>
      </c>
      <c r="C4778" s="5" t="s">
        <v>71</v>
      </c>
      <c r="D4778" t="s">
        <v>14609</v>
      </c>
      <c r="E4778" t="s">
        <v>4972</v>
      </c>
      <c r="F4778" t="s">
        <v>30</v>
      </c>
      <c r="G4778" s="1">
        <v>42864</v>
      </c>
      <c r="H4778" t="s">
        <v>30</v>
      </c>
      <c r="I4778" s="1">
        <v>43140</v>
      </c>
      <c r="J4778" t="s">
        <v>30</v>
      </c>
      <c r="K4778" s="1">
        <v>43166</v>
      </c>
      <c r="L4778" s="1">
        <v>45344</v>
      </c>
      <c r="M4778" t="s">
        <v>42</v>
      </c>
      <c r="N4778" t="s">
        <v>43</v>
      </c>
      <c r="O4778" t="s">
        <v>44</v>
      </c>
      <c r="P4778" t="s">
        <v>26</v>
      </c>
      <c r="Q4778" s="6">
        <v>40000</v>
      </c>
      <c r="R4778" t="s">
        <v>22</v>
      </c>
      <c r="S4778">
        <v>0</v>
      </c>
      <c r="T4778">
        <v>0</v>
      </c>
      <c r="U4778" t="e">
        <f>_xlfn.XLOOKUP(A4778,#REF!,#REF!)</f>
        <v>#REF!</v>
      </c>
    </row>
    <row r="4779" spans="1:21" x14ac:dyDescent="0.2">
      <c r="A4779" t="s">
        <v>15873</v>
      </c>
      <c r="C4779" s="5" t="s">
        <v>71</v>
      </c>
      <c r="D4779" t="s">
        <v>11328</v>
      </c>
      <c r="E4779" t="s">
        <v>18692</v>
      </c>
      <c r="F4779" t="s">
        <v>30</v>
      </c>
      <c r="G4779" s="1">
        <v>42768</v>
      </c>
      <c r="H4779" t="s">
        <v>30</v>
      </c>
      <c r="I4779" s="1">
        <v>43035</v>
      </c>
      <c r="J4779" t="s">
        <v>30</v>
      </c>
      <c r="K4779" s="1">
        <v>43084</v>
      </c>
      <c r="L4779" s="1">
        <v>43138</v>
      </c>
      <c r="M4779" t="s">
        <v>42</v>
      </c>
      <c r="N4779" t="s">
        <v>43</v>
      </c>
      <c r="O4779" t="s">
        <v>44</v>
      </c>
      <c r="P4779" t="s">
        <v>26</v>
      </c>
      <c r="Q4779" s="6">
        <v>40000</v>
      </c>
      <c r="R4779" t="s">
        <v>30</v>
      </c>
      <c r="S4779">
        <v>0</v>
      </c>
      <c r="T4779">
        <v>0</v>
      </c>
      <c r="U4779" t="e">
        <f>_xlfn.XLOOKUP(A4779,#REF!,#REF!)</f>
        <v>#REF!</v>
      </c>
    </row>
    <row r="4780" spans="1:21" x14ac:dyDescent="0.2">
      <c r="A4780" t="s">
        <v>15874</v>
      </c>
      <c r="C4780" s="5" t="s">
        <v>71</v>
      </c>
      <c r="D4780" t="s">
        <v>15875</v>
      </c>
      <c r="E4780" t="s">
        <v>19361</v>
      </c>
      <c r="F4780" t="s">
        <v>30</v>
      </c>
      <c r="G4780" s="1">
        <v>42705</v>
      </c>
      <c r="H4780" t="s">
        <v>30</v>
      </c>
      <c r="I4780" s="1">
        <v>42922</v>
      </c>
      <c r="J4780" t="s">
        <v>22</v>
      </c>
      <c r="M4780" t="s">
        <v>42</v>
      </c>
      <c r="N4780" t="s">
        <v>15876</v>
      </c>
      <c r="O4780" t="s">
        <v>15877</v>
      </c>
      <c r="P4780" t="s">
        <v>26</v>
      </c>
      <c r="Q4780" s="6">
        <v>40000</v>
      </c>
      <c r="R4780" t="s">
        <v>22</v>
      </c>
      <c r="S4780">
        <v>0</v>
      </c>
      <c r="T4780">
        <v>0</v>
      </c>
      <c r="U4780" t="e">
        <f>_xlfn.XLOOKUP(A4780,#REF!,#REF!)</f>
        <v>#REF!</v>
      </c>
    </row>
    <row r="4781" spans="1:21" x14ac:dyDescent="0.2">
      <c r="A4781" t="s">
        <v>15878</v>
      </c>
      <c r="C4781" s="5" t="s">
        <v>71</v>
      </c>
      <c r="D4781" t="s">
        <v>15879</v>
      </c>
      <c r="E4781" t="s">
        <v>15880</v>
      </c>
      <c r="F4781" t="s">
        <v>30</v>
      </c>
      <c r="G4781" s="1">
        <v>45119</v>
      </c>
      <c r="H4781" t="s">
        <v>30</v>
      </c>
      <c r="I4781" s="1">
        <v>45265</v>
      </c>
      <c r="J4781" t="s">
        <v>30</v>
      </c>
      <c r="K4781" s="1">
        <v>45374</v>
      </c>
      <c r="L4781" s="1">
        <v>45622</v>
      </c>
      <c r="M4781" t="s">
        <v>207</v>
      </c>
      <c r="N4781" t="s">
        <v>15881</v>
      </c>
      <c r="O4781" t="s">
        <v>15882</v>
      </c>
      <c r="P4781" t="s">
        <v>117</v>
      </c>
      <c r="Q4781" s="6">
        <v>120599.71</v>
      </c>
      <c r="R4781" t="s">
        <v>22</v>
      </c>
      <c r="S4781">
        <v>0</v>
      </c>
      <c r="T4781">
        <v>0</v>
      </c>
      <c r="U4781" t="e">
        <f>_xlfn.XLOOKUP(A4781,#REF!,#REF!)</f>
        <v>#REF!</v>
      </c>
    </row>
    <row r="4782" spans="1:21" x14ac:dyDescent="0.2">
      <c r="A4782" t="s">
        <v>15883</v>
      </c>
      <c r="C4782" s="5" t="s">
        <v>71</v>
      </c>
      <c r="D4782" t="s">
        <v>15884</v>
      </c>
      <c r="E4782" t="s">
        <v>18692</v>
      </c>
      <c r="F4782" t="s">
        <v>30</v>
      </c>
      <c r="G4782" s="1">
        <v>43635</v>
      </c>
      <c r="H4782" t="s">
        <v>30</v>
      </c>
      <c r="I4782" s="1">
        <v>44222</v>
      </c>
      <c r="J4782" t="s">
        <v>30</v>
      </c>
      <c r="K4782" s="1">
        <v>44797</v>
      </c>
      <c r="L4782" s="1">
        <v>44873</v>
      </c>
      <c r="M4782" t="s">
        <v>42</v>
      </c>
      <c r="N4782" t="s">
        <v>43</v>
      </c>
      <c r="O4782" t="s">
        <v>44</v>
      </c>
      <c r="P4782" t="s">
        <v>26</v>
      </c>
      <c r="Q4782" s="6">
        <v>754416.81</v>
      </c>
      <c r="R4782" t="s">
        <v>22</v>
      </c>
      <c r="S4782">
        <v>0</v>
      </c>
      <c r="T4782">
        <v>0</v>
      </c>
      <c r="U4782" t="e">
        <f>_xlfn.XLOOKUP(A4782,#REF!,#REF!)</f>
        <v>#REF!</v>
      </c>
    </row>
    <row r="4783" spans="1:21" x14ac:dyDescent="0.2">
      <c r="A4783" t="s">
        <v>15885</v>
      </c>
      <c r="C4783" s="5" t="s">
        <v>71</v>
      </c>
      <c r="D4783" t="s">
        <v>14642</v>
      </c>
      <c r="E4783" t="s">
        <v>14643</v>
      </c>
      <c r="F4783" t="s">
        <v>30</v>
      </c>
      <c r="G4783" s="1">
        <v>45824</v>
      </c>
      <c r="H4783" t="s">
        <v>22</v>
      </c>
      <c r="J4783" t="s">
        <v>22</v>
      </c>
      <c r="L4783" s="1">
        <v>45687</v>
      </c>
      <c r="M4783" t="s">
        <v>42</v>
      </c>
      <c r="N4783" t="s">
        <v>43</v>
      </c>
      <c r="O4783" t="s">
        <v>44</v>
      </c>
      <c r="P4783" t="s">
        <v>26</v>
      </c>
      <c r="Q4783" s="6">
        <v>214225.84</v>
      </c>
      <c r="R4783" t="s">
        <v>30</v>
      </c>
      <c r="S4783">
        <v>0</v>
      </c>
      <c r="T4783">
        <v>0</v>
      </c>
      <c r="U4783" t="e">
        <f>_xlfn.XLOOKUP(A4783,#REF!,#REF!)</f>
        <v>#REF!</v>
      </c>
    </row>
    <row r="4784" spans="1:21" x14ac:dyDescent="0.2">
      <c r="A4784" t="s">
        <v>15886</v>
      </c>
      <c r="C4784" s="5" t="s">
        <v>71</v>
      </c>
      <c r="D4784" t="s">
        <v>15887</v>
      </c>
      <c r="E4784" t="s">
        <v>1591</v>
      </c>
      <c r="F4784" t="s">
        <v>22</v>
      </c>
      <c r="H4784" t="s">
        <v>22</v>
      </c>
      <c r="J4784" t="s">
        <v>22</v>
      </c>
      <c r="M4784" t="s">
        <v>42</v>
      </c>
      <c r="N4784" t="s">
        <v>15888</v>
      </c>
      <c r="O4784" t="s">
        <v>15889</v>
      </c>
      <c r="P4784" t="s">
        <v>26</v>
      </c>
      <c r="Q4784" s="6">
        <v>472376.2</v>
      </c>
      <c r="R4784" t="s">
        <v>22</v>
      </c>
      <c r="S4784">
        <v>0</v>
      </c>
      <c r="T4784">
        <v>0</v>
      </c>
      <c r="U4784" t="e">
        <f>_xlfn.XLOOKUP(A4784,#REF!,#REF!)</f>
        <v>#REF!</v>
      </c>
    </row>
    <row r="4785" spans="1:21" x14ac:dyDescent="0.2">
      <c r="A4785" t="s">
        <v>15890</v>
      </c>
      <c r="C4785" s="5" t="s">
        <v>71</v>
      </c>
      <c r="D4785" t="s">
        <v>15891</v>
      </c>
      <c r="E4785" t="s">
        <v>19557</v>
      </c>
      <c r="F4785" t="s">
        <v>22</v>
      </c>
      <c r="H4785" t="s">
        <v>22</v>
      </c>
      <c r="J4785" t="s">
        <v>22</v>
      </c>
      <c r="M4785" t="s">
        <v>23</v>
      </c>
      <c r="N4785" t="s">
        <v>43</v>
      </c>
      <c r="O4785" t="s">
        <v>44</v>
      </c>
      <c r="P4785" t="s">
        <v>26</v>
      </c>
      <c r="Q4785" s="6">
        <v>40000</v>
      </c>
      <c r="R4785" t="s">
        <v>22</v>
      </c>
      <c r="S4785">
        <v>0</v>
      </c>
      <c r="T4785">
        <v>0</v>
      </c>
      <c r="U4785" t="e">
        <f>_xlfn.XLOOKUP(A4785,#REF!,#REF!)</f>
        <v>#REF!</v>
      </c>
    </row>
    <row r="4786" spans="1:21" x14ac:dyDescent="0.2">
      <c r="A4786" t="s">
        <v>15892</v>
      </c>
      <c r="B4786" t="s">
        <v>15893</v>
      </c>
      <c r="C4786" s="5" t="s">
        <v>71</v>
      </c>
      <c r="D4786" t="s">
        <v>15894</v>
      </c>
      <c r="E4786" t="s">
        <v>19558</v>
      </c>
      <c r="F4786" t="s">
        <v>30</v>
      </c>
      <c r="G4786" s="1">
        <v>43231</v>
      </c>
      <c r="H4786" t="s">
        <v>30</v>
      </c>
      <c r="I4786" s="1">
        <v>43397</v>
      </c>
      <c r="J4786" t="s">
        <v>30</v>
      </c>
      <c r="K4786" s="1">
        <v>43796</v>
      </c>
      <c r="L4786" s="1">
        <v>44580</v>
      </c>
      <c r="M4786" t="s">
        <v>207</v>
      </c>
      <c r="N4786" t="s">
        <v>15895</v>
      </c>
      <c r="O4786" t="s">
        <v>15896</v>
      </c>
      <c r="P4786" t="s">
        <v>117</v>
      </c>
      <c r="Q4786" s="6">
        <v>40000</v>
      </c>
      <c r="R4786" t="s">
        <v>30</v>
      </c>
      <c r="S4786">
        <v>0</v>
      </c>
      <c r="T4786">
        <v>0</v>
      </c>
      <c r="U4786" t="e">
        <f>_xlfn.XLOOKUP(A4786,#REF!,#REF!)</f>
        <v>#REF!</v>
      </c>
    </row>
    <row r="4787" spans="1:21" x14ac:dyDescent="0.2">
      <c r="A4787" t="s">
        <v>15897</v>
      </c>
      <c r="B4787" t="s">
        <v>15898</v>
      </c>
      <c r="C4787" s="5" t="s">
        <v>71</v>
      </c>
      <c r="D4787" t="s">
        <v>15899</v>
      </c>
      <c r="E4787" t="s">
        <v>41</v>
      </c>
      <c r="F4787" t="s">
        <v>30</v>
      </c>
      <c r="G4787" s="1">
        <v>45256</v>
      </c>
      <c r="H4787" t="s">
        <v>30</v>
      </c>
      <c r="I4787" s="1">
        <v>45582</v>
      </c>
      <c r="J4787" t="s">
        <v>30</v>
      </c>
      <c r="K4787" s="1">
        <v>46063</v>
      </c>
      <c r="M4787" t="s">
        <v>207</v>
      </c>
      <c r="N4787" t="s">
        <v>15900</v>
      </c>
      <c r="O4787" t="s">
        <v>15901</v>
      </c>
      <c r="P4787" t="s">
        <v>117</v>
      </c>
      <c r="Q4787" s="6">
        <v>850422.38</v>
      </c>
      <c r="R4787" t="s">
        <v>22</v>
      </c>
      <c r="S4787">
        <v>0</v>
      </c>
      <c r="T4787">
        <v>0</v>
      </c>
      <c r="U4787" t="e">
        <f>_xlfn.XLOOKUP(A4787,#REF!,#REF!)</f>
        <v>#REF!</v>
      </c>
    </row>
    <row r="4788" spans="1:21" x14ac:dyDescent="0.2">
      <c r="A4788" t="s">
        <v>15902</v>
      </c>
      <c r="B4788" t="s">
        <v>15903</v>
      </c>
      <c r="C4788" s="5" t="s">
        <v>71</v>
      </c>
      <c r="D4788" t="s">
        <v>15904</v>
      </c>
      <c r="E4788" t="s">
        <v>19559</v>
      </c>
      <c r="F4788" t="s">
        <v>30</v>
      </c>
      <c r="G4788" s="1">
        <v>43675</v>
      </c>
      <c r="H4788" t="s">
        <v>22</v>
      </c>
      <c r="J4788" t="s">
        <v>30</v>
      </c>
      <c r="K4788" s="1">
        <v>43865</v>
      </c>
      <c r="M4788" t="s">
        <v>42</v>
      </c>
      <c r="N4788" t="s">
        <v>15905</v>
      </c>
      <c r="O4788" t="s">
        <v>15906</v>
      </c>
      <c r="P4788" t="s">
        <v>26</v>
      </c>
      <c r="Q4788" s="6">
        <v>144639.01999999999</v>
      </c>
      <c r="R4788" t="s">
        <v>22</v>
      </c>
      <c r="S4788">
        <v>0</v>
      </c>
      <c r="T4788">
        <v>0</v>
      </c>
      <c r="U4788" t="e">
        <f>_xlfn.XLOOKUP(A4788,#REF!,#REF!)</f>
        <v>#REF!</v>
      </c>
    </row>
    <row r="4789" spans="1:21" x14ac:dyDescent="0.2">
      <c r="A4789" t="s">
        <v>15907</v>
      </c>
      <c r="B4789" t="s">
        <v>15908</v>
      </c>
      <c r="C4789" s="5" t="s">
        <v>71</v>
      </c>
      <c r="D4789" t="s">
        <v>10841</v>
      </c>
      <c r="E4789" t="s">
        <v>14348</v>
      </c>
      <c r="F4789" t="s">
        <v>30</v>
      </c>
      <c r="G4789" s="1">
        <v>42699</v>
      </c>
      <c r="H4789" t="s">
        <v>30</v>
      </c>
      <c r="I4789" s="1">
        <v>42957</v>
      </c>
      <c r="J4789" t="s">
        <v>30</v>
      </c>
      <c r="K4789" s="1">
        <v>43017</v>
      </c>
      <c r="L4789" s="1">
        <v>43129</v>
      </c>
      <c r="M4789" t="s">
        <v>42</v>
      </c>
      <c r="N4789" t="s">
        <v>43</v>
      </c>
      <c r="O4789" t="s">
        <v>44</v>
      </c>
      <c r="P4789" t="s">
        <v>26</v>
      </c>
      <c r="Q4789" s="6">
        <v>40000</v>
      </c>
      <c r="R4789" t="s">
        <v>30</v>
      </c>
      <c r="S4789">
        <v>0</v>
      </c>
      <c r="T4789">
        <v>0</v>
      </c>
      <c r="U4789" t="e">
        <f>_xlfn.XLOOKUP(A4789,#REF!,#REF!)</f>
        <v>#REF!</v>
      </c>
    </row>
    <row r="4790" spans="1:21" x14ac:dyDescent="0.2">
      <c r="A4790" t="s">
        <v>15909</v>
      </c>
      <c r="C4790" s="5" t="s">
        <v>71</v>
      </c>
      <c r="D4790" t="s">
        <v>15910</v>
      </c>
      <c r="E4790" t="s">
        <v>19391</v>
      </c>
      <c r="F4790" t="s">
        <v>22</v>
      </c>
      <c r="H4790" t="s">
        <v>22</v>
      </c>
      <c r="J4790" t="s">
        <v>22</v>
      </c>
      <c r="M4790" t="s">
        <v>42</v>
      </c>
      <c r="N4790" t="s">
        <v>43</v>
      </c>
      <c r="O4790" t="s">
        <v>44</v>
      </c>
      <c r="P4790" t="s">
        <v>26</v>
      </c>
      <c r="Q4790" s="6">
        <v>40000</v>
      </c>
      <c r="R4790" t="s">
        <v>22</v>
      </c>
      <c r="S4790">
        <v>0</v>
      </c>
      <c r="T4790">
        <v>0</v>
      </c>
      <c r="U4790" t="e">
        <f>_xlfn.XLOOKUP(A4790,#REF!,#REF!)</f>
        <v>#REF!</v>
      </c>
    </row>
    <row r="4791" spans="1:21" x14ac:dyDescent="0.2">
      <c r="A4791" t="s">
        <v>15911</v>
      </c>
      <c r="C4791" s="5" t="s">
        <v>71</v>
      </c>
      <c r="D4791" t="s">
        <v>15912</v>
      </c>
      <c r="E4791" t="s">
        <v>19560</v>
      </c>
      <c r="F4791" t="s">
        <v>30</v>
      </c>
      <c r="G4791" s="1">
        <v>43710</v>
      </c>
      <c r="H4791" t="s">
        <v>30</v>
      </c>
      <c r="I4791" s="1">
        <v>43902</v>
      </c>
      <c r="J4791" t="s">
        <v>22</v>
      </c>
      <c r="M4791" t="s">
        <v>207</v>
      </c>
      <c r="N4791" t="s">
        <v>15913</v>
      </c>
      <c r="O4791" t="s">
        <v>15914</v>
      </c>
      <c r="P4791" t="s">
        <v>117</v>
      </c>
      <c r="Q4791" s="6">
        <v>231174.84</v>
      </c>
      <c r="R4791" t="s">
        <v>22</v>
      </c>
      <c r="S4791">
        <v>0</v>
      </c>
      <c r="T4791">
        <v>0</v>
      </c>
      <c r="U4791" t="e">
        <f>_xlfn.XLOOKUP(A4791,#REF!,#REF!)</f>
        <v>#REF!</v>
      </c>
    </row>
    <row r="4792" spans="1:21" x14ac:dyDescent="0.2">
      <c r="A4792" t="s">
        <v>15915</v>
      </c>
      <c r="B4792" t="s">
        <v>15916</v>
      </c>
      <c r="C4792" s="5" t="s">
        <v>71</v>
      </c>
      <c r="D4792" t="s">
        <v>15917</v>
      </c>
      <c r="E4792" t="s">
        <v>443</v>
      </c>
      <c r="F4792" t="s">
        <v>30</v>
      </c>
      <c r="G4792" s="1">
        <v>45702</v>
      </c>
      <c r="H4792" t="s">
        <v>30</v>
      </c>
      <c r="I4792" s="1">
        <v>45813</v>
      </c>
      <c r="J4792" t="s">
        <v>22</v>
      </c>
      <c r="M4792" t="s">
        <v>207</v>
      </c>
      <c r="N4792" t="s">
        <v>15918</v>
      </c>
      <c r="O4792" t="s">
        <v>15919</v>
      </c>
      <c r="P4792" t="s">
        <v>210</v>
      </c>
      <c r="Q4792" s="6">
        <v>218365.62</v>
      </c>
      <c r="R4792" t="s">
        <v>22</v>
      </c>
      <c r="S4792">
        <v>0</v>
      </c>
      <c r="T4792">
        <v>0</v>
      </c>
      <c r="U4792" t="e">
        <f>_xlfn.XLOOKUP(A4792,#REF!,#REF!)</f>
        <v>#REF!</v>
      </c>
    </row>
    <row r="4793" spans="1:21" x14ac:dyDescent="0.2">
      <c r="A4793" t="s">
        <v>15920</v>
      </c>
      <c r="C4793" s="5" t="s">
        <v>71</v>
      </c>
      <c r="D4793" t="s">
        <v>15921</v>
      </c>
      <c r="E4793" t="s">
        <v>1303</v>
      </c>
      <c r="F4793" t="s">
        <v>30</v>
      </c>
      <c r="G4793" s="1">
        <v>45708</v>
      </c>
      <c r="H4793" t="s">
        <v>30</v>
      </c>
      <c r="I4793" s="1">
        <v>45901</v>
      </c>
      <c r="J4793" t="s">
        <v>22</v>
      </c>
      <c r="M4793" t="s">
        <v>207</v>
      </c>
      <c r="N4793" t="s">
        <v>1211</v>
      </c>
      <c r="O4793" t="s">
        <v>1212</v>
      </c>
      <c r="P4793" t="s">
        <v>210</v>
      </c>
      <c r="Q4793" s="6">
        <v>1258099.07</v>
      </c>
      <c r="R4793" t="s">
        <v>22</v>
      </c>
      <c r="S4793">
        <v>0</v>
      </c>
      <c r="T4793">
        <v>0</v>
      </c>
      <c r="U4793" t="e">
        <f>_xlfn.XLOOKUP(A4793,#REF!,#REF!)</f>
        <v>#REF!</v>
      </c>
    </row>
    <row r="4794" spans="1:21" x14ac:dyDescent="0.2">
      <c r="A4794" t="s">
        <v>15922</v>
      </c>
      <c r="C4794" s="5" t="s">
        <v>71</v>
      </c>
      <c r="D4794" t="s">
        <v>8469</v>
      </c>
      <c r="E4794" t="s">
        <v>8470</v>
      </c>
      <c r="F4794" t="s">
        <v>22</v>
      </c>
      <c r="H4794" t="s">
        <v>22</v>
      </c>
      <c r="J4794" t="s">
        <v>22</v>
      </c>
      <c r="M4794" t="s">
        <v>114</v>
      </c>
      <c r="N4794" t="s">
        <v>15923</v>
      </c>
      <c r="O4794" t="s">
        <v>15924</v>
      </c>
      <c r="P4794" t="s">
        <v>18712</v>
      </c>
      <c r="Q4794" s="6">
        <v>495119.09</v>
      </c>
      <c r="R4794" t="s">
        <v>30</v>
      </c>
      <c r="S4794">
        <v>0</v>
      </c>
      <c r="T4794">
        <v>0</v>
      </c>
      <c r="U4794" t="e">
        <f>_xlfn.XLOOKUP(A4794,#REF!,#REF!)</f>
        <v>#REF!</v>
      </c>
    </row>
    <row r="4795" spans="1:21" x14ac:dyDescent="0.2">
      <c r="A4795" t="s">
        <v>15925</v>
      </c>
      <c r="C4795" s="5" t="s">
        <v>71</v>
      </c>
      <c r="D4795" t="s">
        <v>15926</v>
      </c>
      <c r="E4795" t="s">
        <v>443</v>
      </c>
      <c r="F4795" t="s">
        <v>22</v>
      </c>
      <c r="H4795" t="s">
        <v>22</v>
      </c>
      <c r="J4795" t="s">
        <v>22</v>
      </c>
      <c r="M4795" t="s">
        <v>42</v>
      </c>
      <c r="N4795" t="s">
        <v>43</v>
      </c>
      <c r="O4795" t="s">
        <v>44</v>
      </c>
      <c r="P4795" t="s">
        <v>26</v>
      </c>
      <c r="Q4795" s="6">
        <v>85051.96</v>
      </c>
      <c r="R4795" t="s">
        <v>22</v>
      </c>
      <c r="S4795">
        <v>0</v>
      </c>
      <c r="T4795">
        <v>0</v>
      </c>
      <c r="U4795" t="e">
        <f>_xlfn.XLOOKUP(A4795,#REF!,#REF!)</f>
        <v>#REF!</v>
      </c>
    </row>
    <row r="4796" spans="1:21" x14ac:dyDescent="0.2">
      <c r="A4796" t="s">
        <v>15927</v>
      </c>
      <c r="C4796" s="5" t="s">
        <v>71</v>
      </c>
      <c r="D4796" t="s">
        <v>15928</v>
      </c>
      <c r="E4796" t="s">
        <v>19561</v>
      </c>
      <c r="F4796" t="s">
        <v>30</v>
      </c>
      <c r="G4796" s="1">
        <v>44380</v>
      </c>
      <c r="H4796" t="s">
        <v>22</v>
      </c>
      <c r="J4796" t="s">
        <v>22</v>
      </c>
      <c r="M4796" t="s">
        <v>42</v>
      </c>
      <c r="N4796" t="s">
        <v>15929</v>
      </c>
      <c r="O4796" t="s">
        <v>15930</v>
      </c>
      <c r="P4796" t="s">
        <v>26</v>
      </c>
      <c r="Q4796" s="6">
        <v>162637.07999999999</v>
      </c>
      <c r="R4796" t="s">
        <v>22</v>
      </c>
      <c r="S4796">
        <v>0</v>
      </c>
      <c r="T4796">
        <v>0</v>
      </c>
      <c r="U4796" t="e">
        <f>_xlfn.XLOOKUP(A4796,#REF!,#REF!)</f>
        <v>#REF!</v>
      </c>
    </row>
    <row r="4797" spans="1:21" x14ac:dyDescent="0.2">
      <c r="A4797" t="s">
        <v>15931</v>
      </c>
      <c r="B4797" t="s">
        <v>15932</v>
      </c>
      <c r="C4797" s="5" t="s">
        <v>71</v>
      </c>
      <c r="D4797" t="s">
        <v>15933</v>
      </c>
      <c r="E4797" t="s">
        <v>18692</v>
      </c>
      <c r="F4797" t="s">
        <v>30</v>
      </c>
      <c r="G4797" s="1">
        <v>44771</v>
      </c>
      <c r="H4797" t="s">
        <v>30</v>
      </c>
      <c r="I4797" s="1">
        <v>45132</v>
      </c>
      <c r="J4797" t="s">
        <v>30</v>
      </c>
      <c r="K4797" s="1">
        <v>46062</v>
      </c>
      <c r="M4797" t="s">
        <v>207</v>
      </c>
      <c r="N4797" t="s">
        <v>538</v>
      </c>
      <c r="O4797" t="s">
        <v>539</v>
      </c>
      <c r="P4797" t="s">
        <v>117</v>
      </c>
      <c r="Q4797" s="6">
        <v>78115.42</v>
      </c>
      <c r="R4797" t="s">
        <v>22</v>
      </c>
      <c r="S4797">
        <v>0</v>
      </c>
      <c r="T4797">
        <v>0</v>
      </c>
      <c r="U4797" t="e">
        <f>_xlfn.XLOOKUP(A4797,#REF!,#REF!)</f>
        <v>#REF!</v>
      </c>
    </row>
    <row r="4798" spans="1:21" x14ac:dyDescent="0.2">
      <c r="A4798" t="s">
        <v>15934</v>
      </c>
      <c r="B4798" t="s">
        <v>15935</v>
      </c>
      <c r="C4798" s="5" t="s">
        <v>71</v>
      </c>
      <c r="D4798" t="s">
        <v>15936</v>
      </c>
      <c r="E4798" t="s">
        <v>15937</v>
      </c>
      <c r="F4798" t="s">
        <v>30</v>
      </c>
      <c r="G4798" s="1">
        <v>43231</v>
      </c>
      <c r="H4798" t="s">
        <v>30</v>
      </c>
      <c r="I4798" s="1">
        <v>43507</v>
      </c>
      <c r="J4798" t="s">
        <v>30</v>
      </c>
      <c r="K4798" s="1">
        <v>45074</v>
      </c>
      <c r="L4798" s="1">
        <v>45483</v>
      </c>
      <c r="M4798" t="s">
        <v>42</v>
      </c>
      <c r="N4798" t="s">
        <v>43</v>
      </c>
      <c r="O4798" t="s">
        <v>44</v>
      </c>
      <c r="P4798" t="s">
        <v>26</v>
      </c>
      <c r="Q4798" s="6">
        <v>40000</v>
      </c>
      <c r="R4798" t="s">
        <v>30</v>
      </c>
      <c r="S4798">
        <v>0</v>
      </c>
      <c r="T4798">
        <v>0</v>
      </c>
      <c r="U4798" t="e">
        <f>_xlfn.XLOOKUP(A4798,#REF!,#REF!)</f>
        <v>#REF!</v>
      </c>
    </row>
    <row r="4799" spans="1:21" x14ac:dyDescent="0.2">
      <c r="A4799" t="s">
        <v>15938</v>
      </c>
      <c r="C4799" s="5" t="s">
        <v>71</v>
      </c>
      <c r="D4799" t="s">
        <v>15939</v>
      </c>
      <c r="E4799" t="s">
        <v>15940</v>
      </c>
      <c r="F4799" t="s">
        <v>30</v>
      </c>
      <c r="G4799" s="1">
        <v>42845</v>
      </c>
      <c r="H4799" t="s">
        <v>30</v>
      </c>
      <c r="I4799" s="1">
        <v>43013</v>
      </c>
      <c r="J4799" t="s">
        <v>30</v>
      </c>
      <c r="K4799" s="1">
        <v>43524</v>
      </c>
      <c r="L4799" s="1">
        <v>43837</v>
      </c>
      <c r="M4799" t="s">
        <v>42</v>
      </c>
      <c r="N4799" t="s">
        <v>15941</v>
      </c>
      <c r="O4799" t="s">
        <v>15942</v>
      </c>
      <c r="P4799" t="s">
        <v>26</v>
      </c>
      <c r="Q4799" s="6">
        <v>40000</v>
      </c>
      <c r="R4799" t="s">
        <v>22</v>
      </c>
      <c r="S4799">
        <v>0</v>
      </c>
      <c r="T4799">
        <v>0</v>
      </c>
      <c r="U4799" t="e">
        <f>_xlfn.XLOOKUP(A4799,#REF!,#REF!)</f>
        <v>#REF!</v>
      </c>
    </row>
    <row r="4800" spans="1:21" x14ac:dyDescent="0.2">
      <c r="A4800" t="s">
        <v>15943</v>
      </c>
      <c r="B4800" t="s">
        <v>15944</v>
      </c>
      <c r="C4800" s="5" t="s">
        <v>71</v>
      </c>
      <c r="D4800" t="s">
        <v>13268</v>
      </c>
      <c r="E4800" t="s">
        <v>19562</v>
      </c>
      <c r="F4800" t="s">
        <v>30</v>
      </c>
      <c r="G4800" s="1">
        <v>43721</v>
      </c>
      <c r="H4800" t="s">
        <v>30</v>
      </c>
      <c r="I4800" s="1">
        <v>44168</v>
      </c>
      <c r="J4800" t="s">
        <v>30</v>
      </c>
      <c r="K4800" s="1">
        <v>45365</v>
      </c>
      <c r="L4800" s="1">
        <v>45961</v>
      </c>
      <c r="M4800" t="s">
        <v>207</v>
      </c>
      <c r="N4800" t="s">
        <v>4528</v>
      </c>
      <c r="O4800" t="s">
        <v>4529</v>
      </c>
      <c r="P4800" t="s">
        <v>117</v>
      </c>
      <c r="Q4800" s="6">
        <v>424854.47</v>
      </c>
      <c r="R4800" t="s">
        <v>22</v>
      </c>
      <c r="S4800">
        <v>0</v>
      </c>
      <c r="T4800">
        <v>0</v>
      </c>
      <c r="U4800" t="e">
        <f>_xlfn.XLOOKUP(A4800,#REF!,#REF!)</f>
        <v>#REF!</v>
      </c>
    </row>
    <row r="4801" spans="1:21" x14ac:dyDescent="0.2">
      <c r="A4801" t="s">
        <v>15945</v>
      </c>
      <c r="C4801" s="5" t="s">
        <v>71</v>
      </c>
      <c r="D4801" t="s">
        <v>15946</v>
      </c>
      <c r="E4801" t="s">
        <v>18691</v>
      </c>
      <c r="F4801" t="s">
        <v>30</v>
      </c>
      <c r="G4801" s="1">
        <v>44804</v>
      </c>
      <c r="H4801" t="s">
        <v>30</v>
      </c>
      <c r="I4801" s="1">
        <v>45098</v>
      </c>
      <c r="J4801" t="s">
        <v>30</v>
      </c>
      <c r="K4801" s="1">
        <v>45513</v>
      </c>
      <c r="L4801" s="1">
        <v>45545</v>
      </c>
      <c r="M4801" t="s">
        <v>42</v>
      </c>
      <c r="N4801" t="s">
        <v>15947</v>
      </c>
      <c r="O4801" t="s">
        <v>15948</v>
      </c>
      <c r="P4801" t="s">
        <v>26</v>
      </c>
      <c r="Q4801" s="6">
        <v>94803.63</v>
      </c>
      <c r="R4801" t="s">
        <v>30</v>
      </c>
      <c r="S4801">
        <v>0</v>
      </c>
      <c r="T4801">
        <v>0</v>
      </c>
      <c r="U4801" t="e">
        <f>_xlfn.XLOOKUP(A4801,#REF!,#REF!)</f>
        <v>#REF!</v>
      </c>
    </row>
    <row r="4802" spans="1:21" x14ac:dyDescent="0.2">
      <c r="A4802" t="s">
        <v>15949</v>
      </c>
      <c r="B4802" t="s">
        <v>15950</v>
      </c>
      <c r="C4802" s="5" t="s">
        <v>71</v>
      </c>
      <c r="D4802" t="s">
        <v>15951</v>
      </c>
      <c r="E4802" t="s">
        <v>8742</v>
      </c>
      <c r="F4802" t="s">
        <v>30</v>
      </c>
      <c r="G4802" s="1">
        <v>45709</v>
      </c>
      <c r="H4802" t="s">
        <v>30</v>
      </c>
      <c r="I4802" s="1">
        <v>45849</v>
      </c>
      <c r="J4802" t="s">
        <v>22</v>
      </c>
      <c r="M4802" t="s">
        <v>207</v>
      </c>
      <c r="N4802" t="s">
        <v>1211</v>
      </c>
      <c r="O4802" t="s">
        <v>1212</v>
      </c>
      <c r="P4802" t="s">
        <v>117</v>
      </c>
      <c r="Q4802" s="6">
        <v>280629.34999999998</v>
      </c>
      <c r="R4802" t="s">
        <v>22</v>
      </c>
      <c r="S4802">
        <v>0</v>
      </c>
      <c r="T4802">
        <v>0</v>
      </c>
      <c r="U4802" t="e">
        <f>_xlfn.XLOOKUP(A4802,#REF!,#REF!)</f>
        <v>#REF!</v>
      </c>
    </row>
    <row r="4803" spans="1:21" x14ac:dyDescent="0.2">
      <c r="A4803" t="s">
        <v>15952</v>
      </c>
      <c r="B4803" t="s">
        <v>15953</v>
      </c>
      <c r="C4803" s="5" t="s">
        <v>71</v>
      </c>
      <c r="D4803" t="s">
        <v>15954</v>
      </c>
      <c r="E4803" t="s">
        <v>18691</v>
      </c>
      <c r="F4803" t="s">
        <v>30</v>
      </c>
      <c r="G4803" s="1">
        <v>43775</v>
      </c>
      <c r="H4803" t="s">
        <v>22</v>
      </c>
      <c r="J4803" t="s">
        <v>22</v>
      </c>
      <c r="M4803" t="s">
        <v>42</v>
      </c>
      <c r="N4803" t="s">
        <v>43</v>
      </c>
      <c r="O4803" t="s">
        <v>44</v>
      </c>
      <c r="P4803" t="s">
        <v>26</v>
      </c>
      <c r="Q4803" s="6">
        <v>620356.07999999996</v>
      </c>
      <c r="R4803" t="s">
        <v>22</v>
      </c>
      <c r="S4803">
        <v>0</v>
      </c>
      <c r="T4803">
        <v>0</v>
      </c>
      <c r="U4803" t="e">
        <f>_xlfn.XLOOKUP(A4803,#REF!,#REF!)</f>
        <v>#REF!</v>
      </c>
    </row>
    <row r="4804" spans="1:21" x14ac:dyDescent="0.2">
      <c r="A4804" t="s">
        <v>15955</v>
      </c>
      <c r="C4804" s="5" t="s">
        <v>71</v>
      </c>
      <c r="D4804" t="s">
        <v>15956</v>
      </c>
      <c r="E4804" t="s">
        <v>15957</v>
      </c>
      <c r="F4804" t="s">
        <v>30</v>
      </c>
      <c r="G4804" s="1">
        <v>45919</v>
      </c>
      <c r="H4804" t="s">
        <v>22</v>
      </c>
      <c r="J4804" t="s">
        <v>22</v>
      </c>
      <c r="M4804" t="s">
        <v>207</v>
      </c>
      <c r="N4804" t="s">
        <v>912</v>
      </c>
      <c r="O4804" t="s">
        <v>913</v>
      </c>
      <c r="P4804" t="s">
        <v>117</v>
      </c>
      <c r="Q4804" s="6">
        <v>262384.8</v>
      </c>
      <c r="R4804" t="s">
        <v>22</v>
      </c>
      <c r="S4804">
        <v>0</v>
      </c>
      <c r="T4804">
        <v>0</v>
      </c>
      <c r="U4804" t="e">
        <f>_xlfn.XLOOKUP(A4804,#REF!,#REF!)</f>
        <v>#REF!</v>
      </c>
    </row>
    <row r="4805" spans="1:21" x14ac:dyDescent="0.2">
      <c r="A4805" t="s">
        <v>15958</v>
      </c>
      <c r="C4805" s="5" t="s">
        <v>39</v>
      </c>
      <c r="D4805" t="s">
        <v>5309</v>
      </c>
      <c r="E4805" t="s">
        <v>15959</v>
      </c>
      <c r="F4805" t="s">
        <v>30</v>
      </c>
      <c r="G4805" s="1">
        <v>43577</v>
      </c>
      <c r="H4805" t="s">
        <v>22</v>
      </c>
      <c r="J4805" t="s">
        <v>22</v>
      </c>
      <c r="L4805" s="1">
        <v>43493</v>
      </c>
      <c r="M4805" t="s">
        <v>42</v>
      </c>
      <c r="N4805" t="s">
        <v>15960</v>
      </c>
      <c r="O4805" t="s">
        <v>15961</v>
      </c>
      <c r="P4805" t="s">
        <v>26</v>
      </c>
      <c r="Q4805" s="6">
        <v>35000</v>
      </c>
      <c r="R4805" t="s">
        <v>22</v>
      </c>
      <c r="S4805">
        <v>0</v>
      </c>
      <c r="T4805">
        <v>0</v>
      </c>
      <c r="U4805" t="e">
        <f>_xlfn.XLOOKUP(A4805,#REF!,#REF!)</f>
        <v>#REF!</v>
      </c>
    </row>
    <row r="4806" spans="1:21" x14ac:dyDescent="0.2">
      <c r="A4806" t="s">
        <v>15962</v>
      </c>
      <c r="C4806" s="5" t="s">
        <v>71</v>
      </c>
      <c r="D4806" t="s">
        <v>15963</v>
      </c>
      <c r="E4806" t="s">
        <v>15964</v>
      </c>
      <c r="F4806" t="s">
        <v>30</v>
      </c>
      <c r="G4806" s="1">
        <v>45054</v>
      </c>
      <c r="H4806" t="s">
        <v>22</v>
      </c>
      <c r="J4806" t="s">
        <v>30</v>
      </c>
      <c r="K4806" s="1">
        <v>45051</v>
      </c>
      <c r="M4806" t="s">
        <v>42</v>
      </c>
      <c r="N4806" t="s">
        <v>43</v>
      </c>
      <c r="O4806" t="s">
        <v>44</v>
      </c>
      <c r="P4806" t="s">
        <v>26</v>
      </c>
      <c r="Q4806" s="6">
        <v>86025.88</v>
      </c>
      <c r="R4806" t="s">
        <v>22</v>
      </c>
      <c r="S4806">
        <v>0</v>
      </c>
      <c r="T4806">
        <v>0</v>
      </c>
      <c r="U4806" t="e">
        <f>_xlfn.XLOOKUP(A4806,#REF!,#REF!)</f>
        <v>#REF!</v>
      </c>
    </row>
    <row r="4807" spans="1:21" x14ac:dyDescent="0.2">
      <c r="A4807" t="s">
        <v>15965</v>
      </c>
      <c r="C4807" s="5" t="s">
        <v>71</v>
      </c>
      <c r="D4807" t="s">
        <v>15966</v>
      </c>
      <c r="E4807" t="s">
        <v>15967</v>
      </c>
      <c r="F4807" t="s">
        <v>22</v>
      </c>
      <c r="H4807" t="s">
        <v>22</v>
      </c>
      <c r="J4807" t="s">
        <v>22</v>
      </c>
      <c r="M4807" t="s">
        <v>92</v>
      </c>
      <c r="N4807" t="s">
        <v>15968</v>
      </c>
      <c r="O4807" t="s">
        <v>15969</v>
      </c>
      <c r="P4807" t="s">
        <v>18712</v>
      </c>
      <c r="Q4807" s="6">
        <v>612283.32999999996</v>
      </c>
      <c r="R4807" t="s">
        <v>22</v>
      </c>
      <c r="S4807">
        <v>0</v>
      </c>
      <c r="T4807">
        <v>0</v>
      </c>
      <c r="U4807" t="e">
        <f>_xlfn.XLOOKUP(A4807,#REF!,#REF!)</f>
        <v>#REF!</v>
      </c>
    </row>
    <row r="4808" spans="1:21" x14ac:dyDescent="0.2">
      <c r="A4808" t="s">
        <v>15970</v>
      </c>
      <c r="B4808" t="s">
        <v>15971</v>
      </c>
      <c r="C4808" s="5" t="s">
        <v>71</v>
      </c>
      <c r="D4808" t="s">
        <v>15972</v>
      </c>
      <c r="E4808" t="s">
        <v>184</v>
      </c>
      <c r="F4808" t="s">
        <v>30</v>
      </c>
      <c r="G4808" s="1">
        <v>42777</v>
      </c>
      <c r="H4808" t="s">
        <v>30</v>
      </c>
      <c r="I4808" s="1">
        <v>42992</v>
      </c>
      <c r="J4808" t="s">
        <v>30</v>
      </c>
      <c r="K4808" s="1">
        <v>43690</v>
      </c>
      <c r="L4808" s="1">
        <v>43971</v>
      </c>
      <c r="M4808" t="s">
        <v>42</v>
      </c>
      <c r="N4808" t="s">
        <v>43</v>
      </c>
      <c r="O4808" t="s">
        <v>44</v>
      </c>
      <c r="P4808" t="s">
        <v>26</v>
      </c>
      <c r="Q4808" s="6">
        <v>40000</v>
      </c>
      <c r="R4808" t="s">
        <v>22</v>
      </c>
      <c r="S4808">
        <v>0</v>
      </c>
      <c r="T4808">
        <v>0</v>
      </c>
      <c r="U4808" t="e">
        <f>_xlfn.XLOOKUP(A4808,#REF!,#REF!)</f>
        <v>#REF!</v>
      </c>
    </row>
    <row r="4809" spans="1:21" x14ac:dyDescent="0.2">
      <c r="A4809" t="s">
        <v>15973</v>
      </c>
      <c r="B4809" t="s">
        <v>15974</v>
      </c>
      <c r="C4809" s="5" t="s">
        <v>71</v>
      </c>
      <c r="D4809" t="s">
        <v>15975</v>
      </c>
      <c r="E4809" t="s">
        <v>19221</v>
      </c>
      <c r="F4809" t="s">
        <v>30</v>
      </c>
      <c r="G4809" s="1">
        <v>43404</v>
      </c>
      <c r="H4809" t="s">
        <v>30</v>
      </c>
      <c r="I4809" s="1">
        <v>43629</v>
      </c>
      <c r="J4809" t="s">
        <v>30</v>
      </c>
      <c r="K4809" s="1">
        <v>45077</v>
      </c>
      <c r="L4809" s="1">
        <v>45524</v>
      </c>
      <c r="M4809" t="s">
        <v>207</v>
      </c>
      <c r="N4809" t="s">
        <v>15976</v>
      </c>
      <c r="O4809" t="s">
        <v>15977</v>
      </c>
      <c r="P4809" t="s">
        <v>117</v>
      </c>
      <c r="Q4809" s="6">
        <v>40000</v>
      </c>
      <c r="R4809" t="s">
        <v>22</v>
      </c>
      <c r="S4809">
        <v>0</v>
      </c>
      <c r="T4809">
        <v>0</v>
      </c>
      <c r="U4809" t="e">
        <f>_xlfn.XLOOKUP(A4809,#REF!,#REF!)</f>
        <v>#REF!</v>
      </c>
    </row>
    <row r="4810" spans="1:21" x14ac:dyDescent="0.2">
      <c r="A4810" t="s">
        <v>15978</v>
      </c>
      <c r="C4810" s="5" t="s">
        <v>71</v>
      </c>
      <c r="D4810" t="s">
        <v>15979</v>
      </c>
      <c r="E4810" t="s">
        <v>15980</v>
      </c>
      <c r="F4810" t="s">
        <v>30</v>
      </c>
      <c r="G4810" s="1">
        <v>45341</v>
      </c>
      <c r="H4810" t="s">
        <v>30</v>
      </c>
      <c r="I4810" s="1">
        <v>45729</v>
      </c>
      <c r="J4810" t="s">
        <v>30</v>
      </c>
      <c r="K4810" s="1">
        <v>46064</v>
      </c>
      <c r="M4810" t="s">
        <v>207</v>
      </c>
      <c r="N4810" t="s">
        <v>3278</v>
      </c>
      <c r="O4810" t="s">
        <v>3279</v>
      </c>
      <c r="P4810" t="s">
        <v>117</v>
      </c>
      <c r="Q4810" s="6">
        <v>153256.10999999999</v>
      </c>
      <c r="R4810" t="s">
        <v>22</v>
      </c>
      <c r="S4810">
        <v>0</v>
      </c>
      <c r="T4810">
        <v>0</v>
      </c>
      <c r="U4810" t="e">
        <f>_xlfn.XLOOKUP(A4810,#REF!,#REF!)</f>
        <v>#REF!</v>
      </c>
    </row>
    <row r="4811" spans="1:21" x14ac:dyDescent="0.2">
      <c r="A4811" t="s">
        <v>15981</v>
      </c>
      <c r="C4811" s="5" t="s">
        <v>71</v>
      </c>
      <c r="D4811" t="s">
        <v>15982</v>
      </c>
      <c r="E4811" t="s">
        <v>911</v>
      </c>
      <c r="F4811" t="s">
        <v>30</v>
      </c>
      <c r="G4811" s="1">
        <v>44636</v>
      </c>
      <c r="H4811" t="s">
        <v>30</v>
      </c>
      <c r="I4811" s="1">
        <v>44820</v>
      </c>
      <c r="J4811" t="s">
        <v>30</v>
      </c>
      <c r="K4811" s="1">
        <v>45168</v>
      </c>
      <c r="L4811" s="1">
        <v>45505</v>
      </c>
      <c r="M4811" t="s">
        <v>42</v>
      </c>
      <c r="N4811" t="s">
        <v>15983</v>
      </c>
      <c r="O4811" t="s">
        <v>15984</v>
      </c>
      <c r="P4811" t="s">
        <v>26</v>
      </c>
      <c r="Q4811" s="6">
        <v>134521.91</v>
      </c>
      <c r="R4811" t="s">
        <v>22</v>
      </c>
      <c r="S4811">
        <v>0</v>
      </c>
      <c r="T4811">
        <v>0</v>
      </c>
      <c r="U4811" t="e">
        <f>_xlfn.XLOOKUP(A4811,#REF!,#REF!)</f>
        <v>#REF!</v>
      </c>
    </row>
    <row r="4812" spans="1:21" x14ac:dyDescent="0.2">
      <c r="A4812" t="s">
        <v>15985</v>
      </c>
      <c r="B4812" t="s">
        <v>15986</v>
      </c>
      <c r="C4812" s="5" t="s">
        <v>71</v>
      </c>
      <c r="D4812" t="s">
        <v>15987</v>
      </c>
      <c r="E4812" t="s">
        <v>19563</v>
      </c>
      <c r="F4812" t="s">
        <v>30</v>
      </c>
      <c r="G4812" s="1">
        <v>43301</v>
      </c>
      <c r="H4812" t="s">
        <v>30</v>
      </c>
      <c r="I4812" s="1">
        <v>43510</v>
      </c>
      <c r="J4812" t="s">
        <v>22</v>
      </c>
      <c r="M4812" t="s">
        <v>207</v>
      </c>
      <c r="N4812" t="s">
        <v>9079</v>
      </c>
      <c r="O4812" t="s">
        <v>9080</v>
      </c>
      <c r="P4812" t="s">
        <v>117</v>
      </c>
      <c r="Q4812" s="6">
        <v>40000</v>
      </c>
      <c r="R4812" t="s">
        <v>22</v>
      </c>
      <c r="S4812">
        <v>0</v>
      </c>
      <c r="T4812">
        <v>0</v>
      </c>
      <c r="U4812" t="e">
        <f>_xlfn.XLOOKUP(A4812,#REF!,#REF!)</f>
        <v>#REF!</v>
      </c>
    </row>
    <row r="4813" spans="1:21" x14ac:dyDescent="0.2">
      <c r="A4813" t="s">
        <v>15988</v>
      </c>
      <c r="C4813" s="5" t="s">
        <v>71</v>
      </c>
      <c r="D4813" t="s">
        <v>15989</v>
      </c>
      <c r="E4813" t="s">
        <v>19221</v>
      </c>
      <c r="F4813" t="s">
        <v>22</v>
      </c>
      <c r="H4813" t="s">
        <v>22</v>
      </c>
      <c r="J4813" t="s">
        <v>22</v>
      </c>
      <c r="M4813" t="s">
        <v>42</v>
      </c>
      <c r="N4813" t="s">
        <v>43</v>
      </c>
      <c r="O4813" t="s">
        <v>44</v>
      </c>
      <c r="P4813" t="s">
        <v>26</v>
      </c>
      <c r="Q4813" s="6">
        <v>278759.34000000003</v>
      </c>
      <c r="R4813" t="s">
        <v>22</v>
      </c>
      <c r="S4813">
        <v>0</v>
      </c>
      <c r="T4813">
        <v>0</v>
      </c>
      <c r="U4813" t="e">
        <f>_xlfn.XLOOKUP(A4813,#REF!,#REF!)</f>
        <v>#REF!</v>
      </c>
    </row>
    <row r="4814" spans="1:21" x14ac:dyDescent="0.2">
      <c r="A4814" t="s">
        <v>15990</v>
      </c>
      <c r="B4814" t="s">
        <v>15991</v>
      </c>
      <c r="C4814" s="5" t="s">
        <v>71</v>
      </c>
      <c r="D4814" t="s">
        <v>15992</v>
      </c>
      <c r="E4814" t="s">
        <v>19564</v>
      </c>
      <c r="F4814" t="s">
        <v>30</v>
      </c>
      <c r="G4814" s="1">
        <v>43522</v>
      </c>
      <c r="H4814" t="s">
        <v>30</v>
      </c>
      <c r="I4814" s="1">
        <v>43794</v>
      </c>
      <c r="J4814" t="s">
        <v>30</v>
      </c>
      <c r="K4814" s="1">
        <v>43845</v>
      </c>
      <c r="L4814" s="1">
        <v>44280</v>
      </c>
      <c r="M4814" t="s">
        <v>207</v>
      </c>
      <c r="N4814" t="s">
        <v>15993</v>
      </c>
      <c r="O4814" t="s">
        <v>15994</v>
      </c>
      <c r="P4814" t="s">
        <v>117</v>
      </c>
      <c r="Q4814" s="6">
        <v>446312.47</v>
      </c>
      <c r="R4814" t="s">
        <v>30</v>
      </c>
      <c r="S4814">
        <v>0</v>
      </c>
      <c r="T4814">
        <v>0</v>
      </c>
      <c r="U4814" t="e">
        <f>_xlfn.XLOOKUP(A4814,#REF!,#REF!)</f>
        <v>#REF!</v>
      </c>
    </row>
    <row r="4815" spans="1:21" x14ac:dyDescent="0.2">
      <c r="A4815" t="s">
        <v>15995</v>
      </c>
      <c r="B4815" t="s">
        <v>15996</v>
      </c>
      <c r="C4815" s="5" t="s">
        <v>71</v>
      </c>
      <c r="D4815" t="s">
        <v>15997</v>
      </c>
      <c r="E4815" t="s">
        <v>19222</v>
      </c>
      <c r="F4815" t="s">
        <v>30</v>
      </c>
      <c r="G4815" s="1">
        <v>43567</v>
      </c>
      <c r="H4815" t="s">
        <v>30</v>
      </c>
      <c r="I4815" s="1">
        <v>44468</v>
      </c>
      <c r="J4815" t="s">
        <v>30</v>
      </c>
      <c r="K4815" s="1">
        <v>44670</v>
      </c>
      <c r="L4815" s="1">
        <v>44671</v>
      </c>
      <c r="M4815" t="s">
        <v>42</v>
      </c>
      <c r="N4815" t="s">
        <v>1377</v>
      </c>
      <c r="O4815" t="s">
        <v>1378</v>
      </c>
      <c r="P4815" t="s">
        <v>26</v>
      </c>
      <c r="Q4815" s="6">
        <v>535428.68000000005</v>
      </c>
      <c r="R4815" t="s">
        <v>30</v>
      </c>
      <c r="S4815">
        <v>0</v>
      </c>
      <c r="T4815">
        <v>0</v>
      </c>
      <c r="U4815" t="e">
        <f>_xlfn.XLOOKUP(A4815,#REF!,#REF!)</f>
        <v>#REF!</v>
      </c>
    </row>
    <row r="4816" spans="1:21" x14ac:dyDescent="0.2">
      <c r="A4816" t="s">
        <v>15998</v>
      </c>
      <c r="C4816" s="5" t="s">
        <v>71</v>
      </c>
      <c r="D4816" t="s">
        <v>15999</v>
      </c>
      <c r="E4816" t="s">
        <v>18693</v>
      </c>
      <c r="F4816" t="s">
        <v>22</v>
      </c>
      <c r="H4816" t="s">
        <v>22</v>
      </c>
      <c r="J4816" t="s">
        <v>22</v>
      </c>
      <c r="M4816" t="s">
        <v>42</v>
      </c>
      <c r="N4816" t="s">
        <v>43</v>
      </c>
      <c r="O4816" t="s">
        <v>44</v>
      </c>
      <c r="P4816" t="s">
        <v>26</v>
      </c>
      <c r="Q4816" s="6">
        <v>150097.45000000001</v>
      </c>
      <c r="R4816" t="s">
        <v>22</v>
      </c>
      <c r="S4816">
        <v>0</v>
      </c>
      <c r="T4816">
        <v>0</v>
      </c>
      <c r="U4816" t="e">
        <f>_xlfn.XLOOKUP(A4816,#REF!,#REF!)</f>
        <v>#REF!</v>
      </c>
    </row>
    <row r="4817" spans="1:21" x14ac:dyDescent="0.2">
      <c r="A4817" t="s">
        <v>16000</v>
      </c>
      <c r="B4817" t="s">
        <v>16001</v>
      </c>
      <c r="C4817" s="5" t="s">
        <v>71</v>
      </c>
      <c r="D4817" t="s">
        <v>16002</v>
      </c>
      <c r="E4817" t="s">
        <v>19565</v>
      </c>
      <c r="F4817" t="s">
        <v>30</v>
      </c>
      <c r="G4817" s="1">
        <v>43580</v>
      </c>
      <c r="H4817" t="s">
        <v>30</v>
      </c>
      <c r="I4817" s="1">
        <v>43811</v>
      </c>
      <c r="J4817" t="s">
        <v>30</v>
      </c>
      <c r="K4817" s="1">
        <v>45428</v>
      </c>
      <c r="L4817" s="1">
        <v>45506</v>
      </c>
      <c r="M4817" t="s">
        <v>42</v>
      </c>
      <c r="N4817" t="s">
        <v>43</v>
      </c>
      <c r="O4817" t="s">
        <v>44</v>
      </c>
      <c r="P4817" t="s">
        <v>26</v>
      </c>
      <c r="Q4817" s="6">
        <v>210318.12</v>
      </c>
      <c r="R4817" t="s">
        <v>30</v>
      </c>
      <c r="S4817">
        <v>0</v>
      </c>
      <c r="T4817">
        <v>0</v>
      </c>
      <c r="U4817" t="e">
        <f>_xlfn.XLOOKUP(A4817,#REF!,#REF!)</f>
        <v>#REF!</v>
      </c>
    </row>
    <row r="4818" spans="1:21" x14ac:dyDescent="0.2">
      <c r="A4818" t="s">
        <v>16003</v>
      </c>
      <c r="C4818" s="5" t="s">
        <v>71</v>
      </c>
      <c r="D4818" t="s">
        <v>16004</v>
      </c>
      <c r="E4818" t="s">
        <v>18691</v>
      </c>
      <c r="F4818" t="s">
        <v>30</v>
      </c>
      <c r="G4818" s="1">
        <v>44670</v>
      </c>
      <c r="H4818" t="s">
        <v>22</v>
      </c>
      <c r="J4818" t="s">
        <v>22</v>
      </c>
      <c r="M4818" t="s">
        <v>42</v>
      </c>
      <c r="N4818" t="s">
        <v>43</v>
      </c>
      <c r="O4818" t="s">
        <v>44</v>
      </c>
      <c r="P4818" t="s">
        <v>26</v>
      </c>
      <c r="Q4818" s="6">
        <v>73444.33</v>
      </c>
      <c r="R4818" t="s">
        <v>22</v>
      </c>
      <c r="S4818">
        <v>0</v>
      </c>
      <c r="T4818">
        <v>0</v>
      </c>
      <c r="U4818" t="e">
        <f>_xlfn.XLOOKUP(A4818,#REF!,#REF!)</f>
        <v>#REF!</v>
      </c>
    </row>
    <row r="4819" spans="1:21" x14ac:dyDescent="0.2">
      <c r="A4819" t="s">
        <v>16005</v>
      </c>
      <c r="C4819" s="5" t="s">
        <v>71</v>
      </c>
      <c r="D4819" t="s">
        <v>16006</v>
      </c>
      <c r="E4819" t="s">
        <v>10988</v>
      </c>
      <c r="F4819" t="s">
        <v>30</v>
      </c>
      <c r="G4819" s="1">
        <v>45999</v>
      </c>
      <c r="H4819" t="s">
        <v>22</v>
      </c>
      <c r="J4819" t="s">
        <v>22</v>
      </c>
      <c r="M4819" t="s">
        <v>92</v>
      </c>
      <c r="N4819" t="s">
        <v>7919</v>
      </c>
      <c r="O4819" t="s">
        <v>7920</v>
      </c>
      <c r="P4819" t="s">
        <v>210</v>
      </c>
      <c r="Q4819" s="6">
        <v>392394.35</v>
      </c>
      <c r="R4819" t="s">
        <v>22</v>
      </c>
      <c r="S4819">
        <v>0</v>
      </c>
      <c r="T4819">
        <v>0</v>
      </c>
      <c r="U4819" t="e">
        <f>_xlfn.XLOOKUP(A4819,#REF!,#REF!)</f>
        <v>#REF!</v>
      </c>
    </row>
    <row r="4820" spans="1:21" x14ac:dyDescent="0.2">
      <c r="A4820" t="s">
        <v>16007</v>
      </c>
      <c r="B4820" t="s">
        <v>16008</v>
      </c>
      <c r="C4820" s="5" t="s">
        <v>71</v>
      </c>
      <c r="D4820" t="s">
        <v>16009</v>
      </c>
      <c r="E4820" t="s">
        <v>19566</v>
      </c>
      <c r="F4820" t="s">
        <v>30</v>
      </c>
      <c r="G4820" s="1">
        <v>43264</v>
      </c>
      <c r="H4820" t="s">
        <v>30</v>
      </c>
      <c r="I4820" s="1">
        <v>43580</v>
      </c>
      <c r="J4820" t="s">
        <v>30</v>
      </c>
      <c r="K4820" s="1">
        <v>43865</v>
      </c>
      <c r="M4820" t="s">
        <v>42</v>
      </c>
      <c r="N4820" t="s">
        <v>9383</v>
      </c>
      <c r="O4820" t="s">
        <v>9384</v>
      </c>
      <c r="P4820" t="s">
        <v>26</v>
      </c>
      <c r="Q4820" s="6">
        <v>40000</v>
      </c>
      <c r="R4820" t="s">
        <v>22</v>
      </c>
      <c r="S4820">
        <v>0</v>
      </c>
      <c r="T4820">
        <v>0</v>
      </c>
      <c r="U4820" t="e">
        <f>_xlfn.XLOOKUP(A4820,#REF!,#REF!)</f>
        <v>#REF!</v>
      </c>
    </row>
    <row r="4821" spans="1:21" x14ac:dyDescent="0.2">
      <c r="A4821" t="s">
        <v>16010</v>
      </c>
      <c r="B4821" t="s">
        <v>16011</v>
      </c>
      <c r="C4821" s="5" t="s">
        <v>71</v>
      </c>
      <c r="D4821" t="s">
        <v>16012</v>
      </c>
      <c r="E4821" t="s">
        <v>41</v>
      </c>
      <c r="F4821" t="s">
        <v>30</v>
      </c>
      <c r="G4821" s="1">
        <v>44665</v>
      </c>
      <c r="H4821" t="s">
        <v>30</v>
      </c>
      <c r="I4821" s="1">
        <v>44840</v>
      </c>
      <c r="J4821" t="s">
        <v>30</v>
      </c>
      <c r="K4821" s="1">
        <v>45969</v>
      </c>
      <c r="M4821" t="s">
        <v>42</v>
      </c>
      <c r="N4821" t="s">
        <v>43</v>
      </c>
      <c r="O4821" t="s">
        <v>44</v>
      </c>
      <c r="P4821" t="s">
        <v>26</v>
      </c>
      <c r="Q4821" s="6">
        <v>961079.17</v>
      </c>
      <c r="R4821" t="s">
        <v>22</v>
      </c>
      <c r="S4821">
        <v>0</v>
      </c>
      <c r="T4821">
        <v>0</v>
      </c>
      <c r="U4821" t="e">
        <f>_xlfn.XLOOKUP(A4821,#REF!,#REF!)</f>
        <v>#REF!</v>
      </c>
    </row>
    <row r="4822" spans="1:21" x14ac:dyDescent="0.2">
      <c r="A4822" t="s">
        <v>16013</v>
      </c>
      <c r="B4822" t="s">
        <v>16014</v>
      </c>
      <c r="C4822" s="5" t="s">
        <v>71</v>
      </c>
      <c r="D4822" t="s">
        <v>16015</v>
      </c>
      <c r="E4822" t="s">
        <v>10711</v>
      </c>
      <c r="F4822" t="s">
        <v>30</v>
      </c>
      <c r="G4822" s="1">
        <v>45272</v>
      </c>
      <c r="H4822" t="s">
        <v>30</v>
      </c>
      <c r="I4822" s="1">
        <v>45576</v>
      </c>
      <c r="J4822" t="s">
        <v>22</v>
      </c>
      <c r="M4822" t="s">
        <v>207</v>
      </c>
      <c r="N4822" t="s">
        <v>348</v>
      </c>
      <c r="O4822" t="s">
        <v>349</v>
      </c>
      <c r="P4822" t="s">
        <v>117</v>
      </c>
      <c r="Q4822" s="6">
        <v>102679.1</v>
      </c>
      <c r="R4822" t="s">
        <v>22</v>
      </c>
      <c r="S4822">
        <v>0</v>
      </c>
      <c r="T4822">
        <v>0</v>
      </c>
      <c r="U4822" t="e">
        <f>_xlfn.XLOOKUP(A4822,#REF!,#REF!)</f>
        <v>#REF!</v>
      </c>
    </row>
    <row r="4823" spans="1:21" x14ac:dyDescent="0.2">
      <c r="A4823" t="s">
        <v>16016</v>
      </c>
      <c r="B4823" t="s">
        <v>16017</v>
      </c>
      <c r="C4823" s="5" t="s">
        <v>71</v>
      </c>
      <c r="D4823" t="s">
        <v>16018</v>
      </c>
      <c r="E4823" t="s">
        <v>18691</v>
      </c>
      <c r="F4823" t="s">
        <v>30</v>
      </c>
      <c r="G4823" s="1">
        <v>43122</v>
      </c>
      <c r="H4823" t="s">
        <v>30</v>
      </c>
      <c r="I4823" s="1">
        <v>43404</v>
      </c>
      <c r="J4823" t="s">
        <v>30</v>
      </c>
      <c r="K4823" s="1">
        <v>43747</v>
      </c>
      <c r="M4823" t="s">
        <v>42</v>
      </c>
      <c r="N4823" t="s">
        <v>43</v>
      </c>
      <c r="O4823" t="s">
        <v>44</v>
      </c>
      <c r="P4823" t="s">
        <v>26</v>
      </c>
      <c r="Q4823" s="6">
        <v>40000</v>
      </c>
      <c r="R4823" t="s">
        <v>22</v>
      </c>
      <c r="S4823">
        <v>0</v>
      </c>
      <c r="T4823">
        <v>0</v>
      </c>
      <c r="U4823" t="e">
        <f>_xlfn.XLOOKUP(A4823,#REF!,#REF!)</f>
        <v>#REF!</v>
      </c>
    </row>
    <row r="4824" spans="1:21" x14ac:dyDescent="0.2">
      <c r="A4824" t="s">
        <v>16019</v>
      </c>
      <c r="C4824" s="5" t="s">
        <v>71</v>
      </c>
      <c r="D4824" t="s">
        <v>16020</v>
      </c>
      <c r="E4824" t="s">
        <v>19567</v>
      </c>
      <c r="F4824" t="s">
        <v>22</v>
      </c>
      <c r="H4824" t="s">
        <v>22</v>
      </c>
      <c r="J4824" t="s">
        <v>22</v>
      </c>
      <c r="M4824" t="s">
        <v>42</v>
      </c>
      <c r="N4824" t="s">
        <v>16021</v>
      </c>
      <c r="O4824" t="s">
        <v>16022</v>
      </c>
      <c r="P4824" t="s">
        <v>26</v>
      </c>
      <c r="Q4824" s="6">
        <v>40000</v>
      </c>
      <c r="R4824" t="s">
        <v>22</v>
      </c>
      <c r="S4824">
        <v>0</v>
      </c>
      <c r="T4824">
        <v>0</v>
      </c>
      <c r="U4824" t="e">
        <f>_xlfn.XLOOKUP(A4824,#REF!,#REF!)</f>
        <v>#REF!</v>
      </c>
    </row>
    <row r="4825" spans="1:21" x14ac:dyDescent="0.2">
      <c r="A4825" t="s">
        <v>16023</v>
      </c>
      <c r="C4825" s="5" t="s">
        <v>71</v>
      </c>
      <c r="D4825" t="s">
        <v>16024</v>
      </c>
      <c r="E4825" t="s">
        <v>18693</v>
      </c>
      <c r="F4825" t="s">
        <v>22</v>
      </c>
      <c r="H4825" t="s">
        <v>22</v>
      </c>
      <c r="J4825" t="s">
        <v>22</v>
      </c>
      <c r="M4825" t="s">
        <v>42</v>
      </c>
      <c r="N4825" t="s">
        <v>16025</v>
      </c>
      <c r="O4825" t="s">
        <v>16026</v>
      </c>
      <c r="P4825" t="s">
        <v>26</v>
      </c>
      <c r="Q4825" s="6">
        <v>402557.38</v>
      </c>
      <c r="R4825" t="s">
        <v>22</v>
      </c>
      <c r="S4825">
        <v>0</v>
      </c>
      <c r="T4825">
        <v>0</v>
      </c>
      <c r="U4825" t="e">
        <f>_xlfn.XLOOKUP(A4825,#REF!,#REF!)</f>
        <v>#REF!</v>
      </c>
    </row>
    <row r="4826" spans="1:21" x14ac:dyDescent="0.2">
      <c r="A4826" t="s">
        <v>16027</v>
      </c>
      <c r="B4826" t="s">
        <v>16028</v>
      </c>
      <c r="C4826" s="5" t="s">
        <v>71</v>
      </c>
      <c r="D4826" t="s">
        <v>16029</v>
      </c>
      <c r="E4826" t="s">
        <v>19227</v>
      </c>
      <c r="F4826" t="s">
        <v>30</v>
      </c>
      <c r="G4826" s="1">
        <v>43563</v>
      </c>
      <c r="H4826" t="s">
        <v>30</v>
      </c>
      <c r="I4826" s="1">
        <v>43696</v>
      </c>
      <c r="J4826" t="s">
        <v>30</v>
      </c>
      <c r="K4826" s="1">
        <v>44860</v>
      </c>
      <c r="L4826" s="1">
        <v>44949</v>
      </c>
      <c r="M4826" t="s">
        <v>42</v>
      </c>
      <c r="N4826" t="s">
        <v>43</v>
      </c>
      <c r="O4826" t="s">
        <v>44</v>
      </c>
      <c r="P4826" t="s">
        <v>26</v>
      </c>
      <c r="Q4826" s="6">
        <v>295241.07</v>
      </c>
      <c r="R4826" t="s">
        <v>22</v>
      </c>
      <c r="S4826">
        <v>0</v>
      </c>
      <c r="T4826">
        <v>0</v>
      </c>
      <c r="U4826" t="e">
        <f>_xlfn.XLOOKUP(A4826,#REF!,#REF!)</f>
        <v>#REF!</v>
      </c>
    </row>
    <row r="4827" spans="1:21" x14ac:dyDescent="0.2">
      <c r="A4827" t="s">
        <v>16030</v>
      </c>
      <c r="C4827" s="5" t="s">
        <v>71</v>
      </c>
      <c r="D4827" t="s">
        <v>16031</v>
      </c>
      <c r="E4827" t="s">
        <v>18692</v>
      </c>
      <c r="F4827" t="s">
        <v>30</v>
      </c>
      <c r="G4827" s="1">
        <v>45926</v>
      </c>
      <c r="H4827" t="s">
        <v>30</v>
      </c>
      <c r="I4827" s="1">
        <v>46098</v>
      </c>
      <c r="J4827" t="s">
        <v>22</v>
      </c>
      <c r="M4827" t="s">
        <v>207</v>
      </c>
      <c r="N4827" t="s">
        <v>16032</v>
      </c>
      <c r="O4827" t="s">
        <v>16033</v>
      </c>
      <c r="P4827" t="s">
        <v>117</v>
      </c>
      <c r="Q4827" s="6">
        <v>697080.35</v>
      </c>
      <c r="R4827" t="s">
        <v>22</v>
      </c>
      <c r="S4827">
        <v>0</v>
      </c>
      <c r="T4827">
        <v>0</v>
      </c>
      <c r="U4827" t="e">
        <f>_xlfn.XLOOKUP(A4827,#REF!,#REF!)</f>
        <v>#REF!</v>
      </c>
    </row>
    <row r="4828" spans="1:21" x14ac:dyDescent="0.2">
      <c r="A4828" t="s">
        <v>16034</v>
      </c>
      <c r="C4828" s="5" t="s">
        <v>71</v>
      </c>
      <c r="D4828" t="s">
        <v>16035</v>
      </c>
      <c r="E4828" t="s">
        <v>19222</v>
      </c>
      <c r="F4828" t="s">
        <v>22</v>
      </c>
      <c r="H4828" t="s">
        <v>22</v>
      </c>
      <c r="J4828" t="s">
        <v>30</v>
      </c>
      <c r="K4828" s="1">
        <v>44077</v>
      </c>
      <c r="M4828" t="s">
        <v>42</v>
      </c>
      <c r="N4828" t="s">
        <v>43</v>
      </c>
      <c r="O4828" t="s">
        <v>44</v>
      </c>
      <c r="P4828" t="s">
        <v>26</v>
      </c>
      <c r="Q4828" s="6">
        <v>1500893.77</v>
      </c>
      <c r="R4828" t="s">
        <v>22</v>
      </c>
      <c r="S4828">
        <v>0</v>
      </c>
      <c r="T4828">
        <v>0</v>
      </c>
      <c r="U4828" t="e">
        <f>_xlfn.XLOOKUP(A4828,#REF!,#REF!)</f>
        <v>#REF!</v>
      </c>
    </row>
    <row r="4829" spans="1:21" x14ac:dyDescent="0.2">
      <c r="A4829" t="s">
        <v>16036</v>
      </c>
      <c r="C4829" s="5" t="s">
        <v>71</v>
      </c>
      <c r="D4829" t="s">
        <v>16037</v>
      </c>
      <c r="E4829" t="s">
        <v>829</v>
      </c>
      <c r="F4829" t="s">
        <v>30</v>
      </c>
      <c r="G4829" s="1">
        <v>42860</v>
      </c>
      <c r="H4829" t="s">
        <v>30</v>
      </c>
      <c r="I4829" s="1">
        <v>43005</v>
      </c>
      <c r="J4829" t="s">
        <v>30</v>
      </c>
      <c r="K4829" s="1">
        <v>43577</v>
      </c>
      <c r="M4829" t="s">
        <v>42</v>
      </c>
      <c r="N4829" t="s">
        <v>16038</v>
      </c>
      <c r="O4829" t="s">
        <v>16039</v>
      </c>
      <c r="P4829" t="s">
        <v>26</v>
      </c>
      <c r="Q4829" s="6">
        <v>40000</v>
      </c>
      <c r="R4829" t="s">
        <v>22</v>
      </c>
      <c r="S4829">
        <v>0</v>
      </c>
      <c r="T4829">
        <v>0</v>
      </c>
      <c r="U4829" t="e">
        <f>_xlfn.XLOOKUP(A4829,#REF!,#REF!)</f>
        <v>#REF!</v>
      </c>
    </row>
    <row r="4830" spans="1:21" x14ac:dyDescent="0.2">
      <c r="A4830" t="s">
        <v>16040</v>
      </c>
      <c r="C4830" s="5" t="s">
        <v>71</v>
      </c>
      <c r="D4830" t="s">
        <v>16041</v>
      </c>
      <c r="E4830" t="s">
        <v>12319</v>
      </c>
      <c r="F4830" t="s">
        <v>30</v>
      </c>
      <c r="G4830" s="1">
        <v>45996</v>
      </c>
      <c r="H4830" t="s">
        <v>22</v>
      </c>
      <c r="J4830" t="s">
        <v>22</v>
      </c>
      <c r="M4830" t="s">
        <v>207</v>
      </c>
      <c r="N4830" t="s">
        <v>866</v>
      </c>
      <c r="O4830" t="s">
        <v>867</v>
      </c>
      <c r="P4830" t="s">
        <v>117</v>
      </c>
      <c r="Q4830" s="6">
        <v>65263.94</v>
      </c>
      <c r="R4830" t="s">
        <v>22</v>
      </c>
      <c r="S4830">
        <v>0</v>
      </c>
      <c r="T4830">
        <v>0</v>
      </c>
      <c r="U4830" t="e">
        <f>_xlfn.XLOOKUP(A4830,#REF!,#REF!)</f>
        <v>#REF!</v>
      </c>
    </row>
    <row r="4831" spans="1:21" x14ac:dyDescent="0.2">
      <c r="A4831" t="s">
        <v>16042</v>
      </c>
      <c r="C4831" s="5" t="s">
        <v>71</v>
      </c>
      <c r="D4831" t="s">
        <v>16043</v>
      </c>
      <c r="E4831" t="s">
        <v>443</v>
      </c>
      <c r="F4831" t="s">
        <v>30</v>
      </c>
      <c r="G4831" s="1">
        <v>45378</v>
      </c>
      <c r="H4831" t="s">
        <v>30</v>
      </c>
      <c r="I4831" s="1">
        <v>45516</v>
      </c>
      <c r="J4831" t="s">
        <v>30</v>
      </c>
      <c r="K4831" s="1">
        <v>45586</v>
      </c>
      <c r="L4831" s="1">
        <v>45700</v>
      </c>
      <c r="M4831" t="s">
        <v>207</v>
      </c>
      <c r="N4831" t="s">
        <v>16044</v>
      </c>
      <c r="O4831" t="s">
        <v>16045</v>
      </c>
      <c r="P4831" t="s">
        <v>117</v>
      </c>
      <c r="Q4831" s="6">
        <v>260394.28</v>
      </c>
      <c r="R4831" t="s">
        <v>22</v>
      </c>
      <c r="S4831">
        <v>0</v>
      </c>
      <c r="T4831">
        <v>0</v>
      </c>
      <c r="U4831" t="e">
        <f>_xlfn.XLOOKUP(A4831,#REF!,#REF!)</f>
        <v>#REF!</v>
      </c>
    </row>
    <row r="4832" spans="1:21" x14ac:dyDescent="0.2">
      <c r="A4832" t="s">
        <v>16046</v>
      </c>
      <c r="C4832" s="5" t="s">
        <v>71</v>
      </c>
      <c r="D4832" t="s">
        <v>16047</v>
      </c>
      <c r="E4832" t="s">
        <v>19222</v>
      </c>
      <c r="F4832" t="s">
        <v>30</v>
      </c>
      <c r="G4832" s="1">
        <v>44489</v>
      </c>
      <c r="H4832" t="s">
        <v>22</v>
      </c>
      <c r="J4832" t="s">
        <v>30</v>
      </c>
      <c r="K4832" s="1">
        <v>44788</v>
      </c>
      <c r="M4832" t="s">
        <v>42</v>
      </c>
      <c r="N4832" t="s">
        <v>16048</v>
      </c>
      <c r="O4832" t="s">
        <v>16049</v>
      </c>
      <c r="P4832" t="s">
        <v>26</v>
      </c>
      <c r="Q4832" s="6">
        <v>295575.53000000003</v>
      </c>
      <c r="R4832" t="s">
        <v>22</v>
      </c>
      <c r="S4832">
        <v>0</v>
      </c>
      <c r="T4832">
        <v>0</v>
      </c>
      <c r="U4832" t="e">
        <f>_xlfn.XLOOKUP(A4832,#REF!,#REF!)</f>
        <v>#REF!</v>
      </c>
    </row>
    <row r="4833" spans="1:21" x14ac:dyDescent="0.2">
      <c r="A4833" t="s">
        <v>16050</v>
      </c>
      <c r="B4833" t="s">
        <v>16051</v>
      </c>
      <c r="C4833" s="5" t="s">
        <v>71</v>
      </c>
      <c r="D4833" t="s">
        <v>16052</v>
      </c>
      <c r="E4833" t="s">
        <v>19221</v>
      </c>
      <c r="F4833" t="s">
        <v>30</v>
      </c>
      <c r="G4833" s="1">
        <v>43521</v>
      </c>
      <c r="H4833" t="s">
        <v>30</v>
      </c>
      <c r="I4833" s="1">
        <v>44345</v>
      </c>
      <c r="J4833" t="s">
        <v>30</v>
      </c>
      <c r="K4833" s="1">
        <v>44732</v>
      </c>
      <c r="M4833" t="s">
        <v>42</v>
      </c>
      <c r="N4833" t="s">
        <v>16053</v>
      </c>
      <c r="O4833" t="s">
        <v>16054</v>
      </c>
      <c r="P4833" t="s">
        <v>26</v>
      </c>
      <c r="Q4833" s="6">
        <v>378290.45</v>
      </c>
      <c r="R4833" t="s">
        <v>22</v>
      </c>
      <c r="S4833">
        <v>0</v>
      </c>
      <c r="T4833">
        <v>0</v>
      </c>
      <c r="U4833" t="e">
        <f>_xlfn.XLOOKUP(A4833,#REF!,#REF!)</f>
        <v>#REF!</v>
      </c>
    </row>
    <row r="4834" spans="1:21" x14ac:dyDescent="0.2">
      <c r="A4834" t="s">
        <v>16055</v>
      </c>
      <c r="C4834" s="5" t="s">
        <v>71</v>
      </c>
      <c r="D4834" t="s">
        <v>16056</v>
      </c>
      <c r="E4834" t="s">
        <v>4398</v>
      </c>
      <c r="F4834" t="s">
        <v>30</v>
      </c>
      <c r="G4834" s="1">
        <v>42348</v>
      </c>
      <c r="H4834" t="s">
        <v>30</v>
      </c>
      <c r="I4834" s="1">
        <v>43013</v>
      </c>
      <c r="J4834" t="s">
        <v>30</v>
      </c>
      <c r="K4834" s="1">
        <v>43433</v>
      </c>
      <c r="L4834" s="1">
        <v>43539</v>
      </c>
      <c r="M4834" t="s">
        <v>42</v>
      </c>
      <c r="N4834" t="s">
        <v>43</v>
      </c>
      <c r="O4834" t="s">
        <v>44</v>
      </c>
      <c r="P4834" t="s">
        <v>26</v>
      </c>
      <c r="Q4834" s="6">
        <v>35000</v>
      </c>
      <c r="R4834" t="s">
        <v>22</v>
      </c>
      <c r="S4834">
        <v>0</v>
      </c>
      <c r="T4834">
        <v>0</v>
      </c>
      <c r="U4834" t="e">
        <f>_xlfn.XLOOKUP(A4834,#REF!,#REF!)</f>
        <v>#REF!</v>
      </c>
    </row>
    <row r="4835" spans="1:21" x14ac:dyDescent="0.2">
      <c r="A4835" t="s">
        <v>16057</v>
      </c>
      <c r="C4835" s="5" t="s">
        <v>71</v>
      </c>
      <c r="D4835" t="s">
        <v>16058</v>
      </c>
      <c r="E4835" t="s">
        <v>4972</v>
      </c>
      <c r="F4835" t="s">
        <v>22</v>
      </c>
      <c r="H4835" t="s">
        <v>22</v>
      </c>
      <c r="J4835" t="s">
        <v>22</v>
      </c>
      <c r="M4835" t="s">
        <v>42</v>
      </c>
      <c r="N4835" t="s">
        <v>16059</v>
      </c>
      <c r="O4835" t="s">
        <v>16060</v>
      </c>
      <c r="P4835" t="s">
        <v>26</v>
      </c>
      <c r="Q4835" s="6">
        <v>40000</v>
      </c>
      <c r="R4835" t="s">
        <v>22</v>
      </c>
      <c r="S4835">
        <v>0</v>
      </c>
      <c r="T4835">
        <v>0</v>
      </c>
      <c r="U4835" t="e">
        <f>_xlfn.XLOOKUP(A4835,#REF!,#REF!)</f>
        <v>#REF!</v>
      </c>
    </row>
    <row r="4836" spans="1:21" x14ac:dyDescent="0.2">
      <c r="A4836" t="s">
        <v>16061</v>
      </c>
      <c r="B4836" t="s">
        <v>16062</v>
      </c>
      <c r="C4836" s="5" t="s">
        <v>71</v>
      </c>
      <c r="D4836" t="s">
        <v>16063</v>
      </c>
      <c r="E4836" t="s">
        <v>18692</v>
      </c>
      <c r="F4836" t="s">
        <v>30</v>
      </c>
      <c r="G4836" s="1">
        <v>43274</v>
      </c>
      <c r="H4836" t="s">
        <v>30</v>
      </c>
      <c r="I4836" s="1">
        <v>43523</v>
      </c>
      <c r="J4836" t="s">
        <v>30</v>
      </c>
      <c r="K4836" s="1">
        <v>43578</v>
      </c>
      <c r="L4836" s="1">
        <v>43578</v>
      </c>
      <c r="M4836" t="s">
        <v>23</v>
      </c>
      <c r="N4836" t="s">
        <v>43</v>
      </c>
      <c r="O4836" t="s">
        <v>44</v>
      </c>
      <c r="P4836" t="s">
        <v>26</v>
      </c>
      <c r="Q4836" s="6">
        <v>40000</v>
      </c>
      <c r="R4836" t="s">
        <v>22</v>
      </c>
      <c r="S4836">
        <v>0</v>
      </c>
      <c r="T4836">
        <v>0</v>
      </c>
      <c r="U4836" t="e">
        <f>_xlfn.XLOOKUP(A4836,#REF!,#REF!)</f>
        <v>#REF!</v>
      </c>
    </row>
    <row r="4837" spans="1:21" x14ac:dyDescent="0.2">
      <c r="A4837" t="s">
        <v>16064</v>
      </c>
      <c r="B4837" t="s">
        <v>16065</v>
      </c>
      <c r="C4837" s="5" t="s">
        <v>71</v>
      </c>
      <c r="D4837" t="s">
        <v>16066</v>
      </c>
      <c r="E4837" t="s">
        <v>19568</v>
      </c>
      <c r="F4837" t="s">
        <v>30</v>
      </c>
      <c r="G4837" s="1">
        <v>44508</v>
      </c>
      <c r="H4837" t="s">
        <v>30</v>
      </c>
      <c r="I4837" s="1">
        <v>44768</v>
      </c>
      <c r="J4837" t="s">
        <v>30</v>
      </c>
      <c r="K4837" s="1">
        <v>45974</v>
      </c>
      <c r="L4837" s="1">
        <v>45978</v>
      </c>
      <c r="M4837" t="s">
        <v>42</v>
      </c>
      <c r="N4837" t="s">
        <v>43</v>
      </c>
      <c r="O4837" t="s">
        <v>44</v>
      </c>
      <c r="P4837" t="s">
        <v>26</v>
      </c>
      <c r="Q4837" s="6">
        <v>355439.16</v>
      </c>
      <c r="R4837" t="s">
        <v>22</v>
      </c>
      <c r="S4837">
        <v>0</v>
      </c>
      <c r="T4837">
        <v>0</v>
      </c>
      <c r="U4837" t="e">
        <f>_xlfn.XLOOKUP(A4837,#REF!,#REF!)</f>
        <v>#REF!</v>
      </c>
    </row>
    <row r="4838" spans="1:21" x14ac:dyDescent="0.2">
      <c r="A4838" t="s">
        <v>16067</v>
      </c>
      <c r="C4838" s="5" t="s">
        <v>71</v>
      </c>
      <c r="D4838" t="s">
        <v>16068</v>
      </c>
      <c r="E4838" t="s">
        <v>18691</v>
      </c>
      <c r="F4838" t="s">
        <v>22</v>
      </c>
      <c r="H4838" t="s">
        <v>22</v>
      </c>
      <c r="J4838" t="s">
        <v>22</v>
      </c>
      <c r="M4838" t="s">
        <v>42</v>
      </c>
      <c r="N4838" t="s">
        <v>43</v>
      </c>
      <c r="O4838" t="s">
        <v>44</v>
      </c>
      <c r="P4838" t="s">
        <v>26</v>
      </c>
      <c r="Q4838" s="6">
        <v>35000</v>
      </c>
      <c r="R4838" t="s">
        <v>22</v>
      </c>
      <c r="S4838">
        <v>0</v>
      </c>
      <c r="T4838">
        <v>0</v>
      </c>
      <c r="U4838" t="e">
        <f>_xlfn.XLOOKUP(A4838,#REF!,#REF!)</f>
        <v>#REF!</v>
      </c>
    </row>
    <row r="4839" spans="1:21" x14ac:dyDescent="0.2">
      <c r="A4839" t="s">
        <v>16069</v>
      </c>
      <c r="B4839" t="s">
        <v>16070</v>
      </c>
      <c r="C4839" s="5" t="s">
        <v>71</v>
      </c>
      <c r="D4839" t="s">
        <v>16071</v>
      </c>
      <c r="E4839" t="s">
        <v>19569</v>
      </c>
      <c r="F4839" t="s">
        <v>30</v>
      </c>
      <c r="G4839" s="1">
        <v>43593</v>
      </c>
      <c r="H4839" t="s">
        <v>30</v>
      </c>
      <c r="I4839" s="1">
        <v>44439</v>
      </c>
      <c r="J4839" t="s">
        <v>22</v>
      </c>
      <c r="L4839" s="1">
        <v>45413</v>
      </c>
      <c r="M4839" t="s">
        <v>42</v>
      </c>
      <c r="N4839" t="s">
        <v>43</v>
      </c>
      <c r="O4839" t="s">
        <v>44</v>
      </c>
      <c r="P4839" t="s">
        <v>26</v>
      </c>
      <c r="Q4839" s="6">
        <v>747203.08</v>
      </c>
      <c r="R4839" t="s">
        <v>30</v>
      </c>
      <c r="S4839">
        <v>0</v>
      </c>
      <c r="T4839">
        <v>0</v>
      </c>
      <c r="U4839" t="e">
        <f>_xlfn.XLOOKUP(A4839,#REF!,#REF!)</f>
        <v>#REF!</v>
      </c>
    </row>
    <row r="4840" spans="1:21" x14ac:dyDescent="0.2">
      <c r="A4840" t="s">
        <v>16072</v>
      </c>
      <c r="B4840" t="s">
        <v>16073</v>
      </c>
      <c r="C4840" s="5" t="s">
        <v>71</v>
      </c>
      <c r="D4840" t="s">
        <v>16074</v>
      </c>
      <c r="E4840" t="s">
        <v>3202</v>
      </c>
      <c r="F4840" t="s">
        <v>30</v>
      </c>
      <c r="G4840" s="1">
        <v>45534</v>
      </c>
      <c r="H4840" t="s">
        <v>30</v>
      </c>
      <c r="I4840" s="1">
        <v>45755</v>
      </c>
      <c r="J4840" t="s">
        <v>22</v>
      </c>
      <c r="M4840" t="s">
        <v>207</v>
      </c>
      <c r="N4840" t="s">
        <v>1211</v>
      </c>
      <c r="O4840" t="s">
        <v>1212</v>
      </c>
      <c r="P4840" t="s">
        <v>117</v>
      </c>
      <c r="Q4840" s="6">
        <v>860765.27</v>
      </c>
      <c r="R4840" t="s">
        <v>22</v>
      </c>
      <c r="S4840">
        <v>0</v>
      </c>
      <c r="T4840">
        <v>0</v>
      </c>
      <c r="U4840" t="e">
        <f>_xlfn.XLOOKUP(A4840,#REF!,#REF!)</f>
        <v>#REF!</v>
      </c>
    </row>
    <row r="4841" spans="1:21" x14ac:dyDescent="0.2">
      <c r="A4841" t="s">
        <v>16075</v>
      </c>
      <c r="B4841" t="s">
        <v>16076</v>
      </c>
      <c r="C4841" s="5" t="s">
        <v>71</v>
      </c>
      <c r="D4841" t="s">
        <v>16077</v>
      </c>
      <c r="E4841" t="s">
        <v>18693</v>
      </c>
      <c r="F4841" t="s">
        <v>30</v>
      </c>
      <c r="G4841" s="1">
        <v>43892</v>
      </c>
      <c r="H4841" t="s">
        <v>30</v>
      </c>
      <c r="I4841" s="1">
        <v>44277</v>
      </c>
      <c r="J4841" t="s">
        <v>30</v>
      </c>
      <c r="K4841" s="1">
        <v>44615</v>
      </c>
      <c r="L4841" s="1">
        <v>44663</v>
      </c>
      <c r="M4841" t="s">
        <v>42</v>
      </c>
      <c r="N4841" t="s">
        <v>16078</v>
      </c>
      <c r="O4841" t="s">
        <v>16079</v>
      </c>
      <c r="P4841" t="s">
        <v>26</v>
      </c>
      <c r="Q4841" s="6">
        <v>217789.51</v>
      </c>
      <c r="R4841" t="s">
        <v>22</v>
      </c>
      <c r="S4841">
        <v>0</v>
      </c>
      <c r="T4841">
        <v>0</v>
      </c>
      <c r="U4841" t="e">
        <f>_xlfn.XLOOKUP(A4841,#REF!,#REF!)</f>
        <v>#REF!</v>
      </c>
    </row>
    <row r="4842" spans="1:21" x14ac:dyDescent="0.2">
      <c r="A4842" t="s">
        <v>16080</v>
      </c>
      <c r="B4842" t="s">
        <v>16081</v>
      </c>
      <c r="C4842" s="5" t="s">
        <v>71</v>
      </c>
      <c r="D4842" t="s">
        <v>16082</v>
      </c>
      <c r="E4842" t="s">
        <v>18692</v>
      </c>
      <c r="F4842" t="s">
        <v>30</v>
      </c>
      <c r="G4842" s="1">
        <v>43121</v>
      </c>
      <c r="H4842" t="s">
        <v>30</v>
      </c>
      <c r="I4842" s="1">
        <v>43412</v>
      </c>
      <c r="J4842" t="s">
        <v>30</v>
      </c>
      <c r="K4842" s="1">
        <v>44348</v>
      </c>
      <c r="L4842" s="1">
        <v>44350</v>
      </c>
      <c r="M4842" t="s">
        <v>42</v>
      </c>
      <c r="N4842" t="s">
        <v>16083</v>
      </c>
      <c r="O4842" t="s">
        <v>16084</v>
      </c>
      <c r="P4842" t="s">
        <v>26</v>
      </c>
      <c r="Q4842" s="6">
        <v>40000</v>
      </c>
      <c r="R4842" t="s">
        <v>22</v>
      </c>
      <c r="S4842">
        <v>0</v>
      </c>
      <c r="T4842">
        <v>0</v>
      </c>
      <c r="U4842" t="e">
        <f>_xlfn.XLOOKUP(A4842,#REF!,#REF!)</f>
        <v>#REF!</v>
      </c>
    </row>
    <row r="4843" spans="1:21" x14ac:dyDescent="0.2">
      <c r="A4843" t="s">
        <v>16085</v>
      </c>
      <c r="B4843" t="s">
        <v>16086</v>
      </c>
      <c r="C4843" s="5" t="s">
        <v>71</v>
      </c>
      <c r="D4843" t="s">
        <v>16087</v>
      </c>
      <c r="E4843" t="s">
        <v>1591</v>
      </c>
      <c r="F4843" t="s">
        <v>30</v>
      </c>
      <c r="G4843" s="1">
        <v>42405</v>
      </c>
      <c r="H4843" t="s">
        <v>30</v>
      </c>
      <c r="I4843" s="1">
        <v>42892</v>
      </c>
      <c r="J4843" t="s">
        <v>30</v>
      </c>
      <c r="K4843" s="1">
        <v>42922</v>
      </c>
      <c r="L4843" s="1">
        <v>42992</v>
      </c>
      <c r="M4843" t="s">
        <v>23</v>
      </c>
      <c r="N4843" t="s">
        <v>16088</v>
      </c>
      <c r="O4843" t="s">
        <v>16089</v>
      </c>
      <c r="P4843" t="s">
        <v>26</v>
      </c>
      <c r="Q4843" s="6">
        <v>35000</v>
      </c>
      <c r="R4843" t="s">
        <v>30</v>
      </c>
      <c r="S4843">
        <v>0</v>
      </c>
      <c r="T4843">
        <v>0</v>
      </c>
      <c r="U4843" t="e">
        <f>_xlfn.XLOOKUP(A4843,#REF!,#REF!)</f>
        <v>#REF!</v>
      </c>
    </row>
    <row r="4844" spans="1:21" x14ac:dyDescent="0.2">
      <c r="A4844" t="s">
        <v>16090</v>
      </c>
      <c r="C4844" s="5" t="s">
        <v>71</v>
      </c>
      <c r="D4844" t="s">
        <v>16091</v>
      </c>
      <c r="E4844" t="s">
        <v>19498</v>
      </c>
      <c r="F4844" t="s">
        <v>30</v>
      </c>
      <c r="G4844" s="1">
        <v>42641</v>
      </c>
      <c r="H4844" t="s">
        <v>30</v>
      </c>
      <c r="I4844" s="1">
        <v>42915</v>
      </c>
      <c r="J4844" t="s">
        <v>30</v>
      </c>
      <c r="K4844" s="1">
        <v>44313</v>
      </c>
      <c r="L4844" s="1">
        <v>44515</v>
      </c>
      <c r="M4844" t="s">
        <v>42</v>
      </c>
      <c r="N4844" t="s">
        <v>43</v>
      </c>
      <c r="O4844" t="s">
        <v>44</v>
      </c>
      <c r="P4844" t="s">
        <v>26</v>
      </c>
      <c r="Q4844" s="6">
        <v>40000</v>
      </c>
      <c r="R4844" t="s">
        <v>22</v>
      </c>
      <c r="S4844">
        <v>0</v>
      </c>
      <c r="T4844">
        <v>0</v>
      </c>
      <c r="U4844" t="e">
        <f>_xlfn.XLOOKUP(A4844,#REF!,#REF!)</f>
        <v>#REF!</v>
      </c>
    </row>
    <row r="4845" spans="1:21" x14ac:dyDescent="0.2">
      <c r="A4845" t="s">
        <v>16092</v>
      </c>
      <c r="C4845" s="5" t="s">
        <v>71</v>
      </c>
      <c r="D4845" t="s">
        <v>16093</v>
      </c>
      <c r="E4845" t="s">
        <v>18695</v>
      </c>
      <c r="F4845" t="s">
        <v>22</v>
      </c>
      <c r="H4845" t="s">
        <v>22</v>
      </c>
      <c r="J4845" t="s">
        <v>22</v>
      </c>
      <c r="M4845" t="s">
        <v>42</v>
      </c>
      <c r="N4845" t="s">
        <v>43</v>
      </c>
      <c r="O4845" t="s">
        <v>44</v>
      </c>
      <c r="P4845" t="s">
        <v>26</v>
      </c>
      <c r="Q4845" s="6">
        <v>221264.36</v>
      </c>
      <c r="R4845" t="s">
        <v>22</v>
      </c>
      <c r="S4845">
        <v>0</v>
      </c>
      <c r="T4845">
        <v>0</v>
      </c>
      <c r="U4845" t="e">
        <f>_xlfn.XLOOKUP(A4845,#REF!,#REF!)</f>
        <v>#REF!</v>
      </c>
    </row>
    <row r="4846" spans="1:21" x14ac:dyDescent="0.2">
      <c r="A4846" t="s">
        <v>16094</v>
      </c>
      <c r="C4846" s="5" t="s">
        <v>71</v>
      </c>
      <c r="D4846" t="s">
        <v>16095</v>
      </c>
      <c r="E4846" t="s">
        <v>8774</v>
      </c>
      <c r="F4846" t="s">
        <v>30</v>
      </c>
      <c r="G4846" s="1">
        <v>46098</v>
      </c>
      <c r="H4846" t="s">
        <v>22</v>
      </c>
      <c r="J4846" t="s">
        <v>22</v>
      </c>
      <c r="M4846" t="s">
        <v>92</v>
      </c>
      <c r="N4846" t="s">
        <v>16096</v>
      </c>
      <c r="O4846" t="s">
        <v>16097</v>
      </c>
      <c r="P4846" t="s">
        <v>210</v>
      </c>
      <c r="Q4846" s="6">
        <v>307623.99</v>
      </c>
      <c r="R4846" t="s">
        <v>22</v>
      </c>
      <c r="S4846">
        <v>0</v>
      </c>
      <c r="T4846">
        <v>0</v>
      </c>
      <c r="U4846" t="e">
        <f>_xlfn.XLOOKUP(A4846,#REF!,#REF!)</f>
        <v>#REF!</v>
      </c>
    </row>
    <row r="4847" spans="1:21" x14ac:dyDescent="0.2">
      <c r="A4847" t="s">
        <v>16098</v>
      </c>
      <c r="B4847" t="s">
        <v>16099</v>
      </c>
      <c r="C4847" s="5" t="s">
        <v>71</v>
      </c>
      <c r="D4847" t="s">
        <v>16100</v>
      </c>
      <c r="E4847" t="s">
        <v>18692</v>
      </c>
      <c r="F4847" t="s">
        <v>30</v>
      </c>
      <c r="G4847" s="1">
        <v>43417</v>
      </c>
      <c r="H4847" t="s">
        <v>30</v>
      </c>
      <c r="I4847" s="1">
        <v>43585</v>
      </c>
      <c r="J4847" t="s">
        <v>30</v>
      </c>
      <c r="K4847" s="1">
        <v>44896</v>
      </c>
      <c r="L4847" s="1">
        <v>45273</v>
      </c>
      <c r="M4847" t="s">
        <v>207</v>
      </c>
      <c r="N4847" t="s">
        <v>16101</v>
      </c>
      <c r="O4847" t="s">
        <v>16102</v>
      </c>
      <c r="P4847" t="s">
        <v>117</v>
      </c>
      <c r="Q4847" s="6">
        <v>40000</v>
      </c>
      <c r="R4847" t="s">
        <v>22</v>
      </c>
      <c r="S4847">
        <v>0</v>
      </c>
      <c r="T4847">
        <v>0</v>
      </c>
      <c r="U4847" t="e">
        <f>_xlfn.XLOOKUP(A4847,#REF!,#REF!)</f>
        <v>#REF!</v>
      </c>
    </row>
    <row r="4848" spans="1:21" x14ac:dyDescent="0.2">
      <c r="A4848" t="s">
        <v>16103</v>
      </c>
      <c r="C4848" s="5" t="s">
        <v>279</v>
      </c>
      <c r="D4848" t="s">
        <v>16104</v>
      </c>
      <c r="E4848" t="s">
        <v>16105</v>
      </c>
      <c r="F4848" t="s">
        <v>30</v>
      </c>
      <c r="G4848" s="1">
        <v>45055</v>
      </c>
      <c r="H4848" t="s">
        <v>22</v>
      </c>
      <c r="J4848" t="s">
        <v>30</v>
      </c>
      <c r="K4848" s="1">
        <v>45112</v>
      </c>
      <c r="L4848" s="1">
        <v>45190</v>
      </c>
      <c r="M4848" t="s">
        <v>114</v>
      </c>
      <c r="N4848" t="s">
        <v>16106</v>
      </c>
      <c r="O4848" t="s">
        <v>16107</v>
      </c>
      <c r="P4848" t="s">
        <v>117</v>
      </c>
      <c r="Q4848" s="6">
        <v>23991.16</v>
      </c>
      <c r="R4848" t="s">
        <v>30</v>
      </c>
      <c r="S4848">
        <v>0</v>
      </c>
      <c r="T4848">
        <v>0</v>
      </c>
      <c r="U4848" t="e">
        <f>_xlfn.XLOOKUP(A4848,#REF!,#REF!)</f>
        <v>#REF!</v>
      </c>
    </row>
    <row r="4849" spans="1:21" x14ac:dyDescent="0.2">
      <c r="A4849" t="s">
        <v>16108</v>
      </c>
      <c r="B4849" t="s">
        <v>16109</v>
      </c>
      <c r="C4849" s="5" t="s">
        <v>71</v>
      </c>
      <c r="D4849" t="s">
        <v>16110</v>
      </c>
      <c r="E4849" t="s">
        <v>1614</v>
      </c>
      <c r="F4849" t="s">
        <v>30</v>
      </c>
      <c r="G4849" s="1">
        <v>43733</v>
      </c>
      <c r="H4849" t="s">
        <v>30</v>
      </c>
      <c r="I4849" s="1">
        <v>44067</v>
      </c>
      <c r="J4849" t="s">
        <v>30</v>
      </c>
      <c r="K4849" s="1">
        <v>44272</v>
      </c>
      <c r="L4849" s="1">
        <v>44274</v>
      </c>
      <c r="M4849" t="s">
        <v>42</v>
      </c>
      <c r="N4849" t="s">
        <v>1734</v>
      </c>
      <c r="O4849" t="s">
        <v>1735</v>
      </c>
      <c r="P4849" t="s">
        <v>26</v>
      </c>
      <c r="Q4849" s="6">
        <v>272388.56</v>
      </c>
      <c r="R4849" t="s">
        <v>22</v>
      </c>
      <c r="S4849">
        <v>0</v>
      </c>
      <c r="T4849">
        <v>0</v>
      </c>
      <c r="U4849" t="e">
        <f>_xlfn.XLOOKUP(A4849,#REF!,#REF!)</f>
        <v>#REF!</v>
      </c>
    </row>
    <row r="4850" spans="1:21" x14ac:dyDescent="0.2">
      <c r="A4850" t="s">
        <v>16111</v>
      </c>
      <c r="C4850" s="5" t="s">
        <v>71</v>
      </c>
      <c r="D4850" t="s">
        <v>16112</v>
      </c>
      <c r="E4850" t="s">
        <v>891</v>
      </c>
      <c r="F4850" t="s">
        <v>30</v>
      </c>
      <c r="G4850" s="1">
        <v>45834</v>
      </c>
      <c r="H4850" t="s">
        <v>30</v>
      </c>
      <c r="I4850" s="1">
        <v>45932</v>
      </c>
      <c r="J4850" t="s">
        <v>22</v>
      </c>
      <c r="M4850" t="s">
        <v>207</v>
      </c>
      <c r="N4850" t="s">
        <v>1211</v>
      </c>
      <c r="O4850" t="s">
        <v>1212</v>
      </c>
      <c r="P4850" t="s">
        <v>117</v>
      </c>
      <c r="Q4850" s="6">
        <v>245832.64</v>
      </c>
      <c r="R4850" t="s">
        <v>22</v>
      </c>
      <c r="S4850">
        <v>0</v>
      </c>
      <c r="T4850">
        <v>0</v>
      </c>
      <c r="U4850" t="e">
        <f>_xlfn.XLOOKUP(A4850,#REF!,#REF!)</f>
        <v>#REF!</v>
      </c>
    </row>
    <row r="4851" spans="1:21" x14ac:dyDescent="0.2">
      <c r="A4851" t="s">
        <v>16113</v>
      </c>
      <c r="C4851" s="5" t="s">
        <v>71</v>
      </c>
      <c r="D4851" t="s">
        <v>16114</v>
      </c>
      <c r="E4851" t="s">
        <v>18692</v>
      </c>
      <c r="F4851" t="s">
        <v>30</v>
      </c>
      <c r="G4851" s="1">
        <v>44792</v>
      </c>
      <c r="H4851" t="s">
        <v>30</v>
      </c>
      <c r="I4851" s="1">
        <v>45002</v>
      </c>
      <c r="J4851" t="s">
        <v>30</v>
      </c>
      <c r="K4851" s="1">
        <v>45581</v>
      </c>
      <c r="L4851" s="1">
        <v>45806</v>
      </c>
      <c r="M4851" t="s">
        <v>207</v>
      </c>
      <c r="N4851" t="s">
        <v>16115</v>
      </c>
      <c r="O4851" t="s">
        <v>16116</v>
      </c>
      <c r="P4851" t="s">
        <v>117</v>
      </c>
      <c r="Q4851" s="6">
        <v>289524.82</v>
      </c>
      <c r="R4851" t="s">
        <v>22</v>
      </c>
      <c r="S4851">
        <v>0</v>
      </c>
      <c r="T4851">
        <v>0</v>
      </c>
      <c r="U4851" t="e">
        <f>_xlfn.XLOOKUP(A4851,#REF!,#REF!)</f>
        <v>#REF!</v>
      </c>
    </row>
    <row r="4852" spans="1:21" x14ac:dyDescent="0.2">
      <c r="A4852" t="s">
        <v>16117</v>
      </c>
      <c r="B4852" t="s">
        <v>16118</v>
      </c>
      <c r="C4852" s="5" t="s">
        <v>71</v>
      </c>
      <c r="D4852" t="s">
        <v>15946</v>
      </c>
      <c r="E4852" t="s">
        <v>18692</v>
      </c>
      <c r="F4852" t="s">
        <v>30</v>
      </c>
      <c r="G4852" s="1">
        <v>43497</v>
      </c>
      <c r="H4852" t="s">
        <v>30</v>
      </c>
      <c r="I4852" s="1">
        <v>43601</v>
      </c>
      <c r="J4852" t="s">
        <v>30</v>
      </c>
      <c r="K4852" s="1">
        <v>45083</v>
      </c>
      <c r="L4852" s="1">
        <v>45147</v>
      </c>
      <c r="M4852" t="s">
        <v>42</v>
      </c>
      <c r="N4852" t="s">
        <v>43</v>
      </c>
      <c r="O4852" t="s">
        <v>44</v>
      </c>
      <c r="P4852" t="s">
        <v>26</v>
      </c>
      <c r="Q4852" s="6">
        <v>198455.12</v>
      </c>
      <c r="R4852" t="s">
        <v>22</v>
      </c>
      <c r="S4852">
        <v>0</v>
      </c>
      <c r="T4852">
        <v>0</v>
      </c>
      <c r="U4852" t="e">
        <f>_xlfn.XLOOKUP(A4852,#REF!,#REF!)</f>
        <v>#REF!</v>
      </c>
    </row>
    <row r="4853" spans="1:21" x14ac:dyDescent="0.2">
      <c r="A4853" t="s">
        <v>16119</v>
      </c>
      <c r="B4853" t="s">
        <v>16120</v>
      </c>
      <c r="C4853" s="5" t="s">
        <v>71</v>
      </c>
      <c r="D4853" t="s">
        <v>13302</v>
      </c>
      <c r="E4853" t="s">
        <v>13347</v>
      </c>
      <c r="F4853" t="s">
        <v>30</v>
      </c>
      <c r="G4853" s="1">
        <v>42965</v>
      </c>
      <c r="H4853" t="s">
        <v>30</v>
      </c>
      <c r="I4853" s="1">
        <v>44596</v>
      </c>
      <c r="J4853" t="s">
        <v>30</v>
      </c>
      <c r="K4853" s="1">
        <v>44894</v>
      </c>
      <c r="M4853" t="s">
        <v>42</v>
      </c>
      <c r="N4853" t="s">
        <v>1734</v>
      </c>
      <c r="O4853" t="s">
        <v>1735</v>
      </c>
      <c r="P4853" t="s">
        <v>26</v>
      </c>
      <c r="Q4853" s="6">
        <v>40000</v>
      </c>
      <c r="R4853" t="s">
        <v>22</v>
      </c>
      <c r="S4853">
        <v>0</v>
      </c>
      <c r="T4853">
        <v>0</v>
      </c>
      <c r="U4853" t="e">
        <f>_xlfn.XLOOKUP(A4853,#REF!,#REF!)</f>
        <v>#REF!</v>
      </c>
    </row>
    <row r="4854" spans="1:21" x14ac:dyDescent="0.2">
      <c r="A4854" t="s">
        <v>16121</v>
      </c>
      <c r="C4854" s="5" t="s">
        <v>71</v>
      </c>
      <c r="D4854" t="s">
        <v>12187</v>
      </c>
      <c r="E4854" t="s">
        <v>443</v>
      </c>
      <c r="F4854" t="s">
        <v>22</v>
      </c>
      <c r="H4854" t="s">
        <v>22</v>
      </c>
      <c r="J4854" t="s">
        <v>30</v>
      </c>
      <c r="K4854" s="1">
        <v>45330</v>
      </c>
      <c r="M4854" t="s">
        <v>42</v>
      </c>
      <c r="N4854" t="s">
        <v>16122</v>
      </c>
      <c r="O4854" t="s">
        <v>16123</v>
      </c>
      <c r="P4854" t="s">
        <v>26</v>
      </c>
      <c r="Q4854" s="6">
        <v>394480.04</v>
      </c>
      <c r="R4854" t="s">
        <v>30</v>
      </c>
      <c r="S4854">
        <v>0</v>
      </c>
      <c r="T4854">
        <v>0</v>
      </c>
      <c r="U4854" t="e">
        <f>_xlfn.XLOOKUP(A4854,#REF!,#REF!)</f>
        <v>#REF!</v>
      </c>
    </row>
    <row r="4855" spans="1:21" x14ac:dyDescent="0.2">
      <c r="A4855" t="s">
        <v>16124</v>
      </c>
      <c r="C4855" s="5" t="s">
        <v>71</v>
      </c>
      <c r="D4855" t="s">
        <v>16125</v>
      </c>
      <c r="E4855" t="s">
        <v>18691</v>
      </c>
      <c r="F4855" t="s">
        <v>22</v>
      </c>
      <c r="H4855" t="s">
        <v>22</v>
      </c>
      <c r="J4855" t="s">
        <v>22</v>
      </c>
      <c r="M4855" t="s">
        <v>42</v>
      </c>
      <c r="N4855" t="s">
        <v>43</v>
      </c>
      <c r="O4855" t="s">
        <v>44</v>
      </c>
      <c r="P4855" t="s">
        <v>26</v>
      </c>
      <c r="Q4855" s="6">
        <v>1223550.74</v>
      </c>
      <c r="R4855" t="s">
        <v>22</v>
      </c>
      <c r="S4855">
        <v>0</v>
      </c>
      <c r="T4855">
        <v>0</v>
      </c>
      <c r="U4855" t="e">
        <f>_xlfn.XLOOKUP(A4855,#REF!,#REF!)</f>
        <v>#REF!</v>
      </c>
    </row>
    <row r="4856" spans="1:21" x14ac:dyDescent="0.2">
      <c r="A4856" t="s">
        <v>16126</v>
      </c>
      <c r="C4856" s="5" t="s">
        <v>71</v>
      </c>
      <c r="D4856" t="s">
        <v>11507</v>
      </c>
      <c r="E4856" t="s">
        <v>891</v>
      </c>
      <c r="F4856" t="s">
        <v>30</v>
      </c>
      <c r="G4856" s="1">
        <v>45968</v>
      </c>
      <c r="H4856" t="s">
        <v>30</v>
      </c>
      <c r="I4856" s="1">
        <v>46099</v>
      </c>
      <c r="J4856" t="s">
        <v>22</v>
      </c>
      <c r="M4856" t="s">
        <v>207</v>
      </c>
      <c r="N4856" t="s">
        <v>1194</v>
      </c>
      <c r="O4856" t="s">
        <v>1195</v>
      </c>
      <c r="P4856" t="s">
        <v>117</v>
      </c>
      <c r="Q4856" s="6">
        <v>292060.27</v>
      </c>
      <c r="R4856" t="s">
        <v>22</v>
      </c>
      <c r="S4856">
        <v>0</v>
      </c>
      <c r="T4856">
        <v>0</v>
      </c>
      <c r="U4856" t="e">
        <f>_xlfn.XLOOKUP(A4856,#REF!,#REF!)</f>
        <v>#REF!</v>
      </c>
    </row>
    <row r="4857" spans="1:21" x14ac:dyDescent="0.2">
      <c r="A4857" t="s">
        <v>16127</v>
      </c>
      <c r="B4857" t="s">
        <v>16128</v>
      </c>
      <c r="C4857" s="5" t="s">
        <v>71</v>
      </c>
      <c r="D4857" t="s">
        <v>16129</v>
      </c>
      <c r="E4857" t="s">
        <v>19440</v>
      </c>
      <c r="F4857" t="s">
        <v>30</v>
      </c>
      <c r="G4857" s="1">
        <v>43735</v>
      </c>
      <c r="H4857" t="s">
        <v>30</v>
      </c>
      <c r="I4857" s="1">
        <v>44096</v>
      </c>
      <c r="J4857" t="s">
        <v>30</v>
      </c>
      <c r="K4857" s="1">
        <v>44466</v>
      </c>
      <c r="L4857" s="1">
        <v>44602</v>
      </c>
      <c r="M4857" t="s">
        <v>42</v>
      </c>
      <c r="N4857" t="s">
        <v>16130</v>
      </c>
      <c r="O4857" t="s">
        <v>16131</v>
      </c>
      <c r="P4857" t="s">
        <v>26</v>
      </c>
      <c r="Q4857" s="6">
        <v>477986.67</v>
      </c>
      <c r="R4857" t="s">
        <v>22</v>
      </c>
      <c r="S4857">
        <v>0</v>
      </c>
      <c r="T4857">
        <v>0</v>
      </c>
      <c r="U4857" t="e">
        <f>_xlfn.XLOOKUP(A4857,#REF!,#REF!)</f>
        <v>#REF!</v>
      </c>
    </row>
    <row r="4858" spans="1:21" x14ac:dyDescent="0.2">
      <c r="A4858" t="s">
        <v>16132</v>
      </c>
      <c r="C4858" s="5" t="s">
        <v>71</v>
      </c>
      <c r="D4858" t="s">
        <v>12230</v>
      </c>
      <c r="E4858" t="s">
        <v>16133</v>
      </c>
      <c r="F4858" t="s">
        <v>30</v>
      </c>
      <c r="G4858" s="1">
        <v>45056</v>
      </c>
      <c r="H4858" t="s">
        <v>30</v>
      </c>
      <c r="I4858" s="1">
        <v>45359</v>
      </c>
      <c r="J4858" t="s">
        <v>22</v>
      </c>
      <c r="M4858" t="s">
        <v>207</v>
      </c>
      <c r="N4858" t="s">
        <v>473</v>
      </c>
      <c r="O4858" t="s">
        <v>474</v>
      </c>
      <c r="P4858" t="s">
        <v>117</v>
      </c>
      <c r="Q4858" s="6">
        <v>140961.63</v>
      </c>
      <c r="R4858" t="s">
        <v>22</v>
      </c>
      <c r="S4858">
        <v>0</v>
      </c>
      <c r="T4858">
        <v>0</v>
      </c>
      <c r="U4858" t="e">
        <f>_xlfn.XLOOKUP(A4858,#REF!,#REF!)</f>
        <v>#REF!</v>
      </c>
    </row>
    <row r="4859" spans="1:21" x14ac:dyDescent="0.2">
      <c r="A4859" t="s">
        <v>16134</v>
      </c>
      <c r="C4859" s="5" t="s">
        <v>71</v>
      </c>
      <c r="D4859" t="s">
        <v>16135</v>
      </c>
      <c r="E4859" t="s">
        <v>16136</v>
      </c>
      <c r="F4859" t="s">
        <v>30</v>
      </c>
      <c r="G4859" s="1">
        <v>45034</v>
      </c>
      <c r="H4859" t="s">
        <v>30</v>
      </c>
      <c r="I4859" s="1">
        <v>45104</v>
      </c>
      <c r="J4859" t="s">
        <v>30</v>
      </c>
      <c r="K4859" s="1">
        <v>45120</v>
      </c>
      <c r="L4859" s="1">
        <v>45224</v>
      </c>
      <c r="M4859" t="s">
        <v>92</v>
      </c>
      <c r="N4859" t="s">
        <v>16137</v>
      </c>
      <c r="O4859" t="s">
        <v>16138</v>
      </c>
      <c r="P4859" t="s">
        <v>117</v>
      </c>
      <c r="Q4859" s="6">
        <v>501249.52</v>
      </c>
      <c r="R4859" t="s">
        <v>22</v>
      </c>
      <c r="S4859">
        <v>0</v>
      </c>
      <c r="T4859">
        <v>0</v>
      </c>
      <c r="U4859" t="e">
        <f>_xlfn.XLOOKUP(A4859,#REF!,#REF!)</f>
        <v>#REF!</v>
      </c>
    </row>
    <row r="4860" spans="1:21" x14ac:dyDescent="0.2">
      <c r="A4860" t="s">
        <v>16139</v>
      </c>
      <c r="C4860" s="5" t="s">
        <v>71</v>
      </c>
      <c r="D4860" t="s">
        <v>16140</v>
      </c>
      <c r="E4860" t="s">
        <v>1036</v>
      </c>
      <c r="F4860" t="s">
        <v>22</v>
      </c>
      <c r="H4860" t="s">
        <v>22</v>
      </c>
      <c r="J4860" t="s">
        <v>22</v>
      </c>
      <c r="M4860" t="s">
        <v>92</v>
      </c>
      <c r="N4860" t="s">
        <v>825</v>
      </c>
      <c r="O4860" t="s">
        <v>826</v>
      </c>
      <c r="P4860" t="s">
        <v>18712</v>
      </c>
      <c r="Q4860" s="6">
        <v>725733.4</v>
      </c>
      <c r="R4860" t="s">
        <v>22</v>
      </c>
      <c r="S4860">
        <v>0</v>
      </c>
      <c r="T4860">
        <v>0</v>
      </c>
      <c r="U4860" t="e">
        <f>_xlfn.XLOOKUP(A4860,#REF!,#REF!)</f>
        <v>#REF!</v>
      </c>
    </row>
    <row r="4861" spans="1:21" x14ac:dyDescent="0.2">
      <c r="A4861" t="s">
        <v>16141</v>
      </c>
      <c r="B4861" t="s">
        <v>16142</v>
      </c>
      <c r="C4861" s="5" t="s">
        <v>71</v>
      </c>
      <c r="D4861" t="s">
        <v>16143</v>
      </c>
      <c r="E4861" t="s">
        <v>19222</v>
      </c>
      <c r="F4861" t="s">
        <v>30</v>
      </c>
      <c r="G4861" s="1">
        <v>43644</v>
      </c>
      <c r="H4861" t="s">
        <v>30</v>
      </c>
      <c r="I4861" s="1">
        <v>44020</v>
      </c>
      <c r="J4861" t="s">
        <v>30</v>
      </c>
      <c r="K4861" s="1">
        <v>44676</v>
      </c>
      <c r="L4861" s="1">
        <v>44938</v>
      </c>
      <c r="M4861" t="s">
        <v>42</v>
      </c>
      <c r="N4861" t="s">
        <v>43</v>
      </c>
      <c r="O4861" t="s">
        <v>44</v>
      </c>
      <c r="P4861" t="s">
        <v>26</v>
      </c>
      <c r="Q4861" s="6">
        <v>237471.6</v>
      </c>
      <c r="R4861" t="s">
        <v>22</v>
      </c>
      <c r="S4861">
        <v>0</v>
      </c>
      <c r="T4861">
        <v>0</v>
      </c>
      <c r="U4861" t="e">
        <f>_xlfn.XLOOKUP(A4861,#REF!,#REF!)</f>
        <v>#REF!</v>
      </c>
    </row>
    <row r="4862" spans="1:21" x14ac:dyDescent="0.2">
      <c r="A4862" t="s">
        <v>16144</v>
      </c>
      <c r="C4862" s="5" t="s">
        <v>71</v>
      </c>
      <c r="D4862" t="s">
        <v>16145</v>
      </c>
      <c r="E4862" t="s">
        <v>19222</v>
      </c>
      <c r="F4862" t="s">
        <v>30</v>
      </c>
      <c r="G4862" s="1">
        <v>45523</v>
      </c>
      <c r="H4862" t="s">
        <v>30</v>
      </c>
      <c r="I4862" s="1">
        <v>44992</v>
      </c>
      <c r="J4862" t="s">
        <v>30</v>
      </c>
      <c r="K4862" s="1">
        <v>44804</v>
      </c>
      <c r="L4862" s="1">
        <v>45468</v>
      </c>
      <c r="M4862" t="s">
        <v>207</v>
      </c>
      <c r="N4862" t="s">
        <v>16146</v>
      </c>
      <c r="O4862" t="s">
        <v>16147</v>
      </c>
      <c r="P4862" t="s">
        <v>117</v>
      </c>
      <c r="Q4862" s="6">
        <v>410264.59</v>
      </c>
      <c r="R4862" t="s">
        <v>22</v>
      </c>
      <c r="S4862">
        <v>0</v>
      </c>
      <c r="T4862">
        <v>0</v>
      </c>
      <c r="U4862" t="e">
        <f>_xlfn.XLOOKUP(A4862,#REF!,#REF!)</f>
        <v>#REF!</v>
      </c>
    </row>
    <row r="4863" spans="1:21" x14ac:dyDescent="0.2">
      <c r="A4863" t="s">
        <v>16148</v>
      </c>
      <c r="C4863" s="5" t="s">
        <v>71</v>
      </c>
      <c r="D4863" t="s">
        <v>16149</v>
      </c>
      <c r="E4863" t="s">
        <v>11362</v>
      </c>
      <c r="F4863" t="s">
        <v>30</v>
      </c>
      <c r="G4863" s="1">
        <v>43613</v>
      </c>
      <c r="H4863" t="s">
        <v>30</v>
      </c>
      <c r="I4863" s="1">
        <v>43777</v>
      </c>
      <c r="J4863" t="s">
        <v>30</v>
      </c>
      <c r="K4863" s="1">
        <v>45742</v>
      </c>
      <c r="M4863" t="s">
        <v>42</v>
      </c>
      <c r="N4863" t="s">
        <v>43</v>
      </c>
      <c r="O4863" t="s">
        <v>44</v>
      </c>
      <c r="P4863" t="s">
        <v>26</v>
      </c>
      <c r="Q4863" s="6">
        <v>195704.32000000001</v>
      </c>
      <c r="R4863" t="s">
        <v>22</v>
      </c>
      <c r="S4863">
        <v>0</v>
      </c>
      <c r="T4863">
        <v>0</v>
      </c>
      <c r="U4863" t="e">
        <f>_xlfn.XLOOKUP(A4863,#REF!,#REF!)</f>
        <v>#REF!</v>
      </c>
    </row>
    <row r="4864" spans="1:21" x14ac:dyDescent="0.2">
      <c r="A4864" t="s">
        <v>16150</v>
      </c>
      <c r="C4864" s="5" t="s">
        <v>71</v>
      </c>
      <c r="D4864" t="s">
        <v>16151</v>
      </c>
      <c r="E4864" t="s">
        <v>3430</v>
      </c>
      <c r="F4864" t="s">
        <v>30</v>
      </c>
      <c r="G4864" s="1">
        <v>45566</v>
      </c>
      <c r="H4864" t="s">
        <v>22</v>
      </c>
      <c r="J4864" t="s">
        <v>22</v>
      </c>
      <c r="L4864" s="1">
        <v>45524</v>
      </c>
      <c r="M4864" t="s">
        <v>42</v>
      </c>
      <c r="N4864" t="s">
        <v>484</v>
      </c>
      <c r="O4864" t="s">
        <v>485</v>
      </c>
      <c r="P4864" t="s">
        <v>26</v>
      </c>
      <c r="Q4864" s="6">
        <v>496421.42</v>
      </c>
      <c r="R4864" t="s">
        <v>30</v>
      </c>
      <c r="S4864">
        <v>0</v>
      </c>
      <c r="T4864">
        <v>0</v>
      </c>
      <c r="U4864" t="e">
        <f>_xlfn.XLOOKUP(A4864,#REF!,#REF!)</f>
        <v>#REF!</v>
      </c>
    </row>
    <row r="4865" spans="1:21" x14ac:dyDescent="0.2">
      <c r="A4865" t="s">
        <v>16152</v>
      </c>
      <c r="B4865" t="s">
        <v>16153</v>
      </c>
      <c r="C4865" s="5" t="s">
        <v>71</v>
      </c>
      <c r="D4865" t="s">
        <v>16154</v>
      </c>
      <c r="E4865" t="s">
        <v>19570</v>
      </c>
      <c r="F4865" t="s">
        <v>30</v>
      </c>
      <c r="G4865" s="1">
        <v>43596</v>
      </c>
      <c r="H4865" t="s">
        <v>30</v>
      </c>
      <c r="I4865" s="1">
        <v>43734</v>
      </c>
      <c r="J4865" t="s">
        <v>30</v>
      </c>
      <c r="K4865" s="1">
        <v>45436</v>
      </c>
      <c r="L4865" s="1">
        <v>45460</v>
      </c>
      <c r="M4865" t="s">
        <v>42</v>
      </c>
      <c r="N4865" t="s">
        <v>16155</v>
      </c>
      <c r="O4865" t="s">
        <v>16156</v>
      </c>
      <c r="P4865" t="s">
        <v>26</v>
      </c>
      <c r="Q4865" s="6">
        <v>40000</v>
      </c>
      <c r="R4865" t="s">
        <v>22</v>
      </c>
      <c r="S4865">
        <v>0</v>
      </c>
      <c r="T4865">
        <v>0</v>
      </c>
      <c r="U4865" t="e">
        <f>_xlfn.XLOOKUP(A4865,#REF!,#REF!)</f>
        <v>#REF!</v>
      </c>
    </row>
    <row r="4866" spans="1:21" x14ac:dyDescent="0.2">
      <c r="A4866" t="s">
        <v>16157</v>
      </c>
      <c r="C4866" s="5" t="s">
        <v>279</v>
      </c>
      <c r="D4866" t="s">
        <v>16158</v>
      </c>
      <c r="E4866" t="s">
        <v>18691</v>
      </c>
      <c r="F4866" t="s">
        <v>30</v>
      </c>
      <c r="G4866" s="1">
        <v>44988</v>
      </c>
      <c r="H4866" t="s">
        <v>30</v>
      </c>
      <c r="I4866" s="1">
        <v>45119</v>
      </c>
      <c r="J4866" t="s">
        <v>30</v>
      </c>
      <c r="K4866" s="1">
        <v>45189</v>
      </c>
      <c r="L4866" s="1">
        <v>45321</v>
      </c>
      <c r="M4866" t="s">
        <v>42</v>
      </c>
      <c r="N4866" t="s">
        <v>43</v>
      </c>
      <c r="O4866" t="s">
        <v>44</v>
      </c>
      <c r="P4866" t="s">
        <v>26</v>
      </c>
      <c r="Q4866" s="6">
        <v>43266.95</v>
      </c>
      <c r="R4866" t="s">
        <v>22</v>
      </c>
      <c r="S4866">
        <v>0</v>
      </c>
      <c r="T4866">
        <v>0</v>
      </c>
      <c r="U4866" t="e">
        <f>_xlfn.XLOOKUP(A4866,#REF!,#REF!)</f>
        <v>#REF!</v>
      </c>
    </row>
    <row r="4867" spans="1:21" x14ac:dyDescent="0.2">
      <c r="A4867" t="s">
        <v>16159</v>
      </c>
      <c r="C4867" s="5" t="s">
        <v>71</v>
      </c>
      <c r="D4867" t="s">
        <v>16160</v>
      </c>
      <c r="E4867" t="s">
        <v>8021</v>
      </c>
      <c r="F4867" t="s">
        <v>30</v>
      </c>
      <c r="G4867" s="1">
        <v>45448</v>
      </c>
      <c r="H4867" t="s">
        <v>22</v>
      </c>
      <c r="J4867" t="s">
        <v>22</v>
      </c>
      <c r="L4867" s="1">
        <v>45386</v>
      </c>
      <c r="M4867" t="s">
        <v>42</v>
      </c>
      <c r="N4867" t="s">
        <v>43</v>
      </c>
      <c r="O4867" t="s">
        <v>44</v>
      </c>
      <c r="P4867" t="s">
        <v>26</v>
      </c>
      <c r="Q4867" s="6">
        <v>119857.47</v>
      </c>
      <c r="R4867" t="s">
        <v>30</v>
      </c>
      <c r="S4867">
        <v>0</v>
      </c>
      <c r="T4867">
        <v>0</v>
      </c>
      <c r="U4867" t="e">
        <f>_xlfn.XLOOKUP(A4867,#REF!,#REF!)</f>
        <v>#REF!</v>
      </c>
    </row>
    <row r="4868" spans="1:21" x14ac:dyDescent="0.2">
      <c r="A4868" t="s">
        <v>16161</v>
      </c>
      <c r="B4868" t="s">
        <v>16162</v>
      </c>
      <c r="C4868" s="5" t="s">
        <v>71</v>
      </c>
      <c r="D4868" t="s">
        <v>16163</v>
      </c>
      <c r="E4868" t="s">
        <v>18695</v>
      </c>
      <c r="F4868" t="s">
        <v>30</v>
      </c>
      <c r="G4868" s="1">
        <v>43517</v>
      </c>
      <c r="H4868" t="s">
        <v>30</v>
      </c>
      <c r="I4868" s="1">
        <v>43873</v>
      </c>
      <c r="J4868" t="s">
        <v>30</v>
      </c>
      <c r="K4868" s="1">
        <v>43973</v>
      </c>
      <c r="L4868" s="1">
        <v>43973</v>
      </c>
      <c r="M4868" t="s">
        <v>42</v>
      </c>
      <c r="N4868" t="s">
        <v>43</v>
      </c>
      <c r="O4868" t="s">
        <v>44</v>
      </c>
      <c r="P4868" t="s">
        <v>26</v>
      </c>
      <c r="Q4868" s="6">
        <v>200944.02</v>
      </c>
      <c r="R4868" t="s">
        <v>22</v>
      </c>
      <c r="S4868">
        <v>0</v>
      </c>
      <c r="T4868">
        <v>0</v>
      </c>
      <c r="U4868" t="e">
        <f>_xlfn.XLOOKUP(A4868,#REF!,#REF!)</f>
        <v>#REF!</v>
      </c>
    </row>
    <row r="4869" spans="1:21" x14ac:dyDescent="0.2">
      <c r="A4869" t="s">
        <v>16164</v>
      </c>
      <c r="C4869" s="5" t="s">
        <v>71</v>
      </c>
      <c r="D4869" t="s">
        <v>16165</v>
      </c>
      <c r="E4869" t="s">
        <v>18692</v>
      </c>
      <c r="F4869" t="s">
        <v>22</v>
      </c>
      <c r="H4869" t="s">
        <v>22</v>
      </c>
      <c r="J4869" t="s">
        <v>22</v>
      </c>
      <c r="M4869" t="s">
        <v>23</v>
      </c>
      <c r="N4869" t="s">
        <v>43</v>
      </c>
      <c r="O4869" t="s">
        <v>44</v>
      </c>
      <c r="P4869" t="s">
        <v>26</v>
      </c>
      <c r="Q4869" s="6">
        <v>30000</v>
      </c>
      <c r="R4869" t="s">
        <v>22</v>
      </c>
      <c r="S4869">
        <v>0</v>
      </c>
      <c r="T4869">
        <v>0</v>
      </c>
      <c r="U4869" t="e">
        <f>_xlfn.XLOOKUP(A4869,#REF!,#REF!)</f>
        <v>#REF!</v>
      </c>
    </row>
    <row r="4870" spans="1:21" x14ac:dyDescent="0.2">
      <c r="A4870" t="s">
        <v>16166</v>
      </c>
      <c r="B4870" t="s">
        <v>16167</v>
      </c>
      <c r="C4870" s="5" t="s">
        <v>71</v>
      </c>
      <c r="D4870" t="s">
        <v>16168</v>
      </c>
      <c r="E4870" t="s">
        <v>41</v>
      </c>
      <c r="F4870" t="s">
        <v>30</v>
      </c>
      <c r="G4870" s="1">
        <v>43334</v>
      </c>
      <c r="H4870" t="s">
        <v>30</v>
      </c>
      <c r="I4870" s="1">
        <v>43619</v>
      </c>
      <c r="J4870" t="s">
        <v>30</v>
      </c>
      <c r="K4870" s="1">
        <v>43970</v>
      </c>
      <c r="L4870" s="1">
        <v>43970</v>
      </c>
      <c r="M4870" t="s">
        <v>42</v>
      </c>
      <c r="N4870" t="s">
        <v>16169</v>
      </c>
      <c r="O4870" t="s">
        <v>16170</v>
      </c>
      <c r="P4870" t="s">
        <v>26</v>
      </c>
      <c r="Q4870" s="6">
        <v>40000</v>
      </c>
      <c r="R4870" t="s">
        <v>22</v>
      </c>
      <c r="S4870">
        <v>0</v>
      </c>
      <c r="T4870">
        <v>0</v>
      </c>
      <c r="U4870" t="e">
        <f>_xlfn.XLOOKUP(A4870,#REF!,#REF!)</f>
        <v>#REF!</v>
      </c>
    </row>
    <row r="4871" spans="1:21" x14ac:dyDescent="0.2">
      <c r="A4871" t="s">
        <v>16171</v>
      </c>
      <c r="B4871" t="s">
        <v>16172</v>
      </c>
      <c r="C4871" s="5" t="s">
        <v>71</v>
      </c>
      <c r="D4871" t="s">
        <v>16173</v>
      </c>
      <c r="E4871" t="s">
        <v>19571</v>
      </c>
      <c r="F4871" t="s">
        <v>30</v>
      </c>
      <c r="G4871" s="1">
        <v>44886</v>
      </c>
      <c r="H4871" t="s">
        <v>30</v>
      </c>
      <c r="I4871" s="1">
        <v>45225</v>
      </c>
      <c r="J4871" t="s">
        <v>22</v>
      </c>
      <c r="M4871" t="s">
        <v>42</v>
      </c>
      <c r="N4871" t="s">
        <v>16174</v>
      </c>
      <c r="O4871" t="s">
        <v>16175</v>
      </c>
      <c r="P4871" t="s">
        <v>26</v>
      </c>
      <c r="Q4871" s="6">
        <v>191514.82</v>
      </c>
      <c r="R4871" t="s">
        <v>22</v>
      </c>
      <c r="S4871">
        <v>0</v>
      </c>
      <c r="T4871">
        <v>0</v>
      </c>
      <c r="U4871" t="e">
        <f>_xlfn.XLOOKUP(A4871,#REF!,#REF!)</f>
        <v>#REF!</v>
      </c>
    </row>
    <row r="4872" spans="1:21" x14ac:dyDescent="0.2">
      <c r="A4872" t="s">
        <v>16176</v>
      </c>
      <c r="C4872" s="5" t="s">
        <v>71</v>
      </c>
      <c r="D4872" t="s">
        <v>8593</v>
      </c>
      <c r="E4872" t="s">
        <v>19572</v>
      </c>
      <c r="F4872" t="s">
        <v>30</v>
      </c>
      <c r="G4872" s="1">
        <v>44008</v>
      </c>
      <c r="H4872" t="s">
        <v>30</v>
      </c>
      <c r="I4872" s="1">
        <v>44165</v>
      </c>
      <c r="J4872" t="s">
        <v>30</v>
      </c>
      <c r="K4872" s="1">
        <v>45469</v>
      </c>
      <c r="M4872" t="s">
        <v>42</v>
      </c>
      <c r="N4872" t="s">
        <v>16177</v>
      </c>
      <c r="O4872" t="s">
        <v>16178</v>
      </c>
      <c r="P4872" t="s">
        <v>26</v>
      </c>
      <c r="Q4872" s="6">
        <v>511450.43</v>
      </c>
      <c r="R4872" t="s">
        <v>22</v>
      </c>
      <c r="S4872">
        <v>0</v>
      </c>
      <c r="T4872">
        <v>0</v>
      </c>
      <c r="U4872" t="e">
        <f>_xlfn.XLOOKUP(A4872,#REF!,#REF!)</f>
        <v>#REF!</v>
      </c>
    </row>
    <row r="4873" spans="1:21" x14ac:dyDescent="0.2">
      <c r="A4873" t="s">
        <v>16179</v>
      </c>
      <c r="C4873" s="5" t="s">
        <v>71</v>
      </c>
      <c r="D4873" t="s">
        <v>16180</v>
      </c>
      <c r="E4873" t="s">
        <v>18691</v>
      </c>
      <c r="F4873" t="s">
        <v>30</v>
      </c>
      <c r="G4873" s="1">
        <v>45204</v>
      </c>
      <c r="H4873" t="s">
        <v>22</v>
      </c>
      <c r="J4873" t="s">
        <v>22</v>
      </c>
      <c r="L4873" s="1">
        <v>45183</v>
      </c>
      <c r="M4873" t="s">
        <v>42</v>
      </c>
      <c r="N4873" t="s">
        <v>16181</v>
      </c>
      <c r="O4873" t="s">
        <v>16182</v>
      </c>
      <c r="P4873" t="s">
        <v>26</v>
      </c>
      <c r="Q4873" s="6">
        <v>234833.06</v>
      </c>
      <c r="R4873" t="s">
        <v>22</v>
      </c>
      <c r="S4873">
        <v>0</v>
      </c>
      <c r="T4873">
        <v>0</v>
      </c>
      <c r="U4873" t="e">
        <f>_xlfn.XLOOKUP(A4873,#REF!,#REF!)</f>
        <v>#REF!</v>
      </c>
    </row>
    <row r="4874" spans="1:21" x14ac:dyDescent="0.2">
      <c r="A4874" t="s">
        <v>16183</v>
      </c>
      <c r="C4874" s="5" t="s">
        <v>71</v>
      </c>
      <c r="D4874" t="s">
        <v>16184</v>
      </c>
      <c r="E4874" t="s">
        <v>18691</v>
      </c>
      <c r="F4874" t="s">
        <v>30</v>
      </c>
      <c r="G4874" s="1">
        <v>44875</v>
      </c>
      <c r="H4874" t="s">
        <v>30</v>
      </c>
      <c r="I4874" s="1">
        <v>45078</v>
      </c>
      <c r="J4874" t="s">
        <v>30</v>
      </c>
      <c r="K4874" s="1">
        <v>45254</v>
      </c>
      <c r="M4874" t="s">
        <v>42</v>
      </c>
      <c r="N4874" t="s">
        <v>43</v>
      </c>
      <c r="O4874" t="s">
        <v>44</v>
      </c>
      <c r="P4874" t="s">
        <v>26</v>
      </c>
      <c r="Q4874" s="6">
        <v>643990.34</v>
      </c>
      <c r="R4874" t="s">
        <v>22</v>
      </c>
      <c r="S4874">
        <v>0</v>
      </c>
      <c r="T4874">
        <v>0</v>
      </c>
      <c r="U4874" t="e">
        <f>_xlfn.XLOOKUP(A4874,#REF!,#REF!)</f>
        <v>#REF!</v>
      </c>
    </row>
    <row r="4875" spans="1:21" x14ac:dyDescent="0.2">
      <c r="A4875" t="s">
        <v>16185</v>
      </c>
      <c r="C4875" s="5" t="s">
        <v>71</v>
      </c>
      <c r="D4875" t="s">
        <v>14311</v>
      </c>
      <c r="E4875" t="s">
        <v>5310</v>
      </c>
      <c r="F4875" t="s">
        <v>22</v>
      </c>
      <c r="H4875" t="s">
        <v>22</v>
      </c>
      <c r="J4875" t="s">
        <v>30</v>
      </c>
      <c r="K4875" s="1">
        <v>43032</v>
      </c>
      <c r="M4875" t="s">
        <v>42</v>
      </c>
      <c r="N4875" t="s">
        <v>16186</v>
      </c>
      <c r="O4875" t="s">
        <v>16187</v>
      </c>
      <c r="P4875" t="s">
        <v>26</v>
      </c>
      <c r="Q4875" s="6">
        <v>35000</v>
      </c>
      <c r="R4875" t="s">
        <v>22</v>
      </c>
      <c r="S4875">
        <v>0</v>
      </c>
      <c r="T4875">
        <v>0</v>
      </c>
      <c r="U4875" t="e">
        <f>_xlfn.XLOOKUP(A4875,#REF!,#REF!)</f>
        <v>#REF!</v>
      </c>
    </row>
    <row r="4876" spans="1:21" x14ac:dyDescent="0.2">
      <c r="A4876" t="s">
        <v>16188</v>
      </c>
      <c r="B4876" t="s">
        <v>16189</v>
      </c>
      <c r="C4876" s="5" t="s">
        <v>71</v>
      </c>
      <c r="D4876" t="s">
        <v>16190</v>
      </c>
      <c r="E4876" t="s">
        <v>19573</v>
      </c>
      <c r="F4876" t="s">
        <v>30</v>
      </c>
      <c r="G4876" s="1">
        <v>43615</v>
      </c>
      <c r="H4876" t="s">
        <v>30</v>
      </c>
      <c r="I4876" s="1">
        <v>43811</v>
      </c>
      <c r="J4876" t="s">
        <v>30</v>
      </c>
      <c r="K4876" s="1">
        <v>43962</v>
      </c>
      <c r="L4876" s="1">
        <v>43962</v>
      </c>
      <c r="M4876" t="s">
        <v>42</v>
      </c>
      <c r="N4876" t="s">
        <v>43</v>
      </c>
      <c r="O4876" t="s">
        <v>44</v>
      </c>
      <c r="P4876" t="s">
        <v>26</v>
      </c>
      <c r="Q4876" s="6">
        <v>125992.4</v>
      </c>
      <c r="R4876" t="s">
        <v>22</v>
      </c>
      <c r="S4876">
        <v>0</v>
      </c>
      <c r="T4876">
        <v>0</v>
      </c>
      <c r="U4876" t="e">
        <f>_xlfn.XLOOKUP(A4876,#REF!,#REF!)</f>
        <v>#REF!</v>
      </c>
    </row>
    <row r="4877" spans="1:21" x14ac:dyDescent="0.2">
      <c r="A4877" t="s">
        <v>16191</v>
      </c>
      <c r="C4877" s="5" t="s">
        <v>71</v>
      </c>
      <c r="D4877" t="s">
        <v>16192</v>
      </c>
      <c r="E4877" t="s">
        <v>19574</v>
      </c>
      <c r="F4877" t="s">
        <v>30</v>
      </c>
      <c r="G4877" s="1">
        <v>43732</v>
      </c>
      <c r="H4877" t="s">
        <v>22</v>
      </c>
      <c r="J4877" t="s">
        <v>30</v>
      </c>
      <c r="K4877" s="1">
        <v>44400</v>
      </c>
      <c r="M4877" t="s">
        <v>42</v>
      </c>
      <c r="N4877" t="s">
        <v>1734</v>
      </c>
      <c r="O4877" t="s">
        <v>1735</v>
      </c>
      <c r="P4877" t="s">
        <v>26</v>
      </c>
      <c r="Q4877" s="6">
        <v>113201.9</v>
      </c>
      <c r="R4877" t="s">
        <v>22</v>
      </c>
      <c r="S4877">
        <v>0</v>
      </c>
      <c r="T4877">
        <v>0</v>
      </c>
      <c r="U4877" t="e">
        <f>_xlfn.XLOOKUP(A4877,#REF!,#REF!)</f>
        <v>#REF!</v>
      </c>
    </row>
    <row r="4878" spans="1:21" x14ac:dyDescent="0.2">
      <c r="A4878" t="s">
        <v>16193</v>
      </c>
      <c r="C4878" s="5" t="s">
        <v>71</v>
      </c>
      <c r="D4878" t="s">
        <v>16194</v>
      </c>
      <c r="E4878" t="s">
        <v>8742</v>
      </c>
      <c r="F4878" t="s">
        <v>30</v>
      </c>
      <c r="G4878" s="1">
        <v>45742</v>
      </c>
      <c r="H4878" t="s">
        <v>30</v>
      </c>
      <c r="I4878" s="1">
        <v>45925</v>
      </c>
      <c r="J4878" t="s">
        <v>22</v>
      </c>
      <c r="M4878" t="s">
        <v>207</v>
      </c>
      <c r="N4878" t="s">
        <v>1054</v>
      </c>
      <c r="O4878" t="s">
        <v>1055</v>
      </c>
      <c r="P4878" t="s">
        <v>117</v>
      </c>
      <c r="Q4878" s="6">
        <v>62783.1</v>
      </c>
      <c r="R4878" t="s">
        <v>22</v>
      </c>
      <c r="S4878">
        <v>0</v>
      </c>
      <c r="T4878">
        <v>0</v>
      </c>
      <c r="U4878" t="e">
        <f>_xlfn.XLOOKUP(A4878,#REF!,#REF!)</f>
        <v>#REF!</v>
      </c>
    </row>
    <row r="4879" spans="1:21" x14ac:dyDescent="0.2">
      <c r="A4879" t="s">
        <v>16195</v>
      </c>
      <c r="B4879" t="s">
        <v>16196</v>
      </c>
      <c r="C4879" s="5" t="s">
        <v>71</v>
      </c>
      <c r="D4879" t="s">
        <v>16197</v>
      </c>
      <c r="E4879" t="s">
        <v>16198</v>
      </c>
      <c r="F4879" t="s">
        <v>30</v>
      </c>
      <c r="G4879" s="1">
        <v>43269</v>
      </c>
      <c r="H4879" t="s">
        <v>30</v>
      </c>
      <c r="I4879" s="1">
        <v>43619</v>
      </c>
      <c r="J4879" t="s">
        <v>30</v>
      </c>
      <c r="K4879" s="1">
        <v>44910</v>
      </c>
      <c r="L4879" s="1">
        <v>45106</v>
      </c>
      <c r="M4879" t="s">
        <v>42</v>
      </c>
      <c r="N4879" t="s">
        <v>1734</v>
      </c>
      <c r="O4879" t="s">
        <v>1735</v>
      </c>
      <c r="P4879" t="s">
        <v>26</v>
      </c>
      <c r="Q4879" s="6">
        <v>40000</v>
      </c>
      <c r="R4879" t="s">
        <v>22</v>
      </c>
      <c r="S4879">
        <v>0</v>
      </c>
      <c r="T4879">
        <v>0</v>
      </c>
      <c r="U4879" t="e">
        <f>_xlfn.XLOOKUP(A4879,#REF!,#REF!)</f>
        <v>#REF!</v>
      </c>
    </row>
    <row r="4880" spans="1:21" x14ac:dyDescent="0.2">
      <c r="A4880" t="s">
        <v>16199</v>
      </c>
      <c r="C4880" s="5" t="s">
        <v>71</v>
      </c>
      <c r="D4880" t="s">
        <v>16200</v>
      </c>
      <c r="E4880" t="s">
        <v>443</v>
      </c>
      <c r="F4880" t="s">
        <v>30</v>
      </c>
      <c r="G4880" s="1">
        <v>45181</v>
      </c>
      <c r="H4880" t="s">
        <v>30</v>
      </c>
      <c r="I4880" s="1">
        <v>45355</v>
      </c>
      <c r="J4880" t="s">
        <v>30</v>
      </c>
      <c r="K4880" s="1">
        <v>45713</v>
      </c>
      <c r="L4880" s="1">
        <v>45743</v>
      </c>
      <c r="M4880" t="s">
        <v>207</v>
      </c>
      <c r="N4880" t="s">
        <v>16201</v>
      </c>
      <c r="O4880" t="s">
        <v>16202</v>
      </c>
      <c r="P4880" t="s">
        <v>210</v>
      </c>
      <c r="Q4880" s="6">
        <v>99239.95</v>
      </c>
      <c r="R4880" t="s">
        <v>22</v>
      </c>
      <c r="S4880">
        <v>0</v>
      </c>
      <c r="T4880">
        <v>0</v>
      </c>
      <c r="U4880" t="e">
        <f>_xlfn.XLOOKUP(A4880,#REF!,#REF!)</f>
        <v>#REF!</v>
      </c>
    </row>
    <row r="4881" spans="1:21" x14ac:dyDescent="0.2">
      <c r="A4881" t="s">
        <v>16203</v>
      </c>
      <c r="C4881" s="5" t="s">
        <v>39</v>
      </c>
      <c r="D4881" t="s">
        <v>10962</v>
      </c>
      <c r="E4881" t="s">
        <v>19575</v>
      </c>
      <c r="F4881" t="s">
        <v>30</v>
      </c>
      <c r="G4881" s="1">
        <v>43573</v>
      </c>
      <c r="H4881" t="s">
        <v>30</v>
      </c>
      <c r="I4881" s="1">
        <v>44049</v>
      </c>
      <c r="J4881" t="s">
        <v>22</v>
      </c>
      <c r="L4881" s="1">
        <v>43375</v>
      </c>
      <c r="M4881" t="s">
        <v>42</v>
      </c>
      <c r="N4881" t="s">
        <v>43</v>
      </c>
      <c r="O4881" t="s">
        <v>44</v>
      </c>
      <c r="P4881" t="s">
        <v>26</v>
      </c>
      <c r="Q4881" s="6">
        <v>30000</v>
      </c>
      <c r="R4881" t="s">
        <v>30</v>
      </c>
      <c r="S4881">
        <v>0</v>
      </c>
      <c r="T4881">
        <v>0</v>
      </c>
      <c r="U4881" t="e">
        <f>_xlfn.XLOOKUP(A4881,#REF!,#REF!)</f>
        <v>#REF!</v>
      </c>
    </row>
    <row r="4882" spans="1:21" x14ac:dyDescent="0.2">
      <c r="A4882" t="s">
        <v>16204</v>
      </c>
      <c r="C4882" s="5" t="s">
        <v>71</v>
      </c>
      <c r="D4882" t="s">
        <v>16205</v>
      </c>
      <c r="E4882" t="s">
        <v>16206</v>
      </c>
      <c r="F4882" t="s">
        <v>30</v>
      </c>
      <c r="G4882" s="1">
        <v>45387</v>
      </c>
      <c r="H4882" t="s">
        <v>30</v>
      </c>
      <c r="I4882" s="1">
        <v>45630</v>
      </c>
      <c r="J4882" t="s">
        <v>30</v>
      </c>
      <c r="K4882" s="1">
        <v>46112</v>
      </c>
      <c r="M4882" t="s">
        <v>42</v>
      </c>
      <c r="N4882" t="s">
        <v>43</v>
      </c>
      <c r="O4882" t="s">
        <v>44</v>
      </c>
      <c r="P4882" t="s">
        <v>26</v>
      </c>
      <c r="Q4882" s="6">
        <v>274884.11</v>
      </c>
      <c r="R4882" t="s">
        <v>22</v>
      </c>
      <c r="S4882">
        <v>0</v>
      </c>
      <c r="T4882">
        <v>0</v>
      </c>
      <c r="U4882" t="e">
        <f>_xlfn.XLOOKUP(A4882,#REF!,#REF!)</f>
        <v>#REF!</v>
      </c>
    </row>
    <row r="4883" spans="1:21" x14ac:dyDescent="0.2">
      <c r="A4883" t="s">
        <v>16207</v>
      </c>
      <c r="C4883" s="5" t="s">
        <v>71</v>
      </c>
      <c r="D4883" t="s">
        <v>16208</v>
      </c>
      <c r="E4883" t="s">
        <v>16209</v>
      </c>
      <c r="F4883" t="s">
        <v>30</v>
      </c>
      <c r="G4883" s="1">
        <v>45668</v>
      </c>
      <c r="H4883" t="s">
        <v>30</v>
      </c>
      <c r="I4883" s="1">
        <v>45896</v>
      </c>
      <c r="J4883" t="s">
        <v>22</v>
      </c>
      <c r="M4883" t="s">
        <v>207</v>
      </c>
      <c r="N4883" t="s">
        <v>16210</v>
      </c>
      <c r="O4883" t="s">
        <v>16211</v>
      </c>
      <c r="P4883" t="s">
        <v>117</v>
      </c>
      <c r="Q4883" s="6">
        <v>130527.62</v>
      </c>
      <c r="R4883" t="s">
        <v>22</v>
      </c>
      <c r="S4883">
        <v>0</v>
      </c>
      <c r="T4883">
        <v>0</v>
      </c>
      <c r="U4883" t="e">
        <f>_xlfn.XLOOKUP(A4883,#REF!,#REF!)</f>
        <v>#REF!</v>
      </c>
    </row>
    <row r="4884" spans="1:21" x14ac:dyDescent="0.2">
      <c r="A4884" t="s">
        <v>16212</v>
      </c>
      <c r="C4884" s="5" t="s">
        <v>71</v>
      </c>
      <c r="D4884" t="s">
        <v>16213</v>
      </c>
      <c r="E4884" t="s">
        <v>18695</v>
      </c>
      <c r="F4884" t="s">
        <v>30</v>
      </c>
      <c r="G4884" s="1">
        <v>45512</v>
      </c>
      <c r="H4884" t="s">
        <v>30</v>
      </c>
      <c r="I4884" s="1">
        <v>45707</v>
      </c>
      <c r="J4884" t="s">
        <v>30</v>
      </c>
      <c r="K4884" s="1">
        <v>46079</v>
      </c>
      <c r="L4884" s="1">
        <v>46079</v>
      </c>
      <c r="M4884" t="s">
        <v>207</v>
      </c>
      <c r="N4884" t="s">
        <v>16214</v>
      </c>
      <c r="O4884" t="s">
        <v>16215</v>
      </c>
      <c r="P4884" t="s">
        <v>117</v>
      </c>
      <c r="Q4884" s="6">
        <v>527701.55000000005</v>
      </c>
      <c r="R4884" t="s">
        <v>22</v>
      </c>
      <c r="S4884">
        <v>0</v>
      </c>
      <c r="T4884">
        <v>0</v>
      </c>
      <c r="U4884" t="e">
        <f>_xlfn.XLOOKUP(A4884,#REF!,#REF!)</f>
        <v>#REF!</v>
      </c>
    </row>
    <row r="4885" spans="1:21" x14ac:dyDescent="0.2">
      <c r="A4885" t="s">
        <v>16216</v>
      </c>
      <c r="C4885" s="5" t="s">
        <v>71</v>
      </c>
      <c r="D4885" t="s">
        <v>16217</v>
      </c>
      <c r="E4885" t="s">
        <v>19221</v>
      </c>
      <c r="F4885" t="s">
        <v>30</v>
      </c>
      <c r="G4885" s="1">
        <v>43700</v>
      </c>
      <c r="H4885" t="s">
        <v>22</v>
      </c>
      <c r="J4885" t="s">
        <v>22</v>
      </c>
      <c r="M4885" t="s">
        <v>42</v>
      </c>
      <c r="N4885" t="s">
        <v>43</v>
      </c>
      <c r="O4885" t="s">
        <v>44</v>
      </c>
      <c r="P4885" t="s">
        <v>26</v>
      </c>
      <c r="Q4885" s="6">
        <v>126887.53</v>
      </c>
      <c r="R4885" t="s">
        <v>22</v>
      </c>
      <c r="S4885">
        <v>0</v>
      </c>
      <c r="T4885">
        <v>0</v>
      </c>
      <c r="U4885" t="e">
        <f>_xlfn.XLOOKUP(A4885,#REF!,#REF!)</f>
        <v>#REF!</v>
      </c>
    </row>
    <row r="4886" spans="1:21" x14ac:dyDescent="0.2">
      <c r="A4886" t="s">
        <v>16218</v>
      </c>
      <c r="C4886" s="5" t="s">
        <v>71</v>
      </c>
      <c r="D4886" t="s">
        <v>16219</v>
      </c>
      <c r="E4886" t="s">
        <v>18693</v>
      </c>
      <c r="F4886" t="s">
        <v>30</v>
      </c>
      <c r="G4886" s="1">
        <v>44727</v>
      </c>
      <c r="H4886" t="s">
        <v>30</v>
      </c>
      <c r="I4886" s="1">
        <v>44973</v>
      </c>
      <c r="J4886" t="s">
        <v>22</v>
      </c>
      <c r="M4886" t="s">
        <v>207</v>
      </c>
      <c r="N4886" t="s">
        <v>16220</v>
      </c>
      <c r="O4886" t="s">
        <v>16221</v>
      </c>
      <c r="P4886" t="s">
        <v>210</v>
      </c>
      <c r="Q4886" s="6">
        <v>255558.72</v>
      </c>
      <c r="R4886" t="s">
        <v>22</v>
      </c>
      <c r="S4886">
        <v>0</v>
      </c>
      <c r="T4886">
        <v>0</v>
      </c>
      <c r="U4886" t="e">
        <f>_xlfn.XLOOKUP(A4886,#REF!,#REF!)</f>
        <v>#REF!</v>
      </c>
    </row>
    <row r="4887" spans="1:21" x14ac:dyDescent="0.2">
      <c r="A4887" t="s">
        <v>16222</v>
      </c>
      <c r="C4887" s="5" t="s">
        <v>71</v>
      </c>
      <c r="D4887" t="s">
        <v>16223</v>
      </c>
      <c r="E4887" t="s">
        <v>16224</v>
      </c>
      <c r="F4887" t="s">
        <v>22</v>
      </c>
      <c r="H4887" t="s">
        <v>22</v>
      </c>
      <c r="J4887" t="s">
        <v>22</v>
      </c>
      <c r="M4887" t="s">
        <v>42</v>
      </c>
      <c r="N4887" t="s">
        <v>43</v>
      </c>
      <c r="O4887" t="s">
        <v>44</v>
      </c>
      <c r="P4887" t="s">
        <v>26</v>
      </c>
      <c r="Q4887" s="6">
        <v>40000</v>
      </c>
      <c r="R4887" t="s">
        <v>22</v>
      </c>
      <c r="S4887">
        <v>0</v>
      </c>
      <c r="T4887">
        <v>0</v>
      </c>
      <c r="U4887" t="e">
        <f>_xlfn.XLOOKUP(A4887,#REF!,#REF!)</f>
        <v>#REF!</v>
      </c>
    </row>
    <row r="4888" spans="1:21" x14ac:dyDescent="0.2">
      <c r="A4888" t="s">
        <v>16225</v>
      </c>
      <c r="C4888" s="5" t="s">
        <v>71</v>
      </c>
      <c r="D4888" t="s">
        <v>13654</v>
      </c>
      <c r="E4888" t="s">
        <v>19436</v>
      </c>
      <c r="F4888" t="s">
        <v>30</v>
      </c>
      <c r="G4888" s="1">
        <v>43981</v>
      </c>
      <c r="H4888" t="s">
        <v>30</v>
      </c>
      <c r="I4888" s="1">
        <v>44669</v>
      </c>
      <c r="J4888" t="s">
        <v>30</v>
      </c>
      <c r="K4888" s="1">
        <v>44993</v>
      </c>
      <c r="L4888" s="1">
        <v>45260</v>
      </c>
      <c r="M4888" t="s">
        <v>42</v>
      </c>
      <c r="N4888" t="s">
        <v>1734</v>
      </c>
      <c r="O4888" t="s">
        <v>1735</v>
      </c>
      <c r="P4888" t="s">
        <v>26</v>
      </c>
      <c r="Q4888" s="6">
        <v>900381.14</v>
      </c>
      <c r="R4888" t="s">
        <v>22</v>
      </c>
      <c r="S4888">
        <v>0</v>
      </c>
      <c r="T4888">
        <v>0</v>
      </c>
      <c r="U4888" t="e">
        <f>_xlfn.XLOOKUP(A4888,#REF!,#REF!)</f>
        <v>#REF!</v>
      </c>
    </row>
    <row r="4889" spans="1:21" x14ac:dyDescent="0.2">
      <c r="A4889" t="s">
        <v>16226</v>
      </c>
      <c r="C4889" s="5" t="s">
        <v>71</v>
      </c>
      <c r="D4889" t="s">
        <v>16227</v>
      </c>
      <c r="E4889" t="s">
        <v>14557</v>
      </c>
      <c r="F4889" t="s">
        <v>30</v>
      </c>
      <c r="G4889" s="1">
        <v>46096</v>
      </c>
      <c r="H4889" t="s">
        <v>22</v>
      </c>
      <c r="J4889" t="s">
        <v>22</v>
      </c>
      <c r="M4889" t="s">
        <v>92</v>
      </c>
      <c r="N4889" t="s">
        <v>16228</v>
      </c>
      <c r="O4889" t="s">
        <v>16229</v>
      </c>
      <c r="P4889" t="s">
        <v>117</v>
      </c>
      <c r="Q4889" s="6">
        <v>68356.53</v>
      </c>
      <c r="R4889" t="s">
        <v>22</v>
      </c>
      <c r="S4889">
        <v>0</v>
      </c>
      <c r="T4889">
        <v>0</v>
      </c>
      <c r="U4889" t="e">
        <f>_xlfn.XLOOKUP(A4889,#REF!,#REF!)</f>
        <v>#REF!</v>
      </c>
    </row>
    <row r="4890" spans="1:21" x14ac:dyDescent="0.2">
      <c r="A4890" t="s">
        <v>16230</v>
      </c>
      <c r="B4890" t="s">
        <v>16231</v>
      </c>
      <c r="C4890" s="5" t="s">
        <v>71</v>
      </c>
      <c r="D4890" t="s">
        <v>16232</v>
      </c>
      <c r="E4890" t="s">
        <v>16233</v>
      </c>
      <c r="F4890" t="s">
        <v>30</v>
      </c>
      <c r="G4890" s="1">
        <v>43735</v>
      </c>
      <c r="H4890" t="s">
        <v>30</v>
      </c>
      <c r="I4890" s="1">
        <v>43902</v>
      </c>
      <c r="J4890" t="s">
        <v>22</v>
      </c>
      <c r="M4890" t="s">
        <v>207</v>
      </c>
      <c r="N4890" t="s">
        <v>13881</v>
      </c>
      <c r="O4890" t="s">
        <v>13882</v>
      </c>
      <c r="P4890" t="s">
        <v>117</v>
      </c>
      <c r="Q4890" s="6">
        <v>282955.02</v>
      </c>
      <c r="R4890" t="s">
        <v>22</v>
      </c>
      <c r="S4890">
        <v>0</v>
      </c>
      <c r="T4890">
        <v>0</v>
      </c>
      <c r="U4890" t="e">
        <f>_xlfn.XLOOKUP(A4890,#REF!,#REF!)</f>
        <v>#REF!</v>
      </c>
    </row>
    <row r="4891" spans="1:21" x14ac:dyDescent="0.2">
      <c r="A4891" t="s">
        <v>16234</v>
      </c>
      <c r="C4891" s="5" t="s">
        <v>71</v>
      </c>
      <c r="D4891" t="s">
        <v>16235</v>
      </c>
      <c r="E4891" t="s">
        <v>4972</v>
      </c>
      <c r="F4891" t="s">
        <v>30</v>
      </c>
      <c r="G4891" s="1">
        <v>43879</v>
      </c>
      <c r="H4891" t="s">
        <v>30</v>
      </c>
      <c r="I4891" s="1">
        <v>44063</v>
      </c>
      <c r="J4891" t="s">
        <v>30</v>
      </c>
      <c r="K4891" s="1">
        <v>44449</v>
      </c>
      <c r="M4891" t="s">
        <v>42</v>
      </c>
      <c r="N4891" t="s">
        <v>16236</v>
      </c>
      <c r="O4891" t="s">
        <v>16237</v>
      </c>
      <c r="P4891" t="s">
        <v>26</v>
      </c>
      <c r="Q4891" s="6">
        <v>302828.51</v>
      </c>
      <c r="R4891" t="s">
        <v>22</v>
      </c>
      <c r="S4891">
        <v>0</v>
      </c>
      <c r="T4891">
        <v>0</v>
      </c>
      <c r="U4891" t="e">
        <f>_xlfn.XLOOKUP(A4891,#REF!,#REF!)</f>
        <v>#REF!</v>
      </c>
    </row>
    <row r="4892" spans="1:21" x14ac:dyDescent="0.2">
      <c r="A4892" t="s">
        <v>16238</v>
      </c>
      <c r="C4892" s="5" t="s">
        <v>71</v>
      </c>
      <c r="D4892" t="s">
        <v>16239</v>
      </c>
      <c r="E4892" t="s">
        <v>7593</v>
      </c>
      <c r="F4892" t="s">
        <v>30</v>
      </c>
      <c r="G4892" s="1">
        <v>45230</v>
      </c>
      <c r="H4892" t="s">
        <v>30</v>
      </c>
      <c r="I4892" s="1">
        <v>45405</v>
      </c>
      <c r="J4892" t="s">
        <v>30</v>
      </c>
      <c r="K4892" s="1">
        <v>45422</v>
      </c>
      <c r="L4892" s="1">
        <v>45424</v>
      </c>
      <c r="M4892" t="s">
        <v>42</v>
      </c>
      <c r="N4892" t="s">
        <v>16240</v>
      </c>
      <c r="O4892" t="s">
        <v>16241</v>
      </c>
      <c r="P4892" t="s">
        <v>26</v>
      </c>
      <c r="Q4892" s="6">
        <v>81137.289999999994</v>
      </c>
      <c r="R4892" t="s">
        <v>30</v>
      </c>
      <c r="S4892">
        <v>0</v>
      </c>
      <c r="T4892">
        <v>0</v>
      </c>
      <c r="U4892" t="e">
        <f>_xlfn.XLOOKUP(A4892,#REF!,#REF!)</f>
        <v>#REF!</v>
      </c>
    </row>
    <row r="4893" spans="1:21" x14ac:dyDescent="0.2">
      <c r="A4893" t="s">
        <v>16242</v>
      </c>
      <c r="C4893" s="5" t="s">
        <v>71</v>
      </c>
      <c r="D4893" t="s">
        <v>16243</v>
      </c>
      <c r="E4893" t="s">
        <v>18693</v>
      </c>
      <c r="F4893" t="s">
        <v>30</v>
      </c>
      <c r="G4893" s="1">
        <v>43536</v>
      </c>
      <c r="H4893" t="s">
        <v>22</v>
      </c>
      <c r="J4893" t="s">
        <v>22</v>
      </c>
      <c r="M4893" t="s">
        <v>42</v>
      </c>
      <c r="N4893" t="s">
        <v>16244</v>
      </c>
      <c r="O4893" t="s">
        <v>16245</v>
      </c>
      <c r="P4893" t="s">
        <v>26</v>
      </c>
      <c r="Q4893" s="6">
        <v>191217.93</v>
      </c>
      <c r="R4893" t="s">
        <v>22</v>
      </c>
      <c r="S4893">
        <v>0</v>
      </c>
      <c r="T4893">
        <v>0</v>
      </c>
      <c r="U4893" t="e">
        <f>_xlfn.XLOOKUP(A4893,#REF!,#REF!)</f>
        <v>#REF!</v>
      </c>
    </row>
    <row r="4894" spans="1:21" x14ac:dyDescent="0.2">
      <c r="A4894" t="s">
        <v>16246</v>
      </c>
      <c r="C4894" s="5" t="s">
        <v>71</v>
      </c>
      <c r="D4894" t="s">
        <v>16247</v>
      </c>
      <c r="E4894" t="s">
        <v>443</v>
      </c>
      <c r="F4894" t="s">
        <v>22</v>
      </c>
      <c r="H4894" t="s">
        <v>22</v>
      </c>
      <c r="J4894" t="s">
        <v>22</v>
      </c>
      <c r="M4894" t="s">
        <v>92</v>
      </c>
      <c r="N4894" t="s">
        <v>43</v>
      </c>
      <c r="O4894" t="s">
        <v>44</v>
      </c>
      <c r="P4894" t="s">
        <v>26</v>
      </c>
      <c r="Q4894" s="6">
        <v>148060.29</v>
      </c>
      <c r="R4894" t="s">
        <v>30</v>
      </c>
      <c r="S4894">
        <v>0</v>
      </c>
      <c r="T4894">
        <v>0</v>
      </c>
      <c r="U4894" t="e">
        <f>_xlfn.XLOOKUP(A4894,#REF!,#REF!)</f>
        <v>#REF!</v>
      </c>
    </row>
    <row r="4895" spans="1:21" x14ac:dyDescent="0.2">
      <c r="A4895" t="s">
        <v>16248</v>
      </c>
      <c r="C4895" s="5" t="s">
        <v>71</v>
      </c>
      <c r="D4895" t="s">
        <v>16249</v>
      </c>
      <c r="E4895" t="s">
        <v>18691</v>
      </c>
      <c r="F4895" t="s">
        <v>30</v>
      </c>
      <c r="G4895" s="1">
        <v>45065</v>
      </c>
      <c r="H4895" t="s">
        <v>30</v>
      </c>
      <c r="I4895" s="1">
        <v>45433</v>
      </c>
      <c r="J4895" t="s">
        <v>30</v>
      </c>
      <c r="K4895" s="1">
        <v>45594</v>
      </c>
      <c r="L4895" s="1">
        <v>45733</v>
      </c>
      <c r="M4895" t="s">
        <v>42</v>
      </c>
      <c r="N4895" t="s">
        <v>43</v>
      </c>
      <c r="O4895" t="s">
        <v>44</v>
      </c>
      <c r="P4895" t="s">
        <v>26</v>
      </c>
      <c r="Q4895" s="6">
        <v>489454.49</v>
      </c>
      <c r="R4895" t="s">
        <v>22</v>
      </c>
      <c r="S4895">
        <v>0</v>
      </c>
      <c r="T4895">
        <v>0</v>
      </c>
      <c r="U4895" t="e">
        <f>_xlfn.XLOOKUP(A4895,#REF!,#REF!)</f>
        <v>#REF!</v>
      </c>
    </row>
    <row r="4896" spans="1:21" x14ac:dyDescent="0.2">
      <c r="A4896" t="s">
        <v>16250</v>
      </c>
      <c r="C4896" s="5" t="s">
        <v>71</v>
      </c>
      <c r="D4896" t="s">
        <v>16251</v>
      </c>
      <c r="E4896" t="s">
        <v>9745</v>
      </c>
      <c r="F4896" t="s">
        <v>22</v>
      </c>
      <c r="H4896" t="s">
        <v>22</v>
      </c>
      <c r="J4896" t="s">
        <v>22</v>
      </c>
      <c r="M4896" t="s">
        <v>92</v>
      </c>
      <c r="N4896" t="s">
        <v>16252</v>
      </c>
      <c r="O4896" t="s">
        <v>16253</v>
      </c>
      <c r="P4896" t="s">
        <v>18712</v>
      </c>
      <c r="Q4896" s="6">
        <v>653096.28</v>
      </c>
      <c r="R4896" t="s">
        <v>22</v>
      </c>
      <c r="S4896">
        <v>0</v>
      </c>
      <c r="T4896">
        <v>0</v>
      </c>
      <c r="U4896" t="e">
        <f>_xlfn.XLOOKUP(A4896,#REF!,#REF!)</f>
        <v>#REF!</v>
      </c>
    </row>
    <row r="4897" spans="1:21" x14ac:dyDescent="0.2">
      <c r="A4897" t="s">
        <v>16254</v>
      </c>
      <c r="C4897" s="5" t="s">
        <v>71</v>
      </c>
      <c r="D4897" t="s">
        <v>16158</v>
      </c>
      <c r="E4897" t="s">
        <v>18692</v>
      </c>
      <c r="F4897" t="s">
        <v>30</v>
      </c>
      <c r="G4897" s="1">
        <v>45196</v>
      </c>
      <c r="H4897" t="s">
        <v>30</v>
      </c>
      <c r="I4897" s="1">
        <v>45425</v>
      </c>
      <c r="J4897" t="s">
        <v>22</v>
      </c>
      <c r="M4897" t="s">
        <v>207</v>
      </c>
      <c r="N4897" t="s">
        <v>473</v>
      </c>
      <c r="O4897" t="s">
        <v>474</v>
      </c>
      <c r="P4897" t="s">
        <v>117</v>
      </c>
      <c r="Q4897" s="6">
        <v>250900.08</v>
      </c>
      <c r="R4897" t="s">
        <v>22</v>
      </c>
      <c r="S4897">
        <v>0</v>
      </c>
      <c r="T4897">
        <v>0</v>
      </c>
      <c r="U4897" t="e">
        <f>_xlfn.XLOOKUP(A4897,#REF!,#REF!)</f>
        <v>#REF!</v>
      </c>
    </row>
    <row r="4898" spans="1:21" x14ac:dyDescent="0.2">
      <c r="A4898" t="s">
        <v>16255</v>
      </c>
      <c r="C4898" s="5" t="s">
        <v>71</v>
      </c>
      <c r="D4898" t="s">
        <v>13593</v>
      </c>
      <c r="E4898" t="s">
        <v>1800</v>
      </c>
      <c r="F4898" t="s">
        <v>30</v>
      </c>
      <c r="G4898" s="1">
        <v>42853</v>
      </c>
      <c r="H4898" t="s">
        <v>30</v>
      </c>
      <c r="I4898" s="1">
        <v>42929</v>
      </c>
      <c r="J4898" t="s">
        <v>30</v>
      </c>
      <c r="K4898" s="1">
        <v>43818</v>
      </c>
      <c r="L4898" s="1">
        <v>43945</v>
      </c>
      <c r="M4898" t="s">
        <v>42</v>
      </c>
      <c r="N4898" t="s">
        <v>16256</v>
      </c>
      <c r="O4898" t="s">
        <v>16257</v>
      </c>
      <c r="P4898" t="s">
        <v>26</v>
      </c>
      <c r="Q4898" s="6">
        <v>40000</v>
      </c>
      <c r="R4898" t="s">
        <v>22</v>
      </c>
      <c r="S4898">
        <v>0</v>
      </c>
      <c r="T4898">
        <v>0</v>
      </c>
      <c r="U4898" t="e">
        <f>_xlfn.XLOOKUP(A4898,#REF!,#REF!)</f>
        <v>#REF!</v>
      </c>
    </row>
    <row r="4899" spans="1:21" x14ac:dyDescent="0.2">
      <c r="A4899" t="s">
        <v>16258</v>
      </c>
      <c r="C4899" s="5" t="s">
        <v>71</v>
      </c>
      <c r="D4899" t="s">
        <v>16259</v>
      </c>
      <c r="E4899" t="s">
        <v>18691</v>
      </c>
      <c r="F4899" t="s">
        <v>30</v>
      </c>
      <c r="G4899" s="1">
        <v>44413</v>
      </c>
      <c r="H4899" t="s">
        <v>22</v>
      </c>
      <c r="J4899" t="s">
        <v>22</v>
      </c>
      <c r="M4899" t="s">
        <v>42</v>
      </c>
      <c r="N4899" t="s">
        <v>16260</v>
      </c>
      <c r="O4899" t="s">
        <v>16261</v>
      </c>
      <c r="P4899" t="s">
        <v>26</v>
      </c>
      <c r="Q4899" s="6">
        <v>128737.27</v>
      </c>
      <c r="R4899" t="s">
        <v>22</v>
      </c>
      <c r="S4899">
        <v>0</v>
      </c>
      <c r="T4899">
        <v>0</v>
      </c>
      <c r="U4899" t="e">
        <f>_xlfn.XLOOKUP(A4899,#REF!,#REF!)</f>
        <v>#REF!</v>
      </c>
    </row>
    <row r="4900" spans="1:21" x14ac:dyDescent="0.2">
      <c r="A4900" t="s">
        <v>16262</v>
      </c>
      <c r="C4900" s="5" t="s">
        <v>71</v>
      </c>
      <c r="D4900" t="s">
        <v>16263</v>
      </c>
      <c r="E4900" t="s">
        <v>18691</v>
      </c>
      <c r="F4900" t="s">
        <v>30</v>
      </c>
      <c r="G4900" s="1">
        <v>43854</v>
      </c>
      <c r="H4900" t="s">
        <v>30</v>
      </c>
      <c r="I4900" s="1">
        <v>44048</v>
      </c>
      <c r="J4900" t="s">
        <v>30</v>
      </c>
      <c r="K4900" s="1">
        <v>44090</v>
      </c>
      <c r="L4900" s="1">
        <v>44130</v>
      </c>
      <c r="M4900" t="s">
        <v>42</v>
      </c>
      <c r="N4900" t="s">
        <v>16264</v>
      </c>
      <c r="O4900" t="s">
        <v>16265</v>
      </c>
      <c r="P4900" t="s">
        <v>26</v>
      </c>
      <c r="Q4900" s="6">
        <v>212772.56</v>
      </c>
      <c r="R4900" t="s">
        <v>30</v>
      </c>
      <c r="S4900">
        <v>0</v>
      </c>
      <c r="T4900">
        <v>0</v>
      </c>
      <c r="U4900" t="e">
        <f>_xlfn.XLOOKUP(A4900,#REF!,#REF!)</f>
        <v>#REF!</v>
      </c>
    </row>
    <row r="4901" spans="1:21" x14ac:dyDescent="0.2">
      <c r="A4901" t="s">
        <v>16266</v>
      </c>
      <c r="C4901" s="5" t="s">
        <v>71</v>
      </c>
      <c r="D4901" t="s">
        <v>16267</v>
      </c>
      <c r="E4901" t="s">
        <v>443</v>
      </c>
      <c r="F4901" t="s">
        <v>30</v>
      </c>
      <c r="G4901" s="1">
        <v>44364</v>
      </c>
      <c r="H4901" t="s">
        <v>30</v>
      </c>
      <c r="I4901" s="1">
        <v>44685</v>
      </c>
      <c r="J4901" t="s">
        <v>30</v>
      </c>
      <c r="K4901" s="1">
        <v>44817</v>
      </c>
      <c r="M4901" t="s">
        <v>42</v>
      </c>
      <c r="N4901" t="s">
        <v>43</v>
      </c>
      <c r="O4901" t="s">
        <v>44</v>
      </c>
      <c r="P4901" t="s">
        <v>26</v>
      </c>
      <c r="Q4901" s="6">
        <v>85611.88</v>
      </c>
      <c r="R4901" t="s">
        <v>22</v>
      </c>
      <c r="S4901">
        <v>0</v>
      </c>
      <c r="T4901">
        <v>0</v>
      </c>
      <c r="U4901" t="e">
        <f>_xlfn.XLOOKUP(A4901,#REF!,#REF!)</f>
        <v>#REF!</v>
      </c>
    </row>
    <row r="4902" spans="1:21" x14ac:dyDescent="0.2">
      <c r="A4902" t="s">
        <v>16268</v>
      </c>
      <c r="C4902" s="5" t="s">
        <v>71</v>
      </c>
      <c r="D4902" t="s">
        <v>16269</v>
      </c>
      <c r="E4902" t="s">
        <v>16270</v>
      </c>
      <c r="F4902" t="s">
        <v>30</v>
      </c>
      <c r="G4902" s="1">
        <v>43209</v>
      </c>
      <c r="H4902" t="s">
        <v>22</v>
      </c>
      <c r="J4902" t="s">
        <v>30</v>
      </c>
      <c r="K4902" s="1">
        <v>43235</v>
      </c>
      <c r="M4902" t="s">
        <v>23</v>
      </c>
      <c r="N4902" t="s">
        <v>16271</v>
      </c>
      <c r="O4902" t="s">
        <v>16272</v>
      </c>
      <c r="P4902" t="s">
        <v>26</v>
      </c>
      <c r="Q4902" s="6">
        <v>40000</v>
      </c>
      <c r="R4902" t="s">
        <v>22</v>
      </c>
      <c r="S4902">
        <v>0</v>
      </c>
      <c r="T4902">
        <v>0</v>
      </c>
      <c r="U4902" t="e">
        <f>_xlfn.XLOOKUP(A4902,#REF!,#REF!)</f>
        <v>#REF!</v>
      </c>
    </row>
    <row r="4903" spans="1:21" x14ac:dyDescent="0.2">
      <c r="A4903" t="s">
        <v>16273</v>
      </c>
      <c r="B4903" t="s">
        <v>16274</v>
      </c>
      <c r="C4903" s="5" t="s">
        <v>71</v>
      </c>
      <c r="D4903" t="s">
        <v>16275</v>
      </c>
      <c r="E4903" t="s">
        <v>16276</v>
      </c>
      <c r="F4903" t="s">
        <v>30</v>
      </c>
      <c r="G4903" s="1">
        <v>42814</v>
      </c>
      <c r="H4903" t="s">
        <v>30</v>
      </c>
      <c r="I4903" s="1">
        <v>42934</v>
      </c>
      <c r="J4903" t="s">
        <v>30</v>
      </c>
      <c r="K4903" s="1">
        <v>42964</v>
      </c>
      <c r="L4903" s="1">
        <v>43159</v>
      </c>
      <c r="M4903" t="s">
        <v>23</v>
      </c>
      <c r="N4903" t="s">
        <v>43</v>
      </c>
      <c r="O4903" t="s">
        <v>44</v>
      </c>
      <c r="P4903" t="s">
        <v>26</v>
      </c>
      <c r="Q4903" s="6">
        <v>40000</v>
      </c>
      <c r="R4903" t="s">
        <v>22</v>
      </c>
      <c r="S4903">
        <v>0</v>
      </c>
      <c r="T4903">
        <v>0</v>
      </c>
      <c r="U4903" t="e">
        <f>_xlfn.XLOOKUP(A4903,#REF!,#REF!)</f>
        <v>#REF!</v>
      </c>
    </row>
    <row r="4904" spans="1:21" x14ac:dyDescent="0.2">
      <c r="A4904" t="s">
        <v>16277</v>
      </c>
      <c r="C4904" s="5" t="s">
        <v>71</v>
      </c>
      <c r="D4904" t="s">
        <v>16278</v>
      </c>
      <c r="E4904" t="s">
        <v>41</v>
      </c>
      <c r="F4904" t="s">
        <v>30</v>
      </c>
      <c r="G4904" s="1">
        <v>43228</v>
      </c>
      <c r="H4904" t="s">
        <v>22</v>
      </c>
      <c r="J4904" t="s">
        <v>22</v>
      </c>
      <c r="M4904" t="s">
        <v>42</v>
      </c>
      <c r="N4904" t="s">
        <v>43</v>
      </c>
      <c r="O4904" t="s">
        <v>44</v>
      </c>
      <c r="P4904" t="s">
        <v>26</v>
      </c>
      <c r="Q4904" s="6">
        <v>40000</v>
      </c>
      <c r="R4904" t="s">
        <v>22</v>
      </c>
      <c r="S4904">
        <v>0</v>
      </c>
      <c r="T4904">
        <v>0</v>
      </c>
      <c r="U4904" t="e">
        <f>_xlfn.XLOOKUP(A4904,#REF!,#REF!)</f>
        <v>#REF!</v>
      </c>
    </row>
    <row r="4905" spans="1:21" x14ac:dyDescent="0.2">
      <c r="A4905" t="s">
        <v>16279</v>
      </c>
      <c r="C4905" s="5" t="s">
        <v>279</v>
      </c>
      <c r="D4905" t="s">
        <v>16280</v>
      </c>
      <c r="E4905" t="s">
        <v>18691</v>
      </c>
      <c r="F4905" t="s">
        <v>30</v>
      </c>
      <c r="G4905" s="1">
        <v>45279</v>
      </c>
      <c r="H4905" t="s">
        <v>30</v>
      </c>
      <c r="I4905" s="1">
        <v>45391</v>
      </c>
      <c r="J4905" t="s">
        <v>30</v>
      </c>
      <c r="K4905" s="1">
        <v>45714</v>
      </c>
      <c r="M4905" t="s">
        <v>42</v>
      </c>
      <c r="N4905" t="s">
        <v>43</v>
      </c>
      <c r="O4905" t="s">
        <v>44</v>
      </c>
      <c r="P4905" t="s">
        <v>26</v>
      </c>
      <c r="Q4905" s="6">
        <v>35500.31</v>
      </c>
      <c r="R4905" t="s">
        <v>22</v>
      </c>
      <c r="S4905">
        <v>0</v>
      </c>
      <c r="T4905">
        <v>0</v>
      </c>
      <c r="U4905" t="e">
        <f>_xlfn.XLOOKUP(A4905,#REF!,#REF!)</f>
        <v>#REF!</v>
      </c>
    </row>
    <row r="4906" spans="1:21" x14ac:dyDescent="0.2">
      <c r="A4906" t="s">
        <v>16281</v>
      </c>
      <c r="C4906" s="5" t="s">
        <v>71</v>
      </c>
      <c r="D4906" t="s">
        <v>16282</v>
      </c>
      <c r="E4906" t="s">
        <v>18691</v>
      </c>
      <c r="F4906" t="s">
        <v>30</v>
      </c>
      <c r="G4906" s="1">
        <v>45350</v>
      </c>
      <c r="H4906" t="s">
        <v>30</v>
      </c>
      <c r="I4906" s="1">
        <v>45539</v>
      </c>
      <c r="J4906" t="s">
        <v>22</v>
      </c>
      <c r="M4906" t="s">
        <v>207</v>
      </c>
      <c r="N4906" t="s">
        <v>1907</v>
      </c>
      <c r="O4906" t="s">
        <v>1908</v>
      </c>
      <c r="P4906" t="s">
        <v>117</v>
      </c>
      <c r="Q4906" s="6">
        <v>377224.73</v>
      </c>
      <c r="R4906" t="s">
        <v>22</v>
      </c>
      <c r="S4906">
        <v>0</v>
      </c>
      <c r="T4906">
        <v>0</v>
      </c>
      <c r="U4906" t="e">
        <f>_xlfn.XLOOKUP(A4906,#REF!,#REF!)</f>
        <v>#REF!</v>
      </c>
    </row>
    <row r="4907" spans="1:21" x14ac:dyDescent="0.2">
      <c r="A4907" t="s">
        <v>16283</v>
      </c>
      <c r="C4907" s="5" t="s">
        <v>71</v>
      </c>
      <c r="D4907" t="s">
        <v>16284</v>
      </c>
      <c r="E4907" t="s">
        <v>19576</v>
      </c>
      <c r="F4907" t="s">
        <v>30</v>
      </c>
      <c r="G4907" s="1">
        <v>43810</v>
      </c>
      <c r="H4907" t="s">
        <v>30</v>
      </c>
      <c r="I4907" s="1">
        <v>44133</v>
      </c>
      <c r="J4907" t="s">
        <v>30</v>
      </c>
      <c r="K4907" s="1">
        <v>44175</v>
      </c>
      <c r="L4907" s="1">
        <v>44175</v>
      </c>
      <c r="M4907" t="s">
        <v>42</v>
      </c>
      <c r="N4907" t="s">
        <v>11363</v>
      </c>
      <c r="O4907" t="s">
        <v>11364</v>
      </c>
      <c r="P4907" t="s">
        <v>26</v>
      </c>
      <c r="Q4907" s="6">
        <v>40000</v>
      </c>
      <c r="R4907" t="s">
        <v>22</v>
      </c>
      <c r="S4907">
        <v>0</v>
      </c>
      <c r="T4907">
        <v>0</v>
      </c>
      <c r="U4907" t="e">
        <f>_xlfn.XLOOKUP(A4907,#REF!,#REF!)</f>
        <v>#REF!</v>
      </c>
    </row>
    <row r="4908" spans="1:21" x14ac:dyDescent="0.2">
      <c r="A4908" t="s">
        <v>16285</v>
      </c>
      <c r="C4908" s="5" t="s">
        <v>71</v>
      </c>
      <c r="D4908" t="s">
        <v>11471</v>
      </c>
      <c r="E4908" t="s">
        <v>8774</v>
      </c>
      <c r="F4908" t="s">
        <v>30</v>
      </c>
      <c r="G4908" s="1">
        <v>45988</v>
      </c>
      <c r="H4908" t="s">
        <v>22</v>
      </c>
      <c r="J4908" t="s">
        <v>22</v>
      </c>
      <c r="M4908" t="s">
        <v>207</v>
      </c>
      <c r="N4908" t="s">
        <v>866</v>
      </c>
      <c r="O4908" t="s">
        <v>867</v>
      </c>
      <c r="P4908" t="s">
        <v>117</v>
      </c>
      <c r="Q4908" s="6">
        <v>437445.28</v>
      </c>
      <c r="R4908" t="s">
        <v>22</v>
      </c>
      <c r="S4908">
        <v>0</v>
      </c>
      <c r="T4908">
        <v>0</v>
      </c>
      <c r="U4908" t="e">
        <f>_xlfn.XLOOKUP(A4908,#REF!,#REF!)</f>
        <v>#REF!</v>
      </c>
    </row>
    <row r="4909" spans="1:21" x14ac:dyDescent="0.2">
      <c r="A4909" t="s">
        <v>16286</v>
      </c>
      <c r="C4909" s="5" t="s">
        <v>71</v>
      </c>
      <c r="D4909" t="s">
        <v>16287</v>
      </c>
      <c r="E4909" t="s">
        <v>18692</v>
      </c>
      <c r="F4909" t="s">
        <v>30</v>
      </c>
      <c r="G4909" s="1">
        <v>43067</v>
      </c>
      <c r="H4909" t="s">
        <v>30</v>
      </c>
      <c r="I4909" s="1">
        <v>43209</v>
      </c>
      <c r="J4909" t="s">
        <v>30</v>
      </c>
      <c r="K4909" s="1">
        <v>43711</v>
      </c>
      <c r="M4909" t="s">
        <v>42</v>
      </c>
      <c r="N4909" t="s">
        <v>43</v>
      </c>
      <c r="O4909" t="s">
        <v>44</v>
      </c>
      <c r="P4909" t="s">
        <v>26</v>
      </c>
      <c r="Q4909" s="6">
        <v>40000</v>
      </c>
      <c r="R4909" t="s">
        <v>22</v>
      </c>
      <c r="S4909">
        <v>0</v>
      </c>
      <c r="T4909">
        <v>0</v>
      </c>
      <c r="U4909" t="e">
        <f>_xlfn.XLOOKUP(A4909,#REF!,#REF!)</f>
        <v>#REF!</v>
      </c>
    </row>
    <row r="4910" spans="1:21" x14ac:dyDescent="0.2">
      <c r="A4910" t="s">
        <v>16288</v>
      </c>
      <c r="C4910" s="5" t="s">
        <v>71</v>
      </c>
      <c r="D4910" t="s">
        <v>16289</v>
      </c>
      <c r="E4910" t="s">
        <v>1433</v>
      </c>
      <c r="F4910" t="s">
        <v>30</v>
      </c>
      <c r="G4910" s="1">
        <v>45736</v>
      </c>
      <c r="H4910" t="s">
        <v>30</v>
      </c>
      <c r="I4910" s="1">
        <v>45857</v>
      </c>
      <c r="J4910" t="s">
        <v>22</v>
      </c>
      <c r="M4910" t="s">
        <v>207</v>
      </c>
      <c r="N4910" t="s">
        <v>16290</v>
      </c>
      <c r="O4910" t="s">
        <v>16291</v>
      </c>
      <c r="P4910" t="s">
        <v>117</v>
      </c>
      <c r="Q4910" s="6">
        <v>564691.09</v>
      </c>
      <c r="R4910" t="s">
        <v>22</v>
      </c>
      <c r="S4910">
        <v>0</v>
      </c>
      <c r="T4910">
        <v>0</v>
      </c>
      <c r="U4910" t="e">
        <f>_xlfn.XLOOKUP(A4910,#REF!,#REF!)</f>
        <v>#REF!</v>
      </c>
    </row>
    <row r="4911" spans="1:21" x14ac:dyDescent="0.2">
      <c r="A4911" t="s">
        <v>16292</v>
      </c>
      <c r="C4911" s="5" t="s">
        <v>71</v>
      </c>
      <c r="D4911" t="s">
        <v>16293</v>
      </c>
      <c r="E4911" t="s">
        <v>2924</v>
      </c>
      <c r="F4911" t="s">
        <v>30</v>
      </c>
      <c r="G4911" s="1">
        <v>45406</v>
      </c>
      <c r="H4911" t="s">
        <v>30</v>
      </c>
      <c r="I4911" s="1">
        <v>45639</v>
      </c>
      <c r="J4911" t="s">
        <v>30</v>
      </c>
      <c r="K4911" s="1">
        <v>45987</v>
      </c>
      <c r="L4911" s="1">
        <v>46106</v>
      </c>
      <c r="M4911" t="s">
        <v>207</v>
      </c>
      <c r="N4911" t="s">
        <v>16294</v>
      </c>
      <c r="O4911" t="s">
        <v>16295</v>
      </c>
      <c r="P4911" t="s">
        <v>117</v>
      </c>
      <c r="Q4911" s="6">
        <v>97240.84</v>
      </c>
      <c r="R4911" t="s">
        <v>22</v>
      </c>
      <c r="S4911">
        <v>0</v>
      </c>
      <c r="T4911">
        <v>0</v>
      </c>
      <c r="U4911" t="e">
        <f>_xlfn.XLOOKUP(A4911,#REF!,#REF!)</f>
        <v>#REF!</v>
      </c>
    </row>
    <row r="4912" spans="1:21" x14ac:dyDescent="0.2">
      <c r="A4912" t="s">
        <v>16296</v>
      </c>
      <c r="C4912" s="5" t="s">
        <v>71</v>
      </c>
      <c r="D4912" t="s">
        <v>16297</v>
      </c>
      <c r="E4912" t="s">
        <v>15335</v>
      </c>
      <c r="F4912" t="s">
        <v>30</v>
      </c>
      <c r="G4912" s="1">
        <v>43917</v>
      </c>
      <c r="H4912" t="s">
        <v>30</v>
      </c>
      <c r="I4912" s="1">
        <v>44417</v>
      </c>
      <c r="J4912" t="s">
        <v>30</v>
      </c>
      <c r="K4912" s="1">
        <v>45712</v>
      </c>
      <c r="L4912" s="1">
        <v>45712</v>
      </c>
      <c r="M4912" t="s">
        <v>42</v>
      </c>
      <c r="N4912" t="s">
        <v>16298</v>
      </c>
      <c r="O4912" t="s">
        <v>16299</v>
      </c>
      <c r="P4912" t="s">
        <v>26</v>
      </c>
      <c r="Q4912" s="6">
        <v>40000</v>
      </c>
      <c r="R4912" t="s">
        <v>30</v>
      </c>
      <c r="S4912">
        <v>0</v>
      </c>
      <c r="T4912">
        <v>0</v>
      </c>
      <c r="U4912" t="e">
        <f>_xlfn.XLOOKUP(A4912,#REF!,#REF!)</f>
        <v>#REF!</v>
      </c>
    </row>
    <row r="4913" spans="1:21" x14ac:dyDescent="0.2">
      <c r="A4913" t="s">
        <v>16300</v>
      </c>
      <c r="B4913" t="s">
        <v>16301</v>
      </c>
      <c r="C4913" s="5" t="s">
        <v>71</v>
      </c>
      <c r="D4913" t="s">
        <v>16302</v>
      </c>
      <c r="E4913" t="s">
        <v>18691</v>
      </c>
      <c r="F4913" t="s">
        <v>30</v>
      </c>
      <c r="G4913" s="1">
        <v>43509</v>
      </c>
      <c r="H4913" t="s">
        <v>30</v>
      </c>
      <c r="I4913" s="1">
        <v>43697</v>
      </c>
      <c r="J4913" t="s">
        <v>30</v>
      </c>
      <c r="K4913" s="1">
        <v>44706</v>
      </c>
      <c r="M4913" t="s">
        <v>42</v>
      </c>
      <c r="N4913" t="s">
        <v>1734</v>
      </c>
      <c r="O4913" t="s">
        <v>1735</v>
      </c>
      <c r="P4913" t="s">
        <v>26</v>
      </c>
      <c r="Q4913" s="6">
        <v>198009.44</v>
      </c>
      <c r="R4913" t="s">
        <v>22</v>
      </c>
      <c r="S4913">
        <v>0</v>
      </c>
      <c r="T4913">
        <v>0</v>
      </c>
      <c r="U4913" t="e">
        <f>_xlfn.XLOOKUP(A4913,#REF!,#REF!)</f>
        <v>#REF!</v>
      </c>
    </row>
    <row r="4914" spans="1:21" x14ac:dyDescent="0.2">
      <c r="A4914" t="s">
        <v>16303</v>
      </c>
      <c r="C4914" s="5" t="s">
        <v>71</v>
      </c>
      <c r="D4914" t="s">
        <v>16304</v>
      </c>
      <c r="E4914" t="s">
        <v>19577</v>
      </c>
      <c r="F4914" t="s">
        <v>30</v>
      </c>
      <c r="G4914" s="1">
        <v>45187</v>
      </c>
      <c r="H4914" t="s">
        <v>22</v>
      </c>
      <c r="J4914" t="s">
        <v>22</v>
      </c>
      <c r="M4914" t="s">
        <v>42</v>
      </c>
      <c r="N4914" t="s">
        <v>43</v>
      </c>
      <c r="O4914" t="s">
        <v>44</v>
      </c>
      <c r="P4914" t="s">
        <v>26</v>
      </c>
      <c r="Q4914" s="6">
        <v>649732.85</v>
      </c>
      <c r="R4914" t="s">
        <v>22</v>
      </c>
      <c r="S4914">
        <v>0</v>
      </c>
      <c r="T4914">
        <v>0</v>
      </c>
      <c r="U4914" t="e">
        <f>_xlfn.XLOOKUP(A4914,#REF!,#REF!)</f>
        <v>#REF!</v>
      </c>
    </row>
    <row r="4915" spans="1:21" x14ac:dyDescent="0.2">
      <c r="A4915" t="s">
        <v>16305</v>
      </c>
      <c r="C4915" s="5" t="s">
        <v>71</v>
      </c>
      <c r="D4915" t="s">
        <v>16306</v>
      </c>
      <c r="E4915" t="s">
        <v>18691</v>
      </c>
      <c r="F4915" t="s">
        <v>30</v>
      </c>
      <c r="G4915" s="1">
        <v>43158</v>
      </c>
      <c r="H4915" t="s">
        <v>22</v>
      </c>
      <c r="J4915" t="s">
        <v>22</v>
      </c>
      <c r="M4915" t="s">
        <v>42</v>
      </c>
      <c r="N4915" t="s">
        <v>43</v>
      </c>
      <c r="O4915" t="s">
        <v>44</v>
      </c>
      <c r="P4915" t="s">
        <v>26</v>
      </c>
      <c r="Q4915" s="6">
        <v>40000</v>
      </c>
      <c r="R4915" t="s">
        <v>22</v>
      </c>
      <c r="S4915">
        <v>0</v>
      </c>
      <c r="T4915">
        <v>0</v>
      </c>
      <c r="U4915" t="e">
        <f>_xlfn.XLOOKUP(A4915,#REF!,#REF!)</f>
        <v>#REF!</v>
      </c>
    </row>
    <row r="4916" spans="1:21" x14ac:dyDescent="0.2">
      <c r="A4916" t="s">
        <v>16307</v>
      </c>
      <c r="C4916" s="5" t="s">
        <v>71</v>
      </c>
      <c r="D4916" t="s">
        <v>16308</v>
      </c>
      <c r="E4916" t="s">
        <v>8876</v>
      </c>
      <c r="F4916" t="s">
        <v>30</v>
      </c>
      <c r="G4916" s="1">
        <v>46101</v>
      </c>
      <c r="H4916" t="s">
        <v>22</v>
      </c>
      <c r="J4916" t="s">
        <v>22</v>
      </c>
      <c r="M4916" t="s">
        <v>92</v>
      </c>
      <c r="N4916" t="s">
        <v>16309</v>
      </c>
      <c r="O4916" t="s">
        <v>16310</v>
      </c>
      <c r="P4916" t="s">
        <v>117</v>
      </c>
      <c r="Q4916" s="6">
        <v>309548.09000000003</v>
      </c>
      <c r="R4916" t="s">
        <v>22</v>
      </c>
      <c r="S4916">
        <v>0</v>
      </c>
      <c r="T4916">
        <v>0</v>
      </c>
      <c r="U4916" t="e">
        <f>_xlfn.XLOOKUP(A4916,#REF!,#REF!)</f>
        <v>#REF!</v>
      </c>
    </row>
    <row r="4917" spans="1:21" x14ac:dyDescent="0.2">
      <c r="A4917" t="s">
        <v>16311</v>
      </c>
      <c r="C4917" s="5" t="s">
        <v>71</v>
      </c>
      <c r="D4917" t="s">
        <v>16312</v>
      </c>
      <c r="E4917" t="s">
        <v>16313</v>
      </c>
      <c r="F4917" t="s">
        <v>30</v>
      </c>
      <c r="G4917" s="1">
        <v>45734</v>
      </c>
      <c r="H4917" t="s">
        <v>30</v>
      </c>
      <c r="I4917" s="1">
        <v>45842</v>
      </c>
      <c r="J4917" t="s">
        <v>22</v>
      </c>
      <c r="M4917" t="s">
        <v>207</v>
      </c>
      <c r="N4917" t="s">
        <v>1211</v>
      </c>
      <c r="O4917" t="s">
        <v>1212</v>
      </c>
      <c r="P4917" t="s">
        <v>117</v>
      </c>
      <c r="Q4917" s="6">
        <v>995778.1</v>
      </c>
      <c r="R4917" t="s">
        <v>22</v>
      </c>
      <c r="S4917">
        <v>0</v>
      </c>
      <c r="T4917">
        <v>0</v>
      </c>
      <c r="U4917" t="e">
        <f>_xlfn.XLOOKUP(A4917,#REF!,#REF!)</f>
        <v>#REF!</v>
      </c>
    </row>
    <row r="4918" spans="1:21" x14ac:dyDescent="0.2">
      <c r="A4918" t="s">
        <v>16314</v>
      </c>
      <c r="C4918" s="5" t="s">
        <v>71</v>
      </c>
      <c r="D4918" t="s">
        <v>16315</v>
      </c>
      <c r="E4918" t="s">
        <v>19578</v>
      </c>
      <c r="F4918" t="s">
        <v>30</v>
      </c>
      <c r="G4918" s="1">
        <v>44368</v>
      </c>
      <c r="H4918" t="s">
        <v>30</v>
      </c>
      <c r="I4918" s="1">
        <v>44768</v>
      </c>
      <c r="J4918" t="s">
        <v>30</v>
      </c>
      <c r="K4918" s="1">
        <v>45056</v>
      </c>
      <c r="L4918" s="1">
        <v>44673</v>
      </c>
      <c r="M4918" t="s">
        <v>42</v>
      </c>
      <c r="N4918" t="s">
        <v>16316</v>
      </c>
      <c r="O4918" t="s">
        <v>16317</v>
      </c>
      <c r="P4918" t="s">
        <v>26</v>
      </c>
      <c r="Q4918" s="6">
        <v>288403.59999999998</v>
      </c>
      <c r="R4918" t="s">
        <v>22</v>
      </c>
      <c r="S4918">
        <v>0</v>
      </c>
      <c r="T4918">
        <v>0</v>
      </c>
      <c r="U4918" t="e">
        <f>_xlfn.XLOOKUP(A4918,#REF!,#REF!)</f>
        <v>#REF!</v>
      </c>
    </row>
    <row r="4919" spans="1:21" x14ac:dyDescent="0.2">
      <c r="A4919" t="s">
        <v>16318</v>
      </c>
      <c r="C4919" s="5" t="s">
        <v>71</v>
      </c>
      <c r="D4919" t="s">
        <v>16319</v>
      </c>
      <c r="E4919" t="s">
        <v>16320</v>
      </c>
      <c r="F4919" t="s">
        <v>30</v>
      </c>
      <c r="G4919" s="1">
        <v>44805</v>
      </c>
      <c r="H4919" t="s">
        <v>30</v>
      </c>
      <c r="I4919" s="1">
        <v>45043</v>
      </c>
      <c r="J4919" t="s">
        <v>30</v>
      </c>
      <c r="K4919" s="1">
        <v>45336</v>
      </c>
      <c r="L4919" s="1">
        <v>45555</v>
      </c>
      <c r="M4919" t="s">
        <v>207</v>
      </c>
      <c r="N4919" t="s">
        <v>825</v>
      </c>
      <c r="O4919" t="s">
        <v>826</v>
      </c>
      <c r="P4919" t="s">
        <v>117</v>
      </c>
      <c r="Q4919" s="6">
        <v>207705.89</v>
      </c>
      <c r="R4919" t="s">
        <v>30</v>
      </c>
      <c r="S4919">
        <v>0</v>
      </c>
      <c r="T4919">
        <v>0</v>
      </c>
      <c r="U4919" t="e">
        <f>_xlfn.XLOOKUP(A4919,#REF!,#REF!)</f>
        <v>#REF!</v>
      </c>
    </row>
    <row r="4920" spans="1:21" x14ac:dyDescent="0.2">
      <c r="A4920" t="s">
        <v>16321</v>
      </c>
      <c r="C4920" s="5" t="s">
        <v>71</v>
      </c>
      <c r="D4920" t="s">
        <v>16322</v>
      </c>
      <c r="E4920" t="s">
        <v>16323</v>
      </c>
      <c r="F4920" t="s">
        <v>30</v>
      </c>
      <c r="G4920" s="1">
        <v>45930</v>
      </c>
      <c r="H4920" t="s">
        <v>22</v>
      </c>
      <c r="J4920" t="s">
        <v>30</v>
      </c>
      <c r="K4920" s="1">
        <v>45945</v>
      </c>
      <c r="M4920" t="s">
        <v>42</v>
      </c>
      <c r="N4920" t="s">
        <v>43</v>
      </c>
      <c r="O4920" t="s">
        <v>44</v>
      </c>
      <c r="P4920" t="s">
        <v>26</v>
      </c>
      <c r="Q4920" s="6">
        <v>208751.09</v>
      </c>
      <c r="R4920" t="s">
        <v>22</v>
      </c>
      <c r="S4920">
        <v>0</v>
      </c>
      <c r="T4920">
        <v>0</v>
      </c>
      <c r="U4920" t="e">
        <f>_xlfn.XLOOKUP(A4920,#REF!,#REF!)</f>
        <v>#REF!</v>
      </c>
    </row>
    <row r="4921" spans="1:21" x14ac:dyDescent="0.2">
      <c r="A4921" t="s">
        <v>16324</v>
      </c>
      <c r="C4921" s="5" t="s">
        <v>71</v>
      </c>
      <c r="D4921" t="s">
        <v>16325</v>
      </c>
      <c r="E4921" t="s">
        <v>18693</v>
      </c>
      <c r="F4921" t="s">
        <v>22</v>
      </c>
      <c r="H4921" t="s">
        <v>22</v>
      </c>
      <c r="J4921" t="s">
        <v>22</v>
      </c>
      <c r="M4921" t="s">
        <v>42</v>
      </c>
      <c r="N4921" t="s">
        <v>43</v>
      </c>
      <c r="O4921" t="s">
        <v>44</v>
      </c>
      <c r="P4921" t="s">
        <v>26</v>
      </c>
      <c r="Q4921" s="6">
        <v>109057.77</v>
      </c>
      <c r="R4921" t="s">
        <v>22</v>
      </c>
      <c r="S4921">
        <v>0</v>
      </c>
      <c r="T4921">
        <v>0</v>
      </c>
      <c r="U4921" t="e">
        <f>_xlfn.XLOOKUP(A4921,#REF!,#REF!)</f>
        <v>#REF!</v>
      </c>
    </row>
    <row r="4922" spans="1:21" x14ac:dyDescent="0.2">
      <c r="A4922" t="s">
        <v>16326</v>
      </c>
      <c r="C4922" s="5" t="s">
        <v>71</v>
      </c>
      <c r="D4922" t="s">
        <v>16327</v>
      </c>
      <c r="E4922" t="s">
        <v>19222</v>
      </c>
      <c r="F4922" t="s">
        <v>22</v>
      </c>
      <c r="H4922" t="s">
        <v>22</v>
      </c>
      <c r="J4922" t="s">
        <v>22</v>
      </c>
      <c r="M4922" t="s">
        <v>42</v>
      </c>
      <c r="N4922" t="s">
        <v>43</v>
      </c>
      <c r="O4922" t="s">
        <v>44</v>
      </c>
      <c r="P4922" t="s">
        <v>26</v>
      </c>
      <c r="Q4922" s="6">
        <v>881580.66</v>
      </c>
      <c r="R4922" t="s">
        <v>22</v>
      </c>
      <c r="S4922">
        <v>0</v>
      </c>
      <c r="T4922">
        <v>0</v>
      </c>
      <c r="U4922" t="e">
        <f>_xlfn.XLOOKUP(A4922,#REF!,#REF!)</f>
        <v>#REF!</v>
      </c>
    </row>
    <row r="4923" spans="1:21" x14ac:dyDescent="0.2">
      <c r="A4923" t="s">
        <v>16328</v>
      </c>
      <c r="C4923" s="5" t="s">
        <v>71</v>
      </c>
      <c r="D4923" t="s">
        <v>16329</v>
      </c>
      <c r="E4923" t="s">
        <v>226</v>
      </c>
      <c r="F4923" t="s">
        <v>30</v>
      </c>
      <c r="G4923" s="1">
        <v>44743</v>
      </c>
      <c r="H4923" t="s">
        <v>22</v>
      </c>
      <c r="J4923" t="s">
        <v>30</v>
      </c>
      <c r="K4923" s="1">
        <v>44432</v>
      </c>
      <c r="M4923" t="s">
        <v>42</v>
      </c>
      <c r="N4923" t="s">
        <v>1734</v>
      </c>
      <c r="O4923" t="s">
        <v>1735</v>
      </c>
      <c r="P4923" t="s">
        <v>26</v>
      </c>
      <c r="Q4923" s="6">
        <v>40000</v>
      </c>
      <c r="R4923" t="s">
        <v>22</v>
      </c>
      <c r="S4923">
        <v>0</v>
      </c>
      <c r="T4923">
        <v>0</v>
      </c>
      <c r="U4923" t="e">
        <f>_xlfn.XLOOKUP(A4923,#REF!,#REF!)</f>
        <v>#REF!</v>
      </c>
    </row>
    <row r="4924" spans="1:21" x14ac:dyDescent="0.2">
      <c r="A4924" t="s">
        <v>16330</v>
      </c>
      <c r="C4924" s="5" t="s">
        <v>71</v>
      </c>
      <c r="D4924" t="s">
        <v>16331</v>
      </c>
      <c r="E4924" t="s">
        <v>18692</v>
      </c>
      <c r="F4924" t="s">
        <v>30</v>
      </c>
      <c r="G4924" s="1">
        <v>45278</v>
      </c>
      <c r="H4924" t="s">
        <v>30</v>
      </c>
      <c r="I4924" s="1">
        <v>45406</v>
      </c>
      <c r="J4924" t="s">
        <v>30</v>
      </c>
      <c r="K4924" s="1">
        <v>45583</v>
      </c>
      <c r="M4924" t="s">
        <v>207</v>
      </c>
      <c r="N4924" t="s">
        <v>6140</v>
      </c>
      <c r="O4924" t="s">
        <v>6141</v>
      </c>
      <c r="P4924" t="s">
        <v>117</v>
      </c>
      <c r="Q4924" s="6">
        <v>645285.34</v>
      </c>
      <c r="R4924" t="s">
        <v>22</v>
      </c>
      <c r="S4924">
        <v>0</v>
      </c>
      <c r="T4924">
        <v>0</v>
      </c>
      <c r="U4924" t="e">
        <f>_xlfn.XLOOKUP(A4924,#REF!,#REF!)</f>
        <v>#REF!</v>
      </c>
    </row>
    <row r="4925" spans="1:21" x14ac:dyDescent="0.2">
      <c r="A4925" t="s">
        <v>16332</v>
      </c>
      <c r="B4925" t="s">
        <v>16333</v>
      </c>
      <c r="C4925" s="5" t="s">
        <v>71</v>
      </c>
      <c r="D4925" t="s">
        <v>16334</v>
      </c>
      <c r="E4925" t="s">
        <v>11027</v>
      </c>
      <c r="F4925" t="s">
        <v>30</v>
      </c>
      <c r="G4925" s="1">
        <v>42817</v>
      </c>
      <c r="H4925" t="s">
        <v>30</v>
      </c>
      <c r="I4925" s="1">
        <v>43130</v>
      </c>
      <c r="J4925" t="s">
        <v>30</v>
      </c>
      <c r="K4925" s="1">
        <v>43249</v>
      </c>
      <c r="L4925" s="1">
        <v>43255</v>
      </c>
      <c r="M4925" t="s">
        <v>42</v>
      </c>
      <c r="N4925" t="s">
        <v>43</v>
      </c>
      <c r="O4925" t="s">
        <v>44</v>
      </c>
      <c r="P4925" t="s">
        <v>26</v>
      </c>
      <c r="Q4925" s="6">
        <v>40000</v>
      </c>
      <c r="R4925" t="s">
        <v>30</v>
      </c>
      <c r="S4925">
        <v>0</v>
      </c>
      <c r="T4925">
        <v>0</v>
      </c>
      <c r="U4925" t="e">
        <f>_xlfn.XLOOKUP(A4925,#REF!,#REF!)</f>
        <v>#REF!</v>
      </c>
    </row>
    <row r="4926" spans="1:21" x14ac:dyDescent="0.2">
      <c r="A4926" t="s">
        <v>16335</v>
      </c>
      <c r="B4926" t="s">
        <v>16336</v>
      </c>
      <c r="C4926" s="5" t="s">
        <v>71</v>
      </c>
      <c r="D4926" t="s">
        <v>16337</v>
      </c>
      <c r="E4926" t="s">
        <v>19299</v>
      </c>
      <c r="F4926" t="s">
        <v>30</v>
      </c>
      <c r="G4926" s="1">
        <v>43578</v>
      </c>
      <c r="H4926" t="s">
        <v>22</v>
      </c>
      <c r="J4926" t="s">
        <v>22</v>
      </c>
      <c r="M4926" t="s">
        <v>42</v>
      </c>
      <c r="N4926" t="s">
        <v>43</v>
      </c>
      <c r="O4926" t="s">
        <v>44</v>
      </c>
      <c r="P4926" t="s">
        <v>26</v>
      </c>
      <c r="Q4926" s="6">
        <v>293898.96000000002</v>
      </c>
      <c r="R4926" t="s">
        <v>22</v>
      </c>
      <c r="S4926">
        <v>0</v>
      </c>
      <c r="T4926">
        <v>0</v>
      </c>
      <c r="U4926" t="e">
        <f>_xlfn.XLOOKUP(A4926,#REF!,#REF!)</f>
        <v>#REF!</v>
      </c>
    </row>
    <row r="4927" spans="1:21" x14ac:dyDescent="0.2">
      <c r="A4927" t="s">
        <v>16338</v>
      </c>
      <c r="C4927" s="5" t="s">
        <v>71</v>
      </c>
      <c r="D4927" t="s">
        <v>16339</v>
      </c>
      <c r="E4927" t="s">
        <v>16340</v>
      </c>
      <c r="F4927" t="s">
        <v>22</v>
      </c>
      <c r="H4927" t="s">
        <v>22</v>
      </c>
      <c r="J4927" t="s">
        <v>22</v>
      </c>
      <c r="M4927" t="s">
        <v>92</v>
      </c>
      <c r="N4927" t="s">
        <v>16341</v>
      </c>
      <c r="O4927" t="s">
        <v>16342</v>
      </c>
      <c r="P4927" t="s">
        <v>18712</v>
      </c>
      <c r="Q4927" s="6">
        <v>236145.68</v>
      </c>
      <c r="R4927" t="s">
        <v>22</v>
      </c>
      <c r="S4927">
        <v>0</v>
      </c>
      <c r="T4927">
        <v>0</v>
      </c>
      <c r="U4927" t="e">
        <f>_xlfn.XLOOKUP(A4927,#REF!,#REF!)</f>
        <v>#REF!</v>
      </c>
    </row>
    <row r="4928" spans="1:21" x14ac:dyDescent="0.2">
      <c r="A4928" t="s">
        <v>16343</v>
      </c>
      <c r="C4928" s="5" t="s">
        <v>16344</v>
      </c>
      <c r="E4928" t="s">
        <v>19579</v>
      </c>
      <c r="F4928" t="s">
        <v>30</v>
      </c>
      <c r="G4928" s="1">
        <v>43536</v>
      </c>
      <c r="H4928" t="s">
        <v>30</v>
      </c>
      <c r="I4928" s="1">
        <v>43685</v>
      </c>
      <c r="J4928" t="s">
        <v>30</v>
      </c>
      <c r="K4928" s="1">
        <v>45090</v>
      </c>
      <c r="L4928" s="1">
        <v>45090</v>
      </c>
      <c r="M4928" t="s">
        <v>42</v>
      </c>
      <c r="N4928" t="s">
        <v>16345</v>
      </c>
      <c r="O4928" t="s">
        <v>16346</v>
      </c>
      <c r="P4928" t="s">
        <v>26</v>
      </c>
      <c r="Q4928" s="6">
        <v>62000</v>
      </c>
      <c r="R4928" t="s">
        <v>22</v>
      </c>
      <c r="S4928">
        <v>0</v>
      </c>
      <c r="T4928">
        <v>0</v>
      </c>
      <c r="U4928" t="e">
        <f>_xlfn.XLOOKUP(A4928,#REF!,#REF!)</f>
        <v>#REF!</v>
      </c>
    </row>
    <row r="4929" spans="1:21" x14ac:dyDescent="0.2">
      <c r="A4929" t="s">
        <v>16347</v>
      </c>
      <c r="B4929" t="s">
        <v>16348</v>
      </c>
      <c r="C4929" s="5" t="s">
        <v>71</v>
      </c>
      <c r="D4929" t="s">
        <v>16349</v>
      </c>
      <c r="E4929" t="s">
        <v>7593</v>
      </c>
      <c r="F4929" t="s">
        <v>30</v>
      </c>
      <c r="G4929" s="1">
        <v>45279</v>
      </c>
      <c r="H4929" t="s">
        <v>30</v>
      </c>
      <c r="I4929" s="1">
        <v>45539</v>
      </c>
      <c r="J4929" t="s">
        <v>22</v>
      </c>
      <c r="M4929" t="s">
        <v>207</v>
      </c>
      <c r="N4929" t="s">
        <v>348</v>
      </c>
      <c r="O4929" t="s">
        <v>349</v>
      </c>
      <c r="P4929" t="s">
        <v>117</v>
      </c>
      <c r="Q4929" s="6">
        <v>66662.600000000006</v>
      </c>
      <c r="R4929" t="s">
        <v>22</v>
      </c>
      <c r="S4929">
        <v>0</v>
      </c>
      <c r="T4929">
        <v>0</v>
      </c>
      <c r="U4929" t="e">
        <f>_xlfn.XLOOKUP(A4929,#REF!,#REF!)</f>
        <v>#REF!</v>
      </c>
    </row>
    <row r="4930" spans="1:21" x14ac:dyDescent="0.2">
      <c r="A4930" t="s">
        <v>16350</v>
      </c>
      <c r="C4930" s="5" t="s">
        <v>71</v>
      </c>
      <c r="D4930" t="s">
        <v>16351</v>
      </c>
      <c r="E4930" t="s">
        <v>16352</v>
      </c>
      <c r="F4930" t="s">
        <v>30</v>
      </c>
      <c r="G4930" s="1">
        <v>44754</v>
      </c>
      <c r="H4930" t="s">
        <v>22</v>
      </c>
      <c r="J4930" t="s">
        <v>30</v>
      </c>
      <c r="K4930" s="1">
        <v>44799</v>
      </c>
      <c r="L4930" s="1">
        <v>44890</v>
      </c>
      <c r="M4930" t="s">
        <v>42</v>
      </c>
      <c r="N4930" t="s">
        <v>43</v>
      </c>
      <c r="O4930" t="s">
        <v>44</v>
      </c>
      <c r="P4930" t="s">
        <v>26</v>
      </c>
      <c r="Q4930" s="6">
        <v>248724.18</v>
      </c>
      <c r="R4930" t="s">
        <v>30</v>
      </c>
      <c r="S4930">
        <v>0</v>
      </c>
      <c r="T4930">
        <v>0</v>
      </c>
      <c r="U4930" t="e">
        <f>_xlfn.XLOOKUP(A4930,#REF!,#REF!)</f>
        <v>#REF!</v>
      </c>
    </row>
    <row r="4931" spans="1:21" x14ac:dyDescent="0.2">
      <c r="A4931" t="s">
        <v>16353</v>
      </c>
      <c r="C4931" s="5" t="s">
        <v>71</v>
      </c>
      <c r="D4931" t="s">
        <v>16354</v>
      </c>
      <c r="E4931" t="s">
        <v>18691</v>
      </c>
      <c r="F4931" t="s">
        <v>30</v>
      </c>
      <c r="G4931" s="1">
        <v>45331</v>
      </c>
      <c r="H4931" t="s">
        <v>30</v>
      </c>
      <c r="I4931" s="1">
        <v>45504</v>
      </c>
      <c r="J4931" t="s">
        <v>22</v>
      </c>
      <c r="M4931" t="s">
        <v>207</v>
      </c>
      <c r="N4931" t="s">
        <v>348</v>
      </c>
      <c r="O4931" t="s">
        <v>349</v>
      </c>
      <c r="P4931" t="s">
        <v>117</v>
      </c>
      <c r="Q4931" s="6">
        <v>466329.19</v>
      </c>
      <c r="R4931" t="s">
        <v>22</v>
      </c>
      <c r="S4931">
        <v>0</v>
      </c>
      <c r="T4931">
        <v>0</v>
      </c>
      <c r="U4931" t="e">
        <f>_xlfn.XLOOKUP(A4931,#REF!,#REF!)</f>
        <v>#REF!</v>
      </c>
    </row>
    <row r="4932" spans="1:21" x14ac:dyDescent="0.2">
      <c r="A4932" t="s">
        <v>16355</v>
      </c>
      <c r="B4932" t="s">
        <v>14713</v>
      </c>
      <c r="C4932" s="5" t="s">
        <v>71</v>
      </c>
      <c r="D4932" t="s">
        <v>4212</v>
      </c>
      <c r="E4932" t="s">
        <v>16356</v>
      </c>
      <c r="F4932" t="s">
        <v>22</v>
      </c>
      <c r="H4932" t="s">
        <v>22</v>
      </c>
      <c r="J4932" t="s">
        <v>22</v>
      </c>
      <c r="M4932" t="s">
        <v>42</v>
      </c>
      <c r="N4932" t="s">
        <v>43</v>
      </c>
      <c r="O4932" t="s">
        <v>44</v>
      </c>
      <c r="P4932" t="s">
        <v>26</v>
      </c>
      <c r="Q4932" s="6">
        <v>40000</v>
      </c>
      <c r="R4932" t="s">
        <v>22</v>
      </c>
      <c r="S4932">
        <v>0</v>
      </c>
      <c r="T4932">
        <v>0</v>
      </c>
      <c r="U4932" t="e">
        <f>_xlfn.XLOOKUP(A4932,#REF!,#REF!)</f>
        <v>#REF!</v>
      </c>
    </row>
    <row r="4933" spans="1:21" x14ac:dyDescent="0.2">
      <c r="A4933" t="s">
        <v>16357</v>
      </c>
      <c r="C4933" s="5" t="s">
        <v>71</v>
      </c>
      <c r="D4933" t="s">
        <v>10411</v>
      </c>
      <c r="E4933" t="s">
        <v>658</v>
      </c>
      <c r="F4933" t="s">
        <v>30</v>
      </c>
      <c r="G4933" s="1">
        <v>45198</v>
      </c>
      <c r="H4933" t="s">
        <v>30</v>
      </c>
      <c r="I4933" s="1">
        <v>45428</v>
      </c>
      <c r="J4933" t="s">
        <v>30</v>
      </c>
      <c r="K4933" s="1">
        <v>45498</v>
      </c>
      <c r="L4933" s="1">
        <v>45576</v>
      </c>
      <c r="M4933" t="s">
        <v>114</v>
      </c>
      <c r="N4933" t="s">
        <v>16358</v>
      </c>
      <c r="O4933" t="s">
        <v>16359</v>
      </c>
      <c r="P4933" t="s">
        <v>117</v>
      </c>
      <c r="Q4933" s="6">
        <v>300527.51</v>
      </c>
      <c r="R4933" t="s">
        <v>30</v>
      </c>
      <c r="S4933">
        <v>0</v>
      </c>
      <c r="T4933">
        <v>0</v>
      </c>
      <c r="U4933" t="e">
        <f>_xlfn.XLOOKUP(A4933,#REF!,#REF!)</f>
        <v>#REF!</v>
      </c>
    </row>
    <row r="4934" spans="1:21" x14ac:dyDescent="0.2">
      <c r="A4934" t="s">
        <v>16360</v>
      </c>
      <c r="C4934" s="5" t="s">
        <v>71</v>
      </c>
      <c r="D4934" t="s">
        <v>16361</v>
      </c>
      <c r="E4934" t="s">
        <v>10655</v>
      </c>
      <c r="F4934" t="s">
        <v>22</v>
      </c>
      <c r="H4934" t="s">
        <v>22</v>
      </c>
      <c r="J4934" t="s">
        <v>22</v>
      </c>
      <c r="M4934" t="s">
        <v>42</v>
      </c>
      <c r="N4934" t="s">
        <v>43</v>
      </c>
      <c r="O4934" t="s">
        <v>44</v>
      </c>
      <c r="P4934" t="s">
        <v>26</v>
      </c>
      <c r="Q4934" s="6">
        <v>40000</v>
      </c>
      <c r="R4934" t="s">
        <v>22</v>
      </c>
      <c r="S4934">
        <v>0</v>
      </c>
      <c r="T4934">
        <v>0</v>
      </c>
      <c r="U4934" t="e">
        <f>_xlfn.XLOOKUP(A4934,#REF!,#REF!)</f>
        <v>#REF!</v>
      </c>
    </row>
    <row r="4935" spans="1:21" x14ac:dyDescent="0.2">
      <c r="A4935" t="s">
        <v>16362</v>
      </c>
      <c r="C4935" s="5" t="s">
        <v>71</v>
      </c>
      <c r="D4935" t="s">
        <v>16363</v>
      </c>
      <c r="E4935" t="s">
        <v>18691</v>
      </c>
      <c r="F4935" t="s">
        <v>22</v>
      </c>
      <c r="H4935" t="s">
        <v>22</v>
      </c>
      <c r="J4935" t="s">
        <v>22</v>
      </c>
      <c r="M4935" t="s">
        <v>92</v>
      </c>
      <c r="N4935" t="s">
        <v>16364</v>
      </c>
      <c r="O4935" t="s">
        <v>16365</v>
      </c>
      <c r="P4935" t="s">
        <v>18712</v>
      </c>
      <c r="Q4935" s="6">
        <v>700000</v>
      </c>
      <c r="R4935" t="s">
        <v>22</v>
      </c>
      <c r="S4935">
        <v>0</v>
      </c>
      <c r="T4935">
        <v>0</v>
      </c>
      <c r="U4935" t="e">
        <f>_xlfn.XLOOKUP(A4935,#REF!,#REF!)</f>
        <v>#REF!</v>
      </c>
    </row>
    <row r="4936" spans="1:21" x14ac:dyDescent="0.2">
      <c r="A4936" t="s">
        <v>16366</v>
      </c>
      <c r="C4936" s="5" t="s">
        <v>71</v>
      </c>
      <c r="D4936" t="s">
        <v>16367</v>
      </c>
      <c r="E4936" t="s">
        <v>18691</v>
      </c>
      <c r="F4936" t="s">
        <v>30</v>
      </c>
      <c r="G4936" s="1">
        <v>42678</v>
      </c>
      <c r="H4936" t="s">
        <v>30</v>
      </c>
      <c r="I4936" s="1">
        <v>42880</v>
      </c>
      <c r="J4936" t="s">
        <v>30</v>
      </c>
      <c r="K4936" s="1">
        <v>43416</v>
      </c>
      <c r="M4936" t="s">
        <v>42</v>
      </c>
      <c r="N4936" t="s">
        <v>10561</v>
      </c>
      <c r="O4936" t="s">
        <v>10562</v>
      </c>
      <c r="P4936" t="s">
        <v>26</v>
      </c>
      <c r="Q4936" s="6">
        <v>35000</v>
      </c>
      <c r="R4936" t="s">
        <v>22</v>
      </c>
      <c r="S4936">
        <v>0</v>
      </c>
      <c r="T4936">
        <v>0</v>
      </c>
      <c r="U4936" t="e">
        <f>_xlfn.XLOOKUP(A4936,#REF!,#REF!)</f>
        <v>#REF!</v>
      </c>
    </row>
    <row r="4937" spans="1:21" x14ac:dyDescent="0.2">
      <c r="A4937" t="s">
        <v>16368</v>
      </c>
      <c r="B4937" t="s">
        <v>16369</v>
      </c>
      <c r="C4937" s="5" t="s">
        <v>71</v>
      </c>
      <c r="D4937" t="s">
        <v>16370</v>
      </c>
      <c r="E4937" t="s">
        <v>19221</v>
      </c>
      <c r="F4937" t="s">
        <v>30</v>
      </c>
      <c r="G4937" s="1">
        <v>44767</v>
      </c>
      <c r="H4937" t="s">
        <v>30</v>
      </c>
      <c r="I4937" s="1">
        <v>44986</v>
      </c>
      <c r="J4937" t="s">
        <v>30</v>
      </c>
      <c r="K4937" s="1">
        <v>45000</v>
      </c>
      <c r="L4937" s="1">
        <v>45000</v>
      </c>
      <c r="M4937" t="s">
        <v>42</v>
      </c>
      <c r="N4937" t="s">
        <v>43</v>
      </c>
      <c r="O4937" t="s">
        <v>44</v>
      </c>
      <c r="P4937" t="s">
        <v>26</v>
      </c>
      <c r="Q4937" s="6">
        <v>173997.56</v>
      </c>
      <c r="R4937" t="s">
        <v>22</v>
      </c>
      <c r="S4937">
        <v>0</v>
      </c>
      <c r="T4937">
        <v>0</v>
      </c>
      <c r="U4937" t="e">
        <f>_xlfn.XLOOKUP(A4937,#REF!,#REF!)</f>
        <v>#REF!</v>
      </c>
    </row>
    <row r="4938" spans="1:21" x14ac:dyDescent="0.2">
      <c r="A4938" t="s">
        <v>16371</v>
      </c>
      <c r="C4938" s="5" t="s">
        <v>71</v>
      </c>
      <c r="D4938" t="s">
        <v>16372</v>
      </c>
      <c r="E4938" t="s">
        <v>1591</v>
      </c>
      <c r="F4938" t="s">
        <v>22</v>
      </c>
      <c r="H4938" t="s">
        <v>30</v>
      </c>
      <c r="I4938" s="1">
        <v>42712</v>
      </c>
      <c r="J4938" t="s">
        <v>30</v>
      </c>
      <c r="K4938" s="1">
        <v>42806</v>
      </c>
      <c r="M4938" t="s">
        <v>42</v>
      </c>
      <c r="N4938" t="s">
        <v>43</v>
      </c>
      <c r="O4938" t="s">
        <v>44</v>
      </c>
      <c r="P4938" t="s">
        <v>26</v>
      </c>
      <c r="Q4938" s="6">
        <v>35000</v>
      </c>
      <c r="R4938" t="s">
        <v>22</v>
      </c>
      <c r="S4938">
        <v>0</v>
      </c>
      <c r="T4938">
        <v>0</v>
      </c>
      <c r="U4938" t="e">
        <f>_xlfn.XLOOKUP(A4938,#REF!,#REF!)</f>
        <v>#REF!</v>
      </c>
    </row>
    <row r="4939" spans="1:21" x14ac:dyDescent="0.2">
      <c r="A4939" t="s">
        <v>16373</v>
      </c>
      <c r="C4939" s="5" t="s">
        <v>71</v>
      </c>
      <c r="D4939" t="s">
        <v>16374</v>
      </c>
      <c r="E4939" t="s">
        <v>7369</v>
      </c>
      <c r="F4939" t="s">
        <v>22</v>
      </c>
      <c r="H4939" t="s">
        <v>22</v>
      </c>
      <c r="J4939" t="s">
        <v>22</v>
      </c>
      <c r="M4939" t="s">
        <v>42</v>
      </c>
      <c r="N4939" t="s">
        <v>43</v>
      </c>
      <c r="O4939" t="s">
        <v>44</v>
      </c>
      <c r="P4939" t="s">
        <v>26</v>
      </c>
      <c r="Q4939" s="6">
        <v>123778.37</v>
      </c>
      <c r="R4939" t="s">
        <v>22</v>
      </c>
      <c r="S4939">
        <v>0</v>
      </c>
      <c r="T4939">
        <v>0</v>
      </c>
      <c r="U4939" t="e">
        <f>_xlfn.XLOOKUP(A4939,#REF!,#REF!)</f>
        <v>#REF!</v>
      </c>
    </row>
    <row r="4940" spans="1:21" x14ac:dyDescent="0.2">
      <c r="A4940" t="s">
        <v>16375</v>
      </c>
      <c r="C4940" s="5" t="s">
        <v>71</v>
      </c>
      <c r="D4940" t="s">
        <v>16376</v>
      </c>
      <c r="E4940" t="s">
        <v>891</v>
      </c>
      <c r="F4940" t="s">
        <v>30</v>
      </c>
      <c r="G4940" s="1">
        <v>46034</v>
      </c>
      <c r="H4940" t="s">
        <v>22</v>
      </c>
      <c r="J4940" t="s">
        <v>22</v>
      </c>
      <c r="L4940" s="1">
        <v>45968</v>
      </c>
      <c r="M4940" t="s">
        <v>42</v>
      </c>
      <c r="N4940" t="s">
        <v>43</v>
      </c>
      <c r="O4940" t="s">
        <v>44</v>
      </c>
      <c r="P4940" t="s">
        <v>26</v>
      </c>
      <c r="Q4940" s="6">
        <v>125322.61</v>
      </c>
      <c r="R4940" t="s">
        <v>30</v>
      </c>
      <c r="S4940">
        <v>0</v>
      </c>
      <c r="T4940">
        <v>0</v>
      </c>
      <c r="U4940" t="e">
        <f>_xlfn.XLOOKUP(A4940,#REF!,#REF!)</f>
        <v>#REF!</v>
      </c>
    </row>
    <row r="4941" spans="1:21" x14ac:dyDescent="0.2">
      <c r="A4941" t="s">
        <v>16377</v>
      </c>
      <c r="C4941" s="5" t="s">
        <v>71</v>
      </c>
      <c r="D4941" t="s">
        <v>16378</v>
      </c>
      <c r="E4941" t="s">
        <v>694</v>
      </c>
      <c r="F4941" t="s">
        <v>30</v>
      </c>
      <c r="G4941" s="1">
        <v>45716</v>
      </c>
      <c r="H4941" t="s">
        <v>30</v>
      </c>
      <c r="I4941" s="1">
        <v>45996</v>
      </c>
      <c r="J4941" t="s">
        <v>30</v>
      </c>
      <c r="K4941" s="1">
        <v>45737</v>
      </c>
      <c r="L4941" s="1">
        <v>45798</v>
      </c>
      <c r="M4941" t="s">
        <v>207</v>
      </c>
      <c r="N4941" t="s">
        <v>16379</v>
      </c>
      <c r="O4941" t="s">
        <v>16380</v>
      </c>
      <c r="P4941" t="s">
        <v>117</v>
      </c>
      <c r="Q4941" s="6">
        <v>845000.67</v>
      </c>
      <c r="R4941" t="s">
        <v>22</v>
      </c>
      <c r="S4941">
        <v>0</v>
      </c>
      <c r="T4941">
        <v>0</v>
      </c>
      <c r="U4941" t="e">
        <f>_xlfn.XLOOKUP(A4941,#REF!,#REF!)</f>
        <v>#REF!</v>
      </c>
    </row>
    <row r="4942" spans="1:21" x14ac:dyDescent="0.2">
      <c r="A4942" t="s">
        <v>16381</v>
      </c>
      <c r="C4942" s="5" t="s">
        <v>71</v>
      </c>
      <c r="D4942" t="s">
        <v>16382</v>
      </c>
      <c r="E4942" t="s">
        <v>16383</v>
      </c>
      <c r="F4942" t="s">
        <v>30</v>
      </c>
      <c r="G4942" s="1">
        <v>46107</v>
      </c>
      <c r="H4942" t="s">
        <v>22</v>
      </c>
      <c r="J4942" t="s">
        <v>22</v>
      </c>
      <c r="M4942" t="s">
        <v>92</v>
      </c>
      <c r="N4942" t="s">
        <v>16384</v>
      </c>
      <c r="O4942" t="s">
        <v>16385</v>
      </c>
      <c r="P4942" t="s">
        <v>117</v>
      </c>
      <c r="Q4942" s="6">
        <v>489953.33</v>
      </c>
      <c r="R4942" t="s">
        <v>22</v>
      </c>
      <c r="S4942">
        <v>0</v>
      </c>
      <c r="T4942">
        <v>0</v>
      </c>
      <c r="U4942" t="e">
        <f>_xlfn.XLOOKUP(A4942,#REF!,#REF!)</f>
        <v>#REF!</v>
      </c>
    </row>
    <row r="4943" spans="1:21" x14ac:dyDescent="0.2">
      <c r="A4943" t="s">
        <v>16386</v>
      </c>
      <c r="C4943" s="5" t="s">
        <v>71</v>
      </c>
      <c r="D4943" t="s">
        <v>16387</v>
      </c>
      <c r="E4943" t="s">
        <v>18691</v>
      </c>
      <c r="F4943" t="s">
        <v>30</v>
      </c>
      <c r="G4943" s="1">
        <v>44273</v>
      </c>
      <c r="H4943" t="s">
        <v>22</v>
      </c>
      <c r="J4943" t="s">
        <v>22</v>
      </c>
      <c r="M4943" t="s">
        <v>42</v>
      </c>
      <c r="N4943" t="s">
        <v>43</v>
      </c>
      <c r="O4943" t="s">
        <v>44</v>
      </c>
      <c r="P4943" t="s">
        <v>26</v>
      </c>
      <c r="Q4943" s="6">
        <v>55823.85</v>
      </c>
      <c r="R4943" t="s">
        <v>30</v>
      </c>
      <c r="S4943">
        <v>0</v>
      </c>
      <c r="T4943">
        <v>0</v>
      </c>
      <c r="U4943" t="e">
        <f>_xlfn.XLOOKUP(A4943,#REF!,#REF!)</f>
        <v>#REF!</v>
      </c>
    </row>
    <row r="4944" spans="1:21" x14ac:dyDescent="0.2">
      <c r="A4944" t="s">
        <v>16388</v>
      </c>
      <c r="C4944" s="5" t="s">
        <v>71</v>
      </c>
      <c r="D4944" t="s">
        <v>16389</v>
      </c>
      <c r="E4944" t="s">
        <v>19498</v>
      </c>
      <c r="F4944" t="s">
        <v>30</v>
      </c>
      <c r="G4944" s="1">
        <v>45474</v>
      </c>
      <c r="H4944" t="s">
        <v>22</v>
      </c>
      <c r="J4944" t="s">
        <v>22</v>
      </c>
      <c r="M4944" t="s">
        <v>42</v>
      </c>
      <c r="N4944" t="s">
        <v>16390</v>
      </c>
      <c r="O4944" t="s">
        <v>16391</v>
      </c>
      <c r="P4944" t="s">
        <v>26</v>
      </c>
      <c r="Q4944" s="6">
        <v>618097.56000000006</v>
      </c>
      <c r="R4944" t="s">
        <v>22</v>
      </c>
      <c r="S4944">
        <v>0</v>
      </c>
      <c r="T4944">
        <v>0</v>
      </c>
      <c r="U4944" t="e">
        <f>_xlfn.XLOOKUP(A4944,#REF!,#REF!)</f>
        <v>#REF!</v>
      </c>
    </row>
    <row r="4945" spans="1:21" x14ac:dyDescent="0.2">
      <c r="A4945" t="s">
        <v>16392</v>
      </c>
      <c r="C4945" s="5" t="s">
        <v>71</v>
      </c>
      <c r="D4945" t="s">
        <v>16393</v>
      </c>
      <c r="E4945" t="s">
        <v>16320</v>
      </c>
      <c r="F4945" t="s">
        <v>22</v>
      </c>
      <c r="H4945" t="s">
        <v>22</v>
      </c>
      <c r="J4945" t="s">
        <v>22</v>
      </c>
      <c r="M4945" t="s">
        <v>42</v>
      </c>
      <c r="N4945" t="s">
        <v>16394</v>
      </c>
      <c r="O4945" t="s">
        <v>16395</v>
      </c>
      <c r="P4945" t="s">
        <v>26</v>
      </c>
      <c r="Q4945" s="6">
        <v>55570.84</v>
      </c>
      <c r="R4945" t="s">
        <v>22</v>
      </c>
      <c r="S4945">
        <v>0</v>
      </c>
      <c r="T4945">
        <v>0</v>
      </c>
      <c r="U4945" t="e">
        <f>_xlfn.XLOOKUP(A4945,#REF!,#REF!)</f>
        <v>#REF!</v>
      </c>
    </row>
    <row r="4946" spans="1:21" x14ac:dyDescent="0.2">
      <c r="A4946" t="s">
        <v>16396</v>
      </c>
      <c r="C4946" s="5" t="s">
        <v>71</v>
      </c>
      <c r="D4946" t="s">
        <v>16397</v>
      </c>
      <c r="E4946" t="s">
        <v>18691</v>
      </c>
      <c r="F4946" t="s">
        <v>30</v>
      </c>
      <c r="G4946" s="1">
        <v>43158</v>
      </c>
      <c r="H4946" t="s">
        <v>30</v>
      </c>
      <c r="I4946" s="1">
        <v>43559</v>
      </c>
      <c r="J4946" t="s">
        <v>30</v>
      </c>
      <c r="K4946" s="1">
        <v>45058</v>
      </c>
      <c r="M4946" t="s">
        <v>42</v>
      </c>
      <c r="N4946" t="s">
        <v>43</v>
      </c>
      <c r="O4946" t="s">
        <v>44</v>
      </c>
      <c r="P4946" t="s">
        <v>26</v>
      </c>
      <c r="Q4946" s="6">
        <v>35000</v>
      </c>
      <c r="R4946" t="s">
        <v>22</v>
      </c>
      <c r="S4946">
        <v>0</v>
      </c>
      <c r="T4946">
        <v>0</v>
      </c>
      <c r="U4946" t="e">
        <f>_xlfn.XLOOKUP(A4946,#REF!,#REF!)</f>
        <v>#REF!</v>
      </c>
    </row>
    <row r="4947" spans="1:21" x14ac:dyDescent="0.2">
      <c r="A4947" t="s">
        <v>16398</v>
      </c>
      <c r="C4947" s="5" t="s">
        <v>71</v>
      </c>
      <c r="D4947" t="s">
        <v>16399</v>
      </c>
      <c r="E4947" t="s">
        <v>16400</v>
      </c>
      <c r="F4947" t="s">
        <v>30</v>
      </c>
      <c r="G4947" s="1">
        <v>44892</v>
      </c>
      <c r="H4947" t="s">
        <v>22</v>
      </c>
      <c r="J4947" t="s">
        <v>30</v>
      </c>
      <c r="K4947" s="1">
        <v>45328</v>
      </c>
      <c r="L4947" s="1">
        <v>45328</v>
      </c>
      <c r="M4947" t="s">
        <v>42</v>
      </c>
      <c r="N4947" t="s">
        <v>1023</v>
      </c>
      <c r="O4947" t="s">
        <v>1024</v>
      </c>
      <c r="P4947" t="s">
        <v>26</v>
      </c>
      <c r="Q4947" s="6">
        <v>647777.91</v>
      </c>
      <c r="R4947" t="s">
        <v>30</v>
      </c>
      <c r="S4947">
        <v>0</v>
      </c>
      <c r="T4947">
        <v>0</v>
      </c>
      <c r="U4947" t="e">
        <f>_xlfn.XLOOKUP(A4947,#REF!,#REF!)</f>
        <v>#REF!</v>
      </c>
    </row>
    <row r="4948" spans="1:21" x14ac:dyDescent="0.2">
      <c r="A4948" t="s">
        <v>16401</v>
      </c>
      <c r="C4948" s="5" t="s">
        <v>71</v>
      </c>
      <c r="D4948" t="s">
        <v>16402</v>
      </c>
      <c r="E4948" t="s">
        <v>16403</v>
      </c>
      <c r="F4948" t="s">
        <v>30</v>
      </c>
      <c r="G4948" s="1">
        <v>44954</v>
      </c>
      <c r="H4948" t="s">
        <v>22</v>
      </c>
      <c r="J4948" t="s">
        <v>30</v>
      </c>
      <c r="K4948" s="1">
        <v>44971</v>
      </c>
      <c r="L4948" s="1">
        <v>45075</v>
      </c>
      <c r="M4948" t="s">
        <v>42</v>
      </c>
      <c r="N4948" t="s">
        <v>16404</v>
      </c>
      <c r="O4948" t="s">
        <v>16405</v>
      </c>
      <c r="P4948" t="s">
        <v>26</v>
      </c>
      <c r="Q4948" s="6">
        <v>80451.820000000007</v>
      </c>
      <c r="R4948" t="s">
        <v>30</v>
      </c>
      <c r="S4948">
        <v>0</v>
      </c>
      <c r="T4948">
        <v>0</v>
      </c>
      <c r="U4948" t="e">
        <f>_xlfn.XLOOKUP(A4948,#REF!,#REF!)</f>
        <v>#REF!</v>
      </c>
    </row>
    <row r="4949" spans="1:21" x14ac:dyDescent="0.2">
      <c r="A4949" t="s">
        <v>16406</v>
      </c>
      <c r="B4949" t="s">
        <v>16407</v>
      </c>
      <c r="C4949" s="5" t="s">
        <v>71</v>
      </c>
      <c r="D4949" t="s">
        <v>16408</v>
      </c>
      <c r="E4949" t="s">
        <v>19580</v>
      </c>
      <c r="F4949" t="s">
        <v>30</v>
      </c>
      <c r="G4949" s="1">
        <v>43136</v>
      </c>
      <c r="H4949" t="s">
        <v>30</v>
      </c>
      <c r="I4949" s="1">
        <v>43803</v>
      </c>
      <c r="J4949" t="s">
        <v>22</v>
      </c>
      <c r="M4949" t="s">
        <v>207</v>
      </c>
      <c r="N4949" t="s">
        <v>16409</v>
      </c>
      <c r="O4949" t="s">
        <v>16410</v>
      </c>
      <c r="P4949" t="s">
        <v>117</v>
      </c>
      <c r="Q4949" s="6">
        <v>40000</v>
      </c>
      <c r="R4949" t="s">
        <v>22</v>
      </c>
      <c r="S4949">
        <v>0</v>
      </c>
      <c r="T4949">
        <v>0</v>
      </c>
      <c r="U4949" t="e">
        <f>_xlfn.XLOOKUP(A4949,#REF!,#REF!)</f>
        <v>#REF!</v>
      </c>
    </row>
    <row r="4950" spans="1:21" x14ac:dyDescent="0.2">
      <c r="A4950" t="s">
        <v>16411</v>
      </c>
      <c r="B4950" t="s">
        <v>16412</v>
      </c>
      <c r="C4950" s="5" t="s">
        <v>71</v>
      </c>
      <c r="D4950" t="s">
        <v>16413</v>
      </c>
      <c r="E4950" t="s">
        <v>8742</v>
      </c>
      <c r="F4950" t="s">
        <v>30</v>
      </c>
      <c r="G4950" s="1">
        <v>45691</v>
      </c>
      <c r="H4950" t="s">
        <v>30</v>
      </c>
      <c r="I4950" s="1">
        <v>45819</v>
      </c>
      <c r="J4950" t="s">
        <v>22</v>
      </c>
      <c r="M4950" t="s">
        <v>207</v>
      </c>
      <c r="N4950" t="s">
        <v>16414</v>
      </c>
      <c r="O4950" t="s">
        <v>16415</v>
      </c>
      <c r="P4950" t="s">
        <v>117</v>
      </c>
      <c r="Q4950" s="6">
        <v>728731.85</v>
      </c>
      <c r="R4950" t="s">
        <v>22</v>
      </c>
      <c r="S4950">
        <v>0</v>
      </c>
      <c r="T4950">
        <v>0</v>
      </c>
      <c r="U4950" t="e">
        <f>_xlfn.XLOOKUP(A4950,#REF!,#REF!)</f>
        <v>#REF!</v>
      </c>
    </row>
    <row r="4951" spans="1:21" x14ac:dyDescent="0.2">
      <c r="A4951" t="s">
        <v>16416</v>
      </c>
      <c r="C4951" s="5" t="s">
        <v>71</v>
      </c>
      <c r="D4951" t="s">
        <v>16417</v>
      </c>
      <c r="E4951" t="s">
        <v>18693</v>
      </c>
      <c r="F4951" t="s">
        <v>30</v>
      </c>
      <c r="G4951" s="1">
        <v>43150</v>
      </c>
      <c r="H4951" t="s">
        <v>22</v>
      </c>
      <c r="J4951" t="s">
        <v>22</v>
      </c>
      <c r="M4951" t="s">
        <v>42</v>
      </c>
      <c r="N4951" t="s">
        <v>43</v>
      </c>
      <c r="O4951" t="s">
        <v>44</v>
      </c>
      <c r="P4951" t="s">
        <v>26</v>
      </c>
      <c r="Q4951" s="6">
        <v>40000</v>
      </c>
      <c r="R4951" t="s">
        <v>22</v>
      </c>
      <c r="S4951">
        <v>0</v>
      </c>
      <c r="T4951">
        <v>0</v>
      </c>
      <c r="U4951" t="e">
        <f>_xlfn.XLOOKUP(A4951,#REF!,#REF!)</f>
        <v>#REF!</v>
      </c>
    </row>
    <row r="4952" spans="1:21" x14ac:dyDescent="0.2">
      <c r="A4952" t="s">
        <v>16418</v>
      </c>
      <c r="C4952" s="5" t="s">
        <v>71</v>
      </c>
      <c r="D4952" t="s">
        <v>16419</v>
      </c>
      <c r="E4952" t="s">
        <v>18695</v>
      </c>
      <c r="F4952" t="s">
        <v>22</v>
      </c>
      <c r="H4952" t="s">
        <v>22</v>
      </c>
      <c r="J4952" t="s">
        <v>22</v>
      </c>
      <c r="M4952" t="s">
        <v>92</v>
      </c>
      <c r="N4952" t="s">
        <v>825</v>
      </c>
      <c r="O4952" t="s">
        <v>826</v>
      </c>
      <c r="P4952" t="s">
        <v>18712</v>
      </c>
      <c r="Q4952" s="6">
        <v>483135.8</v>
      </c>
      <c r="R4952" t="s">
        <v>22</v>
      </c>
      <c r="S4952">
        <v>0</v>
      </c>
      <c r="T4952">
        <v>0</v>
      </c>
      <c r="U4952" t="e">
        <f>_xlfn.XLOOKUP(A4952,#REF!,#REF!)</f>
        <v>#REF!</v>
      </c>
    </row>
    <row r="4953" spans="1:21" x14ac:dyDescent="0.2">
      <c r="A4953" t="s">
        <v>16420</v>
      </c>
      <c r="C4953" s="5" t="s">
        <v>71</v>
      </c>
      <c r="D4953" t="s">
        <v>13780</v>
      </c>
      <c r="E4953" t="s">
        <v>18691</v>
      </c>
      <c r="F4953" t="s">
        <v>30</v>
      </c>
      <c r="G4953" s="1">
        <v>43901</v>
      </c>
      <c r="H4953" t="s">
        <v>30</v>
      </c>
      <c r="I4953" s="1">
        <v>44139</v>
      </c>
      <c r="J4953" t="s">
        <v>30</v>
      </c>
      <c r="K4953" s="1">
        <v>44595</v>
      </c>
      <c r="L4953" s="1">
        <v>44646</v>
      </c>
      <c r="M4953" t="s">
        <v>42</v>
      </c>
      <c r="N4953" t="s">
        <v>43</v>
      </c>
      <c r="O4953" t="s">
        <v>44</v>
      </c>
      <c r="P4953" t="s">
        <v>26</v>
      </c>
      <c r="Q4953" s="6">
        <v>39950</v>
      </c>
      <c r="R4953" t="s">
        <v>30</v>
      </c>
      <c r="S4953">
        <v>0</v>
      </c>
      <c r="T4953">
        <v>0</v>
      </c>
      <c r="U4953" t="e">
        <f>_xlfn.XLOOKUP(A4953,#REF!,#REF!)</f>
        <v>#REF!</v>
      </c>
    </row>
    <row r="4954" spans="1:21" x14ac:dyDescent="0.2">
      <c r="A4954" t="s">
        <v>16421</v>
      </c>
      <c r="C4954" s="5" t="s">
        <v>71</v>
      </c>
      <c r="D4954" t="s">
        <v>13300</v>
      </c>
      <c r="E4954" t="s">
        <v>18691</v>
      </c>
      <c r="F4954" t="s">
        <v>30</v>
      </c>
      <c r="G4954" s="1">
        <v>43535</v>
      </c>
      <c r="H4954" t="s">
        <v>30</v>
      </c>
      <c r="I4954" s="1">
        <v>43811</v>
      </c>
      <c r="J4954" t="s">
        <v>22</v>
      </c>
      <c r="M4954" t="s">
        <v>207</v>
      </c>
      <c r="N4954" t="s">
        <v>16422</v>
      </c>
      <c r="O4954" t="s">
        <v>16423</v>
      </c>
      <c r="P4954" t="s">
        <v>117</v>
      </c>
      <c r="Q4954" s="6">
        <v>148689.47</v>
      </c>
      <c r="R4954" t="s">
        <v>22</v>
      </c>
      <c r="S4954">
        <v>0</v>
      </c>
      <c r="T4954">
        <v>0</v>
      </c>
      <c r="U4954" t="e">
        <f>_xlfn.XLOOKUP(A4954,#REF!,#REF!)</f>
        <v>#REF!</v>
      </c>
    </row>
    <row r="4955" spans="1:21" x14ac:dyDescent="0.2">
      <c r="A4955" t="s">
        <v>16424</v>
      </c>
      <c r="C4955" s="5" t="s">
        <v>71</v>
      </c>
      <c r="D4955" t="s">
        <v>16425</v>
      </c>
      <c r="E4955" t="s">
        <v>221</v>
      </c>
      <c r="F4955" t="s">
        <v>30</v>
      </c>
      <c r="G4955" s="1">
        <v>45728</v>
      </c>
      <c r="H4955" t="s">
        <v>30</v>
      </c>
      <c r="I4955" s="1">
        <v>45819</v>
      </c>
      <c r="J4955" t="s">
        <v>22</v>
      </c>
      <c r="M4955" t="s">
        <v>207</v>
      </c>
      <c r="N4955" t="s">
        <v>1211</v>
      </c>
      <c r="O4955" t="s">
        <v>1212</v>
      </c>
      <c r="P4955" t="s">
        <v>117</v>
      </c>
      <c r="Q4955" s="6">
        <v>540237.76</v>
      </c>
      <c r="R4955" t="s">
        <v>22</v>
      </c>
      <c r="S4955">
        <v>0</v>
      </c>
      <c r="T4955">
        <v>0</v>
      </c>
      <c r="U4955" t="e">
        <f>_xlfn.XLOOKUP(A4955,#REF!,#REF!)</f>
        <v>#REF!</v>
      </c>
    </row>
    <row r="4956" spans="1:21" x14ac:dyDescent="0.2">
      <c r="A4956" t="s">
        <v>16426</v>
      </c>
      <c r="C4956" s="5" t="s">
        <v>279</v>
      </c>
      <c r="D4956" t="s">
        <v>16427</v>
      </c>
      <c r="E4956" t="s">
        <v>16428</v>
      </c>
      <c r="F4956" t="s">
        <v>30</v>
      </c>
      <c r="G4956" s="1">
        <v>45894</v>
      </c>
      <c r="H4956" t="s">
        <v>22</v>
      </c>
      <c r="J4956" t="s">
        <v>22</v>
      </c>
      <c r="L4956" s="1">
        <v>45896</v>
      </c>
      <c r="M4956" t="s">
        <v>114</v>
      </c>
      <c r="N4956" t="s">
        <v>16429</v>
      </c>
      <c r="O4956" t="s">
        <v>16430</v>
      </c>
      <c r="P4956" t="s">
        <v>117</v>
      </c>
      <c r="Q4956" s="6">
        <v>47725.51</v>
      </c>
      <c r="R4956" t="s">
        <v>30</v>
      </c>
      <c r="S4956">
        <v>0</v>
      </c>
      <c r="T4956">
        <v>0</v>
      </c>
      <c r="U4956" t="e">
        <f>_xlfn.XLOOKUP(A4956,#REF!,#REF!)</f>
        <v>#REF!</v>
      </c>
    </row>
    <row r="4957" spans="1:21" x14ac:dyDescent="0.2">
      <c r="A4957" t="s">
        <v>16431</v>
      </c>
      <c r="C4957" s="5" t="s">
        <v>71</v>
      </c>
      <c r="D4957" t="s">
        <v>16432</v>
      </c>
      <c r="E4957" t="s">
        <v>16433</v>
      </c>
      <c r="F4957" t="s">
        <v>30</v>
      </c>
      <c r="G4957" s="1">
        <v>45968</v>
      </c>
      <c r="H4957" t="s">
        <v>30</v>
      </c>
      <c r="I4957" s="1">
        <v>46085</v>
      </c>
      <c r="J4957" t="s">
        <v>22</v>
      </c>
      <c r="M4957" t="s">
        <v>207</v>
      </c>
      <c r="N4957" t="s">
        <v>16434</v>
      </c>
      <c r="O4957" t="s">
        <v>16435</v>
      </c>
      <c r="P4957" t="s">
        <v>117</v>
      </c>
      <c r="Q4957" s="6">
        <v>454178.54</v>
      </c>
      <c r="R4957" t="s">
        <v>22</v>
      </c>
      <c r="S4957">
        <v>0</v>
      </c>
      <c r="T4957">
        <v>0</v>
      </c>
      <c r="U4957" t="e">
        <f>_xlfn.XLOOKUP(A4957,#REF!,#REF!)</f>
        <v>#REF!</v>
      </c>
    </row>
    <row r="4958" spans="1:21" x14ac:dyDescent="0.2">
      <c r="A4958" t="s">
        <v>16436</v>
      </c>
      <c r="B4958" t="s">
        <v>16437</v>
      </c>
      <c r="C4958" s="5" t="s">
        <v>71</v>
      </c>
      <c r="D4958" t="s">
        <v>13780</v>
      </c>
      <c r="E4958" t="s">
        <v>18691</v>
      </c>
      <c r="F4958" t="s">
        <v>30</v>
      </c>
      <c r="G4958" s="1">
        <v>43605</v>
      </c>
      <c r="H4958" t="s">
        <v>30</v>
      </c>
      <c r="I4958" s="1">
        <v>44042</v>
      </c>
      <c r="J4958" t="s">
        <v>30</v>
      </c>
      <c r="K4958" s="1">
        <v>45966</v>
      </c>
      <c r="M4958" t="s">
        <v>42</v>
      </c>
      <c r="N4958" t="s">
        <v>16438</v>
      </c>
      <c r="O4958" t="s">
        <v>16439</v>
      </c>
      <c r="P4958" t="s">
        <v>26</v>
      </c>
      <c r="Q4958" s="6">
        <v>328832.09000000003</v>
      </c>
      <c r="R4958" t="s">
        <v>22</v>
      </c>
      <c r="S4958">
        <v>0</v>
      </c>
      <c r="T4958">
        <v>0</v>
      </c>
      <c r="U4958" t="e">
        <f>_xlfn.XLOOKUP(A4958,#REF!,#REF!)</f>
        <v>#REF!</v>
      </c>
    </row>
    <row r="4959" spans="1:21" x14ac:dyDescent="0.2">
      <c r="A4959" t="s">
        <v>16440</v>
      </c>
      <c r="C4959" s="5" t="s">
        <v>71</v>
      </c>
      <c r="D4959" t="s">
        <v>16441</v>
      </c>
      <c r="E4959" t="s">
        <v>19218</v>
      </c>
      <c r="F4959" t="s">
        <v>30</v>
      </c>
      <c r="G4959" s="1">
        <v>45258</v>
      </c>
      <c r="H4959" t="s">
        <v>30</v>
      </c>
      <c r="I4959" s="1">
        <v>45042</v>
      </c>
      <c r="J4959" t="s">
        <v>30</v>
      </c>
      <c r="K4959" s="1">
        <v>44656</v>
      </c>
      <c r="M4959" t="s">
        <v>42</v>
      </c>
      <c r="N4959" t="s">
        <v>43</v>
      </c>
      <c r="O4959" t="s">
        <v>44</v>
      </c>
      <c r="P4959" t="s">
        <v>26</v>
      </c>
      <c r="Q4959" s="6">
        <v>630617.28</v>
      </c>
      <c r="R4959" t="s">
        <v>22</v>
      </c>
      <c r="S4959">
        <v>0</v>
      </c>
      <c r="T4959">
        <v>0</v>
      </c>
      <c r="U4959" t="e">
        <f>_xlfn.XLOOKUP(A4959,#REF!,#REF!)</f>
        <v>#REF!</v>
      </c>
    </row>
    <row r="4960" spans="1:21" x14ac:dyDescent="0.2">
      <c r="A4960" t="s">
        <v>16442</v>
      </c>
      <c r="B4960" t="s">
        <v>16443</v>
      </c>
      <c r="C4960" s="5" t="s">
        <v>71</v>
      </c>
      <c r="D4960" t="s">
        <v>16444</v>
      </c>
      <c r="E4960" t="s">
        <v>184</v>
      </c>
      <c r="F4960" t="s">
        <v>30</v>
      </c>
      <c r="G4960" s="1">
        <v>43167</v>
      </c>
      <c r="H4960" t="s">
        <v>30</v>
      </c>
      <c r="I4960" s="1">
        <v>43438</v>
      </c>
      <c r="J4960" t="s">
        <v>30</v>
      </c>
      <c r="K4960" s="1">
        <v>44810</v>
      </c>
      <c r="M4960" t="s">
        <v>42</v>
      </c>
      <c r="N4960" t="s">
        <v>43</v>
      </c>
      <c r="O4960" t="s">
        <v>44</v>
      </c>
      <c r="P4960" t="s">
        <v>26</v>
      </c>
      <c r="Q4960" s="6">
        <v>40000</v>
      </c>
      <c r="R4960" t="s">
        <v>22</v>
      </c>
      <c r="S4960">
        <v>0</v>
      </c>
      <c r="T4960">
        <v>0</v>
      </c>
      <c r="U4960" t="e">
        <f>_xlfn.XLOOKUP(A4960,#REF!,#REF!)</f>
        <v>#REF!</v>
      </c>
    </row>
    <row r="4961" spans="1:21" x14ac:dyDescent="0.2">
      <c r="A4961" t="s">
        <v>16445</v>
      </c>
      <c r="C4961" s="5" t="s">
        <v>124</v>
      </c>
      <c r="D4961" t="s">
        <v>952</v>
      </c>
      <c r="E4961" t="s">
        <v>19581</v>
      </c>
      <c r="F4961" t="s">
        <v>22</v>
      </c>
      <c r="H4961" t="s">
        <v>22</v>
      </c>
      <c r="J4961" t="s">
        <v>22</v>
      </c>
      <c r="M4961" t="s">
        <v>42</v>
      </c>
      <c r="N4961" t="s">
        <v>16446</v>
      </c>
      <c r="O4961" t="s">
        <v>16447</v>
      </c>
      <c r="P4961" t="s">
        <v>26</v>
      </c>
      <c r="Q4961" s="6">
        <v>0.01</v>
      </c>
      <c r="R4961" t="s">
        <v>22</v>
      </c>
      <c r="S4961">
        <v>0</v>
      </c>
      <c r="T4961">
        <v>0</v>
      </c>
      <c r="U4961" t="e">
        <f>_xlfn.XLOOKUP(A4961,#REF!,#REF!)</f>
        <v>#REF!</v>
      </c>
    </row>
    <row r="4962" spans="1:21" x14ac:dyDescent="0.2">
      <c r="A4962" t="s">
        <v>13296</v>
      </c>
      <c r="C4962" s="5" t="s">
        <v>71</v>
      </c>
      <c r="D4962" t="s">
        <v>13297</v>
      </c>
      <c r="E4962" t="s">
        <v>19222</v>
      </c>
      <c r="F4962" t="s">
        <v>30</v>
      </c>
      <c r="G4962" s="1">
        <v>43762</v>
      </c>
      <c r="H4962" t="s">
        <v>22</v>
      </c>
      <c r="J4962" t="s">
        <v>30</v>
      </c>
      <c r="K4962" s="1">
        <v>44309</v>
      </c>
      <c r="M4962" t="s">
        <v>42</v>
      </c>
      <c r="N4962" t="s">
        <v>43</v>
      </c>
      <c r="O4962" t="s">
        <v>44</v>
      </c>
      <c r="P4962" t="s">
        <v>26</v>
      </c>
      <c r="Q4962" s="6">
        <v>519376.63</v>
      </c>
      <c r="R4962" t="s">
        <v>22</v>
      </c>
      <c r="S4962">
        <v>0</v>
      </c>
      <c r="T4962">
        <v>0</v>
      </c>
      <c r="U4962" t="e">
        <f>_xlfn.XLOOKUP(A4962,#REF!,#REF!)</f>
        <v>#REF!</v>
      </c>
    </row>
    <row r="4963" spans="1:21" x14ac:dyDescent="0.2">
      <c r="A4963" t="s">
        <v>16448</v>
      </c>
      <c r="C4963" s="5" t="s">
        <v>71</v>
      </c>
      <c r="D4963" t="s">
        <v>16449</v>
      </c>
      <c r="E4963" t="s">
        <v>18693</v>
      </c>
      <c r="F4963" t="s">
        <v>30</v>
      </c>
      <c r="G4963" s="1">
        <v>43553</v>
      </c>
      <c r="H4963" t="s">
        <v>22</v>
      </c>
      <c r="J4963" t="s">
        <v>30</v>
      </c>
      <c r="K4963" s="1">
        <v>43782</v>
      </c>
      <c r="M4963" t="s">
        <v>42</v>
      </c>
      <c r="N4963" t="s">
        <v>16450</v>
      </c>
      <c r="O4963" t="s">
        <v>16451</v>
      </c>
      <c r="P4963" t="s">
        <v>26</v>
      </c>
      <c r="Q4963" s="6">
        <v>198121.25</v>
      </c>
      <c r="R4963" t="s">
        <v>22</v>
      </c>
      <c r="S4963">
        <v>0</v>
      </c>
      <c r="T4963">
        <v>0</v>
      </c>
      <c r="U4963" t="e">
        <f>_xlfn.XLOOKUP(A4963,#REF!,#REF!)</f>
        <v>#REF!</v>
      </c>
    </row>
    <row r="4964" spans="1:21" x14ac:dyDescent="0.2">
      <c r="A4964" t="s">
        <v>16452</v>
      </c>
      <c r="C4964" s="5" t="s">
        <v>39</v>
      </c>
      <c r="D4964" t="s">
        <v>10553</v>
      </c>
      <c r="E4964" t="s">
        <v>19216</v>
      </c>
      <c r="F4964" t="s">
        <v>22</v>
      </c>
      <c r="H4964" t="s">
        <v>22</v>
      </c>
      <c r="J4964" t="s">
        <v>22</v>
      </c>
      <c r="L4964" s="1">
        <v>42843</v>
      </c>
      <c r="M4964" t="s">
        <v>92</v>
      </c>
      <c r="N4964" t="s">
        <v>43</v>
      </c>
      <c r="O4964" t="s">
        <v>44</v>
      </c>
      <c r="P4964" t="s">
        <v>26</v>
      </c>
      <c r="Q4964" s="6">
        <v>35000</v>
      </c>
      <c r="R4964" t="s">
        <v>30</v>
      </c>
      <c r="S4964">
        <v>0</v>
      </c>
      <c r="T4964">
        <v>0</v>
      </c>
      <c r="U4964" t="e">
        <f>_xlfn.XLOOKUP(A4964,#REF!,#REF!)</f>
        <v>#REF!</v>
      </c>
    </row>
    <row r="4965" spans="1:21" x14ac:dyDescent="0.2">
      <c r="A4965" t="s">
        <v>16453</v>
      </c>
      <c r="C4965" s="5" t="s">
        <v>71</v>
      </c>
      <c r="D4965" t="s">
        <v>16454</v>
      </c>
      <c r="E4965" t="s">
        <v>19230</v>
      </c>
      <c r="F4965" t="s">
        <v>30</v>
      </c>
      <c r="G4965" s="1">
        <v>45366</v>
      </c>
      <c r="H4965" t="s">
        <v>30</v>
      </c>
      <c r="I4965" s="1">
        <v>45498</v>
      </c>
      <c r="J4965" t="s">
        <v>30</v>
      </c>
      <c r="K4965" s="1">
        <v>45559</v>
      </c>
      <c r="M4965" t="s">
        <v>42</v>
      </c>
      <c r="N4965" t="s">
        <v>208</v>
      </c>
      <c r="O4965" t="s">
        <v>209</v>
      </c>
      <c r="P4965" t="s">
        <v>26</v>
      </c>
      <c r="Q4965" s="6">
        <v>297578.21000000002</v>
      </c>
      <c r="R4965" t="s">
        <v>22</v>
      </c>
      <c r="S4965">
        <v>0</v>
      </c>
      <c r="T4965">
        <v>0</v>
      </c>
      <c r="U4965" t="e">
        <f>_xlfn.XLOOKUP(A4965,#REF!,#REF!)</f>
        <v>#REF!</v>
      </c>
    </row>
    <row r="4966" spans="1:21" x14ac:dyDescent="0.2">
      <c r="A4966" t="s">
        <v>16455</v>
      </c>
      <c r="C4966" s="5" t="s">
        <v>71</v>
      </c>
      <c r="D4966" t="s">
        <v>16456</v>
      </c>
      <c r="E4966" t="s">
        <v>18695</v>
      </c>
      <c r="F4966" t="s">
        <v>22</v>
      </c>
      <c r="H4966" t="s">
        <v>22</v>
      </c>
      <c r="J4966" t="s">
        <v>22</v>
      </c>
      <c r="M4966" t="s">
        <v>42</v>
      </c>
      <c r="N4966" t="s">
        <v>16457</v>
      </c>
      <c r="O4966" t="s">
        <v>16458</v>
      </c>
      <c r="P4966" t="s">
        <v>26</v>
      </c>
      <c r="Q4966" s="6">
        <v>40000</v>
      </c>
      <c r="R4966" t="s">
        <v>22</v>
      </c>
      <c r="S4966">
        <v>0</v>
      </c>
      <c r="T4966">
        <v>0</v>
      </c>
      <c r="U4966" t="e">
        <f>_xlfn.XLOOKUP(A4966,#REF!,#REF!)</f>
        <v>#REF!</v>
      </c>
    </row>
    <row r="4967" spans="1:21" x14ac:dyDescent="0.2">
      <c r="A4967" t="s">
        <v>16459</v>
      </c>
      <c r="C4967" s="5" t="s">
        <v>71</v>
      </c>
      <c r="D4967" t="s">
        <v>16460</v>
      </c>
      <c r="E4967" t="s">
        <v>443</v>
      </c>
      <c r="F4967" t="s">
        <v>30</v>
      </c>
      <c r="G4967" s="1">
        <v>44393</v>
      </c>
      <c r="H4967" t="s">
        <v>30</v>
      </c>
      <c r="I4967" s="1">
        <v>44593</v>
      </c>
      <c r="J4967" t="s">
        <v>30</v>
      </c>
      <c r="K4967" s="1">
        <v>44993</v>
      </c>
      <c r="M4967" t="s">
        <v>42</v>
      </c>
      <c r="N4967" t="s">
        <v>43</v>
      </c>
      <c r="O4967" t="s">
        <v>44</v>
      </c>
      <c r="P4967" t="s">
        <v>26</v>
      </c>
      <c r="Q4967" s="6">
        <v>55453.99</v>
      </c>
      <c r="R4967" t="s">
        <v>22</v>
      </c>
      <c r="S4967">
        <v>0</v>
      </c>
      <c r="T4967">
        <v>0</v>
      </c>
      <c r="U4967" t="e">
        <f>_xlfn.XLOOKUP(A4967,#REF!,#REF!)</f>
        <v>#REF!</v>
      </c>
    </row>
    <row r="4968" spans="1:21" x14ac:dyDescent="0.2">
      <c r="A4968" t="s">
        <v>16461</v>
      </c>
      <c r="B4968" t="s">
        <v>16462</v>
      </c>
      <c r="C4968" s="5" t="s">
        <v>71</v>
      </c>
      <c r="D4968" t="s">
        <v>16463</v>
      </c>
      <c r="E4968" t="s">
        <v>13937</v>
      </c>
      <c r="F4968" t="s">
        <v>30</v>
      </c>
      <c r="G4968" s="1">
        <v>43060</v>
      </c>
      <c r="H4968" t="s">
        <v>22</v>
      </c>
      <c r="J4968" t="s">
        <v>30</v>
      </c>
      <c r="K4968" s="1">
        <v>43157</v>
      </c>
      <c r="M4968" t="s">
        <v>23</v>
      </c>
      <c r="N4968" t="s">
        <v>16464</v>
      </c>
      <c r="O4968" t="s">
        <v>16465</v>
      </c>
      <c r="P4968" t="s">
        <v>26</v>
      </c>
      <c r="Q4968" s="6">
        <v>210000</v>
      </c>
      <c r="R4968" t="s">
        <v>22</v>
      </c>
      <c r="S4968">
        <v>0</v>
      </c>
      <c r="T4968">
        <v>0</v>
      </c>
      <c r="U4968" t="e">
        <f>_xlfn.XLOOKUP(A4968,#REF!,#REF!)</f>
        <v>#REF!</v>
      </c>
    </row>
    <row r="4969" spans="1:21" x14ac:dyDescent="0.2">
      <c r="A4969" t="s">
        <v>16466</v>
      </c>
      <c r="C4969" s="5" t="s">
        <v>71</v>
      </c>
      <c r="D4969" t="s">
        <v>16467</v>
      </c>
      <c r="E4969" t="s">
        <v>4454</v>
      </c>
      <c r="F4969" t="s">
        <v>22</v>
      </c>
      <c r="H4969" t="s">
        <v>22</v>
      </c>
      <c r="J4969" t="s">
        <v>22</v>
      </c>
      <c r="M4969" t="s">
        <v>42</v>
      </c>
      <c r="N4969" t="s">
        <v>825</v>
      </c>
      <c r="O4969" t="s">
        <v>826</v>
      </c>
      <c r="P4969" t="s">
        <v>26</v>
      </c>
      <c r="Q4969" s="6">
        <v>757304.14</v>
      </c>
      <c r="R4969" t="s">
        <v>30</v>
      </c>
      <c r="S4969">
        <v>0</v>
      </c>
      <c r="T4969">
        <v>0</v>
      </c>
      <c r="U4969" t="e">
        <f>_xlfn.XLOOKUP(A4969,#REF!,#REF!)</f>
        <v>#REF!</v>
      </c>
    </row>
    <row r="4970" spans="1:21" x14ac:dyDescent="0.2">
      <c r="A4970" t="s">
        <v>16468</v>
      </c>
      <c r="C4970" s="5" t="s">
        <v>71</v>
      </c>
      <c r="D4970" t="s">
        <v>16469</v>
      </c>
      <c r="E4970" t="s">
        <v>18692</v>
      </c>
      <c r="F4970" t="s">
        <v>30</v>
      </c>
      <c r="G4970" s="1">
        <v>45448</v>
      </c>
      <c r="H4970" t="s">
        <v>30</v>
      </c>
      <c r="I4970" s="1">
        <v>45825</v>
      </c>
      <c r="J4970" t="s">
        <v>22</v>
      </c>
      <c r="M4970" t="s">
        <v>207</v>
      </c>
      <c r="N4970" t="s">
        <v>16470</v>
      </c>
      <c r="O4970" t="s">
        <v>16471</v>
      </c>
      <c r="P4970" t="s">
        <v>117</v>
      </c>
      <c r="Q4970" s="6">
        <v>239697.21</v>
      </c>
      <c r="R4970" t="s">
        <v>22</v>
      </c>
      <c r="S4970">
        <v>0</v>
      </c>
      <c r="T4970">
        <v>0</v>
      </c>
      <c r="U4970" t="e">
        <f>_xlfn.XLOOKUP(A4970,#REF!,#REF!)</f>
        <v>#REF!</v>
      </c>
    </row>
    <row r="4971" spans="1:21" x14ac:dyDescent="0.2">
      <c r="A4971" t="s">
        <v>16472</v>
      </c>
      <c r="C4971" s="5" t="s">
        <v>71</v>
      </c>
      <c r="D4971" t="s">
        <v>16473</v>
      </c>
      <c r="E4971" t="s">
        <v>15041</v>
      </c>
      <c r="F4971" t="s">
        <v>22</v>
      </c>
      <c r="H4971" t="s">
        <v>22</v>
      </c>
      <c r="J4971" t="s">
        <v>22</v>
      </c>
      <c r="M4971" t="s">
        <v>42</v>
      </c>
      <c r="N4971" t="s">
        <v>8417</v>
      </c>
      <c r="O4971" t="s">
        <v>8418</v>
      </c>
      <c r="P4971" t="s">
        <v>26</v>
      </c>
      <c r="Q4971" s="6">
        <v>80137.53</v>
      </c>
      <c r="R4971" t="s">
        <v>22</v>
      </c>
      <c r="S4971">
        <v>0</v>
      </c>
      <c r="T4971">
        <v>0</v>
      </c>
      <c r="U4971" t="e">
        <f>_xlfn.XLOOKUP(A4971,#REF!,#REF!)</f>
        <v>#REF!</v>
      </c>
    </row>
    <row r="4972" spans="1:21" x14ac:dyDescent="0.2">
      <c r="A4972" t="s">
        <v>16474</v>
      </c>
      <c r="C4972" s="5" t="s">
        <v>71</v>
      </c>
      <c r="D4972" t="s">
        <v>8091</v>
      </c>
      <c r="E4972" t="s">
        <v>8742</v>
      </c>
      <c r="F4972" t="s">
        <v>30</v>
      </c>
      <c r="G4972" s="1">
        <v>45442</v>
      </c>
      <c r="H4972" t="s">
        <v>30</v>
      </c>
      <c r="I4972" s="1">
        <v>45632</v>
      </c>
      <c r="J4972" t="s">
        <v>30</v>
      </c>
      <c r="K4972" s="1">
        <v>45941</v>
      </c>
      <c r="L4972" s="1">
        <v>45987</v>
      </c>
      <c r="M4972" t="s">
        <v>207</v>
      </c>
      <c r="N4972" t="s">
        <v>16475</v>
      </c>
      <c r="O4972" t="s">
        <v>16476</v>
      </c>
      <c r="P4972" t="s">
        <v>117</v>
      </c>
      <c r="Q4972" s="6">
        <v>189548.81</v>
      </c>
      <c r="R4972" t="s">
        <v>22</v>
      </c>
      <c r="S4972">
        <v>0</v>
      </c>
      <c r="T4972">
        <v>0</v>
      </c>
      <c r="U4972" t="e">
        <f>_xlfn.XLOOKUP(A4972,#REF!,#REF!)</f>
        <v>#REF!</v>
      </c>
    </row>
    <row r="4973" spans="1:21" x14ac:dyDescent="0.2">
      <c r="A4973" t="s">
        <v>16477</v>
      </c>
      <c r="B4973" t="s">
        <v>16478</v>
      </c>
      <c r="C4973" s="5" t="s">
        <v>71</v>
      </c>
      <c r="D4973" t="s">
        <v>16479</v>
      </c>
      <c r="E4973" t="s">
        <v>2614</v>
      </c>
      <c r="F4973" t="s">
        <v>30</v>
      </c>
      <c r="G4973" s="1">
        <v>45450</v>
      </c>
      <c r="H4973" t="s">
        <v>30</v>
      </c>
      <c r="I4973" s="1">
        <v>45625</v>
      </c>
      <c r="J4973" t="s">
        <v>22</v>
      </c>
      <c r="M4973" t="s">
        <v>207</v>
      </c>
      <c r="N4973" t="s">
        <v>16480</v>
      </c>
      <c r="O4973" t="s">
        <v>16481</v>
      </c>
      <c r="P4973" t="s">
        <v>117</v>
      </c>
      <c r="Q4973" s="6">
        <v>277987.55</v>
      </c>
      <c r="R4973" t="s">
        <v>22</v>
      </c>
      <c r="S4973">
        <v>0</v>
      </c>
      <c r="T4973">
        <v>0</v>
      </c>
      <c r="U4973" t="e">
        <f>_xlfn.XLOOKUP(A4973,#REF!,#REF!)</f>
        <v>#REF!</v>
      </c>
    </row>
    <row r="4974" spans="1:21" x14ac:dyDescent="0.2">
      <c r="A4974" t="s">
        <v>16482</v>
      </c>
      <c r="B4974" t="s">
        <v>16483</v>
      </c>
      <c r="C4974" s="5" t="s">
        <v>71</v>
      </c>
      <c r="D4974" t="s">
        <v>16484</v>
      </c>
      <c r="E4974" t="s">
        <v>2962</v>
      </c>
      <c r="F4974" t="s">
        <v>30</v>
      </c>
      <c r="G4974" s="1">
        <v>43180</v>
      </c>
      <c r="H4974" t="s">
        <v>30</v>
      </c>
      <c r="I4974" s="1">
        <v>43564</v>
      </c>
      <c r="J4974" t="s">
        <v>30</v>
      </c>
      <c r="K4974" s="1">
        <v>45040</v>
      </c>
      <c r="M4974" t="s">
        <v>207</v>
      </c>
      <c r="N4974" t="s">
        <v>1105</v>
      </c>
      <c r="O4974" t="s">
        <v>1106</v>
      </c>
      <c r="P4974" t="s">
        <v>117</v>
      </c>
      <c r="Q4974" s="6">
        <v>40000</v>
      </c>
      <c r="R4974" t="s">
        <v>22</v>
      </c>
      <c r="S4974">
        <v>0</v>
      </c>
      <c r="T4974">
        <v>0</v>
      </c>
      <c r="U4974" t="e">
        <f>_xlfn.XLOOKUP(A4974,#REF!,#REF!)</f>
        <v>#REF!</v>
      </c>
    </row>
    <row r="4975" spans="1:21" x14ac:dyDescent="0.2">
      <c r="A4975" t="s">
        <v>16485</v>
      </c>
      <c r="C4975" s="5" t="s">
        <v>71</v>
      </c>
      <c r="D4975" t="s">
        <v>16486</v>
      </c>
      <c r="E4975" t="s">
        <v>443</v>
      </c>
      <c r="F4975" t="s">
        <v>30</v>
      </c>
      <c r="G4975" s="1">
        <v>45432</v>
      </c>
      <c r="H4975" t="s">
        <v>30</v>
      </c>
      <c r="I4975" s="1">
        <v>45615</v>
      </c>
      <c r="J4975" t="s">
        <v>22</v>
      </c>
      <c r="M4975" t="s">
        <v>207</v>
      </c>
      <c r="N4975" t="s">
        <v>16487</v>
      </c>
      <c r="O4975" t="s">
        <v>16488</v>
      </c>
      <c r="P4975" t="s">
        <v>117</v>
      </c>
      <c r="Q4975" s="6">
        <v>213923.35</v>
      </c>
      <c r="R4975" t="s">
        <v>22</v>
      </c>
      <c r="S4975">
        <v>0</v>
      </c>
      <c r="T4975">
        <v>0</v>
      </c>
      <c r="U4975" t="e">
        <f>_xlfn.XLOOKUP(A4975,#REF!,#REF!)</f>
        <v>#REF!</v>
      </c>
    </row>
    <row r="4976" spans="1:21" x14ac:dyDescent="0.2">
      <c r="A4976" t="s">
        <v>16489</v>
      </c>
      <c r="B4976" t="s">
        <v>16490</v>
      </c>
      <c r="C4976" s="5" t="s">
        <v>71</v>
      </c>
      <c r="D4976" t="s">
        <v>16491</v>
      </c>
      <c r="E4976" t="s">
        <v>4184</v>
      </c>
      <c r="F4976" t="s">
        <v>22</v>
      </c>
      <c r="H4976" t="s">
        <v>30</v>
      </c>
      <c r="I4976" s="1">
        <v>43446</v>
      </c>
      <c r="J4976" t="s">
        <v>30</v>
      </c>
      <c r="K4976" s="1">
        <v>45573</v>
      </c>
      <c r="M4976" t="s">
        <v>42</v>
      </c>
      <c r="N4976" t="s">
        <v>16492</v>
      </c>
      <c r="O4976" t="s">
        <v>16493</v>
      </c>
      <c r="P4976" t="s">
        <v>26</v>
      </c>
      <c r="Q4976" s="6">
        <v>40000</v>
      </c>
      <c r="R4976" t="s">
        <v>22</v>
      </c>
      <c r="S4976">
        <v>0</v>
      </c>
      <c r="T4976">
        <v>0</v>
      </c>
      <c r="U4976" t="e">
        <f>_xlfn.XLOOKUP(A4976,#REF!,#REF!)</f>
        <v>#REF!</v>
      </c>
    </row>
    <row r="4977" spans="1:21" x14ac:dyDescent="0.2">
      <c r="A4977" t="s">
        <v>16494</v>
      </c>
      <c r="C4977" s="5" t="s">
        <v>71</v>
      </c>
      <c r="D4977" t="s">
        <v>16495</v>
      </c>
      <c r="E4977" t="s">
        <v>443</v>
      </c>
      <c r="F4977" t="s">
        <v>30</v>
      </c>
      <c r="G4977" s="1">
        <v>45334</v>
      </c>
      <c r="H4977" t="s">
        <v>30</v>
      </c>
      <c r="I4977" s="1">
        <v>45533</v>
      </c>
      <c r="J4977" t="s">
        <v>30</v>
      </c>
      <c r="K4977" s="1">
        <v>45716</v>
      </c>
      <c r="M4977" t="s">
        <v>42</v>
      </c>
      <c r="N4977" t="s">
        <v>16496</v>
      </c>
      <c r="O4977" t="s">
        <v>16497</v>
      </c>
      <c r="P4977" t="s">
        <v>26</v>
      </c>
      <c r="Q4977" s="6">
        <v>175967.13</v>
      </c>
      <c r="R4977" t="s">
        <v>22</v>
      </c>
      <c r="S4977">
        <v>0</v>
      </c>
      <c r="T4977">
        <v>0</v>
      </c>
      <c r="U4977" t="e">
        <f>_xlfn.XLOOKUP(A4977,#REF!,#REF!)</f>
        <v>#REF!</v>
      </c>
    </row>
    <row r="4978" spans="1:21" x14ac:dyDescent="0.2">
      <c r="A4978" t="s">
        <v>16498</v>
      </c>
      <c r="C4978" s="5" t="s">
        <v>71</v>
      </c>
      <c r="D4978" t="s">
        <v>16499</v>
      </c>
      <c r="E4978" t="s">
        <v>18695</v>
      </c>
      <c r="F4978" t="s">
        <v>30</v>
      </c>
      <c r="G4978" s="1">
        <v>45237</v>
      </c>
      <c r="H4978" t="s">
        <v>22</v>
      </c>
      <c r="J4978" t="s">
        <v>30</v>
      </c>
      <c r="K4978" s="1">
        <v>45429</v>
      </c>
      <c r="L4978" s="1">
        <v>45429</v>
      </c>
      <c r="M4978" t="s">
        <v>42</v>
      </c>
      <c r="N4978" t="s">
        <v>43</v>
      </c>
      <c r="O4978" t="s">
        <v>44</v>
      </c>
      <c r="P4978" t="s">
        <v>26</v>
      </c>
      <c r="Q4978" s="6">
        <v>856394.72</v>
      </c>
      <c r="R4978" t="s">
        <v>30</v>
      </c>
      <c r="S4978">
        <v>0</v>
      </c>
      <c r="T4978">
        <v>0</v>
      </c>
      <c r="U4978" t="e">
        <f>_xlfn.XLOOKUP(A4978,#REF!,#REF!)</f>
        <v>#REF!</v>
      </c>
    </row>
    <row r="4979" spans="1:21" x14ac:dyDescent="0.2">
      <c r="A4979" t="s">
        <v>16500</v>
      </c>
      <c r="C4979" s="5" t="s">
        <v>71</v>
      </c>
      <c r="D4979" t="s">
        <v>16501</v>
      </c>
      <c r="E4979" t="s">
        <v>16502</v>
      </c>
      <c r="F4979" t="s">
        <v>30</v>
      </c>
      <c r="G4979" s="1">
        <v>45306</v>
      </c>
      <c r="H4979" t="s">
        <v>30</v>
      </c>
      <c r="I4979" s="1">
        <v>45463</v>
      </c>
      <c r="J4979" t="s">
        <v>30</v>
      </c>
      <c r="K4979" s="1">
        <v>45733</v>
      </c>
      <c r="L4979" s="1">
        <v>45784</v>
      </c>
      <c r="M4979" t="s">
        <v>207</v>
      </c>
      <c r="N4979" t="s">
        <v>16503</v>
      </c>
      <c r="O4979" t="s">
        <v>16504</v>
      </c>
      <c r="P4979" t="s">
        <v>117</v>
      </c>
      <c r="Q4979" s="6">
        <v>682133.77</v>
      </c>
      <c r="R4979" t="s">
        <v>22</v>
      </c>
      <c r="S4979">
        <v>0</v>
      </c>
      <c r="T4979">
        <v>0</v>
      </c>
      <c r="U4979" t="e">
        <f>_xlfn.XLOOKUP(A4979,#REF!,#REF!)</f>
        <v>#REF!</v>
      </c>
    </row>
    <row r="4980" spans="1:21" x14ac:dyDescent="0.2">
      <c r="A4980" t="s">
        <v>16505</v>
      </c>
      <c r="C4980" s="5" t="s">
        <v>71</v>
      </c>
      <c r="D4980" t="s">
        <v>16506</v>
      </c>
      <c r="E4980" t="s">
        <v>9805</v>
      </c>
      <c r="F4980" t="s">
        <v>22</v>
      </c>
      <c r="H4980" t="s">
        <v>22</v>
      </c>
      <c r="J4980" t="s">
        <v>22</v>
      </c>
      <c r="M4980" t="s">
        <v>92</v>
      </c>
      <c r="N4980" t="s">
        <v>8915</v>
      </c>
      <c r="O4980" t="s">
        <v>8916</v>
      </c>
      <c r="P4980" t="s">
        <v>18712</v>
      </c>
      <c r="Q4980" s="6">
        <v>138210.51999999999</v>
      </c>
      <c r="R4980" t="s">
        <v>22</v>
      </c>
      <c r="S4980">
        <v>0</v>
      </c>
      <c r="T4980">
        <v>0</v>
      </c>
      <c r="U4980" t="e">
        <f>_xlfn.XLOOKUP(A4980,#REF!,#REF!)</f>
        <v>#REF!</v>
      </c>
    </row>
    <row r="4981" spans="1:21" x14ac:dyDescent="0.2">
      <c r="A4981" t="s">
        <v>16507</v>
      </c>
      <c r="B4981" t="s">
        <v>16508</v>
      </c>
      <c r="C4981" s="5" t="s">
        <v>71</v>
      </c>
      <c r="D4981" t="s">
        <v>16509</v>
      </c>
      <c r="E4981" t="s">
        <v>891</v>
      </c>
      <c r="F4981" t="s">
        <v>30</v>
      </c>
      <c r="G4981" s="1">
        <v>46119</v>
      </c>
      <c r="H4981" t="s">
        <v>22</v>
      </c>
      <c r="J4981" t="s">
        <v>22</v>
      </c>
      <c r="M4981" t="s">
        <v>92</v>
      </c>
      <c r="N4981" t="s">
        <v>2898</v>
      </c>
      <c r="O4981" t="s">
        <v>2899</v>
      </c>
      <c r="P4981" t="s">
        <v>210</v>
      </c>
      <c r="Q4981" s="6">
        <v>207337.36</v>
      </c>
      <c r="R4981" t="s">
        <v>22</v>
      </c>
      <c r="S4981">
        <v>0</v>
      </c>
      <c r="T4981">
        <v>0</v>
      </c>
      <c r="U4981" t="e">
        <f>_xlfn.XLOOKUP(A4981,#REF!,#REF!)</f>
        <v>#REF!</v>
      </c>
    </row>
    <row r="4982" spans="1:21" x14ac:dyDescent="0.2">
      <c r="A4982" t="s">
        <v>16510</v>
      </c>
      <c r="C4982" s="5" t="s">
        <v>71</v>
      </c>
      <c r="D4982" t="s">
        <v>16511</v>
      </c>
      <c r="E4982" t="s">
        <v>9745</v>
      </c>
      <c r="F4982" t="s">
        <v>30</v>
      </c>
      <c r="G4982" s="1">
        <v>46105</v>
      </c>
      <c r="H4982" t="s">
        <v>22</v>
      </c>
      <c r="J4982" t="s">
        <v>22</v>
      </c>
      <c r="M4982" t="s">
        <v>92</v>
      </c>
      <c r="N4982" t="s">
        <v>238</v>
      </c>
      <c r="O4982" t="s">
        <v>239</v>
      </c>
      <c r="P4982" t="s">
        <v>117</v>
      </c>
      <c r="Q4982" s="6">
        <v>119843.71</v>
      </c>
      <c r="R4982" t="s">
        <v>22</v>
      </c>
      <c r="S4982">
        <v>0</v>
      </c>
      <c r="T4982">
        <v>0</v>
      </c>
      <c r="U4982" t="e">
        <f>_xlfn.XLOOKUP(A4982,#REF!,#REF!)</f>
        <v>#REF!</v>
      </c>
    </row>
    <row r="4983" spans="1:21" x14ac:dyDescent="0.2">
      <c r="A4983" t="s">
        <v>16512</v>
      </c>
      <c r="C4983" s="5" t="s">
        <v>71</v>
      </c>
      <c r="D4983" t="s">
        <v>16513</v>
      </c>
      <c r="E4983" t="s">
        <v>18691</v>
      </c>
      <c r="F4983" t="s">
        <v>30</v>
      </c>
      <c r="G4983" s="1">
        <v>45591</v>
      </c>
      <c r="H4983" t="s">
        <v>22</v>
      </c>
      <c r="J4983" t="s">
        <v>22</v>
      </c>
      <c r="L4983" s="1">
        <v>45554</v>
      </c>
      <c r="M4983" t="s">
        <v>42</v>
      </c>
      <c r="N4983" t="s">
        <v>16514</v>
      </c>
      <c r="O4983" t="s">
        <v>16515</v>
      </c>
      <c r="P4983" t="s">
        <v>26</v>
      </c>
      <c r="Q4983" s="6">
        <v>133566.28</v>
      </c>
      <c r="R4983" t="s">
        <v>30</v>
      </c>
      <c r="S4983">
        <v>0</v>
      </c>
      <c r="T4983">
        <v>0</v>
      </c>
      <c r="U4983" t="e">
        <f>_xlfn.XLOOKUP(A4983,#REF!,#REF!)</f>
        <v>#REF!</v>
      </c>
    </row>
    <row r="4984" spans="1:21" x14ac:dyDescent="0.2">
      <c r="A4984" t="s">
        <v>16516</v>
      </c>
      <c r="C4984" s="5" t="s">
        <v>71</v>
      </c>
      <c r="D4984" t="s">
        <v>16517</v>
      </c>
      <c r="E4984" t="s">
        <v>2032</v>
      </c>
      <c r="F4984" t="s">
        <v>30</v>
      </c>
      <c r="G4984" s="1">
        <v>42744</v>
      </c>
      <c r="H4984" t="s">
        <v>30</v>
      </c>
      <c r="I4984" s="1">
        <v>42914</v>
      </c>
      <c r="J4984" t="s">
        <v>30</v>
      </c>
      <c r="K4984" s="1">
        <v>43412</v>
      </c>
      <c r="M4984" t="s">
        <v>42</v>
      </c>
      <c r="N4984" t="s">
        <v>43</v>
      </c>
      <c r="O4984" t="s">
        <v>44</v>
      </c>
      <c r="P4984" t="s">
        <v>26</v>
      </c>
      <c r="Q4984" s="6">
        <v>40000</v>
      </c>
      <c r="R4984" t="s">
        <v>22</v>
      </c>
      <c r="S4984">
        <v>0</v>
      </c>
      <c r="T4984">
        <v>0</v>
      </c>
      <c r="U4984" t="e">
        <f>_xlfn.XLOOKUP(A4984,#REF!,#REF!)</f>
        <v>#REF!</v>
      </c>
    </row>
    <row r="4985" spans="1:21" x14ac:dyDescent="0.2">
      <c r="A4985" t="s">
        <v>16518</v>
      </c>
      <c r="B4985" t="s">
        <v>16519</v>
      </c>
      <c r="C4985" s="5" t="s">
        <v>71</v>
      </c>
      <c r="D4985" t="s">
        <v>16520</v>
      </c>
      <c r="E4985" t="s">
        <v>16521</v>
      </c>
      <c r="F4985" t="s">
        <v>30</v>
      </c>
      <c r="G4985" s="1">
        <v>45457</v>
      </c>
      <c r="H4985" t="s">
        <v>30</v>
      </c>
      <c r="I4985" s="1">
        <v>45707</v>
      </c>
      <c r="J4985" t="s">
        <v>22</v>
      </c>
      <c r="M4985" t="s">
        <v>207</v>
      </c>
      <c r="N4985" t="s">
        <v>1211</v>
      </c>
      <c r="O4985" t="s">
        <v>1212</v>
      </c>
      <c r="P4985" t="s">
        <v>117</v>
      </c>
      <c r="Q4985" s="6">
        <v>280740.94</v>
      </c>
      <c r="R4985" t="s">
        <v>22</v>
      </c>
      <c r="S4985">
        <v>0</v>
      </c>
      <c r="T4985">
        <v>0</v>
      </c>
      <c r="U4985" t="e">
        <f>_xlfn.XLOOKUP(A4985,#REF!,#REF!)</f>
        <v>#REF!</v>
      </c>
    </row>
    <row r="4986" spans="1:21" x14ac:dyDescent="0.2">
      <c r="A4986" t="s">
        <v>16522</v>
      </c>
      <c r="B4986" t="s">
        <v>16523</v>
      </c>
      <c r="C4986" s="5" t="s">
        <v>71</v>
      </c>
      <c r="D4986" t="s">
        <v>16524</v>
      </c>
      <c r="E4986" t="s">
        <v>11312</v>
      </c>
      <c r="F4986" t="s">
        <v>30</v>
      </c>
      <c r="G4986" s="1">
        <v>42876</v>
      </c>
      <c r="H4986" t="s">
        <v>30</v>
      </c>
      <c r="I4986" s="1">
        <v>43067</v>
      </c>
      <c r="J4986" t="s">
        <v>30</v>
      </c>
      <c r="K4986" s="1">
        <v>43585</v>
      </c>
      <c r="L4986" s="1">
        <v>43748</v>
      </c>
      <c r="M4986" t="s">
        <v>42</v>
      </c>
      <c r="N4986" t="s">
        <v>16525</v>
      </c>
      <c r="O4986" t="s">
        <v>16526</v>
      </c>
      <c r="P4986" t="s">
        <v>26</v>
      </c>
      <c r="Q4986" s="6">
        <v>40000</v>
      </c>
      <c r="R4986" t="s">
        <v>22</v>
      </c>
      <c r="S4986">
        <v>0</v>
      </c>
      <c r="T4986">
        <v>0</v>
      </c>
      <c r="U4986" t="e">
        <f>_xlfn.XLOOKUP(A4986,#REF!,#REF!)</f>
        <v>#REF!</v>
      </c>
    </row>
    <row r="4987" spans="1:21" x14ac:dyDescent="0.2">
      <c r="A4987" t="s">
        <v>16527</v>
      </c>
      <c r="C4987" s="5" t="s">
        <v>71</v>
      </c>
      <c r="D4987" t="s">
        <v>16528</v>
      </c>
      <c r="E4987" t="s">
        <v>18691</v>
      </c>
      <c r="F4987" t="s">
        <v>30</v>
      </c>
      <c r="G4987" s="1">
        <v>42334</v>
      </c>
      <c r="H4987" t="s">
        <v>22</v>
      </c>
      <c r="J4987" t="s">
        <v>30</v>
      </c>
      <c r="K4987" s="1">
        <v>42871</v>
      </c>
      <c r="M4987" t="s">
        <v>42</v>
      </c>
      <c r="N4987" t="s">
        <v>16529</v>
      </c>
      <c r="O4987" t="s">
        <v>16530</v>
      </c>
      <c r="P4987" t="s">
        <v>26</v>
      </c>
      <c r="Q4987" s="6">
        <v>35000</v>
      </c>
      <c r="R4987" t="s">
        <v>22</v>
      </c>
      <c r="S4987">
        <v>0</v>
      </c>
      <c r="T4987">
        <v>0</v>
      </c>
      <c r="U4987" t="e">
        <f>_xlfn.XLOOKUP(A4987,#REF!,#REF!)</f>
        <v>#REF!</v>
      </c>
    </row>
    <row r="4988" spans="1:21" x14ac:dyDescent="0.2">
      <c r="A4988" t="s">
        <v>16531</v>
      </c>
      <c r="C4988" s="5" t="s">
        <v>71</v>
      </c>
      <c r="D4988" t="s">
        <v>16532</v>
      </c>
      <c r="E4988" t="s">
        <v>19582</v>
      </c>
      <c r="F4988" t="s">
        <v>30</v>
      </c>
      <c r="G4988" s="1">
        <v>44085</v>
      </c>
      <c r="H4988" t="s">
        <v>30</v>
      </c>
      <c r="I4988" s="1">
        <v>44300</v>
      </c>
      <c r="J4988" t="s">
        <v>22</v>
      </c>
      <c r="M4988" t="s">
        <v>42</v>
      </c>
      <c r="N4988" t="s">
        <v>16533</v>
      </c>
      <c r="O4988" t="s">
        <v>16534</v>
      </c>
      <c r="P4988" t="s">
        <v>26</v>
      </c>
      <c r="Q4988" s="6">
        <v>514809.68</v>
      </c>
      <c r="R4988" t="s">
        <v>22</v>
      </c>
      <c r="S4988">
        <v>0</v>
      </c>
      <c r="T4988">
        <v>0</v>
      </c>
      <c r="U4988" t="e">
        <f>_xlfn.XLOOKUP(A4988,#REF!,#REF!)</f>
        <v>#REF!</v>
      </c>
    </row>
    <row r="4989" spans="1:21" x14ac:dyDescent="0.2">
      <c r="A4989" t="s">
        <v>16535</v>
      </c>
      <c r="C4989" s="5" t="s">
        <v>71</v>
      </c>
      <c r="D4989" t="s">
        <v>16304</v>
      </c>
      <c r="E4989" t="s">
        <v>18695</v>
      </c>
      <c r="F4989" t="s">
        <v>30</v>
      </c>
      <c r="G4989" s="1">
        <v>45392</v>
      </c>
      <c r="H4989" t="s">
        <v>22</v>
      </c>
      <c r="J4989" t="s">
        <v>30</v>
      </c>
      <c r="K4989" s="1">
        <v>45393</v>
      </c>
      <c r="M4989" t="s">
        <v>42</v>
      </c>
      <c r="N4989" t="s">
        <v>43</v>
      </c>
      <c r="O4989" t="s">
        <v>44</v>
      </c>
      <c r="P4989" t="s">
        <v>26</v>
      </c>
      <c r="Q4989" s="6">
        <v>58268.91</v>
      </c>
      <c r="R4989" t="s">
        <v>22</v>
      </c>
      <c r="S4989">
        <v>0</v>
      </c>
      <c r="T4989">
        <v>0</v>
      </c>
      <c r="U4989" t="e">
        <f>_xlfn.XLOOKUP(A4989,#REF!,#REF!)</f>
        <v>#REF!</v>
      </c>
    </row>
    <row r="4990" spans="1:21" x14ac:dyDescent="0.2">
      <c r="A4990" t="s">
        <v>16508</v>
      </c>
      <c r="B4990" t="s">
        <v>16507</v>
      </c>
      <c r="C4990" s="5" t="s">
        <v>71</v>
      </c>
      <c r="D4990" t="s">
        <v>16509</v>
      </c>
      <c r="E4990" t="s">
        <v>891</v>
      </c>
      <c r="F4990" t="s">
        <v>30</v>
      </c>
      <c r="G4990" s="1">
        <v>46051</v>
      </c>
      <c r="H4990" t="s">
        <v>22</v>
      </c>
      <c r="J4990" t="s">
        <v>30</v>
      </c>
      <c r="K4990" s="1">
        <v>46066</v>
      </c>
      <c r="M4990" t="s">
        <v>42</v>
      </c>
      <c r="N4990" t="s">
        <v>4774</v>
      </c>
      <c r="O4990" t="s">
        <v>4775</v>
      </c>
      <c r="P4990" t="s">
        <v>26</v>
      </c>
      <c r="Q4990" s="6">
        <v>207337.36</v>
      </c>
      <c r="R4990" t="s">
        <v>22</v>
      </c>
      <c r="S4990">
        <v>0</v>
      </c>
      <c r="T4990">
        <v>0</v>
      </c>
      <c r="U4990" t="e">
        <f>_xlfn.XLOOKUP(A4990,#REF!,#REF!)</f>
        <v>#REF!</v>
      </c>
    </row>
    <row r="4991" spans="1:21" x14ac:dyDescent="0.2">
      <c r="A4991" t="s">
        <v>16536</v>
      </c>
      <c r="C4991" s="5" t="s">
        <v>71</v>
      </c>
      <c r="D4991" t="s">
        <v>16537</v>
      </c>
      <c r="E4991" t="s">
        <v>18691</v>
      </c>
      <c r="F4991" t="s">
        <v>30</v>
      </c>
      <c r="G4991" s="1">
        <v>42957</v>
      </c>
      <c r="H4991" t="s">
        <v>30</v>
      </c>
      <c r="I4991" s="1">
        <v>43039</v>
      </c>
      <c r="J4991" t="s">
        <v>30</v>
      </c>
      <c r="K4991" s="1">
        <v>43433</v>
      </c>
      <c r="M4991" t="s">
        <v>42</v>
      </c>
      <c r="N4991" t="s">
        <v>43</v>
      </c>
      <c r="O4991" t="s">
        <v>44</v>
      </c>
      <c r="P4991" t="s">
        <v>26</v>
      </c>
      <c r="Q4991" s="6">
        <v>40000</v>
      </c>
      <c r="R4991" t="s">
        <v>22</v>
      </c>
      <c r="S4991">
        <v>0</v>
      </c>
      <c r="T4991">
        <v>0</v>
      </c>
      <c r="U4991" t="e">
        <f>_xlfn.XLOOKUP(A4991,#REF!,#REF!)</f>
        <v>#REF!</v>
      </c>
    </row>
    <row r="4992" spans="1:21" x14ac:dyDescent="0.2">
      <c r="A4992" t="s">
        <v>16538</v>
      </c>
      <c r="C4992" s="5" t="s">
        <v>71</v>
      </c>
      <c r="D4992" t="s">
        <v>16539</v>
      </c>
      <c r="E4992" t="s">
        <v>976</v>
      </c>
      <c r="F4992" t="s">
        <v>30</v>
      </c>
      <c r="G4992" s="1">
        <v>45707</v>
      </c>
      <c r="H4992" t="s">
        <v>30</v>
      </c>
      <c r="I4992" s="1">
        <v>45879</v>
      </c>
      <c r="J4992" t="s">
        <v>30</v>
      </c>
      <c r="K4992" s="1">
        <v>45980</v>
      </c>
      <c r="L4992" s="1">
        <v>46044</v>
      </c>
      <c r="M4992" t="s">
        <v>207</v>
      </c>
      <c r="N4992" t="s">
        <v>16540</v>
      </c>
      <c r="O4992" t="s">
        <v>16541</v>
      </c>
      <c r="P4992" t="s">
        <v>117</v>
      </c>
      <c r="Q4992" s="6">
        <v>367580.2</v>
      </c>
      <c r="R4992" t="s">
        <v>22</v>
      </c>
      <c r="S4992">
        <v>0</v>
      </c>
      <c r="T4992">
        <v>0</v>
      </c>
      <c r="U4992" t="e">
        <f>_xlfn.XLOOKUP(A4992,#REF!,#REF!)</f>
        <v>#REF!</v>
      </c>
    </row>
    <row r="4993" spans="1:21" x14ac:dyDescent="0.2">
      <c r="A4993" t="s">
        <v>16542</v>
      </c>
      <c r="B4993" t="s">
        <v>16543</v>
      </c>
      <c r="C4993" s="5" t="s">
        <v>71</v>
      </c>
      <c r="D4993" t="s">
        <v>16544</v>
      </c>
      <c r="E4993" t="s">
        <v>7593</v>
      </c>
      <c r="F4993" t="s">
        <v>30</v>
      </c>
      <c r="G4993" s="1">
        <v>45483</v>
      </c>
      <c r="H4993" t="s">
        <v>30</v>
      </c>
      <c r="I4993" s="1">
        <v>45645</v>
      </c>
      <c r="J4993" t="s">
        <v>22</v>
      </c>
      <c r="M4993" t="s">
        <v>207</v>
      </c>
      <c r="N4993" t="s">
        <v>348</v>
      </c>
      <c r="O4993" t="s">
        <v>349</v>
      </c>
      <c r="P4993" t="s">
        <v>117</v>
      </c>
      <c r="Q4993" s="6">
        <v>193241.84</v>
      </c>
      <c r="R4993" t="s">
        <v>22</v>
      </c>
      <c r="S4993">
        <v>0</v>
      </c>
      <c r="T4993">
        <v>0</v>
      </c>
      <c r="U4993" t="e">
        <f>_xlfn.XLOOKUP(A4993,#REF!,#REF!)</f>
        <v>#REF!</v>
      </c>
    </row>
    <row r="4994" spans="1:21" x14ac:dyDescent="0.2">
      <c r="A4994" t="s">
        <v>12499</v>
      </c>
      <c r="B4994" t="s">
        <v>12498</v>
      </c>
      <c r="C4994" s="5" t="s">
        <v>71</v>
      </c>
      <c r="D4994" t="s">
        <v>16545</v>
      </c>
      <c r="E4994" t="s">
        <v>10988</v>
      </c>
      <c r="F4994" t="s">
        <v>30</v>
      </c>
      <c r="G4994" s="1">
        <v>45635</v>
      </c>
      <c r="H4994" t="s">
        <v>30</v>
      </c>
      <c r="I4994" s="1">
        <v>45866</v>
      </c>
      <c r="J4994" t="s">
        <v>22</v>
      </c>
      <c r="M4994" t="s">
        <v>207</v>
      </c>
      <c r="N4994" t="s">
        <v>1211</v>
      </c>
      <c r="O4994" t="s">
        <v>1212</v>
      </c>
      <c r="P4994" t="s">
        <v>210</v>
      </c>
      <c r="Q4994" s="6">
        <v>253640.08</v>
      </c>
      <c r="R4994" t="s">
        <v>22</v>
      </c>
      <c r="S4994">
        <v>0</v>
      </c>
      <c r="T4994">
        <v>0</v>
      </c>
      <c r="U4994" t="e">
        <f>_xlfn.XLOOKUP(A4994,#REF!,#REF!)</f>
        <v>#REF!</v>
      </c>
    </row>
    <row r="4995" spans="1:21" x14ac:dyDescent="0.2">
      <c r="A4995" t="s">
        <v>16546</v>
      </c>
      <c r="C4995" s="5" t="s">
        <v>71</v>
      </c>
      <c r="D4995" t="s">
        <v>16547</v>
      </c>
      <c r="E4995" t="s">
        <v>16548</v>
      </c>
      <c r="F4995" t="s">
        <v>30</v>
      </c>
      <c r="G4995" s="1">
        <v>45961</v>
      </c>
      <c r="H4995" t="s">
        <v>30</v>
      </c>
      <c r="I4995" s="1">
        <v>46106</v>
      </c>
      <c r="J4995" t="s">
        <v>22</v>
      </c>
      <c r="M4995" t="s">
        <v>207</v>
      </c>
      <c r="N4995" t="s">
        <v>1419</v>
      </c>
      <c r="O4995" t="s">
        <v>1420</v>
      </c>
      <c r="P4995" t="s">
        <v>117</v>
      </c>
      <c r="Q4995" s="6">
        <v>142028.79999999999</v>
      </c>
      <c r="R4995" t="s">
        <v>22</v>
      </c>
      <c r="S4995">
        <v>0</v>
      </c>
      <c r="T4995">
        <v>0</v>
      </c>
      <c r="U4995" t="e">
        <f>_xlfn.XLOOKUP(A4995,#REF!,#REF!)</f>
        <v>#REF!</v>
      </c>
    </row>
    <row r="4996" spans="1:21" x14ac:dyDescent="0.2">
      <c r="A4996" t="s">
        <v>16549</v>
      </c>
      <c r="B4996" t="s">
        <v>16550</v>
      </c>
      <c r="C4996" s="5" t="s">
        <v>279</v>
      </c>
      <c r="D4996" t="s">
        <v>16551</v>
      </c>
      <c r="E4996" t="s">
        <v>19583</v>
      </c>
      <c r="F4996" t="s">
        <v>30</v>
      </c>
      <c r="G4996" s="1">
        <v>45446</v>
      </c>
      <c r="H4996" t="s">
        <v>30</v>
      </c>
      <c r="I4996" s="1">
        <v>45534</v>
      </c>
      <c r="J4996" t="s">
        <v>30</v>
      </c>
      <c r="K4996" s="1">
        <v>45917</v>
      </c>
      <c r="M4996" t="s">
        <v>42</v>
      </c>
      <c r="N4996" t="s">
        <v>43</v>
      </c>
      <c r="O4996" t="s">
        <v>44</v>
      </c>
      <c r="P4996" t="s">
        <v>26</v>
      </c>
      <c r="Q4996" s="6">
        <v>40442.03</v>
      </c>
      <c r="R4996" t="s">
        <v>22</v>
      </c>
      <c r="S4996">
        <v>0</v>
      </c>
      <c r="T4996">
        <v>0</v>
      </c>
      <c r="U4996" t="e">
        <f>_xlfn.XLOOKUP(A4996,#REF!,#REF!)</f>
        <v>#REF!</v>
      </c>
    </row>
    <row r="4997" spans="1:21" x14ac:dyDescent="0.2">
      <c r="A4997" t="s">
        <v>16552</v>
      </c>
      <c r="B4997" t="s">
        <v>16553</v>
      </c>
      <c r="C4997" s="5" t="s">
        <v>71</v>
      </c>
      <c r="D4997" t="s">
        <v>16554</v>
      </c>
      <c r="E4997" t="s">
        <v>7593</v>
      </c>
      <c r="F4997" t="s">
        <v>30</v>
      </c>
      <c r="G4997" s="1">
        <v>45569</v>
      </c>
      <c r="H4997" t="s">
        <v>30</v>
      </c>
      <c r="I4997" s="1">
        <v>45908</v>
      </c>
      <c r="J4997" t="s">
        <v>22</v>
      </c>
      <c r="M4997" t="s">
        <v>207</v>
      </c>
      <c r="N4997" t="s">
        <v>3278</v>
      </c>
      <c r="O4997" t="s">
        <v>3279</v>
      </c>
      <c r="P4997" t="s">
        <v>117</v>
      </c>
      <c r="Q4997" s="6">
        <v>699508.96</v>
      </c>
      <c r="R4997" t="s">
        <v>22</v>
      </c>
      <c r="S4997">
        <v>0</v>
      </c>
      <c r="T4997">
        <v>0</v>
      </c>
      <c r="U4997" t="e">
        <f>_xlfn.XLOOKUP(A4997,#REF!,#REF!)</f>
        <v>#REF!</v>
      </c>
    </row>
    <row r="4998" spans="1:21" x14ac:dyDescent="0.2">
      <c r="A4998" t="s">
        <v>16555</v>
      </c>
      <c r="C4998" s="5" t="s">
        <v>71</v>
      </c>
      <c r="D4998" t="s">
        <v>16556</v>
      </c>
      <c r="E4998" t="s">
        <v>19216</v>
      </c>
      <c r="F4998" t="s">
        <v>30</v>
      </c>
      <c r="G4998" s="1">
        <v>42912</v>
      </c>
      <c r="H4998" t="s">
        <v>30</v>
      </c>
      <c r="I4998" s="1">
        <v>43076</v>
      </c>
      <c r="J4998" t="s">
        <v>30</v>
      </c>
      <c r="K4998" s="1">
        <v>43642</v>
      </c>
      <c r="M4998" t="s">
        <v>23</v>
      </c>
      <c r="N4998" t="s">
        <v>16557</v>
      </c>
      <c r="O4998" t="s">
        <v>16558</v>
      </c>
      <c r="P4998" t="s">
        <v>26</v>
      </c>
      <c r="Q4998" s="6">
        <v>40000</v>
      </c>
      <c r="R4998" t="s">
        <v>22</v>
      </c>
      <c r="S4998">
        <v>0</v>
      </c>
      <c r="T4998">
        <v>0</v>
      </c>
      <c r="U4998" t="e">
        <f>_xlfn.XLOOKUP(A4998,#REF!,#REF!)</f>
        <v>#REF!</v>
      </c>
    </row>
    <row r="4999" spans="1:21" x14ac:dyDescent="0.2">
      <c r="A4999" t="s">
        <v>16559</v>
      </c>
      <c r="B4999" t="s">
        <v>16560</v>
      </c>
      <c r="C4999" s="5" t="s">
        <v>71</v>
      </c>
      <c r="D4999" t="s">
        <v>16561</v>
      </c>
      <c r="E4999" t="s">
        <v>2962</v>
      </c>
      <c r="F4999" t="s">
        <v>30</v>
      </c>
      <c r="G4999" s="1">
        <v>42934</v>
      </c>
      <c r="H4999" t="s">
        <v>30</v>
      </c>
      <c r="I4999" s="1">
        <v>43166</v>
      </c>
      <c r="J4999" t="s">
        <v>30</v>
      </c>
      <c r="K4999" s="1">
        <v>43594</v>
      </c>
      <c r="L4999" s="1">
        <v>43594</v>
      </c>
      <c r="M4999" t="s">
        <v>42</v>
      </c>
      <c r="N4999" t="s">
        <v>43</v>
      </c>
      <c r="O4999" t="s">
        <v>44</v>
      </c>
      <c r="P4999" t="s">
        <v>26</v>
      </c>
      <c r="Q4999" s="6">
        <v>40000</v>
      </c>
      <c r="R4999" t="s">
        <v>22</v>
      </c>
      <c r="S4999">
        <v>0</v>
      </c>
      <c r="T4999">
        <v>0</v>
      </c>
      <c r="U4999" t="e">
        <f>_xlfn.XLOOKUP(A4999,#REF!,#REF!)</f>
        <v>#REF!</v>
      </c>
    </row>
    <row r="5000" spans="1:21" x14ac:dyDescent="0.2">
      <c r="A5000" t="s">
        <v>16562</v>
      </c>
      <c r="B5000" t="s">
        <v>16563</v>
      </c>
      <c r="C5000" s="5" t="s">
        <v>71</v>
      </c>
      <c r="D5000" t="s">
        <v>16564</v>
      </c>
      <c r="E5000" t="s">
        <v>16565</v>
      </c>
      <c r="F5000" t="s">
        <v>30</v>
      </c>
      <c r="G5000" s="1">
        <v>44076</v>
      </c>
      <c r="H5000" t="s">
        <v>30</v>
      </c>
      <c r="I5000" s="1">
        <v>44265</v>
      </c>
      <c r="J5000" t="s">
        <v>30</v>
      </c>
      <c r="K5000" s="1">
        <v>45063</v>
      </c>
      <c r="M5000" t="s">
        <v>42</v>
      </c>
      <c r="N5000" t="s">
        <v>16566</v>
      </c>
      <c r="O5000" t="s">
        <v>16567</v>
      </c>
      <c r="P5000" t="s">
        <v>26</v>
      </c>
      <c r="Q5000" s="6">
        <v>123725.06</v>
      </c>
      <c r="R5000" t="s">
        <v>22</v>
      </c>
      <c r="S5000">
        <v>0</v>
      </c>
      <c r="T5000">
        <v>0</v>
      </c>
      <c r="U5000" t="e">
        <f>_xlfn.XLOOKUP(A5000,#REF!,#REF!)</f>
        <v>#REF!</v>
      </c>
    </row>
    <row r="5001" spans="1:21" x14ac:dyDescent="0.2">
      <c r="A5001" t="s">
        <v>16568</v>
      </c>
      <c r="B5001" t="s">
        <v>16569</v>
      </c>
      <c r="C5001" s="5" t="s">
        <v>71</v>
      </c>
      <c r="D5001" t="s">
        <v>16570</v>
      </c>
      <c r="E5001" t="s">
        <v>8742</v>
      </c>
      <c r="F5001" t="s">
        <v>30</v>
      </c>
      <c r="G5001" s="1">
        <v>45722</v>
      </c>
      <c r="H5001" t="s">
        <v>30</v>
      </c>
      <c r="I5001" s="1">
        <v>45952</v>
      </c>
      <c r="J5001" t="s">
        <v>22</v>
      </c>
      <c r="M5001" t="s">
        <v>207</v>
      </c>
      <c r="N5001" t="s">
        <v>892</v>
      </c>
      <c r="O5001" t="s">
        <v>893</v>
      </c>
      <c r="P5001" t="s">
        <v>117</v>
      </c>
      <c r="Q5001" s="6">
        <v>944183.86</v>
      </c>
      <c r="R5001" t="s">
        <v>22</v>
      </c>
      <c r="S5001">
        <v>0</v>
      </c>
      <c r="T5001">
        <v>0</v>
      </c>
      <c r="U5001" t="e">
        <f>_xlfn.XLOOKUP(A5001,#REF!,#REF!)</f>
        <v>#REF!</v>
      </c>
    </row>
    <row r="5002" spans="1:21" x14ac:dyDescent="0.2">
      <c r="A5002" t="s">
        <v>16571</v>
      </c>
      <c r="C5002" s="5" t="s">
        <v>71</v>
      </c>
      <c r="D5002" t="s">
        <v>16572</v>
      </c>
      <c r="E5002" t="s">
        <v>891</v>
      </c>
      <c r="F5002" t="s">
        <v>30</v>
      </c>
      <c r="G5002" s="1">
        <v>45671</v>
      </c>
      <c r="H5002" t="s">
        <v>22</v>
      </c>
      <c r="J5002" t="s">
        <v>22</v>
      </c>
      <c r="L5002" s="1">
        <v>45568</v>
      </c>
      <c r="M5002" t="s">
        <v>42</v>
      </c>
      <c r="N5002" t="s">
        <v>43</v>
      </c>
      <c r="O5002" t="s">
        <v>44</v>
      </c>
      <c r="P5002" t="s">
        <v>26</v>
      </c>
      <c r="Q5002" s="6">
        <v>459070.7</v>
      </c>
      <c r="R5002" t="s">
        <v>30</v>
      </c>
      <c r="S5002">
        <v>0</v>
      </c>
      <c r="T5002">
        <v>0</v>
      </c>
      <c r="U5002" t="e">
        <f>_xlfn.XLOOKUP(A5002,#REF!,#REF!)</f>
        <v>#REF!</v>
      </c>
    </row>
    <row r="5003" spans="1:21" x14ac:dyDescent="0.2">
      <c r="A5003" t="s">
        <v>16573</v>
      </c>
      <c r="B5003" t="s">
        <v>16574</v>
      </c>
      <c r="C5003" s="5" t="s">
        <v>71</v>
      </c>
      <c r="D5003" t="s">
        <v>16575</v>
      </c>
      <c r="E5003" t="s">
        <v>443</v>
      </c>
      <c r="F5003" t="s">
        <v>30</v>
      </c>
      <c r="G5003" s="1">
        <v>45302</v>
      </c>
      <c r="H5003" t="s">
        <v>30</v>
      </c>
      <c r="I5003" s="1">
        <v>45567</v>
      </c>
      <c r="J5003" t="s">
        <v>22</v>
      </c>
      <c r="M5003" t="s">
        <v>207</v>
      </c>
      <c r="N5003" t="s">
        <v>348</v>
      </c>
      <c r="O5003" t="s">
        <v>349</v>
      </c>
      <c r="P5003" t="s">
        <v>117</v>
      </c>
      <c r="Q5003" s="6">
        <v>144571.14000000001</v>
      </c>
      <c r="R5003" t="s">
        <v>22</v>
      </c>
      <c r="S5003">
        <v>0</v>
      </c>
      <c r="T5003">
        <v>0</v>
      </c>
      <c r="U5003" t="e">
        <f>_xlfn.XLOOKUP(A5003,#REF!,#REF!)</f>
        <v>#REF!</v>
      </c>
    </row>
    <row r="5004" spans="1:21" x14ac:dyDescent="0.2">
      <c r="A5004" t="s">
        <v>16576</v>
      </c>
      <c r="C5004" s="5" t="s">
        <v>71</v>
      </c>
      <c r="D5004" t="s">
        <v>16577</v>
      </c>
      <c r="E5004" t="s">
        <v>8803</v>
      </c>
      <c r="F5004" t="s">
        <v>30</v>
      </c>
      <c r="G5004" s="1">
        <v>45519</v>
      </c>
      <c r="H5004" t="s">
        <v>30</v>
      </c>
      <c r="I5004" s="1">
        <v>45623</v>
      </c>
      <c r="J5004" t="s">
        <v>22</v>
      </c>
      <c r="L5004" s="1">
        <v>45811</v>
      </c>
      <c r="M5004" t="s">
        <v>42</v>
      </c>
      <c r="N5004" t="s">
        <v>43</v>
      </c>
      <c r="O5004" t="s">
        <v>44</v>
      </c>
      <c r="P5004" t="s">
        <v>26</v>
      </c>
      <c r="Q5004" s="6">
        <v>614391.06000000006</v>
      </c>
      <c r="R5004" t="s">
        <v>30</v>
      </c>
      <c r="S5004">
        <v>0</v>
      </c>
      <c r="T5004">
        <v>0</v>
      </c>
      <c r="U5004" t="e">
        <f>_xlfn.XLOOKUP(A5004,#REF!,#REF!)</f>
        <v>#REF!</v>
      </c>
    </row>
    <row r="5005" spans="1:21" x14ac:dyDescent="0.2">
      <c r="A5005" t="s">
        <v>16578</v>
      </c>
      <c r="C5005" s="5" t="s">
        <v>39</v>
      </c>
      <c r="D5005" t="s">
        <v>16579</v>
      </c>
      <c r="E5005" t="s">
        <v>18691</v>
      </c>
      <c r="F5005" t="s">
        <v>22</v>
      </c>
      <c r="H5005" t="s">
        <v>22</v>
      </c>
      <c r="J5005" t="s">
        <v>22</v>
      </c>
      <c r="L5005" s="1">
        <v>42607</v>
      </c>
      <c r="M5005" t="s">
        <v>42</v>
      </c>
      <c r="N5005" t="s">
        <v>16580</v>
      </c>
      <c r="O5005" t="s">
        <v>16581</v>
      </c>
      <c r="P5005" t="s">
        <v>26</v>
      </c>
      <c r="Q5005" s="6">
        <v>35000</v>
      </c>
      <c r="R5005" t="s">
        <v>22</v>
      </c>
      <c r="S5005">
        <v>0</v>
      </c>
      <c r="T5005">
        <v>0</v>
      </c>
      <c r="U5005" t="e">
        <f>_xlfn.XLOOKUP(A5005,#REF!,#REF!)</f>
        <v>#REF!</v>
      </c>
    </row>
    <row r="5006" spans="1:21" x14ac:dyDescent="0.2">
      <c r="A5006" t="s">
        <v>16582</v>
      </c>
      <c r="C5006" s="5" t="s">
        <v>39</v>
      </c>
      <c r="D5006" t="s">
        <v>16583</v>
      </c>
      <c r="E5006" t="s">
        <v>1591</v>
      </c>
      <c r="F5006" t="s">
        <v>30</v>
      </c>
      <c r="G5006" s="1">
        <v>43159</v>
      </c>
      <c r="H5006" t="s">
        <v>22</v>
      </c>
      <c r="J5006" t="s">
        <v>22</v>
      </c>
      <c r="L5006" s="1">
        <v>42979</v>
      </c>
      <c r="M5006" t="s">
        <v>42</v>
      </c>
      <c r="N5006" t="s">
        <v>43</v>
      </c>
      <c r="O5006" t="s">
        <v>44</v>
      </c>
      <c r="P5006" t="s">
        <v>26</v>
      </c>
      <c r="Q5006" s="6">
        <v>35000</v>
      </c>
      <c r="R5006" t="s">
        <v>30</v>
      </c>
      <c r="S5006">
        <v>0</v>
      </c>
      <c r="T5006">
        <v>0</v>
      </c>
      <c r="U5006" t="e">
        <f>_xlfn.XLOOKUP(A5006,#REF!,#REF!)</f>
        <v>#REF!</v>
      </c>
    </row>
    <row r="5007" spans="1:21" x14ac:dyDescent="0.2">
      <c r="A5007" t="s">
        <v>16584</v>
      </c>
      <c r="B5007" t="s">
        <v>16585</v>
      </c>
      <c r="C5007" s="5" t="s">
        <v>71</v>
      </c>
      <c r="D5007" t="s">
        <v>16586</v>
      </c>
      <c r="E5007" t="s">
        <v>11027</v>
      </c>
      <c r="F5007" t="s">
        <v>30</v>
      </c>
      <c r="G5007" s="1">
        <v>42858</v>
      </c>
      <c r="H5007" t="s">
        <v>30</v>
      </c>
      <c r="I5007" s="1">
        <v>43313</v>
      </c>
      <c r="J5007" t="s">
        <v>30</v>
      </c>
      <c r="K5007" s="1">
        <v>43544</v>
      </c>
      <c r="L5007" s="1">
        <v>43755</v>
      </c>
      <c r="M5007" t="s">
        <v>42</v>
      </c>
      <c r="N5007" t="s">
        <v>16587</v>
      </c>
      <c r="O5007" t="s">
        <v>16588</v>
      </c>
      <c r="P5007" t="s">
        <v>26</v>
      </c>
      <c r="Q5007" s="6">
        <v>40000</v>
      </c>
      <c r="R5007" t="s">
        <v>30</v>
      </c>
      <c r="S5007">
        <v>0</v>
      </c>
      <c r="T5007">
        <v>0</v>
      </c>
      <c r="U5007" t="e">
        <f>_xlfn.XLOOKUP(A5007,#REF!,#REF!)</f>
        <v>#REF!</v>
      </c>
    </row>
    <row r="5008" spans="1:21" x14ac:dyDescent="0.2">
      <c r="A5008" t="s">
        <v>16589</v>
      </c>
      <c r="B5008" t="s">
        <v>16127</v>
      </c>
      <c r="C5008" s="5" t="s">
        <v>71</v>
      </c>
      <c r="D5008" t="s">
        <v>16129</v>
      </c>
      <c r="E5008" t="s">
        <v>19227</v>
      </c>
      <c r="F5008" t="s">
        <v>30</v>
      </c>
      <c r="G5008" s="1">
        <v>43735</v>
      </c>
      <c r="H5008" t="s">
        <v>30</v>
      </c>
      <c r="I5008" s="1">
        <v>44096</v>
      </c>
      <c r="J5008" t="s">
        <v>30</v>
      </c>
      <c r="K5008" s="1">
        <v>44466</v>
      </c>
      <c r="L5008" s="1">
        <v>44715</v>
      </c>
      <c r="M5008" t="s">
        <v>42</v>
      </c>
      <c r="N5008" t="s">
        <v>43</v>
      </c>
      <c r="O5008" t="s">
        <v>44</v>
      </c>
      <c r="P5008" t="s">
        <v>26</v>
      </c>
      <c r="Q5008" s="6">
        <v>421401.25</v>
      </c>
      <c r="R5008" t="s">
        <v>22</v>
      </c>
      <c r="S5008">
        <v>0</v>
      </c>
      <c r="T5008">
        <v>0</v>
      </c>
      <c r="U5008" t="e">
        <f>_xlfn.XLOOKUP(A5008,#REF!,#REF!)</f>
        <v>#REF!</v>
      </c>
    </row>
    <row r="5009" spans="1:21" x14ac:dyDescent="0.2">
      <c r="A5009" t="s">
        <v>16590</v>
      </c>
      <c r="C5009" s="5" t="s">
        <v>71</v>
      </c>
      <c r="D5009" t="s">
        <v>16591</v>
      </c>
      <c r="E5009" t="s">
        <v>16592</v>
      </c>
      <c r="F5009" t="s">
        <v>22</v>
      </c>
      <c r="H5009" t="s">
        <v>22</v>
      </c>
      <c r="J5009" t="s">
        <v>22</v>
      </c>
      <c r="M5009" t="s">
        <v>42</v>
      </c>
      <c r="N5009" t="s">
        <v>43</v>
      </c>
      <c r="O5009" t="s">
        <v>44</v>
      </c>
      <c r="P5009" t="s">
        <v>26</v>
      </c>
      <c r="Q5009" s="6">
        <v>40000</v>
      </c>
      <c r="R5009" t="s">
        <v>22</v>
      </c>
      <c r="S5009">
        <v>0</v>
      </c>
      <c r="T5009">
        <v>0</v>
      </c>
      <c r="U5009" t="e">
        <f>_xlfn.XLOOKUP(A5009,#REF!,#REF!)</f>
        <v>#REF!</v>
      </c>
    </row>
    <row r="5010" spans="1:21" x14ac:dyDescent="0.2">
      <c r="A5010" t="s">
        <v>16593</v>
      </c>
      <c r="C5010" s="5" t="s">
        <v>71</v>
      </c>
      <c r="D5010" t="s">
        <v>16594</v>
      </c>
      <c r="E5010" t="s">
        <v>16595</v>
      </c>
      <c r="F5010" t="s">
        <v>30</v>
      </c>
      <c r="G5010" s="1">
        <v>45163</v>
      </c>
      <c r="H5010" t="s">
        <v>30</v>
      </c>
      <c r="I5010" s="1">
        <v>45538</v>
      </c>
      <c r="J5010" t="s">
        <v>30</v>
      </c>
      <c r="K5010" s="1">
        <v>45699</v>
      </c>
      <c r="L5010" s="1">
        <v>45730</v>
      </c>
      <c r="M5010" t="s">
        <v>207</v>
      </c>
      <c r="N5010" t="s">
        <v>16596</v>
      </c>
      <c r="O5010" t="s">
        <v>16597</v>
      </c>
      <c r="P5010" t="s">
        <v>117</v>
      </c>
      <c r="Q5010" s="6">
        <v>492241.17</v>
      </c>
      <c r="R5010" t="s">
        <v>22</v>
      </c>
      <c r="S5010">
        <v>0</v>
      </c>
      <c r="T5010">
        <v>0</v>
      </c>
      <c r="U5010" t="e">
        <f>_xlfn.XLOOKUP(A5010,#REF!,#REF!)</f>
        <v>#REF!</v>
      </c>
    </row>
    <row r="5011" spans="1:21" x14ac:dyDescent="0.2">
      <c r="A5011" t="s">
        <v>16598</v>
      </c>
      <c r="C5011" s="5" t="s">
        <v>71</v>
      </c>
      <c r="D5011" t="s">
        <v>16599</v>
      </c>
      <c r="E5011" t="s">
        <v>18691</v>
      </c>
      <c r="F5011" t="s">
        <v>22</v>
      </c>
      <c r="H5011" t="s">
        <v>22</v>
      </c>
      <c r="J5011" t="s">
        <v>22</v>
      </c>
      <c r="M5011" t="s">
        <v>23</v>
      </c>
      <c r="N5011" t="s">
        <v>43</v>
      </c>
      <c r="O5011" t="s">
        <v>44</v>
      </c>
      <c r="P5011" t="s">
        <v>26</v>
      </c>
      <c r="Q5011" s="6">
        <v>40000</v>
      </c>
      <c r="R5011" t="s">
        <v>22</v>
      </c>
      <c r="S5011">
        <v>0</v>
      </c>
      <c r="T5011">
        <v>0</v>
      </c>
      <c r="U5011" t="e">
        <f>_xlfn.XLOOKUP(A5011,#REF!,#REF!)</f>
        <v>#REF!</v>
      </c>
    </row>
    <row r="5012" spans="1:21" x14ac:dyDescent="0.2">
      <c r="A5012" t="s">
        <v>16600</v>
      </c>
      <c r="C5012" s="5" t="s">
        <v>39</v>
      </c>
      <c r="D5012" t="s">
        <v>5195</v>
      </c>
      <c r="E5012" t="s">
        <v>18691</v>
      </c>
      <c r="F5012" t="s">
        <v>22</v>
      </c>
      <c r="H5012" t="s">
        <v>22</v>
      </c>
      <c r="J5012" t="s">
        <v>22</v>
      </c>
      <c r="L5012" s="1">
        <v>42836</v>
      </c>
      <c r="M5012" t="s">
        <v>23</v>
      </c>
      <c r="N5012" t="s">
        <v>68</v>
      </c>
      <c r="O5012" t="s">
        <v>69</v>
      </c>
      <c r="P5012" t="s">
        <v>26</v>
      </c>
      <c r="Q5012" s="6">
        <v>35000</v>
      </c>
      <c r="R5012" t="s">
        <v>30</v>
      </c>
      <c r="S5012">
        <v>0</v>
      </c>
      <c r="T5012">
        <v>0</v>
      </c>
      <c r="U5012" t="e">
        <f>_xlfn.XLOOKUP(A5012,#REF!,#REF!)</f>
        <v>#REF!</v>
      </c>
    </row>
    <row r="5013" spans="1:21" x14ac:dyDescent="0.2">
      <c r="A5013" t="s">
        <v>16601</v>
      </c>
      <c r="C5013" s="5" t="s">
        <v>71</v>
      </c>
      <c r="D5013" t="s">
        <v>16602</v>
      </c>
      <c r="E5013" t="s">
        <v>19584</v>
      </c>
      <c r="F5013" t="s">
        <v>30</v>
      </c>
      <c r="G5013" s="1">
        <v>43581</v>
      </c>
      <c r="H5013" t="s">
        <v>30</v>
      </c>
      <c r="I5013" s="1">
        <v>43753</v>
      </c>
      <c r="J5013" t="s">
        <v>30</v>
      </c>
      <c r="K5013" s="1">
        <v>45762</v>
      </c>
      <c r="L5013" s="1">
        <v>45862</v>
      </c>
      <c r="M5013" t="s">
        <v>207</v>
      </c>
      <c r="N5013" t="s">
        <v>8915</v>
      </c>
      <c r="O5013" t="s">
        <v>8916</v>
      </c>
      <c r="P5013" t="s">
        <v>210</v>
      </c>
      <c r="Q5013" s="6">
        <v>735085.03</v>
      </c>
      <c r="R5013" t="s">
        <v>22</v>
      </c>
      <c r="S5013">
        <v>0</v>
      </c>
      <c r="T5013">
        <v>0</v>
      </c>
      <c r="U5013" t="e">
        <f>_xlfn.XLOOKUP(A5013,#REF!,#REF!)</f>
        <v>#REF!</v>
      </c>
    </row>
    <row r="5014" spans="1:21" x14ac:dyDescent="0.2">
      <c r="A5014" t="s">
        <v>16603</v>
      </c>
      <c r="C5014" s="5" t="s">
        <v>71</v>
      </c>
      <c r="D5014" t="s">
        <v>10481</v>
      </c>
      <c r="E5014" t="s">
        <v>10482</v>
      </c>
      <c r="F5014" t="s">
        <v>22</v>
      </c>
      <c r="H5014" t="s">
        <v>22</v>
      </c>
      <c r="J5014" t="s">
        <v>22</v>
      </c>
      <c r="M5014" t="s">
        <v>42</v>
      </c>
      <c r="N5014" t="s">
        <v>16604</v>
      </c>
      <c r="O5014" t="s">
        <v>16605</v>
      </c>
      <c r="P5014" t="s">
        <v>26</v>
      </c>
      <c r="Q5014" s="6">
        <v>357743.12</v>
      </c>
      <c r="R5014" t="s">
        <v>22</v>
      </c>
      <c r="S5014">
        <v>0</v>
      </c>
      <c r="T5014">
        <v>0</v>
      </c>
      <c r="U5014" t="e">
        <f>_xlfn.XLOOKUP(A5014,#REF!,#REF!)</f>
        <v>#REF!</v>
      </c>
    </row>
    <row r="5015" spans="1:21" x14ac:dyDescent="0.2">
      <c r="A5015" t="s">
        <v>16606</v>
      </c>
      <c r="B5015" t="s">
        <v>16607</v>
      </c>
      <c r="C5015" s="5" t="s">
        <v>71</v>
      </c>
      <c r="D5015" t="s">
        <v>16608</v>
      </c>
      <c r="E5015" t="s">
        <v>18692</v>
      </c>
      <c r="F5015" t="s">
        <v>30</v>
      </c>
      <c r="G5015" s="1">
        <v>43882</v>
      </c>
      <c r="H5015" t="s">
        <v>30</v>
      </c>
      <c r="I5015" s="1">
        <v>44315</v>
      </c>
      <c r="J5015" t="s">
        <v>30</v>
      </c>
      <c r="K5015" s="1">
        <v>44722</v>
      </c>
      <c r="L5015" s="1">
        <v>45217</v>
      </c>
      <c r="M5015" t="s">
        <v>42</v>
      </c>
      <c r="N5015" t="s">
        <v>43</v>
      </c>
      <c r="O5015" t="s">
        <v>44</v>
      </c>
      <c r="P5015" t="s">
        <v>26</v>
      </c>
      <c r="Q5015" s="6">
        <v>120356.4</v>
      </c>
      <c r="R5015" t="s">
        <v>30</v>
      </c>
      <c r="S5015">
        <v>0</v>
      </c>
      <c r="T5015">
        <v>0</v>
      </c>
      <c r="U5015" t="e">
        <f>_xlfn.XLOOKUP(A5015,#REF!,#REF!)</f>
        <v>#REF!</v>
      </c>
    </row>
    <row r="5016" spans="1:21" x14ac:dyDescent="0.2">
      <c r="A5016" t="s">
        <v>16609</v>
      </c>
      <c r="C5016" s="5" t="s">
        <v>71</v>
      </c>
      <c r="D5016" t="s">
        <v>16610</v>
      </c>
      <c r="E5016" t="s">
        <v>18691</v>
      </c>
      <c r="F5016" t="s">
        <v>30</v>
      </c>
      <c r="G5016" s="1">
        <v>44208</v>
      </c>
      <c r="H5016" t="s">
        <v>22</v>
      </c>
      <c r="J5016" t="s">
        <v>22</v>
      </c>
      <c r="M5016" t="s">
        <v>42</v>
      </c>
      <c r="N5016" t="s">
        <v>43</v>
      </c>
      <c r="O5016" t="s">
        <v>44</v>
      </c>
      <c r="P5016" t="s">
        <v>26</v>
      </c>
      <c r="Q5016" s="6">
        <v>711546.32</v>
      </c>
      <c r="R5016" t="s">
        <v>22</v>
      </c>
      <c r="S5016">
        <v>0</v>
      </c>
      <c r="T5016">
        <v>0</v>
      </c>
      <c r="U5016" t="e">
        <f>_xlfn.XLOOKUP(A5016,#REF!,#REF!)</f>
        <v>#REF!</v>
      </c>
    </row>
    <row r="5017" spans="1:21" x14ac:dyDescent="0.2">
      <c r="A5017" t="s">
        <v>16611</v>
      </c>
      <c r="C5017" s="5" t="s">
        <v>71</v>
      </c>
      <c r="D5017" t="s">
        <v>16612</v>
      </c>
      <c r="E5017" t="s">
        <v>2538</v>
      </c>
      <c r="F5017" t="s">
        <v>30</v>
      </c>
      <c r="G5017" s="1">
        <v>46099</v>
      </c>
      <c r="H5017" t="s">
        <v>22</v>
      </c>
      <c r="J5017" t="s">
        <v>22</v>
      </c>
      <c r="L5017" s="1">
        <v>46079</v>
      </c>
      <c r="M5017" t="s">
        <v>42</v>
      </c>
      <c r="N5017" t="s">
        <v>43</v>
      </c>
      <c r="O5017" t="s">
        <v>44</v>
      </c>
      <c r="P5017" t="s">
        <v>26</v>
      </c>
      <c r="Q5017" s="6">
        <v>117707.76</v>
      </c>
      <c r="R5017" t="s">
        <v>30</v>
      </c>
      <c r="S5017">
        <v>0</v>
      </c>
      <c r="T5017">
        <v>0</v>
      </c>
      <c r="U5017" t="e">
        <f>_xlfn.XLOOKUP(A5017,#REF!,#REF!)</f>
        <v>#REF!</v>
      </c>
    </row>
    <row r="5018" spans="1:21" x14ac:dyDescent="0.2">
      <c r="A5018" t="s">
        <v>16613</v>
      </c>
      <c r="C5018" s="5" t="s">
        <v>279</v>
      </c>
      <c r="D5018" t="s">
        <v>16614</v>
      </c>
      <c r="E5018" t="s">
        <v>16615</v>
      </c>
      <c r="F5018" t="s">
        <v>30</v>
      </c>
      <c r="G5018" s="1">
        <v>45654</v>
      </c>
      <c r="H5018" t="s">
        <v>22</v>
      </c>
      <c r="J5018" t="s">
        <v>30</v>
      </c>
      <c r="K5018" s="1">
        <v>45695</v>
      </c>
      <c r="L5018" s="1">
        <v>45814</v>
      </c>
      <c r="M5018" t="s">
        <v>114</v>
      </c>
      <c r="N5018" t="s">
        <v>8299</v>
      </c>
      <c r="O5018" t="s">
        <v>8300</v>
      </c>
      <c r="P5018" t="s">
        <v>117</v>
      </c>
      <c r="Q5018" s="6">
        <v>19011.95</v>
      </c>
      <c r="R5018" t="s">
        <v>30</v>
      </c>
      <c r="S5018">
        <v>0</v>
      </c>
      <c r="T5018">
        <v>0</v>
      </c>
      <c r="U5018" t="e">
        <f>_xlfn.XLOOKUP(A5018,#REF!,#REF!)</f>
        <v>#REF!</v>
      </c>
    </row>
    <row r="5019" spans="1:21" x14ac:dyDescent="0.2">
      <c r="A5019" t="s">
        <v>16616</v>
      </c>
      <c r="C5019" s="5" t="s">
        <v>71</v>
      </c>
      <c r="D5019" t="s">
        <v>16617</v>
      </c>
      <c r="E5019" t="s">
        <v>18692</v>
      </c>
      <c r="F5019" t="s">
        <v>30</v>
      </c>
      <c r="G5019" s="1">
        <v>43860</v>
      </c>
      <c r="H5019" t="s">
        <v>30</v>
      </c>
      <c r="I5019" s="1">
        <v>44469</v>
      </c>
      <c r="J5019" t="s">
        <v>30</v>
      </c>
      <c r="K5019" s="1">
        <v>44735</v>
      </c>
      <c r="L5019" s="1">
        <v>45029</v>
      </c>
      <c r="M5019" t="s">
        <v>42</v>
      </c>
      <c r="N5019" t="s">
        <v>43</v>
      </c>
      <c r="O5019" t="s">
        <v>44</v>
      </c>
      <c r="P5019" t="s">
        <v>26</v>
      </c>
      <c r="Q5019" s="6">
        <v>336301.03</v>
      </c>
      <c r="R5019" t="s">
        <v>22</v>
      </c>
      <c r="S5019">
        <v>0</v>
      </c>
      <c r="T5019">
        <v>0</v>
      </c>
      <c r="U5019" t="e">
        <f>_xlfn.XLOOKUP(A5019,#REF!,#REF!)</f>
        <v>#REF!</v>
      </c>
    </row>
    <row r="5020" spans="1:21" x14ac:dyDescent="0.2">
      <c r="A5020" t="s">
        <v>16618</v>
      </c>
      <c r="C5020" s="5" t="s">
        <v>71</v>
      </c>
      <c r="D5020" t="s">
        <v>16619</v>
      </c>
      <c r="E5020" t="s">
        <v>18691</v>
      </c>
      <c r="F5020" t="s">
        <v>30</v>
      </c>
      <c r="G5020" s="1">
        <v>44725</v>
      </c>
      <c r="H5020" t="s">
        <v>30</v>
      </c>
      <c r="I5020" s="1">
        <v>44824</v>
      </c>
      <c r="J5020" t="s">
        <v>30</v>
      </c>
      <c r="K5020" s="1">
        <v>45145</v>
      </c>
      <c r="M5020" t="s">
        <v>42</v>
      </c>
      <c r="N5020" t="s">
        <v>16620</v>
      </c>
      <c r="O5020" t="s">
        <v>16621</v>
      </c>
      <c r="P5020" t="s">
        <v>26</v>
      </c>
      <c r="Q5020" s="6">
        <v>906884.34</v>
      </c>
      <c r="R5020" t="s">
        <v>22</v>
      </c>
      <c r="S5020">
        <v>0</v>
      </c>
      <c r="T5020">
        <v>0</v>
      </c>
      <c r="U5020" t="e">
        <f>_xlfn.XLOOKUP(A5020,#REF!,#REF!)</f>
        <v>#REF!</v>
      </c>
    </row>
    <row r="5021" spans="1:21" x14ac:dyDescent="0.2">
      <c r="A5021" t="s">
        <v>16622</v>
      </c>
      <c r="C5021" s="5" t="s">
        <v>71</v>
      </c>
      <c r="D5021" t="s">
        <v>16623</v>
      </c>
      <c r="E5021" t="s">
        <v>16624</v>
      </c>
      <c r="F5021" t="s">
        <v>22</v>
      </c>
      <c r="H5021" t="s">
        <v>22</v>
      </c>
      <c r="J5021" t="s">
        <v>22</v>
      </c>
      <c r="M5021" t="s">
        <v>92</v>
      </c>
      <c r="N5021" t="s">
        <v>16625</v>
      </c>
      <c r="O5021" t="s">
        <v>16626</v>
      </c>
      <c r="P5021" t="s">
        <v>18712</v>
      </c>
      <c r="Q5021" s="6">
        <v>213929.04</v>
      </c>
      <c r="R5021" t="s">
        <v>22</v>
      </c>
      <c r="S5021">
        <v>0</v>
      </c>
      <c r="T5021">
        <v>0</v>
      </c>
      <c r="U5021" t="e">
        <f>_xlfn.XLOOKUP(A5021,#REF!,#REF!)</f>
        <v>#REF!</v>
      </c>
    </row>
    <row r="5022" spans="1:21" x14ac:dyDescent="0.2">
      <c r="A5022" t="s">
        <v>16627</v>
      </c>
      <c r="C5022" s="5" t="s">
        <v>71</v>
      </c>
      <c r="D5022" t="s">
        <v>16628</v>
      </c>
      <c r="E5022" t="s">
        <v>13536</v>
      </c>
      <c r="F5022" t="s">
        <v>30</v>
      </c>
      <c r="G5022" s="1">
        <v>45198</v>
      </c>
      <c r="H5022" t="s">
        <v>30</v>
      </c>
      <c r="I5022" s="1">
        <v>45884</v>
      </c>
      <c r="J5022" t="s">
        <v>22</v>
      </c>
      <c r="M5022" t="s">
        <v>207</v>
      </c>
      <c r="N5022" t="s">
        <v>1211</v>
      </c>
      <c r="O5022" t="s">
        <v>1212</v>
      </c>
      <c r="P5022" t="s">
        <v>210</v>
      </c>
      <c r="Q5022" s="6">
        <v>691954.45</v>
      </c>
      <c r="R5022" t="s">
        <v>22</v>
      </c>
      <c r="S5022">
        <v>0</v>
      </c>
      <c r="T5022">
        <v>0</v>
      </c>
      <c r="U5022" t="e">
        <f>_xlfn.XLOOKUP(A5022,#REF!,#REF!)</f>
        <v>#REF!</v>
      </c>
    </row>
    <row r="5023" spans="1:21" x14ac:dyDescent="0.2">
      <c r="A5023" t="s">
        <v>16629</v>
      </c>
      <c r="B5023" t="s">
        <v>16630</v>
      </c>
      <c r="C5023" s="5" t="s">
        <v>71</v>
      </c>
      <c r="D5023" t="s">
        <v>16631</v>
      </c>
      <c r="E5023" t="s">
        <v>13347</v>
      </c>
      <c r="F5023" t="s">
        <v>30</v>
      </c>
      <c r="G5023" s="1">
        <v>42867</v>
      </c>
      <c r="H5023" t="s">
        <v>30</v>
      </c>
      <c r="I5023" s="1">
        <v>43138</v>
      </c>
      <c r="J5023" t="s">
        <v>22</v>
      </c>
      <c r="M5023" t="s">
        <v>42</v>
      </c>
      <c r="N5023" t="s">
        <v>8364</v>
      </c>
      <c r="O5023" t="s">
        <v>8365</v>
      </c>
      <c r="P5023" t="s">
        <v>26</v>
      </c>
      <c r="Q5023" s="6">
        <v>40000</v>
      </c>
      <c r="R5023" t="s">
        <v>22</v>
      </c>
      <c r="S5023">
        <v>0</v>
      </c>
      <c r="T5023">
        <v>0</v>
      </c>
      <c r="U5023" t="e">
        <f>_xlfn.XLOOKUP(A5023,#REF!,#REF!)</f>
        <v>#REF!</v>
      </c>
    </row>
    <row r="5024" spans="1:21" x14ac:dyDescent="0.2">
      <c r="A5024" t="s">
        <v>16632</v>
      </c>
      <c r="B5024" t="s">
        <v>16633</v>
      </c>
      <c r="C5024" s="5" t="s">
        <v>71</v>
      </c>
      <c r="D5024" t="s">
        <v>16634</v>
      </c>
      <c r="E5024" t="s">
        <v>4972</v>
      </c>
      <c r="F5024" t="s">
        <v>22</v>
      </c>
      <c r="H5024" t="s">
        <v>22</v>
      </c>
      <c r="J5024" t="s">
        <v>22</v>
      </c>
      <c r="M5024" t="s">
        <v>23</v>
      </c>
      <c r="N5024" t="s">
        <v>16635</v>
      </c>
      <c r="O5024" t="s">
        <v>16636</v>
      </c>
      <c r="P5024" t="s">
        <v>26</v>
      </c>
      <c r="Q5024" s="6">
        <v>40000</v>
      </c>
      <c r="R5024" t="s">
        <v>22</v>
      </c>
      <c r="S5024">
        <v>0</v>
      </c>
      <c r="T5024">
        <v>0</v>
      </c>
      <c r="U5024" t="e">
        <f>_xlfn.XLOOKUP(A5024,#REF!,#REF!)</f>
        <v>#REF!</v>
      </c>
    </row>
    <row r="5025" spans="1:21" x14ac:dyDescent="0.2">
      <c r="A5025" t="s">
        <v>16637</v>
      </c>
      <c r="B5025" t="s">
        <v>16638</v>
      </c>
      <c r="C5025" s="5" t="s">
        <v>71</v>
      </c>
      <c r="D5025" t="s">
        <v>16639</v>
      </c>
      <c r="E5025" t="s">
        <v>18692</v>
      </c>
      <c r="F5025" t="s">
        <v>30</v>
      </c>
      <c r="G5025" s="1">
        <v>42940</v>
      </c>
      <c r="H5025" t="s">
        <v>30</v>
      </c>
      <c r="I5025" s="1">
        <v>43192</v>
      </c>
      <c r="J5025" t="s">
        <v>30</v>
      </c>
      <c r="K5025" s="1">
        <v>43724</v>
      </c>
      <c r="L5025" s="1">
        <v>43878</v>
      </c>
      <c r="M5025" t="s">
        <v>42</v>
      </c>
      <c r="N5025" t="s">
        <v>43</v>
      </c>
      <c r="O5025" t="s">
        <v>44</v>
      </c>
      <c r="P5025" t="s">
        <v>26</v>
      </c>
      <c r="Q5025" s="6">
        <v>40000</v>
      </c>
      <c r="R5025" t="s">
        <v>22</v>
      </c>
      <c r="S5025">
        <v>0</v>
      </c>
      <c r="T5025">
        <v>0</v>
      </c>
      <c r="U5025" t="e">
        <f>_xlfn.XLOOKUP(A5025,#REF!,#REF!)</f>
        <v>#REF!</v>
      </c>
    </row>
    <row r="5026" spans="1:21" x14ac:dyDescent="0.2">
      <c r="A5026" t="s">
        <v>16640</v>
      </c>
      <c r="C5026" s="5" t="s">
        <v>71</v>
      </c>
      <c r="D5026" t="s">
        <v>4920</v>
      </c>
      <c r="E5026" t="s">
        <v>18693</v>
      </c>
      <c r="F5026" t="s">
        <v>30</v>
      </c>
      <c r="G5026" s="1">
        <v>43087</v>
      </c>
      <c r="H5026" t="s">
        <v>22</v>
      </c>
      <c r="J5026" t="s">
        <v>22</v>
      </c>
      <c r="M5026" t="s">
        <v>23</v>
      </c>
      <c r="N5026" t="s">
        <v>43</v>
      </c>
      <c r="O5026" t="s">
        <v>44</v>
      </c>
      <c r="P5026" t="s">
        <v>26</v>
      </c>
      <c r="Q5026" s="6">
        <v>40000</v>
      </c>
      <c r="R5026" t="s">
        <v>22</v>
      </c>
      <c r="S5026">
        <v>0</v>
      </c>
      <c r="T5026">
        <v>0</v>
      </c>
      <c r="U5026" t="e">
        <f>_xlfn.XLOOKUP(A5026,#REF!,#REF!)</f>
        <v>#REF!</v>
      </c>
    </row>
    <row r="5027" spans="1:21" x14ac:dyDescent="0.2">
      <c r="A5027" t="s">
        <v>16641</v>
      </c>
      <c r="B5027" t="s">
        <v>16642</v>
      </c>
      <c r="C5027" s="5" t="s">
        <v>71</v>
      </c>
      <c r="D5027" t="s">
        <v>16643</v>
      </c>
      <c r="E5027" t="s">
        <v>18692</v>
      </c>
      <c r="F5027" t="s">
        <v>30</v>
      </c>
      <c r="G5027" s="1">
        <v>42864</v>
      </c>
      <c r="H5027" t="s">
        <v>30</v>
      </c>
      <c r="I5027" s="1">
        <v>43056</v>
      </c>
      <c r="J5027" t="s">
        <v>30</v>
      </c>
      <c r="K5027" s="1">
        <v>43553</v>
      </c>
      <c r="L5027" s="1">
        <v>43866</v>
      </c>
      <c r="M5027" t="s">
        <v>42</v>
      </c>
      <c r="N5027" t="s">
        <v>16644</v>
      </c>
      <c r="O5027" t="s">
        <v>16645</v>
      </c>
      <c r="P5027" t="s">
        <v>26</v>
      </c>
      <c r="Q5027" s="6">
        <v>40000</v>
      </c>
      <c r="R5027" t="s">
        <v>22</v>
      </c>
      <c r="S5027">
        <v>0</v>
      </c>
      <c r="T5027">
        <v>0</v>
      </c>
      <c r="U5027" t="e">
        <f>_xlfn.XLOOKUP(A5027,#REF!,#REF!)</f>
        <v>#REF!</v>
      </c>
    </row>
    <row r="5028" spans="1:21" x14ac:dyDescent="0.2">
      <c r="A5028" t="s">
        <v>16646</v>
      </c>
      <c r="B5028" t="s">
        <v>16647</v>
      </c>
      <c r="C5028" s="5" t="s">
        <v>71</v>
      </c>
      <c r="D5028" t="s">
        <v>11917</v>
      </c>
      <c r="E5028" t="s">
        <v>18692</v>
      </c>
      <c r="F5028" t="s">
        <v>30</v>
      </c>
      <c r="G5028" s="1">
        <v>43894</v>
      </c>
      <c r="H5028" t="s">
        <v>30</v>
      </c>
      <c r="I5028" s="1">
        <v>44127</v>
      </c>
      <c r="J5028" t="s">
        <v>30</v>
      </c>
      <c r="K5028" s="1">
        <v>45426</v>
      </c>
      <c r="M5028" t="s">
        <v>42</v>
      </c>
      <c r="N5028" t="s">
        <v>43</v>
      </c>
      <c r="O5028" t="s">
        <v>44</v>
      </c>
      <c r="P5028" t="s">
        <v>26</v>
      </c>
      <c r="Q5028" s="6">
        <v>221706.86</v>
      </c>
      <c r="R5028" t="s">
        <v>22</v>
      </c>
      <c r="S5028">
        <v>0</v>
      </c>
      <c r="T5028">
        <v>0</v>
      </c>
      <c r="U5028" t="e">
        <f>_xlfn.XLOOKUP(A5028,#REF!,#REF!)</f>
        <v>#REF!</v>
      </c>
    </row>
    <row r="5029" spans="1:21" x14ac:dyDescent="0.2">
      <c r="A5029" t="s">
        <v>16648</v>
      </c>
      <c r="C5029" s="5" t="s">
        <v>71</v>
      </c>
      <c r="D5029" t="s">
        <v>16649</v>
      </c>
      <c r="E5029" t="s">
        <v>16650</v>
      </c>
      <c r="F5029" t="s">
        <v>30</v>
      </c>
      <c r="G5029" s="1">
        <v>46031</v>
      </c>
      <c r="H5029" t="s">
        <v>22</v>
      </c>
      <c r="J5029" t="s">
        <v>22</v>
      </c>
      <c r="M5029" t="s">
        <v>42</v>
      </c>
      <c r="N5029" t="s">
        <v>917</v>
      </c>
      <c r="O5029" t="s">
        <v>918</v>
      </c>
      <c r="P5029" t="s">
        <v>26</v>
      </c>
      <c r="Q5029" s="6">
        <v>86220.7</v>
      </c>
      <c r="R5029" t="s">
        <v>30</v>
      </c>
      <c r="S5029">
        <v>0</v>
      </c>
      <c r="T5029">
        <v>0</v>
      </c>
      <c r="U5029" t="e">
        <f>_xlfn.XLOOKUP(A5029,#REF!,#REF!)</f>
        <v>#REF!</v>
      </c>
    </row>
    <row r="5030" spans="1:21" x14ac:dyDescent="0.2">
      <c r="A5030" t="s">
        <v>16651</v>
      </c>
      <c r="C5030" s="5" t="s">
        <v>71</v>
      </c>
      <c r="D5030" t="s">
        <v>16652</v>
      </c>
      <c r="E5030" t="s">
        <v>19585</v>
      </c>
      <c r="F5030" t="s">
        <v>22</v>
      </c>
      <c r="H5030" t="s">
        <v>22</v>
      </c>
      <c r="J5030" t="s">
        <v>22</v>
      </c>
      <c r="M5030" t="s">
        <v>23</v>
      </c>
      <c r="N5030" t="s">
        <v>16653</v>
      </c>
      <c r="O5030" t="s">
        <v>16654</v>
      </c>
      <c r="P5030" t="s">
        <v>26</v>
      </c>
      <c r="Q5030" s="6">
        <v>40000</v>
      </c>
      <c r="R5030" t="s">
        <v>22</v>
      </c>
      <c r="S5030">
        <v>0</v>
      </c>
      <c r="T5030">
        <v>0</v>
      </c>
      <c r="U5030" t="e">
        <f>_xlfn.XLOOKUP(A5030,#REF!,#REF!)</f>
        <v>#REF!</v>
      </c>
    </row>
    <row r="5031" spans="1:21" x14ac:dyDescent="0.2">
      <c r="A5031" t="s">
        <v>16655</v>
      </c>
      <c r="C5031" s="5" t="s">
        <v>71</v>
      </c>
      <c r="D5031" t="s">
        <v>14439</v>
      </c>
      <c r="E5031" t="s">
        <v>18691</v>
      </c>
      <c r="F5031" t="s">
        <v>22</v>
      </c>
      <c r="H5031" t="s">
        <v>22</v>
      </c>
      <c r="J5031" t="s">
        <v>30</v>
      </c>
      <c r="K5031" s="1">
        <v>42334</v>
      </c>
      <c r="M5031" t="s">
        <v>42</v>
      </c>
      <c r="N5031" t="s">
        <v>43</v>
      </c>
      <c r="O5031" t="s">
        <v>44</v>
      </c>
      <c r="P5031" t="s">
        <v>26</v>
      </c>
      <c r="Q5031" s="6">
        <v>35000</v>
      </c>
      <c r="R5031" t="s">
        <v>22</v>
      </c>
      <c r="S5031">
        <v>0</v>
      </c>
      <c r="T5031">
        <v>0</v>
      </c>
      <c r="U5031" t="e">
        <f>_xlfn.XLOOKUP(A5031,#REF!,#REF!)</f>
        <v>#REF!</v>
      </c>
    </row>
    <row r="5032" spans="1:21" x14ac:dyDescent="0.2">
      <c r="A5032" t="s">
        <v>16656</v>
      </c>
      <c r="C5032" s="5" t="s">
        <v>71</v>
      </c>
      <c r="D5032" t="s">
        <v>16657</v>
      </c>
      <c r="E5032" t="s">
        <v>18692</v>
      </c>
      <c r="F5032" t="s">
        <v>30</v>
      </c>
      <c r="G5032" s="1">
        <v>42306</v>
      </c>
      <c r="H5032" t="s">
        <v>30</v>
      </c>
      <c r="I5032" s="1">
        <v>42872</v>
      </c>
      <c r="J5032" t="s">
        <v>30</v>
      </c>
      <c r="K5032" s="1">
        <v>43348</v>
      </c>
      <c r="L5032" s="1">
        <v>43623</v>
      </c>
      <c r="M5032" t="s">
        <v>42</v>
      </c>
      <c r="N5032" t="s">
        <v>16658</v>
      </c>
      <c r="O5032" t="s">
        <v>16659</v>
      </c>
      <c r="P5032" t="s">
        <v>26</v>
      </c>
      <c r="Q5032" s="6">
        <v>35000</v>
      </c>
      <c r="R5032" t="s">
        <v>22</v>
      </c>
      <c r="S5032">
        <v>0</v>
      </c>
      <c r="T5032">
        <v>0</v>
      </c>
      <c r="U5032" t="e">
        <f>_xlfn.XLOOKUP(A5032,#REF!,#REF!)</f>
        <v>#REF!</v>
      </c>
    </row>
    <row r="5033" spans="1:21" x14ac:dyDescent="0.2">
      <c r="A5033" t="s">
        <v>16660</v>
      </c>
      <c r="B5033" t="s">
        <v>16661</v>
      </c>
      <c r="C5033" s="5" t="s">
        <v>71</v>
      </c>
      <c r="D5033" t="s">
        <v>16662</v>
      </c>
      <c r="E5033" t="s">
        <v>19586</v>
      </c>
      <c r="F5033" t="s">
        <v>30</v>
      </c>
      <c r="G5033" s="1">
        <v>44988</v>
      </c>
      <c r="H5033" t="s">
        <v>30</v>
      </c>
      <c r="I5033" s="1">
        <v>45167</v>
      </c>
      <c r="J5033" t="s">
        <v>22</v>
      </c>
      <c r="M5033" t="s">
        <v>207</v>
      </c>
      <c r="N5033" t="s">
        <v>3439</v>
      </c>
      <c r="O5033" t="s">
        <v>3440</v>
      </c>
      <c r="P5033" t="s">
        <v>117</v>
      </c>
      <c r="Q5033" s="6">
        <v>203049.45</v>
      </c>
      <c r="R5033" t="s">
        <v>22</v>
      </c>
      <c r="S5033">
        <v>0</v>
      </c>
      <c r="T5033">
        <v>0</v>
      </c>
      <c r="U5033" t="e">
        <f>_xlfn.XLOOKUP(A5033,#REF!,#REF!)</f>
        <v>#REF!</v>
      </c>
    </row>
    <row r="5034" spans="1:21" x14ac:dyDescent="0.2">
      <c r="A5034" t="s">
        <v>16663</v>
      </c>
      <c r="C5034" s="5" t="s">
        <v>71</v>
      </c>
      <c r="D5034" t="s">
        <v>8741</v>
      </c>
      <c r="E5034" t="s">
        <v>8742</v>
      </c>
      <c r="F5034" t="s">
        <v>30</v>
      </c>
      <c r="G5034" s="1">
        <v>45623</v>
      </c>
      <c r="H5034" t="s">
        <v>30</v>
      </c>
      <c r="I5034" s="1">
        <v>45824</v>
      </c>
      <c r="J5034" t="s">
        <v>22</v>
      </c>
      <c r="M5034" t="s">
        <v>207</v>
      </c>
      <c r="N5034" t="s">
        <v>16664</v>
      </c>
      <c r="O5034" t="s">
        <v>16665</v>
      </c>
      <c r="P5034" t="s">
        <v>117</v>
      </c>
      <c r="Q5034" s="6">
        <v>159396.57999999999</v>
      </c>
      <c r="R5034" t="s">
        <v>22</v>
      </c>
      <c r="S5034">
        <v>0</v>
      </c>
      <c r="T5034">
        <v>0</v>
      </c>
      <c r="U5034" t="e">
        <f>_xlfn.XLOOKUP(A5034,#REF!,#REF!)</f>
        <v>#REF!</v>
      </c>
    </row>
    <row r="5035" spans="1:21" x14ac:dyDescent="0.2">
      <c r="A5035" t="s">
        <v>16666</v>
      </c>
      <c r="C5035" s="5" t="s">
        <v>71</v>
      </c>
      <c r="D5035" t="s">
        <v>16667</v>
      </c>
      <c r="E5035" t="s">
        <v>18692</v>
      </c>
      <c r="F5035" t="s">
        <v>30</v>
      </c>
      <c r="G5035" s="1">
        <v>44819</v>
      </c>
      <c r="H5035" t="s">
        <v>22</v>
      </c>
      <c r="J5035" t="s">
        <v>30</v>
      </c>
      <c r="K5035" s="1">
        <v>45089</v>
      </c>
      <c r="M5035" t="s">
        <v>42</v>
      </c>
      <c r="N5035" t="s">
        <v>16668</v>
      </c>
      <c r="O5035" t="s">
        <v>16669</v>
      </c>
      <c r="P5035" t="s">
        <v>26</v>
      </c>
      <c r="Q5035" s="6">
        <v>162441.04</v>
      </c>
      <c r="R5035" t="s">
        <v>22</v>
      </c>
      <c r="S5035">
        <v>0</v>
      </c>
      <c r="T5035">
        <v>0</v>
      </c>
      <c r="U5035" t="e">
        <f>_xlfn.XLOOKUP(A5035,#REF!,#REF!)</f>
        <v>#REF!</v>
      </c>
    </row>
    <row r="5036" spans="1:21" x14ac:dyDescent="0.2">
      <c r="A5036" t="s">
        <v>16670</v>
      </c>
      <c r="C5036" s="5" t="s">
        <v>71</v>
      </c>
      <c r="D5036" t="s">
        <v>16671</v>
      </c>
      <c r="E5036" t="s">
        <v>443</v>
      </c>
      <c r="F5036" t="s">
        <v>30</v>
      </c>
      <c r="G5036" s="1">
        <v>46111</v>
      </c>
      <c r="H5036" t="s">
        <v>22</v>
      </c>
      <c r="J5036" t="s">
        <v>22</v>
      </c>
      <c r="L5036" s="1">
        <v>46057</v>
      </c>
      <c r="M5036" t="s">
        <v>42</v>
      </c>
      <c r="N5036" t="s">
        <v>16672</v>
      </c>
      <c r="O5036" t="s">
        <v>16673</v>
      </c>
      <c r="P5036" t="s">
        <v>26</v>
      </c>
      <c r="Q5036" s="6">
        <v>142557.25</v>
      </c>
      <c r="R5036" t="s">
        <v>30</v>
      </c>
      <c r="S5036">
        <v>0</v>
      </c>
      <c r="T5036">
        <v>0</v>
      </c>
      <c r="U5036" t="e">
        <f>_xlfn.XLOOKUP(A5036,#REF!,#REF!)</f>
        <v>#REF!</v>
      </c>
    </row>
    <row r="5037" spans="1:21" x14ac:dyDescent="0.2">
      <c r="A5037" t="s">
        <v>16674</v>
      </c>
      <c r="C5037" s="5" t="s">
        <v>71</v>
      </c>
      <c r="D5037" t="s">
        <v>12679</v>
      </c>
      <c r="E5037" t="s">
        <v>18691</v>
      </c>
      <c r="F5037" t="s">
        <v>22</v>
      </c>
      <c r="H5037" t="s">
        <v>22</v>
      </c>
      <c r="J5037" t="s">
        <v>22</v>
      </c>
      <c r="M5037" t="s">
        <v>23</v>
      </c>
      <c r="N5037" t="s">
        <v>16675</v>
      </c>
      <c r="O5037" t="s">
        <v>16676</v>
      </c>
      <c r="P5037" t="s">
        <v>26</v>
      </c>
      <c r="Q5037" s="6">
        <v>35000</v>
      </c>
      <c r="R5037" t="s">
        <v>22</v>
      </c>
      <c r="S5037">
        <v>0</v>
      </c>
      <c r="T5037">
        <v>0</v>
      </c>
      <c r="U5037" t="e">
        <f>_xlfn.XLOOKUP(A5037,#REF!,#REF!)</f>
        <v>#REF!</v>
      </c>
    </row>
    <row r="5038" spans="1:21" x14ac:dyDescent="0.2">
      <c r="A5038" t="s">
        <v>16677</v>
      </c>
      <c r="C5038" s="5" t="s">
        <v>71</v>
      </c>
      <c r="D5038" t="s">
        <v>13147</v>
      </c>
      <c r="E5038" t="s">
        <v>41</v>
      </c>
      <c r="F5038" t="s">
        <v>30</v>
      </c>
      <c r="G5038" s="1">
        <v>42782</v>
      </c>
      <c r="H5038" t="s">
        <v>30</v>
      </c>
      <c r="I5038" s="1">
        <v>43698</v>
      </c>
      <c r="J5038" t="s">
        <v>30</v>
      </c>
      <c r="K5038" s="1">
        <v>44328</v>
      </c>
      <c r="L5038" s="1">
        <v>44341</v>
      </c>
      <c r="M5038" t="s">
        <v>42</v>
      </c>
      <c r="N5038" t="s">
        <v>43</v>
      </c>
      <c r="O5038" t="s">
        <v>44</v>
      </c>
      <c r="P5038" t="s">
        <v>26</v>
      </c>
      <c r="Q5038" s="6">
        <v>40000</v>
      </c>
      <c r="R5038" t="s">
        <v>22</v>
      </c>
      <c r="S5038">
        <v>0</v>
      </c>
      <c r="T5038">
        <v>0</v>
      </c>
      <c r="U5038" t="e">
        <f>_xlfn.XLOOKUP(A5038,#REF!,#REF!)</f>
        <v>#REF!</v>
      </c>
    </row>
    <row r="5039" spans="1:21" x14ac:dyDescent="0.2">
      <c r="A5039" t="s">
        <v>16678</v>
      </c>
      <c r="C5039" s="5" t="s">
        <v>39</v>
      </c>
      <c r="D5039" t="s">
        <v>11192</v>
      </c>
      <c r="E5039" t="s">
        <v>18692</v>
      </c>
      <c r="F5039" t="s">
        <v>30</v>
      </c>
      <c r="G5039" s="1">
        <v>45100</v>
      </c>
      <c r="H5039" t="s">
        <v>22</v>
      </c>
      <c r="J5039" t="s">
        <v>22</v>
      </c>
      <c r="L5039" s="1">
        <v>43531</v>
      </c>
      <c r="M5039" t="s">
        <v>42</v>
      </c>
      <c r="N5039" t="s">
        <v>43</v>
      </c>
      <c r="O5039" t="s">
        <v>44</v>
      </c>
      <c r="P5039" t="s">
        <v>26</v>
      </c>
      <c r="Q5039" s="6">
        <v>40000</v>
      </c>
      <c r="R5039" t="s">
        <v>30</v>
      </c>
      <c r="S5039">
        <v>0</v>
      </c>
      <c r="T5039">
        <v>0</v>
      </c>
      <c r="U5039" t="e">
        <f>_xlfn.XLOOKUP(A5039,#REF!,#REF!)</f>
        <v>#REF!</v>
      </c>
    </row>
    <row r="5040" spans="1:21" x14ac:dyDescent="0.2">
      <c r="A5040" t="s">
        <v>16679</v>
      </c>
      <c r="C5040" s="5" t="s">
        <v>71</v>
      </c>
      <c r="D5040" t="s">
        <v>16680</v>
      </c>
      <c r="E5040" t="s">
        <v>19470</v>
      </c>
      <c r="F5040" t="s">
        <v>30</v>
      </c>
      <c r="G5040" s="1">
        <v>44224</v>
      </c>
      <c r="H5040" t="s">
        <v>30</v>
      </c>
      <c r="I5040" s="1">
        <v>44623</v>
      </c>
      <c r="J5040" t="s">
        <v>30</v>
      </c>
      <c r="K5040" s="1">
        <v>44995</v>
      </c>
      <c r="L5040" s="1">
        <v>44995</v>
      </c>
      <c r="M5040" t="s">
        <v>42</v>
      </c>
      <c r="N5040" t="s">
        <v>43</v>
      </c>
      <c r="O5040" t="s">
        <v>44</v>
      </c>
      <c r="P5040" t="s">
        <v>26</v>
      </c>
      <c r="Q5040" s="6">
        <v>139489.41</v>
      </c>
      <c r="R5040" t="s">
        <v>22</v>
      </c>
      <c r="S5040">
        <v>0</v>
      </c>
      <c r="T5040">
        <v>0</v>
      </c>
      <c r="U5040" t="e">
        <f>_xlfn.XLOOKUP(A5040,#REF!,#REF!)</f>
        <v>#REF!</v>
      </c>
    </row>
    <row r="5041" spans="1:21" x14ac:dyDescent="0.2">
      <c r="A5041" t="s">
        <v>16681</v>
      </c>
      <c r="C5041" s="5" t="s">
        <v>71</v>
      </c>
      <c r="D5041" t="s">
        <v>6359</v>
      </c>
      <c r="E5041" t="s">
        <v>18695</v>
      </c>
      <c r="F5041" t="s">
        <v>30</v>
      </c>
      <c r="G5041" s="1">
        <v>43154</v>
      </c>
      <c r="H5041" t="s">
        <v>22</v>
      </c>
      <c r="J5041" t="s">
        <v>30</v>
      </c>
      <c r="K5041" s="1">
        <v>44663</v>
      </c>
      <c r="M5041" t="s">
        <v>42</v>
      </c>
      <c r="N5041" t="s">
        <v>16682</v>
      </c>
      <c r="O5041" t="s">
        <v>16683</v>
      </c>
      <c r="P5041" t="s">
        <v>26</v>
      </c>
      <c r="Q5041" s="6">
        <v>40000</v>
      </c>
      <c r="R5041" t="s">
        <v>22</v>
      </c>
      <c r="S5041">
        <v>0</v>
      </c>
      <c r="T5041">
        <v>0</v>
      </c>
      <c r="U5041" t="e">
        <f>_xlfn.XLOOKUP(A5041,#REF!,#REF!)</f>
        <v>#REF!</v>
      </c>
    </row>
    <row r="5042" spans="1:21" x14ac:dyDescent="0.2">
      <c r="A5042" t="s">
        <v>16684</v>
      </c>
      <c r="C5042" s="5" t="s">
        <v>71</v>
      </c>
      <c r="D5042" t="s">
        <v>16685</v>
      </c>
      <c r="E5042" t="s">
        <v>19221</v>
      </c>
      <c r="F5042" t="s">
        <v>30</v>
      </c>
      <c r="G5042" s="1">
        <v>43674</v>
      </c>
      <c r="H5042" t="s">
        <v>22</v>
      </c>
      <c r="J5042" t="s">
        <v>30</v>
      </c>
      <c r="K5042" s="1">
        <v>43696</v>
      </c>
      <c r="M5042" t="s">
        <v>42</v>
      </c>
      <c r="N5042" t="s">
        <v>16686</v>
      </c>
      <c r="O5042" t="s">
        <v>16687</v>
      </c>
      <c r="P5042" t="s">
        <v>26</v>
      </c>
      <c r="Q5042" s="6">
        <v>385018.45</v>
      </c>
      <c r="R5042" t="s">
        <v>22</v>
      </c>
      <c r="S5042">
        <v>0</v>
      </c>
      <c r="T5042">
        <v>0</v>
      </c>
      <c r="U5042" t="e">
        <f>_xlfn.XLOOKUP(A5042,#REF!,#REF!)</f>
        <v>#REF!</v>
      </c>
    </row>
    <row r="5043" spans="1:21" x14ac:dyDescent="0.2">
      <c r="A5043" t="s">
        <v>16688</v>
      </c>
      <c r="C5043" s="5" t="s">
        <v>71</v>
      </c>
      <c r="D5043" t="s">
        <v>16689</v>
      </c>
      <c r="E5043" t="s">
        <v>18692</v>
      </c>
      <c r="F5043" t="s">
        <v>30</v>
      </c>
      <c r="G5043" s="1">
        <v>44361</v>
      </c>
      <c r="H5043" t="s">
        <v>30</v>
      </c>
      <c r="I5043" s="1">
        <v>44512</v>
      </c>
      <c r="J5043" t="s">
        <v>30</v>
      </c>
      <c r="K5043" s="1">
        <v>44886</v>
      </c>
      <c r="L5043" s="1">
        <v>44971</v>
      </c>
      <c r="M5043" t="s">
        <v>42</v>
      </c>
      <c r="N5043" t="s">
        <v>43</v>
      </c>
      <c r="O5043" t="s">
        <v>44</v>
      </c>
      <c r="P5043" t="s">
        <v>26</v>
      </c>
      <c r="Q5043" s="6">
        <v>130262.07</v>
      </c>
      <c r="R5043" t="s">
        <v>22</v>
      </c>
      <c r="S5043">
        <v>0</v>
      </c>
      <c r="T5043">
        <v>0</v>
      </c>
      <c r="U5043" t="e">
        <f>_xlfn.XLOOKUP(A5043,#REF!,#REF!)</f>
        <v>#REF!</v>
      </c>
    </row>
    <row r="5044" spans="1:21" x14ac:dyDescent="0.2">
      <c r="A5044" t="s">
        <v>16690</v>
      </c>
      <c r="C5044" s="5" t="s">
        <v>71</v>
      </c>
      <c r="D5044" t="s">
        <v>16691</v>
      </c>
      <c r="E5044" t="s">
        <v>18692</v>
      </c>
      <c r="F5044" t="s">
        <v>30</v>
      </c>
      <c r="G5044" s="1">
        <v>44224</v>
      </c>
      <c r="H5044" t="s">
        <v>22</v>
      </c>
      <c r="J5044" t="s">
        <v>22</v>
      </c>
      <c r="M5044" t="s">
        <v>42</v>
      </c>
      <c r="N5044" t="s">
        <v>16692</v>
      </c>
      <c r="O5044" t="s">
        <v>16693</v>
      </c>
      <c r="P5044" t="s">
        <v>26</v>
      </c>
      <c r="Q5044" s="6">
        <v>339749.5</v>
      </c>
      <c r="R5044" t="s">
        <v>22</v>
      </c>
      <c r="S5044">
        <v>0</v>
      </c>
      <c r="T5044">
        <v>0</v>
      </c>
      <c r="U5044" t="e">
        <f>_xlfn.XLOOKUP(A5044,#REF!,#REF!)</f>
        <v>#REF!</v>
      </c>
    </row>
    <row r="5045" spans="1:21" x14ac:dyDescent="0.2">
      <c r="A5045" t="s">
        <v>16694</v>
      </c>
      <c r="C5045" s="5" t="s">
        <v>71</v>
      </c>
      <c r="D5045" t="s">
        <v>16695</v>
      </c>
      <c r="E5045" t="s">
        <v>18692</v>
      </c>
      <c r="F5045" t="s">
        <v>30</v>
      </c>
      <c r="G5045" s="1">
        <v>45099</v>
      </c>
      <c r="H5045" t="s">
        <v>30</v>
      </c>
      <c r="I5045" s="1">
        <v>45364</v>
      </c>
      <c r="J5045" t="s">
        <v>30</v>
      </c>
      <c r="K5045" s="1">
        <v>45525</v>
      </c>
      <c r="M5045" t="s">
        <v>42</v>
      </c>
      <c r="N5045" t="s">
        <v>43</v>
      </c>
      <c r="O5045" t="s">
        <v>44</v>
      </c>
      <c r="P5045" t="s">
        <v>26</v>
      </c>
      <c r="Q5045" s="6">
        <v>257204.95</v>
      </c>
      <c r="R5045" t="s">
        <v>22</v>
      </c>
      <c r="S5045">
        <v>0</v>
      </c>
      <c r="T5045">
        <v>0</v>
      </c>
      <c r="U5045" t="e">
        <f>_xlfn.XLOOKUP(A5045,#REF!,#REF!)</f>
        <v>#REF!</v>
      </c>
    </row>
    <row r="5046" spans="1:21" x14ac:dyDescent="0.2">
      <c r="A5046" t="s">
        <v>11146</v>
      </c>
      <c r="B5046" t="s">
        <v>11145</v>
      </c>
      <c r="C5046" s="5" t="s">
        <v>71</v>
      </c>
      <c r="D5046" t="s">
        <v>11147</v>
      </c>
      <c r="E5046" t="s">
        <v>11148</v>
      </c>
      <c r="F5046" t="s">
        <v>30</v>
      </c>
      <c r="G5046" s="1">
        <v>45349</v>
      </c>
      <c r="H5046" t="s">
        <v>30</v>
      </c>
      <c r="I5046" s="1">
        <v>45464</v>
      </c>
      <c r="J5046" t="s">
        <v>22</v>
      </c>
      <c r="M5046" t="s">
        <v>207</v>
      </c>
      <c r="N5046" t="s">
        <v>16696</v>
      </c>
      <c r="O5046" t="s">
        <v>16697</v>
      </c>
      <c r="P5046" t="s">
        <v>117</v>
      </c>
      <c r="Q5046" s="6">
        <v>50221.56</v>
      </c>
      <c r="R5046" t="s">
        <v>22</v>
      </c>
      <c r="S5046">
        <v>0</v>
      </c>
      <c r="T5046">
        <v>0</v>
      </c>
      <c r="U5046" t="e">
        <f>_xlfn.XLOOKUP(A5046,#REF!,#REF!)</f>
        <v>#REF!</v>
      </c>
    </row>
    <row r="5047" spans="1:21" x14ac:dyDescent="0.2">
      <c r="A5047" t="s">
        <v>16698</v>
      </c>
      <c r="C5047" s="5" t="s">
        <v>71</v>
      </c>
      <c r="D5047" t="s">
        <v>4321</v>
      </c>
      <c r="E5047" t="s">
        <v>1036</v>
      </c>
      <c r="F5047" t="s">
        <v>22</v>
      </c>
      <c r="H5047" t="s">
        <v>22</v>
      </c>
      <c r="J5047" t="s">
        <v>22</v>
      </c>
      <c r="M5047" t="s">
        <v>92</v>
      </c>
      <c r="N5047" t="s">
        <v>238</v>
      </c>
      <c r="O5047" t="s">
        <v>239</v>
      </c>
      <c r="P5047" t="s">
        <v>18712</v>
      </c>
      <c r="Q5047" s="6">
        <v>363261.45</v>
      </c>
      <c r="R5047" t="s">
        <v>22</v>
      </c>
      <c r="S5047">
        <v>0</v>
      </c>
      <c r="T5047">
        <v>0</v>
      </c>
      <c r="U5047" t="e">
        <f>_xlfn.XLOOKUP(A5047,#REF!,#REF!)</f>
        <v>#REF!</v>
      </c>
    </row>
    <row r="5048" spans="1:21" x14ac:dyDescent="0.2">
      <c r="A5048" t="s">
        <v>16699</v>
      </c>
      <c r="C5048" s="5" t="s">
        <v>71</v>
      </c>
      <c r="D5048" t="s">
        <v>16700</v>
      </c>
      <c r="E5048" t="s">
        <v>18812</v>
      </c>
      <c r="F5048" t="s">
        <v>30</v>
      </c>
      <c r="G5048" s="1">
        <v>45866</v>
      </c>
      <c r="H5048" t="s">
        <v>30</v>
      </c>
      <c r="I5048" s="1">
        <v>46021</v>
      </c>
      <c r="J5048" t="s">
        <v>22</v>
      </c>
      <c r="M5048" t="s">
        <v>207</v>
      </c>
      <c r="N5048" t="s">
        <v>4206</v>
      </c>
      <c r="O5048" t="s">
        <v>4207</v>
      </c>
      <c r="P5048" t="s">
        <v>117</v>
      </c>
      <c r="Q5048" s="6">
        <v>168067</v>
      </c>
      <c r="R5048" t="s">
        <v>22</v>
      </c>
      <c r="S5048">
        <v>0</v>
      </c>
      <c r="T5048">
        <v>0</v>
      </c>
      <c r="U5048" t="e">
        <f>_xlfn.XLOOKUP(A5048,#REF!,#REF!)</f>
        <v>#REF!</v>
      </c>
    </row>
    <row r="5049" spans="1:21" x14ac:dyDescent="0.2">
      <c r="A5049" t="s">
        <v>16701</v>
      </c>
      <c r="C5049" s="5" t="s">
        <v>71</v>
      </c>
      <c r="D5049" t="s">
        <v>16165</v>
      </c>
      <c r="E5049" t="s">
        <v>18692</v>
      </c>
      <c r="F5049" t="s">
        <v>30</v>
      </c>
      <c r="G5049" s="1">
        <v>42535</v>
      </c>
      <c r="H5049" t="s">
        <v>30</v>
      </c>
      <c r="I5049" s="1">
        <v>43062</v>
      </c>
      <c r="J5049" t="s">
        <v>30</v>
      </c>
      <c r="K5049" s="1">
        <v>43231</v>
      </c>
      <c r="L5049" s="1">
        <v>43355</v>
      </c>
      <c r="M5049" t="s">
        <v>42</v>
      </c>
      <c r="N5049" t="s">
        <v>43</v>
      </c>
      <c r="O5049" t="s">
        <v>44</v>
      </c>
      <c r="P5049" t="s">
        <v>26</v>
      </c>
      <c r="Q5049" s="6">
        <v>35000</v>
      </c>
      <c r="R5049" t="s">
        <v>30</v>
      </c>
      <c r="S5049">
        <v>0</v>
      </c>
      <c r="T5049">
        <v>0</v>
      </c>
      <c r="U5049" t="e">
        <f>_xlfn.XLOOKUP(A5049,#REF!,#REF!)</f>
        <v>#REF!</v>
      </c>
    </row>
    <row r="5050" spans="1:21" x14ac:dyDescent="0.2">
      <c r="A5050" t="s">
        <v>16702</v>
      </c>
      <c r="B5050" t="s">
        <v>16703</v>
      </c>
      <c r="C5050" s="5" t="s">
        <v>71</v>
      </c>
      <c r="D5050" t="s">
        <v>16704</v>
      </c>
      <c r="E5050" t="s">
        <v>4972</v>
      </c>
      <c r="F5050" t="s">
        <v>30</v>
      </c>
      <c r="G5050" s="1">
        <v>43171</v>
      </c>
      <c r="H5050" t="s">
        <v>30</v>
      </c>
      <c r="I5050" s="1">
        <v>43628</v>
      </c>
      <c r="J5050" t="s">
        <v>30</v>
      </c>
      <c r="K5050" s="1">
        <v>43731</v>
      </c>
      <c r="M5050" t="s">
        <v>42</v>
      </c>
      <c r="N5050" t="s">
        <v>43</v>
      </c>
      <c r="O5050" t="s">
        <v>44</v>
      </c>
      <c r="P5050" t="s">
        <v>26</v>
      </c>
      <c r="Q5050" s="6">
        <v>40000</v>
      </c>
      <c r="R5050" t="s">
        <v>22</v>
      </c>
      <c r="S5050">
        <v>0</v>
      </c>
      <c r="T5050">
        <v>0</v>
      </c>
      <c r="U5050" t="e">
        <f>_xlfn.XLOOKUP(A5050,#REF!,#REF!)</f>
        <v>#REF!</v>
      </c>
    </row>
    <row r="5051" spans="1:21" x14ac:dyDescent="0.2">
      <c r="A5051" t="s">
        <v>16705</v>
      </c>
      <c r="C5051" s="5" t="s">
        <v>71</v>
      </c>
      <c r="D5051" t="s">
        <v>16706</v>
      </c>
      <c r="E5051" t="s">
        <v>443</v>
      </c>
      <c r="F5051" t="s">
        <v>30</v>
      </c>
      <c r="G5051" s="1">
        <v>45078</v>
      </c>
      <c r="H5051" t="s">
        <v>30</v>
      </c>
      <c r="I5051" s="1">
        <v>45217</v>
      </c>
      <c r="J5051" t="s">
        <v>30</v>
      </c>
      <c r="K5051" s="1">
        <v>45540</v>
      </c>
      <c r="M5051" t="s">
        <v>42</v>
      </c>
      <c r="N5051" t="s">
        <v>93</v>
      </c>
      <c r="O5051" t="s">
        <v>94</v>
      </c>
      <c r="P5051" t="s">
        <v>26</v>
      </c>
      <c r="Q5051" s="6">
        <v>48895.44</v>
      </c>
      <c r="R5051" t="s">
        <v>22</v>
      </c>
      <c r="S5051">
        <v>0</v>
      </c>
      <c r="T5051">
        <v>0</v>
      </c>
      <c r="U5051" t="e">
        <f>_xlfn.XLOOKUP(A5051,#REF!,#REF!)</f>
        <v>#REF!</v>
      </c>
    </row>
    <row r="5052" spans="1:21" x14ac:dyDescent="0.2">
      <c r="A5052" t="s">
        <v>16707</v>
      </c>
      <c r="C5052" s="5" t="s">
        <v>71</v>
      </c>
      <c r="D5052" t="s">
        <v>16708</v>
      </c>
      <c r="E5052" t="s">
        <v>18691</v>
      </c>
      <c r="F5052" t="s">
        <v>30</v>
      </c>
      <c r="G5052" s="1">
        <v>42426</v>
      </c>
      <c r="H5052" t="s">
        <v>30</v>
      </c>
      <c r="I5052" s="1">
        <v>42815</v>
      </c>
      <c r="J5052" t="s">
        <v>30</v>
      </c>
      <c r="K5052" s="1">
        <v>43329</v>
      </c>
      <c r="M5052" t="s">
        <v>42</v>
      </c>
      <c r="N5052" t="s">
        <v>10561</v>
      </c>
      <c r="O5052" t="s">
        <v>10562</v>
      </c>
      <c r="P5052" t="s">
        <v>26</v>
      </c>
      <c r="Q5052" s="6">
        <v>35000</v>
      </c>
      <c r="R5052" t="s">
        <v>22</v>
      </c>
      <c r="S5052">
        <v>0</v>
      </c>
      <c r="T5052">
        <v>0</v>
      </c>
      <c r="U5052" t="e">
        <f>_xlfn.XLOOKUP(A5052,#REF!,#REF!)</f>
        <v>#REF!</v>
      </c>
    </row>
    <row r="5053" spans="1:21" x14ac:dyDescent="0.2">
      <c r="A5053" t="s">
        <v>16709</v>
      </c>
      <c r="C5053" s="5" t="s">
        <v>71</v>
      </c>
      <c r="D5053" t="s">
        <v>16710</v>
      </c>
      <c r="E5053" t="s">
        <v>18693</v>
      </c>
      <c r="F5053" t="s">
        <v>30</v>
      </c>
      <c r="G5053" s="1">
        <v>42691</v>
      </c>
      <c r="H5053" t="s">
        <v>22</v>
      </c>
      <c r="J5053" t="s">
        <v>22</v>
      </c>
      <c r="M5053" t="s">
        <v>42</v>
      </c>
      <c r="N5053" t="s">
        <v>43</v>
      </c>
      <c r="O5053" t="s">
        <v>44</v>
      </c>
      <c r="P5053" t="s">
        <v>26</v>
      </c>
      <c r="Q5053" s="6">
        <v>40000</v>
      </c>
      <c r="R5053" t="s">
        <v>22</v>
      </c>
      <c r="S5053">
        <v>0</v>
      </c>
      <c r="T5053">
        <v>0</v>
      </c>
      <c r="U5053" t="e">
        <f>_xlfn.XLOOKUP(A5053,#REF!,#REF!)</f>
        <v>#REF!</v>
      </c>
    </row>
    <row r="5054" spans="1:21" x14ac:dyDescent="0.2">
      <c r="A5054" t="s">
        <v>16711</v>
      </c>
      <c r="C5054" s="5" t="s">
        <v>71</v>
      </c>
      <c r="D5054" t="s">
        <v>16712</v>
      </c>
      <c r="E5054" t="s">
        <v>16713</v>
      </c>
      <c r="F5054" t="s">
        <v>22</v>
      </c>
      <c r="H5054" t="s">
        <v>22</v>
      </c>
      <c r="J5054" t="s">
        <v>22</v>
      </c>
      <c r="M5054" t="s">
        <v>92</v>
      </c>
      <c r="N5054" t="s">
        <v>16714</v>
      </c>
      <c r="O5054" t="s">
        <v>16715</v>
      </c>
      <c r="P5054" t="s">
        <v>18712</v>
      </c>
      <c r="Q5054" s="6">
        <v>406750.93</v>
      </c>
      <c r="R5054" t="s">
        <v>22</v>
      </c>
      <c r="S5054">
        <v>0</v>
      </c>
      <c r="T5054">
        <v>0</v>
      </c>
      <c r="U5054" t="e">
        <f>_xlfn.XLOOKUP(A5054,#REF!,#REF!)</f>
        <v>#REF!</v>
      </c>
    </row>
    <row r="5055" spans="1:21" x14ac:dyDescent="0.2">
      <c r="A5055" t="s">
        <v>16716</v>
      </c>
      <c r="B5055" t="s">
        <v>16717</v>
      </c>
      <c r="C5055" s="5" t="s">
        <v>71</v>
      </c>
      <c r="D5055" t="s">
        <v>16718</v>
      </c>
      <c r="E5055" t="s">
        <v>19221</v>
      </c>
      <c r="F5055" t="s">
        <v>30</v>
      </c>
      <c r="G5055" s="1">
        <v>44393</v>
      </c>
      <c r="H5055" t="s">
        <v>30</v>
      </c>
      <c r="I5055" s="1">
        <v>45523</v>
      </c>
      <c r="J5055" t="s">
        <v>22</v>
      </c>
      <c r="M5055" t="s">
        <v>207</v>
      </c>
      <c r="N5055" t="s">
        <v>1211</v>
      </c>
      <c r="O5055" t="s">
        <v>1212</v>
      </c>
      <c r="P5055" t="s">
        <v>117</v>
      </c>
      <c r="Q5055" s="6">
        <v>143634.32999999999</v>
      </c>
      <c r="R5055" t="s">
        <v>22</v>
      </c>
      <c r="S5055">
        <v>0</v>
      </c>
      <c r="T5055">
        <v>0</v>
      </c>
      <c r="U5055" t="e">
        <f>_xlfn.XLOOKUP(A5055,#REF!,#REF!)</f>
        <v>#REF!</v>
      </c>
    </row>
    <row r="5056" spans="1:21" x14ac:dyDescent="0.2">
      <c r="A5056" t="s">
        <v>16719</v>
      </c>
      <c r="B5056" t="s">
        <v>16720</v>
      </c>
      <c r="C5056" s="5" t="s">
        <v>71</v>
      </c>
      <c r="D5056" t="s">
        <v>16721</v>
      </c>
      <c r="E5056" t="s">
        <v>19221</v>
      </c>
      <c r="F5056" t="s">
        <v>30</v>
      </c>
      <c r="G5056" s="1">
        <v>43186</v>
      </c>
      <c r="H5056" t="s">
        <v>30</v>
      </c>
      <c r="I5056" s="1">
        <v>43411</v>
      </c>
      <c r="J5056" t="s">
        <v>30</v>
      </c>
      <c r="K5056" s="1">
        <v>44119</v>
      </c>
      <c r="L5056" s="1">
        <v>44160</v>
      </c>
      <c r="M5056" t="s">
        <v>42</v>
      </c>
      <c r="N5056" t="s">
        <v>43</v>
      </c>
      <c r="O5056" t="s">
        <v>44</v>
      </c>
      <c r="P5056" t="s">
        <v>26</v>
      </c>
      <c r="Q5056" s="6">
        <v>40000</v>
      </c>
      <c r="R5056" t="s">
        <v>30</v>
      </c>
      <c r="S5056">
        <v>0</v>
      </c>
      <c r="T5056">
        <v>0</v>
      </c>
      <c r="U5056" t="e">
        <f>_xlfn.XLOOKUP(A5056,#REF!,#REF!)</f>
        <v>#REF!</v>
      </c>
    </row>
    <row r="5057" spans="1:21" x14ac:dyDescent="0.2">
      <c r="A5057" t="s">
        <v>16722</v>
      </c>
      <c r="B5057" t="s">
        <v>16723</v>
      </c>
      <c r="C5057" s="5" t="s">
        <v>71</v>
      </c>
      <c r="D5057" t="s">
        <v>16724</v>
      </c>
      <c r="E5057" t="s">
        <v>8742</v>
      </c>
      <c r="F5057" t="s">
        <v>30</v>
      </c>
      <c r="G5057" s="1">
        <v>45464</v>
      </c>
      <c r="H5057" t="s">
        <v>30</v>
      </c>
      <c r="I5057" s="1">
        <v>45751</v>
      </c>
      <c r="J5057" t="s">
        <v>22</v>
      </c>
      <c r="M5057" t="s">
        <v>207</v>
      </c>
      <c r="N5057" t="s">
        <v>348</v>
      </c>
      <c r="O5057" t="s">
        <v>349</v>
      </c>
      <c r="P5057" t="s">
        <v>117</v>
      </c>
      <c r="Q5057" s="6">
        <v>1025636.63</v>
      </c>
      <c r="R5057" t="s">
        <v>22</v>
      </c>
      <c r="S5057">
        <v>0</v>
      </c>
      <c r="T5057">
        <v>0</v>
      </c>
      <c r="U5057" t="e">
        <f>_xlfn.XLOOKUP(A5057,#REF!,#REF!)</f>
        <v>#REF!</v>
      </c>
    </row>
    <row r="5058" spans="1:21" x14ac:dyDescent="0.2">
      <c r="A5058" t="s">
        <v>16725</v>
      </c>
      <c r="C5058" s="5" t="s">
        <v>71</v>
      </c>
      <c r="D5058" t="s">
        <v>16726</v>
      </c>
      <c r="E5058" t="s">
        <v>18693</v>
      </c>
      <c r="F5058" t="s">
        <v>30</v>
      </c>
      <c r="G5058" s="1">
        <v>45173</v>
      </c>
      <c r="H5058" t="s">
        <v>30</v>
      </c>
      <c r="I5058" s="1">
        <v>45407</v>
      </c>
      <c r="J5058" t="s">
        <v>22</v>
      </c>
      <c r="M5058" t="s">
        <v>207</v>
      </c>
      <c r="N5058" t="s">
        <v>473</v>
      </c>
      <c r="O5058" t="s">
        <v>474</v>
      </c>
      <c r="P5058" t="s">
        <v>210</v>
      </c>
      <c r="Q5058" s="6">
        <v>227868.29</v>
      </c>
      <c r="R5058" t="s">
        <v>22</v>
      </c>
      <c r="S5058">
        <v>0</v>
      </c>
      <c r="T5058">
        <v>0</v>
      </c>
      <c r="U5058" t="e">
        <f>_xlfn.XLOOKUP(A5058,#REF!,#REF!)</f>
        <v>#REF!</v>
      </c>
    </row>
    <row r="5059" spans="1:21" x14ac:dyDescent="0.2">
      <c r="A5059" t="s">
        <v>16727</v>
      </c>
      <c r="C5059" s="5" t="s">
        <v>71</v>
      </c>
      <c r="D5059" t="s">
        <v>14806</v>
      </c>
      <c r="E5059" t="s">
        <v>16728</v>
      </c>
      <c r="F5059" t="s">
        <v>22</v>
      </c>
      <c r="H5059" t="s">
        <v>22</v>
      </c>
      <c r="J5059" t="s">
        <v>22</v>
      </c>
      <c r="M5059" t="s">
        <v>114</v>
      </c>
      <c r="N5059" t="s">
        <v>8417</v>
      </c>
      <c r="O5059" t="s">
        <v>8418</v>
      </c>
      <c r="P5059" t="s">
        <v>18712</v>
      </c>
      <c r="Q5059" s="6">
        <v>296519.53000000003</v>
      </c>
      <c r="R5059" t="s">
        <v>22</v>
      </c>
      <c r="S5059">
        <v>0</v>
      </c>
      <c r="T5059">
        <v>0</v>
      </c>
      <c r="U5059" t="e">
        <f>_xlfn.XLOOKUP(A5059,#REF!,#REF!)</f>
        <v>#REF!</v>
      </c>
    </row>
    <row r="5060" spans="1:21" x14ac:dyDescent="0.2">
      <c r="A5060" t="s">
        <v>16729</v>
      </c>
      <c r="B5060" t="s">
        <v>16730</v>
      </c>
      <c r="C5060" s="5" t="s">
        <v>71</v>
      </c>
      <c r="D5060" t="s">
        <v>11489</v>
      </c>
      <c r="E5060" t="s">
        <v>18692</v>
      </c>
      <c r="F5060" t="s">
        <v>30</v>
      </c>
      <c r="G5060" s="1">
        <v>45358</v>
      </c>
      <c r="H5060" t="s">
        <v>30</v>
      </c>
      <c r="I5060" s="1">
        <v>45579</v>
      </c>
      <c r="J5060" t="s">
        <v>22</v>
      </c>
      <c r="M5060" t="s">
        <v>207</v>
      </c>
      <c r="N5060" t="s">
        <v>16731</v>
      </c>
      <c r="O5060" t="s">
        <v>16732</v>
      </c>
      <c r="P5060" t="s">
        <v>117</v>
      </c>
      <c r="Q5060" s="6">
        <v>652134.87</v>
      </c>
      <c r="R5060" t="s">
        <v>22</v>
      </c>
      <c r="S5060">
        <v>0</v>
      </c>
      <c r="T5060">
        <v>0</v>
      </c>
      <c r="U5060" t="e">
        <f>_xlfn.XLOOKUP(A5060,#REF!,#REF!)</f>
        <v>#REF!</v>
      </c>
    </row>
    <row r="5061" spans="1:21" x14ac:dyDescent="0.2">
      <c r="A5061" t="s">
        <v>16733</v>
      </c>
      <c r="B5061" t="s">
        <v>16734</v>
      </c>
      <c r="C5061" s="5" t="s">
        <v>71</v>
      </c>
      <c r="D5061" t="s">
        <v>16735</v>
      </c>
      <c r="E5061" t="s">
        <v>19587</v>
      </c>
      <c r="F5061" t="s">
        <v>30</v>
      </c>
      <c r="G5061" s="1">
        <v>43452</v>
      </c>
      <c r="H5061" t="s">
        <v>30</v>
      </c>
      <c r="I5061" s="1">
        <v>43592</v>
      </c>
      <c r="J5061" t="s">
        <v>22</v>
      </c>
      <c r="M5061" t="s">
        <v>207</v>
      </c>
      <c r="N5061" t="s">
        <v>1180</v>
      </c>
      <c r="O5061" t="s">
        <v>1181</v>
      </c>
      <c r="P5061" t="s">
        <v>117</v>
      </c>
      <c r="Q5061" s="6">
        <v>118675.72</v>
      </c>
      <c r="R5061" t="s">
        <v>30</v>
      </c>
      <c r="S5061">
        <v>0</v>
      </c>
      <c r="T5061">
        <v>0</v>
      </c>
      <c r="U5061" t="e">
        <f>_xlfn.XLOOKUP(A5061,#REF!,#REF!)</f>
        <v>#REF!</v>
      </c>
    </row>
    <row r="5062" spans="1:21" x14ac:dyDescent="0.2">
      <c r="A5062" t="s">
        <v>16736</v>
      </c>
      <c r="C5062" s="5" t="s">
        <v>71</v>
      </c>
      <c r="D5062" t="s">
        <v>16737</v>
      </c>
      <c r="E5062" t="s">
        <v>18691</v>
      </c>
      <c r="F5062" t="s">
        <v>30</v>
      </c>
      <c r="G5062" s="1">
        <v>42767</v>
      </c>
      <c r="H5062" t="s">
        <v>30</v>
      </c>
      <c r="I5062" s="1">
        <v>42900</v>
      </c>
      <c r="J5062" t="s">
        <v>30</v>
      </c>
      <c r="K5062" s="1">
        <v>42990</v>
      </c>
      <c r="L5062" s="1">
        <v>43031</v>
      </c>
      <c r="M5062" t="s">
        <v>42</v>
      </c>
      <c r="N5062" t="s">
        <v>43</v>
      </c>
      <c r="O5062" t="s">
        <v>44</v>
      </c>
      <c r="P5062" t="s">
        <v>26</v>
      </c>
      <c r="Q5062" s="6">
        <v>40000</v>
      </c>
      <c r="R5062" t="s">
        <v>30</v>
      </c>
      <c r="S5062">
        <v>0</v>
      </c>
      <c r="T5062">
        <v>0</v>
      </c>
      <c r="U5062" t="e">
        <f>_xlfn.XLOOKUP(A5062,#REF!,#REF!)</f>
        <v>#REF!</v>
      </c>
    </row>
    <row r="5063" spans="1:21" x14ac:dyDescent="0.2">
      <c r="A5063" t="s">
        <v>16738</v>
      </c>
      <c r="B5063" t="s">
        <v>16739</v>
      </c>
      <c r="C5063" s="5" t="s">
        <v>71</v>
      </c>
      <c r="D5063" t="s">
        <v>14957</v>
      </c>
      <c r="E5063" t="s">
        <v>18692</v>
      </c>
      <c r="F5063" t="s">
        <v>30</v>
      </c>
      <c r="G5063" s="1">
        <v>45027</v>
      </c>
      <c r="H5063" t="s">
        <v>30</v>
      </c>
      <c r="I5063" s="1">
        <v>45224</v>
      </c>
      <c r="J5063" t="s">
        <v>30</v>
      </c>
      <c r="K5063" s="1">
        <v>45548</v>
      </c>
      <c r="L5063" s="1">
        <v>45548</v>
      </c>
      <c r="M5063" t="s">
        <v>42</v>
      </c>
      <c r="N5063" t="s">
        <v>43</v>
      </c>
      <c r="O5063" t="s">
        <v>44</v>
      </c>
      <c r="P5063" t="s">
        <v>26</v>
      </c>
      <c r="Q5063" s="6">
        <v>404117.46</v>
      </c>
      <c r="R5063" t="s">
        <v>30</v>
      </c>
      <c r="S5063">
        <v>0</v>
      </c>
      <c r="T5063">
        <v>0</v>
      </c>
      <c r="U5063" t="e">
        <f>_xlfn.XLOOKUP(A5063,#REF!,#REF!)</f>
        <v>#REF!</v>
      </c>
    </row>
    <row r="5064" spans="1:21" x14ac:dyDescent="0.2">
      <c r="A5064" t="s">
        <v>16740</v>
      </c>
      <c r="C5064" s="5" t="s">
        <v>71</v>
      </c>
      <c r="D5064" t="s">
        <v>16741</v>
      </c>
      <c r="E5064" t="s">
        <v>18695</v>
      </c>
      <c r="F5064" t="s">
        <v>22</v>
      </c>
      <c r="H5064" t="s">
        <v>22</v>
      </c>
      <c r="J5064" t="s">
        <v>22</v>
      </c>
      <c r="M5064" t="s">
        <v>92</v>
      </c>
      <c r="N5064" t="s">
        <v>16742</v>
      </c>
      <c r="O5064" t="s">
        <v>16743</v>
      </c>
      <c r="P5064" t="s">
        <v>18712</v>
      </c>
      <c r="Q5064" s="6">
        <v>3870272.03</v>
      </c>
      <c r="R5064" t="s">
        <v>22</v>
      </c>
      <c r="S5064">
        <v>0</v>
      </c>
      <c r="T5064">
        <v>0</v>
      </c>
      <c r="U5064" t="e">
        <f>_xlfn.XLOOKUP(A5064,#REF!,#REF!)</f>
        <v>#REF!</v>
      </c>
    </row>
    <row r="5065" spans="1:21" x14ac:dyDescent="0.2">
      <c r="A5065" t="s">
        <v>16744</v>
      </c>
      <c r="C5065" s="5" t="s">
        <v>71</v>
      </c>
      <c r="D5065" t="s">
        <v>16745</v>
      </c>
      <c r="E5065" t="s">
        <v>18692</v>
      </c>
      <c r="F5065" t="s">
        <v>30</v>
      </c>
      <c r="G5065" s="1">
        <v>45511</v>
      </c>
      <c r="H5065" t="s">
        <v>22</v>
      </c>
      <c r="J5065" t="s">
        <v>30</v>
      </c>
      <c r="K5065" s="1">
        <v>45560</v>
      </c>
      <c r="L5065" s="1">
        <v>45560</v>
      </c>
      <c r="M5065" t="s">
        <v>42</v>
      </c>
      <c r="N5065" t="s">
        <v>43</v>
      </c>
      <c r="O5065" t="s">
        <v>44</v>
      </c>
      <c r="P5065" t="s">
        <v>26</v>
      </c>
      <c r="Q5065" s="6">
        <v>506799.3</v>
      </c>
      <c r="R5065" t="s">
        <v>30</v>
      </c>
      <c r="S5065">
        <v>0</v>
      </c>
      <c r="T5065">
        <v>0</v>
      </c>
      <c r="U5065" t="e">
        <f>_xlfn.XLOOKUP(A5065,#REF!,#REF!)</f>
        <v>#REF!</v>
      </c>
    </row>
    <row r="5066" spans="1:21" x14ac:dyDescent="0.2">
      <c r="A5066" t="s">
        <v>16746</v>
      </c>
      <c r="C5066" s="5" t="s">
        <v>71</v>
      </c>
      <c r="D5066" t="s">
        <v>11528</v>
      </c>
      <c r="E5066" t="s">
        <v>694</v>
      </c>
      <c r="F5066" t="s">
        <v>30</v>
      </c>
      <c r="G5066" s="1">
        <v>45760</v>
      </c>
      <c r="H5066" t="s">
        <v>30</v>
      </c>
      <c r="I5066" s="1">
        <v>45896</v>
      </c>
      <c r="J5066" t="s">
        <v>30</v>
      </c>
      <c r="K5066" s="1">
        <v>46006</v>
      </c>
      <c r="L5066" s="1">
        <v>46105</v>
      </c>
      <c r="M5066" t="s">
        <v>207</v>
      </c>
      <c r="N5066" t="s">
        <v>16747</v>
      </c>
      <c r="O5066" t="s">
        <v>16748</v>
      </c>
      <c r="P5066" t="s">
        <v>117</v>
      </c>
      <c r="Q5066" s="6">
        <v>258770.88</v>
      </c>
      <c r="R5066" t="s">
        <v>22</v>
      </c>
      <c r="S5066">
        <v>0</v>
      </c>
      <c r="T5066">
        <v>0</v>
      </c>
      <c r="U5066" t="e">
        <f>_xlfn.XLOOKUP(A5066,#REF!,#REF!)</f>
        <v>#REF!</v>
      </c>
    </row>
    <row r="5067" spans="1:21" x14ac:dyDescent="0.2">
      <c r="A5067" t="s">
        <v>16749</v>
      </c>
      <c r="C5067" s="5" t="s">
        <v>71</v>
      </c>
      <c r="D5067" t="s">
        <v>16750</v>
      </c>
      <c r="E5067" t="s">
        <v>18695</v>
      </c>
      <c r="F5067" t="s">
        <v>30</v>
      </c>
      <c r="G5067" s="1">
        <v>45244</v>
      </c>
      <c r="H5067" t="s">
        <v>30</v>
      </c>
      <c r="I5067" s="1">
        <v>45503</v>
      </c>
      <c r="J5067" t="s">
        <v>30</v>
      </c>
      <c r="K5067" s="1">
        <v>45939</v>
      </c>
      <c r="L5067" s="1">
        <v>46038</v>
      </c>
      <c r="M5067" t="s">
        <v>207</v>
      </c>
      <c r="N5067" t="s">
        <v>838</v>
      </c>
      <c r="O5067" t="s">
        <v>839</v>
      </c>
      <c r="P5067" t="s">
        <v>210</v>
      </c>
      <c r="Q5067" s="6">
        <v>314576.24</v>
      </c>
      <c r="R5067" t="s">
        <v>22</v>
      </c>
      <c r="S5067">
        <v>0</v>
      </c>
      <c r="T5067">
        <v>0</v>
      </c>
      <c r="U5067" t="e">
        <f>_xlfn.XLOOKUP(A5067,#REF!,#REF!)</f>
        <v>#REF!</v>
      </c>
    </row>
    <row r="5068" spans="1:21" x14ac:dyDescent="0.2">
      <c r="A5068" t="s">
        <v>16751</v>
      </c>
      <c r="C5068" s="5" t="s">
        <v>71</v>
      </c>
      <c r="D5068" t="s">
        <v>16752</v>
      </c>
      <c r="E5068" t="s">
        <v>16433</v>
      </c>
      <c r="F5068" t="s">
        <v>30</v>
      </c>
      <c r="G5068" s="1">
        <v>46098</v>
      </c>
      <c r="H5068" t="s">
        <v>22</v>
      </c>
      <c r="J5068" t="s">
        <v>22</v>
      </c>
      <c r="M5068" t="s">
        <v>92</v>
      </c>
      <c r="N5068" t="s">
        <v>16753</v>
      </c>
      <c r="O5068" t="s">
        <v>16754</v>
      </c>
      <c r="P5068" t="s">
        <v>117</v>
      </c>
      <c r="Q5068" s="6">
        <v>265923.77</v>
      </c>
      <c r="R5068" t="s">
        <v>22</v>
      </c>
      <c r="S5068">
        <v>0</v>
      </c>
      <c r="T5068">
        <v>0</v>
      </c>
      <c r="U5068" t="e">
        <f>_xlfn.XLOOKUP(A5068,#REF!,#REF!)</f>
        <v>#REF!</v>
      </c>
    </row>
    <row r="5069" spans="1:21" x14ac:dyDescent="0.2">
      <c r="A5069" t="s">
        <v>16755</v>
      </c>
      <c r="C5069" s="5" t="s">
        <v>71</v>
      </c>
      <c r="D5069" t="s">
        <v>16756</v>
      </c>
      <c r="E5069" t="s">
        <v>19440</v>
      </c>
      <c r="F5069" t="s">
        <v>30</v>
      </c>
      <c r="G5069" s="1">
        <v>45757</v>
      </c>
      <c r="H5069" t="s">
        <v>30</v>
      </c>
      <c r="I5069" s="1">
        <v>45985</v>
      </c>
      <c r="J5069" t="s">
        <v>22</v>
      </c>
      <c r="M5069" t="s">
        <v>207</v>
      </c>
      <c r="N5069" t="s">
        <v>16757</v>
      </c>
      <c r="O5069" t="s">
        <v>16758</v>
      </c>
      <c r="P5069" t="s">
        <v>210</v>
      </c>
      <c r="Q5069" s="6">
        <v>329406.65999999997</v>
      </c>
      <c r="R5069" t="s">
        <v>22</v>
      </c>
      <c r="S5069">
        <v>0</v>
      </c>
      <c r="T5069">
        <v>0</v>
      </c>
      <c r="U5069" t="e">
        <f>_xlfn.XLOOKUP(A5069,#REF!,#REF!)</f>
        <v>#REF!</v>
      </c>
    </row>
    <row r="5070" spans="1:21" x14ac:dyDescent="0.2">
      <c r="A5070" t="s">
        <v>16759</v>
      </c>
      <c r="B5070" t="s">
        <v>16760</v>
      </c>
      <c r="C5070" s="5" t="s">
        <v>71</v>
      </c>
      <c r="D5070" t="s">
        <v>16761</v>
      </c>
      <c r="E5070" t="s">
        <v>8742</v>
      </c>
      <c r="F5070" t="s">
        <v>30</v>
      </c>
      <c r="G5070" s="1">
        <v>45402</v>
      </c>
      <c r="H5070" t="s">
        <v>30</v>
      </c>
      <c r="I5070" s="1">
        <v>45615</v>
      </c>
      <c r="J5070" t="s">
        <v>30</v>
      </c>
      <c r="K5070" s="1">
        <v>45897</v>
      </c>
      <c r="M5070" t="s">
        <v>42</v>
      </c>
      <c r="N5070" t="s">
        <v>43</v>
      </c>
      <c r="O5070" t="s">
        <v>44</v>
      </c>
      <c r="P5070" t="s">
        <v>26</v>
      </c>
      <c r="Q5070" s="6">
        <v>835562.03</v>
      </c>
      <c r="R5070" t="s">
        <v>22</v>
      </c>
      <c r="S5070">
        <v>0</v>
      </c>
      <c r="T5070">
        <v>0</v>
      </c>
      <c r="U5070" t="e">
        <f>_xlfn.XLOOKUP(A5070,#REF!,#REF!)</f>
        <v>#REF!</v>
      </c>
    </row>
    <row r="5071" spans="1:21" x14ac:dyDescent="0.2">
      <c r="A5071" t="s">
        <v>16762</v>
      </c>
      <c r="C5071" s="5" t="s">
        <v>71</v>
      </c>
      <c r="D5071" t="s">
        <v>16763</v>
      </c>
      <c r="E5071" t="s">
        <v>19222</v>
      </c>
      <c r="F5071" t="s">
        <v>30</v>
      </c>
      <c r="G5071" s="1">
        <v>44306</v>
      </c>
      <c r="H5071" t="s">
        <v>22</v>
      </c>
      <c r="J5071" t="s">
        <v>22</v>
      </c>
      <c r="M5071" t="s">
        <v>42</v>
      </c>
      <c r="N5071" t="s">
        <v>16764</v>
      </c>
      <c r="O5071" t="s">
        <v>16765</v>
      </c>
      <c r="P5071" t="s">
        <v>26</v>
      </c>
      <c r="Q5071" s="6">
        <v>649474.89</v>
      </c>
      <c r="R5071" t="s">
        <v>22</v>
      </c>
      <c r="S5071">
        <v>0</v>
      </c>
      <c r="T5071">
        <v>0</v>
      </c>
      <c r="U5071" t="e">
        <f>_xlfn.XLOOKUP(A5071,#REF!,#REF!)</f>
        <v>#REF!</v>
      </c>
    </row>
    <row r="5072" spans="1:21" x14ac:dyDescent="0.2">
      <c r="A5072" t="s">
        <v>16766</v>
      </c>
      <c r="C5072" s="5" t="s">
        <v>71</v>
      </c>
      <c r="D5072" t="s">
        <v>16767</v>
      </c>
      <c r="E5072" t="s">
        <v>16768</v>
      </c>
      <c r="F5072" t="s">
        <v>30</v>
      </c>
      <c r="G5072" s="1">
        <v>44939</v>
      </c>
      <c r="H5072" t="s">
        <v>30</v>
      </c>
      <c r="I5072" s="1">
        <v>45453</v>
      </c>
      <c r="J5072" t="s">
        <v>30</v>
      </c>
      <c r="K5072" s="1">
        <v>45810</v>
      </c>
      <c r="L5072" s="1">
        <v>45856</v>
      </c>
      <c r="M5072" t="s">
        <v>207</v>
      </c>
      <c r="N5072" t="s">
        <v>16769</v>
      </c>
      <c r="O5072" t="s">
        <v>16770</v>
      </c>
      <c r="P5072" t="s">
        <v>117</v>
      </c>
      <c r="Q5072" s="6">
        <v>384564.46</v>
      </c>
      <c r="R5072" t="s">
        <v>22</v>
      </c>
      <c r="S5072">
        <v>0</v>
      </c>
      <c r="T5072">
        <v>0</v>
      </c>
      <c r="U5072" t="e">
        <f>_xlfn.XLOOKUP(A5072,#REF!,#REF!)</f>
        <v>#REF!</v>
      </c>
    </row>
    <row r="5073" spans="1:21" x14ac:dyDescent="0.2">
      <c r="A5073" t="s">
        <v>16771</v>
      </c>
      <c r="C5073" s="5" t="s">
        <v>71</v>
      </c>
      <c r="D5073" t="s">
        <v>16772</v>
      </c>
      <c r="E5073" t="s">
        <v>11427</v>
      </c>
      <c r="F5073" t="s">
        <v>22</v>
      </c>
      <c r="H5073" t="s">
        <v>22</v>
      </c>
      <c r="J5073" t="s">
        <v>22</v>
      </c>
      <c r="M5073" t="s">
        <v>92</v>
      </c>
      <c r="N5073" t="s">
        <v>825</v>
      </c>
      <c r="O5073" t="s">
        <v>826</v>
      </c>
      <c r="P5073" t="s">
        <v>18712</v>
      </c>
      <c r="Q5073" s="6">
        <v>450482.37</v>
      </c>
      <c r="R5073" t="s">
        <v>22</v>
      </c>
      <c r="S5073">
        <v>0</v>
      </c>
      <c r="T5073">
        <v>0</v>
      </c>
      <c r="U5073" t="e">
        <f>_xlfn.XLOOKUP(A5073,#REF!,#REF!)</f>
        <v>#REF!</v>
      </c>
    </row>
    <row r="5074" spans="1:21" x14ac:dyDescent="0.2">
      <c r="A5074" t="s">
        <v>16773</v>
      </c>
      <c r="B5074" t="s">
        <v>16774</v>
      </c>
      <c r="C5074" s="5" t="s">
        <v>71</v>
      </c>
      <c r="D5074" t="s">
        <v>16775</v>
      </c>
      <c r="E5074" t="s">
        <v>19216</v>
      </c>
      <c r="F5074" t="s">
        <v>30</v>
      </c>
      <c r="G5074" s="1">
        <v>42956</v>
      </c>
      <c r="H5074" t="s">
        <v>30</v>
      </c>
      <c r="I5074" s="1">
        <v>43061</v>
      </c>
      <c r="J5074" t="s">
        <v>30</v>
      </c>
      <c r="K5074" s="1">
        <v>43592</v>
      </c>
      <c r="L5074" s="1">
        <v>43670</v>
      </c>
      <c r="M5074" t="s">
        <v>42</v>
      </c>
      <c r="N5074" t="s">
        <v>16776</v>
      </c>
      <c r="O5074" t="s">
        <v>16777</v>
      </c>
      <c r="P5074" t="s">
        <v>26</v>
      </c>
      <c r="Q5074" s="6">
        <v>40000</v>
      </c>
      <c r="R5074" t="s">
        <v>22</v>
      </c>
      <c r="S5074">
        <v>0</v>
      </c>
      <c r="T5074">
        <v>0</v>
      </c>
      <c r="U5074" t="e">
        <f>_xlfn.XLOOKUP(A5074,#REF!,#REF!)</f>
        <v>#REF!</v>
      </c>
    </row>
    <row r="5075" spans="1:21" x14ac:dyDescent="0.2">
      <c r="A5075" t="s">
        <v>16778</v>
      </c>
      <c r="B5075" t="s">
        <v>16779</v>
      </c>
      <c r="C5075" s="5" t="s">
        <v>71</v>
      </c>
      <c r="D5075" t="s">
        <v>16780</v>
      </c>
      <c r="E5075" t="s">
        <v>19588</v>
      </c>
      <c r="F5075" t="s">
        <v>30</v>
      </c>
      <c r="G5075" s="1">
        <v>43444</v>
      </c>
      <c r="H5075" t="s">
        <v>30</v>
      </c>
      <c r="I5075" s="1">
        <v>44099</v>
      </c>
      <c r="J5075" t="s">
        <v>30</v>
      </c>
      <c r="K5075" s="1">
        <v>44302</v>
      </c>
      <c r="L5075" s="1">
        <v>44302</v>
      </c>
      <c r="M5075" t="s">
        <v>42</v>
      </c>
      <c r="N5075" t="s">
        <v>43</v>
      </c>
      <c r="O5075" t="s">
        <v>44</v>
      </c>
      <c r="P5075" t="s">
        <v>26</v>
      </c>
      <c r="Q5075" s="6">
        <v>300000</v>
      </c>
      <c r="R5075" t="s">
        <v>22</v>
      </c>
      <c r="S5075">
        <v>0</v>
      </c>
      <c r="T5075">
        <v>0</v>
      </c>
      <c r="U5075" t="e">
        <f>_xlfn.XLOOKUP(A5075,#REF!,#REF!)</f>
        <v>#REF!</v>
      </c>
    </row>
    <row r="5076" spans="1:21" x14ac:dyDescent="0.2">
      <c r="A5076" t="s">
        <v>16781</v>
      </c>
      <c r="C5076" s="5" t="s">
        <v>71</v>
      </c>
      <c r="D5076" t="s">
        <v>16782</v>
      </c>
      <c r="E5076" t="s">
        <v>13135</v>
      </c>
      <c r="F5076" t="s">
        <v>30</v>
      </c>
      <c r="G5076" s="1">
        <v>45281</v>
      </c>
      <c r="H5076" t="s">
        <v>22</v>
      </c>
      <c r="J5076" t="s">
        <v>22</v>
      </c>
      <c r="M5076" t="s">
        <v>42</v>
      </c>
      <c r="N5076" t="s">
        <v>43</v>
      </c>
      <c r="O5076" t="s">
        <v>44</v>
      </c>
      <c r="P5076" t="s">
        <v>26</v>
      </c>
      <c r="Q5076" s="6">
        <v>234647.12</v>
      </c>
      <c r="R5076" t="s">
        <v>22</v>
      </c>
      <c r="S5076">
        <v>0</v>
      </c>
      <c r="T5076">
        <v>0</v>
      </c>
      <c r="U5076" t="e">
        <f>_xlfn.XLOOKUP(A5076,#REF!,#REF!)</f>
        <v>#REF!</v>
      </c>
    </row>
    <row r="5077" spans="1:21" x14ac:dyDescent="0.2">
      <c r="A5077" t="s">
        <v>16783</v>
      </c>
      <c r="C5077" s="5" t="s">
        <v>71</v>
      </c>
      <c r="D5077" t="s">
        <v>16784</v>
      </c>
      <c r="E5077" t="s">
        <v>19589</v>
      </c>
      <c r="F5077" t="s">
        <v>22</v>
      </c>
      <c r="H5077" t="s">
        <v>22</v>
      </c>
      <c r="J5077" t="s">
        <v>22</v>
      </c>
      <c r="M5077" t="s">
        <v>42</v>
      </c>
      <c r="N5077" t="s">
        <v>43</v>
      </c>
      <c r="O5077" t="s">
        <v>44</v>
      </c>
      <c r="P5077" t="s">
        <v>26</v>
      </c>
      <c r="Q5077" s="6">
        <v>40000</v>
      </c>
      <c r="R5077" t="s">
        <v>22</v>
      </c>
      <c r="S5077">
        <v>0</v>
      </c>
      <c r="T5077">
        <v>0</v>
      </c>
      <c r="U5077" t="e">
        <f>_xlfn.XLOOKUP(A5077,#REF!,#REF!)</f>
        <v>#REF!</v>
      </c>
    </row>
    <row r="5078" spans="1:21" x14ac:dyDescent="0.2">
      <c r="A5078" t="s">
        <v>16785</v>
      </c>
      <c r="B5078" t="s">
        <v>16786</v>
      </c>
      <c r="C5078" s="5" t="s">
        <v>71</v>
      </c>
      <c r="D5078" t="s">
        <v>16787</v>
      </c>
      <c r="E5078" t="s">
        <v>443</v>
      </c>
      <c r="F5078" t="s">
        <v>30</v>
      </c>
      <c r="G5078" s="1">
        <v>45035</v>
      </c>
      <c r="H5078" t="s">
        <v>30</v>
      </c>
      <c r="I5078" s="1">
        <v>45398</v>
      </c>
      <c r="J5078" t="s">
        <v>30</v>
      </c>
      <c r="K5078" s="1">
        <v>45527</v>
      </c>
      <c r="L5078" s="1">
        <v>45706</v>
      </c>
      <c r="M5078" t="s">
        <v>42</v>
      </c>
      <c r="N5078" t="s">
        <v>43</v>
      </c>
      <c r="O5078" t="s">
        <v>44</v>
      </c>
      <c r="P5078" t="s">
        <v>26</v>
      </c>
      <c r="Q5078" s="6">
        <v>158191.23000000001</v>
      </c>
      <c r="R5078" t="s">
        <v>22</v>
      </c>
      <c r="S5078">
        <v>0</v>
      </c>
      <c r="T5078">
        <v>0</v>
      </c>
      <c r="U5078" t="e">
        <f>_xlfn.XLOOKUP(A5078,#REF!,#REF!)</f>
        <v>#REF!</v>
      </c>
    </row>
    <row r="5079" spans="1:21" x14ac:dyDescent="0.2">
      <c r="A5079" t="s">
        <v>16788</v>
      </c>
      <c r="C5079" s="5" t="s">
        <v>71</v>
      </c>
      <c r="D5079" t="s">
        <v>16789</v>
      </c>
      <c r="E5079" t="s">
        <v>6597</v>
      </c>
      <c r="F5079" t="s">
        <v>22</v>
      </c>
      <c r="H5079" t="s">
        <v>22</v>
      </c>
      <c r="J5079" t="s">
        <v>22</v>
      </c>
      <c r="M5079" t="s">
        <v>42</v>
      </c>
      <c r="N5079" t="s">
        <v>43</v>
      </c>
      <c r="O5079" t="s">
        <v>44</v>
      </c>
      <c r="P5079" t="s">
        <v>26</v>
      </c>
      <c r="Q5079" s="6">
        <v>40000</v>
      </c>
      <c r="R5079" t="s">
        <v>22</v>
      </c>
      <c r="S5079">
        <v>0</v>
      </c>
      <c r="T5079">
        <v>0</v>
      </c>
      <c r="U5079" t="e">
        <f>_xlfn.XLOOKUP(A5079,#REF!,#REF!)</f>
        <v>#REF!</v>
      </c>
    </row>
    <row r="5080" spans="1:21" x14ac:dyDescent="0.2">
      <c r="A5080" t="s">
        <v>16790</v>
      </c>
      <c r="C5080" s="5" t="s">
        <v>71</v>
      </c>
      <c r="D5080" t="s">
        <v>16791</v>
      </c>
      <c r="E5080" t="s">
        <v>8742</v>
      </c>
      <c r="F5080" t="s">
        <v>30</v>
      </c>
      <c r="G5080" s="1">
        <v>45355</v>
      </c>
      <c r="H5080" t="s">
        <v>30</v>
      </c>
      <c r="I5080" s="1">
        <v>45510</v>
      </c>
      <c r="J5080" t="s">
        <v>30</v>
      </c>
      <c r="K5080" s="1">
        <v>45706</v>
      </c>
      <c r="M5080" t="s">
        <v>42</v>
      </c>
      <c r="N5080" t="s">
        <v>43</v>
      </c>
      <c r="O5080" t="s">
        <v>44</v>
      </c>
      <c r="P5080" t="s">
        <v>26</v>
      </c>
      <c r="Q5080" s="6">
        <v>128796.06</v>
      </c>
      <c r="R5080" t="s">
        <v>22</v>
      </c>
      <c r="S5080">
        <v>0</v>
      </c>
      <c r="T5080">
        <v>0</v>
      </c>
      <c r="U5080" t="e">
        <f>_xlfn.XLOOKUP(A5080,#REF!,#REF!)</f>
        <v>#REF!</v>
      </c>
    </row>
    <row r="5081" spans="1:21" x14ac:dyDescent="0.2">
      <c r="A5081" t="s">
        <v>16792</v>
      </c>
      <c r="C5081" s="5" t="s">
        <v>71</v>
      </c>
      <c r="D5081" t="s">
        <v>16793</v>
      </c>
      <c r="E5081" t="s">
        <v>18700</v>
      </c>
      <c r="F5081" t="s">
        <v>30</v>
      </c>
      <c r="G5081" s="1">
        <v>45203</v>
      </c>
      <c r="H5081" t="s">
        <v>30</v>
      </c>
      <c r="I5081" s="1">
        <v>45385</v>
      </c>
      <c r="J5081" t="s">
        <v>22</v>
      </c>
      <c r="M5081" t="s">
        <v>42</v>
      </c>
      <c r="N5081" t="s">
        <v>16794</v>
      </c>
      <c r="O5081" t="s">
        <v>16795</v>
      </c>
      <c r="P5081" t="s">
        <v>26</v>
      </c>
      <c r="Q5081" s="6">
        <v>470229.74</v>
      </c>
      <c r="R5081" t="s">
        <v>30</v>
      </c>
      <c r="S5081">
        <v>0</v>
      </c>
      <c r="T5081">
        <v>0</v>
      </c>
      <c r="U5081" t="e">
        <f>_xlfn.XLOOKUP(A5081,#REF!,#REF!)</f>
        <v>#REF!</v>
      </c>
    </row>
    <row r="5082" spans="1:21" x14ac:dyDescent="0.2">
      <c r="A5082" t="s">
        <v>16796</v>
      </c>
      <c r="C5082" s="5" t="s">
        <v>71</v>
      </c>
      <c r="D5082" t="s">
        <v>12772</v>
      </c>
      <c r="E5082" t="s">
        <v>16797</v>
      </c>
      <c r="F5082" t="s">
        <v>30</v>
      </c>
      <c r="G5082" s="1">
        <v>45708</v>
      </c>
      <c r="H5082" t="s">
        <v>22</v>
      </c>
      <c r="J5082" t="s">
        <v>30</v>
      </c>
      <c r="K5082" s="1">
        <v>45730</v>
      </c>
      <c r="M5082" t="s">
        <v>42</v>
      </c>
      <c r="N5082" t="s">
        <v>43</v>
      </c>
      <c r="O5082" t="s">
        <v>44</v>
      </c>
      <c r="P5082" t="s">
        <v>26</v>
      </c>
      <c r="Q5082" s="6">
        <v>418495.5</v>
      </c>
      <c r="R5082" t="s">
        <v>22</v>
      </c>
      <c r="S5082">
        <v>0</v>
      </c>
      <c r="T5082">
        <v>0</v>
      </c>
      <c r="U5082" t="e">
        <f>_xlfn.XLOOKUP(A5082,#REF!,#REF!)</f>
        <v>#REF!</v>
      </c>
    </row>
    <row r="5083" spans="1:21" x14ac:dyDescent="0.2">
      <c r="A5083" t="s">
        <v>16798</v>
      </c>
      <c r="C5083" s="5" t="s">
        <v>71</v>
      </c>
      <c r="D5083" t="s">
        <v>16799</v>
      </c>
      <c r="E5083" t="s">
        <v>18692</v>
      </c>
      <c r="F5083" t="s">
        <v>30</v>
      </c>
      <c r="G5083" s="1">
        <v>45434</v>
      </c>
      <c r="H5083" t="s">
        <v>22</v>
      </c>
      <c r="J5083" t="s">
        <v>30</v>
      </c>
      <c r="K5083" s="1">
        <v>45456</v>
      </c>
      <c r="L5083" s="1">
        <v>45456</v>
      </c>
      <c r="M5083" t="s">
        <v>42</v>
      </c>
      <c r="N5083" t="s">
        <v>43</v>
      </c>
      <c r="O5083" t="s">
        <v>44</v>
      </c>
      <c r="P5083" t="s">
        <v>26</v>
      </c>
      <c r="Q5083" s="6">
        <v>455010.53</v>
      </c>
      <c r="R5083" t="s">
        <v>30</v>
      </c>
      <c r="S5083">
        <v>0</v>
      </c>
      <c r="T5083">
        <v>0</v>
      </c>
      <c r="U5083" t="e">
        <f>_xlfn.XLOOKUP(A5083,#REF!,#REF!)</f>
        <v>#REF!</v>
      </c>
    </row>
    <row r="5084" spans="1:21" x14ac:dyDescent="0.2">
      <c r="A5084" t="s">
        <v>16800</v>
      </c>
      <c r="C5084" s="5" t="s">
        <v>71</v>
      </c>
      <c r="D5084" t="s">
        <v>16801</v>
      </c>
      <c r="E5084" t="s">
        <v>976</v>
      </c>
      <c r="F5084" t="s">
        <v>22</v>
      </c>
      <c r="H5084" t="s">
        <v>22</v>
      </c>
      <c r="J5084" t="s">
        <v>30</v>
      </c>
      <c r="K5084" s="1">
        <v>45173</v>
      </c>
      <c r="L5084" s="1">
        <v>45173</v>
      </c>
      <c r="M5084" t="s">
        <v>42</v>
      </c>
      <c r="N5084" t="s">
        <v>43</v>
      </c>
      <c r="O5084" t="s">
        <v>44</v>
      </c>
      <c r="P5084" t="s">
        <v>26</v>
      </c>
      <c r="Q5084" s="6">
        <v>311807.39</v>
      </c>
      <c r="R5084" t="s">
        <v>22</v>
      </c>
      <c r="S5084">
        <v>0</v>
      </c>
      <c r="T5084">
        <v>0</v>
      </c>
      <c r="U5084" t="e">
        <f>_xlfn.XLOOKUP(A5084,#REF!,#REF!)</f>
        <v>#REF!</v>
      </c>
    </row>
    <row r="5085" spans="1:21" x14ac:dyDescent="0.2">
      <c r="A5085" t="s">
        <v>16802</v>
      </c>
      <c r="C5085" s="5" t="s">
        <v>71</v>
      </c>
      <c r="D5085" t="s">
        <v>16803</v>
      </c>
      <c r="E5085" t="s">
        <v>7593</v>
      </c>
      <c r="F5085" t="s">
        <v>22</v>
      </c>
      <c r="H5085" t="s">
        <v>22</v>
      </c>
      <c r="J5085" t="s">
        <v>22</v>
      </c>
      <c r="M5085" t="s">
        <v>92</v>
      </c>
      <c r="N5085" t="s">
        <v>16804</v>
      </c>
      <c r="O5085" t="s">
        <v>16805</v>
      </c>
      <c r="P5085" t="s">
        <v>18712</v>
      </c>
      <c r="Q5085" s="6">
        <v>188587.25</v>
      </c>
      <c r="R5085" t="s">
        <v>22</v>
      </c>
      <c r="S5085">
        <v>0</v>
      </c>
      <c r="T5085">
        <v>0</v>
      </c>
      <c r="U5085" t="e">
        <f>_xlfn.XLOOKUP(A5085,#REF!,#REF!)</f>
        <v>#REF!</v>
      </c>
    </row>
    <row r="5086" spans="1:21" x14ac:dyDescent="0.2">
      <c r="A5086" t="s">
        <v>16806</v>
      </c>
      <c r="C5086" s="5" t="s">
        <v>71</v>
      </c>
      <c r="D5086" t="s">
        <v>10427</v>
      </c>
      <c r="E5086" t="s">
        <v>19590</v>
      </c>
      <c r="F5086" t="s">
        <v>30</v>
      </c>
      <c r="G5086" s="1">
        <v>43278</v>
      </c>
      <c r="H5086" t="s">
        <v>30</v>
      </c>
      <c r="I5086" s="1">
        <v>43650</v>
      </c>
      <c r="J5086" t="s">
        <v>30</v>
      </c>
      <c r="K5086" s="1">
        <v>43704</v>
      </c>
      <c r="L5086" s="1">
        <v>43704</v>
      </c>
      <c r="M5086" t="s">
        <v>42</v>
      </c>
      <c r="N5086" t="s">
        <v>43</v>
      </c>
      <c r="O5086" t="s">
        <v>44</v>
      </c>
      <c r="P5086" t="s">
        <v>26</v>
      </c>
      <c r="Q5086" s="6">
        <v>40000</v>
      </c>
      <c r="R5086" t="s">
        <v>30</v>
      </c>
      <c r="S5086">
        <v>0</v>
      </c>
      <c r="T5086">
        <v>0</v>
      </c>
      <c r="U5086" t="e">
        <f>_xlfn.XLOOKUP(A5086,#REF!,#REF!)</f>
        <v>#REF!</v>
      </c>
    </row>
    <row r="5087" spans="1:21" x14ac:dyDescent="0.2">
      <c r="A5087" t="s">
        <v>16807</v>
      </c>
      <c r="C5087" s="5" t="s">
        <v>71</v>
      </c>
      <c r="D5087" t="s">
        <v>16808</v>
      </c>
      <c r="E5087" t="s">
        <v>18692</v>
      </c>
      <c r="F5087" t="s">
        <v>30</v>
      </c>
      <c r="G5087" s="1">
        <v>44222</v>
      </c>
      <c r="H5087" t="s">
        <v>22</v>
      </c>
      <c r="J5087" t="s">
        <v>22</v>
      </c>
      <c r="M5087" t="s">
        <v>42</v>
      </c>
      <c r="N5087" t="s">
        <v>43</v>
      </c>
      <c r="O5087" t="s">
        <v>44</v>
      </c>
      <c r="P5087" t="s">
        <v>26</v>
      </c>
      <c r="Q5087" s="6">
        <v>178522.18</v>
      </c>
      <c r="R5087" t="s">
        <v>22</v>
      </c>
      <c r="S5087">
        <v>0</v>
      </c>
      <c r="T5087">
        <v>0</v>
      </c>
      <c r="U5087" t="e">
        <f>_xlfn.XLOOKUP(A5087,#REF!,#REF!)</f>
        <v>#REF!</v>
      </c>
    </row>
    <row r="5088" spans="1:21" x14ac:dyDescent="0.2">
      <c r="A5088" t="s">
        <v>16809</v>
      </c>
      <c r="C5088" s="5" t="s">
        <v>71</v>
      </c>
      <c r="D5088" t="s">
        <v>16810</v>
      </c>
      <c r="E5088" t="s">
        <v>16811</v>
      </c>
      <c r="F5088" t="s">
        <v>30</v>
      </c>
      <c r="G5088" s="1">
        <v>45968</v>
      </c>
      <c r="H5088" t="s">
        <v>30</v>
      </c>
      <c r="I5088" s="1">
        <v>46114</v>
      </c>
      <c r="J5088" t="s">
        <v>22</v>
      </c>
      <c r="M5088" t="s">
        <v>207</v>
      </c>
      <c r="N5088" t="s">
        <v>12263</v>
      </c>
      <c r="O5088" t="s">
        <v>12264</v>
      </c>
      <c r="P5088" t="s">
        <v>210</v>
      </c>
      <c r="Q5088" s="6">
        <v>232817.24</v>
      </c>
      <c r="R5088" t="s">
        <v>22</v>
      </c>
      <c r="S5088">
        <v>0</v>
      </c>
      <c r="T5088">
        <v>0</v>
      </c>
      <c r="U5088" t="e">
        <f>_xlfn.XLOOKUP(A5088,#REF!,#REF!)</f>
        <v>#REF!</v>
      </c>
    </row>
    <row r="5089" spans="1:21" x14ac:dyDescent="0.2">
      <c r="A5089" t="s">
        <v>16812</v>
      </c>
      <c r="C5089" s="5" t="s">
        <v>71</v>
      </c>
      <c r="D5089" t="s">
        <v>16813</v>
      </c>
      <c r="E5089" t="s">
        <v>16814</v>
      </c>
      <c r="F5089" t="s">
        <v>30</v>
      </c>
      <c r="G5089" s="1">
        <v>45776</v>
      </c>
      <c r="H5089" t="s">
        <v>30</v>
      </c>
      <c r="I5089" s="1">
        <v>45876</v>
      </c>
      <c r="J5089" t="s">
        <v>22</v>
      </c>
      <c r="L5089" s="1">
        <v>45589</v>
      </c>
      <c r="M5089" t="s">
        <v>207</v>
      </c>
      <c r="N5089" t="s">
        <v>1211</v>
      </c>
      <c r="O5089" t="s">
        <v>1212</v>
      </c>
      <c r="P5089" t="s">
        <v>117</v>
      </c>
      <c r="Q5089" s="6">
        <v>280756.61</v>
      </c>
      <c r="R5089" t="s">
        <v>22</v>
      </c>
      <c r="S5089">
        <v>0</v>
      </c>
      <c r="T5089">
        <v>0</v>
      </c>
      <c r="U5089" t="e">
        <f>_xlfn.XLOOKUP(A5089,#REF!,#REF!)</f>
        <v>#REF!</v>
      </c>
    </row>
    <row r="5090" spans="1:21" x14ac:dyDescent="0.2">
      <c r="A5090" t="s">
        <v>16815</v>
      </c>
      <c r="C5090" s="5" t="s">
        <v>71</v>
      </c>
      <c r="D5090" t="s">
        <v>16816</v>
      </c>
      <c r="E5090" t="s">
        <v>16817</v>
      </c>
      <c r="F5090" t="s">
        <v>22</v>
      </c>
      <c r="H5090" t="s">
        <v>22</v>
      </c>
      <c r="J5090" t="s">
        <v>22</v>
      </c>
      <c r="M5090" t="s">
        <v>42</v>
      </c>
      <c r="N5090" t="s">
        <v>43</v>
      </c>
      <c r="O5090" t="s">
        <v>44</v>
      </c>
      <c r="P5090" t="s">
        <v>26</v>
      </c>
      <c r="Q5090" s="6">
        <v>101555.21</v>
      </c>
      <c r="R5090" t="s">
        <v>22</v>
      </c>
      <c r="S5090">
        <v>0</v>
      </c>
      <c r="T5090">
        <v>0</v>
      </c>
      <c r="U5090" t="e">
        <f>_xlfn.XLOOKUP(A5090,#REF!,#REF!)</f>
        <v>#REF!</v>
      </c>
    </row>
    <row r="5091" spans="1:21" x14ac:dyDescent="0.2">
      <c r="A5091" t="s">
        <v>16818</v>
      </c>
      <c r="C5091" s="5" t="s">
        <v>71</v>
      </c>
      <c r="D5091" t="s">
        <v>16819</v>
      </c>
      <c r="E5091" t="s">
        <v>1800</v>
      </c>
      <c r="F5091" t="s">
        <v>30</v>
      </c>
      <c r="G5091" s="1">
        <v>42769</v>
      </c>
      <c r="H5091" t="s">
        <v>22</v>
      </c>
      <c r="J5091" t="s">
        <v>22</v>
      </c>
      <c r="M5091" t="s">
        <v>42</v>
      </c>
      <c r="N5091" t="s">
        <v>43</v>
      </c>
      <c r="O5091" t="s">
        <v>44</v>
      </c>
      <c r="P5091" t="s">
        <v>26</v>
      </c>
      <c r="Q5091" s="6">
        <v>40000</v>
      </c>
      <c r="R5091" t="s">
        <v>22</v>
      </c>
      <c r="S5091">
        <v>0</v>
      </c>
      <c r="T5091">
        <v>0</v>
      </c>
      <c r="U5091" t="e">
        <f>_xlfn.XLOOKUP(A5091,#REF!,#REF!)</f>
        <v>#REF!</v>
      </c>
    </row>
    <row r="5092" spans="1:21" x14ac:dyDescent="0.2">
      <c r="A5092" t="s">
        <v>16820</v>
      </c>
      <c r="B5092" t="s">
        <v>16821</v>
      </c>
      <c r="C5092" s="5" t="s">
        <v>71</v>
      </c>
      <c r="D5092" t="s">
        <v>16822</v>
      </c>
      <c r="E5092" t="s">
        <v>18692</v>
      </c>
      <c r="F5092" t="s">
        <v>30</v>
      </c>
      <c r="G5092" s="1">
        <v>45146</v>
      </c>
      <c r="H5092" t="s">
        <v>22</v>
      </c>
      <c r="J5092" t="s">
        <v>30</v>
      </c>
      <c r="K5092" s="1">
        <v>45264</v>
      </c>
      <c r="M5092" t="s">
        <v>42</v>
      </c>
      <c r="N5092" t="s">
        <v>16823</v>
      </c>
      <c r="O5092" t="s">
        <v>16824</v>
      </c>
      <c r="P5092" t="s">
        <v>26</v>
      </c>
      <c r="Q5092" s="6">
        <v>377530.91</v>
      </c>
      <c r="R5092" t="s">
        <v>22</v>
      </c>
      <c r="S5092">
        <v>0</v>
      </c>
      <c r="T5092">
        <v>0</v>
      </c>
      <c r="U5092" t="e">
        <f>_xlfn.XLOOKUP(A5092,#REF!,#REF!)</f>
        <v>#REF!</v>
      </c>
    </row>
    <row r="5093" spans="1:21" x14ac:dyDescent="0.2">
      <c r="A5093" t="s">
        <v>16825</v>
      </c>
      <c r="C5093" s="5" t="s">
        <v>71</v>
      </c>
      <c r="D5093" t="s">
        <v>16826</v>
      </c>
      <c r="E5093" t="s">
        <v>16827</v>
      </c>
      <c r="F5093" t="s">
        <v>30</v>
      </c>
      <c r="G5093" s="1">
        <v>45020</v>
      </c>
      <c r="H5093" t="s">
        <v>30</v>
      </c>
      <c r="I5093" s="1">
        <v>45331</v>
      </c>
      <c r="J5093" t="s">
        <v>30</v>
      </c>
      <c r="K5093" s="1">
        <v>45398</v>
      </c>
      <c r="M5093" t="s">
        <v>42</v>
      </c>
      <c r="N5093" t="s">
        <v>16828</v>
      </c>
      <c r="O5093" t="s">
        <v>16829</v>
      </c>
      <c r="P5093" t="s">
        <v>26</v>
      </c>
      <c r="Q5093" s="6">
        <v>853855.13</v>
      </c>
      <c r="R5093" t="s">
        <v>22</v>
      </c>
      <c r="S5093">
        <v>0</v>
      </c>
      <c r="T5093">
        <v>0</v>
      </c>
      <c r="U5093" t="e">
        <f>_xlfn.XLOOKUP(A5093,#REF!,#REF!)</f>
        <v>#REF!</v>
      </c>
    </row>
    <row r="5094" spans="1:21" x14ac:dyDescent="0.2">
      <c r="A5094" t="s">
        <v>16830</v>
      </c>
      <c r="B5094" t="s">
        <v>16831</v>
      </c>
      <c r="C5094" s="5" t="s">
        <v>71</v>
      </c>
      <c r="D5094" t="s">
        <v>16832</v>
      </c>
      <c r="E5094" t="s">
        <v>891</v>
      </c>
      <c r="F5094" t="s">
        <v>30</v>
      </c>
      <c r="G5094" s="1">
        <v>45693</v>
      </c>
      <c r="H5094" t="s">
        <v>30</v>
      </c>
      <c r="I5094" s="1">
        <v>45852</v>
      </c>
      <c r="J5094" t="s">
        <v>22</v>
      </c>
      <c r="M5094" t="s">
        <v>207</v>
      </c>
      <c r="N5094" t="s">
        <v>1211</v>
      </c>
      <c r="O5094" t="s">
        <v>1212</v>
      </c>
      <c r="P5094" t="s">
        <v>117</v>
      </c>
      <c r="Q5094" s="6">
        <v>525244.31999999995</v>
      </c>
      <c r="R5094" t="s">
        <v>22</v>
      </c>
      <c r="S5094">
        <v>0</v>
      </c>
      <c r="T5094">
        <v>0</v>
      </c>
      <c r="U5094" t="e">
        <f>_xlfn.XLOOKUP(A5094,#REF!,#REF!)</f>
        <v>#REF!</v>
      </c>
    </row>
    <row r="5095" spans="1:21" x14ac:dyDescent="0.2">
      <c r="A5095" t="s">
        <v>16833</v>
      </c>
      <c r="C5095" s="5" t="s">
        <v>71</v>
      </c>
      <c r="D5095" t="s">
        <v>2375</v>
      </c>
      <c r="E5095" t="s">
        <v>19218</v>
      </c>
      <c r="F5095" t="s">
        <v>22</v>
      </c>
      <c r="H5095" t="s">
        <v>22</v>
      </c>
      <c r="J5095" t="s">
        <v>22</v>
      </c>
      <c r="M5095" t="s">
        <v>42</v>
      </c>
      <c r="N5095" t="s">
        <v>43</v>
      </c>
      <c r="O5095" t="s">
        <v>44</v>
      </c>
      <c r="P5095" t="s">
        <v>26</v>
      </c>
      <c r="Q5095" s="6">
        <v>40000</v>
      </c>
      <c r="R5095" t="s">
        <v>22</v>
      </c>
      <c r="S5095">
        <v>0</v>
      </c>
      <c r="T5095">
        <v>0</v>
      </c>
      <c r="U5095" t="e">
        <f>_xlfn.XLOOKUP(A5095,#REF!,#REF!)</f>
        <v>#REF!</v>
      </c>
    </row>
    <row r="5096" spans="1:21" x14ac:dyDescent="0.2">
      <c r="A5096" t="s">
        <v>16834</v>
      </c>
      <c r="C5096" s="5" t="s">
        <v>71</v>
      </c>
      <c r="D5096" t="s">
        <v>16835</v>
      </c>
      <c r="E5096" t="s">
        <v>16836</v>
      </c>
      <c r="F5096" t="s">
        <v>30</v>
      </c>
      <c r="G5096" s="1">
        <v>44538</v>
      </c>
      <c r="H5096" t="s">
        <v>30</v>
      </c>
      <c r="I5096" s="1">
        <v>44810</v>
      </c>
      <c r="J5096" t="s">
        <v>30</v>
      </c>
      <c r="K5096" s="1">
        <v>45001</v>
      </c>
      <c r="L5096" s="1">
        <v>45002</v>
      </c>
      <c r="M5096" t="s">
        <v>42</v>
      </c>
      <c r="N5096" t="s">
        <v>1023</v>
      </c>
      <c r="O5096" t="s">
        <v>1024</v>
      </c>
      <c r="P5096" t="s">
        <v>26</v>
      </c>
      <c r="Q5096" s="6">
        <v>164149.88</v>
      </c>
      <c r="R5096" t="s">
        <v>22</v>
      </c>
      <c r="S5096">
        <v>0</v>
      </c>
      <c r="T5096">
        <v>0</v>
      </c>
      <c r="U5096" t="e">
        <f>_xlfn.XLOOKUP(A5096,#REF!,#REF!)</f>
        <v>#REF!</v>
      </c>
    </row>
    <row r="5097" spans="1:21" x14ac:dyDescent="0.2">
      <c r="A5097" t="s">
        <v>16837</v>
      </c>
      <c r="B5097" t="s">
        <v>16838</v>
      </c>
      <c r="C5097" s="5" t="s">
        <v>71</v>
      </c>
      <c r="D5097" t="s">
        <v>16839</v>
      </c>
      <c r="E5097" t="s">
        <v>16840</v>
      </c>
      <c r="F5097" t="s">
        <v>30</v>
      </c>
      <c r="G5097" s="1">
        <v>42956</v>
      </c>
      <c r="H5097" t="s">
        <v>30</v>
      </c>
      <c r="I5097" s="1">
        <v>43049</v>
      </c>
      <c r="J5097" t="s">
        <v>30</v>
      </c>
      <c r="K5097" s="1">
        <v>43115</v>
      </c>
      <c r="L5097" s="1">
        <v>43593</v>
      </c>
      <c r="M5097" t="s">
        <v>42</v>
      </c>
      <c r="N5097" t="s">
        <v>43</v>
      </c>
      <c r="O5097" t="s">
        <v>44</v>
      </c>
      <c r="P5097" t="s">
        <v>26</v>
      </c>
      <c r="Q5097" s="6">
        <v>40000</v>
      </c>
      <c r="R5097" t="s">
        <v>30</v>
      </c>
      <c r="S5097">
        <v>0</v>
      </c>
      <c r="T5097">
        <v>0</v>
      </c>
      <c r="U5097" t="e">
        <f>_xlfn.XLOOKUP(A5097,#REF!,#REF!)</f>
        <v>#REF!</v>
      </c>
    </row>
    <row r="5098" spans="1:21" x14ac:dyDescent="0.2">
      <c r="A5098" t="s">
        <v>16841</v>
      </c>
      <c r="C5098" s="5" t="s">
        <v>71</v>
      </c>
      <c r="D5098" t="s">
        <v>16842</v>
      </c>
      <c r="E5098" t="s">
        <v>18692</v>
      </c>
      <c r="F5098" t="s">
        <v>30</v>
      </c>
      <c r="G5098" s="1">
        <v>44665</v>
      </c>
      <c r="H5098" t="s">
        <v>30</v>
      </c>
      <c r="I5098" s="1">
        <v>44964</v>
      </c>
      <c r="J5098" t="s">
        <v>22</v>
      </c>
      <c r="M5098" t="s">
        <v>207</v>
      </c>
      <c r="N5098" t="s">
        <v>16843</v>
      </c>
      <c r="O5098" t="s">
        <v>16844</v>
      </c>
      <c r="P5098" t="s">
        <v>117</v>
      </c>
      <c r="Q5098" s="6">
        <v>249226.99</v>
      </c>
      <c r="R5098" t="s">
        <v>22</v>
      </c>
      <c r="S5098">
        <v>0</v>
      </c>
      <c r="T5098">
        <v>0</v>
      </c>
      <c r="U5098" t="e">
        <f>_xlfn.XLOOKUP(A5098,#REF!,#REF!)</f>
        <v>#REF!</v>
      </c>
    </row>
    <row r="5099" spans="1:21" x14ac:dyDescent="0.2">
      <c r="A5099" t="s">
        <v>16845</v>
      </c>
      <c r="B5099" t="s">
        <v>16846</v>
      </c>
      <c r="C5099" s="5" t="s">
        <v>71</v>
      </c>
      <c r="D5099" t="s">
        <v>16816</v>
      </c>
      <c r="E5099" t="s">
        <v>18693</v>
      </c>
      <c r="F5099" t="s">
        <v>30</v>
      </c>
      <c r="G5099" s="1">
        <v>43291</v>
      </c>
      <c r="H5099" t="s">
        <v>30</v>
      </c>
      <c r="I5099" s="1">
        <v>43587</v>
      </c>
      <c r="J5099" t="s">
        <v>30</v>
      </c>
      <c r="K5099" s="1">
        <v>43643</v>
      </c>
      <c r="L5099" s="1">
        <v>43643</v>
      </c>
      <c r="M5099" t="s">
        <v>23</v>
      </c>
      <c r="N5099" t="s">
        <v>16847</v>
      </c>
      <c r="O5099" t="s">
        <v>16848</v>
      </c>
      <c r="P5099" t="s">
        <v>26</v>
      </c>
      <c r="Q5099" s="6">
        <v>40000</v>
      </c>
      <c r="R5099" t="s">
        <v>22</v>
      </c>
      <c r="S5099">
        <v>0</v>
      </c>
      <c r="T5099">
        <v>0</v>
      </c>
      <c r="U5099" t="e">
        <f>_xlfn.XLOOKUP(A5099,#REF!,#REF!)</f>
        <v>#REF!</v>
      </c>
    </row>
    <row r="5100" spans="1:21" x14ac:dyDescent="0.2">
      <c r="A5100" t="s">
        <v>16849</v>
      </c>
      <c r="B5100" t="s">
        <v>16850</v>
      </c>
      <c r="C5100" s="5" t="s">
        <v>71</v>
      </c>
      <c r="D5100" t="s">
        <v>16851</v>
      </c>
      <c r="E5100" t="s">
        <v>19221</v>
      </c>
      <c r="F5100" t="s">
        <v>30</v>
      </c>
      <c r="G5100" s="1">
        <v>44439</v>
      </c>
      <c r="H5100" t="s">
        <v>30</v>
      </c>
      <c r="I5100" s="1">
        <v>44698</v>
      </c>
      <c r="J5100" t="s">
        <v>30</v>
      </c>
      <c r="K5100" s="1">
        <v>44855</v>
      </c>
      <c r="L5100" s="1">
        <v>44882</v>
      </c>
      <c r="M5100" t="s">
        <v>42</v>
      </c>
      <c r="N5100" t="s">
        <v>43</v>
      </c>
      <c r="O5100" t="s">
        <v>44</v>
      </c>
      <c r="P5100" t="s">
        <v>26</v>
      </c>
      <c r="Q5100" s="6">
        <v>404856.88</v>
      </c>
      <c r="R5100" t="s">
        <v>22</v>
      </c>
      <c r="S5100">
        <v>0</v>
      </c>
      <c r="T5100">
        <v>0</v>
      </c>
      <c r="U5100" t="e">
        <f>_xlfn.XLOOKUP(A5100,#REF!,#REF!)</f>
        <v>#REF!</v>
      </c>
    </row>
    <row r="5101" spans="1:21" x14ac:dyDescent="0.2">
      <c r="A5101" t="s">
        <v>16852</v>
      </c>
      <c r="C5101" s="5" t="s">
        <v>71</v>
      </c>
      <c r="D5101" t="s">
        <v>16853</v>
      </c>
      <c r="E5101" t="s">
        <v>19222</v>
      </c>
      <c r="F5101" t="s">
        <v>30</v>
      </c>
      <c r="G5101" s="1">
        <v>44173</v>
      </c>
      <c r="H5101" t="s">
        <v>22</v>
      </c>
      <c r="J5101" t="s">
        <v>22</v>
      </c>
      <c r="M5101" t="s">
        <v>42</v>
      </c>
      <c r="N5101" t="s">
        <v>15793</v>
      </c>
      <c r="O5101" t="s">
        <v>15794</v>
      </c>
      <c r="P5101" t="s">
        <v>26</v>
      </c>
      <c r="Q5101" s="6">
        <v>400452.15</v>
      </c>
      <c r="R5101" t="s">
        <v>22</v>
      </c>
      <c r="S5101">
        <v>0</v>
      </c>
      <c r="T5101">
        <v>0</v>
      </c>
      <c r="U5101" t="e">
        <f>_xlfn.XLOOKUP(A5101,#REF!,#REF!)</f>
        <v>#REF!</v>
      </c>
    </row>
    <row r="5102" spans="1:21" x14ac:dyDescent="0.2">
      <c r="A5102" t="s">
        <v>16854</v>
      </c>
      <c r="C5102" s="5" t="s">
        <v>71</v>
      </c>
      <c r="D5102" t="s">
        <v>16855</v>
      </c>
      <c r="E5102" t="s">
        <v>18691</v>
      </c>
      <c r="F5102" t="s">
        <v>30</v>
      </c>
      <c r="G5102" s="1">
        <v>45384</v>
      </c>
      <c r="H5102" t="s">
        <v>30</v>
      </c>
      <c r="I5102" s="1">
        <v>45586</v>
      </c>
      <c r="J5102" t="s">
        <v>22</v>
      </c>
      <c r="M5102" t="s">
        <v>207</v>
      </c>
      <c r="N5102" t="s">
        <v>348</v>
      </c>
      <c r="O5102" t="s">
        <v>349</v>
      </c>
      <c r="P5102" t="s">
        <v>117</v>
      </c>
      <c r="Q5102" s="6">
        <v>264634.88</v>
      </c>
      <c r="R5102" t="s">
        <v>22</v>
      </c>
      <c r="S5102">
        <v>0</v>
      </c>
      <c r="T5102">
        <v>0</v>
      </c>
      <c r="U5102" t="e">
        <f>_xlfn.XLOOKUP(A5102,#REF!,#REF!)</f>
        <v>#REF!</v>
      </c>
    </row>
    <row r="5103" spans="1:21" x14ac:dyDescent="0.2">
      <c r="A5103" t="s">
        <v>16856</v>
      </c>
      <c r="C5103" s="5" t="s">
        <v>71</v>
      </c>
      <c r="D5103" t="s">
        <v>16857</v>
      </c>
      <c r="E5103" t="s">
        <v>13536</v>
      </c>
      <c r="F5103" t="s">
        <v>30</v>
      </c>
      <c r="G5103" s="1">
        <v>45761</v>
      </c>
      <c r="H5103" t="s">
        <v>30</v>
      </c>
      <c r="I5103" s="1">
        <v>45897</v>
      </c>
      <c r="J5103" t="s">
        <v>30</v>
      </c>
      <c r="K5103" s="1">
        <v>46105</v>
      </c>
      <c r="L5103" s="1">
        <v>46105</v>
      </c>
      <c r="M5103" t="s">
        <v>207</v>
      </c>
      <c r="N5103" t="s">
        <v>16858</v>
      </c>
      <c r="O5103" t="s">
        <v>16859</v>
      </c>
      <c r="P5103" t="s">
        <v>117</v>
      </c>
      <c r="Q5103" s="6">
        <v>259106.55</v>
      </c>
      <c r="R5103" t="s">
        <v>22</v>
      </c>
      <c r="S5103">
        <v>0</v>
      </c>
      <c r="T5103">
        <v>0</v>
      </c>
      <c r="U5103" t="e">
        <f>_xlfn.XLOOKUP(A5103,#REF!,#REF!)</f>
        <v>#REF!</v>
      </c>
    </row>
    <row r="5104" spans="1:21" x14ac:dyDescent="0.2">
      <c r="A5104" t="s">
        <v>16860</v>
      </c>
      <c r="C5104" s="5" t="s">
        <v>71</v>
      </c>
      <c r="D5104" t="s">
        <v>12816</v>
      </c>
      <c r="E5104" t="s">
        <v>6268</v>
      </c>
      <c r="F5104" t="s">
        <v>30</v>
      </c>
      <c r="G5104" s="1">
        <v>42824</v>
      </c>
      <c r="H5104" t="s">
        <v>30</v>
      </c>
      <c r="I5104" s="1">
        <v>43055</v>
      </c>
      <c r="J5104" t="s">
        <v>30</v>
      </c>
      <c r="K5104" s="1">
        <v>44523</v>
      </c>
      <c r="L5104" s="1">
        <v>44526</v>
      </c>
      <c r="M5104" t="s">
        <v>42</v>
      </c>
      <c r="N5104" t="s">
        <v>16861</v>
      </c>
      <c r="O5104" t="s">
        <v>16862</v>
      </c>
      <c r="P5104" t="s">
        <v>26</v>
      </c>
      <c r="Q5104" s="6">
        <v>40000</v>
      </c>
      <c r="R5104" t="s">
        <v>22</v>
      </c>
      <c r="S5104">
        <v>0</v>
      </c>
      <c r="T5104">
        <v>0</v>
      </c>
      <c r="U5104" t="e">
        <f>_xlfn.XLOOKUP(A5104,#REF!,#REF!)</f>
        <v>#REF!</v>
      </c>
    </row>
    <row r="5105" spans="1:21" x14ac:dyDescent="0.2">
      <c r="A5105" t="s">
        <v>16863</v>
      </c>
      <c r="C5105" s="5" t="s">
        <v>71</v>
      </c>
      <c r="D5105" t="s">
        <v>16864</v>
      </c>
      <c r="E5105" t="s">
        <v>1614</v>
      </c>
      <c r="F5105" t="s">
        <v>30</v>
      </c>
      <c r="G5105" s="1">
        <v>44130</v>
      </c>
      <c r="H5105" t="s">
        <v>22</v>
      </c>
      <c r="J5105" t="s">
        <v>22</v>
      </c>
      <c r="M5105" t="s">
        <v>42</v>
      </c>
      <c r="N5105" t="s">
        <v>43</v>
      </c>
      <c r="O5105" t="s">
        <v>44</v>
      </c>
      <c r="P5105" t="s">
        <v>26</v>
      </c>
      <c r="Q5105" s="6">
        <v>155003.4</v>
      </c>
      <c r="R5105" t="s">
        <v>22</v>
      </c>
      <c r="S5105">
        <v>0</v>
      </c>
      <c r="T5105">
        <v>0</v>
      </c>
      <c r="U5105" t="e">
        <f>_xlfn.XLOOKUP(A5105,#REF!,#REF!)</f>
        <v>#REF!</v>
      </c>
    </row>
    <row r="5106" spans="1:21" x14ac:dyDescent="0.2">
      <c r="A5106" t="s">
        <v>16865</v>
      </c>
      <c r="B5106" t="s">
        <v>16866</v>
      </c>
      <c r="C5106" s="5" t="s">
        <v>71</v>
      </c>
      <c r="D5106" t="s">
        <v>16867</v>
      </c>
      <c r="E5106" t="s">
        <v>14468</v>
      </c>
      <c r="F5106" t="s">
        <v>30</v>
      </c>
      <c r="G5106" s="1">
        <v>43097</v>
      </c>
      <c r="H5106" t="s">
        <v>30</v>
      </c>
      <c r="I5106" s="1">
        <v>43441</v>
      </c>
      <c r="J5106" t="s">
        <v>30</v>
      </c>
      <c r="K5106" s="1">
        <v>43874</v>
      </c>
      <c r="L5106" s="1">
        <v>43910</v>
      </c>
      <c r="M5106" t="s">
        <v>42</v>
      </c>
      <c r="N5106" t="s">
        <v>43</v>
      </c>
      <c r="O5106" t="s">
        <v>44</v>
      </c>
      <c r="P5106" t="s">
        <v>26</v>
      </c>
      <c r="Q5106" s="6">
        <v>40000</v>
      </c>
      <c r="R5106" t="s">
        <v>22</v>
      </c>
      <c r="S5106">
        <v>0</v>
      </c>
      <c r="T5106">
        <v>0</v>
      </c>
      <c r="U5106" t="e">
        <f>_xlfn.XLOOKUP(A5106,#REF!,#REF!)</f>
        <v>#REF!</v>
      </c>
    </row>
    <row r="5107" spans="1:21" x14ac:dyDescent="0.2">
      <c r="A5107" t="s">
        <v>16868</v>
      </c>
      <c r="C5107" s="5" t="s">
        <v>71</v>
      </c>
      <c r="D5107" t="s">
        <v>16869</v>
      </c>
      <c r="E5107" t="s">
        <v>8742</v>
      </c>
      <c r="F5107" t="s">
        <v>30</v>
      </c>
      <c r="G5107" s="1">
        <v>45799</v>
      </c>
      <c r="H5107" t="s">
        <v>30</v>
      </c>
      <c r="I5107" s="1">
        <v>45912</v>
      </c>
      <c r="J5107" t="s">
        <v>22</v>
      </c>
      <c r="M5107" t="s">
        <v>207</v>
      </c>
      <c r="N5107" t="s">
        <v>16870</v>
      </c>
      <c r="O5107" t="s">
        <v>16871</v>
      </c>
      <c r="P5107" t="s">
        <v>117</v>
      </c>
      <c r="Q5107" s="6">
        <v>895914.58</v>
      </c>
      <c r="R5107" t="s">
        <v>22</v>
      </c>
      <c r="S5107">
        <v>0</v>
      </c>
      <c r="T5107">
        <v>0</v>
      </c>
      <c r="U5107" t="e">
        <f>_xlfn.XLOOKUP(A5107,#REF!,#REF!)</f>
        <v>#REF!</v>
      </c>
    </row>
    <row r="5108" spans="1:21" x14ac:dyDescent="0.2">
      <c r="A5108" t="s">
        <v>16872</v>
      </c>
      <c r="C5108" s="5" t="s">
        <v>39</v>
      </c>
      <c r="D5108" t="s">
        <v>4029</v>
      </c>
      <c r="E5108" t="s">
        <v>19591</v>
      </c>
      <c r="F5108" t="s">
        <v>30</v>
      </c>
      <c r="G5108" s="1">
        <v>45312</v>
      </c>
      <c r="H5108" t="s">
        <v>22</v>
      </c>
      <c r="J5108" t="s">
        <v>22</v>
      </c>
      <c r="L5108" s="1">
        <v>43073</v>
      </c>
      <c r="M5108" t="s">
        <v>42</v>
      </c>
      <c r="N5108" t="s">
        <v>43</v>
      </c>
      <c r="O5108" t="s">
        <v>44</v>
      </c>
      <c r="P5108" t="s">
        <v>26</v>
      </c>
      <c r="Q5108" s="6">
        <v>30000</v>
      </c>
      <c r="R5108" t="s">
        <v>30</v>
      </c>
      <c r="S5108">
        <v>0</v>
      </c>
      <c r="T5108">
        <v>0</v>
      </c>
      <c r="U5108" t="e">
        <f>_xlfn.XLOOKUP(A5108,#REF!,#REF!)</f>
        <v>#REF!</v>
      </c>
    </row>
    <row r="5109" spans="1:21" x14ac:dyDescent="0.2">
      <c r="A5109" t="s">
        <v>16873</v>
      </c>
      <c r="C5109" s="5" t="s">
        <v>71</v>
      </c>
      <c r="D5109" t="s">
        <v>11223</v>
      </c>
      <c r="E5109" t="s">
        <v>891</v>
      </c>
      <c r="F5109" t="s">
        <v>22</v>
      </c>
      <c r="H5109" t="s">
        <v>22</v>
      </c>
      <c r="J5109" t="s">
        <v>22</v>
      </c>
      <c r="M5109" t="s">
        <v>42</v>
      </c>
      <c r="N5109" t="s">
        <v>16874</v>
      </c>
      <c r="O5109" t="s">
        <v>16875</v>
      </c>
      <c r="P5109" t="s">
        <v>26</v>
      </c>
      <c r="Q5109" s="6">
        <v>500000</v>
      </c>
      <c r="R5109" t="s">
        <v>30</v>
      </c>
      <c r="S5109">
        <v>0</v>
      </c>
      <c r="T5109">
        <v>0</v>
      </c>
      <c r="U5109" t="e">
        <f>_xlfn.XLOOKUP(A5109,#REF!,#REF!)</f>
        <v>#REF!</v>
      </c>
    </row>
    <row r="5110" spans="1:21" x14ac:dyDescent="0.2">
      <c r="A5110" t="s">
        <v>16876</v>
      </c>
      <c r="C5110" s="5" t="s">
        <v>71</v>
      </c>
      <c r="D5110" t="s">
        <v>16877</v>
      </c>
      <c r="E5110" t="s">
        <v>16878</v>
      </c>
      <c r="F5110" t="s">
        <v>30</v>
      </c>
      <c r="G5110" s="1">
        <v>44321</v>
      </c>
      <c r="H5110" t="s">
        <v>22</v>
      </c>
      <c r="J5110" t="s">
        <v>22</v>
      </c>
      <c r="M5110" t="s">
        <v>42</v>
      </c>
      <c r="N5110" t="s">
        <v>43</v>
      </c>
      <c r="O5110" t="s">
        <v>44</v>
      </c>
      <c r="P5110" t="s">
        <v>26</v>
      </c>
      <c r="Q5110" s="6">
        <v>318704.75</v>
      </c>
      <c r="R5110" t="s">
        <v>22</v>
      </c>
      <c r="S5110">
        <v>0</v>
      </c>
      <c r="T5110">
        <v>0</v>
      </c>
      <c r="U5110" t="e">
        <f>_xlfn.XLOOKUP(A5110,#REF!,#REF!)</f>
        <v>#REF!</v>
      </c>
    </row>
    <row r="5111" spans="1:21" x14ac:dyDescent="0.2">
      <c r="A5111" t="s">
        <v>16879</v>
      </c>
      <c r="C5111" s="5" t="s">
        <v>71</v>
      </c>
      <c r="D5111" t="s">
        <v>16880</v>
      </c>
      <c r="E5111" t="s">
        <v>19221</v>
      </c>
      <c r="F5111" t="s">
        <v>30</v>
      </c>
      <c r="G5111" s="1">
        <v>44988</v>
      </c>
      <c r="H5111" t="s">
        <v>22</v>
      </c>
      <c r="J5111" t="s">
        <v>22</v>
      </c>
      <c r="M5111" t="s">
        <v>207</v>
      </c>
      <c r="N5111" t="s">
        <v>16881</v>
      </c>
      <c r="O5111" t="s">
        <v>16882</v>
      </c>
      <c r="P5111" t="s">
        <v>117</v>
      </c>
      <c r="Q5111" s="6">
        <v>219591.11</v>
      </c>
      <c r="R5111" t="s">
        <v>22</v>
      </c>
      <c r="S5111">
        <v>0</v>
      </c>
      <c r="T5111">
        <v>0</v>
      </c>
      <c r="U5111" t="e">
        <f>_xlfn.XLOOKUP(A5111,#REF!,#REF!)</f>
        <v>#REF!</v>
      </c>
    </row>
    <row r="5112" spans="1:21" x14ac:dyDescent="0.2">
      <c r="A5112" t="s">
        <v>16883</v>
      </c>
      <c r="C5112" s="5" t="s">
        <v>71</v>
      </c>
      <c r="D5112" t="s">
        <v>10809</v>
      </c>
      <c r="E5112" t="s">
        <v>18692</v>
      </c>
      <c r="F5112" t="s">
        <v>30</v>
      </c>
      <c r="G5112" s="1">
        <v>45328</v>
      </c>
      <c r="H5112" t="s">
        <v>30</v>
      </c>
      <c r="I5112" s="1">
        <v>45435</v>
      </c>
      <c r="J5112" t="s">
        <v>30</v>
      </c>
      <c r="K5112" s="1">
        <v>45755</v>
      </c>
      <c r="M5112" t="s">
        <v>42</v>
      </c>
      <c r="N5112" t="s">
        <v>43</v>
      </c>
      <c r="O5112" t="s">
        <v>44</v>
      </c>
      <c r="P5112" t="s">
        <v>26</v>
      </c>
      <c r="Q5112" s="6">
        <v>376672.6</v>
      </c>
      <c r="R5112" t="s">
        <v>22</v>
      </c>
      <c r="S5112">
        <v>0</v>
      </c>
      <c r="T5112">
        <v>0</v>
      </c>
      <c r="U5112" t="e">
        <f>_xlfn.XLOOKUP(A5112,#REF!,#REF!)</f>
        <v>#REF!</v>
      </c>
    </row>
    <row r="5113" spans="1:21" x14ac:dyDescent="0.2">
      <c r="A5113" t="s">
        <v>16884</v>
      </c>
      <c r="C5113" s="5" t="s">
        <v>71</v>
      </c>
      <c r="D5113" t="s">
        <v>16885</v>
      </c>
      <c r="E5113" t="s">
        <v>19231</v>
      </c>
      <c r="F5113" t="s">
        <v>22</v>
      </c>
      <c r="H5113" t="s">
        <v>22</v>
      </c>
      <c r="J5113" t="s">
        <v>22</v>
      </c>
      <c r="M5113" t="s">
        <v>42</v>
      </c>
      <c r="N5113" t="s">
        <v>43</v>
      </c>
      <c r="O5113" t="s">
        <v>44</v>
      </c>
      <c r="P5113" t="s">
        <v>26</v>
      </c>
      <c r="Q5113" s="6">
        <v>40000</v>
      </c>
      <c r="R5113" t="s">
        <v>22</v>
      </c>
      <c r="S5113">
        <v>0</v>
      </c>
      <c r="T5113">
        <v>0</v>
      </c>
      <c r="U5113" t="e">
        <f>_xlfn.XLOOKUP(A5113,#REF!,#REF!)</f>
        <v>#REF!</v>
      </c>
    </row>
    <row r="5114" spans="1:21" x14ac:dyDescent="0.2">
      <c r="A5114" t="s">
        <v>16886</v>
      </c>
      <c r="C5114" s="5" t="s">
        <v>71</v>
      </c>
      <c r="D5114" t="s">
        <v>16887</v>
      </c>
      <c r="E5114" t="s">
        <v>18692</v>
      </c>
      <c r="F5114" t="s">
        <v>30</v>
      </c>
      <c r="G5114" s="1">
        <v>43965</v>
      </c>
      <c r="H5114" t="s">
        <v>22</v>
      </c>
      <c r="J5114" t="s">
        <v>30</v>
      </c>
      <c r="K5114" s="1">
        <v>44038</v>
      </c>
      <c r="M5114" t="s">
        <v>42</v>
      </c>
      <c r="N5114" t="s">
        <v>43</v>
      </c>
      <c r="O5114" t="s">
        <v>44</v>
      </c>
      <c r="P5114" t="s">
        <v>26</v>
      </c>
      <c r="Q5114" s="6">
        <v>116002.49</v>
      </c>
      <c r="R5114" t="s">
        <v>30</v>
      </c>
      <c r="S5114">
        <v>0</v>
      </c>
      <c r="T5114">
        <v>0</v>
      </c>
      <c r="U5114" t="e">
        <f>_xlfn.XLOOKUP(A5114,#REF!,#REF!)</f>
        <v>#REF!</v>
      </c>
    </row>
    <row r="5115" spans="1:21" x14ac:dyDescent="0.2">
      <c r="A5115" t="s">
        <v>16888</v>
      </c>
      <c r="B5115" t="s">
        <v>16889</v>
      </c>
      <c r="C5115" s="5" t="s">
        <v>71</v>
      </c>
      <c r="D5115" t="s">
        <v>16890</v>
      </c>
      <c r="E5115" t="s">
        <v>8742</v>
      </c>
      <c r="F5115" t="s">
        <v>30</v>
      </c>
      <c r="G5115" s="1">
        <v>45331</v>
      </c>
      <c r="H5115" t="s">
        <v>30</v>
      </c>
      <c r="I5115" s="1">
        <v>45540</v>
      </c>
      <c r="J5115" t="s">
        <v>22</v>
      </c>
      <c r="M5115" t="s">
        <v>207</v>
      </c>
      <c r="N5115" t="s">
        <v>4131</v>
      </c>
      <c r="O5115" t="s">
        <v>4132</v>
      </c>
      <c r="P5115" t="s">
        <v>117</v>
      </c>
      <c r="Q5115" s="6">
        <v>126376.3</v>
      </c>
      <c r="R5115" t="s">
        <v>22</v>
      </c>
      <c r="S5115">
        <v>0</v>
      </c>
      <c r="T5115">
        <v>0</v>
      </c>
      <c r="U5115" t="e">
        <f>_xlfn.XLOOKUP(A5115,#REF!,#REF!)</f>
        <v>#REF!</v>
      </c>
    </row>
    <row r="5116" spans="1:21" x14ac:dyDescent="0.2">
      <c r="A5116" t="s">
        <v>16891</v>
      </c>
      <c r="B5116" t="s">
        <v>16892</v>
      </c>
      <c r="C5116" s="5" t="s">
        <v>71</v>
      </c>
      <c r="D5116" t="s">
        <v>16893</v>
      </c>
      <c r="E5116" t="s">
        <v>19221</v>
      </c>
      <c r="F5116" t="s">
        <v>30</v>
      </c>
      <c r="G5116" s="1">
        <v>44214</v>
      </c>
      <c r="H5116" t="s">
        <v>30</v>
      </c>
      <c r="I5116" s="1">
        <v>44699</v>
      </c>
      <c r="J5116" t="s">
        <v>30</v>
      </c>
      <c r="K5116" s="1">
        <v>44284</v>
      </c>
      <c r="L5116" s="1">
        <v>46094</v>
      </c>
      <c r="M5116" t="s">
        <v>92</v>
      </c>
      <c r="N5116" t="s">
        <v>16894</v>
      </c>
      <c r="O5116" t="s">
        <v>16895</v>
      </c>
      <c r="P5116" t="s">
        <v>117</v>
      </c>
      <c r="Q5116" s="6">
        <v>387138.91</v>
      </c>
      <c r="R5116" t="s">
        <v>30</v>
      </c>
      <c r="S5116">
        <v>0</v>
      </c>
      <c r="T5116">
        <v>0</v>
      </c>
      <c r="U5116" t="e">
        <f>_xlfn.XLOOKUP(A5116,#REF!,#REF!)</f>
        <v>#REF!</v>
      </c>
    </row>
    <row r="5117" spans="1:21" x14ac:dyDescent="0.2">
      <c r="A5117" t="s">
        <v>16896</v>
      </c>
      <c r="B5117" t="s">
        <v>16897</v>
      </c>
      <c r="C5117" s="5" t="s">
        <v>71</v>
      </c>
      <c r="D5117" t="s">
        <v>16898</v>
      </c>
      <c r="E5117" t="s">
        <v>18691</v>
      </c>
      <c r="F5117" t="s">
        <v>30</v>
      </c>
      <c r="G5117" s="1">
        <v>45393</v>
      </c>
      <c r="H5117" t="s">
        <v>30</v>
      </c>
      <c r="I5117" s="1">
        <v>45975</v>
      </c>
      <c r="J5117" t="s">
        <v>22</v>
      </c>
      <c r="M5117" t="s">
        <v>207</v>
      </c>
      <c r="N5117" t="s">
        <v>1998</v>
      </c>
      <c r="O5117" t="s">
        <v>1999</v>
      </c>
      <c r="P5117" t="s">
        <v>117</v>
      </c>
      <c r="Q5117" s="6">
        <v>157814.07</v>
      </c>
      <c r="R5117" t="s">
        <v>22</v>
      </c>
      <c r="S5117">
        <v>0</v>
      </c>
      <c r="T5117">
        <v>0</v>
      </c>
      <c r="U5117" t="e">
        <f>_xlfn.XLOOKUP(A5117,#REF!,#REF!)</f>
        <v>#REF!</v>
      </c>
    </row>
    <row r="5118" spans="1:21" x14ac:dyDescent="0.2">
      <c r="A5118" t="s">
        <v>16899</v>
      </c>
      <c r="C5118" s="5" t="s">
        <v>71</v>
      </c>
      <c r="D5118" t="s">
        <v>16900</v>
      </c>
      <c r="E5118" t="s">
        <v>18691</v>
      </c>
      <c r="F5118" t="s">
        <v>30</v>
      </c>
      <c r="G5118" s="1">
        <v>42956</v>
      </c>
      <c r="H5118" t="s">
        <v>22</v>
      </c>
      <c r="J5118" t="s">
        <v>22</v>
      </c>
      <c r="M5118" t="s">
        <v>42</v>
      </c>
      <c r="N5118" t="s">
        <v>43</v>
      </c>
      <c r="O5118" t="s">
        <v>44</v>
      </c>
      <c r="P5118" t="s">
        <v>26</v>
      </c>
      <c r="Q5118" s="6">
        <v>40000</v>
      </c>
      <c r="R5118" t="s">
        <v>22</v>
      </c>
      <c r="S5118">
        <v>0</v>
      </c>
      <c r="T5118">
        <v>0</v>
      </c>
      <c r="U5118" t="e">
        <f>_xlfn.XLOOKUP(A5118,#REF!,#REF!)</f>
        <v>#REF!</v>
      </c>
    </row>
    <row r="5119" spans="1:21" x14ac:dyDescent="0.2">
      <c r="A5119" t="s">
        <v>16901</v>
      </c>
      <c r="C5119" s="5" t="s">
        <v>71</v>
      </c>
      <c r="D5119" t="s">
        <v>16902</v>
      </c>
      <c r="E5119" t="s">
        <v>14119</v>
      </c>
      <c r="F5119" t="s">
        <v>30</v>
      </c>
      <c r="G5119" s="1">
        <v>45678</v>
      </c>
      <c r="H5119" t="s">
        <v>22</v>
      </c>
      <c r="J5119" t="s">
        <v>22</v>
      </c>
      <c r="M5119" t="s">
        <v>207</v>
      </c>
      <c r="N5119" t="s">
        <v>866</v>
      </c>
      <c r="O5119" t="s">
        <v>867</v>
      </c>
      <c r="P5119" t="s">
        <v>117</v>
      </c>
      <c r="Q5119" s="6">
        <v>258884.21</v>
      </c>
      <c r="R5119" t="s">
        <v>22</v>
      </c>
      <c r="S5119">
        <v>0</v>
      </c>
      <c r="T5119">
        <v>0</v>
      </c>
      <c r="U5119" t="e">
        <f>_xlfn.XLOOKUP(A5119,#REF!,#REF!)</f>
        <v>#REF!</v>
      </c>
    </row>
    <row r="5120" spans="1:21" x14ac:dyDescent="0.2">
      <c r="A5120" t="s">
        <v>16903</v>
      </c>
      <c r="B5120" t="s">
        <v>16904</v>
      </c>
      <c r="C5120" s="5" t="s">
        <v>71</v>
      </c>
      <c r="D5120" t="s">
        <v>16905</v>
      </c>
      <c r="E5120" t="s">
        <v>16814</v>
      </c>
      <c r="F5120" t="s">
        <v>30</v>
      </c>
      <c r="G5120" s="1">
        <v>45581</v>
      </c>
      <c r="H5120" t="s">
        <v>22</v>
      </c>
      <c r="J5120" t="s">
        <v>22</v>
      </c>
      <c r="L5120" s="1">
        <v>45726</v>
      </c>
      <c r="M5120" t="s">
        <v>207</v>
      </c>
      <c r="N5120" t="s">
        <v>16906</v>
      </c>
      <c r="O5120" t="s">
        <v>16907</v>
      </c>
      <c r="P5120" t="s">
        <v>117</v>
      </c>
      <c r="Q5120" s="6">
        <v>294993.84999999998</v>
      </c>
      <c r="R5120" t="s">
        <v>22</v>
      </c>
      <c r="S5120">
        <v>0</v>
      </c>
      <c r="T5120">
        <v>0</v>
      </c>
      <c r="U5120" t="e">
        <f>_xlfn.XLOOKUP(A5120,#REF!,#REF!)</f>
        <v>#REF!</v>
      </c>
    </row>
    <row r="5121" spans="1:21" x14ac:dyDescent="0.2">
      <c r="A5121" t="s">
        <v>16908</v>
      </c>
      <c r="B5121" t="s">
        <v>15169</v>
      </c>
      <c r="C5121" s="5" t="s">
        <v>71</v>
      </c>
      <c r="D5121" t="s">
        <v>15171</v>
      </c>
      <c r="E5121" t="s">
        <v>18695</v>
      </c>
      <c r="F5121" t="s">
        <v>30</v>
      </c>
      <c r="G5121" s="1">
        <v>45503</v>
      </c>
      <c r="H5121" t="s">
        <v>30</v>
      </c>
      <c r="I5121" s="1">
        <v>45736</v>
      </c>
      <c r="J5121" t="s">
        <v>30</v>
      </c>
      <c r="K5121" s="1">
        <v>46048</v>
      </c>
      <c r="L5121" s="1">
        <v>46097</v>
      </c>
      <c r="M5121" t="s">
        <v>207</v>
      </c>
      <c r="N5121" t="s">
        <v>16909</v>
      </c>
      <c r="O5121" t="s">
        <v>16910</v>
      </c>
      <c r="P5121" t="s">
        <v>117</v>
      </c>
      <c r="Q5121" s="6">
        <v>146168.63</v>
      </c>
      <c r="R5121" t="s">
        <v>22</v>
      </c>
      <c r="S5121">
        <v>0</v>
      </c>
      <c r="T5121">
        <v>0</v>
      </c>
      <c r="U5121" t="e">
        <f>_xlfn.XLOOKUP(A5121,#REF!,#REF!)</f>
        <v>#REF!</v>
      </c>
    </row>
    <row r="5122" spans="1:21" x14ac:dyDescent="0.2">
      <c r="A5122" t="s">
        <v>16911</v>
      </c>
      <c r="B5122" t="s">
        <v>16912</v>
      </c>
      <c r="C5122" s="5" t="s">
        <v>71</v>
      </c>
      <c r="D5122" t="s">
        <v>16913</v>
      </c>
      <c r="E5122" t="s">
        <v>8742</v>
      </c>
      <c r="F5122" t="s">
        <v>30</v>
      </c>
      <c r="G5122" s="1">
        <v>45426</v>
      </c>
      <c r="H5122" t="s">
        <v>30</v>
      </c>
      <c r="I5122" s="1">
        <v>45567</v>
      </c>
      <c r="J5122" t="s">
        <v>22</v>
      </c>
      <c r="M5122" t="s">
        <v>207</v>
      </c>
      <c r="N5122" t="s">
        <v>1907</v>
      </c>
      <c r="O5122" t="s">
        <v>1908</v>
      </c>
      <c r="P5122" t="s">
        <v>117</v>
      </c>
      <c r="Q5122" s="6">
        <v>817303.88</v>
      </c>
      <c r="R5122" t="s">
        <v>22</v>
      </c>
      <c r="S5122">
        <v>0</v>
      </c>
      <c r="T5122">
        <v>0</v>
      </c>
      <c r="U5122" t="e">
        <f>_xlfn.XLOOKUP(A5122,#REF!,#REF!)</f>
        <v>#REF!</v>
      </c>
    </row>
    <row r="5123" spans="1:21" x14ac:dyDescent="0.2">
      <c r="A5123" t="s">
        <v>16914</v>
      </c>
      <c r="B5123" t="s">
        <v>16915</v>
      </c>
      <c r="C5123" s="5" t="s">
        <v>71</v>
      </c>
      <c r="D5123" t="s">
        <v>16916</v>
      </c>
      <c r="E5123" t="s">
        <v>18693</v>
      </c>
      <c r="F5123" t="s">
        <v>30</v>
      </c>
      <c r="G5123" s="1">
        <v>44091</v>
      </c>
      <c r="H5123" t="s">
        <v>30</v>
      </c>
      <c r="I5123" s="1">
        <v>44426</v>
      </c>
      <c r="J5123" t="s">
        <v>30</v>
      </c>
      <c r="K5123" s="1">
        <v>45194</v>
      </c>
      <c r="L5123" s="1">
        <v>45261</v>
      </c>
      <c r="M5123" t="s">
        <v>42</v>
      </c>
      <c r="N5123" t="s">
        <v>43</v>
      </c>
      <c r="O5123" t="s">
        <v>44</v>
      </c>
      <c r="P5123" t="s">
        <v>26</v>
      </c>
      <c r="Q5123" s="6">
        <v>102365.47</v>
      </c>
      <c r="R5123" t="s">
        <v>22</v>
      </c>
      <c r="S5123">
        <v>0</v>
      </c>
      <c r="T5123">
        <v>0</v>
      </c>
      <c r="U5123" t="e">
        <f>_xlfn.XLOOKUP(A5123,#REF!,#REF!)</f>
        <v>#REF!</v>
      </c>
    </row>
    <row r="5124" spans="1:21" x14ac:dyDescent="0.2">
      <c r="A5124" t="s">
        <v>16917</v>
      </c>
      <c r="C5124" s="5" t="s">
        <v>71</v>
      </c>
      <c r="D5124" t="s">
        <v>16918</v>
      </c>
      <c r="E5124" t="s">
        <v>18691</v>
      </c>
      <c r="F5124" t="s">
        <v>30</v>
      </c>
      <c r="G5124" s="1">
        <v>45531</v>
      </c>
      <c r="H5124" t="s">
        <v>30</v>
      </c>
      <c r="I5124" s="1">
        <v>45705</v>
      </c>
      <c r="J5124" t="s">
        <v>22</v>
      </c>
      <c r="L5124" s="1">
        <v>45747</v>
      </c>
      <c r="M5124" t="s">
        <v>42</v>
      </c>
      <c r="N5124" t="s">
        <v>16919</v>
      </c>
      <c r="O5124" t="s">
        <v>16920</v>
      </c>
      <c r="P5124" t="s">
        <v>26</v>
      </c>
      <c r="Q5124" s="6">
        <v>263418.28999999998</v>
      </c>
      <c r="R5124" t="s">
        <v>30</v>
      </c>
      <c r="S5124">
        <v>0</v>
      </c>
      <c r="T5124">
        <v>0</v>
      </c>
      <c r="U5124" t="e">
        <f>_xlfn.XLOOKUP(A5124,#REF!,#REF!)</f>
        <v>#REF!</v>
      </c>
    </row>
    <row r="5125" spans="1:21" x14ac:dyDescent="0.2">
      <c r="A5125" t="s">
        <v>16921</v>
      </c>
      <c r="C5125" s="5" t="s">
        <v>71</v>
      </c>
      <c r="D5125" t="s">
        <v>16922</v>
      </c>
      <c r="E5125" t="s">
        <v>443</v>
      </c>
      <c r="F5125" t="s">
        <v>30</v>
      </c>
      <c r="G5125" s="1">
        <v>45205</v>
      </c>
      <c r="H5125" t="s">
        <v>30</v>
      </c>
      <c r="I5125" s="1">
        <v>45351</v>
      </c>
      <c r="J5125" t="s">
        <v>30</v>
      </c>
      <c r="K5125" s="1">
        <v>45366</v>
      </c>
      <c r="L5125" s="1">
        <v>45469</v>
      </c>
      <c r="M5125" t="s">
        <v>42</v>
      </c>
      <c r="N5125" t="s">
        <v>43</v>
      </c>
      <c r="O5125" t="s">
        <v>44</v>
      </c>
      <c r="P5125" t="s">
        <v>26</v>
      </c>
      <c r="Q5125" s="6">
        <v>163930.41</v>
      </c>
      <c r="R5125" t="s">
        <v>30</v>
      </c>
      <c r="S5125">
        <v>0</v>
      </c>
      <c r="T5125">
        <v>0</v>
      </c>
      <c r="U5125" t="e">
        <f>_xlfn.XLOOKUP(A5125,#REF!,#REF!)</f>
        <v>#REF!</v>
      </c>
    </row>
    <row r="5126" spans="1:21" x14ac:dyDescent="0.2">
      <c r="A5126" t="s">
        <v>16923</v>
      </c>
      <c r="C5126" s="5" t="s">
        <v>71</v>
      </c>
      <c r="D5126" t="s">
        <v>16924</v>
      </c>
      <c r="E5126" t="s">
        <v>19231</v>
      </c>
      <c r="F5126" t="s">
        <v>22</v>
      </c>
      <c r="H5126" t="s">
        <v>22</v>
      </c>
      <c r="J5126" t="s">
        <v>22</v>
      </c>
      <c r="M5126" t="s">
        <v>42</v>
      </c>
      <c r="N5126" t="s">
        <v>16925</v>
      </c>
      <c r="O5126" t="s">
        <v>16926</v>
      </c>
      <c r="P5126" t="s">
        <v>26</v>
      </c>
      <c r="Q5126" s="6">
        <v>40000</v>
      </c>
      <c r="R5126" t="s">
        <v>22</v>
      </c>
      <c r="S5126">
        <v>0</v>
      </c>
      <c r="T5126">
        <v>0</v>
      </c>
      <c r="U5126" t="e">
        <f>_xlfn.XLOOKUP(A5126,#REF!,#REF!)</f>
        <v>#REF!</v>
      </c>
    </row>
    <row r="5127" spans="1:21" x14ac:dyDescent="0.2">
      <c r="A5127" t="s">
        <v>16927</v>
      </c>
      <c r="C5127" s="5" t="s">
        <v>279</v>
      </c>
      <c r="D5127" t="s">
        <v>16928</v>
      </c>
      <c r="E5127" t="s">
        <v>16929</v>
      </c>
      <c r="F5127" t="s">
        <v>30</v>
      </c>
      <c r="G5127" s="1">
        <v>45932</v>
      </c>
      <c r="H5127" t="s">
        <v>22</v>
      </c>
      <c r="J5127" t="s">
        <v>22</v>
      </c>
      <c r="L5127" s="1">
        <v>46107</v>
      </c>
      <c r="M5127" t="s">
        <v>92</v>
      </c>
      <c r="N5127" t="s">
        <v>3278</v>
      </c>
      <c r="O5127" t="s">
        <v>3279</v>
      </c>
      <c r="P5127" t="s">
        <v>117</v>
      </c>
      <c r="Q5127" s="6">
        <v>53830.03</v>
      </c>
      <c r="R5127" t="s">
        <v>30</v>
      </c>
      <c r="S5127">
        <v>0</v>
      </c>
      <c r="T5127">
        <v>0</v>
      </c>
      <c r="U5127" t="e">
        <f>_xlfn.XLOOKUP(A5127,#REF!,#REF!)</f>
        <v>#REF!</v>
      </c>
    </row>
    <row r="5128" spans="1:21" x14ac:dyDescent="0.2">
      <c r="A5128" t="s">
        <v>16930</v>
      </c>
      <c r="B5128" t="s">
        <v>16931</v>
      </c>
      <c r="C5128" s="5" t="s">
        <v>71</v>
      </c>
      <c r="D5128" t="s">
        <v>16932</v>
      </c>
      <c r="E5128" t="s">
        <v>41</v>
      </c>
      <c r="F5128" t="s">
        <v>30</v>
      </c>
      <c r="G5128" s="1">
        <v>44987</v>
      </c>
      <c r="H5128" t="s">
        <v>22</v>
      </c>
      <c r="J5128" t="s">
        <v>22</v>
      </c>
      <c r="M5128" t="s">
        <v>42</v>
      </c>
      <c r="N5128" t="s">
        <v>16933</v>
      </c>
      <c r="O5128" t="s">
        <v>16934</v>
      </c>
      <c r="P5128" t="s">
        <v>26</v>
      </c>
      <c r="Q5128" s="6">
        <v>936276.62</v>
      </c>
      <c r="R5128" t="s">
        <v>30</v>
      </c>
      <c r="S5128">
        <v>0</v>
      </c>
      <c r="T5128">
        <v>0</v>
      </c>
      <c r="U5128" t="e">
        <f>_xlfn.XLOOKUP(A5128,#REF!,#REF!)</f>
        <v>#REF!</v>
      </c>
    </row>
    <row r="5129" spans="1:21" x14ac:dyDescent="0.2">
      <c r="A5129" t="s">
        <v>16935</v>
      </c>
      <c r="C5129" s="5" t="s">
        <v>71</v>
      </c>
      <c r="D5129" t="s">
        <v>16936</v>
      </c>
      <c r="E5129" t="s">
        <v>8742</v>
      </c>
      <c r="F5129" t="s">
        <v>30</v>
      </c>
      <c r="G5129" s="1">
        <v>45320</v>
      </c>
      <c r="H5129" t="s">
        <v>30</v>
      </c>
      <c r="I5129" s="1">
        <v>45477</v>
      </c>
      <c r="J5129" t="s">
        <v>22</v>
      </c>
      <c r="M5129" t="s">
        <v>207</v>
      </c>
      <c r="N5129" t="s">
        <v>792</v>
      </c>
      <c r="O5129" t="s">
        <v>793</v>
      </c>
      <c r="P5129" t="s">
        <v>117</v>
      </c>
      <c r="Q5129" s="6">
        <v>867503.37</v>
      </c>
      <c r="R5129" t="s">
        <v>22</v>
      </c>
      <c r="S5129">
        <v>0</v>
      </c>
      <c r="T5129">
        <v>0</v>
      </c>
      <c r="U5129" t="e">
        <f>_xlfn.XLOOKUP(A5129,#REF!,#REF!)</f>
        <v>#REF!</v>
      </c>
    </row>
    <row r="5130" spans="1:21" x14ac:dyDescent="0.2">
      <c r="A5130" t="s">
        <v>16937</v>
      </c>
      <c r="B5130" t="s">
        <v>16938</v>
      </c>
      <c r="C5130" s="5" t="s">
        <v>71</v>
      </c>
      <c r="D5130" t="s">
        <v>16939</v>
      </c>
      <c r="E5130" t="s">
        <v>4454</v>
      </c>
      <c r="F5130" t="s">
        <v>30</v>
      </c>
      <c r="G5130" s="1">
        <v>43489</v>
      </c>
      <c r="H5130" t="s">
        <v>30</v>
      </c>
      <c r="I5130" s="1">
        <v>43797</v>
      </c>
      <c r="J5130" t="s">
        <v>22</v>
      </c>
      <c r="M5130" t="s">
        <v>42</v>
      </c>
      <c r="N5130" t="s">
        <v>16940</v>
      </c>
      <c r="O5130" t="s">
        <v>16941</v>
      </c>
      <c r="P5130" t="s">
        <v>26</v>
      </c>
      <c r="Q5130" s="6">
        <v>40000</v>
      </c>
      <c r="R5130" t="s">
        <v>22</v>
      </c>
      <c r="S5130">
        <v>0</v>
      </c>
      <c r="T5130">
        <v>0</v>
      </c>
      <c r="U5130" t="e">
        <f>_xlfn.XLOOKUP(A5130,#REF!,#REF!)</f>
        <v>#REF!</v>
      </c>
    </row>
    <row r="5131" spans="1:21" x14ac:dyDescent="0.2">
      <c r="A5131" t="s">
        <v>16942</v>
      </c>
      <c r="C5131" s="5" t="s">
        <v>71</v>
      </c>
      <c r="D5131" t="s">
        <v>16943</v>
      </c>
      <c r="E5131" t="s">
        <v>19592</v>
      </c>
      <c r="F5131" t="s">
        <v>30</v>
      </c>
      <c r="G5131" s="1">
        <v>44873</v>
      </c>
      <c r="H5131" t="s">
        <v>30</v>
      </c>
      <c r="I5131" s="1">
        <v>45050</v>
      </c>
      <c r="J5131" t="s">
        <v>30</v>
      </c>
      <c r="K5131" s="1">
        <v>45198</v>
      </c>
      <c r="L5131" s="1">
        <v>45825</v>
      </c>
      <c r="M5131" t="s">
        <v>42</v>
      </c>
      <c r="N5131" t="s">
        <v>16944</v>
      </c>
      <c r="O5131" t="s">
        <v>16945</v>
      </c>
      <c r="P5131" t="s">
        <v>26</v>
      </c>
      <c r="Q5131" s="6">
        <v>376306.34</v>
      </c>
      <c r="R5131" t="s">
        <v>30</v>
      </c>
      <c r="S5131">
        <v>0</v>
      </c>
      <c r="T5131">
        <v>0</v>
      </c>
      <c r="U5131" t="e">
        <f>_xlfn.XLOOKUP(A5131,#REF!,#REF!)</f>
        <v>#REF!</v>
      </c>
    </row>
    <row r="5132" spans="1:21" x14ac:dyDescent="0.2">
      <c r="A5132" t="s">
        <v>16946</v>
      </c>
      <c r="C5132" s="5" t="s">
        <v>71</v>
      </c>
      <c r="D5132" t="s">
        <v>16947</v>
      </c>
      <c r="E5132" t="s">
        <v>16948</v>
      </c>
      <c r="F5132" t="s">
        <v>30</v>
      </c>
      <c r="G5132" s="1">
        <v>45748</v>
      </c>
      <c r="H5132" t="s">
        <v>22</v>
      </c>
      <c r="J5132" t="s">
        <v>30</v>
      </c>
      <c r="K5132" s="1">
        <v>45776</v>
      </c>
      <c r="L5132" s="1">
        <v>45804</v>
      </c>
      <c r="M5132" t="s">
        <v>207</v>
      </c>
      <c r="N5132" t="s">
        <v>744</v>
      </c>
      <c r="O5132" t="s">
        <v>745</v>
      </c>
      <c r="P5132" t="s">
        <v>117</v>
      </c>
      <c r="Q5132" s="6">
        <v>57576.13</v>
      </c>
      <c r="R5132" t="s">
        <v>30</v>
      </c>
      <c r="S5132">
        <v>0</v>
      </c>
      <c r="T5132">
        <v>0</v>
      </c>
      <c r="U5132" t="e">
        <f>_xlfn.XLOOKUP(A5132,#REF!,#REF!)</f>
        <v>#REF!</v>
      </c>
    </row>
    <row r="5133" spans="1:21" x14ac:dyDescent="0.2">
      <c r="A5133" t="s">
        <v>16949</v>
      </c>
      <c r="C5133" s="5" t="s">
        <v>71</v>
      </c>
      <c r="D5133" t="s">
        <v>11591</v>
      </c>
      <c r="E5133" t="s">
        <v>18692</v>
      </c>
      <c r="F5133" t="s">
        <v>22</v>
      </c>
      <c r="H5133" t="s">
        <v>22</v>
      </c>
      <c r="J5133" t="s">
        <v>30</v>
      </c>
      <c r="K5133" s="1">
        <v>43907</v>
      </c>
      <c r="M5133" t="s">
        <v>42</v>
      </c>
      <c r="N5133" t="s">
        <v>2543</v>
      </c>
      <c r="O5133" t="s">
        <v>2544</v>
      </c>
      <c r="P5133" t="s">
        <v>26</v>
      </c>
      <c r="Q5133" s="6">
        <v>144678.17000000001</v>
      </c>
      <c r="R5133" t="s">
        <v>30</v>
      </c>
      <c r="S5133">
        <v>0</v>
      </c>
      <c r="T5133">
        <v>0</v>
      </c>
      <c r="U5133" t="e">
        <f>_xlfn.XLOOKUP(A5133,#REF!,#REF!)</f>
        <v>#REF!</v>
      </c>
    </row>
    <row r="5134" spans="1:21" x14ac:dyDescent="0.2">
      <c r="A5134" t="s">
        <v>16950</v>
      </c>
      <c r="B5134" t="s">
        <v>16951</v>
      </c>
      <c r="C5134" s="5" t="s">
        <v>71</v>
      </c>
      <c r="D5134" t="s">
        <v>16952</v>
      </c>
      <c r="E5134" t="s">
        <v>16953</v>
      </c>
      <c r="F5134" t="s">
        <v>30</v>
      </c>
      <c r="G5134" s="1">
        <v>43621</v>
      </c>
      <c r="H5134" t="s">
        <v>30</v>
      </c>
      <c r="I5134" s="1">
        <v>44250</v>
      </c>
      <c r="J5134" t="s">
        <v>30</v>
      </c>
      <c r="K5134" s="1">
        <v>43888</v>
      </c>
      <c r="L5134" s="1">
        <v>44974</v>
      </c>
      <c r="M5134" t="s">
        <v>207</v>
      </c>
      <c r="N5134" t="s">
        <v>16954</v>
      </c>
      <c r="O5134" t="s">
        <v>16955</v>
      </c>
      <c r="P5134" t="s">
        <v>117</v>
      </c>
      <c r="Q5134" s="6">
        <v>40000</v>
      </c>
      <c r="R5134" t="s">
        <v>22</v>
      </c>
      <c r="S5134">
        <v>0</v>
      </c>
      <c r="T5134">
        <v>0</v>
      </c>
      <c r="U5134" t="e">
        <f>_xlfn.XLOOKUP(A5134,#REF!,#REF!)</f>
        <v>#REF!</v>
      </c>
    </row>
    <row r="5135" spans="1:21" x14ac:dyDescent="0.2">
      <c r="A5135" t="s">
        <v>16956</v>
      </c>
      <c r="C5135" s="5" t="s">
        <v>71</v>
      </c>
      <c r="D5135" t="s">
        <v>16957</v>
      </c>
      <c r="E5135" t="s">
        <v>18692</v>
      </c>
      <c r="F5135" t="s">
        <v>30</v>
      </c>
      <c r="G5135" s="1">
        <v>44232</v>
      </c>
      <c r="H5135" t="s">
        <v>22</v>
      </c>
      <c r="J5135" t="s">
        <v>22</v>
      </c>
      <c r="M5135" t="s">
        <v>42</v>
      </c>
      <c r="N5135" t="s">
        <v>43</v>
      </c>
      <c r="O5135" t="s">
        <v>44</v>
      </c>
      <c r="P5135" t="s">
        <v>26</v>
      </c>
      <c r="Q5135" s="6">
        <v>165190.12</v>
      </c>
      <c r="R5135" t="s">
        <v>22</v>
      </c>
      <c r="S5135">
        <v>0</v>
      </c>
      <c r="T5135">
        <v>0</v>
      </c>
      <c r="U5135" t="e">
        <f>_xlfn.XLOOKUP(A5135,#REF!,#REF!)</f>
        <v>#REF!</v>
      </c>
    </row>
    <row r="5136" spans="1:21" x14ac:dyDescent="0.2">
      <c r="A5136" t="s">
        <v>16958</v>
      </c>
      <c r="B5136" t="s">
        <v>16959</v>
      </c>
      <c r="C5136" s="5" t="s">
        <v>71</v>
      </c>
      <c r="D5136" t="s">
        <v>16960</v>
      </c>
      <c r="E5136" t="s">
        <v>1800</v>
      </c>
      <c r="F5136" t="s">
        <v>30</v>
      </c>
      <c r="G5136" s="1">
        <v>42783</v>
      </c>
      <c r="H5136" t="s">
        <v>30</v>
      </c>
      <c r="I5136" s="1">
        <v>43434</v>
      </c>
      <c r="J5136" t="s">
        <v>30</v>
      </c>
      <c r="K5136" s="1">
        <v>43753</v>
      </c>
      <c r="L5136" s="1">
        <v>43861</v>
      </c>
      <c r="M5136" t="s">
        <v>42</v>
      </c>
      <c r="N5136" t="s">
        <v>1734</v>
      </c>
      <c r="O5136" t="s">
        <v>1735</v>
      </c>
      <c r="P5136" t="s">
        <v>26</v>
      </c>
      <c r="Q5136" s="6">
        <v>40000</v>
      </c>
      <c r="R5136" t="s">
        <v>22</v>
      </c>
      <c r="S5136">
        <v>0</v>
      </c>
      <c r="T5136">
        <v>0</v>
      </c>
      <c r="U5136" t="e">
        <f>_xlfn.XLOOKUP(A5136,#REF!,#REF!)</f>
        <v>#REF!</v>
      </c>
    </row>
    <row r="5137" spans="1:21" x14ac:dyDescent="0.2">
      <c r="A5137" t="s">
        <v>16961</v>
      </c>
      <c r="C5137" s="5" t="s">
        <v>71</v>
      </c>
      <c r="D5137" t="s">
        <v>16962</v>
      </c>
      <c r="E5137" t="s">
        <v>18693</v>
      </c>
      <c r="F5137" t="s">
        <v>30</v>
      </c>
      <c r="G5137" s="1">
        <v>44858</v>
      </c>
      <c r="H5137" t="s">
        <v>30</v>
      </c>
      <c r="I5137" s="1">
        <v>45342</v>
      </c>
      <c r="J5137" t="s">
        <v>22</v>
      </c>
      <c r="L5137" s="1">
        <v>45407</v>
      </c>
      <c r="M5137" t="s">
        <v>42</v>
      </c>
      <c r="N5137" t="s">
        <v>16963</v>
      </c>
      <c r="O5137" t="s">
        <v>16964</v>
      </c>
      <c r="P5137" t="s">
        <v>26</v>
      </c>
      <c r="Q5137" s="6">
        <v>556990.89</v>
      </c>
      <c r="R5137" t="s">
        <v>30</v>
      </c>
      <c r="S5137">
        <v>0</v>
      </c>
      <c r="T5137">
        <v>0</v>
      </c>
      <c r="U5137" t="e">
        <f>_xlfn.XLOOKUP(A5137,#REF!,#REF!)</f>
        <v>#REF!</v>
      </c>
    </row>
    <row r="5138" spans="1:21" x14ac:dyDescent="0.2">
      <c r="A5138" t="s">
        <v>16965</v>
      </c>
      <c r="C5138" s="5" t="s">
        <v>71</v>
      </c>
      <c r="D5138" t="s">
        <v>16966</v>
      </c>
      <c r="E5138" t="s">
        <v>7593</v>
      </c>
      <c r="F5138" t="s">
        <v>30</v>
      </c>
      <c r="G5138" s="1">
        <v>45243</v>
      </c>
      <c r="H5138" t="s">
        <v>30</v>
      </c>
      <c r="I5138" s="1">
        <v>45476</v>
      </c>
      <c r="J5138" t="s">
        <v>30</v>
      </c>
      <c r="K5138" s="1">
        <v>45744</v>
      </c>
      <c r="L5138" s="1">
        <v>45782</v>
      </c>
      <c r="M5138" t="s">
        <v>207</v>
      </c>
      <c r="N5138" t="s">
        <v>16967</v>
      </c>
      <c r="O5138" t="s">
        <v>16968</v>
      </c>
      <c r="P5138" t="s">
        <v>117</v>
      </c>
      <c r="Q5138" s="6">
        <v>104353.46</v>
      </c>
      <c r="R5138" t="s">
        <v>22</v>
      </c>
      <c r="S5138">
        <v>0</v>
      </c>
      <c r="T5138">
        <v>0</v>
      </c>
      <c r="U5138" t="e">
        <f>_xlfn.XLOOKUP(A5138,#REF!,#REF!)</f>
        <v>#REF!</v>
      </c>
    </row>
    <row r="5139" spans="1:21" x14ac:dyDescent="0.2">
      <c r="A5139" t="s">
        <v>16969</v>
      </c>
      <c r="B5139" t="s">
        <v>16970</v>
      </c>
      <c r="C5139" s="5" t="s">
        <v>71</v>
      </c>
      <c r="D5139" t="s">
        <v>16971</v>
      </c>
      <c r="E5139" t="s">
        <v>18691</v>
      </c>
      <c r="F5139" t="s">
        <v>30</v>
      </c>
      <c r="G5139" s="1">
        <v>43957</v>
      </c>
      <c r="H5139" t="s">
        <v>30</v>
      </c>
      <c r="I5139" s="1">
        <v>44237</v>
      </c>
      <c r="J5139" t="s">
        <v>30</v>
      </c>
      <c r="K5139" s="1">
        <v>44533</v>
      </c>
      <c r="M5139" t="s">
        <v>42</v>
      </c>
      <c r="N5139" t="s">
        <v>10561</v>
      </c>
      <c r="O5139" t="s">
        <v>10562</v>
      </c>
      <c r="P5139" t="s">
        <v>26</v>
      </c>
      <c r="Q5139" s="6">
        <v>648104.68999999994</v>
      </c>
      <c r="R5139" t="s">
        <v>22</v>
      </c>
      <c r="S5139">
        <v>0</v>
      </c>
      <c r="T5139">
        <v>0</v>
      </c>
      <c r="U5139" t="e">
        <f>_xlfn.XLOOKUP(A5139,#REF!,#REF!)</f>
        <v>#REF!</v>
      </c>
    </row>
    <row r="5140" spans="1:21" x14ac:dyDescent="0.2">
      <c r="A5140" t="s">
        <v>16972</v>
      </c>
      <c r="C5140" s="5" t="s">
        <v>71</v>
      </c>
      <c r="D5140" t="s">
        <v>16973</v>
      </c>
      <c r="E5140" t="s">
        <v>8742</v>
      </c>
      <c r="F5140" t="s">
        <v>30</v>
      </c>
      <c r="G5140" s="1">
        <v>45369</v>
      </c>
      <c r="H5140" t="s">
        <v>30</v>
      </c>
      <c r="I5140" s="1">
        <v>45630</v>
      </c>
      <c r="J5140" t="s">
        <v>22</v>
      </c>
      <c r="M5140" t="s">
        <v>207</v>
      </c>
      <c r="N5140" t="s">
        <v>3278</v>
      </c>
      <c r="O5140" t="s">
        <v>3279</v>
      </c>
      <c r="P5140" t="s">
        <v>117</v>
      </c>
      <c r="Q5140" s="6">
        <v>206590.25</v>
      </c>
      <c r="R5140" t="s">
        <v>22</v>
      </c>
      <c r="S5140">
        <v>0</v>
      </c>
      <c r="T5140">
        <v>0</v>
      </c>
      <c r="U5140" t="e">
        <f>_xlfn.XLOOKUP(A5140,#REF!,#REF!)</f>
        <v>#REF!</v>
      </c>
    </row>
    <row r="5141" spans="1:21" x14ac:dyDescent="0.2">
      <c r="A5141" t="s">
        <v>16974</v>
      </c>
      <c r="C5141" s="5" t="s">
        <v>71</v>
      </c>
      <c r="D5141" t="s">
        <v>16975</v>
      </c>
      <c r="E5141" t="s">
        <v>18692</v>
      </c>
      <c r="F5141" t="s">
        <v>22</v>
      </c>
      <c r="H5141" t="s">
        <v>22</v>
      </c>
      <c r="J5141" t="s">
        <v>30</v>
      </c>
      <c r="K5141" s="1">
        <v>44825</v>
      </c>
      <c r="M5141" t="s">
        <v>42</v>
      </c>
      <c r="N5141" t="s">
        <v>16976</v>
      </c>
      <c r="O5141" t="s">
        <v>16977</v>
      </c>
      <c r="P5141" t="s">
        <v>26</v>
      </c>
      <c r="Q5141" s="6">
        <v>2298575.4900000002</v>
      </c>
      <c r="R5141" t="s">
        <v>22</v>
      </c>
      <c r="S5141">
        <v>0</v>
      </c>
      <c r="T5141">
        <v>0</v>
      </c>
      <c r="U5141" t="e">
        <f>_xlfn.XLOOKUP(A5141,#REF!,#REF!)</f>
        <v>#REF!</v>
      </c>
    </row>
    <row r="5142" spans="1:21" x14ac:dyDescent="0.2">
      <c r="A5142" t="s">
        <v>16978</v>
      </c>
      <c r="B5142" t="s">
        <v>16979</v>
      </c>
      <c r="C5142" s="5" t="s">
        <v>71</v>
      </c>
      <c r="D5142" t="s">
        <v>16980</v>
      </c>
      <c r="E5142" t="s">
        <v>19593</v>
      </c>
      <c r="F5142" t="s">
        <v>30</v>
      </c>
      <c r="G5142" s="1">
        <v>42909</v>
      </c>
      <c r="H5142" t="s">
        <v>30</v>
      </c>
      <c r="I5142" s="1">
        <v>43332</v>
      </c>
      <c r="J5142" t="s">
        <v>30</v>
      </c>
      <c r="K5142" s="1">
        <v>45406</v>
      </c>
      <c r="M5142" t="s">
        <v>92</v>
      </c>
      <c r="N5142" t="s">
        <v>16981</v>
      </c>
      <c r="O5142" t="s">
        <v>16982</v>
      </c>
      <c r="P5142" t="s">
        <v>117</v>
      </c>
      <c r="Q5142" s="6">
        <v>40000</v>
      </c>
      <c r="R5142" t="s">
        <v>22</v>
      </c>
      <c r="S5142">
        <v>0</v>
      </c>
      <c r="T5142">
        <v>0</v>
      </c>
      <c r="U5142" t="e">
        <f>_xlfn.XLOOKUP(A5142,#REF!,#REF!)</f>
        <v>#REF!</v>
      </c>
    </row>
    <row r="5143" spans="1:21" x14ac:dyDescent="0.2">
      <c r="A5143" t="s">
        <v>16983</v>
      </c>
      <c r="C5143" s="5" t="s">
        <v>71</v>
      </c>
      <c r="D5143" t="s">
        <v>16984</v>
      </c>
      <c r="E5143" t="s">
        <v>18692</v>
      </c>
      <c r="F5143" t="s">
        <v>30</v>
      </c>
      <c r="G5143" s="1">
        <v>45070</v>
      </c>
      <c r="H5143" t="s">
        <v>30</v>
      </c>
      <c r="I5143" s="1">
        <v>45386</v>
      </c>
      <c r="J5143" t="s">
        <v>22</v>
      </c>
      <c r="M5143" t="s">
        <v>207</v>
      </c>
      <c r="N5143" t="s">
        <v>16985</v>
      </c>
      <c r="O5143" t="s">
        <v>16986</v>
      </c>
      <c r="P5143" t="s">
        <v>117</v>
      </c>
      <c r="Q5143" s="6">
        <v>347294.43</v>
      </c>
      <c r="R5143" t="s">
        <v>22</v>
      </c>
      <c r="S5143">
        <v>0</v>
      </c>
      <c r="T5143">
        <v>0</v>
      </c>
      <c r="U5143" t="e">
        <f>_xlfn.XLOOKUP(A5143,#REF!,#REF!)</f>
        <v>#REF!</v>
      </c>
    </row>
    <row r="5144" spans="1:21" x14ac:dyDescent="0.2">
      <c r="A5144" t="s">
        <v>16987</v>
      </c>
      <c r="C5144" s="5" t="s">
        <v>71</v>
      </c>
      <c r="D5144" t="s">
        <v>16988</v>
      </c>
      <c r="E5144" t="s">
        <v>443</v>
      </c>
      <c r="F5144" t="s">
        <v>30</v>
      </c>
      <c r="G5144" s="1">
        <v>45797</v>
      </c>
      <c r="H5144" t="s">
        <v>30</v>
      </c>
      <c r="I5144" s="1">
        <v>45974</v>
      </c>
      <c r="J5144" t="s">
        <v>22</v>
      </c>
      <c r="M5144" t="s">
        <v>207</v>
      </c>
      <c r="N5144" t="s">
        <v>1054</v>
      </c>
      <c r="O5144" t="s">
        <v>1055</v>
      </c>
      <c r="P5144" t="s">
        <v>117</v>
      </c>
      <c r="Q5144" s="6">
        <v>484157.88</v>
      </c>
      <c r="R5144" t="s">
        <v>22</v>
      </c>
      <c r="S5144">
        <v>0</v>
      </c>
      <c r="T5144">
        <v>0</v>
      </c>
      <c r="U5144" t="e">
        <f>_xlfn.XLOOKUP(A5144,#REF!,#REF!)</f>
        <v>#REF!</v>
      </c>
    </row>
    <row r="5145" spans="1:21" x14ac:dyDescent="0.2">
      <c r="A5145" t="s">
        <v>16989</v>
      </c>
      <c r="B5145" t="s">
        <v>16990</v>
      </c>
      <c r="C5145" s="5" t="s">
        <v>71</v>
      </c>
      <c r="D5145" t="s">
        <v>16991</v>
      </c>
      <c r="E5145" t="s">
        <v>16814</v>
      </c>
      <c r="F5145" t="s">
        <v>30</v>
      </c>
      <c r="G5145" s="1">
        <v>45810</v>
      </c>
      <c r="H5145" t="s">
        <v>22</v>
      </c>
      <c r="J5145" t="s">
        <v>22</v>
      </c>
      <c r="L5145" s="1">
        <v>45608</v>
      </c>
      <c r="M5145" t="s">
        <v>207</v>
      </c>
      <c r="N5145" t="s">
        <v>825</v>
      </c>
      <c r="O5145" t="s">
        <v>826</v>
      </c>
      <c r="P5145" t="s">
        <v>117</v>
      </c>
      <c r="Q5145" s="6">
        <v>145893.57</v>
      </c>
      <c r="R5145" t="s">
        <v>22</v>
      </c>
      <c r="S5145">
        <v>0</v>
      </c>
      <c r="T5145">
        <v>0</v>
      </c>
      <c r="U5145" t="e">
        <f>_xlfn.XLOOKUP(A5145,#REF!,#REF!)</f>
        <v>#REF!</v>
      </c>
    </row>
    <row r="5146" spans="1:21" x14ac:dyDescent="0.2">
      <c r="A5146" t="s">
        <v>16992</v>
      </c>
      <c r="C5146" s="5" t="s">
        <v>71</v>
      </c>
      <c r="D5146" t="s">
        <v>16993</v>
      </c>
      <c r="E5146" t="s">
        <v>18812</v>
      </c>
      <c r="F5146" t="s">
        <v>22</v>
      </c>
      <c r="H5146" t="s">
        <v>22</v>
      </c>
      <c r="J5146" t="s">
        <v>22</v>
      </c>
      <c r="M5146" t="s">
        <v>92</v>
      </c>
      <c r="N5146" t="s">
        <v>238</v>
      </c>
      <c r="O5146" t="s">
        <v>239</v>
      </c>
      <c r="P5146" t="s">
        <v>18712</v>
      </c>
      <c r="Q5146" s="6">
        <v>692077.83</v>
      </c>
      <c r="R5146" t="s">
        <v>22</v>
      </c>
      <c r="S5146">
        <v>0</v>
      </c>
      <c r="T5146">
        <v>0</v>
      </c>
      <c r="U5146" t="e">
        <f>_xlfn.XLOOKUP(A5146,#REF!,#REF!)</f>
        <v>#REF!</v>
      </c>
    </row>
    <row r="5147" spans="1:21" x14ac:dyDescent="0.2">
      <c r="A5147" t="s">
        <v>16994</v>
      </c>
      <c r="C5147" s="5" t="s">
        <v>71</v>
      </c>
      <c r="D5147" t="s">
        <v>16995</v>
      </c>
      <c r="E5147" t="s">
        <v>16996</v>
      </c>
      <c r="F5147" t="s">
        <v>22</v>
      </c>
      <c r="H5147" t="s">
        <v>22</v>
      </c>
      <c r="J5147" t="s">
        <v>22</v>
      </c>
      <c r="L5147" s="1">
        <v>45442</v>
      </c>
      <c r="M5147" t="s">
        <v>114</v>
      </c>
      <c r="N5147" t="s">
        <v>825</v>
      </c>
      <c r="O5147" t="s">
        <v>826</v>
      </c>
      <c r="P5147" t="s">
        <v>18712</v>
      </c>
      <c r="Q5147" s="6">
        <v>161747.99</v>
      </c>
      <c r="R5147" t="s">
        <v>30</v>
      </c>
      <c r="S5147">
        <v>0</v>
      </c>
      <c r="T5147">
        <v>0</v>
      </c>
      <c r="U5147" t="e">
        <f>_xlfn.XLOOKUP(A5147,#REF!,#REF!)</f>
        <v>#REF!</v>
      </c>
    </row>
    <row r="5148" spans="1:21" x14ac:dyDescent="0.2">
      <c r="A5148" t="s">
        <v>16997</v>
      </c>
      <c r="C5148" s="5" t="s">
        <v>71</v>
      </c>
      <c r="D5148" t="s">
        <v>16998</v>
      </c>
      <c r="E5148" t="s">
        <v>16999</v>
      </c>
      <c r="F5148" t="s">
        <v>22</v>
      </c>
      <c r="H5148" t="s">
        <v>22</v>
      </c>
      <c r="J5148" t="s">
        <v>22</v>
      </c>
      <c r="M5148" t="s">
        <v>42</v>
      </c>
      <c r="N5148" t="s">
        <v>8417</v>
      </c>
      <c r="O5148" t="s">
        <v>8418</v>
      </c>
      <c r="P5148" t="s">
        <v>26</v>
      </c>
      <c r="Q5148" s="6">
        <v>465680.77</v>
      </c>
      <c r="R5148" t="s">
        <v>30</v>
      </c>
      <c r="S5148">
        <v>0</v>
      </c>
      <c r="T5148">
        <v>0</v>
      </c>
      <c r="U5148" t="e">
        <f>_xlfn.XLOOKUP(A5148,#REF!,#REF!)</f>
        <v>#REF!</v>
      </c>
    </row>
    <row r="5149" spans="1:21" x14ac:dyDescent="0.2">
      <c r="A5149" t="s">
        <v>17000</v>
      </c>
      <c r="C5149" s="5" t="s">
        <v>71</v>
      </c>
      <c r="D5149" t="s">
        <v>15156</v>
      </c>
      <c r="E5149" t="s">
        <v>10639</v>
      </c>
      <c r="F5149" t="s">
        <v>30</v>
      </c>
      <c r="G5149" s="1">
        <v>45884</v>
      </c>
      <c r="H5149" t="s">
        <v>30</v>
      </c>
      <c r="I5149" s="1">
        <v>46086</v>
      </c>
      <c r="J5149" t="s">
        <v>22</v>
      </c>
      <c r="M5149" t="s">
        <v>207</v>
      </c>
      <c r="N5149" t="s">
        <v>17001</v>
      </c>
      <c r="O5149" t="s">
        <v>17002</v>
      </c>
      <c r="P5149" t="s">
        <v>117</v>
      </c>
      <c r="Q5149" s="6">
        <v>90943.63</v>
      </c>
      <c r="R5149" t="s">
        <v>22</v>
      </c>
      <c r="S5149">
        <v>0</v>
      </c>
      <c r="T5149">
        <v>0</v>
      </c>
      <c r="U5149" t="e">
        <f>_xlfn.XLOOKUP(A5149,#REF!,#REF!)</f>
        <v>#REF!</v>
      </c>
    </row>
    <row r="5150" spans="1:21" x14ac:dyDescent="0.2">
      <c r="A5150" t="s">
        <v>17003</v>
      </c>
      <c r="C5150" s="5" t="s">
        <v>71</v>
      </c>
      <c r="D5150" t="s">
        <v>17004</v>
      </c>
      <c r="E5150" t="s">
        <v>15041</v>
      </c>
      <c r="F5150" t="s">
        <v>30</v>
      </c>
      <c r="G5150" s="1">
        <v>45068</v>
      </c>
      <c r="H5150" t="s">
        <v>30</v>
      </c>
      <c r="I5150" s="1">
        <v>45187</v>
      </c>
      <c r="J5150" t="s">
        <v>30</v>
      </c>
      <c r="K5150" s="1">
        <v>45770</v>
      </c>
      <c r="L5150" s="1">
        <v>45825</v>
      </c>
      <c r="M5150" t="s">
        <v>207</v>
      </c>
      <c r="N5150" t="s">
        <v>17005</v>
      </c>
      <c r="O5150" t="s">
        <v>17006</v>
      </c>
      <c r="P5150" t="s">
        <v>117</v>
      </c>
      <c r="Q5150" s="6">
        <v>90452.54</v>
      </c>
      <c r="R5150" t="s">
        <v>22</v>
      </c>
      <c r="S5150">
        <v>0</v>
      </c>
      <c r="T5150">
        <v>0</v>
      </c>
      <c r="U5150" t="e">
        <f>_xlfn.XLOOKUP(A5150,#REF!,#REF!)</f>
        <v>#REF!</v>
      </c>
    </row>
    <row r="5151" spans="1:21" x14ac:dyDescent="0.2">
      <c r="A5151" t="s">
        <v>17007</v>
      </c>
      <c r="C5151" s="5" t="s">
        <v>71</v>
      </c>
      <c r="D5151" t="s">
        <v>17008</v>
      </c>
      <c r="E5151" t="s">
        <v>19216</v>
      </c>
      <c r="F5151" t="s">
        <v>30</v>
      </c>
      <c r="G5151" s="1">
        <v>42831</v>
      </c>
      <c r="H5151" t="s">
        <v>30</v>
      </c>
      <c r="I5151" s="1">
        <v>43228</v>
      </c>
      <c r="J5151" t="s">
        <v>30</v>
      </c>
      <c r="K5151" s="1">
        <v>43549</v>
      </c>
      <c r="M5151" t="s">
        <v>42</v>
      </c>
      <c r="N5151" t="s">
        <v>238</v>
      </c>
      <c r="O5151" t="s">
        <v>239</v>
      </c>
      <c r="P5151" t="s">
        <v>26</v>
      </c>
      <c r="Q5151" s="6">
        <v>40000</v>
      </c>
      <c r="R5151" t="s">
        <v>22</v>
      </c>
      <c r="S5151">
        <v>0</v>
      </c>
      <c r="T5151">
        <v>0</v>
      </c>
      <c r="U5151" t="e">
        <f>_xlfn.XLOOKUP(A5151,#REF!,#REF!)</f>
        <v>#REF!</v>
      </c>
    </row>
    <row r="5152" spans="1:21" x14ac:dyDescent="0.2">
      <c r="A5152" t="s">
        <v>17009</v>
      </c>
      <c r="B5152" t="s">
        <v>17010</v>
      </c>
      <c r="C5152" s="5" t="s">
        <v>71</v>
      </c>
      <c r="D5152" t="s">
        <v>17011</v>
      </c>
      <c r="E5152" t="s">
        <v>17012</v>
      </c>
      <c r="F5152" t="s">
        <v>30</v>
      </c>
      <c r="G5152" s="1">
        <v>43293</v>
      </c>
      <c r="H5152" t="s">
        <v>30</v>
      </c>
      <c r="I5152" s="1">
        <v>45468</v>
      </c>
      <c r="J5152" t="s">
        <v>30</v>
      </c>
      <c r="K5152" s="1">
        <v>45882</v>
      </c>
      <c r="L5152" s="1">
        <v>46101</v>
      </c>
      <c r="M5152" t="s">
        <v>207</v>
      </c>
      <c r="N5152" t="s">
        <v>17013</v>
      </c>
      <c r="O5152" t="s">
        <v>17014</v>
      </c>
      <c r="P5152" t="s">
        <v>210</v>
      </c>
      <c r="Q5152" s="6">
        <v>40000</v>
      </c>
      <c r="R5152" t="s">
        <v>22</v>
      </c>
      <c r="S5152">
        <v>0</v>
      </c>
      <c r="T5152">
        <v>0</v>
      </c>
      <c r="U5152" t="e">
        <f>_xlfn.XLOOKUP(A5152,#REF!,#REF!)</f>
        <v>#REF!</v>
      </c>
    </row>
    <row r="5153" spans="1:21" x14ac:dyDescent="0.2">
      <c r="A5153" t="s">
        <v>17015</v>
      </c>
      <c r="C5153" s="5" t="s">
        <v>71</v>
      </c>
      <c r="D5153" t="s">
        <v>17016</v>
      </c>
      <c r="E5153" t="s">
        <v>12607</v>
      </c>
      <c r="F5153" t="s">
        <v>30</v>
      </c>
      <c r="G5153" s="1">
        <v>44235</v>
      </c>
      <c r="H5153" t="s">
        <v>22</v>
      </c>
      <c r="J5153" t="s">
        <v>30</v>
      </c>
      <c r="K5153" s="1">
        <v>44483</v>
      </c>
      <c r="M5153" t="s">
        <v>42</v>
      </c>
      <c r="N5153" t="s">
        <v>43</v>
      </c>
      <c r="O5153" t="s">
        <v>44</v>
      </c>
      <c r="P5153" t="s">
        <v>26</v>
      </c>
      <c r="Q5153" s="6">
        <v>202685.82</v>
      </c>
      <c r="R5153" t="s">
        <v>22</v>
      </c>
      <c r="S5153">
        <v>0</v>
      </c>
      <c r="T5153">
        <v>0</v>
      </c>
      <c r="U5153" t="e">
        <f>_xlfn.XLOOKUP(A5153,#REF!,#REF!)</f>
        <v>#REF!</v>
      </c>
    </row>
    <row r="5154" spans="1:21" x14ac:dyDescent="0.2">
      <c r="A5154" t="s">
        <v>17017</v>
      </c>
      <c r="B5154" t="s">
        <v>11902</v>
      </c>
      <c r="C5154" s="5" t="s">
        <v>71</v>
      </c>
      <c r="D5154" t="s">
        <v>11903</v>
      </c>
      <c r="E5154" t="s">
        <v>18692</v>
      </c>
      <c r="F5154" t="s">
        <v>30</v>
      </c>
      <c r="G5154" s="1">
        <v>42828</v>
      </c>
      <c r="H5154" t="s">
        <v>30</v>
      </c>
      <c r="I5154" s="1">
        <v>43231</v>
      </c>
      <c r="J5154" t="s">
        <v>30</v>
      </c>
      <c r="K5154" s="1">
        <v>44797</v>
      </c>
      <c r="M5154" t="s">
        <v>42</v>
      </c>
      <c r="N5154" t="s">
        <v>43</v>
      </c>
      <c r="O5154" t="s">
        <v>44</v>
      </c>
      <c r="P5154" t="s">
        <v>26</v>
      </c>
      <c r="Q5154" s="6">
        <v>40000</v>
      </c>
      <c r="R5154" t="s">
        <v>22</v>
      </c>
      <c r="S5154">
        <v>0</v>
      </c>
      <c r="T5154">
        <v>0</v>
      </c>
      <c r="U5154" t="e">
        <f>_xlfn.XLOOKUP(A5154,#REF!,#REF!)</f>
        <v>#REF!</v>
      </c>
    </row>
    <row r="5155" spans="1:21" x14ac:dyDescent="0.2">
      <c r="A5155" t="s">
        <v>17018</v>
      </c>
      <c r="C5155" s="5" t="s">
        <v>71</v>
      </c>
      <c r="D5155" t="s">
        <v>17019</v>
      </c>
      <c r="E5155" t="s">
        <v>8742</v>
      </c>
      <c r="F5155" t="s">
        <v>30</v>
      </c>
      <c r="G5155" s="1">
        <v>46074</v>
      </c>
      <c r="H5155" t="s">
        <v>22</v>
      </c>
      <c r="J5155" t="s">
        <v>22</v>
      </c>
      <c r="M5155" t="s">
        <v>92</v>
      </c>
      <c r="N5155" t="s">
        <v>17020</v>
      </c>
      <c r="O5155" t="s">
        <v>17021</v>
      </c>
      <c r="P5155" t="s">
        <v>210</v>
      </c>
      <c r="Q5155" s="6">
        <v>459828.16</v>
      </c>
      <c r="R5155" t="s">
        <v>22</v>
      </c>
      <c r="S5155">
        <v>0</v>
      </c>
      <c r="T5155">
        <v>0</v>
      </c>
      <c r="U5155" t="e">
        <f>_xlfn.XLOOKUP(A5155,#REF!,#REF!)</f>
        <v>#REF!</v>
      </c>
    </row>
    <row r="5156" spans="1:21" x14ac:dyDescent="0.2">
      <c r="A5156" t="s">
        <v>17022</v>
      </c>
      <c r="B5156" t="s">
        <v>17023</v>
      </c>
      <c r="C5156" s="5" t="s">
        <v>71</v>
      </c>
      <c r="D5156" t="s">
        <v>17024</v>
      </c>
      <c r="E5156" t="s">
        <v>41</v>
      </c>
      <c r="F5156" t="s">
        <v>30</v>
      </c>
      <c r="G5156" s="1">
        <v>43390</v>
      </c>
      <c r="H5156" t="s">
        <v>30</v>
      </c>
      <c r="I5156" s="1">
        <v>43523</v>
      </c>
      <c r="J5156" t="s">
        <v>30</v>
      </c>
      <c r="K5156" s="1">
        <v>43753</v>
      </c>
      <c r="M5156" t="s">
        <v>42</v>
      </c>
      <c r="N5156" t="s">
        <v>43</v>
      </c>
      <c r="O5156" t="s">
        <v>44</v>
      </c>
      <c r="P5156" t="s">
        <v>26</v>
      </c>
      <c r="Q5156" s="6">
        <v>40000</v>
      </c>
      <c r="R5156" t="s">
        <v>22</v>
      </c>
      <c r="S5156">
        <v>0</v>
      </c>
      <c r="T5156">
        <v>0</v>
      </c>
      <c r="U5156" t="e">
        <f>_xlfn.XLOOKUP(A5156,#REF!,#REF!)</f>
        <v>#REF!</v>
      </c>
    </row>
    <row r="5157" spans="1:21" x14ac:dyDescent="0.2">
      <c r="A5157" t="s">
        <v>17025</v>
      </c>
      <c r="C5157" s="5" t="s">
        <v>71</v>
      </c>
      <c r="D5157" t="s">
        <v>17026</v>
      </c>
      <c r="E5157" t="s">
        <v>12773</v>
      </c>
      <c r="F5157" t="s">
        <v>30</v>
      </c>
      <c r="G5157" s="1">
        <v>45785</v>
      </c>
      <c r="H5157" t="s">
        <v>30</v>
      </c>
      <c r="I5157" s="1">
        <v>45863</v>
      </c>
      <c r="J5157" t="s">
        <v>22</v>
      </c>
      <c r="M5157" t="s">
        <v>207</v>
      </c>
      <c r="N5157" t="s">
        <v>1211</v>
      </c>
      <c r="O5157" t="s">
        <v>1212</v>
      </c>
      <c r="P5157" t="s">
        <v>117</v>
      </c>
      <c r="Q5157" s="6">
        <v>201887.22</v>
      </c>
      <c r="R5157" t="s">
        <v>22</v>
      </c>
      <c r="S5157">
        <v>0</v>
      </c>
      <c r="T5157">
        <v>0</v>
      </c>
      <c r="U5157" t="e">
        <f>_xlfn.XLOOKUP(A5157,#REF!,#REF!)</f>
        <v>#REF!</v>
      </c>
    </row>
    <row r="5158" spans="1:21" x14ac:dyDescent="0.2">
      <c r="A5158" t="s">
        <v>17027</v>
      </c>
      <c r="C5158" s="5" t="s">
        <v>71</v>
      </c>
      <c r="D5158" t="s">
        <v>17028</v>
      </c>
      <c r="E5158" t="s">
        <v>19594</v>
      </c>
      <c r="F5158" t="s">
        <v>30</v>
      </c>
      <c r="G5158" s="1">
        <v>45328</v>
      </c>
      <c r="H5158" t="s">
        <v>30</v>
      </c>
      <c r="I5158" s="1">
        <v>45434</v>
      </c>
      <c r="J5158" t="s">
        <v>22</v>
      </c>
      <c r="M5158" t="s">
        <v>207</v>
      </c>
      <c r="N5158" t="s">
        <v>17029</v>
      </c>
      <c r="O5158" t="s">
        <v>17030</v>
      </c>
      <c r="P5158" t="s">
        <v>210</v>
      </c>
      <c r="Q5158" s="6">
        <v>317459.19</v>
      </c>
      <c r="R5158" t="s">
        <v>22</v>
      </c>
      <c r="S5158">
        <v>0</v>
      </c>
      <c r="T5158">
        <v>0</v>
      </c>
      <c r="U5158" t="e">
        <f>_xlfn.XLOOKUP(A5158,#REF!,#REF!)</f>
        <v>#REF!</v>
      </c>
    </row>
    <row r="5159" spans="1:21" x14ac:dyDescent="0.2">
      <c r="A5159" t="s">
        <v>17031</v>
      </c>
      <c r="B5159" t="s">
        <v>17032</v>
      </c>
      <c r="C5159" s="5" t="s">
        <v>71</v>
      </c>
      <c r="D5159" t="s">
        <v>17033</v>
      </c>
      <c r="E5159" t="s">
        <v>18692</v>
      </c>
      <c r="F5159" t="s">
        <v>30</v>
      </c>
      <c r="G5159" s="1">
        <v>43154</v>
      </c>
      <c r="H5159" t="s">
        <v>30</v>
      </c>
      <c r="I5159" s="1">
        <v>43451</v>
      </c>
      <c r="J5159" t="s">
        <v>30</v>
      </c>
      <c r="K5159" s="1">
        <v>45355</v>
      </c>
      <c r="M5159" t="s">
        <v>42</v>
      </c>
      <c r="N5159" t="s">
        <v>17034</v>
      </c>
      <c r="O5159" t="s">
        <v>17035</v>
      </c>
      <c r="P5159" t="s">
        <v>26</v>
      </c>
      <c r="Q5159" s="6">
        <v>40000</v>
      </c>
      <c r="R5159" t="s">
        <v>22</v>
      </c>
      <c r="S5159">
        <v>0</v>
      </c>
      <c r="T5159">
        <v>0</v>
      </c>
      <c r="U5159" t="e">
        <f>_xlfn.XLOOKUP(A5159,#REF!,#REF!)</f>
        <v>#REF!</v>
      </c>
    </row>
    <row r="5160" spans="1:21" x14ac:dyDescent="0.2">
      <c r="A5160" t="s">
        <v>17036</v>
      </c>
      <c r="C5160" s="5" t="s">
        <v>279</v>
      </c>
      <c r="D5160" t="s">
        <v>17037</v>
      </c>
      <c r="E5160" t="s">
        <v>17038</v>
      </c>
      <c r="F5160" t="s">
        <v>30</v>
      </c>
      <c r="G5160" s="1">
        <v>45973</v>
      </c>
      <c r="H5160" t="s">
        <v>22</v>
      </c>
      <c r="J5160" t="s">
        <v>22</v>
      </c>
      <c r="L5160" s="1">
        <v>46104</v>
      </c>
      <c r="M5160" t="s">
        <v>92</v>
      </c>
      <c r="N5160" t="s">
        <v>17039</v>
      </c>
      <c r="O5160" t="s">
        <v>17040</v>
      </c>
      <c r="P5160" t="s">
        <v>117</v>
      </c>
      <c r="Q5160" s="6">
        <v>59634.22</v>
      </c>
      <c r="R5160" t="s">
        <v>30</v>
      </c>
      <c r="S5160">
        <v>0</v>
      </c>
      <c r="T5160">
        <v>0</v>
      </c>
      <c r="U5160" t="e">
        <f>_xlfn.XLOOKUP(A5160,#REF!,#REF!)</f>
        <v>#REF!</v>
      </c>
    </row>
    <row r="5161" spans="1:21" x14ac:dyDescent="0.2">
      <c r="A5161" t="s">
        <v>17041</v>
      </c>
      <c r="B5161" t="s">
        <v>17042</v>
      </c>
      <c r="C5161" s="5" t="s">
        <v>71</v>
      </c>
      <c r="D5161" t="s">
        <v>17043</v>
      </c>
      <c r="E5161" t="s">
        <v>19595</v>
      </c>
      <c r="F5161" t="s">
        <v>30</v>
      </c>
      <c r="G5161" s="1">
        <v>44580</v>
      </c>
      <c r="H5161" t="s">
        <v>30</v>
      </c>
      <c r="I5161" s="1">
        <v>44872</v>
      </c>
      <c r="J5161" t="s">
        <v>22</v>
      </c>
      <c r="M5161" t="s">
        <v>207</v>
      </c>
      <c r="N5161" t="s">
        <v>1037</v>
      </c>
      <c r="O5161" t="s">
        <v>1038</v>
      </c>
      <c r="P5161" t="s">
        <v>117</v>
      </c>
      <c r="Q5161" s="6">
        <v>297541.21000000002</v>
      </c>
      <c r="R5161" t="s">
        <v>22</v>
      </c>
      <c r="S5161">
        <v>0</v>
      </c>
      <c r="T5161">
        <v>0</v>
      </c>
      <c r="U5161" t="e">
        <f>_xlfn.XLOOKUP(A5161,#REF!,#REF!)</f>
        <v>#REF!</v>
      </c>
    </row>
    <row r="5162" spans="1:21" x14ac:dyDescent="0.2">
      <c r="A5162" t="s">
        <v>17044</v>
      </c>
      <c r="B5162" t="s">
        <v>17045</v>
      </c>
      <c r="C5162" s="5" t="s">
        <v>71</v>
      </c>
      <c r="D5162" t="s">
        <v>17046</v>
      </c>
      <c r="E5162" t="s">
        <v>17047</v>
      </c>
      <c r="F5162" t="s">
        <v>30</v>
      </c>
      <c r="G5162" s="1">
        <v>43185</v>
      </c>
      <c r="H5162" t="s">
        <v>30</v>
      </c>
      <c r="I5162" s="1">
        <v>43587</v>
      </c>
      <c r="J5162" t="s">
        <v>30</v>
      </c>
      <c r="K5162" s="1">
        <v>44376</v>
      </c>
      <c r="L5162" s="1">
        <v>44522</v>
      </c>
      <c r="M5162" t="s">
        <v>42</v>
      </c>
      <c r="N5162" t="s">
        <v>43</v>
      </c>
      <c r="O5162" t="s">
        <v>44</v>
      </c>
      <c r="P5162" t="s">
        <v>26</v>
      </c>
      <c r="Q5162" s="6">
        <v>40000</v>
      </c>
      <c r="R5162" t="s">
        <v>22</v>
      </c>
      <c r="S5162">
        <v>0</v>
      </c>
      <c r="T5162">
        <v>0</v>
      </c>
      <c r="U5162" t="e">
        <f>_xlfn.XLOOKUP(A5162,#REF!,#REF!)</f>
        <v>#REF!</v>
      </c>
    </row>
    <row r="5163" spans="1:21" x14ac:dyDescent="0.2">
      <c r="A5163" t="s">
        <v>17048</v>
      </c>
      <c r="C5163" s="5" t="s">
        <v>71</v>
      </c>
      <c r="D5163" t="s">
        <v>17049</v>
      </c>
      <c r="E5163" t="s">
        <v>1267</v>
      </c>
      <c r="F5163" t="s">
        <v>30</v>
      </c>
      <c r="G5163" s="1">
        <v>43237</v>
      </c>
      <c r="H5163" t="s">
        <v>22</v>
      </c>
      <c r="J5163" t="s">
        <v>22</v>
      </c>
      <c r="M5163" t="s">
        <v>23</v>
      </c>
      <c r="N5163" t="s">
        <v>43</v>
      </c>
      <c r="O5163" t="s">
        <v>44</v>
      </c>
      <c r="P5163" t="s">
        <v>26</v>
      </c>
      <c r="Q5163" s="6">
        <v>40000</v>
      </c>
      <c r="R5163" t="s">
        <v>22</v>
      </c>
      <c r="S5163">
        <v>0</v>
      </c>
      <c r="T5163">
        <v>0</v>
      </c>
      <c r="U5163" t="e">
        <f>_xlfn.XLOOKUP(A5163,#REF!,#REF!)</f>
        <v>#REF!</v>
      </c>
    </row>
    <row r="5164" spans="1:21" x14ac:dyDescent="0.2">
      <c r="A5164" t="s">
        <v>17050</v>
      </c>
      <c r="C5164" s="5" t="s">
        <v>71</v>
      </c>
      <c r="D5164" t="s">
        <v>17051</v>
      </c>
      <c r="E5164" t="s">
        <v>1433</v>
      </c>
      <c r="F5164" t="s">
        <v>30</v>
      </c>
      <c r="G5164" s="1">
        <v>45537</v>
      </c>
      <c r="H5164" t="s">
        <v>30</v>
      </c>
      <c r="I5164" s="1">
        <v>45707</v>
      </c>
      <c r="J5164" t="s">
        <v>22</v>
      </c>
      <c r="M5164" t="s">
        <v>207</v>
      </c>
      <c r="N5164" t="s">
        <v>17052</v>
      </c>
      <c r="O5164" t="s">
        <v>17053</v>
      </c>
      <c r="P5164" t="s">
        <v>117</v>
      </c>
      <c r="Q5164" s="6">
        <v>410136.42</v>
      </c>
      <c r="R5164" t="s">
        <v>22</v>
      </c>
      <c r="S5164">
        <v>0</v>
      </c>
      <c r="T5164">
        <v>0</v>
      </c>
      <c r="U5164" t="e">
        <f>_xlfn.XLOOKUP(A5164,#REF!,#REF!)</f>
        <v>#REF!</v>
      </c>
    </row>
    <row r="5165" spans="1:21" x14ac:dyDescent="0.2">
      <c r="A5165" t="s">
        <v>17054</v>
      </c>
      <c r="B5165" t="s">
        <v>17055</v>
      </c>
      <c r="C5165" s="5" t="s">
        <v>71</v>
      </c>
      <c r="D5165" t="s">
        <v>17056</v>
      </c>
      <c r="E5165" t="s">
        <v>17057</v>
      </c>
      <c r="F5165" t="s">
        <v>30</v>
      </c>
      <c r="G5165" s="1">
        <v>43759</v>
      </c>
      <c r="H5165" t="s">
        <v>30</v>
      </c>
      <c r="I5165" s="1">
        <v>44181</v>
      </c>
      <c r="J5165" t="s">
        <v>30</v>
      </c>
      <c r="K5165" s="1">
        <v>45014</v>
      </c>
      <c r="M5165" t="s">
        <v>42</v>
      </c>
      <c r="N5165" t="s">
        <v>43</v>
      </c>
      <c r="O5165" t="s">
        <v>44</v>
      </c>
      <c r="P5165" t="s">
        <v>26</v>
      </c>
      <c r="Q5165" s="6">
        <v>40000</v>
      </c>
      <c r="R5165" t="s">
        <v>22</v>
      </c>
      <c r="S5165">
        <v>0</v>
      </c>
      <c r="T5165">
        <v>0</v>
      </c>
      <c r="U5165" t="e">
        <f>_xlfn.XLOOKUP(A5165,#REF!,#REF!)</f>
        <v>#REF!</v>
      </c>
    </row>
    <row r="5166" spans="1:21" x14ac:dyDescent="0.2">
      <c r="A5166" t="s">
        <v>17058</v>
      </c>
      <c r="C5166" s="5" t="s">
        <v>71</v>
      </c>
      <c r="D5166" t="s">
        <v>17059</v>
      </c>
      <c r="E5166" t="s">
        <v>8552</v>
      </c>
      <c r="F5166" t="s">
        <v>22</v>
      </c>
      <c r="H5166" t="s">
        <v>22</v>
      </c>
      <c r="J5166" t="s">
        <v>22</v>
      </c>
      <c r="M5166" t="s">
        <v>42</v>
      </c>
      <c r="N5166" t="s">
        <v>43</v>
      </c>
      <c r="O5166" t="s">
        <v>44</v>
      </c>
      <c r="P5166" t="s">
        <v>26</v>
      </c>
      <c r="Q5166" s="6">
        <v>459968.2</v>
      </c>
      <c r="R5166" t="s">
        <v>30</v>
      </c>
      <c r="S5166">
        <v>0</v>
      </c>
      <c r="T5166">
        <v>0</v>
      </c>
      <c r="U5166" t="e">
        <f>_xlfn.XLOOKUP(A5166,#REF!,#REF!)</f>
        <v>#REF!</v>
      </c>
    </row>
    <row r="5167" spans="1:21" x14ac:dyDescent="0.2">
      <c r="A5167" t="s">
        <v>17060</v>
      </c>
      <c r="C5167" s="5" t="s">
        <v>71</v>
      </c>
      <c r="D5167" t="s">
        <v>17061</v>
      </c>
      <c r="E5167" t="s">
        <v>8742</v>
      </c>
      <c r="F5167" t="s">
        <v>30</v>
      </c>
      <c r="G5167" s="1">
        <v>45366</v>
      </c>
      <c r="H5167" t="s">
        <v>30</v>
      </c>
      <c r="I5167" s="1">
        <v>45574</v>
      </c>
      <c r="J5167" t="s">
        <v>30</v>
      </c>
      <c r="K5167" s="1">
        <v>45912</v>
      </c>
      <c r="L5167" s="1">
        <v>46087</v>
      </c>
      <c r="M5167" t="s">
        <v>207</v>
      </c>
      <c r="N5167" t="s">
        <v>17062</v>
      </c>
      <c r="O5167" t="s">
        <v>17063</v>
      </c>
      <c r="P5167" t="s">
        <v>117</v>
      </c>
      <c r="Q5167" s="6">
        <v>129594.61</v>
      </c>
      <c r="R5167" t="s">
        <v>22</v>
      </c>
      <c r="S5167">
        <v>0</v>
      </c>
      <c r="T5167">
        <v>0</v>
      </c>
      <c r="U5167" t="e">
        <f>_xlfn.XLOOKUP(A5167,#REF!,#REF!)</f>
        <v>#REF!</v>
      </c>
    </row>
    <row r="5168" spans="1:21" x14ac:dyDescent="0.2">
      <c r="A5168" t="s">
        <v>17064</v>
      </c>
      <c r="B5168" t="s">
        <v>17065</v>
      </c>
      <c r="C5168" s="5" t="s">
        <v>71</v>
      </c>
      <c r="D5168" t="s">
        <v>17066</v>
      </c>
      <c r="E5168" t="s">
        <v>4454</v>
      </c>
      <c r="F5168" t="s">
        <v>30</v>
      </c>
      <c r="G5168" s="1">
        <v>43165</v>
      </c>
      <c r="H5168" t="s">
        <v>30</v>
      </c>
      <c r="I5168" s="1">
        <v>43600</v>
      </c>
      <c r="J5168" t="s">
        <v>30</v>
      </c>
      <c r="K5168" s="1">
        <v>43895</v>
      </c>
      <c r="L5168" s="1">
        <v>43908</v>
      </c>
      <c r="M5168" t="s">
        <v>42</v>
      </c>
      <c r="N5168" t="s">
        <v>17067</v>
      </c>
      <c r="O5168" t="s">
        <v>17068</v>
      </c>
      <c r="P5168" t="s">
        <v>26</v>
      </c>
      <c r="Q5168" s="6">
        <v>40000</v>
      </c>
      <c r="R5168" t="s">
        <v>22</v>
      </c>
      <c r="S5168">
        <v>0</v>
      </c>
      <c r="T5168">
        <v>0</v>
      </c>
      <c r="U5168" t="e">
        <f>_xlfn.XLOOKUP(A5168,#REF!,#REF!)</f>
        <v>#REF!</v>
      </c>
    </row>
    <row r="5169" spans="1:21" x14ac:dyDescent="0.2">
      <c r="A5169" t="s">
        <v>17069</v>
      </c>
      <c r="C5169" s="5" t="s">
        <v>71</v>
      </c>
      <c r="D5169" t="s">
        <v>17070</v>
      </c>
      <c r="E5169" t="s">
        <v>18693</v>
      </c>
      <c r="F5169" t="s">
        <v>30</v>
      </c>
      <c r="G5169" s="1">
        <v>45432</v>
      </c>
      <c r="H5169" t="s">
        <v>22</v>
      </c>
      <c r="J5169" t="s">
        <v>22</v>
      </c>
      <c r="L5169" s="1">
        <v>45433</v>
      </c>
      <c r="M5169" t="s">
        <v>42</v>
      </c>
      <c r="N5169" t="s">
        <v>43</v>
      </c>
      <c r="O5169" t="s">
        <v>44</v>
      </c>
      <c r="P5169" t="s">
        <v>26</v>
      </c>
      <c r="Q5169" s="6">
        <v>99526.73</v>
      </c>
      <c r="R5169" t="s">
        <v>30</v>
      </c>
      <c r="S5169">
        <v>0</v>
      </c>
      <c r="T5169">
        <v>0</v>
      </c>
      <c r="U5169" t="e">
        <f>_xlfn.XLOOKUP(A5169,#REF!,#REF!)</f>
        <v>#REF!</v>
      </c>
    </row>
    <row r="5170" spans="1:21" x14ac:dyDescent="0.2">
      <c r="A5170" t="s">
        <v>17071</v>
      </c>
      <c r="B5170" t="s">
        <v>17072</v>
      </c>
      <c r="C5170" s="5" t="s">
        <v>71</v>
      </c>
      <c r="D5170" t="s">
        <v>17073</v>
      </c>
      <c r="E5170" t="s">
        <v>19596</v>
      </c>
      <c r="F5170" t="s">
        <v>30</v>
      </c>
      <c r="G5170" s="1">
        <v>42989</v>
      </c>
      <c r="H5170" t="s">
        <v>22</v>
      </c>
      <c r="J5170" t="s">
        <v>30</v>
      </c>
      <c r="K5170" s="1">
        <v>44018</v>
      </c>
      <c r="L5170" s="1">
        <v>45904</v>
      </c>
      <c r="M5170" t="s">
        <v>42</v>
      </c>
      <c r="N5170" t="s">
        <v>43</v>
      </c>
      <c r="O5170" t="s">
        <v>44</v>
      </c>
      <c r="P5170" t="s">
        <v>26</v>
      </c>
      <c r="Q5170" s="6">
        <v>40000</v>
      </c>
      <c r="R5170" t="s">
        <v>22</v>
      </c>
      <c r="S5170">
        <v>0</v>
      </c>
      <c r="T5170">
        <v>0</v>
      </c>
      <c r="U5170" t="e">
        <f>_xlfn.XLOOKUP(A5170,#REF!,#REF!)</f>
        <v>#REF!</v>
      </c>
    </row>
    <row r="5171" spans="1:21" x14ac:dyDescent="0.2">
      <c r="A5171" t="s">
        <v>17074</v>
      </c>
      <c r="B5171" t="s">
        <v>17075</v>
      </c>
      <c r="C5171" s="5" t="s">
        <v>71</v>
      </c>
      <c r="D5171" t="s">
        <v>17076</v>
      </c>
      <c r="E5171" t="s">
        <v>891</v>
      </c>
      <c r="F5171" t="s">
        <v>30</v>
      </c>
      <c r="G5171" s="1">
        <v>46074</v>
      </c>
      <c r="H5171" t="s">
        <v>22</v>
      </c>
      <c r="J5171" t="s">
        <v>22</v>
      </c>
      <c r="M5171" t="s">
        <v>207</v>
      </c>
      <c r="N5171" t="s">
        <v>866</v>
      </c>
      <c r="O5171" t="s">
        <v>867</v>
      </c>
      <c r="P5171" t="s">
        <v>117</v>
      </c>
      <c r="Q5171" s="6">
        <v>450243.24</v>
      </c>
      <c r="R5171" t="s">
        <v>22</v>
      </c>
      <c r="S5171">
        <v>0</v>
      </c>
      <c r="T5171">
        <v>0</v>
      </c>
      <c r="U5171" t="e">
        <f>_xlfn.XLOOKUP(A5171,#REF!,#REF!)</f>
        <v>#REF!</v>
      </c>
    </row>
    <row r="5172" spans="1:21" x14ac:dyDescent="0.2">
      <c r="A5172" t="s">
        <v>17077</v>
      </c>
      <c r="C5172" s="5" t="s">
        <v>71</v>
      </c>
      <c r="D5172" t="s">
        <v>12389</v>
      </c>
      <c r="E5172" t="s">
        <v>716</v>
      </c>
      <c r="F5172" t="s">
        <v>30</v>
      </c>
      <c r="G5172" s="1">
        <v>42818</v>
      </c>
      <c r="H5172" t="s">
        <v>30</v>
      </c>
      <c r="I5172" s="1">
        <v>42942</v>
      </c>
      <c r="J5172" t="s">
        <v>30</v>
      </c>
      <c r="K5172" s="1">
        <v>44232</v>
      </c>
      <c r="L5172" s="1">
        <v>44235</v>
      </c>
      <c r="M5172" t="s">
        <v>42</v>
      </c>
      <c r="N5172" t="s">
        <v>43</v>
      </c>
      <c r="O5172" t="s">
        <v>44</v>
      </c>
      <c r="P5172" t="s">
        <v>26</v>
      </c>
      <c r="Q5172" s="6">
        <v>40000</v>
      </c>
      <c r="R5172" t="s">
        <v>22</v>
      </c>
      <c r="S5172">
        <v>0</v>
      </c>
      <c r="T5172">
        <v>0</v>
      </c>
      <c r="U5172" t="e">
        <f>_xlfn.XLOOKUP(A5172,#REF!,#REF!)</f>
        <v>#REF!</v>
      </c>
    </row>
    <row r="5173" spans="1:21" x14ac:dyDescent="0.2">
      <c r="A5173" t="s">
        <v>17078</v>
      </c>
      <c r="C5173" s="5" t="s">
        <v>39</v>
      </c>
      <c r="D5173" t="s">
        <v>6257</v>
      </c>
      <c r="E5173" t="s">
        <v>7086</v>
      </c>
      <c r="F5173" t="s">
        <v>30</v>
      </c>
      <c r="G5173" s="1">
        <v>44827</v>
      </c>
      <c r="H5173" t="s">
        <v>22</v>
      </c>
      <c r="J5173" t="s">
        <v>22</v>
      </c>
      <c r="L5173" s="1">
        <v>43243</v>
      </c>
      <c r="M5173" t="s">
        <v>42</v>
      </c>
      <c r="N5173" t="s">
        <v>43</v>
      </c>
      <c r="O5173" t="s">
        <v>44</v>
      </c>
      <c r="P5173" t="s">
        <v>26</v>
      </c>
      <c r="Q5173" s="6">
        <v>30000</v>
      </c>
      <c r="R5173" t="s">
        <v>22</v>
      </c>
      <c r="S5173">
        <v>0</v>
      </c>
      <c r="T5173">
        <v>0</v>
      </c>
      <c r="U5173" t="e">
        <f>_xlfn.XLOOKUP(A5173,#REF!,#REF!)</f>
        <v>#REF!</v>
      </c>
    </row>
    <row r="5174" spans="1:21" x14ac:dyDescent="0.2">
      <c r="A5174" t="s">
        <v>17079</v>
      </c>
      <c r="B5174" t="s">
        <v>17080</v>
      </c>
      <c r="C5174" s="5" t="s">
        <v>71</v>
      </c>
      <c r="D5174" t="s">
        <v>17081</v>
      </c>
      <c r="E5174" t="s">
        <v>2962</v>
      </c>
      <c r="F5174" t="s">
        <v>30</v>
      </c>
      <c r="G5174" s="1">
        <v>42832</v>
      </c>
      <c r="H5174" t="s">
        <v>30</v>
      </c>
      <c r="I5174" s="1">
        <v>43047</v>
      </c>
      <c r="J5174" t="s">
        <v>22</v>
      </c>
      <c r="M5174" t="s">
        <v>23</v>
      </c>
      <c r="N5174" t="s">
        <v>43</v>
      </c>
      <c r="O5174" t="s">
        <v>44</v>
      </c>
      <c r="P5174" t="s">
        <v>26</v>
      </c>
      <c r="Q5174" s="6">
        <v>40000</v>
      </c>
      <c r="R5174" t="s">
        <v>22</v>
      </c>
      <c r="S5174">
        <v>0</v>
      </c>
      <c r="T5174">
        <v>0</v>
      </c>
      <c r="U5174" t="e">
        <f>_xlfn.XLOOKUP(A5174,#REF!,#REF!)</f>
        <v>#REF!</v>
      </c>
    </row>
    <row r="5175" spans="1:21" x14ac:dyDescent="0.2">
      <c r="A5175" t="s">
        <v>17082</v>
      </c>
      <c r="C5175" s="5" t="s">
        <v>71</v>
      </c>
      <c r="D5175" t="s">
        <v>17083</v>
      </c>
      <c r="E5175" t="s">
        <v>18692</v>
      </c>
      <c r="F5175" t="s">
        <v>30</v>
      </c>
      <c r="G5175" s="1">
        <v>43889</v>
      </c>
      <c r="H5175" t="s">
        <v>30</v>
      </c>
      <c r="I5175" s="1">
        <v>44071</v>
      </c>
      <c r="J5175" t="s">
        <v>30</v>
      </c>
      <c r="K5175" s="1">
        <v>45810</v>
      </c>
      <c r="L5175" s="1">
        <v>45854</v>
      </c>
      <c r="M5175" t="s">
        <v>207</v>
      </c>
      <c r="N5175" t="s">
        <v>8715</v>
      </c>
      <c r="O5175" t="s">
        <v>8716</v>
      </c>
      <c r="P5175" t="s">
        <v>210</v>
      </c>
      <c r="Q5175" s="6">
        <v>202277.31</v>
      </c>
      <c r="R5175" t="s">
        <v>22</v>
      </c>
      <c r="S5175">
        <v>0</v>
      </c>
      <c r="T5175">
        <v>0</v>
      </c>
      <c r="U5175" t="e">
        <f>_xlfn.XLOOKUP(A5175,#REF!,#REF!)</f>
        <v>#REF!</v>
      </c>
    </row>
    <row r="5176" spans="1:21" x14ac:dyDescent="0.2">
      <c r="A5176" t="s">
        <v>17084</v>
      </c>
      <c r="B5176" t="s">
        <v>17085</v>
      </c>
      <c r="C5176" s="5" t="s">
        <v>71</v>
      </c>
      <c r="D5176" t="s">
        <v>17086</v>
      </c>
      <c r="E5176" t="s">
        <v>18691</v>
      </c>
      <c r="F5176" t="s">
        <v>30</v>
      </c>
      <c r="G5176" s="1">
        <v>44784</v>
      </c>
      <c r="H5176" t="s">
        <v>30</v>
      </c>
      <c r="I5176" s="1">
        <v>45048</v>
      </c>
      <c r="J5176" t="s">
        <v>30</v>
      </c>
      <c r="K5176" s="1">
        <v>45146</v>
      </c>
      <c r="M5176" t="s">
        <v>42</v>
      </c>
      <c r="N5176" t="s">
        <v>17087</v>
      </c>
      <c r="O5176" t="s">
        <v>17088</v>
      </c>
      <c r="P5176" t="s">
        <v>26</v>
      </c>
      <c r="Q5176" s="6">
        <v>388853.39</v>
      </c>
      <c r="R5176" t="s">
        <v>22</v>
      </c>
      <c r="S5176">
        <v>0</v>
      </c>
      <c r="T5176">
        <v>0</v>
      </c>
      <c r="U5176" t="e">
        <f>_xlfn.XLOOKUP(A5176,#REF!,#REF!)</f>
        <v>#REF!</v>
      </c>
    </row>
    <row r="5177" spans="1:21" x14ac:dyDescent="0.2">
      <c r="A5177" t="s">
        <v>17089</v>
      </c>
      <c r="C5177" s="5" t="s">
        <v>71</v>
      </c>
      <c r="D5177" t="s">
        <v>12244</v>
      </c>
      <c r="E5177" t="s">
        <v>19468</v>
      </c>
      <c r="F5177" t="s">
        <v>30</v>
      </c>
      <c r="G5177" s="1">
        <v>42831</v>
      </c>
      <c r="H5177" t="s">
        <v>30</v>
      </c>
      <c r="I5177" s="1">
        <v>42942</v>
      </c>
      <c r="J5177" t="s">
        <v>30</v>
      </c>
      <c r="K5177" s="1">
        <v>43382</v>
      </c>
      <c r="L5177" s="1">
        <v>43390</v>
      </c>
      <c r="M5177" t="s">
        <v>42</v>
      </c>
      <c r="N5177" t="s">
        <v>43</v>
      </c>
      <c r="O5177" t="s">
        <v>44</v>
      </c>
      <c r="P5177" t="s">
        <v>26</v>
      </c>
      <c r="Q5177" s="6">
        <v>40000</v>
      </c>
      <c r="R5177" t="s">
        <v>22</v>
      </c>
      <c r="S5177">
        <v>0</v>
      </c>
      <c r="T5177">
        <v>0</v>
      </c>
      <c r="U5177" t="e">
        <f>_xlfn.XLOOKUP(A5177,#REF!,#REF!)</f>
        <v>#REF!</v>
      </c>
    </row>
    <row r="5178" spans="1:21" x14ac:dyDescent="0.2">
      <c r="A5178" t="s">
        <v>17090</v>
      </c>
      <c r="C5178" s="5" t="s">
        <v>279</v>
      </c>
      <c r="D5178" t="s">
        <v>17091</v>
      </c>
      <c r="E5178" t="s">
        <v>8500</v>
      </c>
      <c r="F5178" t="s">
        <v>30</v>
      </c>
      <c r="G5178" s="1">
        <v>45435</v>
      </c>
      <c r="H5178" t="s">
        <v>22</v>
      </c>
      <c r="J5178" t="s">
        <v>30</v>
      </c>
      <c r="K5178" s="1">
        <v>45517</v>
      </c>
      <c r="M5178" t="s">
        <v>42</v>
      </c>
      <c r="N5178" t="s">
        <v>43</v>
      </c>
      <c r="O5178" t="s">
        <v>44</v>
      </c>
      <c r="P5178" t="s">
        <v>26</v>
      </c>
      <c r="Q5178" s="6">
        <v>29819.22</v>
      </c>
      <c r="R5178" t="s">
        <v>22</v>
      </c>
      <c r="S5178">
        <v>0</v>
      </c>
      <c r="T5178">
        <v>0</v>
      </c>
      <c r="U5178" t="e">
        <f>_xlfn.XLOOKUP(A5178,#REF!,#REF!)</f>
        <v>#REF!</v>
      </c>
    </row>
    <row r="5179" spans="1:21" x14ac:dyDescent="0.2">
      <c r="A5179" t="s">
        <v>17092</v>
      </c>
      <c r="C5179" s="5" t="s">
        <v>71</v>
      </c>
      <c r="D5179" t="s">
        <v>17093</v>
      </c>
      <c r="E5179" t="s">
        <v>17094</v>
      </c>
      <c r="F5179" t="s">
        <v>30</v>
      </c>
      <c r="G5179" s="1">
        <v>43265</v>
      </c>
      <c r="H5179" t="s">
        <v>30</v>
      </c>
      <c r="I5179" s="1">
        <v>43523</v>
      </c>
      <c r="J5179" t="s">
        <v>30</v>
      </c>
      <c r="K5179" s="1">
        <v>43991</v>
      </c>
      <c r="M5179" t="s">
        <v>42</v>
      </c>
      <c r="N5179" t="s">
        <v>7611</v>
      </c>
      <c r="O5179" t="s">
        <v>7612</v>
      </c>
      <c r="P5179" t="s">
        <v>26</v>
      </c>
      <c r="Q5179" s="6">
        <v>40000</v>
      </c>
      <c r="R5179" t="s">
        <v>22</v>
      </c>
      <c r="S5179">
        <v>0</v>
      </c>
      <c r="T5179">
        <v>0</v>
      </c>
      <c r="U5179" t="e">
        <f>_xlfn.XLOOKUP(A5179,#REF!,#REF!)</f>
        <v>#REF!</v>
      </c>
    </row>
    <row r="5180" spans="1:21" x14ac:dyDescent="0.2">
      <c r="A5180" t="s">
        <v>17095</v>
      </c>
      <c r="C5180" s="5" t="s">
        <v>71</v>
      </c>
      <c r="D5180" t="s">
        <v>17096</v>
      </c>
      <c r="E5180" t="s">
        <v>19404</v>
      </c>
      <c r="F5180" t="s">
        <v>30</v>
      </c>
      <c r="G5180" s="1">
        <v>45533</v>
      </c>
      <c r="H5180" t="s">
        <v>22</v>
      </c>
      <c r="J5180" t="s">
        <v>22</v>
      </c>
      <c r="L5180" s="1">
        <v>45477</v>
      </c>
      <c r="M5180" t="s">
        <v>42</v>
      </c>
      <c r="N5180" t="s">
        <v>825</v>
      </c>
      <c r="O5180" t="s">
        <v>826</v>
      </c>
      <c r="P5180" t="s">
        <v>26</v>
      </c>
      <c r="Q5180" s="6">
        <v>116034.02</v>
      </c>
      <c r="R5180" t="s">
        <v>30</v>
      </c>
      <c r="S5180">
        <v>0</v>
      </c>
      <c r="T5180">
        <v>0</v>
      </c>
      <c r="U5180" t="e">
        <f>_xlfn.XLOOKUP(A5180,#REF!,#REF!)</f>
        <v>#REF!</v>
      </c>
    </row>
    <row r="5181" spans="1:21" x14ac:dyDescent="0.2">
      <c r="A5181" t="s">
        <v>17097</v>
      </c>
      <c r="B5181" t="s">
        <v>17098</v>
      </c>
      <c r="C5181" s="5" t="s">
        <v>71</v>
      </c>
      <c r="D5181" t="s">
        <v>17099</v>
      </c>
      <c r="E5181" t="s">
        <v>17100</v>
      </c>
      <c r="F5181" t="s">
        <v>30</v>
      </c>
      <c r="G5181" s="1">
        <v>44350</v>
      </c>
      <c r="H5181" t="s">
        <v>30</v>
      </c>
      <c r="I5181" s="1">
        <v>44712</v>
      </c>
      <c r="J5181" t="s">
        <v>22</v>
      </c>
      <c r="M5181" t="s">
        <v>207</v>
      </c>
      <c r="N5181" t="s">
        <v>17101</v>
      </c>
      <c r="O5181" t="s">
        <v>17102</v>
      </c>
      <c r="P5181" t="s">
        <v>117</v>
      </c>
      <c r="Q5181" s="6">
        <v>1101533.79</v>
      </c>
      <c r="R5181" t="s">
        <v>22</v>
      </c>
      <c r="S5181">
        <v>0</v>
      </c>
      <c r="T5181">
        <v>0</v>
      </c>
      <c r="U5181" t="e">
        <f>_xlfn.XLOOKUP(A5181,#REF!,#REF!)</f>
        <v>#REF!</v>
      </c>
    </row>
    <row r="5182" spans="1:21" x14ac:dyDescent="0.2">
      <c r="A5182" t="s">
        <v>17103</v>
      </c>
      <c r="C5182" s="5" t="s">
        <v>71</v>
      </c>
      <c r="D5182" t="s">
        <v>17104</v>
      </c>
      <c r="E5182" t="s">
        <v>17105</v>
      </c>
      <c r="F5182" t="s">
        <v>30</v>
      </c>
      <c r="G5182" s="1">
        <v>45160</v>
      </c>
      <c r="H5182" t="s">
        <v>30</v>
      </c>
      <c r="I5182" s="1">
        <v>45435</v>
      </c>
      <c r="J5182" t="s">
        <v>22</v>
      </c>
      <c r="M5182" t="s">
        <v>207</v>
      </c>
      <c r="N5182" t="s">
        <v>1211</v>
      </c>
      <c r="O5182" t="s">
        <v>1212</v>
      </c>
      <c r="P5182" t="s">
        <v>210</v>
      </c>
      <c r="Q5182" s="6">
        <v>963932.42</v>
      </c>
      <c r="R5182" t="s">
        <v>22</v>
      </c>
      <c r="S5182">
        <v>0</v>
      </c>
      <c r="T5182">
        <v>0</v>
      </c>
      <c r="U5182" t="e">
        <f>_xlfn.XLOOKUP(A5182,#REF!,#REF!)</f>
        <v>#REF!</v>
      </c>
    </row>
    <row r="5183" spans="1:21" x14ac:dyDescent="0.2">
      <c r="A5183" t="s">
        <v>17106</v>
      </c>
      <c r="C5183" s="5" t="s">
        <v>71</v>
      </c>
      <c r="D5183" t="s">
        <v>10673</v>
      </c>
      <c r="E5183" t="s">
        <v>18692</v>
      </c>
      <c r="F5183" t="s">
        <v>22</v>
      </c>
      <c r="H5183" t="s">
        <v>22</v>
      </c>
      <c r="J5183" t="s">
        <v>30</v>
      </c>
      <c r="K5183" s="1">
        <v>42017</v>
      </c>
      <c r="M5183" t="s">
        <v>42</v>
      </c>
      <c r="N5183" t="s">
        <v>43</v>
      </c>
      <c r="O5183" t="s">
        <v>44</v>
      </c>
      <c r="P5183" t="s">
        <v>26</v>
      </c>
      <c r="Q5183" s="6">
        <v>30000</v>
      </c>
      <c r="R5183" t="s">
        <v>22</v>
      </c>
      <c r="S5183">
        <v>0</v>
      </c>
      <c r="T5183">
        <v>0</v>
      </c>
      <c r="U5183" t="e">
        <f>_xlfn.XLOOKUP(A5183,#REF!,#REF!)</f>
        <v>#REF!</v>
      </c>
    </row>
    <row r="5184" spans="1:21" x14ac:dyDescent="0.2">
      <c r="A5184" t="s">
        <v>17107</v>
      </c>
      <c r="C5184" s="5" t="s">
        <v>39</v>
      </c>
      <c r="D5184" t="s">
        <v>4867</v>
      </c>
      <c r="E5184" t="s">
        <v>492</v>
      </c>
      <c r="F5184" t="s">
        <v>22</v>
      </c>
      <c r="H5184" t="s">
        <v>22</v>
      </c>
      <c r="J5184" t="s">
        <v>22</v>
      </c>
      <c r="L5184" s="1">
        <v>43049</v>
      </c>
      <c r="M5184" t="s">
        <v>23</v>
      </c>
      <c r="N5184" t="s">
        <v>43</v>
      </c>
      <c r="O5184" t="s">
        <v>44</v>
      </c>
      <c r="P5184" t="s">
        <v>26</v>
      </c>
      <c r="Q5184" s="6">
        <v>35000</v>
      </c>
      <c r="R5184" t="s">
        <v>22</v>
      </c>
      <c r="S5184">
        <v>0</v>
      </c>
      <c r="T5184">
        <v>0</v>
      </c>
      <c r="U5184" t="e">
        <f>_xlfn.XLOOKUP(A5184,#REF!,#REF!)</f>
        <v>#REF!</v>
      </c>
    </row>
    <row r="5185" spans="1:21" x14ac:dyDescent="0.2">
      <c r="A5185" t="s">
        <v>17108</v>
      </c>
      <c r="C5185" s="5" t="s">
        <v>71</v>
      </c>
      <c r="D5185" t="s">
        <v>17109</v>
      </c>
      <c r="E5185" t="s">
        <v>18691</v>
      </c>
      <c r="F5185" t="s">
        <v>30</v>
      </c>
      <c r="G5185" s="1">
        <v>42669</v>
      </c>
      <c r="H5185" t="s">
        <v>22</v>
      </c>
      <c r="J5185" t="s">
        <v>22</v>
      </c>
      <c r="M5185" t="s">
        <v>42</v>
      </c>
      <c r="N5185" t="s">
        <v>17110</v>
      </c>
      <c r="O5185" t="s">
        <v>17111</v>
      </c>
      <c r="P5185" t="s">
        <v>26</v>
      </c>
      <c r="Q5185" s="6">
        <v>40000</v>
      </c>
      <c r="R5185" t="s">
        <v>22</v>
      </c>
      <c r="S5185">
        <v>0</v>
      </c>
      <c r="T5185">
        <v>0</v>
      </c>
      <c r="U5185" t="e">
        <f>_xlfn.XLOOKUP(A5185,#REF!,#REF!)</f>
        <v>#REF!</v>
      </c>
    </row>
    <row r="5186" spans="1:21" x14ac:dyDescent="0.2">
      <c r="A5186" t="s">
        <v>17112</v>
      </c>
      <c r="C5186" s="5" t="s">
        <v>71</v>
      </c>
      <c r="D5186" t="s">
        <v>17113</v>
      </c>
      <c r="E5186" t="s">
        <v>19231</v>
      </c>
      <c r="F5186" t="s">
        <v>22</v>
      </c>
      <c r="H5186" t="s">
        <v>22</v>
      </c>
      <c r="J5186" t="s">
        <v>22</v>
      </c>
      <c r="M5186" t="s">
        <v>42</v>
      </c>
      <c r="N5186" t="s">
        <v>43</v>
      </c>
      <c r="O5186" t="s">
        <v>44</v>
      </c>
      <c r="P5186" t="s">
        <v>26</v>
      </c>
      <c r="Q5186" s="6">
        <v>40000</v>
      </c>
      <c r="R5186" t="s">
        <v>22</v>
      </c>
      <c r="S5186">
        <v>0</v>
      </c>
      <c r="T5186">
        <v>0</v>
      </c>
      <c r="U5186" t="e">
        <f>_xlfn.XLOOKUP(A5186,#REF!,#REF!)</f>
        <v>#REF!</v>
      </c>
    </row>
    <row r="5187" spans="1:21" x14ac:dyDescent="0.2">
      <c r="A5187" t="s">
        <v>17114</v>
      </c>
      <c r="C5187" s="5" t="s">
        <v>39</v>
      </c>
      <c r="D5187" t="s">
        <v>1245</v>
      </c>
      <c r="E5187" t="s">
        <v>1246</v>
      </c>
      <c r="F5187" t="s">
        <v>22</v>
      </c>
      <c r="H5187" t="s">
        <v>22</v>
      </c>
      <c r="J5187" t="s">
        <v>22</v>
      </c>
      <c r="L5187" s="1">
        <v>43000</v>
      </c>
      <c r="M5187" t="s">
        <v>42</v>
      </c>
      <c r="N5187" t="s">
        <v>17115</v>
      </c>
      <c r="O5187" t="s">
        <v>17116</v>
      </c>
      <c r="P5187" t="s">
        <v>26</v>
      </c>
      <c r="Q5187" s="6">
        <v>30000</v>
      </c>
      <c r="R5187" t="s">
        <v>22</v>
      </c>
      <c r="S5187">
        <v>0</v>
      </c>
      <c r="T5187">
        <v>0</v>
      </c>
      <c r="U5187" t="e">
        <f>_xlfn.XLOOKUP(A5187,#REF!,#REF!)</f>
        <v>#REF!</v>
      </c>
    </row>
    <row r="5188" spans="1:21" x14ac:dyDescent="0.2">
      <c r="A5188" t="s">
        <v>17117</v>
      </c>
      <c r="C5188" s="5" t="s">
        <v>71</v>
      </c>
      <c r="D5188" t="s">
        <v>17118</v>
      </c>
      <c r="E5188" t="s">
        <v>658</v>
      </c>
      <c r="F5188" t="s">
        <v>30</v>
      </c>
      <c r="G5188" s="1">
        <v>45736</v>
      </c>
      <c r="H5188" t="s">
        <v>30</v>
      </c>
      <c r="I5188" s="1">
        <v>45897</v>
      </c>
      <c r="J5188" t="s">
        <v>22</v>
      </c>
      <c r="M5188" t="s">
        <v>207</v>
      </c>
      <c r="N5188" t="s">
        <v>1211</v>
      </c>
      <c r="O5188" t="s">
        <v>1212</v>
      </c>
      <c r="P5188" t="s">
        <v>210</v>
      </c>
      <c r="Q5188" s="6">
        <v>627157.53</v>
      </c>
      <c r="R5188" t="s">
        <v>22</v>
      </c>
      <c r="S5188">
        <v>0</v>
      </c>
      <c r="T5188">
        <v>0</v>
      </c>
      <c r="U5188" t="e">
        <f>_xlfn.XLOOKUP(A5188,#REF!,#REF!)</f>
        <v>#REF!</v>
      </c>
    </row>
    <row r="5189" spans="1:21" x14ac:dyDescent="0.2">
      <c r="A5189" t="s">
        <v>17119</v>
      </c>
      <c r="C5189" s="5" t="s">
        <v>71</v>
      </c>
      <c r="D5189" t="s">
        <v>17120</v>
      </c>
      <c r="E5189" t="s">
        <v>18692</v>
      </c>
      <c r="F5189" t="s">
        <v>30</v>
      </c>
      <c r="G5189" s="1">
        <v>42956</v>
      </c>
      <c r="H5189" t="s">
        <v>30</v>
      </c>
      <c r="I5189" s="1">
        <v>43047</v>
      </c>
      <c r="J5189" t="s">
        <v>30</v>
      </c>
      <c r="K5189" s="1">
        <v>43423</v>
      </c>
      <c r="L5189" s="1">
        <v>44454</v>
      </c>
      <c r="M5189" t="s">
        <v>42</v>
      </c>
      <c r="N5189" t="s">
        <v>43</v>
      </c>
      <c r="O5189" t="s">
        <v>44</v>
      </c>
      <c r="P5189" t="s">
        <v>26</v>
      </c>
      <c r="Q5189" s="6">
        <v>40000</v>
      </c>
      <c r="R5189" t="s">
        <v>22</v>
      </c>
      <c r="S5189">
        <v>0</v>
      </c>
      <c r="T5189">
        <v>0</v>
      </c>
      <c r="U5189" t="e">
        <f>_xlfn.XLOOKUP(A5189,#REF!,#REF!)</f>
        <v>#REF!</v>
      </c>
    </row>
    <row r="5190" spans="1:21" x14ac:dyDescent="0.2">
      <c r="A5190" t="s">
        <v>17121</v>
      </c>
      <c r="C5190" s="5" t="s">
        <v>71</v>
      </c>
      <c r="D5190" t="s">
        <v>10454</v>
      </c>
      <c r="E5190" t="s">
        <v>8742</v>
      </c>
      <c r="F5190" t="s">
        <v>30</v>
      </c>
      <c r="G5190" s="1">
        <v>45398</v>
      </c>
      <c r="H5190" t="s">
        <v>30</v>
      </c>
      <c r="I5190" s="1">
        <v>45636</v>
      </c>
      <c r="J5190" t="s">
        <v>30</v>
      </c>
      <c r="K5190" s="1">
        <v>46119</v>
      </c>
      <c r="M5190" t="s">
        <v>207</v>
      </c>
      <c r="N5190" t="s">
        <v>1238</v>
      </c>
      <c r="O5190" t="s">
        <v>1239</v>
      </c>
      <c r="P5190" t="s">
        <v>117</v>
      </c>
      <c r="Q5190" s="6">
        <v>200686.13</v>
      </c>
      <c r="R5190" t="s">
        <v>22</v>
      </c>
      <c r="S5190">
        <v>0</v>
      </c>
      <c r="T5190">
        <v>0</v>
      </c>
      <c r="U5190" t="e">
        <f>_xlfn.XLOOKUP(A5190,#REF!,#REF!)</f>
        <v>#REF!</v>
      </c>
    </row>
    <row r="5191" spans="1:21" x14ac:dyDescent="0.2">
      <c r="A5191" t="s">
        <v>17122</v>
      </c>
      <c r="C5191" s="5" t="s">
        <v>71</v>
      </c>
      <c r="D5191" t="s">
        <v>17123</v>
      </c>
      <c r="E5191" t="s">
        <v>18691</v>
      </c>
      <c r="F5191" t="s">
        <v>22</v>
      </c>
      <c r="H5191" t="s">
        <v>22</v>
      </c>
      <c r="J5191" t="s">
        <v>22</v>
      </c>
      <c r="M5191" t="s">
        <v>42</v>
      </c>
      <c r="N5191" t="s">
        <v>43</v>
      </c>
      <c r="O5191" t="s">
        <v>44</v>
      </c>
      <c r="P5191" t="s">
        <v>26</v>
      </c>
      <c r="Q5191" s="6">
        <v>40000</v>
      </c>
      <c r="R5191" t="s">
        <v>22</v>
      </c>
      <c r="S5191">
        <v>0</v>
      </c>
      <c r="T5191">
        <v>0</v>
      </c>
      <c r="U5191" t="e">
        <f>_xlfn.XLOOKUP(A5191,#REF!,#REF!)</f>
        <v>#REF!</v>
      </c>
    </row>
    <row r="5192" spans="1:21" x14ac:dyDescent="0.2">
      <c r="A5192" t="s">
        <v>17124</v>
      </c>
      <c r="B5192" t="s">
        <v>17125</v>
      </c>
      <c r="C5192" s="5" t="s">
        <v>71</v>
      </c>
      <c r="D5192" t="s">
        <v>17126</v>
      </c>
      <c r="E5192" t="s">
        <v>4972</v>
      </c>
      <c r="F5192" t="s">
        <v>30</v>
      </c>
      <c r="G5192" s="1">
        <v>43308</v>
      </c>
      <c r="H5192" t="s">
        <v>30</v>
      </c>
      <c r="I5192" s="1">
        <v>43585</v>
      </c>
      <c r="J5192" t="s">
        <v>30</v>
      </c>
      <c r="K5192" s="1">
        <v>43802</v>
      </c>
      <c r="M5192" t="s">
        <v>42</v>
      </c>
      <c r="N5192" t="s">
        <v>17127</v>
      </c>
      <c r="O5192" t="s">
        <v>17128</v>
      </c>
      <c r="P5192" t="s">
        <v>26</v>
      </c>
      <c r="Q5192" s="6">
        <v>40000</v>
      </c>
      <c r="R5192" t="s">
        <v>22</v>
      </c>
      <c r="S5192">
        <v>0</v>
      </c>
      <c r="T5192">
        <v>0</v>
      </c>
      <c r="U5192" t="e">
        <f>_xlfn.XLOOKUP(A5192,#REF!,#REF!)</f>
        <v>#REF!</v>
      </c>
    </row>
    <row r="5193" spans="1:21" x14ac:dyDescent="0.2">
      <c r="A5193" t="s">
        <v>17129</v>
      </c>
      <c r="C5193" s="5" t="s">
        <v>71</v>
      </c>
      <c r="D5193" t="s">
        <v>17130</v>
      </c>
      <c r="E5193" t="s">
        <v>8742</v>
      </c>
      <c r="F5193" t="s">
        <v>30</v>
      </c>
      <c r="G5193" s="1">
        <v>45390</v>
      </c>
      <c r="H5193" t="s">
        <v>22</v>
      </c>
      <c r="J5193" t="s">
        <v>22</v>
      </c>
      <c r="M5193" t="s">
        <v>92</v>
      </c>
      <c r="N5193" t="s">
        <v>43</v>
      </c>
      <c r="O5193" t="s">
        <v>44</v>
      </c>
      <c r="P5193" t="s">
        <v>26</v>
      </c>
      <c r="Q5193" s="6">
        <v>145265.15</v>
      </c>
      <c r="R5193" t="s">
        <v>30</v>
      </c>
      <c r="S5193">
        <v>0</v>
      </c>
      <c r="T5193">
        <v>0</v>
      </c>
      <c r="U5193" t="e">
        <f>_xlfn.XLOOKUP(A5193,#REF!,#REF!)</f>
        <v>#REF!</v>
      </c>
    </row>
    <row r="5194" spans="1:21" x14ac:dyDescent="0.2">
      <c r="A5194" t="s">
        <v>17131</v>
      </c>
      <c r="C5194" s="5" t="s">
        <v>71</v>
      </c>
      <c r="D5194" t="s">
        <v>17132</v>
      </c>
      <c r="E5194" t="s">
        <v>976</v>
      </c>
      <c r="F5194" t="s">
        <v>30</v>
      </c>
      <c r="G5194" s="1">
        <v>44501</v>
      </c>
      <c r="H5194" t="s">
        <v>30</v>
      </c>
      <c r="I5194" s="1">
        <v>44643</v>
      </c>
      <c r="J5194" t="s">
        <v>30</v>
      </c>
      <c r="K5194" s="1">
        <v>45740</v>
      </c>
      <c r="L5194" s="1">
        <v>45803</v>
      </c>
      <c r="M5194" t="s">
        <v>207</v>
      </c>
      <c r="N5194" t="s">
        <v>17133</v>
      </c>
      <c r="O5194" t="s">
        <v>17134</v>
      </c>
      <c r="P5194" t="s">
        <v>117</v>
      </c>
      <c r="Q5194" s="6">
        <v>145903.66</v>
      </c>
      <c r="R5194" t="s">
        <v>22</v>
      </c>
      <c r="S5194">
        <v>0</v>
      </c>
      <c r="T5194">
        <v>0</v>
      </c>
      <c r="U5194" t="e">
        <f>_xlfn.XLOOKUP(A5194,#REF!,#REF!)</f>
        <v>#REF!</v>
      </c>
    </row>
    <row r="5195" spans="1:21" x14ac:dyDescent="0.2">
      <c r="A5195" t="s">
        <v>17135</v>
      </c>
      <c r="C5195" s="5" t="s">
        <v>71</v>
      </c>
      <c r="D5195" t="s">
        <v>13652</v>
      </c>
      <c r="E5195" t="s">
        <v>8742</v>
      </c>
      <c r="F5195" t="s">
        <v>30</v>
      </c>
      <c r="G5195" s="1">
        <v>45240</v>
      </c>
      <c r="H5195" t="s">
        <v>22</v>
      </c>
      <c r="J5195" t="s">
        <v>30</v>
      </c>
      <c r="K5195" s="1">
        <v>45264</v>
      </c>
      <c r="M5195" t="s">
        <v>92</v>
      </c>
      <c r="N5195" t="s">
        <v>17136</v>
      </c>
      <c r="O5195" t="s">
        <v>17137</v>
      </c>
      <c r="P5195" t="s">
        <v>117</v>
      </c>
      <c r="Q5195" s="6">
        <v>75912.429999999993</v>
      </c>
      <c r="R5195" t="s">
        <v>30</v>
      </c>
      <c r="S5195">
        <v>0</v>
      </c>
      <c r="T5195">
        <v>0</v>
      </c>
      <c r="U5195" t="e">
        <f>_xlfn.XLOOKUP(A5195,#REF!,#REF!)</f>
        <v>#REF!</v>
      </c>
    </row>
    <row r="5196" spans="1:21" x14ac:dyDescent="0.2">
      <c r="A5196" t="s">
        <v>17138</v>
      </c>
      <c r="C5196" s="5" t="s">
        <v>71</v>
      </c>
      <c r="D5196" t="s">
        <v>17139</v>
      </c>
      <c r="E5196" t="s">
        <v>18692</v>
      </c>
      <c r="F5196" t="s">
        <v>30</v>
      </c>
      <c r="G5196" s="1">
        <v>42481</v>
      </c>
      <c r="H5196" t="s">
        <v>30</v>
      </c>
      <c r="I5196" s="1">
        <v>43262</v>
      </c>
      <c r="J5196" t="s">
        <v>30</v>
      </c>
      <c r="K5196" s="1">
        <v>43291</v>
      </c>
      <c r="L5196" s="1">
        <v>43349</v>
      </c>
      <c r="M5196" t="s">
        <v>42</v>
      </c>
      <c r="N5196" t="s">
        <v>43</v>
      </c>
      <c r="O5196" t="s">
        <v>44</v>
      </c>
      <c r="P5196" t="s">
        <v>26</v>
      </c>
      <c r="Q5196" s="6">
        <v>35000</v>
      </c>
      <c r="R5196" t="s">
        <v>30</v>
      </c>
      <c r="S5196">
        <v>0</v>
      </c>
      <c r="T5196">
        <v>0</v>
      </c>
      <c r="U5196" t="e">
        <f>_xlfn.XLOOKUP(A5196,#REF!,#REF!)</f>
        <v>#REF!</v>
      </c>
    </row>
    <row r="5197" spans="1:21" x14ac:dyDescent="0.2">
      <c r="A5197" t="s">
        <v>17140</v>
      </c>
      <c r="B5197" t="s">
        <v>17141</v>
      </c>
      <c r="C5197" s="5" t="s">
        <v>71</v>
      </c>
      <c r="D5197" t="s">
        <v>17142</v>
      </c>
      <c r="E5197" t="s">
        <v>16797</v>
      </c>
      <c r="F5197" t="s">
        <v>30</v>
      </c>
      <c r="G5197" s="1">
        <v>45673</v>
      </c>
      <c r="H5197" t="s">
        <v>30</v>
      </c>
      <c r="I5197" s="1">
        <v>45917</v>
      </c>
      <c r="J5197" t="s">
        <v>22</v>
      </c>
      <c r="M5197" t="s">
        <v>207</v>
      </c>
      <c r="N5197" t="s">
        <v>17143</v>
      </c>
      <c r="O5197" t="s">
        <v>17144</v>
      </c>
      <c r="P5197" t="s">
        <v>117</v>
      </c>
      <c r="Q5197" s="6">
        <v>80363.33</v>
      </c>
      <c r="R5197" t="s">
        <v>22</v>
      </c>
      <c r="S5197">
        <v>0</v>
      </c>
      <c r="T5197">
        <v>0</v>
      </c>
      <c r="U5197" t="e">
        <f>_xlfn.XLOOKUP(A5197,#REF!,#REF!)</f>
        <v>#REF!</v>
      </c>
    </row>
    <row r="5198" spans="1:21" x14ac:dyDescent="0.2">
      <c r="A5198" t="s">
        <v>17145</v>
      </c>
      <c r="C5198" s="5" t="s">
        <v>71</v>
      </c>
      <c r="D5198" t="s">
        <v>17146</v>
      </c>
      <c r="E5198" t="s">
        <v>18692</v>
      </c>
      <c r="F5198" t="s">
        <v>30</v>
      </c>
      <c r="G5198" s="1">
        <v>42481</v>
      </c>
      <c r="H5198" t="s">
        <v>30</v>
      </c>
      <c r="I5198" s="1">
        <v>42936</v>
      </c>
      <c r="J5198" t="s">
        <v>30</v>
      </c>
      <c r="K5198" s="1">
        <v>42991</v>
      </c>
      <c r="L5198" s="1">
        <v>43279</v>
      </c>
      <c r="M5198" t="s">
        <v>42</v>
      </c>
      <c r="N5198" t="s">
        <v>43</v>
      </c>
      <c r="O5198" t="s">
        <v>44</v>
      </c>
      <c r="P5198" t="s">
        <v>26</v>
      </c>
      <c r="Q5198" s="6">
        <v>35000</v>
      </c>
      <c r="R5198" t="s">
        <v>30</v>
      </c>
      <c r="S5198">
        <v>0</v>
      </c>
      <c r="T5198">
        <v>0</v>
      </c>
      <c r="U5198" t="e">
        <f>_xlfn.XLOOKUP(A5198,#REF!,#REF!)</f>
        <v>#REF!</v>
      </c>
    </row>
    <row r="5199" spans="1:21" x14ac:dyDescent="0.2">
      <c r="A5199" t="s">
        <v>17147</v>
      </c>
      <c r="C5199" s="5" t="s">
        <v>71</v>
      </c>
      <c r="D5199" t="s">
        <v>17148</v>
      </c>
      <c r="E5199" t="s">
        <v>17149</v>
      </c>
      <c r="F5199" t="s">
        <v>30</v>
      </c>
      <c r="G5199" s="1">
        <v>45446</v>
      </c>
      <c r="H5199" t="s">
        <v>22</v>
      </c>
      <c r="J5199" t="s">
        <v>30</v>
      </c>
      <c r="K5199" s="1">
        <v>45476</v>
      </c>
      <c r="L5199" s="1">
        <v>45712</v>
      </c>
      <c r="M5199" t="s">
        <v>114</v>
      </c>
      <c r="N5199" t="s">
        <v>2983</v>
      </c>
      <c r="O5199" t="s">
        <v>2984</v>
      </c>
      <c r="P5199" t="s">
        <v>117</v>
      </c>
      <c r="Q5199" s="6">
        <v>87550.399999999994</v>
      </c>
      <c r="R5199" t="s">
        <v>22</v>
      </c>
      <c r="S5199">
        <v>0</v>
      </c>
      <c r="T5199">
        <v>0</v>
      </c>
      <c r="U5199" t="e">
        <f>_xlfn.XLOOKUP(A5199,#REF!,#REF!)</f>
        <v>#REF!</v>
      </c>
    </row>
    <row r="5200" spans="1:21" x14ac:dyDescent="0.2">
      <c r="A5200" t="s">
        <v>17150</v>
      </c>
      <c r="B5200" t="s">
        <v>17151</v>
      </c>
      <c r="C5200" s="5" t="s">
        <v>71</v>
      </c>
      <c r="D5200" t="s">
        <v>17152</v>
      </c>
      <c r="E5200" t="s">
        <v>976</v>
      </c>
      <c r="F5200" t="s">
        <v>30</v>
      </c>
      <c r="G5200" s="1">
        <v>45257</v>
      </c>
      <c r="H5200" t="s">
        <v>22</v>
      </c>
      <c r="J5200" t="s">
        <v>30</v>
      </c>
      <c r="K5200" s="1">
        <v>45267</v>
      </c>
      <c r="M5200" t="s">
        <v>42</v>
      </c>
      <c r="N5200" t="s">
        <v>17153</v>
      </c>
      <c r="O5200" t="s">
        <v>17154</v>
      </c>
      <c r="P5200" t="s">
        <v>26</v>
      </c>
      <c r="Q5200" s="6">
        <v>254824.34</v>
      </c>
      <c r="R5200" t="s">
        <v>22</v>
      </c>
      <c r="S5200">
        <v>0</v>
      </c>
      <c r="T5200">
        <v>0</v>
      </c>
      <c r="U5200" t="e">
        <f>_xlfn.XLOOKUP(A5200,#REF!,#REF!)</f>
        <v>#REF!</v>
      </c>
    </row>
    <row r="5201" spans="1:21" x14ac:dyDescent="0.2">
      <c r="A5201" t="s">
        <v>17155</v>
      </c>
      <c r="C5201" s="5" t="s">
        <v>39</v>
      </c>
      <c r="D5201" t="s">
        <v>4726</v>
      </c>
      <c r="E5201" t="s">
        <v>18692</v>
      </c>
      <c r="F5201" t="s">
        <v>30</v>
      </c>
      <c r="G5201" s="1">
        <v>44453</v>
      </c>
      <c r="H5201" t="s">
        <v>22</v>
      </c>
      <c r="J5201" t="s">
        <v>22</v>
      </c>
      <c r="L5201" s="1">
        <v>43600</v>
      </c>
      <c r="M5201" t="s">
        <v>42</v>
      </c>
      <c r="N5201" t="s">
        <v>43</v>
      </c>
      <c r="O5201" t="s">
        <v>44</v>
      </c>
      <c r="P5201" t="s">
        <v>26</v>
      </c>
      <c r="Q5201" s="6">
        <v>30000</v>
      </c>
      <c r="R5201" t="s">
        <v>22</v>
      </c>
      <c r="S5201">
        <v>0</v>
      </c>
      <c r="T5201">
        <v>0</v>
      </c>
      <c r="U5201" t="e">
        <f>_xlfn.XLOOKUP(A5201,#REF!,#REF!)</f>
        <v>#REF!</v>
      </c>
    </row>
    <row r="5202" spans="1:21" x14ac:dyDescent="0.2">
      <c r="A5202" t="s">
        <v>17156</v>
      </c>
      <c r="C5202" s="5" t="s">
        <v>39</v>
      </c>
      <c r="D5202" t="s">
        <v>456</v>
      </c>
      <c r="E5202" t="s">
        <v>17157</v>
      </c>
      <c r="F5202" t="s">
        <v>30</v>
      </c>
      <c r="G5202" s="1">
        <v>43993</v>
      </c>
      <c r="H5202" t="s">
        <v>30</v>
      </c>
      <c r="I5202" s="1">
        <v>44245</v>
      </c>
      <c r="J5202" t="s">
        <v>30</v>
      </c>
      <c r="K5202" s="1">
        <v>44736</v>
      </c>
      <c r="L5202" s="1">
        <v>45365</v>
      </c>
      <c r="M5202" t="s">
        <v>114</v>
      </c>
      <c r="N5202" t="s">
        <v>8407</v>
      </c>
      <c r="O5202" t="s">
        <v>8408</v>
      </c>
      <c r="P5202" t="s">
        <v>117</v>
      </c>
      <c r="Q5202" s="6">
        <v>40000</v>
      </c>
      <c r="R5202" t="s">
        <v>30</v>
      </c>
      <c r="S5202">
        <v>0</v>
      </c>
      <c r="T5202">
        <v>0</v>
      </c>
      <c r="U5202" t="e">
        <f>_xlfn.XLOOKUP(A5202,#REF!,#REF!)</f>
        <v>#REF!</v>
      </c>
    </row>
    <row r="5203" spans="1:21" x14ac:dyDescent="0.2">
      <c r="A5203" t="s">
        <v>13759</v>
      </c>
      <c r="B5203" t="s">
        <v>17158</v>
      </c>
      <c r="C5203" s="5" t="s">
        <v>71</v>
      </c>
      <c r="D5203" t="s">
        <v>13760</v>
      </c>
      <c r="E5203" t="s">
        <v>13761</v>
      </c>
      <c r="F5203" t="s">
        <v>30</v>
      </c>
      <c r="G5203" s="1">
        <v>43439</v>
      </c>
      <c r="H5203" t="s">
        <v>30</v>
      </c>
      <c r="I5203" s="1">
        <v>45440</v>
      </c>
      <c r="J5203" t="s">
        <v>30</v>
      </c>
      <c r="K5203" s="1">
        <v>45908</v>
      </c>
      <c r="M5203" t="s">
        <v>207</v>
      </c>
      <c r="N5203" t="s">
        <v>17159</v>
      </c>
      <c r="O5203" t="s">
        <v>17160</v>
      </c>
      <c r="P5203" t="s">
        <v>117</v>
      </c>
      <c r="Q5203" s="6">
        <v>40000</v>
      </c>
      <c r="R5203" t="s">
        <v>22</v>
      </c>
      <c r="S5203">
        <v>0</v>
      </c>
      <c r="T5203">
        <v>0</v>
      </c>
      <c r="U5203" t="e">
        <f>_xlfn.XLOOKUP(A5203,#REF!,#REF!)</f>
        <v>#REF!</v>
      </c>
    </row>
    <row r="5204" spans="1:21" x14ac:dyDescent="0.2">
      <c r="A5204" t="s">
        <v>17161</v>
      </c>
      <c r="C5204" s="5" t="s">
        <v>71</v>
      </c>
      <c r="D5204" t="s">
        <v>17162</v>
      </c>
      <c r="E5204" t="s">
        <v>18693</v>
      </c>
      <c r="F5204" t="s">
        <v>30</v>
      </c>
      <c r="G5204" s="1">
        <v>45041</v>
      </c>
      <c r="H5204" t="s">
        <v>30</v>
      </c>
      <c r="I5204" s="1">
        <v>45403</v>
      </c>
      <c r="J5204" t="s">
        <v>22</v>
      </c>
      <c r="M5204" t="s">
        <v>207</v>
      </c>
      <c r="N5204" t="s">
        <v>646</v>
      </c>
      <c r="O5204" t="s">
        <v>647</v>
      </c>
      <c r="P5204" t="s">
        <v>117</v>
      </c>
      <c r="Q5204" s="6">
        <v>168330.05</v>
      </c>
      <c r="R5204" t="s">
        <v>22</v>
      </c>
      <c r="S5204">
        <v>0</v>
      </c>
      <c r="T5204">
        <v>0</v>
      </c>
      <c r="U5204" t="e">
        <f>_xlfn.XLOOKUP(A5204,#REF!,#REF!)</f>
        <v>#REF!</v>
      </c>
    </row>
    <row r="5205" spans="1:21" x14ac:dyDescent="0.2">
      <c r="A5205" t="s">
        <v>17163</v>
      </c>
      <c r="C5205" s="5" t="s">
        <v>71</v>
      </c>
      <c r="D5205" t="s">
        <v>17164</v>
      </c>
      <c r="E5205" t="s">
        <v>8742</v>
      </c>
      <c r="F5205" t="s">
        <v>30</v>
      </c>
      <c r="G5205" s="1">
        <v>45478</v>
      </c>
      <c r="H5205" t="s">
        <v>30</v>
      </c>
      <c r="I5205" s="1">
        <v>45702</v>
      </c>
      <c r="J5205" t="s">
        <v>22</v>
      </c>
      <c r="M5205" t="s">
        <v>207</v>
      </c>
      <c r="N5205" t="s">
        <v>473</v>
      </c>
      <c r="O5205" t="s">
        <v>474</v>
      </c>
      <c r="P5205" t="s">
        <v>117</v>
      </c>
      <c r="Q5205" s="6">
        <v>981100.05</v>
      </c>
      <c r="R5205" t="s">
        <v>22</v>
      </c>
      <c r="S5205">
        <v>0</v>
      </c>
      <c r="T5205">
        <v>0</v>
      </c>
      <c r="U5205" t="e">
        <f>_xlfn.XLOOKUP(A5205,#REF!,#REF!)</f>
        <v>#REF!</v>
      </c>
    </row>
    <row r="5206" spans="1:21" x14ac:dyDescent="0.2">
      <c r="A5206" t="s">
        <v>17165</v>
      </c>
      <c r="C5206" s="5" t="s">
        <v>71</v>
      </c>
      <c r="D5206" t="s">
        <v>17166</v>
      </c>
      <c r="E5206" t="s">
        <v>17094</v>
      </c>
      <c r="F5206" t="s">
        <v>30</v>
      </c>
      <c r="G5206" s="1">
        <v>43158</v>
      </c>
      <c r="H5206" t="s">
        <v>30</v>
      </c>
      <c r="I5206" s="1">
        <v>43360</v>
      </c>
      <c r="J5206" t="s">
        <v>30</v>
      </c>
      <c r="K5206" s="1">
        <v>43801</v>
      </c>
      <c r="M5206" t="s">
        <v>42</v>
      </c>
      <c r="N5206" t="s">
        <v>17167</v>
      </c>
      <c r="O5206" t="s">
        <v>17168</v>
      </c>
      <c r="P5206" t="s">
        <v>26</v>
      </c>
      <c r="Q5206" s="6">
        <v>200000</v>
      </c>
      <c r="R5206" t="s">
        <v>22</v>
      </c>
      <c r="S5206">
        <v>0</v>
      </c>
      <c r="T5206">
        <v>0</v>
      </c>
      <c r="U5206" t="e">
        <f>_xlfn.XLOOKUP(A5206,#REF!,#REF!)</f>
        <v>#REF!</v>
      </c>
    </row>
    <row r="5207" spans="1:21" x14ac:dyDescent="0.2">
      <c r="A5207" t="s">
        <v>17169</v>
      </c>
      <c r="B5207" t="s">
        <v>17170</v>
      </c>
      <c r="C5207" s="5" t="s">
        <v>71</v>
      </c>
      <c r="D5207" t="s">
        <v>17171</v>
      </c>
      <c r="E5207" t="s">
        <v>41</v>
      </c>
      <c r="F5207" t="s">
        <v>30</v>
      </c>
      <c r="G5207" s="1">
        <v>42961</v>
      </c>
      <c r="H5207" t="s">
        <v>30</v>
      </c>
      <c r="I5207" s="1">
        <v>43181</v>
      </c>
      <c r="J5207" t="s">
        <v>30</v>
      </c>
      <c r="K5207" s="1">
        <v>45643</v>
      </c>
      <c r="L5207" s="1">
        <v>45736</v>
      </c>
      <c r="M5207" t="s">
        <v>42</v>
      </c>
      <c r="N5207" t="s">
        <v>17172</v>
      </c>
      <c r="O5207" t="s">
        <v>17173</v>
      </c>
      <c r="P5207" t="s">
        <v>26</v>
      </c>
      <c r="Q5207" s="6">
        <v>40000</v>
      </c>
      <c r="R5207" t="s">
        <v>22</v>
      </c>
      <c r="S5207">
        <v>0</v>
      </c>
      <c r="T5207">
        <v>0</v>
      </c>
      <c r="U5207" t="e">
        <f>_xlfn.XLOOKUP(A5207,#REF!,#REF!)</f>
        <v>#REF!</v>
      </c>
    </row>
    <row r="5208" spans="1:21" x14ac:dyDescent="0.2">
      <c r="A5208" t="s">
        <v>17174</v>
      </c>
      <c r="C5208" s="5" t="s">
        <v>71</v>
      </c>
      <c r="D5208" t="s">
        <v>17175</v>
      </c>
      <c r="E5208" t="s">
        <v>7593</v>
      </c>
      <c r="F5208" t="s">
        <v>30</v>
      </c>
      <c r="G5208" s="1">
        <v>44377</v>
      </c>
      <c r="H5208" t="s">
        <v>22</v>
      </c>
      <c r="J5208" t="s">
        <v>22</v>
      </c>
      <c r="M5208" t="s">
        <v>42</v>
      </c>
      <c r="N5208" t="s">
        <v>43</v>
      </c>
      <c r="O5208" t="s">
        <v>44</v>
      </c>
      <c r="P5208" t="s">
        <v>26</v>
      </c>
      <c r="Q5208" s="6">
        <v>209035.47</v>
      </c>
      <c r="R5208" t="s">
        <v>22</v>
      </c>
      <c r="S5208">
        <v>0</v>
      </c>
      <c r="T5208">
        <v>0</v>
      </c>
      <c r="U5208" t="e">
        <f>_xlfn.XLOOKUP(A5208,#REF!,#REF!)</f>
        <v>#REF!</v>
      </c>
    </row>
    <row r="5209" spans="1:21" x14ac:dyDescent="0.2">
      <c r="A5209" t="s">
        <v>17176</v>
      </c>
      <c r="B5209" t="s">
        <v>17177</v>
      </c>
      <c r="C5209" s="5" t="s">
        <v>71</v>
      </c>
      <c r="D5209" t="s">
        <v>17178</v>
      </c>
      <c r="E5209" t="s">
        <v>17179</v>
      </c>
      <c r="F5209" t="s">
        <v>30</v>
      </c>
      <c r="G5209" s="1">
        <v>42898</v>
      </c>
      <c r="H5209" t="s">
        <v>30</v>
      </c>
      <c r="I5209" s="1">
        <v>43167</v>
      </c>
      <c r="J5209" t="s">
        <v>30</v>
      </c>
      <c r="K5209" s="1">
        <v>43206</v>
      </c>
      <c r="L5209" s="1">
        <v>43206</v>
      </c>
      <c r="M5209" t="s">
        <v>42</v>
      </c>
      <c r="N5209" t="s">
        <v>1734</v>
      </c>
      <c r="O5209" t="s">
        <v>1735</v>
      </c>
      <c r="P5209" t="s">
        <v>26</v>
      </c>
      <c r="Q5209" s="6">
        <v>40000</v>
      </c>
      <c r="R5209" t="s">
        <v>22</v>
      </c>
      <c r="S5209">
        <v>0</v>
      </c>
      <c r="T5209">
        <v>0</v>
      </c>
      <c r="U5209" t="e">
        <f>_xlfn.XLOOKUP(A5209,#REF!,#REF!)</f>
        <v>#REF!</v>
      </c>
    </row>
    <row r="5210" spans="1:21" x14ac:dyDescent="0.2">
      <c r="A5210" t="s">
        <v>17180</v>
      </c>
      <c r="C5210" s="5" t="s">
        <v>71</v>
      </c>
      <c r="D5210" t="s">
        <v>17181</v>
      </c>
      <c r="E5210" t="s">
        <v>18691</v>
      </c>
      <c r="F5210" t="s">
        <v>30</v>
      </c>
      <c r="G5210" s="1">
        <v>42410</v>
      </c>
      <c r="H5210" t="s">
        <v>30</v>
      </c>
      <c r="I5210" s="1">
        <v>42640</v>
      </c>
      <c r="J5210" t="s">
        <v>30</v>
      </c>
      <c r="K5210" s="1">
        <v>43285</v>
      </c>
      <c r="M5210" t="s">
        <v>23</v>
      </c>
      <c r="N5210" t="s">
        <v>1023</v>
      </c>
      <c r="O5210" t="s">
        <v>1024</v>
      </c>
      <c r="P5210" t="s">
        <v>26</v>
      </c>
      <c r="Q5210" s="6">
        <v>35000</v>
      </c>
      <c r="R5210" t="s">
        <v>22</v>
      </c>
      <c r="S5210">
        <v>0</v>
      </c>
      <c r="T5210">
        <v>0</v>
      </c>
      <c r="U5210" t="e">
        <f>_xlfn.XLOOKUP(A5210,#REF!,#REF!)</f>
        <v>#REF!</v>
      </c>
    </row>
    <row r="5211" spans="1:21" x14ac:dyDescent="0.2">
      <c r="A5211" t="s">
        <v>17182</v>
      </c>
      <c r="C5211" s="5" t="s">
        <v>71</v>
      </c>
      <c r="D5211" t="s">
        <v>17183</v>
      </c>
      <c r="E5211" t="s">
        <v>1283</v>
      </c>
      <c r="F5211" t="s">
        <v>30</v>
      </c>
      <c r="G5211" s="1">
        <v>46066</v>
      </c>
      <c r="H5211" t="s">
        <v>22</v>
      </c>
      <c r="J5211" t="s">
        <v>22</v>
      </c>
      <c r="M5211" t="s">
        <v>92</v>
      </c>
      <c r="N5211" t="s">
        <v>1238</v>
      </c>
      <c r="O5211" t="s">
        <v>1239</v>
      </c>
      <c r="P5211" t="s">
        <v>117</v>
      </c>
      <c r="Q5211" s="6">
        <v>485136.88</v>
      </c>
      <c r="R5211" t="s">
        <v>22</v>
      </c>
      <c r="S5211">
        <v>0</v>
      </c>
      <c r="T5211">
        <v>0</v>
      </c>
      <c r="U5211" t="e">
        <f>_xlfn.XLOOKUP(A5211,#REF!,#REF!)</f>
        <v>#REF!</v>
      </c>
    </row>
    <row r="5212" spans="1:21" x14ac:dyDescent="0.2">
      <c r="A5212" t="s">
        <v>17184</v>
      </c>
      <c r="C5212" s="5" t="s">
        <v>71</v>
      </c>
      <c r="D5212" t="s">
        <v>17185</v>
      </c>
      <c r="E5212" t="s">
        <v>19222</v>
      </c>
      <c r="F5212" t="s">
        <v>22</v>
      </c>
      <c r="H5212" t="s">
        <v>22</v>
      </c>
      <c r="J5212" t="s">
        <v>22</v>
      </c>
      <c r="M5212" t="s">
        <v>23</v>
      </c>
      <c r="N5212" t="s">
        <v>43</v>
      </c>
      <c r="O5212" t="s">
        <v>44</v>
      </c>
      <c r="P5212" t="s">
        <v>26</v>
      </c>
      <c r="Q5212" s="6">
        <v>40000</v>
      </c>
      <c r="R5212" t="s">
        <v>22</v>
      </c>
      <c r="S5212">
        <v>0</v>
      </c>
      <c r="T5212">
        <v>0</v>
      </c>
      <c r="U5212" t="e">
        <f>_xlfn.XLOOKUP(A5212,#REF!,#REF!)</f>
        <v>#REF!</v>
      </c>
    </row>
    <row r="5213" spans="1:21" x14ac:dyDescent="0.2">
      <c r="A5213" t="s">
        <v>17186</v>
      </c>
      <c r="C5213" s="5" t="s">
        <v>71</v>
      </c>
      <c r="D5213" t="s">
        <v>17187</v>
      </c>
      <c r="E5213" t="s">
        <v>18691</v>
      </c>
      <c r="F5213" t="s">
        <v>30</v>
      </c>
      <c r="G5213" s="1">
        <v>42681</v>
      </c>
      <c r="H5213" t="s">
        <v>30</v>
      </c>
      <c r="I5213" s="1">
        <v>43230</v>
      </c>
      <c r="J5213" t="s">
        <v>30</v>
      </c>
      <c r="K5213" s="1">
        <v>43269</v>
      </c>
      <c r="L5213" s="1">
        <v>43269</v>
      </c>
      <c r="M5213" t="s">
        <v>42</v>
      </c>
      <c r="N5213" t="s">
        <v>43</v>
      </c>
      <c r="O5213" t="s">
        <v>44</v>
      </c>
      <c r="P5213" t="s">
        <v>26</v>
      </c>
      <c r="Q5213" s="6">
        <v>35000</v>
      </c>
      <c r="R5213" t="s">
        <v>22</v>
      </c>
      <c r="S5213">
        <v>0</v>
      </c>
      <c r="T5213">
        <v>0</v>
      </c>
      <c r="U5213" t="e">
        <f>_xlfn.XLOOKUP(A5213,#REF!,#REF!)</f>
        <v>#REF!</v>
      </c>
    </row>
    <row r="5214" spans="1:21" x14ac:dyDescent="0.2">
      <c r="A5214" t="s">
        <v>17188</v>
      </c>
      <c r="C5214" s="5" t="s">
        <v>71</v>
      </c>
      <c r="D5214" t="s">
        <v>17189</v>
      </c>
      <c r="E5214" t="s">
        <v>18691</v>
      </c>
      <c r="F5214" t="s">
        <v>30</v>
      </c>
      <c r="G5214" s="1">
        <v>43357</v>
      </c>
      <c r="H5214" t="s">
        <v>30</v>
      </c>
      <c r="I5214" s="1">
        <v>43517</v>
      </c>
      <c r="J5214" t="s">
        <v>30</v>
      </c>
      <c r="K5214" s="1">
        <v>43892</v>
      </c>
      <c r="L5214" s="1">
        <v>43910</v>
      </c>
      <c r="M5214" t="s">
        <v>42</v>
      </c>
      <c r="N5214" t="s">
        <v>43</v>
      </c>
      <c r="O5214" t="s">
        <v>44</v>
      </c>
      <c r="P5214" t="s">
        <v>26</v>
      </c>
      <c r="Q5214" s="6">
        <v>40000</v>
      </c>
      <c r="R5214" t="s">
        <v>22</v>
      </c>
      <c r="S5214">
        <v>0</v>
      </c>
      <c r="T5214">
        <v>0</v>
      </c>
      <c r="U5214" t="e">
        <f>_xlfn.XLOOKUP(A5214,#REF!,#REF!)</f>
        <v>#REF!</v>
      </c>
    </row>
    <row r="5215" spans="1:21" x14ac:dyDescent="0.2">
      <c r="A5215" t="s">
        <v>17190</v>
      </c>
      <c r="C5215" s="5" t="s">
        <v>71</v>
      </c>
      <c r="D5215" t="s">
        <v>17191</v>
      </c>
      <c r="E5215" t="s">
        <v>19222</v>
      </c>
      <c r="F5215" t="s">
        <v>22</v>
      </c>
      <c r="H5215" t="s">
        <v>22</v>
      </c>
      <c r="J5215" t="s">
        <v>22</v>
      </c>
      <c r="M5215" t="s">
        <v>42</v>
      </c>
      <c r="N5215" t="s">
        <v>43</v>
      </c>
      <c r="O5215" t="s">
        <v>44</v>
      </c>
      <c r="P5215" t="s">
        <v>26</v>
      </c>
      <c r="Q5215" s="6">
        <v>40000</v>
      </c>
      <c r="R5215" t="s">
        <v>22</v>
      </c>
      <c r="S5215">
        <v>0</v>
      </c>
      <c r="T5215">
        <v>0</v>
      </c>
      <c r="U5215" t="e">
        <f>_xlfn.XLOOKUP(A5215,#REF!,#REF!)</f>
        <v>#REF!</v>
      </c>
    </row>
    <row r="5216" spans="1:21" x14ac:dyDescent="0.2">
      <c r="A5216" t="s">
        <v>17192</v>
      </c>
      <c r="B5216" t="s">
        <v>17193</v>
      </c>
      <c r="C5216" s="5" t="s">
        <v>71</v>
      </c>
      <c r="D5216" t="s">
        <v>17194</v>
      </c>
      <c r="E5216" t="s">
        <v>4972</v>
      </c>
      <c r="F5216" t="s">
        <v>30</v>
      </c>
      <c r="G5216" s="1">
        <v>42954</v>
      </c>
      <c r="H5216" t="s">
        <v>30</v>
      </c>
      <c r="I5216" s="1">
        <v>43173</v>
      </c>
      <c r="J5216" t="s">
        <v>30</v>
      </c>
      <c r="K5216" s="1">
        <v>43220</v>
      </c>
      <c r="L5216" s="1">
        <v>43742</v>
      </c>
      <c r="M5216" t="s">
        <v>42</v>
      </c>
      <c r="N5216" t="s">
        <v>17195</v>
      </c>
      <c r="O5216" t="s">
        <v>17196</v>
      </c>
      <c r="P5216" t="s">
        <v>26</v>
      </c>
      <c r="Q5216" s="6">
        <v>40000</v>
      </c>
      <c r="R5216" t="s">
        <v>30</v>
      </c>
      <c r="S5216">
        <v>0</v>
      </c>
      <c r="T5216">
        <v>0</v>
      </c>
      <c r="U5216" t="e">
        <f>_xlfn.XLOOKUP(A5216,#REF!,#REF!)</f>
        <v>#REF!</v>
      </c>
    </row>
    <row r="5217" spans="1:21" x14ac:dyDescent="0.2">
      <c r="A5217" t="s">
        <v>17197</v>
      </c>
      <c r="C5217" s="5" t="s">
        <v>71</v>
      </c>
      <c r="D5217" t="s">
        <v>17198</v>
      </c>
      <c r="E5217" t="s">
        <v>3403</v>
      </c>
      <c r="F5217" t="s">
        <v>30</v>
      </c>
      <c r="G5217" s="1">
        <v>45223</v>
      </c>
      <c r="H5217" t="s">
        <v>30</v>
      </c>
      <c r="I5217" s="1">
        <v>45372</v>
      </c>
      <c r="J5217" t="s">
        <v>30</v>
      </c>
      <c r="K5217" s="1">
        <v>45541</v>
      </c>
      <c r="L5217" s="1">
        <v>45705</v>
      </c>
      <c r="M5217" t="s">
        <v>42</v>
      </c>
      <c r="N5217" t="s">
        <v>17199</v>
      </c>
      <c r="O5217" t="s">
        <v>17200</v>
      </c>
      <c r="P5217" t="s">
        <v>26</v>
      </c>
      <c r="Q5217" s="6">
        <v>166704.41</v>
      </c>
      <c r="R5217" t="s">
        <v>22</v>
      </c>
      <c r="S5217">
        <v>0</v>
      </c>
      <c r="T5217">
        <v>0</v>
      </c>
      <c r="U5217" t="e">
        <f>_xlfn.XLOOKUP(A5217,#REF!,#REF!)</f>
        <v>#REF!</v>
      </c>
    </row>
    <row r="5218" spans="1:21" x14ac:dyDescent="0.2">
      <c r="A5218" t="s">
        <v>17201</v>
      </c>
      <c r="C5218" s="5" t="s">
        <v>71</v>
      </c>
      <c r="D5218" t="s">
        <v>17202</v>
      </c>
      <c r="E5218" t="s">
        <v>8742</v>
      </c>
      <c r="F5218" t="s">
        <v>30</v>
      </c>
      <c r="G5218" s="1">
        <v>45849</v>
      </c>
      <c r="H5218" t="s">
        <v>30</v>
      </c>
      <c r="I5218" s="1">
        <v>45959</v>
      </c>
      <c r="J5218" t="s">
        <v>22</v>
      </c>
      <c r="M5218" t="s">
        <v>207</v>
      </c>
      <c r="N5218" t="s">
        <v>17203</v>
      </c>
      <c r="O5218" t="s">
        <v>17204</v>
      </c>
      <c r="P5218" t="s">
        <v>117</v>
      </c>
      <c r="Q5218" s="6">
        <v>102932.61</v>
      </c>
      <c r="R5218" t="s">
        <v>22</v>
      </c>
      <c r="S5218">
        <v>0</v>
      </c>
      <c r="T5218">
        <v>0</v>
      </c>
      <c r="U5218" t="e">
        <f>_xlfn.XLOOKUP(A5218,#REF!,#REF!)</f>
        <v>#REF!</v>
      </c>
    </row>
    <row r="5219" spans="1:21" x14ac:dyDescent="0.2">
      <c r="A5219" t="s">
        <v>17205</v>
      </c>
      <c r="C5219" s="5" t="s">
        <v>71</v>
      </c>
      <c r="D5219" t="s">
        <v>17206</v>
      </c>
      <c r="E5219" t="s">
        <v>17207</v>
      </c>
      <c r="F5219" t="s">
        <v>22</v>
      </c>
      <c r="H5219" t="s">
        <v>22</v>
      </c>
      <c r="J5219" t="s">
        <v>22</v>
      </c>
      <c r="L5219" s="1">
        <v>45905</v>
      </c>
      <c r="M5219" t="s">
        <v>92</v>
      </c>
      <c r="N5219" t="s">
        <v>825</v>
      </c>
      <c r="O5219" t="s">
        <v>826</v>
      </c>
      <c r="P5219" t="s">
        <v>18712</v>
      </c>
      <c r="Q5219" s="6">
        <v>61327.44</v>
      </c>
      <c r="R5219" t="s">
        <v>30</v>
      </c>
      <c r="S5219">
        <v>0</v>
      </c>
      <c r="T5219">
        <v>0</v>
      </c>
      <c r="U5219" t="e">
        <f>_xlfn.XLOOKUP(A5219,#REF!,#REF!)</f>
        <v>#REF!</v>
      </c>
    </row>
    <row r="5220" spans="1:21" x14ac:dyDescent="0.2">
      <c r="A5220" t="s">
        <v>17208</v>
      </c>
      <c r="C5220" s="5" t="s">
        <v>71</v>
      </c>
      <c r="D5220" t="s">
        <v>11311</v>
      </c>
      <c r="E5220" t="s">
        <v>11312</v>
      </c>
      <c r="F5220" t="s">
        <v>30</v>
      </c>
      <c r="G5220" s="1">
        <v>43035</v>
      </c>
      <c r="H5220" t="s">
        <v>30</v>
      </c>
      <c r="I5220" s="1">
        <v>43438</v>
      </c>
      <c r="J5220" t="s">
        <v>22</v>
      </c>
      <c r="M5220" t="s">
        <v>207</v>
      </c>
      <c r="N5220" t="s">
        <v>17209</v>
      </c>
      <c r="O5220" t="s">
        <v>17210</v>
      </c>
      <c r="P5220" t="s">
        <v>117</v>
      </c>
      <c r="Q5220" s="6">
        <v>40000</v>
      </c>
      <c r="R5220" t="s">
        <v>22</v>
      </c>
      <c r="S5220">
        <v>0</v>
      </c>
      <c r="T5220">
        <v>0</v>
      </c>
      <c r="U5220" t="e">
        <f>_xlfn.XLOOKUP(A5220,#REF!,#REF!)</f>
        <v>#REF!</v>
      </c>
    </row>
    <row r="5221" spans="1:21" x14ac:dyDescent="0.2">
      <c r="A5221" t="s">
        <v>17211</v>
      </c>
      <c r="C5221" s="5" t="s">
        <v>71</v>
      </c>
      <c r="D5221" t="s">
        <v>11375</v>
      </c>
      <c r="E5221" t="s">
        <v>443</v>
      </c>
      <c r="F5221" t="s">
        <v>30</v>
      </c>
      <c r="G5221" s="1">
        <v>45320</v>
      </c>
      <c r="H5221" t="s">
        <v>22</v>
      </c>
      <c r="J5221" t="s">
        <v>22</v>
      </c>
      <c r="M5221" t="s">
        <v>42</v>
      </c>
      <c r="N5221" t="s">
        <v>17212</v>
      </c>
      <c r="O5221" t="s">
        <v>17213</v>
      </c>
      <c r="P5221" t="s">
        <v>26</v>
      </c>
      <c r="Q5221" s="6">
        <v>338874.83</v>
      </c>
      <c r="R5221" t="s">
        <v>30</v>
      </c>
      <c r="S5221">
        <v>0</v>
      </c>
      <c r="T5221">
        <v>0</v>
      </c>
      <c r="U5221" t="e">
        <f>_xlfn.XLOOKUP(A5221,#REF!,#REF!)</f>
        <v>#REF!</v>
      </c>
    </row>
    <row r="5222" spans="1:21" x14ac:dyDescent="0.2">
      <c r="A5222" t="s">
        <v>17214</v>
      </c>
      <c r="C5222" s="5" t="s">
        <v>71</v>
      </c>
      <c r="D5222" t="s">
        <v>17215</v>
      </c>
      <c r="E5222" t="s">
        <v>19597</v>
      </c>
      <c r="F5222" t="s">
        <v>30</v>
      </c>
      <c r="G5222" s="1">
        <v>45961</v>
      </c>
      <c r="H5222" t="s">
        <v>22</v>
      </c>
      <c r="J5222" t="s">
        <v>22</v>
      </c>
      <c r="M5222" t="s">
        <v>207</v>
      </c>
      <c r="N5222" t="s">
        <v>2745</v>
      </c>
      <c r="O5222" t="s">
        <v>2746</v>
      </c>
      <c r="P5222" t="s">
        <v>117</v>
      </c>
      <c r="Q5222" s="6">
        <v>407845.48</v>
      </c>
      <c r="R5222" t="s">
        <v>22</v>
      </c>
      <c r="S5222">
        <v>0</v>
      </c>
      <c r="T5222">
        <v>0</v>
      </c>
      <c r="U5222" t="e">
        <f>_xlfn.XLOOKUP(A5222,#REF!,#REF!)</f>
        <v>#REF!</v>
      </c>
    </row>
    <row r="5223" spans="1:21" x14ac:dyDescent="0.2">
      <c r="A5223" t="s">
        <v>17216</v>
      </c>
      <c r="B5223" t="s">
        <v>17217</v>
      </c>
      <c r="C5223" s="5" t="s">
        <v>71</v>
      </c>
      <c r="D5223" t="s">
        <v>17218</v>
      </c>
      <c r="E5223" t="s">
        <v>8742</v>
      </c>
      <c r="F5223" t="s">
        <v>30</v>
      </c>
      <c r="G5223" s="1">
        <v>45478</v>
      </c>
      <c r="H5223" t="s">
        <v>30</v>
      </c>
      <c r="I5223" s="1">
        <v>45793</v>
      </c>
      <c r="J5223" t="s">
        <v>30</v>
      </c>
      <c r="K5223" s="1">
        <v>46105</v>
      </c>
      <c r="M5223" t="s">
        <v>207</v>
      </c>
      <c r="N5223" t="s">
        <v>17062</v>
      </c>
      <c r="O5223" t="s">
        <v>17063</v>
      </c>
      <c r="P5223" t="s">
        <v>117</v>
      </c>
      <c r="Q5223" s="6">
        <v>1028884.75</v>
      </c>
      <c r="R5223" t="s">
        <v>22</v>
      </c>
      <c r="S5223">
        <v>0</v>
      </c>
      <c r="T5223">
        <v>0</v>
      </c>
      <c r="U5223" t="e">
        <f>_xlfn.XLOOKUP(A5223,#REF!,#REF!)</f>
        <v>#REF!</v>
      </c>
    </row>
    <row r="5224" spans="1:21" x14ac:dyDescent="0.2">
      <c r="A5224" t="s">
        <v>17219</v>
      </c>
      <c r="C5224" s="5" t="s">
        <v>71</v>
      </c>
      <c r="D5224" t="s">
        <v>16227</v>
      </c>
      <c r="E5224" t="s">
        <v>17220</v>
      </c>
      <c r="F5224" t="s">
        <v>30</v>
      </c>
      <c r="G5224" s="1">
        <v>45728</v>
      </c>
      <c r="H5224" t="s">
        <v>30</v>
      </c>
      <c r="I5224" s="1">
        <v>45995</v>
      </c>
      <c r="J5224" t="s">
        <v>22</v>
      </c>
      <c r="M5224" t="s">
        <v>207</v>
      </c>
      <c r="N5224" t="s">
        <v>1165</v>
      </c>
      <c r="O5224" t="s">
        <v>1166</v>
      </c>
      <c r="P5224" t="s">
        <v>117</v>
      </c>
      <c r="Q5224" s="6">
        <v>339984.2</v>
      </c>
      <c r="R5224" t="s">
        <v>22</v>
      </c>
      <c r="S5224">
        <v>0</v>
      </c>
      <c r="T5224">
        <v>0</v>
      </c>
      <c r="U5224" t="e">
        <f>_xlfn.XLOOKUP(A5224,#REF!,#REF!)</f>
        <v>#REF!</v>
      </c>
    </row>
    <row r="5225" spans="1:21" x14ac:dyDescent="0.2">
      <c r="A5225" t="s">
        <v>17221</v>
      </c>
      <c r="C5225" s="5" t="s">
        <v>71</v>
      </c>
      <c r="D5225" t="s">
        <v>17222</v>
      </c>
      <c r="E5225" t="s">
        <v>18700</v>
      </c>
      <c r="F5225" t="s">
        <v>30</v>
      </c>
      <c r="G5225" s="1">
        <v>45775</v>
      </c>
      <c r="H5225" t="s">
        <v>30</v>
      </c>
      <c r="I5225" s="1">
        <v>46065</v>
      </c>
      <c r="J5225" t="s">
        <v>22</v>
      </c>
      <c r="M5225" t="s">
        <v>207</v>
      </c>
      <c r="N5225" t="s">
        <v>1561</v>
      </c>
      <c r="O5225" t="s">
        <v>1562</v>
      </c>
      <c r="P5225" t="s">
        <v>117</v>
      </c>
      <c r="Q5225" s="6">
        <v>565457</v>
      </c>
      <c r="R5225" t="s">
        <v>22</v>
      </c>
      <c r="S5225">
        <v>0</v>
      </c>
      <c r="T5225">
        <v>0</v>
      </c>
      <c r="U5225" t="e">
        <f>_xlfn.XLOOKUP(A5225,#REF!,#REF!)</f>
        <v>#REF!</v>
      </c>
    </row>
    <row r="5226" spans="1:21" x14ac:dyDescent="0.2">
      <c r="A5226" t="s">
        <v>17223</v>
      </c>
      <c r="C5226" s="5" t="s">
        <v>71</v>
      </c>
      <c r="D5226" t="s">
        <v>17224</v>
      </c>
      <c r="E5226" t="s">
        <v>976</v>
      </c>
      <c r="F5226" t="s">
        <v>30</v>
      </c>
      <c r="G5226" s="1">
        <v>45468</v>
      </c>
      <c r="H5226" t="s">
        <v>22</v>
      </c>
      <c r="J5226" t="s">
        <v>22</v>
      </c>
      <c r="L5226" s="1">
        <v>45407</v>
      </c>
      <c r="M5226" t="s">
        <v>42</v>
      </c>
      <c r="N5226" t="s">
        <v>17225</v>
      </c>
      <c r="O5226" t="s">
        <v>17226</v>
      </c>
      <c r="P5226" t="s">
        <v>26</v>
      </c>
      <c r="Q5226" s="6">
        <v>771474.05</v>
      </c>
      <c r="R5226" t="s">
        <v>22</v>
      </c>
      <c r="S5226">
        <v>0</v>
      </c>
      <c r="T5226">
        <v>0</v>
      </c>
      <c r="U5226" t="e">
        <f>_xlfn.XLOOKUP(A5226,#REF!,#REF!)</f>
        <v>#REF!</v>
      </c>
    </row>
    <row r="5227" spans="1:21" x14ac:dyDescent="0.2">
      <c r="A5227" t="s">
        <v>17227</v>
      </c>
      <c r="C5227" s="5" t="s">
        <v>71</v>
      </c>
      <c r="D5227" t="s">
        <v>17228</v>
      </c>
      <c r="E5227" t="s">
        <v>1186</v>
      </c>
      <c r="F5227" t="s">
        <v>22</v>
      </c>
      <c r="H5227" t="s">
        <v>22</v>
      </c>
      <c r="J5227" t="s">
        <v>22</v>
      </c>
      <c r="M5227" t="s">
        <v>92</v>
      </c>
      <c r="N5227" t="s">
        <v>17229</v>
      </c>
      <c r="O5227" t="s">
        <v>17230</v>
      </c>
      <c r="P5227" t="s">
        <v>18712</v>
      </c>
      <c r="Q5227" s="6">
        <v>308056.8</v>
      </c>
      <c r="R5227" t="s">
        <v>22</v>
      </c>
      <c r="S5227">
        <v>0</v>
      </c>
      <c r="T5227">
        <v>0</v>
      </c>
      <c r="U5227" t="e">
        <f>_xlfn.XLOOKUP(A5227,#REF!,#REF!)</f>
        <v>#REF!</v>
      </c>
    </row>
    <row r="5228" spans="1:21" x14ac:dyDescent="0.2">
      <c r="A5228" t="s">
        <v>17231</v>
      </c>
      <c r="C5228" s="5" t="s">
        <v>71</v>
      </c>
      <c r="D5228" t="s">
        <v>17232</v>
      </c>
      <c r="E5228" t="s">
        <v>976</v>
      </c>
      <c r="F5228" t="s">
        <v>22</v>
      </c>
      <c r="H5228" t="s">
        <v>22</v>
      </c>
      <c r="J5228" t="s">
        <v>22</v>
      </c>
      <c r="M5228" t="s">
        <v>92</v>
      </c>
      <c r="N5228" t="s">
        <v>2898</v>
      </c>
      <c r="O5228" t="s">
        <v>2899</v>
      </c>
      <c r="P5228" t="s">
        <v>18712</v>
      </c>
      <c r="Q5228" s="6">
        <v>548878.64</v>
      </c>
      <c r="R5228" t="s">
        <v>22</v>
      </c>
      <c r="S5228">
        <v>0</v>
      </c>
      <c r="T5228">
        <v>0</v>
      </c>
      <c r="U5228" t="e">
        <f>_xlfn.XLOOKUP(A5228,#REF!,#REF!)</f>
        <v>#REF!</v>
      </c>
    </row>
    <row r="5229" spans="1:21" x14ac:dyDescent="0.2">
      <c r="A5229" t="s">
        <v>17233</v>
      </c>
      <c r="C5229" s="5" t="s">
        <v>71</v>
      </c>
      <c r="D5229" t="s">
        <v>17234</v>
      </c>
      <c r="E5229" t="s">
        <v>18691</v>
      </c>
      <c r="F5229" t="s">
        <v>30</v>
      </c>
      <c r="G5229" s="1">
        <v>44496</v>
      </c>
      <c r="H5229" t="s">
        <v>22</v>
      </c>
      <c r="J5229" t="s">
        <v>30</v>
      </c>
      <c r="K5229" s="1">
        <v>44795</v>
      </c>
      <c r="M5229" t="s">
        <v>42</v>
      </c>
      <c r="N5229" t="s">
        <v>43</v>
      </c>
      <c r="O5229" t="s">
        <v>44</v>
      </c>
      <c r="P5229" t="s">
        <v>26</v>
      </c>
      <c r="Q5229" s="6">
        <v>158252.24</v>
      </c>
      <c r="R5229" t="s">
        <v>30</v>
      </c>
      <c r="S5229">
        <v>0</v>
      </c>
      <c r="T5229">
        <v>0</v>
      </c>
      <c r="U5229" t="e">
        <f>_xlfn.XLOOKUP(A5229,#REF!,#REF!)</f>
        <v>#REF!</v>
      </c>
    </row>
    <row r="5230" spans="1:21" x14ac:dyDescent="0.2">
      <c r="A5230" t="s">
        <v>17235</v>
      </c>
      <c r="B5230" t="s">
        <v>17236</v>
      </c>
      <c r="C5230" s="5" t="s">
        <v>71</v>
      </c>
      <c r="D5230" t="s">
        <v>17237</v>
      </c>
      <c r="E5230" t="s">
        <v>17238</v>
      </c>
      <c r="F5230" t="s">
        <v>30</v>
      </c>
      <c r="G5230" s="1">
        <v>43343</v>
      </c>
      <c r="H5230" t="s">
        <v>30</v>
      </c>
      <c r="I5230" s="1">
        <v>43894</v>
      </c>
      <c r="J5230" t="s">
        <v>22</v>
      </c>
      <c r="M5230" t="s">
        <v>207</v>
      </c>
      <c r="N5230" t="s">
        <v>17239</v>
      </c>
      <c r="O5230" t="s">
        <v>17240</v>
      </c>
      <c r="P5230" t="s">
        <v>117</v>
      </c>
      <c r="Q5230" s="6">
        <v>150000</v>
      </c>
      <c r="R5230" t="s">
        <v>22</v>
      </c>
      <c r="S5230">
        <v>0</v>
      </c>
      <c r="T5230">
        <v>0</v>
      </c>
      <c r="U5230" t="e">
        <f>_xlfn.XLOOKUP(A5230,#REF!,#REF!)</f>
        <v>#REF!</v>
      </c>
    </row>
    <row r="5231" spans="1:21" x14ac:dyDescent="0.2">
      <c r="A5231" t="s">
        <v>17241</v>
      </c>
      <c r="B5231" t="s">
        <v>17242</v>
      </c>
      <c r="C5231" s="5" t="s">
        <v>71</v>
      </c>
      <c r="D5231" t="s">
        <v>17243</v>
      </c>
      <c r="E5231" t="s">
        <v>17244</v>
      </c>
      <c r="F5231" t="s">
        <v>22</v>
      </c>
      <c r="H5231" t="s">
        <v>22</v>
      </c>
      <c r="J5231" t="s">
        <v>22</v>
      </c>
      <c r="M5231" t="s">
        <v>92</v>
      </c>
      <c r="N5231" t="s">
        <v>17245</v>
      </c>
      <c r="O5231" t="s">
        <v>17246</v>
      </c>
      <c r="P5231" t="s">
        <v>18712</v>
      </c>
      <c r="Q5231" s="6">
        <v>268848.74</v>
      </c>
      <c r="R5231" t="s">
        <v>22</v>
      </c>
      <c r="S5231">
        <v>0</v>
      </c>
      <c r="T5231">
        <v>0</v>
      </c>
      <c r="U5231" t="e">
        <f>_xlfn.XLOOKUP(A5231,#REF!,#REF!)</f>
        <v>#REF!</v>
      </c>
    </row>
    <row r="5232" spans="1:21" x14ac:dyDescent="0.2">
      <c r="A5232" t="s">
        <v>17247</v>
      </c>
      <c r="C5232" s="5" t="s">
        <v>71</v>
      </c>
      <c r="D5232" t="s">
        <v>17248</v>
      </c>
      <c r="E5232" t="s">
        <v>2962</v>
      </c>
      <c r="F5232" t="s">
        <v>30</v>
      </c>
      <c r="G5232" s="1">
        <v>43882</v>
      </c>
      <c r="H5232" t="s">
        <v>30</v>
      </c>
      <c r="I5232" s="1">
        <v>44161</v>
      </c>
      <c r="J5232" t="s">
        <v>30</v>
      </c>
      <c r="K5232" s="1">
        <v>44677</v>
      </c>
      <c r="L5232" s="1">
        <v>44713</v>
      </c>
      <c r="M5232" t="s">
        <v>42</v>
      </c>
      <c r="N5232" t="s">
        <v>43</v>
      </c>
      <c r="O5232" t="s">
        <v>44</v>
      </c>
      <c r="P5232" t="s">
        <v>26</v>
      </c>
      <c r="Q5232" s="6">
        <v>128989.37</v>
      </c>
      <c r="R5232" t="s">
        <v>22</v>
      </c>
      <c r="S5232">
        <v>0</v>
      </c>
      <c r="T5232">
        <v>0</v>
      </c>
      <c r="U5232" t="e">
        <f>_xlfn.XLOOKUP(A5232,#REF!,#REF!)</f>
        <v>#REF!</v>
      </c>
    </row>
    <row r="5233" spans="1:21" x14ac:dyDescent="0.2">
      <c r="A5233" t="s">
        <v>17249</v>
      </c>
      <c r="C5233" s="5" t="s">
        <v>71</v>
      </c>
      <c r="D5233" t="s">
        <v>17250</v>
      </c>
      <c r="E5233" t="s">
        <v>10988</v>
      </c>
      <c r="F5233" t="s">
        <v>30</v>
      </c>
      <c r="G5233" s="1">
        <v>45715</v>
      </c>
      <c r="H5233" t="s">
        <v>22</v>
      </c>
      <c r="J5233" t="s">
        <v>30</v>
      </c>
      <c r="K5233" s="1">
        <v>45737</v>
      </c>
      <c r="M5233" t="s">
        <v>42</v>
      </c>
      <c r="N5233" t="s">
        <v>43</v>
      </c>
      <c r="O5233" t="s">
        <v>44</v>
      </c>
      <c r="P5233" t="s">
        <v>26</v>
      </c>
      <c r="Q5233" s="6">
        <v>283175.83</v>
      </c>
      <c r="R5233" t="s">
        <v>22</v>
      </c>
      <c r="S5233">
        <v>0</v>
      </c>
      <c r="T5233">
        <v>0</v>
      </c>
      <c r="U5233" t="e">
        <f>_xlfn.XLOOKUP(A5233,#REF!,#REF!)</f>
        <v>#REF!</v>
      </c>
    </row>
    <row r="5234" spans="1:21" x14ac:dyDescent="0.2">
      <c r="A5234" t="s">
        <v>17251</v>
      </c>
      <c r="B5234" t="s">
        <v>17252</v>
      </c>
      <c r="C5234" s="5" t="s">
        <v>71</v>
      </c>
      <c r="D5234" t="s">
        <v>17253</v>
      </c>
      <c r="E5234" t="s">
        <v>18692</v>
      </c>
      <c r="F5234" t="s">
        <v>30</v>
      </c>
      <c r="G5234" s="1">
        <v>43183</v>
      </c>
      <c r="H5234" t="s">
        <v>30</v>
      </c>
      <c r="I5234" s="1">
        <v>43493</v>
      </c>
      <c r="J5234" t="s">
        <v>30</v>
      </c>
      <c r="K5234" s="1">
        <v>43977</v>
      </c>
      <c r="L5234" s="1">
        <v>44475</v>
      </c>
      <c r="M5234" t="s">
        <v>42</v>
      </c>
      <c r="N5234" t="s">
        <v>43</v>
      </c>
      <c r="O5234" t="s">
        <v>44</v>
      </c>
      <c r="P5234" t="s">
        <v>26</v>
      </c>
      <c r="Q5234" s="6">
        <v>40000</v>
      </c>
      <c r="R5234" t="s">
        <v>22</v>
      </c>
      <c r="S5234">
        <v>0</v>
      </c>
      <c r="T5234">
        <v>0</v>
      </c>
      <c r="U5234" t="e">
        <f>_xlfn.XLOOKUP(A5234,#REF!,#REF!)</f>
        <v>#REF!</v>
      </c>
    </row>
    <row r="5235" spans="1:21" x14ac:dyDescent="0.2">
      <c r="A5235" t="s">
        <v>17254</v>
      </c>
      <c r="C5235" s="5" t="s">
        <v>39</v>
      </c>
      <c r="D5235" t="s">
        <v>6267</v>
      </c>
      <c r="E5235" t="s">
        <v>6268</v>
      </c>
      <c r="F5235" t="s">
        <v>30</v>
      </c>
      <c r="G5235" s="1">
        <v>45173</v>
      </c>
      <c r="H5235" t="s">
        <v>22</v>
      </c>
      <c r="J5235" t="s">
        <v>22</v>
      </c>
      <c r="L5235" s="1">
        <v>42789</v>
      </c>
      <c r="M5235" t="s">
        <v>42</v>
      </c>
      <c r="N5235" t="s">
        <v>17255</v>
      </c>
      <c r="O5235" t="s">
        <v>17256</v>
      </c>
      <c r="P5235" t="s">
        <v>26</v>
      </c>
      <c r="Q5235" s="6">
        <v>35000</v>
      </c>
      <c r="R5235" t="s">
        <v>30</v>
      </c>
      <c r="S5235">
        <v>0</v>
      </c>
      <c r="T5235">
        <v>0</v>
      </c>
      <c r="U5235" t="e">
        <f>_xlfn.XLOOKUP(A5235,#REF!,#REF!)</f>
        <v>#REF!</v>
      </c>
    </row>
    <row r="5236" spans="1:21" x14ac:dyDescent="0.2">
      <c r="A5236" t="s">
        <v>17257</v>
      </c>
      <c r="C5236" s="5" t="s">
        <v>71</v>
      </c>
      <c r="D5236" t="s">
        <v>17258</v>
      </c>
      <c r="E5236" t="s">
        <v>891</v>
      </c>
      <c r="F5236" t="s">
        <v>30</v>
      </c>
      <c r="G5236" s="1">
        <v>45529</v>
      </c>
      <c r="H5236" t="s">
        <v>30</v>
      </c>
      <c r="I5236" s="1">
        <v>45642</v>
      </c>
      <c r="J5236" t="s">
        <v>30</v>
      </c>
      <c r="K5236" s="1">
        <v>45734</v>
      </c>
      <c r="L5236" s="1">
        <v>45818</v>
      </c>
      <c r="M5236" t="s">
        <v>207</v>
      </c>
      <c r="N5236" t="s">
        <v>17259</v>
      </c>
      <c r="O5236" t="s">
        <v>17260</v>
      </c>
      <c r="P5236" t="s">
        <v>117</v>
      </c>
      <c r="Q5236" s="6">
        <v>532560.71</v>
      </c>
      <c r="R5236" t="s">
        <v>22</v>
      </c>
      <c r="S5236">
        <v>0</v>
      </c>
      <c r="T5236">
        <v>0</v>
      </c>
      <c r="U5236" t="e">
        <f>_xlfn.XLOOKUP(A5236,#REF!,#REF!)</f>
        <v>#REF!</v>
      </c>
    </row>
    <row r="5237" spans="1:21" x14ac:dyDescent="0.2">
      <c r="A5237" t="s">
        <v>17261</v>
      </c>
      <c r="C5237" s="5" t="s">
        <v>71</v>
      </c>
      <c r="D5237" t="s">
        <v>17262</v>
      </c>
      <c r="E5237" t="s">
        <v>17263</v>
      </c>
      <c r="F5237" t="s">
        <v>30</v>
      </c>
      <c r="G5237" s="1">
        <v>45709</v>
      </c>
      <c r="H5237" t="s">
        <v>30</v>
      </c>
      <c r="I5237" s="1">
        <v>45842</v>
      </c>
      <c r="J5237" t="s">
        <v>22</v>
      </c>
      <c r="M5237" t="s">
        <v>207</v>
      </c>
      <c r="N5237" t="s">
        <v>1211</v>
      </c>
      <c r="O5237" t="s">
        <v>1212</v>
      </c>
      <c r="P5237" t="s">
        <v>117</v>
      </c>
      <c r="Q5237" s="6">
        <v>428688.9</v>
      </c>
      <c r="R5237" t="s">
        <v>22</v>
      </c>
      <c r="S5237">
        <v>0</v>
      </c>
      <c r="T5237">
        <v>0</v>
      </c>
      <c r="U5237" t="e">
        <f>_xlfn.XLOOKUP(A5237,#REF!,#REF!)</f>
        <v>#REF!</v>
      </c>
    </row>
    <row r="5238" spans="1:21" x14ac:dyDescent="0.2">
      <c r="A5238" t="s">
        <v>13942</v>
      </c>
      <c r="B5238" t="s">
        <v>13941</v>
      </c>
      <c r="C5238" s="5" t="s">
        <v>71</v>
      </c>
      <c r="D5238" t="s">
        <v>13943</v>
      </c>
      <c r="E5238" t="s">
        <v>18695</v>
      </c>
      <c r="F5238" t="s">
        <v>30</v>
      </c>
      <c r="G5238" s="1">
        <v>45795</v>
      </c>
      <c r="H5238" t="s">
        <v>30</v>
      </c>
      <c r="I5238" s="1">
        <v>45933</v>
      </c>
      <c r="J5238" t="s">
        <v>22</v>
      </c>
      <c r="M5238" t="s">
        <v>207</v>
      </c>
      <c r="N5238" t="s">
        <v>17264</v>
      </c>
      <c r="O5238" t="s">
        <v>17265</v>
      </c>
      <c r="P5238" t="s">
        <v>210</v>
      </c>
      <c r="Q5238" s="6">
        <v>113885.18</v>
      </c>
      <c r="R5238" t="s">
        <v>22</v>
      </c>
      <c r="S5238">
        <v>0</v>
      </c>
      <c r="T5238">
        <v>0</v>
      </c>
      <c r="U5238" t="e">
        <f>_xlfn.XLOOKUP(A5238,#REF!,#REF!)</f>
        <v>#REF!</v>
      </c>
    </row>
    <row r="5239" spans="1:21" x14ac:dyDescent="0.2">
      <c r="A5239" t="s">
        <v>17266</v>
      </c>
      <c r="B5239" t="s">
        <v>17267</v>
      </c>
      <c r="C5239" s="5" t="s">
        <v>71</v>
      </c>
      <c r="D5239" t="s">
        <v>17268</v>
      </c>
      <c r="E5239" t="s">
        <v>8742</v>
      </c>
      <c r="F5239" t="s">
        <v>30</v>
      </c>
      <c r="G5239" s="1">
        <v>45587</v>
      </c>
      <c r="H5239" t="s">
        <v>30</v>
      </c>
      <c r="I5239" s="1">
        <v>45910</v>
      </c>
      <c r="J5239" t="s">
        <v>22</v>
      </c>
      <c r="M5239" t="s">
        <v>207</v>
      </c>
      <c r="N5239" t="s">
        <v>1211</v>
      </c>
      <c r="O5239" t="s">
        <v>1212</v>
      </c>
      <c r="P5239" t="s">
        <v>117</v>
      </c>
      <c r="Q5239" s="6">
        <v>151434.93</v>
      </c>
      <c r="R5239" t="s">
        <v>22</v>
      </c>
      <c r="S5239">
        <v>0</v>
      </c>
      <c r="T5239">
        <v>0</v>
      </c>
      <c r="U5239" t="e">
        <f>_xlfn.XLOOKUP(A5239,#REF!,#REF!)</f>
        <v>#REF!</v>
      </c>
    </row>
    <row r="5240" spans="1:21" x14ac:dyDescent="0.2">
      <c r="A5240" t="s">
        <v>17269</v>
      </c>
      <c r="C5240" s="5" t="s">
        <v>71</v>
      </c>
      <c r="D5240" t="s">
        <v>14526</v>
      </c>
      <c r="E5240" t="s">
        <v>19299</v>
      </c>
      <c r="F5240" t="s">
        <v>30</v>
      </c>
      <c r="G5240" s="1">
        <v>42433</v>
      </c>
      <c r="H5240" t="s">
        <v>30</v>
      </c>
      <c r="I5240" s="1">
        <v>42949</v>
      </c>
      <c r="J5240" t="s">
        <v>30</v>
      </c>
      <c r="K5240" s="1">
        <v>43024</v>
      </c>
      <c r="M5240" t="s">
        <v>42</v>
      </c>
      <c r="N5240" t="s">
        <v>43</v>
      </c>
      <c r="O5240" t="s">
        <v>44</v>
      </c>
      <c r="P5240" t="s">
        <v>26</v>
      </c>
      <c r="Q5240" s="6">
        <v>35000</v>
      </c>
      <c r="R5240" t="s">
        <v>22</v>
      </c>
      <c r="S5240">
        <v>0</v>
      </c>
      <c r="T5240">
        <v>0</v>
      </c>
      <c r="U5240" t="e">
        <f>_xlfn.XLOOKUP(A5240,#REF!,#REF!)</f>
        <v>#REF!</v>
      </c>
    </row>
    <row r="5241" spans="1:21" x14ac:dyDescent="0.2">
      <c r="A5241" t="s">
        <v>17270</v>
      </c>
      <c r="B5241" t="s">
        <v>17271</v>
      </c>
      <c r="C5241" s="5" t="s">
        <v>71</v>
      </c>
      <c r="D5241" t="s">
        <v>17272</v>
      </c>
      <c r="E5241" t="s">
        <v>443</v>
      </c>
      <c r="F5241" t="s">
        <v>30</v>
      </c>
      <c r="G5241" s="1">
        <v>45516</v>
      </c>
      <c r="H5241" t="s">
        <v>30</v>
      </c>
      <c r="I5241" s="1">
        <v>45713</v>
      </c>
      <c r="J5241" t="s">
        <v>30</v>
      </c>
      <c r="K5241" s="1">
        <v>45951</v>
      </c>
      <c r="L5241" s="1">
        <v>45971</v>
      </c>
      <c r="M5241" t="s">
        <v>42</v>
      </c>
      <c r="N5241" t="s">
        <v>43</v>
      </c>
      <c r="O5241" t="s">
        <v>44</v>
      </c>
      <c r="P5241" t="s">
        <v>26</v>
      </c>
      <c r="Q5241" s="6">
        <v>141881.82</v>
      </c>
      <c r="R5241" t="s">
        <v>22</v>
      </c>
      <c r="S5241">
        <v>0</v>
      </c>
      <c r="T5241">
        <v>0</v>
      </c>
      <c r="U5241" t="e">
        <f>_xlfn.XLOOKUP(A5241,#REF!,#REF!)</f>
        <v>#REF!</v>
      </c>
    </row>
    <row r="5242" spans="1:21" x14ac:dyDescent="0.2">
      <c r="A5242" t="s">
        <v>17273</v>
      </c>
      <c r="B5242" t="s">
        <v>17274</v>
      </c>
      <c r="C5242" s="5" t="s">
        <v>71</v>
      </c>
      <c r="D5242" t="s">
        <v>17275</v>
      </c>
      <c r="E5242" t="s">
        <v>2962</v>
      </c>
      <c r="F5242" t="s">
        <v>30</v>
      </c>
      <c r="G5242" s="1">
        <v>43489</v>
      </c>
      <c r="H5242" t="s">
        <v>30</v>
      </c>
      <c r="I5242" s="1">
        <v>43599</v>
      </c>
      <c r="J5242" t="s">
        <v>30</v>
      </c>
      <c r="K5242" s="1">
        <v>43990</v>
      </c>
      <c r="M5242" t="s">
        <v>42</v>
      </c>
      <c r="N5242" t="s">
        <v>17276</v>
      </c>
      <c r="O5242" t="s">
        <v>17277</v>
      </c>
      <c r="P5242" t="s">
        <v>26</v>
      </c>
      <c r="Q5242" s="6">
        <v>121461.24</v>
      </c>
      <c r="R5242" t="s">
        <v>22</v>
      </c>
      <c r="S5242">
        <v>0</v>
      </c>
      <c r="T5242">
        <v>0</v>
      </c>
      <c r="U5242" t="e">
        <f>_xlfn.XLOOKUP(A5242,#REF!,#REF!)</f>
        <v>#REF!</v>
      </c>
    </row>
    <row r="5243" spans="1:21" x14ac:dyDescent="0.2">
      <c r="A5243" t="s">
        <v>17278</v>
      </c>
      <c r="B5243" t="s">
        <v>17279</v>
      </c>
      <c r="C5243" s="5" t="s">
        <v>71</v>
      </c>
      <c r="D5243" t="s">
        <v>17280</v>
      </c>
      <c r="E5243" t="s">
        <v>2962</v>
      </c>
      <c r="F5243" t="s">
        <v>30</v>
      </c>
      <c r="G5243" s="1">
        <v>43564</v>
      </c>
      <c r="H5243" t="s">
        <v>30</v>
      </c>
      <c r="I5243" s="1">
        <v>45644</v>
      </c>
      <c r="J5243" t="s">
        <v>30</v>
      </c>
      <c r="K5243" s="1">
        <v>45943</v>
      </c>
      <c r="L5243" s="1">
        <v>46007</v>
      </c>
      <c r="M5243" t="s">
        <v>207</v>
      </c>
      <c r="N5243" t="s">
        <v>17281</v>
      </c>
      <c r="O5243" t="s">
        <v>17282</v>
      </c>
      <c r="P5243" t="s">
        <v>117</v>
      </c>
      <c r="Q5243" s="6">
        <v>120504.58</v>
      </c>
      <c r="R5243" t="s">
        <v>30</v>
      </c>
      <c r="S5243">
        <v>0</v>
      </c>
      <c r="T5243">
        <v>0</v>
      </c>
      <c r="U5243" t="e">
        <f>_xlfn.XLOOKUP(A5243,#REF!,#REF!)</f>
        <v>#REF!</v>
      </c>
    </row>
    <row r="5244" spans="1:21" x14ac:dyDescent="0.2">
      <c r="A5244" t="s">
        <v>17283</v>
      </c>
      <c r="C5244" s="5" t="s">
        <v>71</v>
      </c>
      <c r="D5244" t="s">
        <v>17284</v>
      </c>
      <c r="E5244" t="s">
        <v>3403</v>
      </c>
      <c r="F5244" t="s">
        <v>30</v>
      </c>
      <c r="G5244" s="1">
        <v>45363</v>
      </c>
      <c r="H5244" t="s">
        <v>30</v>
      </c>
      <c r="I5244" s="1">
        <v>45503</v>
      </c>
      <c r="J5244" t="s">
        <v>30</v>
      </c>
      <c r="K5244" s="1">
        <v>45523</v>
      </c>
      <c r="M5244" t="s">
        <v>42</v>
      </c>
      <c r="N5244" t="s">
        <v>43</v>
      </c>
      <c r="O5244" t="s">
        <v>44</v>
      </c>
      <c r="P5244" t="s">
        <v>26</v>
      </c>
      <c r="Q5244" s="6">
        <v>295005.63</v>
      </c>
      <c r="R5244" t="s">
        <v>22</v>
      </c>
      <c r="S5244">
        <v>0</v>
      </c>
      <c r="T5244">
        <v>0</v>
      </c>
      <c r="U5244" t="e">
        <f>_xlfn.XLOOKUP(A5244,#REF!,#REF!)</f>
        <v>#REF!</v>
      </c>
    </row>
    <row r="5245" spans="1:21" x14ac:dyDescent="0.2">
      <c r="A5245" t="s">
        <v>17285</v>
      </c>
      <c r="C5245" s="5" t="s">
        <v>71</v>
      </c>
      <c r="D5245" t="s">
        <v>17286</v>
      </c>
      <c r="E5245" t="s">
        <v>11416</v>
      </c>
      <c r="F5245" t="s">
        <v>30</v>
      </c>
      <c r="G5245" s="1">
        <v>43196</v>
      </c>
      <c r="H5245" t="s">
        <v>30</v>
      </c>
      <c r="I5245" s="1">
        <v>43615</v>
      </c>
      <c r="J5245" t="s">
        <v>30</v>
      </c>
      <c r="K5245" s="1">
        <v>43868</v>
      </c>
      <c r="M5245" t="s">
        <v>42</v>
      </c>
      <c r="N5245" t="s">
        <v>10561</v>
      </c>
      <c r="O5245" t="s">
        <v>10562</v>
      </c>
      <c r="P5245" t="s">
        <v>26</v>
      </c>
      <c r="Q5245" s="6">
        <v>40000</v>
      </c>
      <c r="R5245" t="s">
        <v>22</v>
      </c>
      <c r="S5245">
        <v>0</v>
      </c>
      <c r="T5245">
        <v>0</v>
      </c>
      <c r="U5245" t="e">
        <f>_xlfn.XLOOKUP(A5245,#REF!,#REF!)</f>
        <v>#REF!</v>
      </c>
    </row>
    <row r="5246" spans="1:21" x14ac:dyDescent="0.2">
      <c r="A5246" t="s">
        <v>17287</v>
      </c>
      <c r="C5246" s="5" t="s">
        <v>71</v>
      </c>
      <c r="D5246" t="s">
        <v>17288</v>
      </c>
      <c r="E5246" t="s">
        <v>18692</v>
      </c>
      <c r="F5246" t="s">
        <v>30</v>
      </c>
      <c r="G5246" s="1">
        <v>44589</v>
      </c>
      <c r="H5246" t="s">
        <v>22</v>
      </c>
      <c r="J5246" t="s">
        <v>22</v>
      </c>
      <c r="M5246" t="s">
        <v>42</v>
      </c>
      <c r="N5246" t="s">
        <v>43</v>
      </c>
      <c r="O5246" t="s">
        <v>44</v>
      </c>
      <c r="P5246" t="s">
        <v>26</v>
      </c>
      <c r="Q5246" s="6">
        <v>157967.38</v>
      </c>
      <c r="R5246" t="s">
        <v>30</v>
      </c>
      <c r="S5246">
        <v>0</v>
      </c>
      <c r="T5246">
        <v>0</v>
      </c>
      <c r="U5246" t="e">
        <f>_xlfn.XLOOKUP(A5246,#REF!,#REF!)</f>
        <v>#REF!</v>
      </c>
    </row>
    <row r="5247" spans="1:21" x14ac:dyDescent="0.2">
      <c r="A5247" t="s">
        <v>17289</v>
      </c>
      <c r="C5247" s="5" t="s">
        <v>279</v>
      </c>
      <c r="D5247" t="s">
        <v>17290</v>
      </c>
      <c r="E5247" t="s">
        <v>16948</v>
      </c>
      <c r="F5247" t="s">
        <v>30</v>
      </c>
      <c r="G5247" s="1">
        <v>45867</v>
      </c>
      <c r="H5247" t="s">
        <v>22</v>
      </c>
      <c r="J5247" t="s">
        <v>22</v>
      </c>
      <c r="L5247" s="1">
        <v>45890</v>
      </c>
      <c r="M5247" t="s">
        <v>42</v>
      </c>
      <c r="N5247" t="s">
        <v>68</v>
      </c>
      <c r="O5247" t="s">
        <v>69</v>
      </c>
      <c r="P5247" t="s">
        <v>26</v>
      </c>
      <c r="Q5247" s="6">
        <v>19081.97</v>
      </c>
      <c r="R5247" t="s">
        <v>30</v>
      </c>
      <c r="S5247">
        <v>0</v>
      </c>
      <c r="T5247">
        <v>0</v>
      </c>
      <c r="U5247" t="e">
        <f>_xlfn.XLOOKUP(A5247,#REF!,#REF!)</f>
        <v>#REF!</v>
      </c>
    </row>
    <row r="5248" spans="1:21" x14ac:dyDescent="0.2">
      <c r="A5248" t="s">
        <v>17291</v>
      </c>
      <c r="B5248" t="s">
        <v>17292</v>
      </c>
      <c r="C5248" s="5" t="s">
        <v>71</v>
      </c>
      <c r="D5248" t="s">
        <v>17293</v>
      </c>
      <c r="E5248" t="s">
        <v>41</v>
      </c>
      <c r="F5248" t="s">
        <v>30</v>
      </c>
      <c r="G5248" s="1">
        <v>43772</v>
      </c>
      <c r="H5248" t="s">
        <v>30</v>
      </c>
      <c r="I5248" s="1">
        <v>43987</v>
      </c>
      <c r="J5248" t="s">
        <v>30</v>
      </c>
      <c r="K5248" s="1">
        <v>45415</v>
      </c>
      <c r="L5248" s="1">
        <v>45491</v>
      </c>
      <c r="M5248" t="s">
        <v>42</v>
      </c>
      <c r="N5248" t="s">
        <v>17294</v>
      </c>
      <c r="O5248" t="s">
        <v>17295</v>
      </c>
      <c r="P5248" t="s">
        <v>26</v>
      </c>
      <c r="Q5248" s="6">
        <v>40000</v>
      </c>
      <c r="R5248" t="s">
        <v>22</v>
      </c>
      <c r="S5248">
        <v>0</v>
      </c>
      <c r="T5248">
        <v>0</v>
      </c>
      <c r="U5248" t="e">
        <f>_xlfn.XLOOKUP(A5248,#REF!,#REF!)</f>
        <v>#REF!</v>
      </c>
    </row>
    <row r="5249" spans="1:21" x14ac:dyDescent="0.2">
      <c r="A5249" t="s">
        <v>17296</v>
      </c>
      <c r="B5249" t="s">
        <v>17297</v>
      </c>
      <c r="C5249" s="5" t="s">
        <v>71</v>
      </c>
      <c r="D5249" t="s">
        <v>17298</v>
      </c>
      <c r="E5249" t="s">
        <v>4454</v>
      </c>
      <c r="F5249" t="s">
        <v>30</v>
      </c>
      <c r="G5249" s="1">
        <v>43031</v>
      </c>
      <c r="H5249" t="s">
        <v>30</v>
      </c>
      <c r="I5249" s="1">
        <v>43412</v>
      </c>
      <c r="J5249" t="s">
        <v>22</v>
      </c>
      <c r="M5249" t="s">
        <v>42</v>
      </c>
      <c r="N5249" t="s">
        <v>17299</v>
      </c>
      <c r="O5249" t="s">
        <v>17300</v>
      </c>
      <c r="P5249" t="s">
        <v>26</v>
      </c>
      <c r="Q5249" s="6">
        <v>40000</v>
      </c>
      <c r="R5249" t="s">
        <v>22</v>
      </c>
      <c r="S5249">
        <v>0</v>
      </c>
      <c r="T5249">
        <v>0</v>
      </c>
      <c r="U5249" t="e">
        <f>_xlfn.XLOOKUP(A5249,#REF!,#REF!)</f>
        <v>#REF!</v>
      </c>
    </row>
    <row r="5250" spans="1:21" x14ac:dyDescent="0.2">
      <c r="A5250" t="s">
        <v>17301</v>
      </c>
      <c r="C5250" s="5" t="s">
        <v>71</v>
      </c>
      <c r="D5250" t="s">
        <v>17302</v>
      </c>
      <c r="E5250" t="s">
        <v>891</v>
      </c>
      <c r="F5250" t="s">
        <v>30</v>
      </c>
      <c r="G5250" s="1">
        <v>45401</v>
      </c>
      <c r="H5250" t="s">
        <v>30</v>
      </c>
      <c r="I5250" s="1">
        <v>45539</v>
      </c>
      <c r="J5250" t="s">
        <v>30</v>
      </c>
      <c r="K5250" s="1">
        <v>45825</v>
      </c>
      <c r="L5250" s="1">
        <v>45930</v>
      </c>
      <c r="M5250" t="s">
        <v>207</v>
      </c>
      <c r="N5250" t="s">
        <v>250</v>
      </c>
      <c r="O5250" t="s">
        <v>251</v>
      </c>
      <c r="P5250" t="s">
        <v>117</v>
      </c>
      <c r="Q5250" s="6">
        <v>287155.51</v>
      </c>
      <c r="R5250" t="s">
        <v>30</v>
      </c>
      <c r="S5250">
        <v>0</v>
      </c>
      <c r="T5250">
        <v>0</v>
      </c>
      <c r="U5250" t="e">
        <f>_xlfn.XLOOKUP(A5250,#REF!,#REF!)</f>
        <v>#REF!</v>
      </c>
    </row>
    <row r="5251" spans="1:21" x14ac:dyDescent="0.2">
      <c r="A5251" t="s">
        <v>17303</v>
      </c>
      <c r="C5251" s="5" t="s">
        <v>71</v>
      </c>
      <c r="D5251" t="s">
        <v>17304</v>
      </c>
      <c r="E5251" t="s">
        <v>17305</v>
      </c>
      <c r="F5251" t="s">
        <v>30</v>
      </c>
      <c r="G5251" s="1">
        <v>44166</v>
      </c>
      <c r="H5251" t="s">
        <v>22</v>
      </c>
      <c r="J5251" t="s">
        <v>22</v>
      </c>
      <c r="M5251" t="s">
        <v>42</v>
      </c>
      <c r="N5251" t="s">
        <v>43</v>
      </c>
      <c r="O5251" t="s">
        <v>44</v>
      </c>
      <c r="P5251" t="s">
        <v>26</v>
      </c>
      <c r="Q5251" s="6">
        <v>750000</v>
      </c>
      <c r="R5251" t="s">
        <v>22</v>
      </c>
      <c r="S5251">
        <v>0</v>
      </c>
      <c r="T5251">
        <v>0</v>
      </c>
      <c r="U5251" t="e">
        <f>_xlfn.XLOOKUP(A5251,#REF!,#REF!)</f>
        <v>#REF!</v>
      </c>
    </row>
    <row r="5252" spans="1:21" x14ac:dyDescent="0.2">
      <c r="A5252" t="s">
        <v>17306</v>
      </c>
      <c r="C5252" s="5" t="s">
        <v>39</v>
      </c>
      <c r="D5252" t="s">
        <v>17307</v>
      </c>
      <c r="E5252" t="s">
        <v>18691</v>
      </c>
      <c r="F5252" t="s">
        <v>22</v>
      </c>
      <c r="H5252" t="s">
        <v>22</v>
      </c>
      <c r="J5252" t="s">
        <v>22</v>
      </c>
      <c r="L5252" s="1">
        <v>42775</v>
      </c>
      <c r="M5252" t="s">
        <v>42</v>
      </c>
      <c r="N5252" t="s">
        <v>17308</v>
      </c>
      <c r="O5252" t="s">
        <v>17309</v>
      </c>
      <c r="P5252" t="s">
        <v>26</v>
      </c>
      <c r="Q5252" s="6">
        <v>35000</v>
      </c>
      <c r="R5252" t="s">
        <v>22</v>
      </c>
      <c r="S5252">
        <v>0</v>
      </c>
      <c r="T5252">
        <v>0</v>
      </c>
      <c r="U5252" t="e">
        <f>_xlfn.XLOOKUP(A5252,#REF!,#REF!)</f>
        <v>#REF!</v>
      </c>
    </row>
    <row r="5253" spans="1:21" x14ac:dyDescent="0.2">
      <c r="A5253" t="s">
        <v>17310</v>
      </c>
      <c r="C5253" s="5" t="s">
        <v>71</v>
      </c>
      <c r="D5253" t="s">
        <v>10723</v>
      </c>
      <c r="E5253" t="s">
        <v>10724</v>
      </c>
      <c r="F5253" t="s">
        <v>30</v>
      </c>
      <c r="G5253" s="1">
        <v>45665</v>
      </c>
      <c r="H5253" t="s">
        <v>22</v>
      </c>
      <c r="J5253" t="s">
        <v>30</v>
      </c>
      <c r="K5253" s="1">
        <v>45696</v>
      </c>
      <c r="M5253" t="s">
        <v>42</v>
      </c>
      <c r="N5253" t="s">
        <v>17311</v>
      </c>
      <c r="O5253" t="s">
        <v>17312</v>
      </c>
      <c r="P5253" t="s">
        <v>26</v>
      </c>
      <c r="Q5253" s="6">
        <v>118633.21</v>
      </c>
      <c r="R5253" t="s">
        <v>22</v>
      </c>
      <c r="S5253">
        <v>0</v>
      </c>
      <c r="T5253">
        <v>0</v>
      </c>
      <c r="U5253" t="e">
        <f>_xlfn.XLOOKUP(A5253,#REF!,#REF!)</f>
        <v>#REF!</v>
      </c>
    </row>
    <row r="5254" spans="1:21" x14ac:dyDescent="0.2">
      <c r="A5254" t="s">
        <v>17313</v>
      </c>
      <c r="C5254" s="5" t="s">
        <v>71</v>
      </c>
      <c r="D5254" t="s">
        <v>17314</v>
      </c>
      <c r="E5254" t="s">
        <v>18693</v>
      </c>
      <c r="F5254" t="s">
        <v>22</v>
      </c>
      <c r="H5254" t="s">
        <v>22</v>
      </c>
      <c r="J5254" t="s">
        <v>22</v>
      </c>
      <c r="M5254" t="s">
        <v>23</v>
      </c>
      <c r="N5254" t="s">
        <v>43</v>
      </c>
      <c r="O5254" t="s">
        <v>44</v>
      </c>
      <c r="P5254" t="s">
        <v>26</v>
      </c>
      <c r="Q5254" s="6">
        <v>40000</v>
      </c>
      <c r="R5254" t="s">
        <v>22</v>
      </c>
      <c r="S5254">
        <v>0</v>
      </c>
      <c r="T5254">
        <v>0</v>
      </c>
      <c r="U5254" t="e">
        <f>_xlfn.XLOOKUP(A5254,#REF!,#REF!)</f>
        <v>#REF!</v>
      </c>
    </row>
    <row r="5255" spans="1:21" x14ac:dyDescent="0.2">
      <c r="A5255" t="s">
        <v>17315</v>
      </c>
      <c r="C5255" s="5" t="s">
        <v>71</v>
      </c>
      <c r="D5255" t="s">
        <v>17316</v>
      </c>
      <c r="E5255" t="s">
        <v>19598</v>
      </c>
      <c r="F5255" t="s">
        <v>30</v>
      </c>
      <c r="G5255" s="1">
        <v>45502</v>
      </c>
      <c r="H5255" t="s">
        <v>22</v>
      </c>
      <c r="J5255" t="s">
        <v>22</v>
      </c>
      <c r="L5255" s="1">
        <v>45741</v>
      </c>
      <c r="M5255" t="s">
        <v>42</v>
      </c>
      <c r="N5255" t="s">
        <v>43</v>
      </c>
      <c r="O5255" t="s">
        <v>44</v>
      </c>
      <c r="P5255" t="s">
        <v>26</v>
      </c>
      <c r="Q5255" s="6">
        <v>1264936.05</v>
      </c>
      <c r="R5255" t="s">
        <v>30</v>
      </c>
      <c r="S5255">
        <v>0</v>
      </c>
      <c r="T5255">
        <v>0</v>
      </c>
      <c r="U5255" t="e">
        <f>_xlfn.XLOOKUP(A5255,#REF!,#REF!)</f>
        <v>#REF!</v>
      </c>
    </row>
    <row r="5256" spans="1:21" x14ac:dyDescent="0.2">
      <c r="A5256" t="s">
        <v>17317</v>
      </c>
      <c r="C5256" s="5" t="s">
        <v>39</v>
      </c>
      <c r="D5256" t="s">
        <v>17318</v>
      </c>
      <c r="E5256" t="s">
        <v>18692</v>
      </c>
      <c r="F5256" t="s">
        <v>22</v>
      </c>
      <c r="H5256" t="s">
        <v>22</v>
      </c>
      <c r="J5256" t="s">
        <v>22</v>
      </c>
      <c r="L5256" s="1">
        <v>43075</v>
      </c>
      <c r="M5256" t="s">
        <v>42</v>
      </c>
      <c r="N5256" t="s">
        <v>17319</v>
      </c>
      <c r="O5256" t="s">
        <v>17320</v>
      </c>
      <c r="P5256" t="s">
        <v>26</v>
      </c>
      <c r="Q5256" s="6">
        <v>35000</v>
      </c>
      <c r="R5256" t="s">
        <v>22</v>
      </c>
      <c r="S5256">
        <v>0</v>
      </c>
      <c r="T5256">
        <v>0</v>
      </c>
      <c r="U5256" t="e">
        <f>_xlfn.XLOOKUP(A5256,#REF!,#REF!)</f>
        <v>#REF!</v>
      </c>
    </row>
    <row r="5257" spans="1:21" x14ac:dyDescent="0.2">
      <c r="A5257" t="s">
        <v>17321</v>
      </c>
      <c r="B5257" t="s">
        <v>17322</v>
      </c>
      <c r="C5257" s="5" t="s">
        <v>71</v>
      </c>
      <c r="D5257" t="s">
        <v>17323</v>
      </c>
      <c r="E5257" t="s">
        <v>18692</v>
      </c>
      <c r="F5257" t="s">
        <v>30</v>
      </c>
      <c r="G5257" s="1">
        <v>45674</v>
      </c>
      <c r="H5257" t="s">
        <v>30</v>
      </c>
      <c r="I5257" s="1">
        <v>45966</v>
      </c>
      <c r="J5257" t="s">
        <v>22</v>
      </c>
      <c r="M5257" t="s">
        <v>207</v>
      </c>
      <c r="N5257" t="s">
        <v>13969</v>
      </c>
      <c r="O5257" t="s">
        <v>13970</v>
      </c>
      <c r="P5257" t="s">
        <v>117</v>
      </c>
      <c r="Q5257" s="6">
        <v>903167.63</v>
      </c>
      <c r="R5257" t="s">
        <v>22</v>
      </c>
      <c r="S5257">
        <v>0</v>
      </c>
      <c r="T5257">
        <v>0</v>
      </c>
      <c r="U5257" t="e">
        <f>_xlfn.XLOOKUP(A5257,#REF!,#REF!)</f>
        <v>#REF!</v>
      </c>
    </row>
    <row r="5258" spans="1:21" x14ac:dyDescent="0.2">
      <c r="A5258" t="s">
        <v>17324</v>
      </c>
      <c r="B5258" t="s">
        <v>17325</v>
      </c>
      <c r="C5258" s="5" t="s">
        <v>71</v>
      </c>
      <c r="D5258" t="s">
        <v>17326</v>
      </c>
      <c r="E5258" t="s">
        <v>18692</v>
      </c>
      <c r="F5258" t="s">
        <v>30</v>
      </c>
      <c r="G5258" s="1">
        <v>43334</v>
      </c>
      <c r="H5258" t="s">
        <v>30</v>
      </c>
      <c r="I5258" s="1">
        <v>43454</v>
      </c>
      <c r="J5258" t="s">
        <v>30</v>
      </c>
      <c r="K5258" s="1">
        <v>43602</v>
      </c>
      <c r="L5258" s="1">
        <v>43602</v>
      </c>
      <c r="M5258" t="s">
        <v>23</v>
      </c>
      <c r="N5258" t="s">
        <v>17327</v>
      </c>
      <c r="O5258" t="s">
        <v>17328</v>
      </c>
      <c r="P5258" t="s">
        <v>26</v>
      </c>
      <c r="Q5258" s="6">
        <v>40000</v>
      </c>
      <c r="R5258" t="s">
        <v>30</v>
      </c>
      <c r="S5258">
        <v>0</v>
      </c>
      <c r="T5258">
        <v>0</v>
      </c>
      <c r="U5258" t="e">
        <f>_xlfn.XLOOKUP(A5258,#REF!,#REF!)</f>
        <v>#REF!</v>
      </c>
    </row>
    <row r="5259" spans="1:21" x14ac:dyDescent="0.2">
      <c r="A5259" t="s">
        <v>17329</v>
      </c>
      <c r="C5259" s="5" t="s">
        <v>71</v>
      </c>
      <c r="D5259" t="s">
        <v>17330</v>
      </c>
      <c r="E5259" t="s">
        <v>17331</v>
      </c>
      <c r="F5259" t="s">
        <v>30</v>
      </c>
      <c r="G5259" s="1">
        <v>45358</v>
      </c>
      <c r="H5259" t="s">
        <v>30</v>
      </c>
      <c r="I5259" s="1">
        <v>45567</v>
      </c>
      <c r="J5259" t="s">
        <v>30</v>
      </c>
      <c r="K5259" s="1">
        <v>45817</v>
      </c>
      <c r="M5259" t="s">
        <v>42</v>
      </c>
      <c r="N5259" t="s">
        <v>17332</v>
      </c>
      <c r="O5259" t="s">
        <v>17333</v>
      </c>
      <c r="P5259" t="s">
        <v>26</v>
      </c>
      <c r="Q5259" s="6">
        <v>630321.81000000006</v>
      </c>
      <c r="R5259" t="s">
        <v>22</v>
      </c>
      <c r="S5259">
        <v>0</v>
      </c>
      <c r="T5259">
        <v>0</v>
      </c>
      <c r="U5259" t="e">
        <f>_xlfn.XLOOKUP(A5259,#REF!,#REF!)</f>
        <v>#REF!</v>
      </c>
    </row>
    <row r="5260" spans="1:21" x14ac:dyDescent="0.2">
      <c r="A5260" t="s">
        <v>17334</v>
      </c>
      <c r="B5260" t="s">
        <v>17335</v>
      </c>
      <c r="C5260" s="5" t="s">
        <v>71</v>
      </c>
      <c r="D5260" t="s">
        <v>17336</v>
      </c>
      <c r="E5260" t="s">
        <v>19440</v>
      </c>
      <c r="F5260" t="s">
        <v>30</v>
      </c>
      <c r="G5260" s="1">
        <v>45393</v>
      </c>
      <c r="H5260" t="s">
        <v>30</v>
      </c>
      <c r="I5260" s="1">
        <v>45621</v>
      </c>
      <c r="J5260" t="s">
        <v>22</v>
      </c>
      <c r="M5260" t="s">
        <v>207</v>
      </c>
      <c r="N5260" t="s">
        <v>348</v>
      </c>
      <c r="O5260" t="s">
        <v>349</v>
      </c>
      <c r="P5260" t="s">
        <v>117</v>
      </c>
      <c r="Q5260" s="6">
        <v>878243.3</v>
      </c>
      <c r="R5260" t="s">
        <v>22</v>
      </c>
      <c r="S5260">
        <v>0</v>
      </c>
      <c r="T5260">
        <v>0</v>
      </c>
      <c r="U5260" t="e">
        <f>_xlfn.XLOOKUP(A5260,#REF!,#REF!)</f>
        <v>#REF!</v>
      </c>
    </row>
    <row r="5261" spans="1:21" x14ac:dyDescent="0.2">
      <c r="A5261" t="s">
        <v>17337</v>
      </c>
      <c r="C5261" s="5" t="s">
        <v>71</v>
      </c>
      <c r="D5261" t="s">
        <v>17338</v>
      </c>
      <c r="E5261" t="s">
        <v>19241</v>
      </c>
      <c r="F5261" t="s">
        <v>30</v>
      </c>
      <c r="G5261" s="1">
        <v>45817</v>
      </c>
      <c r="H5261" t="s">
        <v>22</v>
      </c>
      <c r="J5261" t="s">
        <v>30</v>
      </c>
      <c r="K5261" s="1">
        <v>45790</v>
      </c>
      <c r="L5261" s="1">
        <v>45790</v>
      </c>
      <c r="M5261" t="s">
        <v>42</v>
      </c>
      <c r="N5261" t="s">
        <v>17339</v>
      </c>
      <c r="O5261" t="s">
        <v>17340</v>
      </c>
      <c r="P5261" t="s">
        <v>26</v>
      </c>
      <c r="Q5261" s="6">
        <v>692140.99</v>
      </c>
      <c r="R5261" t="s">
        <v>30</v>
      </c>
      <c r="S5261">
        <v>0</v>
      </c>
      <c r="T5261">
        <v>0</v>
      </c>
      <c r="U5261" t="e">
        <f>_xlfn.XLOOKUP(A5261,#REF!,#REF!)</f>
        <v>#REF!</v>
      </c>
    </row>
    <row r="5262" spans="1:21" x14ac:dyDescent="0.2">
      <c r="A5262" t="s">
        <v>17341</v>
      </c>
      <c r="C5262" s="5" t="s">
        <v>39</v>
      </c>
      <c r="D5262" t="s">
        <v>3118</v>
      </c>
      <c r="E5262" t="s">
        <v>19216</v>
      </c>
      <c r="F5262" t="s">
        <v>22</v>
      </c>
      <c r="H5262" t="s">
        <v>22</v>
      </c>
      <c r="J5262" t="s">
        <v>22</v>
      </c>
      <c r="L5262" s="1">
        <v>42941</v>
      </c>
      <c r="M5262" t="s">
        <v>23</v>
      </c>
      <c r="N5262" t="s">
        <v>43</v>
      </c>
      <c r="O5262" t="s">
        <v>44</v>
      </c>
      <c r="P5262" t="s">
        <v>26</v>
      </c>
      <c r="Q5262" s="6">
        <v>30000</v>
      </c>
      <c r="R5262" t="s">
        <v>22</v>
      </c>
      <c r="S5262">
        <v>0</v>
      </c>
      <c r="T5262">
        <v>0</v>
      </c>
      <c r="U5262" t="e">
        <f>_xlfn.XLOOKUP(A5262,#REF!,#REF!)</f>
        <v>#REF!</v>
      </c>
    </row>
    <row r="5263" spans="1:21" x14ac:dyDescent="0.2">
      <c r="A5263" t="s">
        <v>17342</v>
      </c>
      <c r="C5263" s="5" t="s">
        <v>71</v>
      </c>
      <c r="D5263" t="s">
        <v>17343</v>
      </c>
      <c r="E5263" t="s">
        <v>18692</v>
      </c>
      <c r="F5263" t="s">
        <v>30</v>
      </c>
      <c r="G5263" s="1">
        <v>45742</v>
      </c>
      <c r="H5263" t="s">
        <v>22</v>
      </c>
      <c r="J5263" t="s">
        <v>22</v>
      </c>
      <c r="M5263" t="s">
        <v>42</v>
      </c>
      <c r="N5263" t="s">
        <v>43</v>
      </c>
      <c r="O5263" t="s">
        <v>44</v>
      </c>
      <c r="P5263" t="s">
        <v>26</v>
      </c>
      <c r="Q5263" s="6">
        <v>473210.13</v>
      </c>
      <c r="R5263" t="s">
        <v>30</v>
      </c>
      <c r="S5263">
        <v>0</v>
      </c>
      <c r="T5263">
        <v>0</v>
      </c>
      <c r="U5263" t="e">
        <f>_xlfn.XLOOKUP(A5263,#REF!,#REF!)</f>
        <v>#REF!</v>
      </c>
    </row>
    <row r="5264" spans="1:21" x14ac:dyDescent="0.2">
      <c r="A5264" t="s">
        <v>17344</v>
      </c>
      <c r="C5264" s="5" t="s">
        <v>71</v>
      </c>
      <c r="D5264" t="s">
        <v>17345</v>
      </c>
      <c r="E5264" t="s">
        <v>443</v>
      </c>
      <c r="F5264" t="s">
        <v>30</v>
      </c>
      <c r="G5264" s="1">
        <v>44351</v>
      </c>
      <c r="H5264" t="s">
        <v>30</v>
      </c>
      <c r="I5264" s="1">
        <v>44600</v>
      </c>
      <c r="J5264" t="s">
        <v>30</v>
      </c>
      <c r="K5264" s="1">
        <v>44797</v>
      </c>
      <c r="L5264" s="1">
        <v>45152</v>
      </c>
      <c r="M5264" t="s">
        <v>42</v>
      </c>
      <c r="N5264" t="s">
        <v>43</v>
      </c>
      <c r="O5264" t="s">
        <v>44</v>
      </c>
      <c r="P5264" t="s">
        <v>26</v>
      </c>
      <c r="Q5264" s="6">
        <v>48590.05</v>
      </c>
      <c r="R5264" t="s">
        <v>22</v>
      </c>
      <c r="S5264">
        <v>0</v>
      </c>
      <c r="T5264">
        <v>0</v>
      </c>
      <c r="U5264" t="e">
        <f>_xlfn.XLOOKUP(A5264,#REF!,#REF!)</f>
        <v>#REF!</v>
      </c>
    </row>
    <row r="5265" spans="1:21" x14ac:dyDescent="0.2">
      <c r="A5265" t="s">
        <v>17346</v>
      </c>
      <c r="C5265" s="5" t="s">
        <v>39</v>
      </c>
      <c r="D5265" t="s">
        <v>17347</v>
      </c>
      <c r="E5265" t="s">
        <v>18692</v>
      </c>
      <c r="F5265" t="s">
        <v>30</v>
      </c>
      <c r="G5265" s="1">
        <v>44342</v>
      </c>
      <c r="H5265" t="s">
        <v>22</v>
      </c>
      <c r="J5265" t="s">
        <v>22</v>
      </c>
      <c r="L5265" s="1">
        <v>42486</v>
      </c>
      <c r="M5265" t="s">
        <v>42</v>
      </c>
      <c r="N5265" t="s">
        <v>43</v>
      </c>
      <c r="O5265" t="s">
        <v>44</v>
      </c>
      <c r="P5265" t="s">
        <v>26</v>
      </c>
      <c r="Q5265" s="6">
        <v>30000</v>
      </c>
      <c r="R5265" t="s">
        <v>30</v>
      </c>
      <c r="S5265">
        <v>0</v>
      </c>
      <c r="T5265">
        <v>0</v>
      </c>
      <c r="U5265" t="e">
        <f>_xlfn.XLOOKUP(A5265,#REF!,#REF!)</f>
        <v>#REF!</v>
      </c>
    </row>
    <row r="5266" spans="1:21" x14ac:dyDescent="0.2">
      <c r="A5266" t="s">
        <v>17348</v>
      </c>
      <c r="C5266" s="5" t="s">
        <v>39</v>
      </c>
      <c r="D5266" t="s">
        <v>12224</v>
      </c>
      <c r="E5266" t="s">
        <v>12225</v>
      </c>
      <c r="F5266" t="s">
        <v>30</v>
      </c>
      <c r="G5266" s="1">
        <v>43608</v>
      </c>
      <c r="H5266" t="s">
        <v>22</v>
      </c>
      <c r="J5266" t="s">
        <v>22</v>
      </c>
      <c r="M5266" t="s">
        <v>42</v>
      </c>
      <c r="N5266" t="s">
        <v>17349</v>
      </c>
      <c r="O5266" t="s">
        <v>17350</v>
      </c>
      <c r="P5266" t="s">
        <v>26</v>
      </c>
      <c r="Q5266" s="6">
        <v>40000</v>
      </c>
      <c r="R5266" t="s">
        <v>22</v>
      </c>
      <c r="S5266">
        <v>0</v>
      </c>
      <c r="T5266">
        <v>0</v>
      </c>
      <c r="U5266" t="e">
        <f>_xlfn.XLOOKUP(A5266,#REF!,#REF!)</f>
        <v>#REF!</v>
      </c>
    </row>
    <row r="5267" spans="1:21" x14ac:dyDescent="0.2">
      <c r="A5267" t="s">
        <v>17351</v>
      </c>
      <c r="B5267" t="s">
        <v>17352</v>
      </c>
      <c r="C5267" s="5" t="s">
        <v>71</v>
      </c>
      <c r="D5267" t="s">
        <v>17353</v>
      </c>
      <c r="E5267" t="s">
        <v>18692</v>
      </c>
      <c r="F5267" t="s">
        <v>30</v>
      </c>
      <c r="G5267" s="1">
        <v>43196</v>
      </c>
      <c r="H5267" t="s">
        <v>30</v>
      </c>
      <c r="I5267" s="1">
        <v>43433</v>
      </c>
      <c r="J5267" t="s">
        <v>30</v>
      </c>
      <c r="K5267" s="1">
        <v>44119</v>
      </c>
      <c r="L5267" s="1">
        <v>44305</v>
      </c>
      <c r="M5267" t="s">
        <v>42</v>
      </c>
      <c r="N5267" t="s">
        <v>43</v>
      </c>
      <c r="O5267" t="s">
        <v>44</v>
      </c>
      <c r="P5267" t="s">
        <v>26</v>
      </c>
      <c r="Q5267" s="6">
        <v>40000</v>
      </c>
      <c r="R5267" t="s">
        <v>22</v>
      </c>
      <c r="S5267">
        <v>0</v>
      </c>
      <c r="T5267">
        <v>0</v>
      </c>
      <c r="U5267" t="e">
        <f>_xlfn.XLOOKUP(A5267,#REF!,#REF!)</f>
        <v>#REF!</v>
      </c>
    </row>
    <row r="5268" spans="1:21" x14ac:dyDescent="0.2">
      <c r="A5268" t="s">
        <v>17354</v>
      </c>
      <c r="C5268" s="5" t="s">
        <v>71</v>
      </c>
      <c r="D5268" t="s">
        <v>17355</v>
      </c>
      <c r="E5268" t="s">
        <v>18691</v>
      </c>
      <c r="F5268" t="s">
        <v>22</v>
      </c>
      <c r="H5268" t="s">
        <v>22</v>
      </c>
      <c r="J5268" t="s">
        <v>22</v>
      </c>
      <c r="M5268" t="s">
        <v>42</v>
      </c>
      <c r="N5268" t="s">
        <v>10623</v>
      </c>
      <c r="O5268" t="s">
        <v>10624</v>
      </c>
      <c r="P5268" t="s">
        <v>26</v>
      </c>
      <c r="Q5268" s="6">
        <v>143097.17000000001</v>
      </c>
      <c r="R5268" t="s">
        <v>22</v>
      </c>
      <c r="S5268">
        <v>0</v>
      </c>
      <c r="T5268">
        <v>0</v>
      </c>
      <c r="U5268" t="e">
        <f>_xlfn.XLOOKUP(A5268,#REF!,#REF!)</f>
        <v>#REF!</v>
      </c>
    </row>
    <row r="5269" spans="1:21" x14ac:dyDescent="0.2">
      <c r="A5269" t="s">
        <v>17356</v>
      </c>
      <c r="C5269" s="5" t="s">
        <v>71</v>
      </c>
      <c r="D5269" t="s">
        <v>17357</v>
      </c>
      <c r="E5269" t="s">
        <v>1433</v>
      </c>
      <c r="F5269" t="s">
        <v>30</v>
      </c>
      <c r="G5269" s="1">
        <v>45925</v>
      </c>
      <c r="H5269" t="s">
        <v>30</v>
      </c>
      <c r="I5269" s="1">
        <v>46085</v>
      </c>
      <c r="J5269" t="s">
        <v>22</v>
      </c>
      <c r="M5269" t="s">
        <v>207</v>
      </c>
      <c r="N5269" t="s">
        <v>17358</v>
      </c>
      <c r="O5269" t="s">
        <v>17359</v>
      </c>
      <c r="P5269" t="s">
        <v>210</v>
      </c>
      <c r="Q5269" s="6">
        <v>717931.94</v>
      </c>
      <c r="R5269" t="s">
        <v>22</v>
      </c>
      <c r="S5269">
        <v>0</v>
      </c>
      <c r="T5269">
        <v>0</v>
      </c>
      <c r="U5269" t="e">
        <f>_xlfn.XLOOKUP(A5269,#REF!,#REF!)</f>
        <v>#REF!</v>
      </c>
    </row>
    <row r="5270" spans="1:21" x14ac:dyDescent="0.2">
      <c r="A5270" t="s">
        <v>17360</v>
      </c>
      <c r="B5270" t="s">
        <v>17361</v>
      </c>
      <c r="C5270" s="5" t="s">
        <v>71</v>
      </c>
      <c r="D5270" t="s">
        <v>17362</v>
      </c>
      <c r="E5270" t="s">
        <v>17363</v>
      </c>
      <c r="F5270" t="s">
        <v>30</v>
      </c>
      <c r="G5270" s="1">
        <v>43167</v>
      </c>
      <c r="H5270" t="s">
        <v>30</v>
      </c>
      <c r="I5270" s="1">
        <v>43552</v>
      </c>
      <c r="J5270" t="s">
        <v>30</v>
      </c>
      <c r="K5270" s="1">
        <v>45629</v>
      </c>
      <c r="L5270" s="1">
        <v>45635</v>
      </c>
      <c r="M5270" t="s">
        <v>42</v>
      </c>
      <c r="N5270" t="s">
        <v>43</v>
      </c>
      <c r="O5270" t="s">
        <v>44</v>
      </c>
      <c r="P5270" t="s">
        <v>26</v>
      </c>
      <c r="Q5270" s="6">
        <v>40000</v>
      </c>
      <c r="R5270" t="s">
        <v>22</v>
      </c>
      <c r="S5270">
        <v>0</v>
      </c>
      <c r="T5270">
        <v>0</v>
      </c>
      <c r="U5270" t="e">
        <f>_xlfn.XLOOKUP(A5270,#REF!,#REF!)</f>
        <v>#REF!</v>
      </c>
    </row>
    <row r="5271" spans="1:21" x14ac:dyDescent="0.2">
      <c r="A5271" t="s">
        <v>17364</v>
      </c>
      <c r="C5271" s="5" t="s">
        <v>71</v>
      </c>
      <c r="D5271" t="s">
        <v>17365</v>
      </c>
      <c r="E5271" t="s">
        <v>18691</v>
      </c>
      <c r="F5271" t="s">
        <v>30</v>
      </c>
      <c r="G5271" s="1">
        <v>42390</v>
      </c>
      <c r="H5271" t="s">
        <v>22</v>
      </c>
      <c r="J5271" t="s">
        <v>22</v>
      </c>
      <c r="M5271" t="s">
        <v>23</v>
      </c>
      <c r="N5271" t="s">
        <v>17366</v>
      </c>
      <c r="O5271" t="s">
        <v>17367</v>
      </c>
      <c r="P5271" t="s">
        <v>26</v>
      </c>
      <c r="Q5271" s="6">
        <v>35000</v>
      </c>
      <c r="R5271" t="s">
        <v>22</v>
      </c>
      <c r="S5271">
        <v>0</v>
      </c>
      <c r="T5271">
        <v>0</v>
      </c>
      <c r="U5271" t="e">
        <f>_xlfn.XLOOKUP(A5271,#REF!,#REF!)</f>
        <v>#REF!</v>
      </c>
    </row>
    <row r="5272" spans="1:21" x14ac:dyDescent="0.2">
      <c r="A5272" t="s">
        <v>17368</v>
      </c>
      <c r="C5272" s="5" t="s">
        <v>71</v>
      </c>
      <c r="D5272" t="s">
        <v>17369</v>
      </c>
      <c r="E5272" t="s">
        <v>17370</v>
      </c>
      <c r="F5272" t="s">
        <v>30</v>
      </c>
      <c r="G5272" s="1">
        <v>45823</v>
      </c>
      <c r="H5272" t="s">
        <v>30</v>
      </c>
      <c r="I5272" s="1">
        <v>45882</v>
      </c>
      <c r="J5272" t="s">
        <v>22</v>
      </c>
      <c r="M5272" t="s">
        <v>207</v>
      </c>
      <c r="N5272" t="s">
        <v>17371</v>
      </c>
      <c r="O5272" t="s">
        <v>17372</v>
      </c>
      <c r="P5272" t="s">
        <v>117</v>
      </c>
      <c r="Q5272" s="6">
        <v>686012.21</v>
      </c>
      <c r="R5272" t="s">
        <v>22</v>
      </c>
      <c r="S5272">
        <v>0</v>
      </c>
      <c r="T5272">
        <v>0</v>
      </c>
      <c r="U5272" t="e">
        <f>_xlfn.XLOOKUP(A5272,#REF!,#REF!)</f>
        <v>#REF!</v>
      </c>
    </row>
    <row r="5273" spans="1:21" x14ac:dyDescent="0.2">
      <c r="A5273" t="s">
        <v>17373</v>
      </c>
      <c r="B5273" t="s">
        <v>17374</v>
      </c>
      <c r="C5273" s="5" t="s">
        <v>71</v>
      </c>
      <c r="D5273" t="s">
        <v>10420</v>
      </c>
      <c r="E5273" t="s">
        <v>19599</v>
      </c>
      <c r="F5273" t="s">
        <v>30</v>
      </c>
      <c r="G5273" s="1">
        <v>43348</v>
      </c>
      <c r="H5273" t="s">
        <v>30</v>
      </c>
      <c r="I5273" s="1">
        <v>43445</v>
      </c>
      <c r="J5273" t="s">
        <v>30</v>
      </c>
      <c r="K5273" s="1">
        <v>43816</v>
      </c>
      <c r="L5273" s="1">
        <v>44237</v>
      </c>
      <c r="M5273" t="s">
        <v>42</v>
      </c>
      <c r="N5273" t="s">
        <v>17375</v>
      </c>
      <c r="O5273" t="s">
        <v>17376</v>
      </c>
      <c r="P5273" t="s">
        <v>26</v>
      </c>
      <c r="Q5273" s="6">
        <v>40000</v>
      </c>
      <c r="R5273" t="s">
        <v>22</v>
      </c>
      <c r="S5273">
        <v>0</v>
      </c>
      <c r="T5273">
        <v>0</v>
      </c>
      <c r="U5273" t="e">
        <f>_xlfn.XLOOKUP(A5273,#REF!,#REF!)</f>
        <v>#REF!</v>
      </c>
    </row>
    <row r="5274" spans="1:21" x14ac:dyDescent="0.2">
      <c r="A5274" t="s">
        <v>17377</v>
      </c>
      <c r="B5274" t="s">
        <v>17378</v>
      </c>
      <c r="C5274" s="5" t="s">
        <v>71</v>
      </c>
      <c r="E5274" t="s">
        <v>19600</v>
      </c>
      <c r="F5274" t="s">
        <v>30</v>
      </c>
      <c r="G5274" s="1">
        <v>45995</v>
      </c>
      <c r="H5274" t="s">
        <v>22</v>
      </c>
      <c r="J5274" t="s">
        <v>30</v>
      </c>
      <c r="K5274" s="1">
        <v>46051</v>
      </c>
      <c r="M5274" t="s">
        <v>42</v>
      </c>
      <c r="N5274" t="s">
        <v>17379</v>
      </c>
      <c r="O5274" t="s">
        <v>17380</v>
      </c>
      <c r="P5274" t="s">
        <v>26</v>
      </c>
      <c r="Q5274" s="6">
        <v>184000</v>
      </c>
      <c r="R5274" t="s">
        <v>22</v>
      </c>
      <c r="S5274">
        <v>0</v>
      </c>
      <c r="T5274">
        <v>0</v>
      </c>
      <c r="U5274" t="e">
        <f>_xlfn.XLOOKUP(A5274,#REF!,#REF!)</f>
        <v>#REF!</v>
      </c>
    </row>
    <row r="5275" spans="1:21" x14ac:dyDescent="0.2">
      <c r="A5275" t="s">
        <v>17381</v>
      </c>
      <c r="B5275" t="s">
        <v>17382</v>
      </c>
      <c r="C5275" s="5" t="s">
        <v>71</v>
      </c>
      <c r="D5275" t="s">
        <v>17383</v>
      </c>
      <c r="E5275" t="s">
        <v>17384</v>
      </c>
      <c r="F5275" t="s">
        <v>30</v>
      </c>
      <c r="G5275" s="1">
        <v>43518</v>
      </c>
      <c r="H5275" t="s">
        <v>30</v>
      </c>
      <c r="I5275" s="1">
        <v>44020</v>
      </c>
      <c r="J5275" t="s">
        <v>30</v>
      </c>
      <c r="K5275" s="1">
        <v>46044</v>
      </c>
      <c r="M5275" t="s">
        <v>207</v>
      </c>
      <c r="N5275" t="s">
        <v>17385</v>
      </c>
      <c r="O5275" t="s">
        <v>17386</v>
      </c>
      <c r="P5275" t="s">
        <v>117</v>
      </c>
      <c r="Q5275" s="6">
        <v>40000</v>
      </c>
      <c r="R5275" t="s">
        <v>22</v>
      </c>
      <c r="S5275">
        <v>0</v>
      </c>
      <c r="T5275">
        <v>0</v>
      </c>
      <c r="U5275" t="e">
        <f>_xlfn.XLOOKUP(A5275,#REF!,#REF!)</f>
        <v>#REF!</v>
      </c>
    </row>
    <row r="5276" spans="1:21" x14ac:dyDescent="0.2">
      <c r="A5276" t="s">
        <v>17387</v>
      </c>
      <c r="C5276" s="5" t="s">
        <v>39</v>
      </c>
      <c r="D5276" t="s">
        <v>17388</v>
      </c>
      <c r="E5276" t="s">
        <v>18691</v>
      </c>
      <c r="F5276" t="s">
        <v>30</v>
      </c>
      <c r="G5276" s="1">
        <v>43369</v>
      </c>
      <c r="H5276" t="s">
        <v>22</v>
      </c>
      <c r="J5276" t="s">
        <v>22</v>
      </c>
      <c r="L5276" s="1">
        <v>43368</v>
      </c>
      <c r="M5276" t="s">
        <v>23</v>
      </c>
      <c r="N5276" t="s">
        <v>43</v>
      </c>
      <c r="O5276" t="s">
        <v>44</v>
      </c>
      <c r="P5276" t="s">
        <v>26</v>
      </c>
      <c r="Q5276" s="6">
        <v>35000</v>
      </c>
      <c r="R5276" t="s">
        <v>22</v>
      </c>
      <c r="S5276">
        <v>0</v>
      </c>
      <c r="T5276">
        <v>0</v>
      </c>
      <c r="U5276" t="e">
        <f>_xlfn.XLOOKUP(A5276,#REF!,#REF!)</f>
        <v>#REF!</v>
      </c>
    </row>
    <row r="5277" spans="1:21" x14ac:dyDescent="0.2">
      <c r="A5277" t="s">
        <v>17389</v>
      </c>
      <c r="C5277" s="5" t="s">
        <v>71</v>
      </c>
      <c r="D5277" t="s">
        <v>17390</v>
      </c>
      <c r="E5277" t="s">
        <v>17391</v>
      </c>
      <c r="F5277" t="s">
        <v>30</v>
      </c>
      <c r="G5277" s="1">
        <v>46121</v>
      </c>
      <c r="H5277" t="s">
        <v>22</v>
      </c>
      <c r="J5277" t="s">
        <v>22</v>
      </c>
      <c r="M5277" t="s">
        <v>92</v>
      </c>
      <c r="N5277" t="s">
        <v>17392</v>
      </c>
      <c r="O5277" t="s">
        <v>17393</v>
      </c>
      <c r="P5277" t="s">
        <v>117</v>
      </c>
      <c r="Q5277" s="6">
        <v>110354.79</v>
      </c>
      <c r="R5277" t="s">
        <v>22</v>
      </c>
      <c r="S5277">
        <v>0</v>
      </c>
      <c r="T5277">
        <v>0</v>
      </c>
      <c r="U5277" t="e">
        <f>_xlfn.XLOOKUP(A5277,#REF!,#REF!)</f>
        <v>#REF!</v>
      </c>
    </row>
    <row r="5278" spans="1:21" x14ac:dyDescent="0.2">
      <c r="A5278" t="s">
        <v>17394</v>
      </c>
      <c r="B5278" t="s">
        <v>17395</v>
      </c>
      <c r="C5278" s="5" t="s">
        <v>71</v>
      </c>
      <c r="D5278" t="s">
        <v>17396</v>
      </c>
      <c r="E5278" t="s">
        <v>8742</v>
      </c>
      <c r="F5278" t="s">
        <v>30</v>
      </c>
      <c r="G5278" s="1">
        <v>45394</v>
      </c>
      <c r="H5278" t="s">
        <v>30</v>
      </c>
      <c r="I5278" s="1">
        <v>45600</v>
      </c>
      <c r="J5278" t="s">
        <v>22</v>
      </c>
      <c r="M5278" t="s">
        <v>207</v>
      </c>
      <c r="N5278" t="s">
        <v>348</v>
      </c>
      <c r="O5278" t="s">
        <v>349</v>
      </c>
      <c r="P5278" t="s">
        <v>117</v>
      </c>
      <c r="Q5278" s="6">
        <v>77646.759999999995</v>
      </c>
      <c r="R5278" t="s">
        <v>22</v>
      </c>
      <c r="S5278">
        <v>0</v>
      </c>
      <c r="T5278">
        <v>0</v>
      </c>
      <c r="U5278" t="e">
        <f>_xlfn.XLOOKUP(A5278,#REF!,#REF!)</f>
        <v>#REF!</v>
      </c>
    </row>
    <row r="5279" spans="1:21" x14ac:dyDescent="0.2">
      <c r="A5279" t="s">
        <v>17397</v>
      </c>
      <c r="C5279" s="5" t="s">
        <v>71</v>
      </c>
      <c r="D5279" t="s">
        <v>15386</v>
      </c>
      <c r="E5279" t="s">
        <v>18691</v>
      </c>
      <c r="F5279" t="s">
        <v>30</v>
      </c>
      <c r="G5279" s="1">
        <v>45492</v>
      </c>
      <c r="H5279" t="s">
        <v>22</v>
      </c>
      <c r="J5279" t="s">
        <v>22</v>
      </c>
      <c r="L5279" s="1">
        <v>45426</v>
      </c>
      <c r="M5279" t="s">
        <v>42</v>
      </c>
      <c r="N5279" t="s">
        <v>43</v>
      </c>
      <c r="O5279" t="s">
        <v>44</v>
      </c>
      <c r="P5279" t="s">
        <v>26</v>
      </c>
      <c r="Q5279" s="6">
        <v>58258.41</v>
      </c>
      <c r="R5279" t="s">
        <v>30</v>
      </c>
      <c r="S5279">
        <v>0</v>
      </c>
      <c r="T5279">
        <v>0</v>
      </c>
      <c r="U5279" t="e">
        <f>_xlfn.XLOOKUP(A5279,#REF!,#REF!)</f>
        <v>#REF!</v>
      </c>
    </row>
    <row r="5280" spans="1:21" x14ac:dyDescent="0.2">
      <c r="A5280" t="s">
        <v>17398</v>
      </c>
      <c r="B5280" t="s">
        <v>17399</v>
      </c>
      <c r="C5280" s="5" t="s">
        <v>71</v>
      </c>
      <c r="D5280" t="s">
        <v>17400</v>
      </c>
      <c r="E5280" t="s">
        <v>41</v>
      </c>
      <c r="F5280" t="s">
        <v>30</v>
      </c>
      <c r="G5280" s="1">
        <v>43199</v>
      </c>
      <c r="H5280" t="s">
        <v>30</v>
      </c>
      <c r="I5280" s="1">
        <v>43446</v>
      </c>
      <c r="J5280" t="s">
        <v>30</v>
      </c>
      <c r="K5280" s="1">
        <v>43754</v>
      </c>
      <c r="L5280" s="1">
        <v>43908</v>
      </c>
      <c r="M5280" t="s">
        <v>42</v>
      </c>
      <c r="N5280" t="s">
        <v>43</v>
      </c>
      <c r="O5280" t="s">
        <v>44</v>
      </c>
      <c r="P5280" t="s">
        <v>26</v>
      </c>
      <c r="Q5280" s="6">
        <v>40000</v>
      </c>
      <c r="R5280" t="s">
        <v>22</v>
      </c>
      <c r="S5280">
        <v>0</v>
      </c>
      <c r="T5280">
        <v>0</v>
      </c>
      <c r="U5280" t="e">
        <f>_xlfn.XLOOKUP(A5280,#REF!,#REF!)</f>
        <v>#REF!</v>
      </c>
    </row>
    <row r="5281" spans="1:21" x14ac:dyDescent="0.2">
      <c r="A5281" t="s">
        <v>17401</v>
      </c>
      <c r="B5281" t="s">
        <v>17402</v>
      </c>
      <c r="C5281" s="5" t="s">
        <v>71</v>
      </c>
      <c r="D5281" t="s">
        <v>17403</v>
      </c>
      <c r="E5281" t="s">
        <v>89</v>
      </c>
      <c r="F5281" t="s">
        <v>30</v>
      </c>
      <c r="G5281" s="1">
        <v>43355</v>
      </c>
      <c r="H5281" t="s">
        <v>30</v>
      </c>
      <c r="I5281" s="1">
        <v>44029</v>
      </c>
      <c r="J5281" t="s">
        <v>22</v>
      </c>
      <c r="M5281" t="s">
        <v>23</v>
      </c>
      <c r="N5281" t="s">
        <v>12468</v>
      </c>
      <c r="O5281" t="s">
        <v>12469</v>
      </c>
      <c r="P5281" t="s">
        <v>26</v>
      </c>
      <c r="Q5281" s="6">
        <v>40000</v>
      </c>
      <c r="R5281" t="s">
        <v>22</v>
      </c>
      <c r="S5281">
        <v>0</v>
      </c>
      <c r="T5281">
        <v>0</v>
      </c>
      <c r="U5281" t="e">
        <f>_xlfn.XLOOKUP(A5281,#REF!,#REF!)</f>
        <v>#REF!</v>
      </c>
    </row>
    <row r="5282" spans="1:21" x14ac:dyDescent="0.2">
      <c r="A5282" t="s">
        <v>17404</v>
      </c>
      <c r="C5282" s="5" t="s">
        <v>71</v>
      </c>
      <c r="D5282" t="s">
        <v>17405</v>
      </c>
      <c r="E5282" t="s">
        <v>19221</v>
      </c>
      <c r="F5282" t="s">
        <v>30</v>
      </c>
      <c r="G5282" s="1">
        <v>44344</v>
      </c>
      <c r="H5282" t="s">
        <v>30</v>
      </c>
      <c r="I5282" s="1">
        <v>44524</v>
      </c>
      <c r="J5282" t="s">
        <v>30</v>
      </c>
      <c r="K5282" s="1">
        <v>44547</v>
      </c>
      <c r="L5282" s="1">
        <v>45520</v>
      </c>
      <c r="M5282" t="s">
        <v>207</v>
      </c>
      <c r="N5282" t="s">
        <v>17406</v>
      </c>
      <c r="O5282" t="s">
        <v>17407</v>
      </c>
      <c r="P5282" t="s">
        <v>117</v>
      </c>
      <c r="Q5282" s="6">
        <v>239256.6</v>
      </c>
      <c r="R5282" t="s">
        <v>22</v>
      </c>
      <c r="S5282">
        <v>0</v>
      </c>
      <c r="T5282">
        <v>0</v>
      </c>
      <c r="U5282" t="e">
        <f>_xlfn.XLOOKUP(A5282,#REF!,#REF!)</f>
        <v>#REF!</v>
      </c>
    </row>
    <row r="5283" spans="1:21" x14ac:dyDescent="0.2">
      <c r="A5283" t="s">
        <v>17408</v>
      </c>
      <c r="C5283" s="5" t="s">
        <v>39</v>
      </c>
      <c r="D5283" t="s">
        <v>16165</v>
      </c>
      <c r="E5283" t="s">
        <v>18692</v>
      </c>
      <c r="F5283" t="s">
        <v>22</v>
      </c>
      <c r="H5283" t="s">
        <v>22</v>
      </c>
      <c r="J5283" t="s">
        <v>22</v>
      </c>
      <c r="L5283" s="1">
        <v>42957</v>
      </c>
      <c r="M5283" t="s">
        <v>23</v>
      </c>
      <c r="N5283" t="s">
        <v>43</v>
      </c>
      <c r="O5283" t="s">
        <v>44</v>
      </c>
      <c r="P5283" t="s">
        <v>26</v>
      </c>
      <c r="Q5283" s="6">
        <v>35000</v>
      </c>
      <c r="R5283" t="s">
        <v>30</v>
      </c>
      <c r="S5283">
        <v>0</v>
      </c>
      <c r="T5283">
        <v>0</v>
      </c>
      <c r="U5283" t="e">
        <f>_xlfn.XLOOKUP(A5283,#REF!,#REF!)</f>
        <v>#REF!</v>
      </c>
    </row>
    <row r="5284" spans="1:21" x14ac:dyDescent="0.2">
      <c r="A5284" t="s">
        <v>17409</v>
      </c>
      <c r="B5284" t="s">
        <v>17410</v>
      </c>
      <c r="C5284" s="5" t="s">
        <v>71</v>
      </c>
      <c r="D5284" t="s">
        <v>17411</v>
      </c>
      <c r="E5284" t="s">
        <v>19216</v>
      </c>
      <c r="F5284" t="s">
        <v>30</v>
      </c>
      <c r="G5284" s="1">
        <v>43433</v>
      </c>
      <c r="H5284" t="s">
        <v>30</v>
      </c>
      <c r="I5284" s="1">
        <v>43741</v>
      </c>
      <c r="J5284" t="s">
        <v>30</v>
      </c>
      <c r="K5284" s="1">
        <v>44312</v>
      </c>
      <c r="L5284" s="1">
        <v>44608</v>
      </c>
      <c r="M5284" t="s">
        <v>42</v>
      </c>
      <c r="N5284" t="s">
        <v>43</v>
      </c>
      <c r="O5284" t="s">
        <v>44</v>
      </c>
      <c r="P5284" t="s">
        <v>26</v>
      </c>
      <c r="Q5284" s="6">
        <v>40000</v>
      </c>
      <c r="R5284" t="s">
        <v>30</v>
      </c>
      <c r="S5284">
        <v>0</v>
      </c>
      <c r="T5284">
        <v>0</v>
      </c>
      <c r="U5284" t="e">
        <f>_xlfn.XLOOKUP(A5284,#REF!,#REF!)</f>
        <v>#REF!</v>
      </c>
    </row>
    <row r="5285" spans="1:21" x14ac:dyDescent="0.2">
      <c r="A5285" t="s">
        <v>17412</v>
      </c>
      <c r="B5285" t="s">
        <v>17413</v>
      </c>
      <c r="C5285" s="5" t="s">
        <v>71</v>
      </c>
      <c r="D5285" t="s">
        <v>17414</v>
      </c>
      <c r="E5285" t="s">
        <v>41</v>
      </c>
      <c r="F5285" t="s">
        <v>30</v>
      </c>
      <c r="G5285" s="1">
        <v>43277</v>
      </c>
      <c r="H5285" t="s">
        <v>30</v>
      </c>
      <c r="I5285" s="1">
        <v>43741</v>
      </c>
      <c r="J5285" t="s">
        <v>30</v>
      </c>
      <c r="K5285" s="1">
        <v>44091</v>
      </c>
      <c r="L5285" s="1">
        <v>44250</v>
      </c>
      <c r="M5285" t="s">
        <v>42</v>
      </c>
      <c r="N5285" t="s">
        <v>43</v>
      </c>
      <c r="O5285" t="s">
        <v>44</v>
      </c>
      <c r="P5285" t="s">
        <v>26</v>
      </c>
      <c r="Q5285" s="6">
        <v>40000</v>
      </c>
      <c r="R5285" t="s">
        <v>30</v>
      </c>
      <c r="S5285">
        <v>0</v>
      </c>
      <c r="T5285">
        <v>0</v>
      </c>
      <c r="U5285" t="e">
        <f>_xlfn.XLOOKUP(A5285,#REF!,#REF!)</f>
        <v>#REF!</v>
      </c>
    </row>
    <row r="5286" spans="1:21" x14ac:dyDescent="0.2">
      <c r="A5286" t="s">
        <v>17415</v>
      </c>
      <c r="C5286" s="5" t="s">
        <v>71</v>
      </c>
      <c r="D5286" t="s">
        <v>17416</v>
      </c>
      <c r="E5286" t="s">
        <v>19391</v>
      </c>
      <c r="F5286" t="s">
        <v>30</v>
      </c>
      <c r="G5286" s="1">
        <v>42804</v>
      </c>
      <c r="H5286" t="s">
        <v>22</v>
      </c>
      <c r="J5286" t="s">
        <v>22</v>
      </c>
      <c r="M5286" t="s">
        <v>42</v>
      </c>
      <c r="N5286" t="s">
        <v>43</v>
      </c>
      <c r="O5286" t="s">
        <v>44</v>
      </c>
      <c r="P5286" t="s">
        <v>26</v>
      </c>
      <c r="Q5286" s="6">
        <v>40000</v>
      </c>
      <c r="R5286" t="s">
        <v>22</v>
      </c>
      <c r="S5286">
        <v>0</v>
      </c>
      <c r="T5286">
        <v>0</v>
      </c>
      <c r="U5286" t="e">
        <f>_xlfn.XLOOKUP(A5286,#REF!,#REF!)</f>
        <v>#REF!</v>
      </c>
    </row>
    <row r="5287" spans="1:21" x14ac:dyDescent="0.2">
      <c r="A5287" t="s">
        <v>17417</v>
      </c>
      <c r="C5287" s="5" t="s">
        <v>71</v>
      </c>
      <c r="D5287" t="s">
        <v>17418</v>
      </c>
      <c r="E5287" t="s">
        <v>19299</v>
      </c>
      <c r="F5287" t="s">
        <v>22</v>
      </c>
      <c r="H5287" t="s">
        <v>22</v>
      </c>
      <c r="J5287" t="s">
        <v>22</v>
      </c>
      <c r="M5287" t="s">
        <v>42</v>
      </c>
      <c r="N5287" t="s">
        <v>43</v>
      </c>
      <c r="O5287" t="s">
        <v>44</v>
      </c>
      <c r="P5287" t="s">
        <v>26</v>
      </c>
      <c r="Q5287" s="6">
        <v>40000</v>
      </c>
      <c r="R5287" t="s">
        <v>22</v>
      </c>
      <c r="S5287">
        <v>0</v>
      </c>
      <c r="T5287">
        <v>0</v>
      </c>
      <c r="U5287" t="e">
        <f>_xlfn.XLOOKUP(A5287,#REF!,#REF!)</f>
        <v>#REF!</v>
      </c>
    </row>
    <row r="5288" spans="1:21" x14ac:dyDescent="0.2">
      <c r="A5288" t="s">
        <v>17419</v>
      </c>
      <c r="C5288" s="5" t="s">
        <v>71</v>
      </c>
      <c r="D5288" t="s">
        <v>17420</v>
      </c>
      <c r="E5288" t="s">
        <v>8742</v>
      </c>
      <c r="F5288" t="s">
        <v>30</v>
      </c>
      <c r="G5288" s="1">
        <v>45391</v>
      </c>
      <c r="H5288" t="s">
        <v>30</v>
      </c>
      <c r="I5288" s="1">
        <v>45527</v>
      </c>
      <c r="J5288" t="s">
        <v>30</v>
      </c>
      <c r="K5288" s="1">
        <v>45420</v>
      </c>
      <c r="L5288" s="1">
        <v>45904</v>
      </c>
      <c r="M5288" t="s">
        <v>207</v>
      </c>
      <c r="N5288" t="s">
        <v>17421</v>
      </c>
      <c r="O5288" t="s">
        <v>17422</v>
      </c>
      <c r="P5288" t="s">
        <v>117</v>
      </c>
      <c r="Q5288" s="6">
        <v>1091124.3</v>
      </c>
      <c r="R5288" t="s">
        <v>22</v>
      </c>
      <c r="S5288">
        <v>0</v>
      </c>
      <c r="T5288">
        <v>0</v>
      </c>
      <c r="U5288" t="e">
        <f>_xlfn.XLOOKUP(A5288,#REF!,#REF!)</f>
        <v>#REF!</v>
      </c>
    </row>
    <row r="5289" spans="1:21" x14ac:dyDescent="0.2">
      <c r="A5289" t="s">
        <v>17423</v>
      </c>
      <c r="C5289" s="5" t="s">
        <v>279</v>
      </c>
      <c r="D5289" t="s">
        <v>10643</v>
      </c>
      <c r="E5289" t="s">
        <v>18695</v>
      </c>
      <c r="F5289" t="s">
        <v>30</v>
      </c>
      <c r="G5289" s="1">
        <v>45357</v>
      </c>
      <c r="H5289" t="s">
        <v>22</v>
      </c>
      <c r="J5289" t="s">
        <v>30</v>
      </c>
      <c r="K5289" s="1">
        <v>45365</v>
      </c>
      <c r="M5289" t="s">
        <v>42</v>
      </c>
      <c r="N5289" t="s">
        <v>17424</v>
      </c>
      <c r="O5289" t="s">
        <v>17425</v>
      </c>
      <c r="P5289" t="s">
        <v>26</v>
      </c>
      <c r="Q5289" s="6">
        <v>24238.01</v>
      </c>
      <c r="R5289" t="s">
        <v>22</v>
      </c>
      <c r="S5289">
        <v>0</v>
      </c>
      <c r="T5289">
        <v>0</v>
      </c>
      <c r="U5289" t="e">
        <f>_xlfn.XLOOKUP(A5289,#REF!,#REF!)</f>
        <v>#REF!</v>
      </c>
    </row>
    <row r="5290" spans="1:21" x14ac:dyDescent="0.2">
      <c r="A5290" t="s">
        <v>17426</v>
      </c>
      <c r="B5290" t="s">
        <v>17427</v>
      </c>
      <c r="C5290" s="5" t="s">
        <v>71</v>
      </c>
      <c r="D5290" t="s">
        <v>17428</v>
      </c>
      <c r="E5290" t="s">
        <v>18812</v>
      </c>
      <c r="F5290" t="s">
        <v>30</v>
      </c>
      <c r="G5290" s="1">
        <v>45436</v>
      </c>
      <c r="H5290" t="s">
        <v>30</v>
      </c>
      <c r="I5290" s="1">
        <v>45646</v>
      </c>
      <c r="J5290" t="s">
        <v>22</v>
      </c>
      <c r="M5290" t="s">
        <v>207</v>
      </c>
      <c r="N5290" t="s">
        <v>1165</v>
      </c>
      <c r="O5290" t="s">
        <v>1166</v>
      </c>
      <c r="P5290" t="s">
        <v>117</v>
      </c>
      <c r="Q5290" s="6">
        <v>699727.33</v>
      </c>
      <c r="R5290" t="s">
        <v>22</v>
      </c>
      <c r="S5290">
        <v>0</v>
      </c>
      <c r="T5290">
        <v>0</v>
      </c>
      <c r="U5290" t="e">
        <f>_xlfn.XLOOKUP(A5290,#REF!,#REF!)</f>
        <v>#REF!</v>
      </c>
    </row>
    <row r="5291" spans="1:21" x14ac:dyDescent="0.2">
      <c r="A5291" t="s">
        <v>17429</v>
      </c>
      <c r="C5291" s="5" t="s">
        <v>71</v>
      </c>
      <c r="D5291" t="s">
        <v>17430</v>
      </c>
      <c r="E5291" t="s">
        <v>7593</v>
      </c>
      <c r="F5291" t="s">
        <v>30</v>
      </c>
      <c r="G5291" s="1">
        <v>45890</v>
      </c>
      <c r="H5291" t="s">
        <v>22</v>
      </c>
      <c r="J5291" t="s">
        <v>22</v>
      </c>
      <c r="M5291" t="s">
        <v>207</v>
      </c>
      <c r="N5291" t="s">
        <v>473</v>
      </c>
      <c r="O5291" t="s">
        <v>474</v>
      </c>
      <c r="P5291" t="s">
        <v>117</v>
      </c>
      <c r="Q5291" s="6">
        <v>362900.29</v>
      </c>
      <c r="R5291" t="s">
        <v>22</v>
      </c>
      <c r="S5291">
        <v>0</v>
      </c>
      <c r="T5291">
        <v>0</v>
      </c>
      <c r="U5291" t="e">
        <f>_xlfn.XLOOKUP(A5291,#REF!,#REF!)</f>
        <v>#REF!</v>
      </c>
    </row>
    <row r="5292" spans="1:21" x14ac:dyDescent="0.2">
      <c r="A5292" t="s">
        <v>14161</v>
      </c>
      <c r="B5292" t="s">
        <v>17431</v>
      </c>
      <c r="C5292" s="5" t="s">
        <v>71</v>
      </c>
      <c r="D5292" t="s">
        <v>14162</v>
      </c>
      <c r="E5292" t="s">
        <v>19404</v>
      </c>
      <c r="F5292" t="s">
        <v>30</v>
      </c>
      <c r="G5292" s="1">
        <v>45433</v>
      </c>
      <c r="H5292" t="s">
        <v>30</v>
      </c>
      <c r="I5292" s="1">
        <v>45875</v>
      </c>
      <c r="J5292" t="s">
        <v>22</v>
      </c>
      <c r="M5292" t="s">
        <v>207</v>
      </c>
      <c r="N5292" t="s">
        <v>825</v>
      </c>
      <c r="O5292" t="s">
        <v>826</v>
      </c>
      <c r="P5292" t="s">
        <v>117</v>
      </c>
      <c r="Q5292" s="6">
        <v>528811.49</v>
      </c>
      <c r="R5292" t="s">
        <v>22</v>
      </c>
      <c r="S5292">
        <v>0</v>
      </c>
      <c r="T5292">
        <v>0</v>
      </c>
      <c r="U5292" t="e">
        <f>_xlfn.XLOOKUP(A5292,#REF!,#REF!)</f>
        <v>#REF!</v>
      </c>
    </row>
    <row r="5293" spans="1:21" x14ac:dyDescent="0.2">
      <c r="A5293" t="s">
        <v>17432</v>
      </c>
      <c r="C5293" s="5" t="s">
        <v>71</v>
      </c>
      <c r="D5293" t="s">
        <v>17433</v>
      </c>
      <c r="E5293" t="s">
        <v>1283</v>
      </c>
      <c r="F5293" t="s">
        <v>30</v>
      </c>
      <c r="G5293" s="1">
        <v>42844</v>
      </c>
      <c r="H5293" t="s">
        <v>30</v>
      </c>
      <c r="I5293" s="1">
        <v>43318</v>
      </c>
      <c r="J5293" t="s">
        <v>30</v>
      </c>
      <c r="K5293" s="1">
        <v>43564</v>
      </c>
      <c r="L5293" s="1">
        <v>43595</v>
      </c>
      <c r="M5293" t="s">
        <v>42</v>
      </c>
      <c r="N5293" t="s">
        <v>43</v>
      </c>
      <c r="O5293" t="s">
        <v>44</v>
      </c>
      <c r="P5293" t="s">
        <v>26</v>
      </c>
      <c r="Q5293" s="6">
        <v>40000</v>
      </c>
      <c r="R5293" t="s">
        <v>30</v>
      </c>
      <c r="S5293">
        <v>0</v>
      </c>
      <c r="T5293">
        <v>0</v>
      </c>
      <c r="U5293" t="e">
        <f>_xlfn.XLOOKUP(A5293,#REF!,#REF!)</f>
        <v>#REF!</v>
      </c>
    </row>
    <row r="5294" spans="1:21" x14ac:dyDescent="0.2">
      <c r="A5294" t="s">
        <v>17434</v>
      </c>
      <c r="C5294" s="5" t="s">
        <v>71</v>
      </c>
      <c r="D5294" t="s">
        <v>17330</v>
      </c>
      <c r="E5294" t="s">
        <v>17435</v>
      </c>
      <c r="F5294" t="s">
        <v>30</v>
      </c>
      <c r="G5294" s="1">
        <v>45392</v>
      </c>
      <c r="H5294" t="s">
        <v>22</v>
      </c>
      <c r="J5294" t="s">
        <v>30</v>
      </c>
      <c r="K5294" s="1">
        <v>45407</v>
      </c>
      <c r="M5294" t="s">
        <v>42</v>
      </c>
      <c r="N5294" t="s">
        <v>17436</v>
      </c>
      <c r="O5294" t="s">
        <v>17437</v>
      </c>
      <c r="P5294" t="s">
        <v>26</v>
      </c>
      <c r="Q5294" s="6">
        <v>504538.21</v>
      </c>
      <c r="R5294" t="s">
        <v>30</v>
      </c>
      <c r="S5294">
        <v>0</v>
      </c>
      <c r="T5294">
        <v>0</v>
      </c>
      <c r="U5294" t="e">
        <f>_xlfn.XLOOKUP(A5294,#REF!,#REF!)</f>
        <v>#REF!</v>
      </c>
    </row>
    <row r="5295" spans="1:21" x14ac:dyDescent="0.2">
      <c r="A5295" t="s">
        <v>17438</v>
      </c>
      <c r="C5295" s="5" t="s">
        <v>71</v>
      </c>
      <c r="D5295" t="s">
        <v>17439</v>
      </c>
      <c r="E5295" t="s">
        <v>658</v>
      </c>
      <c r="F5295" t="s">
        <v>30</v>
      </c>
      <c r="G5295" s="1">
        <v>45415</v>
      </c>
      <c r="H5295" t="s">
        <v>22</v>
      </c>
      <c r="J5295" t="s">
        <v>22</v>
      </c>
      <c r="M5295" t="s">
        <v>207</v>
      </c>
      <c r="N5295" t="s">
        <v>68</v>
      </c>
      <c r="O5295" t="s">
        <v>69</v>
      </c>
      <c r="P5295" t="s">
        <v>210</v>
      </c>
      <c r="Q5295" s="6">
        <v>124836.78</v>
      </c>
      <c r="R5295" t="s">
        <v>22</v>
      </c>
      <c r="S5295">
        <v>0</v>
      </c>
      <c r="T5295">
        <v>0</v>
      </c>
      <c r="U5295" t="e">
        <f>_xlfn.XLOOKUP(A5295,#REF!,#REF!)</f>
        <v>#REF!</v>
      </c>
    </row>
    <row r="5296" spans="1:21" x14ac:dyDescent="0.2">
      <c r="A5296" t="s">
        <v>17440</v>
      </c>
      <c r="B5296" t="s">
        <v>17441</v>
      </c>
      <c r="C5296" s="5" t="s">
        <v>71</v>
      </c>
      <c r="D5296" t="s">
        <v>17442</v>
      </c>
      <c r="E5296" t="s">
        <v>8742</v>
      </c>
      <c r="F5296" t="s">
        <v>30</v>
      </c>
      <c r="G5296" s="1">
        <v>45574</v>
      </c>
      <c r="H5296" t="s">
        <v>30</v>
      </c>
      <c r="I5296" s="1">
        <v>45751</v>
      </c>
      <c r="J5296" t="s">
        <v>22</v>
      </c>
      <c r="M5296" t="s">
        <v>207</v>
      </c>
      <c r="N5296" t="s">
        <v>17443</v>
      </c>
      <c r="O5296" t="s">
        <v>17444</v>
      </c>
      <c r="P5296" t="s">
        <v>117</v>
      </c>
      <c r="Q5296" s="6">
        <v>208850.58</v>
      </c>
      <c r="R5296" t="s">
        <v>22</v>
      </c>
      <c r="S5296">
        <v>0</v>
      </c>
      <c r="T5296">
        <v>0</v>
      </c>
      <c r="U5296" t="e">
        <f>_xlfn.XLOOKUP(A5296,#REF!,#REF!)</f>
        <v>#REF!</v>
      </c>
    </row>
    <row r="5297" spans="1:21" x14ac:dyDescent="0.2">
      <c r="A5297" t="s">
        <v>17445</v>
      </c>
      <c r="B5297" t="s">
        <v>17446</v>
      </c>
      <c r="C5297" s="5" t="s">
        <v>71</v>
      </c>
      <c r="D5297" t="s">
        <v>17447</v>
      </c>
      <c r="E5297" t="s">
        <v>8742</v>
      </c>
      <c r="F5297" t="s">
        <v>30</v>
      </c>
      <c r="G5297" s="1">
        <v>45441</v>
      </c>
      <c r="H5297" t="s">
        <v>30</v>
      </c>
      <c r="I5297" s="1">
        <v>45532</v>
      </c>
      <c r="J5297" t="s">
        <v>30</v>
      </c>
      <c r="K5297" s="1">
        <v>45834</v>
      </c>
      <c r="M5297" t="s">
        <v>42</v>
      </c>
      <c r="N5297" t="s">
        <v>43</v>
      </c>
      <c r="O5297" t="s">
        <v>44</v>
      </c>
      <c r="P5297" t="s">
        <v>26</v>
      </c>
      <c r="Q5297" s="6">
        <v>946606.27</v>
      </c>
      <c r="R5297" t="s">
        <v>22</v>
      </c>
      <c r="S5297">
        <v>0</v>
      </c>
      <c r="T5297">
        <v>0</v>
      </c>
      <c r="U5297" t="e">
        <f>_xlfn.XLOOKUP(A5297,#REF!,#REF!)</f>
        <v>#REF!</v>
      </c>
    </row>
    <row r="5298" spans="1:21" x14ac:dyDescent="0.2">
      <c r="A5298" t="s">
        <v>17448</v>
      </c>
      <c r="C5298" s="5" t="s">
        <v>71</v>
      </c>
      <c r="D5298" t="s">
        <v>17449</v>
      </c>
      <c r="E5298" t="s">
        <v>18691</v>
      </c>
      <c r="F5298" t="s">
        <v>30</v>
      </c>
      <c r="G5298" s="1">
        <v>43404</v>
      </c>
      <c r="H5298" t="s">
        <v>30</v>
      </c>
      <c r="I5298" s="1">
        <v>43728</v>
      </c>
      <c r="J5298" t="s">
        <v>30</v>
      </c>
      <c r="K5298" s="1">
        <v>44078</v>
      </c>
      <c r="M5298" t="s">
        <v>42</v>
      </c>
      <c r="N5298" t="s">
        <v>17450</v>
      </c>
      <c r="O5298" t="s">
        <v>17451</v>
      </c>
      <c r="P5298" t="s">
        <v>26</v>
      </c>
      <c r="Q5298" s="6">
        <v>40000</v>
      </c>
      <c r="R5298" t="s">
        <v>22</v>
      </c>
      <c r="S5298">
        <v>0</v>
      </c>
      <c r="T5298">
        <v>0</v>
      </c>
      <c r="U5298" t="e">
        <f>_xlfn.XLOOKUP(A5298,#REF!,#REF!)</f>
        <v>#REF!</v>
      </c>
    </row>
    <row r="5299" spans="1:21" x14ac:dyDescent="0.2">
      <c r="A5299" t="s">
        <v>17452</v>
      </c>
      <c r="C5299" s="5" t="s">
        <v>71</v>
      </c>
      <c r="D5299" t="s">
        <v>17453</v>
      </c>
      <c r="E5299" t="s">
        <v>8742</v>
      </c>
      <c r="F5299" t="s">
        <v>30</v>
      </c>
      <c r="G5299" s="1">
        <v>45411</v>
      </c>
      <c r="H5299" t="s">
        <v>30</v>
      </c>
      <c r="I5299" s="1">
        <v>45511</v>
      </c>
      <c r="J5299" t="s">
        <v>22</v>
      </c>
      <c r="M5299" t="s">
        <v>207</v>
      </c>
      <c r="N5299" t="s">
        <v>348</v>
      </c>
      <c r="O5299" t="s">
        <v>349</v>
      </c>
      <c r="P5299" t="s">
        <v>117</v>
      </c>
      <c r="Q5299" s="6">
        <v>379201.86</v>
      </c>
      <c r="R5299" t="s">
        <v>22</v>
      </c>
      <c r="S5299">
        <v>0</v>
      </c>
      <c r="T5299">
        <v>0</v>
      </c>
      <c r="U5299" t="e">
        <f>_xlfn.XLOOKUP(A5299,#REF!,#REF!)</f>
        <v>#REF!</v>
      </c>
    </row>
    <row r="5300" spans="1:21" x14ac:dyDescent="0.2">
      <c r="A5300" t="s">
        <v>17454</v>
      </c>
      <c r="C5300" s="5" t="s">
        <v>71</v>
      </c>
      <c r="D5300" t="s">
        <v>11196</v>
      </c>
      <c r="E5300" t="s">
        <v>891</v>
      </c>
      <c r="F5300" t="s">
        <v>22</v>
      </c>
      <c r="H5300" t="s">
        <v>22</v>
      </c>
      <c r="J5300" t="s">
        <v>30</v>
      </c>
      <c r="K5300" s="1">
        <v>45722</v>
      </c>
      <c r="M5300" t="s">
        <v>42</v>
      </c>
      <c r="N5300" t="s">
        <v>17455</v>
      </c>
      <c r="O5300" t="s">
        <v>17456</v>
      </c>
      <c r="P5300" t="s">
        <v>26</v>
      </c>
      <c r="Q5300" s="6">
        <v>293233.51</v>
      </c>
      <c r="R5300" t="s">
        <v>30</v>
      </c>
      <c r="S5300">
        <v>0</v>
      </c>
      <c r="T5300">
        <v>0</v>
      </c>
      <c r="U5300" t="e">
        <f>_xlfn.XLOOKUP(A5300,#REF!,#REF!)</f>
        <v>#REF!</v>
      </c>
    </row>
    <row r="5301" spans="1:21" x14ac:dyDescent="0.2">
      <c r="A5301" t="s">
        <v>17457</v>
      </c>
      <c r="B5301" t="s">
        <v>17458</v>
      </c>
      <c r="C5301" s="5" t="s">
        <v>71</v>
      </c>
      <c r="D5301" t="s">
        <v>17459</v>
      </c>
      <c r="E5301" t="s">
        <v>8742</v>
      </c>
      <c r="F5301" t="s">
        <v>30</v>
      </c>
      <c r="G5301" s="1">
        <v>45632</v>
      </c>
      <c r="H5301" t="s">
        <v>30</v>
      </c>
      <c r="I5301" s="1">
        <v>45840</v>
      </c>
      <c r="J5301" t="s">
        <v>22</v>
      </c>
      <c r="M5301" t="s">
        <v>207</v>
      </c>
      <c r="N5301" t="s">
        <v>1211</v>
      </c>
      <c r="O5301" t="s">
        <v>1212</v>
      </c>
      <c r="P5301" t="s">
        <v>117</v>
      </c>
      <c r="Q5301" s="6">
        <v>214422.56</v>
      </c>
      <c r="R5301" t="s">
        <v>22</v>
      </c>
      <c r="S5301">
        <v>0</v>
      </c>
      <c r="T5301">
        <v>0</v>
      </c>
      <c r="U5301" t="e">
        <f>_xlfn.XLOOKUP(A5301,#REF!,#REF!)</f>
        <v>#REF!</v>
      </c>
    </row>
    <row r="5302" spans="1:21" x14ac:dyDescent="0.2">
      <c r="A5302" t="s">
        <v>17460</v>
      </c>
      <c r="C5302" s="5" t="s">
        <v>71</v>
      </c>
      <c r="D5302" t="s">
        <v>17461</v>
      </c>
      <c r="E5302" t="s">
        <v>8742</v>
      </c>
      <c r="F5302" t="s">
        <v>30</v>
      </c>
      <c r="G5302" s="1">
        <v>45442</v>
      </c>
      <c r="H5302" t="s">
        <v>30</v>
      </c>
      <c r="I5302" s="1">
        <v>45587</v>
      </c>
      <c r="J5302" t="s">
        <v>22</v>
      </c>
      <c r="M5302" t="s">
        <v>207</v>
      </c>
      <c r="N5302" t="s">
        <v>348</v>
      </c>
      <c r="O5302" t="s">
        <v>349</v>
      </c>
      <c r="P5302" t="s">
        <v>117</v>
      </c>
      <c r="Q5302" s="6">
        <v>193124.39</v>
      </c>
      <c r="R5302" t="s">
        <v>22</v>
      </c>
      <c r="S5302">
        <v>0</v>
      </c>
      <c r="T5302">
        <v>0</v>
      </c>
      <c r="U5302" t="e">
        <f>_xlfn.XLOOKUP(A5302,#REF!,#REF!)</f>
        <v>#REF!</v>
      </c>
    </row>
    <row r="5303" spans="1:21" x14ac:dyDescent="0.2">
      <c r="A5303" t="s">
        <v>17462</v>
      </c>
      <c r="C5303" s="5" t="s">
        <v>71</v>
      </c>
      <c r="D5303" t="s">
        <v>17463</v>
      </c>
      <c r="E5303" t="s">
        <v>18691</v>
      </c>
      <c r="F5303" t="s">
        <v>30</v>
      </c>
      <c r="G5303" s="1">
        <v>42679</v>
      </c>
      <c r="H5303" t="s">
        <v>22</v>
      </c>
      <c r="J5303" t="s">
        <v>30</v>
      </c>
      <c r="K5303" s="1">
        <v>42928</v>
      </c>
      <c r="M5303" t="s">
        <v>23</v>
      </c>
      <c r="N5303" t="s">
        <v>43</v>
      </c>
      <c r="O5303" t="s">
        <v>44</v>
      </c>
      <c r="P5303" t="s">
        <v>26</v>
      </c>
      <c r="Q5303" s="6">
        <v>35000</v>
      </c>
      <c r="R5303" t="s">
        <v>22</v>
      </c>
      <c r="S5303">
        <v>0</v>
      </c>
      <c r="T5303">
        <v>0</v>
      </c>
      <c r="U5303" t="e">
        <f>_xlfn.XLOOKUP(A5303,#REF!,#REF!)</f>
        <v>#REF!</v>
      </c>
    </row>
    <row r="5304" spans="1:21" x14ac:dyDescent="0.2">
      <c r="A5304" t="s">
        <v>17464</v>
      </c>
      <c r="C5304" s="5" t="s">
        <v>71</v>
      </c>
      <c r="D5304" t="s">
        <v>17465</v>
      </c>
      <c r="E5304" t="s">
        <v>19451</v>
      </c>
      <c r="F5304" t="s">
        <v>30</v>
      </c>
      <c r="G5304" s="1">
        <v>43126</v>
      </c>
      <c r="H5304" t="s">
        <v>30</v>
      </c>
      <c r="I5304" s="1">
        <v>43222</v>
      </c>
      <c r="J5304" t="s">
        <v>30</v>
      </c>
      <c r="K5304" s="1">
        <v>44797</v>
      </c>
      <c r="L5304" s="1">
        <v>45048</v>
      </c>
      <c r="M5304" t="s">
        <v>42</v>
      </c>
      <c r="N5304" t="s">
        <v>17466</v>
      </c>
      <c r="O5304" t="s">
        <v>17467</v>
      </c>
      <c r="P5304" t="s">
        <v>26</v>
      </c>
      <c r="Q5304" s="6">
        <v>40000</v>
      </c>
      <c r="R5304" t="s">
        <v>30</v>
      </c>
      <c r="S5304">
        <v>0</v>
      </c>
      <c r="T5304">
        <v>0</v>
      </c>
      <c r="U5304" t="e">
        <f>_xlfn.XLOOKUP(A5304,#REF!,#REF!)</f>
        <v>#REF!</v>
      </c>
    </row>
    <row r="5305" spans="1:21" x14ac:dyDescent="0.2">
      <c r="A5305" t="s">
        <v>17468</v>
      </c>
      <c r="C5305" s="5" t="s">
        <v>71</v>
      </c>
      <c r="D5305" t="s">
        <v>12731</v>
      </c>
      <c r="E5305" t="s">
        <v>8742</v>
      </c>
      <c r="F5305" t="s">
        <v>22</v>
      </c>
      <c r="H5305" t="s">
        <v>22</v>
      </c>
      <c r="J5305" t="s">
        <v>22</v>
      </c>
      <c r="M5305" t="s">
        <v>92</v>
      </c>
      <c r="N5305" t="s">
        <v>17469</v>
      </c>
      <c r="O5305" t="s">
        <v>17470</v>
      </c>
      <c r="P5305" t="s">
        <v>18712</v>
      </c>
      <c r="Q5305" s="6">
        <v>977922.61</v>
      </c>
      <c r="R5305" t="s">
        <v>30</v>
      </c>
      <c r="S5305">
        <v>0</v>
      </c>
      <c r="T5305">
        <v>0</v>
      </c>
      <c r="U5305" t="e">
        <f>_xlfn.XLOOKUP(A5305,#REF!,#REF!)</f>
        <v>#REF!</v>
      </c>
    </row>
    <row r="5306" spans="1:21" x14ac:dyDescent="0.2">
      <c r="A5306" t="s">
        <v>17471</v>
      </c>
      <c r="C5306" s="5" t="s">
        <v>71</v>
      </c>
      <c r="D5306" t="s">
        <v>15215</v>
      </c>
      <c r="E5306" t="s">
        <v>18691</v>
      </c>
      <c r="F5306" t="s">
        <v>30</v>
      </c>
      <c r="G5306" s="1">
        <v>43174</v>
      </c>
      <c r="H5306" t="s">
        <v>30</v>
      </c>
      <c r="I5306" s="1">
        <v>43403</v>
      </c>
      <c r="J5306" t="s">
        <v>30</v>
      </c>
      <c r="K5306" s="1">
        <v>43909</v>
      </c>
      <c r="M5306" t="s">
        <v>42</v>
      </c>
      <c r="N5306" t="s">
        <v>17472</v>
      </c>
      <c r="O5306" t="s">
        <v>17473</v>
      </c>
      <c r="P5306" t="s">
        <v>26</v>
      </c>
      <c r="Q5306" s="6">
        <v>40000</v>
      </c>
      <c r="R5306" t="s">
        <v>22</v>
      </c>
      <c r="S5306">
        <v>0</v>
      </c>
      <c r="T5306">
        <v>0</v>
      </c>
      <c r="U5306" t="e">
        <f>_xlfn.XLOOKUP(A5306,#REF!,#REF!)</f>
        <v>#REF!</v>
      </c>
    </row>
    <row r="5307" spans="1:21" x14ac:dyDescent="0.2">
      <c r="A5307" t="s">
        <v>17474</v>
      </c>
      <c r="C5307" s="5" t="s">
        <v>39</v>
      </c>
      <c r="D5307" t="s">
        <v>17475</v>
      </c>
      <c r="E5307" t="s">
        <v>18691</v>
      </c>
      <c r="F5307" t="s">
        <v>22</v>
      </c>
      <c r="H5307" t="s">
        <v>22</v>
      </c>
      <c r="J5307" t="s">
        <v>22</v>
      </c>
      <c r="L5307" s="1">
        <v>42776</v>
      </c>
      <c r="M5307" t="s">
        <v>42</v>
      </c>
      <c r="N5307" t="s">
        <v>9383</v>
      </c>
      <c r="O5307" t="s">
        <v>9384</v>
      </c>
      <c r="P5307" t="s">
        <v>26</v>
      </c>
      <c r="Q5307" s="6">
        <v>30000</v>
      </c>
      <c r="R5307" t="s">
        <v>22</v>
      </c>
      <c r="S5307">
        <v>0</v>
      </c>
      <c r="T5307">
        <v>0</v>
      </c>
      <c r="U5307" t="e">
        <f>_xlfn.XLOOKUP(A5307,#REF!,#REF!)</f>
        <v>#REF!</v>
      </c>
    </row>
    <row r="5308" spans="1:21" x14ac:dyDescent="0.2">
      <c r="A5308" t="s">
        <v>17476</v>
      </c>
      <c r="C5308" s="5" t="s">
        <v>71</v>
      </c>
      <c r="D5308" t="s">
        <v>17477</v>
      </c>
      <c r="E5308" t="s">
        <v>41</v>
      </c>
      <c r="F5308" t="s">
        <v>22</v>
      </c>
      <c r="H5308" t="s">
        <v>22</v>
      </c>
      <c r="J5308" t="s">
        <v>22</v>
      </c>
      <c r="M5308" t="s">
        <v>42</v>
      </c>
      <c r="N5308" t="s">
        <v>43</v>
      </c>
      <c r="O5308" t="s">
        <v>44</v>
      </c>
      <c r="P5308" t="s">
        <v>26</v>
      </c>
      <c r="Q5308" s="6">
        <v>40000</v>
      </c>
      <c r="R5308" t="s">
        <v>22</v>
      </c>
      <c r="S5308">
        <v>0</v>
      </c>
      <c r="T5308">
        <v>0</v>
      </c>
      <c r="U5308" t="e">
        <f>_xlfn.XLOOKUP(A5308,#REF!,#REF!)</f>
        <v>#REF!</v>
      </c>
    </row>
    <row r="5309" spans="1:21" x14ac:dyDescent="0.2">
      <c r="A5309" t="s">
        <v>17478</v>
      </c>
      <c r="B5309" t="s">
        <v>17479</v>
      </c>
      <c r="C5309" s="5" t="s">
        <v>71</v>
      </c>
      <c r="D5309" t="s">
        <v>17480</v>
      </c>
      <c r="E5309" t="s">
        <v>89</v>
      </c>
      <c r="F5309" t="s">
        <v>30</v>
      </c>
      <c r="G5309" s="1">
        <v>43437</v>
      </c>
      <c r="H5309" t="s">
        <v>30</v>
      </c>
      <c r="I5309" s="1">
        <v>43699</v>
      </c>
      <c r="J5309" t="s">
        <v>22</v>
      </c>
      <c r="M5309" t="s">
        <v>207</v>
      </c>
      <c r="N5309" t="s">
        <v>17481</v>
      </c>
      <c r="O5309" t="s">
        <v>17482</v>
      </c>
      <c r="P5309" t="s">
        <v>117</v>
      </c>
      <c r="Q5309" s="6">
        <v>40000</v>
      </c>
      <c r="R5309" t="s">
        <v>22</v>
      </c>
      <c r="S5309">
        <v>0</v>
      </c>
      <c r="T5309">
        <v>0</v>
      </c>
      <c r="U5309" t="e">
        <f>_xlfn.XLOOKUP(A5309,#REF!,#REF!)</f>
        <v>#REF!</v>
      </c>
    </row>
    <row r="5310" spans="1:21" x14ac:dyDescent="0.2">
      <c r="A5310" t="s">
        <v>17483</v>
      </c>
      <c r="C5310" s="5" t="s">
        <v>71</v>
      </c>
      <c r="D5310" t="s">
        <v>17484</v>
      </c>
      <c r="E5310" t="s">
        <v>19601</v>
      </c>
      <c r="F5310" t="s">
        <v>30</v>
      </c>
      <c r="G5310" s="1">
        <v>43938</v>
      </c>
      <c r="H5310" t="s">
        <v>30</v>
      </c>
      <c r="I5310" s="1">
        <v>44316</v>
      </c>
      <c r="J5310" t="s">
        <v>30</v>
      </c>
      <c r="K5310" s="1">
        <v>44462</v>
      </c>
      <c r="L5310" s="1">
        <v>44581</v>
      </c>
      <c r="M5310" t="s">
        <v>42</v>
      </c>
      <c r="N5310" t="s">
        <v>43</v>
      </c>
      <c r="O5310" t="s">
        <v>44</v>
      </c>
      <c r="P5310" t="s">
        <v>26</v>
      </c>
      <c r="Q5310" s="6">
        <v>40000</v>
      </c>
      <c r="R5310" t="s">
        <v>30</v>
      </c>
      <c r="S5310">
        <v>0</v>
      </c>
      <c r="T5310">
        <v>0</v>
      </c>
      <c r="U5310" t="e">
        <f>_xlfn.XLOOKUP(A5310,#REF!,#REF!)</f>
        <v>#REF!</v>
      </c>
    </row>
    <row r="5311" spans="1:21" x14ac:dyDescent="0.2">
      <c r="A5311" t="s">
        <v>17485</v>
      </c>
      <c r="C5311" s="5" t="s">
        <v>71</v>
      </c>
      <c r="D5311" t="s">
        <v>17486</v>
      </c>
      <c r="E5311" t="s">
        <v>1036</v>
      </c>
      <c r="F5311" t="s">
        <v>30</v>
      </c>
      <c r="G5311" s="1">
        <v>45706</v>
      </c>
      <c r="H5311" t="s">
        <v>30</v>
      </c>
      <c r="I5311" s="1">
        <v>45790</v>
      </c>
      <c r="J5311" t="s">
        <v>22</v>
      </c>
      <c r="M5311" t="s">
        <v>207</v>
      </c>
      <c r="N5311" t="s">
        <v>348</v>
      </c>
      <c r="O5311" t="s">
        <v>349</v>
      </c>
      <c r="P5311" t="s">
        <v>117</v>
      </c>
      <c r="Q5311" s="6">
        <v>178933.82</v>
      </c>
      <c r="R5311" t="s">
        <v>22</v>
      </c>
      <c r="S5311">
        <v>0</v>
      </c>
      <c r="T5311">
        <v>0</v>
      </c>
      <c r="U5311" t="e">
        <f>_xlfn.XLOOKUP(A5311,#REF!,#REF!)</f>
        <v>#REF!</v>
      </c>
    </row>
    <row r="5312" spans="1:21" x14ac:dyDescent="0.2">
      <c r="A5312" t="s">
        <v>17487</v>
      </c>
      <c r="C5312" s="5" t="s">
        <v>279</v>
      </c>
      <c r="D5312" t="s">
        <v>17488</v>
      </c>
      <c r="E5312" t="s">
        <v>17489</v>
      </c>
      <c r="F5312" t="s">
        <v>30</v>
      </c>
      <c r="G5312" s="1">
        <v>45555</v>
      </c>
      <c r="H5312" t="s">
        <v>30</v>
      </c>
      <c r="I5312" s="1">
        <v>45706</v>
      </c>
      <c r="J5312" t="s">
        <v>22</v>
      </c>
      <c r="M5312" t="s">
        <v>207</v>
      </c>
      <c r="N5312" t="s">
        <v>17490</v>
      </c>
      <c r="O5312" t="s">
        <v>17491</v>
      </c>
      <c r="P5312" t="s">
        <v>210</v>
      </c>
      <c r="Q5312" s="6">
        <v>40542.61</v>
      </c>
      <c r="R5312" t="s">
        <v>22</v>
      </c>
      <c r="S5312">
        <v>0</v>
      </c>
      <c r="T5312">
        <v>0</v>
      </c>
      <c r="U5312" t="e">
        <f>_xlfn.XLOOKUP(A5312,#REF!,#REF!)</f>
        <v>#REF!</v>
      </c>
    </row>
    <row r="5313" spans="1:21" x14ac:dyDescent="0.2">
      <c r="A5313" t="s">
        <v>17492</v>
      </c>
      <c r="B5313" t="s">
        <v>17493</v>
      </c>
      <c r="C5313" s="5" t="s">
        <v>71</v>
      </c>
      <c r="D5313" t="s">
        <v>17494</v>
      </c>
      <c r="E5313" t="s">
        <v>18695</v>
      </c>
      <c r="F5313" t="s">
        <v>30</v>
      </c>
      <c r="G5313" s="1">
        <v>42439</v>
      </c>
      <c r="H5313" t="s">
        <v>30</v>
      </c>
      <c r="I5313" s="1">
        <v>43061</v>
      </c>
      <c r="J5313" t="s">
        <v>22</v>
      </c>
      <c r="M5313" t="s">
        <v>42</v>
      </c>
      <c r="N5313" t="s">
        <v>1377</v>
      </c>
      <c r="O5313" t="s">
        <v>1378</v>
      </c>
      <c r="P5313" t="s">
        <v>26</v>
      </c>
      <c r="Q5313" s="6">
        <v>35000</v>
      </c>
      <c r="R5313" t="s">
        <v>22</v>
      </c>
      <c r="S5313">
        <v>0</v>
      </c>
      <c r="T5313">
        <v>0</v>
      </c>
      <c r="U5313" t="e">
        <f>_xlfn.XLOOKUP(A5313,#REF!,#REF!)</f>
        <v>#REF!</v>
      </c>
    </row>
    <row r="5314" spans="1:21" x14ac:dyDescent="0.2">
      <c r="A5314" t="s">
        <v>17495</v>
      </c>
      <c r="B5314" t="s">
        <v>17496</v>
      </c>
      <c r="C5314" s="5" t="s">
        <v>71</v>
      </c>
      <c r="D5314" t="s">
        <v>17497</v>
      </c>
      <c r="E5314" t="s">
        <v>8742</v>
      </c>
      <c r="F5314" t="s">
        <v>30</v>
      </c>
      <c r="G5314" s="1">
        <v>45385</v>
      </c>
      <c r="H5314" t="s">
        <v>30</v>
      </c>
      <c r="I5314" s="1">
        <v>45806</v>
      </c>
      <c r="J5314" t="s">
        <v>22</v>
      </c>
      <c r="M5314" t="s">
        <v>207</v>
      </c>
      <c r="N5314" t="s">
        <v>1211</v>
      </c>
      <c r="O5314" t="s">
        <v>1212</v>
      </c>
      <c r="P5314" t="s">
        <v>117</v>
      </c>
      <c r="Q5314" s="6">
        <v>709172.63</v>
      </c>
      <c r="R5314" t="s">
        <v>22</v>
      </c>
      <c r="S5314">
        <v>0</v>
      </c>
      <c r="T5314">
        <v>0</v>
      </c>
      <c r="U5314" t="e">
        <f>_xlfn.XLOOKUP(A5314,#REF!,#REF!)</f>
        <v>#REF!</v>
      </c>
    </row>
    <row r="5315" spans="1:21" x14ac:dyDescent="0.2">
      <c r="A5315" t="s">
        <v>17498</v>
      </c>
      <c r="C5315" s="5" t="s">
        <v>71</v>
      </c>
      <c r="D5315" t="s">
        <v>17499</v>
      </c>
      <c r="E5315" t="s">
        <v>18693</v>
      </c>
      <c r="F5315" t="s">
        <v>30</v>
      </c>
      <c r="G5315" s="1">
        <v>45511</v>
      </c>
      <c r="H5315" t="s">
        <v>30</v>
      </c>
      <c r="I5315" s="1">
        <v>45750</v>
      </c>
      <c r="J5315" t="s">
        <v>22</v>
      </c>
      <c r="M5315" t="s">
        <v>207</v>
      </c>
      <c r="N5315" t="s">
        <v>17500</v>
      </c>
      <c r="O5315" t="s">
        <v>17501</v>
      </c>
      <c r="P5315" t="s">
        <v>117</v>
      </c>
      <c r="Q5315" s="6">
        <v>636541</v>
      </c>
      <c r="R5315" t="s">
        <v>22</v>
      </c>
      <c r="S5315">
        <v>0</v>
      </c>
      <c r="T5315">
        <v>0</v>
      </c>
      <c r="U5315" t="e">
        <f>_xlfn.XLOOKUP(A5315,#REF!,#REF!)</f>
        <v>#REF!</v>
      </c>
    </row>
    <row r="5316" spans="1:21" x14ac:dyDescent="0.2">
      <c r="A5316" t="s">
        <v>17502</v>
      </c>
      <c r="C5316" s="5" t="s">
        <v>71</v>
      </c>
      <c r="D5316" t="s">
        <v>17503</v>
      </c>
      <c r="E5316" t="s">
        <v>13135</v>
      </c>
      <c r="F5316" t="s">
        <v>22</v>
      </c>
      <c r="H5316" t="s">
        <v>22</v>
      </c>
      <c r="J5316" t="s">
        <v>22</v>
      </c>
      <c r="M5316" t="s">
        <v>23</v>
      </c>
      <c r="N5316" t="s">
        <v>43</v>
      </c>
      <c r="O5316" t="s">
        <v>44</v>
      </c>
      <c r="P5316" t="s">
        <v>26</v>
      </c>
      <c r="Q5316" s="6">
        <v>40000</v>
      </c>
      <c r="R5316" t="s">
        <v>22</v>
      </c>
      <c r="S5316">
        <v>0</v>
      </c>
      <c r="T5316">
        <v>0</v>
      </c>
      <c r="U5316" t="e">
        <f>_xlfn.XLOOKUP(A5316,#REF!,#REF!)</f>
        <v>#REF!</v>
      </c>
    </row>
    <row r="5317" spans="1:21" x14ac:dyDescent="0.2">
      <c r="A5317" t="s">
        <v>17504</v>
      </c>
      <c r="C5317" s="5" t="s">
        <v>71</v>
      </c>
      <c r="D5317" t="s">
        <v>17505</v>
      </c>
      <c r="E5317" t="s">
        <v>19293</v>
      </c>
      <c r="F5317" t="s">
        <v>30</v>
      </c>
      <c r="G5317" s="1">
        <v>43432</v>
      </c>
      <c r="H5317" t="s">
        <v>30</v>
      </c>
      <c r="I5317" s="1">
        <v>44048</v>
      </c>
      <c r="J5317" t="s">
        <v>30</v>
      </c>
      <c r="K5317" s="1">
        <v>44645</v>
      </c>
      <c r="L5317" s="1">
        <v>44645</v>
      </c>
      <c r="M5317" t="s">
        <v>42</v>
      </c>
      <c r="N5317" t="s">
        <v>17506</v>
      </c>
      <c r="O5317" t="s">
        <v>17507</v>
      </c>
      <c r="P5317" t="s">
        <v>26</v>
      </c>
      <c r="Q5317" s="6">
        <v>40000</v>
      </c>
      <c r="R5317" t="s">
        <v>22</v>
      </c>
      <c r="S5317">
        <v>0</v>
      </c>
      <c r="T5317">
        <v>0</v>
      </c>
      <c r="U5317" t="e">
        <f>_xlfn.XLOOKUP(A5317,#REF!,#REF!)</f>
        <v>#REF!</v>
      </c>
    </row>
    <row r="5318" spans="1:21" x14ac:dyDescent="0.2">
      <c r="A5318" t="s">
        <v>17508</v>
      </c>
      <c r="C5318" s="5" t="s">
        <v>71</v>
      </c>
      <c r="D5318" t="s">
        <v>17509</v>
      </c>
      <c r="E5318" t="s">
        <v>19361</v>
      </c>
      <c r="F5318" t="s">
        <v>30</v>
      </c>
      <c r="G5318" s="1">
        <v>42358</v>
      </c>
      <c r="H5318" t="s">
        <v>22</v>
      </c>
      <c r="J5318" t="s">
        <v>30</v>
      </c>
      <c r="K5318" s="1">
        <v>42776</v>
      </c>
      <c r="M5318" t="s">
        <v>23</v>
      </c>
      <c r="N5318" t="s">
        <v>17510</v>
      </c>
      <c r="O5318" t="s">
        <v>17511</v>
      </c>
      <c r="P5318" t="s">
        <v>26</v>
      </c>
      <c r="Q5318" s="6">
        <v>35000</v>
      </c>
      <c r="R5318" t="s">
        <v>22</v>
      </c>
      <c r="S5318">
        <v>0</v>
      </c>
      <c r="T5318">
        <v>0</v>
      </c>
      <c r="U5318" t="e">
        <f>_xlfn.XLOOKUP(A5318,#REF!,#REF!)</f>
        <v>#REF!</v>
      </c>
    </row>
    <row r="5319" spans="1:21" x14ac:dyDescent="0.2">
      <c r="A5319" t="s">
        <v>17512</v>
      </c>
      <c r="B5319" t="s">
        <v>17513</v>
      </c>
      <c r="C5319" s="5" t="s">
        <v>71</v>
      </c>
      <c r="D5319" t="s">
        <v>13053</v>
      </c>
      <c r="E5319" t="s">
        <v>694</v>
      </c>
      <c r="F5319" t="s">
        <v>30</v>
      </c>
      <c r="G5319" s="1">
        <v>45534</v>
      </c>
      <c r="H5319" t="s">
        <v>30</v>
      </c>
      <c r="I5319" s="1">
        <v>45693</v>
      </c>
      <c r="J5319" t="s">
        <v>30</v>
      </c>
      <c r="K5319" s="1">
        <v>45987</v>
      </c>
      <c r="M5319" t="s">
        <v>42</v>
      </c>
      <c r="N5319" t="s">
        <v>43</v>
      </c>
      <c r="O5319" t="s">
        <v>44</v>
      </c>
      <c r="P5319" t="s">
        <v>26</v>
      </c>
      <c r="Q5319" s="6">
        <v>100680.66</v>
      </c>
      <c r="R5319" t="s">
        <v>22</v>
      </c>
      <c r="S5319">
        <v>0</v>
      </c>
      <c r="T5319">
        <v>0</v>
      </c>
      <c r="U5319" t="e">
        <f>_xlfn.XLOOKUP(A5319,#REF!,#REF!)</f>
        <v>#REF!</v>
      </c>
    </row>
    <row r="5320" spans="1:21" x14ac:dyDescent="0.2">
      <c r="A5320" t="s">
        <v>17514</v>
      </c>
      <c r="C5320" s="5" t="s">
        <v>71</v>
      </c>
      <c r="D5320" t="s">
        <v>17515</v>
      </c>
      <c r="E5320" t="s">
        <v>17516</v>
      </c>
      <c r="F5320" t="s">
        <v>30</v>
      </c>
      <c r="G5320" s="1">
        <v>44316</v>
      </c>
      <c r="H5320" t="s">
        <v>30</v>
      </c>
      <c r="I5320" s="1">
        <v>45161</v>
      </c>
      <c r="J5320" t="s">
        <v>30</v>
      </c>
      <c r="K5320" s="1">
        <v>45205</v>
      </c>
      <c r="L5320" s="1">
        <v>45534</v>
      </c>
      <c r="M5320" t="s">
        <v>114</v>
      </c>
      <c r="N5320" t="s">
        <v>10769</v>
      </c>
      <c r="O5320" t="s">
        <v>10770</v>
      </c>
      <c r="P5320" t="s">
        <v>117</v>
      </c>
      <c r="Q5320" s="6">
        <v>40000</v>
      </c>
      <c r="R5320" t="s">
        <v>22</v>
      </c>
      <c r="S5320">
        <v>0</v>
      </c>
      <c r="T5320">
        <v>0</v>
      </c>
      <c r="U5320" t="e">
        <f>_xlfn.XLOOKUP(A5320,#REF!,#REF!)</f>
        <v>#REF!</v>
      </c>
    </row>
    <row r="5321" spans="1:21" x14ac:dyDescent="0.2">
      <c r="A5321" t="s">
        <v>17517</v>
      </c>
      <c r="C5321" s="5" t="s">
        <v>71</v>
      </c>
      <c r="D5321" t="s">
        <v>17518</v>
      </c>
      <c r="E5321" t="s">
        <v>18692</v>
      </c>
      <c r="F5321" t="s">
        <v>30</v>
      </c>
      <c r="G5321" s="1">
        <v>42489</v>
      </c>
      <c r="H5321" t="s">
        <v>30</v>
      </c>
      <c r="I5321" s="1">
        <v>42998</v>
      </c>
      <c r="J5321" t="s">
        <v>30</v>
      </c>
      <c r="K5321" s="1">
        <v>43502</v>
      </c>
      <c r="M5321" t="s">
        <v>42</v>
      </c>
      <c r="N5321" t="s">
        <v>17519</v>
      </c>
      <c r="O5321" t="s">
        <v>17520</v>
      </c>
      <c r="P5321" t="s">
        <v>26</v>
      </c>
      <c r="Q5321" s="6">
        <v>35000</v>
      </c>
      <c r="R5321" t="s">
        <v>22</v>
      </c>
      <c r="S5321">
        <v>0</v>
      </c>
      <c r="T5321">
        <v>0</v>
      </c>
      <c r="U5321" t="e">
        <f>_xlfn.XLOOKUP(A5321,#REF!,#REF!)</f>
        <v>#REF!</v>
      </c>
    </row>
    <row r="5322" spans="1:21" x14ac:dyDescent="0.2">
      <c r="A5322" t="s">
        <v>17521</v>
      </c>
      <c r="C5322" s="5" t="s">
        <v>71</v>
      </c>
      <c r="D5322" t="s">
        <v>8909</v>
      </c>
      <c r="E5322" t="s">
        <v>19407</v>
      </c>
      <c r="F5322" t="s">
        <v>30</v>
      </c>
      <c r="G5322" s="1">
        <v>42822</v>
      </c>
      <c r="H5322" t="s">
        <v>30</v>
      </c>
      <c r="I5322" s="1">
        <v>43242</v>
      </c>
      <c r="J5322" t="s">
        <v>30</v>
      </c>
      <c r="K5322" s="1">
        <v>44467</v>
      </c>
      <c r="M5322" t="s">
        <v>42</v>
      </c>
      <c r="N5322" t="s">
        <v>43</v>
      </c>
      <c r="O5322" t="s">
        <v>44</v>
      </c>
      <c r="P5322" t="s">
        <v>26</v>
      </c>
      <c r="Q5322" s="6">
        <v>90000</v>
      </c>
      <c r="R5322" t="s">
        <v>22</v>
      </c>
      <c r="S5322">
        <v>0</v>
      </c>
      <c r="T5322">
        <v>0</v>
      </c>
      <c r="U5322" t="e">
        <f>_xlfn.XLOOKUP(A5322,#REF!,#REF!)</f>
        <v>#REF!</v>
      </c>
    </row>
    <row r="5323" spans="1:21" x14ac:dyDescent="0.2">
      <c r="A5323" t="s">
        <v>17522</v>
      </c>
      <c r="C5323" s="5" t="s">
        <v>71</v>
      </c>
      <c r="D5323" t="s">
        <v>17523</v>
      </c>
      <c r="E5323" t="s">
        <v>18691</v>
      </c>
      <c r="F5323" t="s">
        <v>30</v>
      </c>
      <c r="G5323" s="1">
        <v>42551</v>
      </c>
      <c r="H5323" t="s">
        <v>22</v>
      </c>
      <c r="J5323" t="s">
        <v>30</v>
      </c>
      <c r="K5323" s="1">
        <v>42940</v>
      </c>
      <c r="M5323" t="s">
        <v>23</v>
      </c>
      <c r="N5323" t="s">
        <v>43</v>
      </c>
      <c r="O5323" t="s">
        <v>44</v>
      </c>
      <c r="P5323" t="s">
        <v>26</v>
      </c>
      <c r="Q5323" s="6">
        <v>35000</v>
      </c>
      <c r="R5323" t="s">
        <v>22</v>
      </c>
      <c r="S5323">
        <v>0</v>
      </c>
      <c r="T5323">
        <v>0</v>
      </c>
      <c r="U5323" t="e">
        <f>_xlfn.XLOOKUP(A5323,#REF!,#REF!)</f>
        <v>#REF!</v>
      </c>
    </row>
    <row r="5324" spans="1:21" x14ac:dyDescent="0.2">
      <c r="A5324" t="s">
        <v>17524</v>
      </c>
      <c r="B5324" t="s">
        <v>17525</v>
      </c>
      <c r="C5324" s="5" t="s">
        <v>71</v>
      </c>
      <c r="D5324" t="s">
        <v>17526</v>
      </c>
      <c r="E5324" t="s">
        <v>184</v>
      </c>
      <c r="F5324" t="s">
        <v>30</v>
      </c>
      <c r="G5324" s="1">
        <v>43265</v>
      </c>
      <c r="H5324" t="s">
        <v>30</v>
      </c>
      <c r="I5324" s="1">
        <v>43446</v>
      </c>
      <c r="J5324" t="s">
        <v>30</v>
      </c>
      <c r="K5324" s="1">
        <v>44985</v>
      </c>
      <c r="L5324" s="1">
        <v>45041</v>
      </c>
      <c r="M5324" t="s">
        <v>42</v>
      </c>
      <c r="N5324" t="s">
        <v>17527</v>
      </c>
      <c r="O5324" t="s">
        <v>17528</v>
      </c>
      <c r="P5324" t="s">
        <v>26</v>
      </c>
      <c r="Q5324" s="6">
        <v>40000</v>
      </c>
      <c r="R5324" t="s">
        <v>30</v>
      </c>
      <c r="S5324">
        <v>0</v>
      </c>
      <c r="T5324">
        <v>0</v>
      </c>
      <c r="U5324" t="e">
        <f>_xlfn.XLOOKUP(A5324,#REF!,#REF!)</f>
        <v>#REF!</v>
      </c>
    </row>
    <row r="5325" spans="1:21" x14ac:dyDescent="0.2">
      <c r="A5325" t="s">
        <v>17529</v>
      </c>
      <c r="C5325" s="5" t="s">
        <v>71</v>
      </c>
      <c r="D5325" t="s">
        <v>17530</v>
      </c>
      <c r="E5325" t="s">
        <v>18695</v>
      </c>
      <c r="F5325" t="s">
        <v>22</v>
      </c>
      <c r="H5325" t="s">
        <v>22</v>
      </c>
      <c r="J5325" t="s">
        <v>30</v>
      </c>
      <c r="K5325" s="1">
        <v>43311</v>
      </c>
      <c r="M5325" t="s">
        <v>42</v>
      </c>
      <c r="N5325" t="s">
        <v>17531</v>
      </c>
      <c r="O5325" t="s">
        <v>17532</v>
      </c>
      <c r="P5325" t="s">
        <v>26</v>
      </c>
      <c r="Q5325" s="6">
        <v>40000</v>
      </c>
      <c r="R5325" t="s">
        <v>22</v>
      </c>
      <c r="S5325">
        <v>0</v>
      </c>
      <c r="T5325">
        <v>0</v>
      </c>
      <c r="U5325" t="e">
        <f>_xlfn.XLOOKUP(A5325,#REF!,#REF!)</f>
        <v>#REF!</v>
      </c>
    </row>
    <row r="5326" spans="1:21" x14ac:dyDescent="0.2">
      <c r="A5326" t="s">
        <v>17533</v>
      </c>
      <c r="C5326" s="5" t="s">
        <v>71</v>
      </c>
      <c r="D5326" t="s">
        <v>17534</v>
      </c>
      <c r="E5326" t="s">
        <v>17535</v>
      </c>
      <c r="F5326" t="s">
        <v>30</v>
      </c>
      <c r="G5326" s="1">
        <v>45440</v>
      </c>
      <c r="H5326" t="s">
        <v>30</v>
      </c>
      <c r="I5326" s="1">
        <v>45643</v>
      </c>
      <c r="J5326" t="s">
        <v>30</v>
      </c>
      <c r="K5326" s="1">
        <v>45699</v>
      </c>
      <c r="L5326" s="1">
        <v>45737</v>
      </c>
      <c r="M5326" t="s">
        <v>207</v>
      </c>
      <c r="N5326" t="s">
        <v>17536</v>
      </c>
      <c r="O5326" t="s">
        <v>17537</v>
      </c>
      <c r="P5326" t="s">
        <v>117</v>
      </c>
      <c r="Q5326" s="6">
        <v>889039.19</v>
      </c>
      <c r="R5326" t="s">
        <v>22</v>
      </c>
      <c r="S5326">
        <v>0</v>
      </c>
      <c r="T5326">
        <v>0</v>
      </c>
      <c r="U5326" t="e">
        <f>_xlfn.XLOOKUP(A5326,#REF!,#REF!)</f>
        <v>#REF!</v>
      </c>
    </row>
    <row r="5327" spans="1:21" x14ac:dyDescent="0.2">
      <c r="A5327" t="s">
        <v>17538</v>
      </c>
      <c r="C5327" s="5" t="s">
        <v>71</v>
      </c>
      <c r="D5327" t="s">
        <v>14024</v>
      </c>
      <c r="E5327" t="s">
        <v>18692</v>
      </c>
      <c r="F5327" t="s">
        <v>30</v>
      </c>
      <c r="G5327" s="1">
        <v>42890</v>
      </c>
      <c r="H5327" t="s">
        <v>30</v>
      </c>
      <c r="I5327" s="1">
        <v>43004</v>
      </c>
      <c r="J5327" t="s">
        <v>30</v>
      </c>
      <c r="K5327" s="1">
        <v>43032</v>
      </c>
      <c r="L5327" s="1">
        <v>43082</v>
      </c>
      <c r="M5327" t="s">
        <v>23</v>
      </c>
      <c r="N5327" t="s">
        <v>43</v>
      </c>
      <c r="O5327" t="s">
        <v>44</v>
      </c>
      <c r="P5327" t="s">
        <v>26</v>
      </c>
      <c r="Q5327" s="6">
        <v>40000</v>
      </c>
      <c r="R5327" t="s">
        <v>22</v>
      </c>
      <c r="S5327">
        <v>0</v>
      </c>
      <c r="T5327">
        <v>0</v>
      </c>
      <c r="U5327" t="e">
        <f>_xlfn.XLOOKUP(A5327,#REF!,#REF!)</f>
        <v>#REF!</v>
      </c>
    </row>
    <row r="5328" spans="1:21" x14ac:dyDescent="0.2">
      <c r="A5328" t="s">
        <v>17539</v>
      </c>
      <c r="C5328" s="5" t="s">
        <v>71</v>
      </c>
      <c r="D5328" t="s">
        <v>17540</v>
      </c>
      <c r="E5328" t="s">
        <v>911</v>
      </c>
      <c r="F5328" t="s">
        <v>30</v>
      </c>
      <c r="G5328" s="1">
        <v>45358</v>
      </c>
      <c r="H5328" t="s">
        <v>22</v>
      </c>
      <c r="J5328" t="s">
        <v>30</v>
      </c>
      <c r="K5328" s="1">
        <v>45397</v>
      </c>
      <c r="L5328" s="1">
        <v>45572</v>
      </c>
      <c r="M5328" t="s">
        <v>42</v>
      </c>
      <c r="N5328" t="s">
        <v>17541</v>
      </c>
      <c r="O5328" t="s">
        <v>17542</v>
      </c>
      <c r="P5328" t="s">
        <v>26</v>
      </c>
      <c r="Q5328" s="6">
        <v>76137.78</v>
      </c>
      <c r="R5328" t="s">
        <v>30</v>
      </c>
      <c r="S5328">
        <v>0</v>
      </c>
      <c r="T5328">
        <v>0</v>
      </c>
      <c r="U5328" t="e">
        <f>_xlfn.XLOOKUP(A5328,#REF!,#REF!)</f>
        <v>#REF!</v>
      </c>
    </row>
    <row r="5329" spans="1:21" x14ac:dyDescent="0.2">
      <c r="A5329" t="s">
        <v>17543</v>
      </c>
      <c r="C5329" s="5" t="s">
        <v>71</v>
      </c>
      <c r="D5329" t="s">
        <v>17544</v>
      </c>
      <c r="E5329" t="s">
        <v>17545</v>
      </c>
      <c r="F5329" t="s">
        <v>30</v>
      </c>
      <c r="G5329" s="1">
        <v>45421</v>
      </c>
      <c r="H5329" t="s">
        <v>30</v>
      </c>
      <c r="I5329" s="1">
        <v>45554</v>
      </c>
      <c r="J5329" t="s">
        <v>30</v>
      </c>
      <c r="K5329" s="1">
        <v>45881</v>
      </c>
      <c r="L5329" s="1">
        <v>45966</v>
      </c>
      <c r="M5329" t="s">
        <v>207</v>
      </c>
      <c r="N5329" t="s">
        <v>17546</v>
      </c>
      <c r="O5329" t="s">
        <v>17547</v>
      </c>
      <c r="P5329" t="s">
        <v>117</v>
      </c>
      <c r="Q5329" s="6">
        <v>236302.16</v>
      </c>
      <c r="R5329" t="s">
        <v>22</v>
      </c>
      <c r="S5329">
        <v>0</v>
      </c>
      <c r="T5329">
        <v>0</v>
      </c>
      <c r="U5329" t="e">
        <f>_xlfn.XLOOKUP(A5329,#REF!,#REF!)</f>
        <v>#REF!</v>
      </c>
    </row>
    <row r="5330" spans="1:21" x14ac:dyDescent="0.2">
      <c r="A5330" t="s">
        <v>17548</v>
      </c>
      <c r="C5330" s="5" t="s">
        <v>71</v>
      </c>
      <c r="D5330" t="s">
        <v>17549</v>
      </c>
      <c r="E5330" t="s">
        <v>976</v>
      </c>
      <c r="F5330" t="s">
        <v>30</v>
      </c>
      <c r="G5330" s="1">
        <v>46090</v>
      </c>
      <c r="H5330" t="s">
        <v>22</v>
      </c>
      <c r="J5330" t="s">
        <v>22</v>
      </c>
      <c r="M5330" t="s">
        <v>92</v>
      </c>
      <c r="N5330" t="s">
        <v>17550</v>
      </c>
      <c r="O5330" t="s">
        <v>17551</v>
      </c>
      <c r="P5330" t="s">
        <v>117</v>
      </c>
      <c r="Q5330" s="6">
        <v>587097.13</v>
      </c>
      <c r="R5330" t="s">
        <v>22</v>
      </c>
      <c r="S5330">
        <v>0</v>
      </c>
      <c r="T5330">
        <v>0</v>
      </c>
      <c r="U5330" t="e">
        <f>_xlfn.XLOOKUP(A5330,#REF!,#REF!)</f>
        <v>#REF!</v>
      </c>
    </row>
    <row r="5331" spans="1:21" x14ac:dyDescent="0.2">
      <c r="A5331" t="s">
        <v>17552</v>
      </c>
      <c r="C5331" s="5" t="s">
        <v>71</v>
      </c>
      <c r="D5331" t="s">
        <v>17553</v>
      </c>
      <c r="E5331" t="s">
        <v>8774</v>
      </c>
      <c r="F5331" t="s">
        <v>22</v>
      </c>
      <c r="H5331" t="s">
        <v>22</v>
      </c>
      <c r="J5331" t="s">
        <v>30</v>
      </c>
      <c r="K5331" s="1">
        <v>46050</v>
      </c>
      <c r="L5331" s="1">
        <v>46050</v>
      </c>
      <c r="M5331" t="s">
        <v>207</v>
      </c>
      <c r="N5331" t="s">
        <v>17554</v>
      </c>
      <c r="O5331" t="s">
        <v>17555</v>
      </c>
      <c r="P5331" t="s">
        <v>18712</v>
      </c>
      <c r="Q5331" s="6">
        <v>474219.65</v>
      </c>
      <c r="R5331" t="s">
        <v>22</v>
      </c>
      <c r="S5331">
        <v>0</v>
      </c>
      <c r="T5331">
        <v>0</v>
      </c>
      <c r="U5331" t="e">
        <f>_xlfn.XLOOKUP(A5331,#REF!,#REF!)</f>
        <v>#REF!</v>
      </c>
    </row>
    <row r="5332" spans="1:21" x14ac:dyDescent="0.2">
      <c r="A5332" t="s">
        <v>17556</v>
      </c>
      <c r="C5332" s="5" t="s">
        <v>71</v>
      </c>
      <c r="D5332" t="s">
        <v>17557</v>
      </c>
      <c r="E5332" t="s">
        <v>17558</v>
      </c>
      <c r="F5332" t="s">
        <v>30</v>
      </c>
      <c r="G5332" s="1">
        <v>45404</v>
      </c>
      <c r="H5332" t="s">
        <v>30</v>
      </c>
      <c r="I5332" s="1">
        <v>45643</v>
      </c>
      <c r="J5332" t="s">
        <v>22</v>
      </c>
      <c r="M5332" t="s">
        <v>207</v>
      </c>
      <c r="N5332" t="s">
        <v>1211</v>
      </c>
      <c r="O5332" t="s">
        <v>1212</v>
      </c>
      <c r="P5332" t="s">
        <v>117</v>
      </c>
      <c r="Q5332" s="6">
        <v>769483.47</v>
      </c>
      <c r="R5332" t="s">
        <v>22</v>
      </c>
      <c r="S5332">
        <v>0</v>
      </c>
      <c r="T5332">
        <v>0</v>
      </c>
      <c r="U5332" t="e">
        <f>_xlfn.XLOOKUP(A5332,#REF!,#REF!)</f>
        <v>#REF!</v>
      </c>
    </row>
    <row r="5333" spans="1:21" x14ac:dyDescent="0.2">
      <c r="A5333" t="s">
        <v>17559</v>
      </c>
      <c r="C5333" s="5" t="s">
        <v>71</v>
      </c>
      <c r="D5333" t="s">
        <v>17560</v>
      </c>
      <c r="E5333" t="s">
        <v>19470</v>
      </c>
      <c r="F5333" t="s">
        <v>30</v>
      </c>
      <c r="G5333" s="1">
        <v>44300</v>
      </c>
      <c r="H5333" t="s">
        <v>30</v>
      </c>
      <c r="I5333" s="1">
        <v>44536</v>
      </c>
      <c r="J5333" t="s">
        <v>22</v>
      </c>
      <c r="M5333" t="s">
        <v>42</v>
      </c>
      <c r="N5333" t="s">
        <v>17561</v>
      </c>
      <c r="O5333" t="s">
        <v>17562</v>
      </c>
      <c r="P5333" t="s">
        <v>26</v>
      </c>
      <c r="Q5333" s="6">
        <v>130983.45</v>
      </c>
      <c r="R5333" t="s">
        <v>22</v>
      </c>
      <c r="S5333">
        <v>0</v>
      </c>
      <c r="T5333">
        <v>0</v>
      </c>
      <c r="U5333" t="e">
        <f>_xlfn.XLOOKUP(A5333,#REF!,#REF!)</f>
        <v>#REF!</v>
      </c>
    </row>
    <row r="5334" spans="1:21" x14ac:dyDescent="0.2">
      <c r="A5334" t="s">
        <v>17563</v>
      </c>
      <c r="C5334" s="5" t="s">
        <v>71</v>
      </c>
      <c r="D5334" t="s">
        <v>17564</v>
      </c>
      <c r="E5334" t="s">
        <v>17565</v>
      </c>
      <c r="F5334" t="s">
        <v>30</v>
      </c>
      <c r="G5334" s="1">
        <v>45645</v>
      </c>
      <c r="H5334" t="s">
        <v>22</v>
      </c>
      <c r="J5334" t="s">
        <v>22</v>
      </c>
      <c r="L5334" s="1">
        <v>45558</v>
      </c>
      <c r="M5334" t="s">
        <v>42</v>
      </c>
      <c r="N5334" t="s">
        <v>43</v>
      </c>
      <c r="O5334" t="s">
        <v>44</v>
      </c>
      <c r="P5334" t="s">
        <v>26</v>
      </c>
      <c r="Q5334" s="6">
        <v>376582.1</v>
      </c>
      <c r="R5334" t="s">
        <v>30</v>
      </c>
      <c r="S5334">
        <v>0</v>
      </c>
      <c r="T5334">
        <v>0</v>
      </c>
      <c r="U5334" t="e">
        <f>_xlfn.XLOOKUP(A5334,#REF!,#REF!)</f>
        <v>#REF!</v>
      </c>
    </row>
    <row r="5335" spans="1:21" x14ac:dyDescent="0.2">
      <c r="A5335" t="s">
        <v>17566</v>
      </c>
      <c r="B5335" t="s">
        <v>17567</v>
      </c>
      <c r="C5335" s="5" t="s">
        <v>71</v>
      </c>
      <c r="D5335" t="s">
        <v>17568</v>
      </c>
      <c r="E5335" t="s">
        <v>19404</v>
      </c>
      <c r="F5335" t="s">
        <v>30</v>
      </c>
      <c r="G5335" s="1">
        <v>45509</v>
      </c>
      <c r="H5335" t="s">
        <v>30</v>
      </c>
      <c r="I5335" s="1">
        <v>45950</v>
      </c>
      <c r="J5335" t="s">
        <v>22</v>
      </c>
      <c r="M5335" t="s">
        <v>207</v>
      </c>
      <c r="N5335" t="s">
        <v>3510</v>
      </c>
      <c r="O5335" t="s">
        <v>3511</v>
      </c>
      <c r="P5335" t="s">
        <v>117</v>
      </c>
      <c r="Q5335" s="6">
        <v>497853.28</v>
      </c>
      <c r="R5335" t="s">
        <v>22</v>
      </c>
      <c r="S5335">
        <v>0</v>
      </c>
      <c r="T5335">
        <v>0</v>
      </c>
      <c r="U5335" t="e">
        <f>_xlfn.XLOOKUP(A5335,#REF!,#REF!)</f>
        <v>#REF!</v>
      </c>
    </row>
    <row r="5336" spans="1:21" x14ac:dyDescent="0.2">
      <c r="A5336" t="s">
        <v>17569</v>
      </c>
      <c r="C5336" s="5" t="s">
        <v>71</v>
      </c>
      <c r="D5336" t="s">
        <v>17570</v>
      </c>
      <c r="E5336" t="s">
        <v>18691</v>
      </c>
      <c r="F5336" t="s">
        <v>30</v>
      </c>
      <c r="G5336" s="1">
        <v>45842</v>
      </c>
      <c r="H5336" t="s">
        <v>22</v>
      </c>
      <c r="J5336" t="s">
        <v>30</v>
      </c>
      <c r="K5336" s="1">
        <v>45842</v>
      </c>
      <c r="L5336" s="1">
        <v>45842</v>
      </c>
      <c r="M5336" t="s">
        <v>42</v>
      </c>
      <c r="N5336" t="s">
        <v>484</v>
      </c>
      <c r="O5336" t="s">
        <v>485</v>
      </c>
      <c r="P5336" t="s">
        <v>26</v>
      </c>
      <c r="Q5336" s="6">
        <v>268044.65999999997</v>
      </c>
      <c r="R5336" t="s">
        <v>30</v>
      </c>
      <c r="S5336">
        <v>0</v>
      </c>
      <c r="T5336">
        <v>0</v>
      </c>
      <c r="U5336" t="e">
        <f>_xlfn.XLOOKUP(A5336,#REF!,#REF!)</f>
        <v>#REF!</v>
      </c>
    </row>
    <row r="5337" spans="1:21" x14ac:dyDescent="0.2">
      <c r="A5337" t="s">
        <v>17571</v>
      </c>
      <c r="C5337" s="5" t="s">
        <v>71</v>
      </c>
      <c r="D5337" t="s">
        <v>17572</v>
      </c>
      <c r="E5337" t="s">
        <v>8742</v>
      </c>
      <c r="F5337" t="s">
        <v>30</v>
      </c>
      <c r="G5337" s="1">
        <v>45390</v>
      </c>
      <c r="H5337" t="s">
        <v>30</v>
      </c>
      <c r="I5337" s="1">
        <v>45568</v>
      </c>
      <c r="J5337" t="s">
        <v>22</v>
      </c>
      <c r="M5337" t="s">
        <v>207</v>
      </c>
      <c r="N5337" t="s">
        <v>1023</v>
      </c>
      <c r="O5337" t="s">
        <v>1024</v>
      </c>
      <c r="P5337" t="s">
        <v>117</v>
      </c>
      <c r="Q5337" s="6">
        <v>610451.06000000006</v>
      </c>
      <c r="R5337" t="s">
        <v>22</v>
      </c>
      <c r="S5337">
        <v>0</v>
      </c>
      <c r="T5337">
        <v>0</v>
      </c>
      <c r="U5337" t="e">
        <f>_xlfn.XLOOKUP(A5337,#REF!,#REF!)</f>
        <v>#REF!</v>
      </c>
    </row>
    <row r="5338" spans="1:21" x14ac:dyDescent="0.2">
      <c r="A5338" t="s">
        <v>17573</v>
      </c>
      <c r="C5338" s="5" t="s">
        <v>71</v>
      </c>
      <c r="D5338" t="s">
        <v>10849</v>
      </c>
      <c r="E5338" t="s">
        <v>10850</v>
      </c>
      <c r="F5338" t="s">
        <v>30</v>
      </c>
      <c r="G5338" s="1">
        <v>43453</v>
      </c>
      <c r="H5338" t="s">
        <v>30</v>
      </c>
      <c r="I5338" s="1">
        <v>43896</v>
      </c>
      <c r="J5338" t="s">
        <v>30</v>
      </c>
      <c r="K5338" s="1">
        <v>44224</v>
      </c>
      <c r="L5338" s="1">
        <v>45097</v>
      </c>
      <c r="M5338" t="s">
        <v>42</v>
      </c>
      <c r="N5338" t="s">
        <v>17574</v>
      </c>
      <c r="O5338" t="s">
        <v>17575</v>
      </c>
      <c r="P5338" t="s">
        <v>26</v>
      </c>
      <c r="Q5338" s="6">
        <v>40000</v>
      </c>
      <c r="R5338" t="s">
        <v>30</v>
      </c>
      <c r="S5338">
        <v>0</v>
      </c>
      <c r="T5338">
        <v>0</v>
      </c>
      <c r="U5338" t="e">
        <f>_xlfn.XLOOKUP(A5338,#REF!,#REF!)</f>
        <v>#REF!</v>
      </c>
    </row>
    <row r="5339" spans="1:21" x14ac:dyDescent="0.2">
      <c r="A5339" t="s">
        <v>17576</v>
      </c>
      <c r="C5339" s="5" t="s">
        <v>71</v>
      </c>
      <c r="D5339" t="s">
        <v>17577</v>
      </c>
      <c r="E5339" t="s">
        <v>18691</v>
      </c>
      <c r="F5339" t="s">
        <v>22</v>
      </c>
      <c r="H5339" t="s">
        <v>22</v>
      </c>
      <c r="J5339" t="s">
        <v>22</v>
      </c>
      <c r="M5339" t="s">
        <v>23</v>
      </c>
      <c r="N5339" t="s">
        <v>43</v>
      </c>
      <c r="O5339" t="s">
        <v>44</v>
      </c>
      <c r="P5339" t="s">
        <v>26</v>
      </c>
      <c r="Q5339" s="6">
        <v>40000</v>
      </c>
      <c r="R5339" t="s">
        <v>22</v>
      </c>
      <c r="S5339">
        <v>0</v>
      </c>
      <c r="T5339">
        <v>0</v>
      </c>
      <c r="U5339" t="e">
        <f>_xlfn.XLOOKUP(A5339,#REF!,#REF!)</f>
        <v>#REF!</v>
      </c>
    </row>
    <row r="5340" spans="1:21" x14ac:dyDescent="0.2">
      <c r="A5340" t="s">
        <v>17578</v>
      </c>
      <c r="C5340" s="5" t="s">
        <v>71</v>
      </c>
      <c r="D5340" t="s">
        <v>17579</v>
      </c>
      <c r="E5340" t="s">
        <v>8900</v>
      </c>
      <c r="F5340" t="s">
        <v>30</v>
      </c>
      <c r="G5340" s="1">
        <v>45576</v>
      </c>
      <c r="H5340" t="s">
        <v>22</v>
      </c>
      <c r="J5340" t="s">
        <v>22</v>
      </c>
      <c r="L5340" s="1">
        <v>45558</v>
      </c>
      <c r="M5340" t="s">
        <v>42</v>
      </c>
      <c r="N5340" t="s">
        <v>43</v>
      </c>
      <c r="O5340" t="s">
        <v>44</v>
      </c>
      <c r="P5340" t="s">
        <v>26</v>
      </c>
      <c r="Q5340" s="6">
        <v>351251.11</v>
      </c>
      <c r="R5340" t="s">
        <v>30</v>
      </c>
      <c r="S5340">
        <v>0</v>
      </c>
      <c r="T5340">
        <v>0</v>
      </c>
      <c r="U5340" t="e">
        <f>_xlfn.XLOOKUP(A5340,#REF!,#REF!)</f>
        <v>#REF!</v>
      </c>
    </row>
    <row r="5341" spans="1:21" x14ac:dyDescent="0.2">
      <c r="A5341" t="s">
        <v>17580</v>
      </c>
      <c r="C5341" s="5" t="s">
        <v>71</v>
      </c>
      <c r="D5341" t="s">
        <v>17581</v>
      </c>
      <c r="E5341" t="s">
        <v>18691</v>
      </c>
      <c r="F5341" t="s">
        <v>30</v>
      </c>
      <c r="G5341" s="1">
        <v>45475</v>
      </c>
      <c r="H5341" t="s">
        <v>30</v>
      </c>
      <c r="I5341" s="1">
        <v>45562</v>
      </c>
      <c r="J5341" t="s">
        <v>22</v>
      </c>
      <c r="M5341" t="s">
        <v>207</v>
      </c>
      <c r="N5341" t="s">
        <v>1211</v>
      </c>
      <c r="O5341" t="s">
        <v>1212</v>
      </c>
      <c r="P5341" t="s">
        <v>210</v>
      </c>
      <c r="Q5341" s="6">
        <v>113649.54</v>
      </c>
      <c r="R5341" t="s">
        <v>22</v>
      </c>
      <c r="S5341">
        <v>0</v>
      </c>
      <c r="T5341">
        <v>0</v>
      </c>
      <c r="U5341" t="e">
        <f>_xlfn.XLOOKUP(A5341,#REF!,#REF!)</f>
        <v>#REF!</v>
      </c>
    </row>
    <row r="5342" spans="1:21" x14ac:dyDescent="0.2">
      <c r="A5342" t="s">
        <v>17582</v>
      </c>
      <c r="C5342" s="5" t="s">
        <v>71</v>
      </c>
      <c r="D5342" t="s">
        <v>17583</v>
      </c>
      <c r="E5342" t="s">
        <v>16713</v>
      </c>
      <c r="F5342" t="s">
        <v>30</v>
      </c>
      <c r="G5342" s="1">
        <v>45847</v>
      </c>
      <c r="H5342" t="s">
        <v>22</v>
      </c>
      <c r="J5342" t="s">
        <v>30</v>
      </c>
      <c r="K5342" s="1">
        <v>45863</v>
      </c>
      <c r="L5342" s="1">
        <v>46048</v>
      </c>
      <c r="M5342" t="s">
        <v>92</v>
      </c>
      <c r="N5342" t="s">
        <v>436</v>
      </c>
      <c r="O5342" t="s">
        <v>437</v>
      </c>
      <c r="P5342" t="s">
        <v>117</v>
      </c>
      <c r="Q5342" s="6">
        <v>345765</v>
      </c>
      <c r="R5342" t="s">
        <v>30</v>
      </c>
      <c r="S5342">
        <v>0</v>
      </c>
      <c r="T5342">
        <v>0</v>
      </c>
      <c r="U5342" t="e">
        <f>_xlfn.XLOOKUP(A5342,#REF!,#REF!)</f>
        <v>#REF!</v>
      </c>
    </row>
    <row r="5343" spans="1:21" x14ac:dyDescent="0.2">
      <c r="A5343" t="s">
        <v>17584</v>
      </c>
      <c r="B5343" t="s">
        <v>17585</v>
      </c>
      <c r="C5343" s="5" t="s">
        <v>71</v>
      </c>
      <c r="D5343" t="s">
        <v>16456</v>
      </c>
      <c r="E5343" t="s">
        <v>18695</v>
      </c>
      <c r="F5343" t="s">
        <v>30</v>
      </c>
      <c r="G5343" s="1">
        <v>43215</v>
      </c>
      <c r="H5343" t="s">
        <v>30</v>
      </c>
      <c r="I5343" s="1">
        <v>43306</v>
      </c>
      <c r="J5343" t="s">
        <v>30</v>
      </c>
      <c r="K5343" s="1">
        <v>43728</v>
      </c>
      <c r="M5343" t="s">
        <v>42</v>
      </c>
      <c r="N5343" t="s">
        <v>17586</v>
      </c>
      <c r="O5343" t="s">
        <v>17587</v>
      </c>
      <c r="P5343" t="s">
        <v>26</v>
      </c>
      <c r="Q5343" s="6">
        <v>200000</v>
      </c>
      <c r="R5343" t="s">
        <v>22</v>
      </c>
      <c r="S5343">
        <v>0</v>
      </c>
      <c r="T5343">
        <v>0</v>
      </c>
      <c r="U5343" t="e">
        <f>_xlfn.XLOOKUP(A5343,#REF!,#REF!)</f>
        <v>#REF!</v>
      </c>
    </row>
    <row r="5344" spans="1:21" x14ac:dyDescent="0.2">
      <c r="A5344" t="s">
        <v>17588</v>
      </c>
      <c r="B5344" t="s">
        <v>17589</v>
      </c>
      <c r="C5344" s="5" t="s">
        <v>71</v>
      </c>
      <c r="D5344" t="s">
        <v>14737</v>
      </c>
      <c r="E5344" t="s">
        <v>18692</v>
      </c>
      <c r="F5344" t="s">
        <v>30</v>
      </c>
      <c r="G5344" s="1">
        <v>43336</v>
      </c>
      <c r="H5344" t="s">
        <v>30</v>
      </c>
      <c r="I5344" s="1">
        <v>43536</v>
      </c>
      <c r="J5344" t="s">
        <v>30</v>
      </c>
      <c r="K5344" s="1">
        <v>44797</v>
      </c>
      <c r="M5344" t="s">
        <v>42</v>
      </c>
      <c r="N5344" t="s">
        <v>43</v>
      </c>
      <c r="O5344" t="s">
        <v>44</v>
      </c>
      <c r="P5344" t="s">
        <v>26</v>
      </c>
      <c r="Q5344" s="6">
        <v>40000</v>
      </c>
      <c r="R5344" t="s">
        <v>22</v>
      </c>
      <c r="S5344">
        <v>0</v>
      </c>
      <c r="T5344">
        <v>0</v>
      </c>
      <c r="U5344" t="e">
        <f>_xlfn.XLOOKUP(A5344,#REF!,#REF!)</f>
        <v>#REF!</v>
      </c>
    </row>
    <row r="5345" spans="1:21" x14ac:dyDescent="0.2">
      <c r="A5345" t="s">
        <v>17590</v>
      </c>
      <c r="C5345" s="5" t="s">
        <v>71</v>
      </c>
      <c r="D5345" t="s">
        <v>1567</v>
      </c>
      <c r="E5345" t="s">
        <v>17591</v>
      </c>
      <c r="F5345" t="s">
        <v>30</v>
      </c>
      <c r="G5345" s="1">
        <v>46065</v>
      </c>
      <c r="H5345" t="s">
        <v>22</v>
      </c>
      <c r="J5345" t="s">
        <v>22</v>
      </c>
      <c r="M5345" t="s">
        <v>92</v>
      </c>
      <c r="N5345" t="s">
        <v>17592</v>
      </c>
      <c r="O5345" t="s">
        <v>17593</v>
      </c>
      <c r="P5345" t="s">
        <v>117</v>
      </c>
      <c r="Q5345" s="6">
        <v>98589.04</v>
      </c>
      <c r="R5345" t="s">
        <v>22</v>
      </c>
      <c r="S5345">
        <v>0</v>
      </c>
      <c r="T5345">
        <v>0</v>
      </c>
      <c r="U5345" t="e">
        <f>_xlfn.XLOOKUP(A5345,#REF!,#REF!)</f>
        <v>#REF!</v>
      </c>
    </row>
    <row r="5346" spans="1:21" x14ac:dyDescent="0.2">
      <c r="A5346" t="s">
        <v>17594</v>
      </c>
      <c r="C5346" s="5" t="s">
        <v>71</v>
      </c>
      <c r="D5346" t="s">
        <v>17595</v>
      </c>
      <c r="E5346" t="s">
        <v>492</v>
      </c>
      <c r="F5346" t="s">
        <v>30</v>
      </c>
      <c r="G5346" s="1">
        <v>45510</v>
      </c>
      <c r="H5346" t="s">
        <v>30</v>
      </c>
      <c r="I5346" s="1">
        <v>45735</v>
      </c>
      <c r="J5346" t="s">
        <v>22</v>
      </c>
      <c r="M5346" t="s">
        <v>207</v>
      </c>
      <c r="N5346" t="s">
        <v>17596</v>
      </c>
      <c r="O5346" t="s">
        <v>17597</v>
      </c>
      <c r="P5346" t="s">
        <v>117</v>
      </c>
      <c r="Q5346" s="6">
        <v>433019.46</v>
      </c>
      <c r="R5346" t="s">
        <v>22</v>
      </c>
      <c r="S5346">
        <v>0</v>
      </c>
      <c r="T5346">
        <v>0</v>
      </c>
      <c r="U5346" t="e">
        <f>_xlfn.XLOOKUP(A5346,#REF!,#REF!)</f>
        <v>#REF!</v>
      </c>
    </row>
    <row r="5347" spans="1:21" x14ac:dyDescent="0.2">
      <c r="A5347" t="s">
        <v>17598</v>
      </c>
      <c r="C5347" s="5" t="s">
        <v>71</v>
      </c>
      <c r="D5347" t="s">
        <v>16449</v>
      </c>
      <c r="E5347" t="s">
        <v>19602</v>
      </c>
      <c r="F5347" t="s">
        <v>30</v>
      </c>
      <c r="G5347" s="1">
        <v>44183</v>
      </c>
      <c r="H5347" t="s">
        <v>30</v>
      </c>
      <c r="I5347" s="1">
        <v>44438</v>
      </c>
      <c r="J5347" t="s">
        <v>22</v>
      </c>
      <c r="L5347" s="1">
        <v>44782</v>
      </c>
      <c r="M5347" t="s">
        <v>42</v>
      </c>
      <c r="N5347" t="s">
        <v>43</v>
      </c>
      <c r="O5347" t="s">
        <v>44</v>
      </c>
      <c r="P5347" t="s">
        <v>26</v>
      </c>
      <c r="Q5347" s="6">
        <v>156456.98000000001</v>
      </c>
      <c r="R5347" t="s">
        <v>30</v>
      </c>
      <c r="S5347">
        <v>0</v>
      </c>
      <c r="T5347">
        <v>0</v>
      </c>
      <c r="U5347" t="e">
        <f>_xlfn.XLOOKUP(A5347,#REF!,#REF!)</f>
        <v>#REF!</v>
      </c>
    </row>
    <row r="5348" spans="1:21" x14ac:dyDescent="0.2">
      <c r="A5348" t="s">
        <v>17599</v>
      </c>
      <c r="C5348" s="5" t="s">
        <v>124</v>
      </c>
      <c r="D5348" t="s">
        <v>15347</v>
      </c>
      <c r="E5348" t="s">
        <v>9887</v>
      </c>
      <c r="F5348" t="s">
        <v>22</v>
      </c>
      <c r="H5348" t="s">
        <v>22</v>
      </c>
      <c r="J5348" t="s">
        <v>22</v>
      </c>
      <c r="M5348" t="s">
        <v>92</v>
      </c>
      <c r="N5348" t="s">
        <v>17600</v>
      </c>
      <c r="O5348" t="s">
        <v>17601</v>
      </c>
      <c r="P5348" t="s">
        <v>18712</v>
      </c>
      <c r="Q5348" s="6">
        <v>269987.73</v>
      </c>
      <c r="R5348" t="s">
        <v>22</v>
      </c>
      <c r="S5348">
        <v>0</v>
      </c>
      <c r="T5348">
        <v>0</v>
      </c>
      <c r="U5348" t="e">
        <f>_xlfn.XLOOKUP(A5348,#REF!,#REF!)</f>
        <v>#REF!</v>
      </c>
    </row>
    <row r="5349" spans="1:21" x14ac:dyDescent="0.2">
      <c r="A5349" t="s">
        <v>17602</v>
      </c>
      <c r="C5349" s="5" t="s">
        <v>71</v>
      </c>
      <c r="D5349" t="s">
        <v>12497</v>
      </c>
      <c r="E5349" t="s">
        <v>2938</v>
      </c>
      <c r="F5349" t="s">
        <v>30</v>
      </c>
      <c r="G5349" s="1">
        <v>45537</v>
      </c>
      <c r="H5349" t="s">
        <v>30</v>
      </c>
      <c r="I5349" s="1">
        <v>45729</v>
      </c>
      <c r="J5349" t="s">
        <v>30</v>
      </c>
      <c r="K5349" s="1">
        <v>45940</v>
      </c>
      <c r="L5349" s="1">
        <v>45986</v>
      </c>
      <c r="M5349" t="s">
        <v>207</v>
      </c>
      <c r="N5349" t="s">
        <v>17603</v>
      </c>
      <c r="O5349" t="s">
        <v>17604</v>
      </c>
      <c r="P5349" t="s">
        <v>117</v>
      </c>
      <c r="Q5349" s="6">
        <v>131480.51</v>
      </c>
      <c r="R5349" t="s">
        <v>22</v>
      </c>
      <c r="S5349">
        <v>0</v>
      </c>
      <c r="T5349">
        <v>0</v>
      </c>
      <c r="U5349" t="e">
        <f>_xlfn.XLOOKUP(A5349,#REF!,#REF!)</f>
        <v>#REF!</v>
      </c>
    </row>
    <row r="5350" spans="1:21" x14ac:dyDescent="0.2">
      <c r="A5350" t="s">
        <v>17605</v>
      </c>
      <c r="B5350" t="s">
        <v>17606</v>
      </c>
      <c r="C5350" s="5" t="s">
        <v>71</v>
      </c>
      <c r="D5350" t="s">
        <v>17607</v>
      </c>
      <c r="E5350" t="s">
        <v>17608</v>
      </c>
      <c r="F5350" t="s">
        <v>30</v>
      </c>
      <c r="G5350" s="1">
        <v>43565</v>
      </c>
      <c r="H5350" t="s">
        <v>22</v>
      </c>
      <c r="J5350" t="s">
        <v>30</v>
      </c>
      <c r="K5350" s="1">
        <v>43895</v>
      </c>
      <c r="M5350" t="s">
        <v>42</v>
      </c>
      <c r="N5350" t="s">
        <v>43</v>
      </c>
      <c r="O5350" t="s">
        <v>44</v>
      </c>
      <c r="P5350" t="s">
        <v>26</v>
      </c>
      <c r="Q5350" s="6">
        <v>40000</v>
      </c>
      <c r="R5350" t="s">
        <v>22</v>
      </c>
      <c r="S5350">
        <v>0</v>
      </c>
      <c r="T5350">
        <v>0</v>
      </c>
      <c r="U5350" t="e">
        <f>_xlfn.XLOOKUP(A5350,#REF!,#REF!)</f>
        <v>#REF!</v>
      </c>
    </row>
    <row r="5351" spans="1:21" x14ac:dyDescent="0.2">
      <c r="A5351" t="s">
        <v>17609</v>
      </c>
      <c r="B5351" t="s">
        <v>17610</v>
      </c>
      <c r="C5351" s="5" t="s">
        <v>71</v>
      </c>
      <c r="D5351" t="s">
        <v>17611</v>
      </c>
      <c r="E5351" t="s">
        <v>19603</v>
      </c>
      <c r="F5351" t="s">
        <v>30</v>
      </c>
      <c r="G5351" s="1">
        <v>45525</v>
      </c>
      <c r="H5351" t="s">
        <v>30</v>
      </c>
      <c r="I5351" s="1">
        <v>45708</v>
      </c>
      <c r="J5351" t="s">
        <v>22</v>
      </c>
      <c r="M5351" t="s">
        <v>207</v>
      </c>
      <c r="N5351" t="s">
        <v>1211</v>
      </c>
      <c r="O5351" t="s">
        <v>1212</v>
      </c>
      <c r="P5351" t="s">
        <v>117</v>
      </c>
      <c r="Q5351" s="6">
        <v>862518.53</v>
      </c>
      <c r="R5351" t="s">
        <v>22</v>
      </c>
      <c r="S5351">
        <v>0</v>
      </c>
      <c r="T5351">
        <v>0</v>
      </c>
      <c r="U5351" t="e">
        <f>_xlfn.XLOOKUP(A5351,#REF!,#REF!)</f>
        <v>#REF!</v>
      </c>
    </row>
    <row r="5352" spans="1:21" x14ac:dyDescent="0.2">
      <c r="A5352" t="s">
        <v>17612</v>
      </c>
      <c r="C5352" s="5" t="s">
        <v>71</v>
      </c>
      <c r="D5352" t="s">
        <v>17613</v>
      </c>
      <c r="E5352" t="s">
        <v>10655</v>
      </c>
      <c r="F5352" t="s">
        <v>22</v>
      </c>
      <c r="H5352" t="s">
        <v>22</v>
      </c>
      <c r="J5352" t="s">
        <v>22</v>
      </c>
      <c r="M5352" t="s">
        <v>42</v>
      </c>
      <c r="N5352" t="s">
        <v>43</v>
      </c>
      <c r="O5352" t="s">
        <v>44</v>
      </c>
      <c r="P5352" t="s">
        <v>26</v>
      </c>
      <c r="Q5352" s="6">
        <v>35000</v>
      </c>
      <c r="R5352" t="s">
        <v>22</v>
      </c>
      <c r="S5352">
        <v>0</v>
      </c>
      <c r="T5352">
        <v>0</v>
      </c>
      <c r="U5352" t="e">
        <f>_xlfn.XLOOKUP(A5352,#REF!,#REF!)</f>
        <v>#REF!</v>
      </c>
    </row>
    <row r="5353" spans="1:21" x14ac:dyDescent="0.2">
      <c r="A5353" t="s">
        <v>17614</v>
      </c>
      <c r="C5353" s="5" t="s">
        <v>71</v>
      </c>
      <c r="D5353" t="s">
        <v>17615</v>
      </c>
      <c r="E5353" t="s">
        <v>2938</v>
      </c>
      <c r="F5353" t="s">
        <v>30</v>
      </c>
      <c r="G5353" s="1">
        <v>45349</v>
      </c>
      <c r="H5353" t="s">
        <v>22</v>
      </c>
      <c r="J5353" t="s">
        <v>22</v>
      </c>
      <c r="M5353" t="s">
        <v>42</v>
      </c>
      <c r="N5353" t="s">
        <v>43</v>
      </c>
      <c r="O5353" t="s">
        <v>44</v>
      </c>
      <c r="P5353" t="s">
        <v>26</v>
      </c>
      <c r="Q5353" s="6">
        <v>267600.77</v>
      </c>
      <c r="R5353" t="s">
        <v>30</v>
      </c>
      <c r="S5353">
        <v>0</v>
      </c>
      <c r="T5353">
        <v>0</v>
      </c>
      <c r="U5353" t="e">
        <f>_xlfn.XLOOKUP(A5353,#REF!,#REF!)</f>
        <v>#REF!</v>
      </c>
    </row>
    <row r="5354" spans="1:21" x14ac:dyDescent="0.2">
      <c r="A5354" t="s">
        <v>17616</v>
      </c>
      <c r="C5354" s="5" t="s">
        <v>71</v>
      </c>
      <c r="D5354" t="s">
        <v>17617</v>
      </c>
      <c r="E5354" t="s">
        <v>8500</v>
      </c>
      <c r="F5354" t="s">
        <v>30</v>
      </c>
      <c r="G5354" s="1">
        <v>45574</v>
      </c>
      <c r="H5354" t="s">
        <v>30</v>
      </c>
      <c r="I5354" s="1">
        <v>45832</v>
      </c>
      <c r="J5354" t="s">
        <v>22</v>
      </c>
      <c r="M5354" t="s">
        <v>207</v>
      </c>
      <c r="N5354" t="s">
        <v>17618</v>
      </c>
      <c r="O5354" t="s">
        <v>17619</v>
      </c>
      <c r="P5354" t="s">
        <v>117</v>
      </c>
      <c r="Q5354" s="6">
        <v>278854.32</v>
      </c>
      <c r="R5354" t="s">
        <v>22</v>
      </c>
      <c r="S5354">
        <v>0</v>
      </c>
      <c r="T5354">
        <v>0</v>
      </c>
      <c r="U5354" t="e">
        <f>_xlfn.XLOOKUP(A5354,#REF!,#REF!)</f>
        <v>#REF!</v>
      </c>
    </row>
    <row r="5355" spans="1:21" x14ac:dyDescent="0.2">
      <c r="A5355" t="s">
        <v>17620</v>
      </c>
      <c r="C5355" s="5" t="s">
        <v>39</v>
      </c>
      <c r="D5355" t="s">
        <v>12038</v>
      </c>
      <c r="E5355" t="s">
        <v>18691</v>
      </c>
      <c r="F5355" t="s">
        <v>30</v>
      </c>
      <c r="G5355" s="1">
        <v>43935</v>
      </c>
      <c r="H5355" t="s">
        <v>22</v>
      </c>
      <c r="J5355" t="s">
        <v>22</v>
      </c>
      <c r="L5355" s="1">
        <v>42699</v>
      </c>
      <c r="M5355" t="s">
        <v>42</v>
      </c>
      <c r="N5355" t="s">
        <v>43</v>
      </c>
      <c r="O5355" t="s">
        <v>44</v>
      </c>
      <c r="P5355" t="s">
        <v>26</v>
      </c>
      <c r="Q5355" s="6">
        <v>40000</v>
      </c>
      <c r="R5355" t="s">
        <v>30</v>
      </c>
      <c r="S5355">
        <v>0</v>
      </c>
      <c r="T5355">
        <v>0</v>
      </c>
      <c r="U5355" t="e">
        <f>_xlfn.XLOOKUP(A5355,#REF!,#REF!)</f>
        <v>#REF!</v>
      </c>
    </row>
    <row r="5356" spans="1:21" x14ac:dyDescent="0.2">
      <c r="A5356" t="s">
        <v>17621</v>
      </c>
      <c r="C5356" s="5" t="s">
        <v>71</v>
      </c>
      <c r="D5356" t="s">
        <v>17622</v>
      </c>
      <c r="E5356" t="s">
        <v>17623</v>
      </c>
      <c r="F5356" t="s">
        <v>30</v>
      </c>
      <c r="G5356" s="1">
        <v>45726</v>
      </c>
      <c r="H5356" t="s">
        <v>22</v>
      </c>
      <c r="J5356" t="s">
        <v>30</v>
      </c>
      <c r="K5356" s="1">
        <v>45750</v>
      </c>
      <c r="M5356" t="s">
        <v>42</v>
      </c>
      <c r="N5356" t="s">
        <v>17624</v>
      </c>
      <c r="O5356" t="s">
        <v>17625</v>
      </c>
      <c r="P5356" t="s">
        <v>26</v>
      </c>
      <c r="Q5356" s="6">
        <v>122628.27</v>
      </c>
      <c r="R5356" t="s">
        <v>30</v>
      </c>
      <c r="S5356">
        <v>0</v>
      </c>
      <c r="T5356">
        <v>0</v>
      </c>
      <c r="U5356" t="e">
        <f>_xlfn.XLOOKUP(A5356,#REF!,#REF!)</f>
        <v>#REF!</v>
      </c>
    </row>
    <row r="5357" spans="1:21" x14ac:dyDescent="0.2">
      <c r="A5357" t="s">
        <v>17626</v>
      </c>
      <c r="B5357" t="s">
        <v>17627</v>
      </c>
      <c r="C5357" s="5" t="s">
        <v>71</v>
      </c>
      <c r="D5357" t="s">
        <v>17628</v>
      </c>
      <c r="E5357" t="s">
        <v>1672</v>
      </c>
      <c r="F5357" t="s">
        <v>30</v>
      </c>
      <c r="G5357" s="1">
        <v>43444</v>
      </c>
      <c r="H5357" t="s">
        <v>30</v>
      </c>
      <c r="I5357" s="1">
        <v>44008</v>
      </c>
      <c r="J5357" t="s">
        <v>30</v>
      </c>
      <c r="K5357" s="1">
        <v>44354</v>
      </c>
      <c r="L5357" s="1">
        <v>44358</v>
      </c>
      <c r="M5357" t="s">
        <v>42</v>
      </c>
      <c r="N5357" t="s">
        <v>43</v>
      </c>
      <c r="O5357" t="s">
        <v>44</v>
      </c>
      <c r="P5357" t="s">
        <v>26</v>
      </c>
      <c r="Q5357" s="6">
        <v>40000</v>
      </c>
      <c r="R5357" t="s">
        <v>22</v>
      </c>
      <c r="S5357">
        <v>0</v>
      </c>
      <c r="T5357">
        <v>0</v>
      </c>
      <c r="U5357" t="e">
        <f>_xlfn.XLOOKUP(A5357,#REF!,#REF!)</f>
        <v>#REF!</v>
      </c>
    </row>
    <row r="5358" spans="1:21" x14ac:dyDescent="0.2">
      <c r="A5358" t="s">
        <v>17629</v>
      </c>
      <c r="B5358" t="s">
        <v>17630</v>
      </c>
      <c r="C5358" s="5" t="s">
        <v>71</v>
      </c>
      <c r="D5358" t="s">
        <v>17631</v>
      </c>
      <c r="E5358" t="s">
        <v>17632</v>
      </c>
      <c r="F5358" t="s">
        <v>30</v>
      </c>
      <c r="G5358" s="1">
        <v>43686</v>
      </c>
      <c r="H5358" t="s">
        <v>30</v>
      </c>
      <c r="I5358" s="1">
        <v>45065</v>
      </c>
      <c r="J5358" t="s">
        <v>22</v>
      </c>
      <c r="M5358" t="s">
        <v>207</v>
      </c>
      <c r="N5358" t="s">
        <v>1211</v>
      </c>
      <c r="O5358" t="s">
        <v>1212</v>
      </c>
      <c r="P5358" t="s">
        <v>117</v>
      </c>
      <c r="Q5358" s="6">
        <v>40000</v>
      </c>
      <c r="R5358" t="s">
        <v>22</v>
      </c>
      <c r="S5358">
        <v>0</v>
      </c>
      <c r="T5358">
        <v>0</v>
      </c>
      <c r="U5358" t="e">
        <f>_xlfn.XLOOKUP(A5358,#REF!,#REF!)</f>
        <v>#REF!</v>
      </c>
    </row>
    <row r="5359" spans="1:21" x14ac:dyDescent="0.2">
      <c r="A5359" t="s">
        <v>17633</v>
      </c>
      <c r="C5359" s="5" t="s">
        <v>71</v>
      </c>
      <c r="D5359" t="s">
        <v>17634</v>
      </c>
      <c r="E5359" t="s">
        <v>14954</v>
      </c>
      <c r="F5359" t="s">
        <v>30</v>
      </c>
      <c r="G5359" s="1">
        <v>45594</v>
      </c>
      <c r="H5359" t="s">
        <v>30</v>
      </c>
      <c r="I5359" s="1">
        <v>45762</v>
      </c>
      <c r="J5359" t="s">
        <v>30</v>
      </c>
      <c r="K5359" s="1">
        <v>45860</v>
      </c>
      <c r="L5359" s="1">
        <v>46042</v>
      </c>
      <c r="M5359" t="s">
        <v>207</v>
      </c>
      <c r="N5359" t="s">
        <v>17635</v>
      </c>
      <c r="O5359" t="s">
        <v>17636</v>
      </c>
      <c r="P5359" t="s">
        <v>117</v>
      </c>
      <c r="Q5359" s="6">
        <v>370044.2</v>
      </c>
      <c r="R5359" t="s">
        <v>30</v>
      </c>
      <c r="S5359">
        <v>0</v>
      </c>
      <c r="T5359">
        <v>0</v>
      </c>
      <c r="U5359" t="e">
        <f>_xlfn.XLOOKUP(A5359,#REF!,#REF!)</f>
        <v>#REF!</v>
      </c>
    </row>
    <row r="5360" spans="1:21" x14ac:dyDescent="0.2">
      <c r="A5360" t="s">
        <v>17637</v>
      </c>
      <c r="C5360" s="5" t="s">
        <v>71</v>
      </c>
      <c r="D5360" t="s">
        <v>17638</v>
      </c>
      <c r="E5360" t="s">
        <v>8742</v>
      </c>
      <c r="F5360" t="s">
        <v>30</v>
      </c>
      <c r="G5360" s="1">
        <v>45432</v>
      </c>
      <c r="H5360" t="s">
        <v>30</v>
      </c>
      <c r="I5360" s="1">
        <v>45533</v>
      </c>
      <c r="J5360" t="s">
        <v>22</v>
      </c>
      <c r="M5360" t="s">
        <v>207</v>
      </c>
      <c r="N5360" t="s">
        <v>1023</v>
      </c>
      <c r="O5360" t="s">
        <v>1024</v>
      </c>
      <c r="P5360" t="s">
        <v>210</v>
      </c>
      <c r="Q5360" s="6">
        <v>890011.86</v>
      </c>
      <c r="R5360" t="s">
        <v>22</v>
      </c>
      <c r="S5360">
        <v>0</v>
      </c>
      <c r="T5360">
        <v>0</v>
      </c>
      <c r="U5360" t="e">
        <f>_xlfn.XLOOKUP(A5360,#REF!,#REF!)</f>
        <v>#REF!</v>
      </c>
    </row>
    <row r="5361" spans="1:21" x14ac:dyDescent="0.2">
      <c r="A5361" t="s">
        <v>17639</v>
      </c>
      <c r="C5361" s="5" t="s">
        <v>265</v>
      </c>
      <c r="E5361" t="s">
        <v>17640</v>
      </c>
      <c r="F5361" t="s">
        <v>30</v>
      </c>
      <c r="G5361" s="1">
        <v>46001</v>
      </c>
      <c r="H5361" t="s">
        <v>22</v>
      </c>
      <c r="J5361" t="s">
        <v>22</v>
      </c>
      <c r="L5361" s="1">
        <v>46063</v>
      </c>
      <c r="M5361" t="s">
        <v>114</v>
      </c>
      <c r="N5361" t="s">
        <v>4540</v>
      </c>
      <c r="O5361" t="s">
        <v>4541</v>
      </c>
      <c r="P5361" t="s">
        <v>117</v>
      </c>
      <c r="Q5361" s="6">
        <v>7874.07</v>
      </c>
      <c r="R5361" t="s">
        <v>30</v>
      </c>
      <c r="S5361">
        <v>0</v>
      </c>
      <c r="T5361">
        <v>0</v>
      </c>
      <c r="U5361" t="e">
        <f>_xlfn.XLOOKUP(A5361,#REF!,#REF!)</f>
        <v>#REF!</v>
      </c>
    </row>
    <row r="5362" spans="1:21" x14ac:dyDescent="0.2">
      <c r="A5362" t="s">
        <v>17641</v>
      </c>
      <c r="C5362" s="5" t="s">
        <v>71</v>
      </c>
      <c r="D5362" t="s">
        <v>17642</v>
      </c>
      <c r="E5362" t="s">
        <v>18692</v>
      </c>
      <c r="F5362" t="s">
        <v>30</v>
      </c>
      <c r="G5362" s="1">
        <v>42510</v>
      </c>
      <c r="H5362" t="s">
        <v>30</v>
      </c>
      <c r="I5362" s="1">
        <v>42893</v>
      </c>
      <c r="J5362" t="s">
        <v>30</v>
      </c>
      <c r="K5362" s="1">
        <v>43035</v>
      </c>
      <c r="L5362" s="1">
        <v>43136</v>
      </c>
      <c r="M5362" t="s">
        <v>42</v>
      </c>
      <c r="N5362" t="s">
        <v>43</v>
      </c>
      <c r="O5362" t="s">
        <v>44</v>
      </c>
      <c r="P5362" t="s">
        <v>26</v>
      </c>
      <c r="Q5362" s="6">
        <v>35000</v>
      </c>
      <c r="R5362" t="s">
        <v>30</v>
      </c>
      <c r="S5362">
        <v>0</v>
      </c>
      <c r="T5362">
        <v>0</v>
      </c>
      <c r="U5362" t="e">
        <f>_xlfn.XLOOKUP(A5362,#REF!,#REF!)</f>
        <v>#REF!</v>
      </c>
    </row>
    <row r="5363" spans="1:21" x14ac:dyDescent="0.2">
      <c r="A5363" t="s">
        <v>17643</v>
      </c>
      <c r="C5363" s="5" t="s">
        <v>71</v>
      </c>
      <c r="D5363" t="s">
        <v>17644</v>
      </c>
      <c r="E5363" t="s">
        <v>17645</v>
      </c>
      <c r="F5363" t="s">
        <v>30</v>
      </c>
      <c r="G5363" s="1">
        <v>45737</v>
      </c>
      <c r="H5363" t="s">
        <v>30</v>
      </c>
      <c r="I5363" s="1">
        <v>45875</v>
      </c>
      <c r="J5363" t="s">
        <v>30</v>
      </c>
      <c r="K5363" s="1">
        <v>46067</v>
      </c>
      <c r="M5363" t="s">
        <v>207</v>
      </c>
      <c r="N5363" t="s">
        <v>17646</v>
      </c>
      <c r="O5363" t="s">
        <v>17647</v>
      </c>
      <c r="P5363" t="s">
        <v>117</v>
      </c>
      <c r="Q5363" s="6">
        <v>796914.1</v>
      </c>
      <c r="R5363" t="s">
        <v>22</v>
      </c>
      <c r="S5363">
        <v>0</v>
      </c>
      <c r="T5363">
        <v>0</v>
      </c>
      <c r="U5363" t="e">
        <f>_xlfn.XLOOKUP(A5363,#REF!,#REF!)</f>
        <v>#REF!</v>
      </c>
    </row>
    <row r="5364" spans="1:21" x14ac:dyDescent="0.2">
      <c r="A5364" t="s">
        <v>17648</v>
      </c>
      <c r="B5364" t="s">
        <v>17649</v>
      </c>
      <c r="C5364" s="5" t="s">
        <v>71</v>
      </c>
      <c r="D5364" t="s">
        <v>17650</v>
      </c>
      <c r="E5364" t="s">
        <v>19221</v>
      </c>
      <c r="F5364" t="s">
        <v>30</v>
      </c>
      <c r="G5364" s="1">
        <v>43431</v>
      </c>
      <c r="H5364" t="s">
        <v>30</v>
      </c>
      <c r="I5364" s="1">
        <v>43704</v>
      </c>
      <c r="J5364" t="s">
        <v>30</v>
      </c>
      <c r="K5364" s="1">
        <v>43812</v>
      </c>
      <c r="L5364" s="1">
        <v>45489</v>
      </c>
      <c r="M5364" t="s">
        <v>42</v>
      </c>
      <c r="N5364" t="s">
        <v>43</v>
      </c>
      <c r="O5364" t="s">
        <v>44</v>
      </c>
      <c r="P5364" t="s">
        <v>26</v>
      </c>
      <c r="Q5364" s="6">
        <v>40000</v>
      </c>
      <c r="R5364" t="s">
        <v>30</v>
      </c>
      <c r="S5364">
        <v>0</v>
      </c>
      <c r="T5364">
        <v>0</v>
      </c>
      <c r="U5364" t="e">
        <f>_xlfn.XLOOKUP(A5364,#REF!,#REF!)</f>
        <v>#REF!</v>
      </c>
    </row>
    <row r="5365" spans="1:21" x14ac:dyDescent="0.2">
      <c r="A5365" t="s">
        <v>17651</v>
      </c>
      <c r="C5365" s="5" t="s">
        <v>71</v>
      </c>
      <c r="D5365" t="s">
        <v>17652</v>
      </c>
      <c r="E5365" t="s">
        <v>19221</v>
      </c>
      <c r="F5365" t="s">
        <v>30</v>
      </c>
      <c r="G5365" s="1">
        <v>45422</v>
      </c>
      <c r="H5365" t="s">
        <v>30</v>
      </c>
      <c r="I5365" s="1">
        <v>45583</v>
      </c>
      <c r="J5365" t="s">
        <v>30</v>
      </c>
      <c r="K5365" s="1">
        <v>45833</v>
      </c>
      <c r="L5365" s="1">
        <v>45895</v>
      </c>
      <c r="M5365" t="s">
        <v>207</v>
      </c>
      <c r="N5365" t="s">
        <v>17653</v>
      </c>
      <c r="O5365" t="s">
        <v>17654</v>
      </c>
      <c r="P5365" t="s">
        <v>117</v>
      </c>
      <c r="Q5365" s="6">
        <v>588577.59</v>
      </c>
      <c r="R5365" t="s">
        <v>22</v>
      </c>
      <c r="S5365">
        <v>0</v>
      </c>
      <c r="T5365">
        <v>0</v>
      </c>
      <c r="U5365" t="e">
        <f>_xlfn.XLOOKUP(A5365,#REF!,#REF!)</f>
        <v>#REF!</v>
      </c>
    </row>
    <row r="5366" spans="1:21" x14ac:dyDescent="0.2">
      <c r="A5366" t="s">
        <v>17655</v>
      </c>
      <c r="C5366" s="5" t="s">
        <v>71</v>
      </c>
      <c r="D5366" t="s">
        <v>17656</v>
      </c>
      <c r="E5366" t="s">
        <v>8860</v>
      </c>
      <c r="F5366" t="s">
        <v>30</v>
      </c>
      <c r="G5366" s="1">
        <v>45899</v>
      </c>
      <c r="H5366" t="s">
        <v>30</v>
      </c>
      <c r="I5366" s="1">
        <v>46003</v>
      </c>
      <c r="J5366" t="s">
        <v>22</v>
      </c>
      <c r="M5366" t="s">
        <v>207</v>
      </c>
      <c r="N5366" t="s">
        <v>1077</v>
      </c>
      <c r="O5366" t="s">
        <v>1078</v>
      </c>
      <c r="P5366" t="s">
        <v>117</v>
      </c>
      <c r="Q5366" s="6">
        <v>680609.02</v>
      </c>
      <c r="R5366" t="s">
        <v>22</v>
      </c>
      <c r="S5366">
        <v>0</v>
      </c>
      <c r="T5366">
        <v>0</v>
      </c>
      <c r="U5366" t="e">
        <f>_xlfn.XLOOKUP(A5366,#REF!,#REF!)</f>
        <v>#REF!</v>
      </c>
    </row>
    <row r="5367" spans="1:21" x14ac:dyDescent="0.2">
      <c r="A5367" t="s">
        <v>17657</v>
      </c>
      <c r="B5367" t="s">
        <v>17658</v>
      </c>
      <c r="C5367" s="5" t="s">
        <v>71</v>
      </c>
      <c r="D5367" t="s">
        <v>17659</v>
      </c>
      <c r="E5367" t="s">
        <v>2962</v>
      </c>
      <c r="F5367" t="s">
        <v>30</v>
      </c>
      <c r="G5367" s="1">
        <v>42893</v>
      </c>
      <c r="H5367" t="s">
        <v>30</v>
      </c>
      <c r="I5367" s="1">
        <v>43026</v>
      </c>
      <c r="J5367" t="s">
        <v>30</v>
      </c>
      <c r="K5367" s="1">
        <v>43227</v>
      </c>
      <c r="L5367" s="1">
        <v>43228</v>
      </c>
      <c r="M5367" t="s">
        <v>23</v>
      </c>
      <c r="N5367" t="s">
        <v>43</v>
      </c>
      <c r="O5367" t="s">
        <v>44</v>
      </c>
      <c r="P5367" t="s">
        <v>26</v>
      </c>
      <c r="Q5367" s="6">
        <v>40000</v>
      </c>
      <c r="R5367" t="s">
        <v>22</v>
      </c>
      <c r="S5367">
        <v>0</v>
      </c>
      <c r="T5367">
        <v>0</v>
      </c>
      <c r="U5367" t="e">
        <f>_xlfn.XLOOKUP(A5367,#REF!,#REF!)</f>
        <v>#REF!</v>
      </c>
    </row>
    <row r="5368" spans="1:21" x14ac:dyDescent="0.2">
      <c r="A5368" t="s">
        <v>17660</v>
      </c>
      <c r="C5368" s="5" t="s">
        <v>71</v>
      </c>
      <c r="D5368" t="s">
        <v>17661</v>
      </c>
      <c r="E5368" t="s">
        <v>18700</v>
      </c>
      <c r="F5368" t="s">
        <v>30</v>
      </c>
      <c r="G5368" s="1">
        <v>45519</v>
      </c>
      <c r="H5368" t="s">
        <v>30</v>
      </c>
      <c r="I5368" s="1">
        <v>46002</v>
      </c>
      <c r="J5368" t="s">
        <v>22</v>
      </c>
      <c r="M5368" t="s">
        <v>207</v>
      </c>
      <c r="N5368" t="s">
        <v>2601</v>
      </c>
      <c r="O5368" t="s">
        <v>2602</v>
      </c>
      <c r="P5368" t="s">
        <v>210</v>
      </c>
      <c r="Q5368" s="6">
        <v>489096.58</v>
      </c>
      <c r="R5368" t="s">
        <v>22</v>
      </c>
      <c r="S5368">
        <v>0</v>
      </c>
      <c r="T5368">
        <v>0</v>
      </c>
      <c r="U5368" t="e">
        <f>_xlfn.XLOOKUP(A5368,#REF!,#REF!)</f>
        <v>#REF!</v>
      </c>
    </row>
    <row r="5369" spans="1:21" x14ac:dyDescent="0.2">
      <c r="A5369" t="s">
        <v>17662</v>
      </c>
      <c r="B5369" t="s">
        <v>17663</v>
      </c>
      <c r="C5369" s="5" t="s">
        <v>71</v>
      </c>
      <c r="D5369" t="s">
        <v>17664</v>
      </c>
      <c r="E5369" t="s">
        <v>19221</v>
      </c>
      <c r="F5369" t="s">
        <v>30</v>
      </c>
      <c r="G5369" s="1">
        <v>43310</v>
      </c>
      <c r="H5369" t="s">
        <v>30</v>
      </c>
      <c r="I5369" s="1">
        <v>43602</v>
      </c>
      <c r="J5369" t="s">
        <v>30</v>
      </c>
      <c r="K5369" s="1">
        <v>43641</v>
      </c>
      <c r="L5369" s="1">
        <v>43684</v>
      </c>
      <c r="M5369" t="s">
        <v>42</v>
      </c>
      <c r="N5369" t="s">
        <v>43</v>
      </c>
      <c r="O5369" t="s">
        <v>44</v>
      </c>
      <c r="P5369" t="s">
        <v>26</v>
      </c>
      <c r="Q5369" s="6">
        <v>40000</v>
      </c>
      <c r="R5369" t="s">
        <v>30</v>
      </c>
      <c r="S5369">
        <v>0</v>
      </c>
      <c r="T5369">
        <v>0</v>
      </c>
      <c r="U5369" t="e">
        <f>_xlfn.XLOOKUP(A5369,#REF!,#REF!)</f>
        <v>#REF!</v>
      </c>
    </row>
    <row r="5370" spans="1:21" x14ac:dyDescent="0.2">
      <c r="A5370" t="s">
        <v>17665</v>
      </c>
      <c r="B5370" t="s">
        <v>17666</v>
      </c>
      <c r="C5370" s="5" t="s">
        <v>71</v>
      </c>
      <c r="D5370" t="s">
        <v>17667</v>
      </c>
      <c r="E5370" t="s">
        <v>18692</v>
      </c>
      <c r="F5370" t="s">
        <v>30</v>
      </c>
      <c r="G5370" s="1">
        <v>43354</v>
      </c>
      <c r="H5370" t="s">
        <v>30</v>
      </c>
      <c r="I5370" s="1">
        <v>43524</v>
      </c>
      <c r="J5370" t="s">
        <v>30</v>
      </c>
      <c r="K5370" s="1">
        <v>45162</v>
      </c>
      <c r="L5370" s="1">
        <v>45327</v>
      </c>
      <c r="M5370" t="s">
        <v>42</v>
      </c>
      <c r="N5370" t="s">
        <v>43</v>
      </c>
      <c r="O5370" t="s">
        <v>44</v>
      </c>
      <c r="P5370" t="s">
        <v>26</v>
      </c>
      <c r="Q5370" s="6">
        <v>40000</v>
      </c>
      <c r="R5370" t="s">
        <v>22</v>
      </c>
      <c r="S5370">
        <v>0</v>
      </c>
      <c r="T5370">
        <v>0</v>
      </c>
      <c r="U5370" t="e">
        <f>_xlfn.XLOOKUP(A5370,#REF!,#REF!)</f>
        <v>#REF!</v>
      </c>
    </row>
    <row r="5371" spans="1:21" x14ac:dyDescent="0.2">
      <c r="A5371" t="s">
        <v>17668</v>
      </c>
      <c r="C5371" s="5" t="s">
        <v>71</v>
      </c>
      <c r="D5371" t="s">
        <v>17669</v>
      </c>
      <c r="E5371" t="s">
        <v>891</v>
      </c>
      <c r="F5371" t="s">
        <v>30</v>
      </c>
      <c r="G5371" s="1">
        <v>45724</v>
      </c>
      <c r="H5371" t="s">
        <v>30</v>
      </c>
      <c r="I5371" s="1">
        <v>45826</v>
      </c>
      <c r="J5371" t="s">
        <v>22</v>
      </c>
      <c r="L5371" s="1">
        <v>45852</v>
      </c>
      <c r="M5371" t="s">
        <v>42</v>
      </c>
      <c r="N5371" t="s">
        <v>17670</v>
      </c>
      <c r="O5371" t="s">
        <v>17671</v>
      </c>
      <c r="P5371" t="s">
        <v>26</v>
      </c>
      <c r="Q5371" s="6">
        <v>302948.03999999998</v>
      </c>
      <c r="R5371" t="s">
        <v>30</v>
      </c>
      <c r="S5371">
        <v>0</v>
      </c>
      <c r="T5371">
        <v>0</v>
      </c>
      <c r="U5371" t="e">
        <f>_xlfn.XLOOKUP(A5371,#REF!,#REF!)</f>
        <v>#REF!</v>
      </c>
    </row>
    <row r="5372" spans="1:21" x14ac:dyDescent="0.2">
      <c r="A5372" t="s">
        <v>17672</v>
      </c>
      <c r="C5372" s="5" t="s">
        <v>71</v>
      </c>
      <c r="D5372" t="s">
        <v>12940</v>
      </c>
      <c r="E5372" t="s">
        <v>19227</v>
      </c>
      <c r="F5372" t="s">
        <v>30</v>
      </c>
      <c r="G5372" s="1">
        <v>42829</v>
      </c>
      <c r="H5372" t="s">
        <v>30</v>
      </c>
      <c r="I5372" s="1">
        <v>42957</v>
      </c>
      <c r="J5372" t="s">
        <v>30</v>
      </c>
      <c r="K5372" s="1">
        <v>43439</v>
      </c>
      <c r="L5372" s="1">
        <v>43643</v>
      </c>
      <c r="M5372" t="s">
        <v>23</v>
      </c>
      <c r="N5372" t="s">
        <v>43</v>
      </c>
      <c r="O5372" t="s">
        <v>44</v>
      </c>
      <c r="P5372" t="s">
        <v>26</v>
      </c>
      <c r="Q5372" s="6">
        <v>40000</v>
      </c>
      <c r="R5372" t="s">
        <v>22</v>
      </c>
      <c r="S5372">
        <v>0</v>
      </c>
      <c r="T5372">
        <v>0</v>
      </c>
      <c r="U5372" t="e">
        <f>_xlfn.XLOOKUP(A5372,#REF!,#REF!)</f>
        <v>#REF!</v>
      </c>
    </row>
    <row r="5373" spans="1:21" x14ac:dyDescent="0.2">
      <c r="A5373" t="s">
        <v>17673</v>
      </c>
      <c r="C5373" s="5" t="s">
        <v>71</v>
      </c>
      <c r="D5373" t="s">
        <v>17674</v>
      </c>
      <c r="E5373" t="s">
        <v>17675</v>
      </c>
      <c r="F5373" t="s">
        <v>30</v>
      </c>
      <c r="G5373" s="1">
        <v>43074</v>
      </c>
      <c r="H5373" t="s">
        <v>30</v>
      </c>
      <c r="I5373" s="1">
        <v>43396</v>
      </c>
      <c r="J5373" t="s">
        <v>30</v>
      </c>
      <c r="K5373" s="1">
        <v>43508</v>
      </c>
      <c r="M5373" t="s">
        <v>42</v>
      </c>
      <c r="N5373" t="s">
        <v>17676</v>
      </c>
      <c r="O5373" t="s">
        <v>17677</v>
      </c>
      <c r="P5373" t="s">
        <v>26</v>
      </c>
      <c r="Q5373" s="6">
        <v>40000</v>
      </c>
      <c r="R5373" t="s">
        <v>22</v>
      </c>
      <c r="S5373">
        <v>0</v>
      </c>
      <c r="T5373">
        <v>0</v>
      </c>
      <c r="U5373" t="e">
        <f>_xlfn.XLOOKUP(A5373,#REF!,#REF!)</f>
        <v>#REF!</v>
      </c>
    </row>
    <row r="5374" spans="1:21" x14ac:dyDescent="0.2">
      <c r="A5374" t="s">
        <v>17678</v>
      </c>
      <c r="B5374" t="s">
        <v>17679</v>
      </c>
      <c r="C5374" s="5" t="s">
        <v>71</v>
      </c>
      <c r="D5374" t="s">
        <v>10736</v>
      </c>
      <c r="E5374" t="s">
        <v>41</v>
      </c>
      <c r="F5374" t="s">
        <v>22</v>
      </c>
      <c r="H5374" t="s">
        <v>22</v>
      </c>
      <c r="J5374" t="s">
        <v>22</v>
      </c>
      <c r="M5374" t="s">
        <v>42</v>
      </c>
      <c r="N5374" t="s">
        <v>43</v>
      </c>
      <c r="O5374" t="s">
        <v>44</v>
      </c>
      <c r="P5374" t="s">
        <v>26</v>
      </c>
      <c r="Q5374" s="6">
        <v>40000</v>
      </c>
      <c r="R5374" t="s">
        <v>22</v>
      </c>
      <c r="S5374">
        <v>0</v>
      </c>
      <c r="T5374">
        <v>0</v>
      </c>
      <c r="U5374" t="e">
        <f>_xlfn.XLOOKUP(A5374,#REF!,#REF!)</f>
        <v>#REF!</v>
      </c>
    </row>
    <row r="5375" spans="1:21" x14ac:dyDescent="0.2">
      <c r="A5375" t="s">
        <v>17680</v>
      </c>
      <c r="B5375" t="s">
        <v>17681</v>
      </c>
      <c r="C5375" s="5" t="s">
        <v>71</v>
      </c>
      <c r="D5375" t="s">
        <v>17682</v>
      </c>
      <c r="E5375" t="s">
        <v>8742</v>
      </c>
      <c r="F5375" t="s">
        <v>30</v>
      </c>
      <c r="G5375" s="1">
        <v>45390</v>
      </c>
      <c r="H5375" t="s">
        <v>30</v>
      </c>
      <c r="I5375" s="1">
        <v>45538</v>
      </c>
      <c r="J5375" t="s">
        <v>30</v>
      </c>
      <c r="K5375" s="1">
        <v>46085</v>
      </c>
      <c r="M5375" t="s">
        <v>207</v>
      </c>
      <c r="N5375" t="s">
        <v>329</v>
      </c>
      <c r="O5375" t="s">
        <v>330</v>
      </c>
      <c r="P5375" t="s">
        <v>117</v>
      </c>
      <c r="Q5375" s="6">
        <v>1107543.72</v>
      </c>
      <c r="R5375" t="s">
        <v>22</v>
      </c>
      <c r="S5375">
        <v>0</v>
      </c>
      <c r="T5375">
        <v>0</v>
      </c>
      <c r="U5375" t="e">
        <f>_xlfn.XLOOKUP(A5375,#REF!,#REF!)</f>
        <v>#REF!</v>
      </c>
    </row>
    <row r="5376" spans="1:21" x14ac:dyDescent="0.2">
      <c r="A5376" t="s">
        <v>17683</v>
      </c>
      <c r="C5376" s="5" t="s">
        <v>71</v>
      </c>
      <c r="D5376" t="s">
        <v>17684</v>
      </c>
      <c r="E5376" t="s">
        <v>17685</v>
      </c>
      <c r="F5376" t="s">
        <v>30</v>
      </c>
      <c r="G5376" s="1">
        <v>45398</v>
      </c>
      <c r="H5376" t="s">
        <v>30</v>
      </c>
      <c r="I5376" s="1">
        <v>45503</v>
      </c>
      <c r="J5376" t="s">
        <v>30</v>
      </c>
      <c r="K5376" s="1">
        <v>45526</v>
      </c>
      <c r="M5376" t="s">
        <v>42</v>
      </c>
      <c r="N5376" t="s">
        <v>17686</v>
      </c>
      <c r="O5376" t="s">
        <v>17687</v>
      </c>
      <c r="P5376" t="s">
        <v>26</v>
      </c>
      <c r="Q5376" s="6">
        <v>309296.88</v>
      </c>
      <c r="R5376" t="s">
        <v>22</v>
      </c>
      <c r="S5376">
        <v>0</v>
      </c>
      <c r="T5376">
        <v>0</v>
      </c>
      <c r="U5376" t="e">
        <f>_xlfn.XLOOKUP(A5376,#REF!,#REF!)</f>
        <v>#REF!</v>
      </c>
    </row>
    <row r="5377" spans="1:21" x14ac:dyDescent="0.2">
      <c r="A5377" t="s">
        <v>17688</v>
      </c>
      <c r="C5377" s="5" t="s">
        <v>39</v>
      </c>
      <c r="D5377" t="s">
        <v>12356</v>
      </c>
      <c r="E5377" t="s">
        <v>18691</v>
      </c>
      <c r="F5377" t="s">
        <v>22</v>
      </c>
      <c r="H5377" t="s">
        <v>22</v>
      </c>
      <c r="J5377" t="s">
        <v>22</v>
      </c>
      <c r="L5377" s="1">
        <v>42663</v>
      </c>
      <c r="M5377" t="s">
        <v>42</v>
      </c>
      <c r="N5377" t="s">
        <v>17689</v>
      </c>
      <c r="O5377" t="s">
        <v>17690</v>
      </c>
      <c r="P5377" t="s">
        <v>26</v>
      </c>
      <c r="Q5377" s="6">
        <v>40000</v>
      </c>
      <c r="R5377" t="s">
        <v>22</v>
      </c>
      <c r="S5377">
        <v>0</v>
      </c>
      <c r="T5377">
        <v>0</v>
      </c>
      <c r="U5377" t="e">
        <f>_xlfn.XLOOKUP(A5377,#REF!,#REF!)</f>
        <v>#REF!</v>
      </c>
    </row>
    <row r="5378" spans="1:21" x14ac:dyDescent="0.2">
      <c r="A5378" t="s">
        <v>17691</v>
      </c>
      <c r="B5378" t="s">
        <v>17590</v>
      </c>
      <c r="C5378" s="5" t="s">
        <v>71</v>
      </c>
      <c r="D5378" t="s">
        <v>1567</v>
      </c>
      <c r="E5378" t="s">
        <v>14052</v>
      </c>
      <c r="F5378" t="s">
        <v>30</v>
      </c>
      <c r="G5378" s="1">
        <v>45870</v>
      </c>
      <c r="H5378" t="s">
        <v>30</v>
      </c>
      <c r="I5378" s="1">
        <v>45939</v>
      </c>
      <c r="J5378" t="s">
        <v>22</v>
      </c>
      <c r="M5378" t="s">
        <v>207</v>
      </c>
      <c r="N5378" t="s">
        <v>1211</v>
      </c>
      <c r="O5378" t="s">
        <v>1212</v>
      </c>
      <c r="P5378" t="s">
        <v>117</v>
      </c>
      <c r="Q5378" s="6">
        <v>110647.94</v>
      </c>
      <c r="R5378" t="s">
        <v>22</v>
      </c>
      <c r="S5378">
        <v>0</v>
      </c>
      <c r="T5378">
        <v>0</v>
      </c>
      <c r="U5378" t="e">
        <f>_xlfn.XLOOKUP(A5378,#REF!,#REF!)</f>
        <v>#REF!</v>
      </c>
    </row>
    <row r="5379" spans="1:21" x14ac:dyDescent="0.2">
      <c r="A5379" t="s">
        <v>17692</v>
      </c>
      <c r="B5379" t="s">
        <v>17693</v>
      </c>
      <c r="C5379" s="5" t="s">
        <v>71</v>
      </c>
      <c r="D5379" t="s">
        <v>17694</v>
      </c>
      <c r="E5379" t="s">
        <v>8742</v>
      </c>
      <c r="F5379" t="s">
        <v>30</v>
      </c>
      <c r="G5379" s="1">
        <v>45488</v>
      </c>
      <c r="H5379" t="s">
        <v>30</v>
      </c>
      <c r="I5379" s="1">
        <v>45708</v>
      </c>
      <c r="J5379" t="s">
        <v>22</v>
      </c>
      <c r="M5379" t="s">
        <v>207</v>
      </c>
      <c r="N5379" t="s">
        <v>1211</v>
      </c>
      <c r="O5379" t="s">
        <v>1212</v>
      </c>
      <c r="P5379" t="s">
        <v>117</v>
      </c>
      <c r="Q5379" s="6">
        <v>731033.16</v>
      </c>
      <c r="R5379" t="s">
        <v>22</v>
      </c>
      <c r="S5379">
        <v>0</v>
      </c>
      <c r="T5379">
        <v>0</v>
      </c>
      <c r="U5379" t="e">
        <f>_xlfn.XLOOKUP(A5379,#REF!,#REF!)</f>
        <v>#REF!</v>
      </c>
    </row>
    <row r="5380" spans="1:21" x14ac:dyDescent="0.2">
      <c r="A5380" t="s">
        <v>17695</v>
      </c>
      <c r="C5380" s="5" t="s">
        <v>71</v>
      </c>
      <c r="D5380" t="s">
        <v>12866</v>
      </c>
      <c r="E5380" t="s">
        <v>19218</v>
      </c>
      <c r="F5380" t="s">
        <v>22</v>
      </c>
      <c r="H5380" t="s">
        <v>22</v>
      </c>
      <c r="J5380" t="s">
        <v>22</v>
      </c>
      <c r="M5380" t="s">
        <v>42</v>
      </c>
      <c r="N5380" t="s">
        <v>17696</v>
      </c>
      <c r="O5380" t="s">
        <v>17697</v>
      </c>
      <c r="P5380" t="s">
        <v>26</v>
      </c>
      <c r="Q5380" s="6">
        <v>40000</v>
      </c>
      <c r="R5380" t="s">
        <v>22</v>
      </c>
      <c r="S5380">
        <v>0</v>
      </c>
      <c r="T5380">
        <v>0</v>
      </c>
      <c r="U5380" t="e">
        <f>_xlfn.XLOOKUP(A5380,#REF!,#REF!)</f>
        <v>#REF!</v>
      </c>
    </row>
    <row r="5381" spans="1:21" x14ac:dyDescent="0.2">
      <c r="A5381" t="s">
        <v>17698</v>
      </c>
      <c r="C5381" s="5" t="s">
        <v>71</v>
      </c>
      <c r="D5381" t="s">
        <v>17699</v>
      </c>
      <c r="E5381" t="s">
        <v>14486</v>
      </c>
      <c r="F5381" t="s">
        <v>30</v>
      </c>
      <c r="G5381" s="1">
        <v>44990</v>
      </c>
      <c r="H5381" t="s">
        <v>30</v>
      </c>
      <c r="I5381" s="1">
        <v>45194</v>
      </c>
      <c r="J5381" t="s">
        <v>30</v>
      </c>
      <c r="K5381" s="1">
        <v>45363</v>
      </c>
      <c r="L5381" s="1">
        <v>45411</v>
      </c>
      <c r="M5381" t="s">
        <v>92</v>
      </c>
      <c r="N5381" t="s">
        <v>238</v>
      </c>
      <c r="O5381" t="s">
        <v>239</v>
      </c>
      <c r="P5381" t="s">
        <v>117</v>
      </c>
      <c r="Q5381" s="6">
        <v>233629.38</v>
      </c>
      <c r="R5381" t="s">
        <v>22</v>
      </c>
      <c r="S5381">
        <v>0</v>
      </c>
      <c r="T5381">
        <v>0</v>
      </c>
      <c r="U5381" t="e">
        <f>_xlfn.XLOOKUP(A5381,#REF!,#REF!)</f>
        <v>#REF!</v>
      </c>
    </row>
    <row r="5382" spans="1:21" x14ac:dyDescent="0.2">
      <c r="A5382" t="s">
        <v>17700</v>
      </c>
      <c r="C5382" s="5" t="s">
        <v>71</v>
      </c>
      <c r="D5382" t="s">
        <v>17701</v>
      </c>
      <c r="E5382" t="s">
        <v>18692</v>
      </c>
      <c r="F5382" t="s">
        <v>30</v>
      </c>
      <c r="G5382" s="1">
        <v>45198</v>
      </c>
      <c r="H5382" t="s">
        <v>30</v>
      </c>
      <c r="I5382" s="1">
        <v>45643</v>
      </c>
      <c r="J5382" t="s">
        <v>22</v>
      </c>
      <c r="M5382" t="s">
        <v>207</v>
      </c>
      <c r="N5382" t="s">
        <v>1211</v>
      </c>
      <c r="O5382" t="s">
        <v>1212</v>
      </c>
      <c r="P5382" t="s">
        <v>117</v>
      </c>
      <c r="Q5382" s="6">
        <v>858991.89</v>
      </c>
      <c r="R5382" t="s">
        <v>22</v>
      </c>
      <c r="S5382">
        <v>0</v>
      </c>
      <c r="T5382">
        <v>0</v>
      </c>
      <c r="U5382" t="e">
        <f>_xlfn.XLOOKUP(A5382,#REF!,#REF!)</f>
        <v>#REF!</v>
      </c>
    </row>
    <row r="5383" spans="1:21" x14ac:dyDescent="0.2">
      <c r="A5383" t="s">
        <v>17702</v>
      </c>
      <c r="B5383" t="s">
        <v>17703</v>
      </c>
      <c r="C5383" s="5" t="s">
        <v>71</v>
      </c>
      <c r="D5383" t="s">
        <v>17704</v>
      </c>
      <c r="E5383" t="s">
        <v>18692</v>
      </c>
      <c r="F5383" t="s">
        <v>30</v>
      </c>
      <c r="G5383" s="1">
        <v>43351</v>
      </c>
      <c r="H5383" t="s">
        <v>30</v>
      </c>
      <c r="I5383" s="1">
        <v>43600</v>
      </c>
      <c r="J5383" t="s">
        <v>30</v>
      </c>
      <c r="K5383" s="1">
        <v>43969</v>
      </c>
      <c r="M5383" t="s">
        <v>42</v>
      </c>
      <c r="N5383" t="s">
        <v>43</v>
      </c>
      <c r="O5383" t="s">
        <v>44</v>
      </c>
      <c r="P5383" t="s">
        <v>26</v>
      </c>
      <c r="Q5383" s="6">
        <v>40000</v>
      </c>
      <c r="R5383" t="s">
        <v>22</v>
      </c>
      <c r="S5383">
        <v>0</v>
      </c>
      <c r="T5383">
        <v>0</v>
      </c>
      <c r="U5383" t="e">
        <f>_xlfn.XLOOKUP(A5383,#REF!,#REF!)</f>
        <v>#REF!</v>
      </c>
    </row>
    <row r="5384" spans="1:21" x14ac:dyDescent="0.2">
      <c r="A5384" t="s">
        <v>17705</v>
      </c>
      <c r="C5384" s="5" t="s">
        <v>71</v>
      </c>
      <c r="D5384" t="s">
        <v>16293</v>
      </c>
      <c r="E5384" t="s">
        <v>17706</v>
      </c>
      <c r="F5384" t="s">
        <v>30</v>
      </c>
      <c r="G5384" s="1">
        <v>45363</v>
      </c>
      <c r="H5384" t="s">
        <v>30</v>
      </c>
      <c r="I5384" s="1">
        <v>45575</v>
      </c>
      <c r="J5384" t="s">
        <v>30</v>
      </c>
      <c r="K5384" s="1">
        <v>45594</v>
      </c>
      <c r="L5384" s="1">
        <v>45684</v>
      </c>
      <c r="M5384" t="s">
        <v>42</v>
      </c>
      <c r="N5384" t="s">
        <v>17707</v>
      </c>
      <c r="O5384" t="s">
        <v>17708</v>
      </c>
      <c r="P5384" t="s">
        <v>26</v>
      </c>
      <c r="Q5384" s="6">
        <v>342962.13</v>
      </c>
      <c r="R5384" t="s">
        <v>30</v>
      </c>
      <c r="S5384">
        <v>0</v>
      </c>
      <c r="T5384">
        <v>0</v>
      </c>
      <c r="U5384" t="e">
        <f>_xlfn.XLOOKUP(A5384,#REF!,#REF!)</f>
        <v>#REF!</v>
      </c>
    </row>
    <row r="5385" spans="1:21" x14ac:dyDescent="0.2">
      <c r="A5385" t="s">
        <v>17709</v>
      </c>
      <c r="C5385" s="5" t="s">
        <v>71</v>
      </c>
      <c r="D5385" t="s">
        <v>17710</v>
      </c>
      <c r="E5385" t="s">
        <v>19231</v>
      </c>
      <c r="F5385" t="s">
        <v>30</v>
      </c>
      <c r="G5385" s="1">
        <v>42858</v>
      </c>
      <c r="H5385" t="s">
        <v>30</v>
      </c>
      <c r="I5385" s="1">
        <v>42971</v>
      </c>
      <c r="J5385" t="s">
        <v>30</v>
      </c>
      <c r="K5385" s="1">
        <v>43390</v>
      </c>
      <c r="M5385" t="s">
        <v>42</v>
      </c>
      <c r="N5385" t="s">
        <v>10561</v>
      </c>
      <c r="O5385" t="s">
        <v>10562</v>
      </c>
      <c r="P5385" t="s">
        <v>26</v>
      </c>
      <c r="Q5385" s="6">
        <v>40000</v>
      </c>
      <c r="R5385" t="s">
        <v>22</v>
      </c>
      <c r="S5385">
        <v>0</v>
      </c>
      <c r="T5385">
        <v>0</v>
      </c>
      <c r="U5385" t="e">
        <f>_xlfn.XLOOKUP(A5385,#REF!,#REF!)</f>
        <v>#REF!</v>
      </c>
    </row>
    <row r="5386" spans="1:21" x14ac:dyDescent="0.2">
      <c r="A5386" t="s">
        <v>17711</v>
      </c>
      <c r="C5386" s="5" t="s">
        <v>71</v>
      </c>
      <c r="D5386" t="s">
        <v>15894</v>
      </c>
      <c r="E5386" t="s">
        <v>18692</v>
      </c>
      <c r="F5386" t="s">
        <v>30</v>
      </c>
      <c r="G5386" s="1">
        <v>44344</v>
      </c>
      <c r="H5386" t="s">
        <v>30</v>
      </c>
      <c r="I5386" s="1">
        <v>44826</v>
      </c>
      <c r="J5386" t="s">
        <v>30</v>
      </c>
      <c r="K5386" s="1">
        <v>45412</v>
      </c>
      <c r="M5386" t="s">
        <v>207</v>
      </c>
      <c r="N5386" t="s">
        <v>17712</v>
      </c>
      <c r="O5386" t="s">
        <v>17713</v>
      </c>
      <c r="P5386" t="s">
        <v>210</v>
      </c>
      <c r="Q5386" s="6">
        <v>397860.8</v>
      </c>
      <c r="R5386" t="s">
        <v>22</v>
      </c>
      <c r="S5386">
        <v>0</v>
      </c>
      <c r="T5386">
        <v>0</v>
      </c>
      <c r="U5386" t="e">
        <f>_xlfn.XLOOKUP(A5386,#REF!,#REF!)</f>
        <v>#REF!</v>
      </c>
    </row>
    <row r="5387" spans="1:21" x14ac:dyDescent="0.2">
      <c r="A5387" t="s">
        <v>17714</v>
      </c>
      <c r="C5387" s="5" t="s">
        <v>71</v>
      </c>
      <c r="D5387" t="s">
        <v>17715</v>
      </c>
      <c r="E5387" t="s">
        <v>7593</v>
      </c>
      <c r="F5387" t="s">
        <v>30</v>
      </c>
      <c r="G5387" s="1">
        <v>46120</v>
      </c>
      <c r="H5387" t="s">
        <v>22</v>
      </c>
      <c r="J5387" t="s">
        <v>22</v>
      </c>
      <c r="M5387" t="s">
        <v>92</v>
      </c>
      <c r="N5387" t="s">
        <v>17716</v>
      </c>
      <c r="O5387" t="s">
        <v>17717</v>
      </c>
      <c r="P5387" t="s">
        <v>117</v>
      </c>
      <c r="Q5387" s="6">
        <v>86633.87</v>
      </c>
      <c r="R5387" t="s">
        <v>22</v>
      </c>
      <c r="S5387">
        <v>0</v>
      </c>
      <c r="T5387">
        <v>0</v>
      </c>
      <c r="U5387" t="e">
        <f>_xlfn.XLOOKUP(A5387,#REF!,#REF!)</f>
        <v>#REF!</v>
      </c>
    </row>
    <row r="5388" spans="1:21" x14ac:dyDescent="0.2">
      <c r="A5388" t="s">
        <v>17718</v>
      </c>
      <c r="C5388" s="5" t="s">
        <v>71</v>
      </c>
      <c r="D5388" t="s">
        <v>16100</v>
      </c>
      <c r="E5388" t="s">
        <v>19221</v>
      </c>
      <c r="F5388" t="s">
        <v>30</v>
      </c>
      <c r="G5388" s="1">
        <v>44132</v>
      </c>
      <c r="H5388" t="s">
        <v>30</v>
      </c>
      <c r="I5388" s="1">
        <v>44363</v>
      </c>
      <c r="J5388" t="s">
        <v>30</v>
      </c>
      <c r="K5388" s="1">
        <v>44494</v>
      </c>
      <c r="L5388" s="1">
        <v>44706</v>
      </c>
      <c r="M5388" t="s">
        <v>42</v>
      </c>
      <c r="N5388" t="s">
        <v>43</v>
      </c>
      <c r="O5388" t="s">
        <v>44</v>
      </c>
      <c r="P5388" t="s">
        <v>26</v>
      </c>
      <c r="Q5388" s="6">
        <v>351774.34</v>
      </c>
      <c r="R5388" t="s">
        <v>22</v>
      </c>
      <c r="S5388">
        <v>0</v>
      </c>
      <c r="T5388">
        <v>0</v>
      </c>
      <c r="U5388" t="e">
        <f>_xlfn.XLOOKUP(A5388,#REF!,#REF!)</f>
        <v>#REF!</v>
      </c>
    </row>
    <row r="5389" spans="1:21" x14ac:dyDescent="0.2">
      <c r="A5389" t="s">
        <v>17719</v>
      </c>
      <c r="B5389" t="s">
        <v>17720</v>
      </c>
      <c r="C5389" s="5" t="s">
        <v>71</v>
      </c>
      <c r="D5389" t="s">
        <v>6100</v>
      </c>
      <c r="E5389" t="s">
        <v>184</v>
      </c>
      <c r="F5389" t="s">
        <v>30</v>
      </c>
      <c r="G5389" s="1">
        <v>43523</v>
      </c>
      <c r="H5389" t="s">
        <v>30</v>
      </c>
      <c r="I5389" s="1">
        <v>44090</v>
      </c>
      <c r="J5389" t="s">
        <v>30</v>
      </c>
      <c r="K5389" s="1">
        <v>45390</v>
      </c>
      <c r="L5389" s="1">
        <v>45393</v>
      </c>
      <c r="M5389" t="s">
        <v>42</v>
      </c>
      <c r="N5389" t="s">
        <v>43</v>
      </c>
      <c r="O5389" t="s">
        <v>44</v>
      </c>
      <c r="P5389" t="s">
        <v>26</v>
      </c>
      <c r="Q5389" s="6">
        <v>40000</v>
      </c>
      <c r="R5389" t="s">
        <v>22</v>
      </c>
      <c r="S5389">
        <v>0</v>
      </c>
      <c r="T5389">
        <v>0</v>
      </c>
      <c r="U5389" t="e">
        <f>_xlfn.XLOOKUP(A5389,#REF!,#REF!)</f>
        <v>#REF!</v>
      </c>
    </row>
    <row r="5390" spans="1:21" x14ac:dyDescent="0.2">
      <c r="A5390" t="s">
        <v>17721</v>
      </c>
      <c r="B5390" t="s">
        <v>17722</v>
      </c>
      <c r="C5390" s="5" t="s">
        <v>71</v>
      </c>
      <c r="D5390" t="s">
        <v>17723</v>
      </c>
      <c r="E5390" t="s">
        <v>18692</v>
      </c>
      <c r="F5390" t="s">
        <v>30</v>
      </c>
      <c r="G5390" s="1">
        <v>45492</v>
      </c>
      <c r="H5390" t="s">
        <v>30</v>
      </c>
      <c r="I5390" s="1">
        <v>45737</v>
      </c>
      <c r="J5390" t="s">
        <v>30</v>
      </c>
      <c r="K5390" s="1">
        <v>46084</v>
      </c>
      <c r="M5390" t="s">
        <v>42</v>
      </c>
      <c r="N5390" t="s">
        <v>43</v>
      </c>
      <c r="O5390" t="s">
        <v>44</v>
      </c>
      <c r="P5390" t="s">
        <v>26</v>
      </c>
      <c r="Q5390" s="6">
        <v>214692.12</v>
      </c>
      <c r="R5390" t="s">
        <v>22</v>
      </c>
      <c r="S5390">
        <v>0</v>
      </c>
      <c r="T5390">
        <v>0</v>
      </c>
      <c r="U5390" t="e">
        <f>_xlfn.XLOOKUP(A5390,#REF!,#REF!)</f>
        <v>#REF!</v>
      </c>
    </row>
    <row r="5391" spans="1:21" x14ac:dyDescent="0.2">
      <c r="A5391" t="s">
        <v>17724</v>
      </c>
      <c r="C5391" s="5" t="s">
        <v>71</v>
      </c>
      <c r="D5391" t="s">
        <v>17725</v>
      </c>
      <c r="E5391" t="s">
        <v>16433</v>
      </c>
      <c r="F5391" t="s">
        <v>30</v>
      </c>
      <c r="G5391" s="1">
        <v>46112</v>
      </c>
      <c r="H5391" t="s">
        <v>22</v>
      </c>
      <c r="J5391" t="s">
        <v>22</v>
      </c>
      <c r="M5391" t="s">
        <v>92</v>
      </c>
      <c r="N5391" t="s">
        <v>17726</v>
      </c>
      <c r="O5391" t="s">
        <v>17727</v>
      </c>
      <c r="P5391" t="s">
        <v>117</v>
      </c>
      <c r="Q5391" s="6">
        <v>135999.76</v>
      </c>
      <c r="R5391" t="s">
        <v>22</v>
      </c>
      <c r="S5391">
        <v>0</v>
      </c>
      <c r="T5391">
        <v>0</v>
      </c>
      <c r="U5391" t="e">
        <f>_xlfn.XLOOKUP(A5391,#REF!,#REF!)</f>
        <v>#REF!</v>
      </c>
    </row>
    <row r="5392" spans="1:21" x14ac:dyDescent="0.2">
      <c r="A5392" t="s">
        <v>17728</v>
      </c>
      <c r="C5392" s="5" t="s">
        <v>71</v>
      </c>
      <c r="D5392" t="s">
        <v>17729</v>
      </c>
      <c r="E5392" t="s">
        <v>18692</v>
      </c>
      <c r="F5392" t="s">
        <v>30</v>
      </c>
      <c r="G5392" s="1">
        <v>44456</v>
      </c>
      <c r="H5392" t="s">
        <v>30</v>
      </c>
      <c r="I5392" s="1">
        <v>44854</v>
      </c>
      <c r="J5392" t="s">
        <v>30</v>
      </c>
      <c r="K5392" s="1">
        <v>45044</v>
      </c>
      <c r="L5392" s="1">
        <v>45265</v>
      </c>
      <c r="M5392" t="s">
        <v>42</v>
      </c>
      <c r="N5392" t="s">
        <v>17730</v>
      </c>
      <c r="O5392" t="s">
        <v>17731</v>
      </c>
      <c r="P5392" t="s">
        <v>26</v>
      </c>
      <c r="Q5392" s="6">
        <v>40000</v>
      </c>
      <c r="R5392" t="s">
        <v>30</v>
      </c>
      <c r="S5392">
        <v>0</v>
      </c>
      <c r="T5392">
        <v>0</v>
      </c>
      <c r="U5392" t="e">
        <f>_xlfn.XLOOKUP(A5392,#REF!,#REF!)</f>
        <v>#REF!</v>
      </c>
    </row>
    <row r="5393" spans="1:21" x14ac:dyDescent="0.2">
      <c r="A5393" t="s">
        <v>17732</v>
      </c>
      <c r="B5393" t="s">
        <v>17733</v>
      </c>
      <c r="C5393" s="5" t="s">
        <v>71</v>
      </c>
      <c r="D5393" t="s">
        <v>17734</v>
      </c>
      <c r="E5393" t="s">
        <v>18692</v>
      </c>
      <c r="F5393" t="s">
        <v>30</v>
      </c>
      <c r="G5393" s="1">
        <v>46004</v>
      </c>
      <c r="H5393" t="s">
        <v>22</v>
      </c>
      <c r="J5393" t="s">
        <v>22</v>
      </c>
      <c r="M5393" t="s">
        <v>207</v>
      </c>
      <c r="N5393" t="s">
        <v>866</v>
      </c>
      <c r="O5393" t="s">
        <v>867</v>
      </c>
      <c r="P5393" t="s">
        <v>117</v>
      </c>
      <c r="Q5393" s="6">
        <v>695882.4</v>
      </c>
      <c r="R5393" t="s">
        <v>22</v>
      </c>
      <c r="S5393">
        <v>0</v>
      </c>
      <c r="T5393">
        <v>0</v>
      </c>
      <c r="U5393" t="e">
        <f>_xlfn.XLOOKUP(A5393,#REF!,#REF!)</f>
        <v>#REF!</v>
      </c>
    </row>
    <row r="5394" spans="1:21" x14ac:dyDescent="0.2">
      <c r="A5394" t="s">
        <v>17735</v>
      </c>
      <c r="B5394" t="s">
        <v>17736</v>
      </c>
      <c r="C5394" s="5" t="s">
        <v>71</v>
      </c>
      <c r="D5394" t="s">
        <v>17737</v>
      </c>
      <c r="E5394" t="s">
        <v>17738</v>
      </c>
      <c r="F5394" t="s">
        <v>30</v>
      </c>
      <c r="G5394" s="1">
        <v>42965</v>
      </c>
      <c r="H5394" t="s">
        <v>30</v>
      </c>
      <c r="I5394" s="1">
        <v>43565</v>
      </c>
      <c r="J5394" t="s">
        <v>30</v>
      </c>
      <c r="K5394" s="1">
        <v>45390</v>
      </c>
      <c r="L5394" s="1">
        <v>45391</v>
      </c>
      <c r="M5394" t="s">
        <v>42</v>
      </c>
      <c r="N5394" t="s">
        <v>43</v>
      </c>
      <c r="O5394" t="s">
        <v>44</v>
      </c>
      <c r="P5394" t="s">
        <v>26</v>
      </c>
      <c r="Q5394" s="6">
        <v>40000</v>
      </c>
      <c r="R5394" t="s">
        <v>22</v>
      </c>
      <c r="S5394">
        <v>0</v>
      </c>
      <c r="T5394">
        <v>0</v>
      </c>
      <c r="U5394" t="e">
        <f>_xlfn.XLOOKUP(A5394,#REF!,#REF!)</f>
        <v>#REF!</v>
      </c>
    </row>
    <row r="5395" spans="1:21" x14ac:dyDescent="0.2">
      <c r="A5395" t="s">
        <v>17739</v>
      </c>
      <c r="B5395" t="s">
        <v>17740</v>
      </c>
      <c r="C5395" s="5" t="s">
        <v>71</v>
      </c>
      <c r="D5395" t="s">
        <v>17741</v>
      </c>
      <c r="E5395" t="s">
        <v>18691</v>
      </c>
      <c r="F5395" t="s">
        <v>22</v>
      </c>
      <c r="H5395" t="s">
        <v>22</v>
      </c>
      <c r="J5395" t="s">
        <v>30</v>
      </c>
      <c r="K5395" s="1">
        <v>42865</v>
      </c>
      <c r="M5395" t="s">
        <v>23</v>
      </c>
      <c r="N5395" t="s">
        <v>17742</v>
      </c>
      <c r="O5395" t="s">
        <v>17743</v>
      </c>
      <c r="P5395" t="s">
        <v>26</v>
      </c>
      <c r="Q5395" s="6">
        <v>40000</v>
      </c>
      <c r="R5395" t="s">
        <v>22</v>
      </c>
      <c r="S5395">
        <v>0</v>
      </c>
      <c r="T5395">
        <v>0</v>
      </c>
      <c r="U5395" t="e">
        <f>_xlfn.XLOOKUP(A5395,#REF!,#REF!)</f>
        <v>#REF!</v>
      </c>
    </row>
    <row r="5396" spans="1:21" x14ac:dyDescent="0.2">
      <c r="A5396" t="s">
        <v>17744</v>
      </c>
      <c r="B5396" t="s">
        <v>17745</v>
      </c>
      <c r="C5396" s="5" t="s">
        <v>71</v>
      </c>
      <c r="D5396" t="s">
        <v>17746</v>
      </c>
      <c r="E5396" t="s">
        <v>17747</v>
      </c>
      <c r="F5396" t="s">
        <v>30</v>
      </c>
      <c r="G5396" s="1">
        <v>43164</v>
      </c>
      <c r="H5396" t="s">
        <v>30</v>
      </c>
      <c r="I5396" s="1">
        <v>43284</v>
      </c>
      <c r="J5396" t="s">
        <v>30</v>
      </c>
      <c r="K5396" s="1">
        <v>45581</v>
      </c>
      <c r="L5396" s="1">
        <v>45638</v>
      </c>
      <c r="M5396" t="s">
        <v>42</v>
      </c>
      <c r="N5396" t="s">
        <v>43</v>
      </c>
      <c r="O5396" t="s">
        <v>44</v>
      </c>
      <c r="P5396" t="s">
        <v>26</v>
      </c>
      <c r="Q5396" s="6">
        <v>40000</v>
      </c>
      <c r="R5396" t="s">
        <v>30</v>
      </c>
      <c r="S5396">
        <v>0</v>
      </c>
      <c r="T5396">
        <v>0</v>
      </c>
      <c r="U5396" t="e">
        <f>_xlfn.XLOOKUP(A5396,#REF!,#REF!)</f>
        <v>#REF!</v>
      </c>
    </row>
    <row r="5397" spans="1:21" x14ac:dyDescent="0.2">
      <c r="A5397" t="s">
        <v>17748</v>
      </c>
      <c r="B5397" t="s">
        <v>17749</v>
      </c>
      <c r="C5397" s="5" t="s">
        <v>71</v>
      </c>
      <c r="D5397" t="s">
        <v>17750</v>
      </c>
      <c r="E5397" t="s">
        <v>19222</v>
      </c>
      <c r="F5397" t="s">
        <v>30</v>
      </c>
      <c r="G5397" s="1">
        <v>42850</v>
      </c>
      <c r="H5397" t="s">
        <v>22</v>
      </c>
      <c r="J5397" t="s">
        <v>30</v>
      </c>
      <c r="K5397" s="1">
        <v>43577</v>
      </c>
      <c r="M5397" t="s">
        <v>42</v>
      </c>
      <c r="N5397" t="s">
        <v>17751</v>
      </c>
      <c r="O5397" t="s">
        <v>17752</v>
      </c>
      <c r="P5397" t="s">
        <v>26</v>
      </c>
      <c r="Q5397" s="6">
        <v>40000</v>
      </c>
      <c r="R5397" t="s">
        <v>22</v>
      </c>
      <c r="S5397">
        <v>0</v>
      </c>
      <c r="T5397">
        <v>0</v>
      </c>
      <c r="U5397" t="e">
        <f>_xlfn.XLOOKUP(A5397,#REF!,#REF!)</f>
        <v>#REF!</v>
      </c>
    </row>
    <row r="5398" spans="1:21" x14ac:dyDescent="0.2">
      <c r="A5398" t="s">
        <v>17378</v>
      </c>
      <c r="C5398" s="5" t="s">
        <v>71</v>
      </c>
      <c r="E5398" t="s">
        <v>19604</v>
      </c>
      <c r="F5398" t="s">
        <v>22</v>
      </c>
      <c r="H5398" t="s">
        <v>22</v>
      </c>
      <c r="J5398" t="s">
        <v>22</v>
      </c>
      <c r="M5398" t="s">
        <v>92</v>
      </c>
      <c r="P5398" t="s">
        <v>18712</v>
      </c>
      <c r="Q5398" s="6">
        <v>492436.73</v>
      </c>
      <c r="R5398" t="s">
        <v>22</v>
      </c>
      <c r="S5398">
        <v>0</v>
      </c>
      <c r="T5398">
        <v>0</v>
      </c>
      <c r="U5398" t="e">
        <f>_xlfn.XLOOKUP(A5398,#REF!,#REF!)</f>
        <v>#REF!</v>
      </c>
    </row>
    <row r="5399" spans="1:21" x14ac:dyDescent="0.2">
      <c r="A5399" t="s">
        <v>17753</v>
      </c>
      <c r="C5399" s="5" t="s">
        <v>71</v>
      </c>
      <c r="D5399" t="s">
        <v>17754</v>
      </c>
      <c r="E5399" t="s">
        <v>17755</v>
      </c>
      <c r="F5399" t="s">
        <v>22</v>
      </c>
      <c r="H5399" t="s">
        <v>22</v>
      </c>
      <c r="J5399" t="s">
        <v>22</v>
      </c>
      <c r="M5399" t="s">
        <v>92</v>
      </c>
      <c r="N5399" t="s">
        <v>8417</v>
      </c>
      <c r="O5399" t="s">
        <v>8418</v>
      </c>
      <c r="P5399" t="s">
        <v>18712</v>
      </c>
      <c r="Q5399" s="6">
        <v>616472.52</v>
      </c>
      <c r="R5399" t="s">
        <v>22</v>
      </c>
      <c r="S5399">
        <v>0</v>
      </c>
      <c r="T5399">
        <v>0</v>
      </c>
      <c r="U5399" t="e">
        <f>_xlfn.XLOOKUP(A5399,#REF!,#REF!)</f>
        <v>#REF!</v>
      </c>
    </row>
    <row r="5400" spans="1:21" x14ac:dyDescent="0.2">
      <c r="A5400" t="s">
        <v>17756</v>
      </c>
      <c r="C5400" s="5" t="s">
        <v>71</v>
      </c>
      <c r="D5400" t="s">
        <v>17757</v>
      </c>
      <c r="E5400" t="s">
        <v>143</v>
      </c>
      <c r="F5400" t="s">
        <v>30</v>
      </c>
      <c r="G5400" s="1">
        <v>42604</v>
      </c>
      <c r="H5400" t="s">
        <v>30</v>
      </c>
      <c r="I5400" s="1">
        <v>43062</v>
      </c>
      <c r="J5400" t="s">
        <v>30</v>
      </c>
      <c r="K5400" s="1">
        <v>43291</v>
      </c>
      <c r="L5400" s="1">
        <v>43342</v>
      </c>
      <c r="M5400" t="s">
        <v>42</v>
      </c>
      <c r="N5400" t="s">
        <v>43</v>
      </c>
      <c r="O5400" t="s">
        <v>44</v>
      </c>
      <c r="P5400" t="s">
        <v>26</v>
      </c>
      <c r="Q5400" s="6">
        <v>35000</v>
      </c>
      <c r="R5400" t="s">
        <v>30</v>
      </c>
      <c r="S5400">
        <v>0</v>
      </c>
      <c r="T5400">
        <v>0</v>
      </c>
      <c r="U5400" t="e">
        <f>_xlfn.XLOOKUP(A5400,#REF!,#REF!)</f>
        <v>#REF!</v>
      </c>
    </row>
    <row r="5401" spans="1:21" x14ac:dyDescent="0.2">
      <c r="A5401" t="s">
        <v>17758</v>
      </c>
      <c r="B5401" t="s">
        <v>17759</v>
      </c>
      <c r="C5401" s="5" t="s">
        <v>71</v>
      </c>
      <c r="D5401" t="s">
        <v>17760</v>
      </c>
      <c r="E5401" t="s">
        <v>19605</v>
      </c>
      <c r="F5401" t="s">
        <v>30</v>
      </c>
      <c r="G5401" s="1">
        <v>43431</v>
      </c>
      <c r="H5401" t="s">
        <v>30</v>
      </c>
      <c r="I5401" s="1">
        <v>43802</v>
      </c>
      <c r="J5401" t="s">
        <v>30</v>
      </c>
      <c r="K5401" s="1">
        <v>43861</v>
      </c>
      <c r="L5401" s="1">
        <v>43938</v>
      </c>
      <c r="M5401" t="s">
        <v>42</v>
      </c>
      <c r="N5401" t="s">
        <v>43</v>
      </c>
      <c r="O5401" t="s">
        <v>44</v>
      </c>
      <c r="P5401" t="s">
        <v>26</v>
      </c>
      <c r="Q5401" s="6">
        <v>40000</v>
      </c>
      <c r="R5401" t="s">
        <v>30</v>
      </c>
      <c r="S5401">
        <v>0</v>
      </c>
      <c r="T5401">
        <v>0</v>
      </c>
      <c r="U5401" t="e">
        <f>_xlfn.XLOOKUP(A5401,#REF!,#REF!)</f>
        <v>#REF!</v>
      </c>
    </row>
    <row r="5402" spans="1:21" x14ac:dyDescent="0.2">
      <c r="A5402" t="s">
        <v>17761</v>
      </c>
      <c r="C5402" s="5" t="s">
        <v>71</v>
      </c>
      <c r="D5402" t="s">
        <v>10662</v>
      </c>
      <c r="E5402" t="s">
        <v>19430</v>
      </c>
      <c r="F5402" t="s">
        <v>30</v>
      </c>
      <c r="G5402" s="1">
        <v>42709</v>
      </c>
      <c r="H5402" t="s">
        <v>30</v>
      </c>
      <c r="I5402" s="1">
        <v>42873</v>
      </c>
      <c r="J5402" t="s">
        <v>30</v>
      </c>
      <c r="K5402" s="1">
        <v>43368</v>
      </c>
      <c r="L5402" s="1">
        <v>43370</v>
      </c>
      <c r="M5402" t="s">
        <v>42</v>
      </c>
      <c r="N5402" t="s">
        <v>10561</v>
      </c>
      <c r="O5402" t="s">
        <v>10562</v>
      </c>
      <c r="P5402" t="s">
        <v>26</v>
      </c>
      <c r="Q5402" s="6">
        <v>35000</v>
      </c>
      <c r="R5402" t="s">
        <v>22</v>
      </c>
      <c r="S5402">
        <v>0</v>
      </c>
      <c r="T5402">
        <v>0</v>
      </c>
      <c r="U5402" t="e">
        <f>_xlfn.XLOOKUP(A5402,#REF!,#REF!)</f>
        <v>#REF!</v>
      </c>
    </row>
    <row r="5403" spans="1:21" x14ac:dyDescent="0.2">
      <c r="A5403" t="s">
        <v>17762</v>
      </c>
      <c r="C5403" s="5" t="s">
        <v>71</v>
      </c>
      <c r="D5403" t="s">
        <v>17763</v>
      </c>
      <c r="E5403" t="s">
        <v>19606</v>
      </c>
      <c r="F5403" t="s">
        <v>22</v>
      </c>
      <c r="H5403" t="s">
        <v>22</v>
      </c>
      <c r="J5403" t="s">
        <v>22</v>
      </c>
      <c r="M5403" t="s">
        <v>92</v>
      </c>
      <c r="N5403" t="s">
        <v>17764</v>
      </c>
      <c r="O5403" t="s">
        <v>17765</v>
      </c>
      <c r="P5403" t="s">
        <v>18712</v>
      </c>
      <c r="Q5403" s="6">
        <v>286131.03000000003</v>
      </c>
      <c r="R5403" t="s">
        <v>22</v>
      </c>
      <c r="S5403">
        <v>0</v>
      </c>
      <c r="T5403">
        <v>0</v>
      </c>
      <c r="U5403" t="e">
        <f>_xlfn.XLOOKUP(A5403,#REF!,#REF!)</f>
        <v>#REF!</v>
      </c>
    </row>
    <row r="5404" spans="1:21" x14ac:dyDescent="0.2">
      <c r="A5404" t="s">
        <v>17766</v>
      </c>
      <c r="C5404" s="5" t="s">
        <v>39</v>
      </c>
      <c r="D5404" t="s">
        <v>14439</v>
      </c>
      <c r="E5404" t="s">
        <v>18691</v>
      </c>
      <c r="F5404" t="s">
        <v>30</v>
      </c>
      <c r="G5404" s="1">
        <v>42702</v>
      </c>
      <c r="H5404" t="s">
        <v>22</v>
      </c>
      <c r="J5404" t="s">
        <v>22</v>
      </c>
      <c r="L5404" s="1">
        <v>42668</v>
      </c>
      <c r="M5404" t="s">
        <v>42</v>
      </c>
      <c r="N5404" t="s">
        <v>43</v>
      </c>
      <c r="O5404" t="s">
        <v>44</v>
      </c>
      <c r="P5404" t="s">
        <v>26</v>
      </c>
      <c r="Q5404" s="6">
        <v>40000</v>
      </c>
      <c r="R5404" t="s">
        <v>22</v>
      </c>
      <c r="S5404">
        <v>0</v>
      </c>
      <c r="T5404">
        <v>0</v>
      </c>
      <c r="U5404" t="e">
        <f>_xlfn.XLOOKUP(A5404,#REF!,#REF!)</f>
        <v>#REF!</v>
      </c>
    </row>
    <row r="5405" spans="1:21" x14ac:dyDescent="0.2">
      <c r="A5405" t="s">
        <v>17767</v>
      </c>
      <c r="C5405" s="5" t="s">
        <v>71</v>
      </c>
      <c r="D5405" t="s">
        <v>17768</v>
      </c>
      <c r="E5405" t="s">
        <v>8580</v>
      </c>
      <c r="F5405" t="s">
        <v>30</v>
      </c>
      <c r="G5405" s="1">
        <v>45693</v>
      </c>
      <c r="H5405" t="s">
        <v>30</v>
      </c>
      <c r="I5405" s="1">
        <v>45875</v>
      </c>
      <c r="J5405" t="s">
        <v>22</v>
      </c>
      <c r="M5405" t="s">
        <v>207</v>
      </c>
      <c r="N5405" t="s">
        <v>17769</v>
      </c>
      <c r="O5405" t="s">
        <v>17770</v>
      </c>
      <c r="P5405" t="s">
        <v>117</v>
      </c>
      <c r="Q5405" s="6">
        <v>279938.59999999998</v>
      </c>
      <c r="R5405" t="s">
        <v>22</v>
      </c>
      <c r="S5405">
        <v>0</v>
      </c>
      <c r="T5405">
        <v>0</v>
      </c>
      <c r="U5405" t="e">
        <f>_xlfn.XLOOKUP(A5405,#REF!,#REF!)</f>
        <v>#REF!</v>
      </c>
    </row>
    <row r="5406" spans="1:21" x14ac:dyDescent="0.2">
      <c r="A5406" t="s">
        <v>17771</v>
      </c>
      <c r="C5406" s="5" t="s">
        <v>71</v>
      </c>
      <c r="D5406" t="s">
        <v>17772</v>
      </c>
      <c r="E5406" t="s">
        <v>1036</v>
      </c>
      <c r="F5406" t="s">
        <v>30</v>
      </c>
      <c r="G5406" s="1">
        <v>45714</v>
      </c>
      <c r="H5406" t="s">
        <v>30</v>
      </c>
      <c r="I5406" s="1">
        <v>45875</v>
      </c>
      <c r="J5406" t="s">
        <v>22</v>
      </c>
      <c r="M5406" t="s">
        <v>207</v>
      </c>
      <c r="N5406" t="s">
        <v>17773</v>
      </c>
      <c r="O5406" t="s">
        <v>17774</v>
      </c>
      <c r="P5406" t="s">
        <v>210</v>
      </c>
      <c r="Q5406" s="6">
        <v>226033.06</v>
      </c>
      <c r="R5406" t="s">
        <v>22</v>
      </c>
      <c r="S5406">
        <v>0</v>
      </c>
      <c r="T5406">
        <v>0</v>
      </c>
      <c r="U5406" t="e">
        <f>_xlfn.XLOOKUP(A5406,#REF!,#REF!)</f>
        <v>#REF!</v>
      </c>
    </row>
    <row r="5407" spans="1:21" x14ac:dyDescent="0.2">
      <c r="A5407" t="s">
        <v>17775</v>
      </c>
      <c r="C5407" s="5" t="s">
        <v>71</v>
      </c>
      <c r="D5407" t="s">
        <v>14635</v>
      </c>
      <c r="E5407" t="s">
        <v>18691</v>
      </c>
      <c r="F5407" t="s">
        <v>30</v>
      </c>
      <c r="G5407" s="1">
        <v>43353</v>
      </c>
      <c r="H5407" t="s">
        <v>30</v>
      </c>
      <c r="I5407" s="1">
        <v>43733</v>
      </c>
      <c r="J5407" t="s">
        <v>30</v>
      </c>
      <c r="K5407" s="1">
        <v>45175</v>
      </c>
      <c r="L5407" s="1">
        <v>45306</v>
      </c>
      <c r="M5407" t="s">
        <v>42</v>
      </c>
      <c r="N5407" t="s">
        <v>43</v>
      </c>
      <c r="O5407" t="s">
        <v>44</v>
      </c>
      <c r="P5407" t="s">
        <v>26</v>
      </c>
      <c r="Q5407" s="6">
        <v>40000</v>
      </c>
      <c r="R5407" t="s">
        <v>22</v>
      </c>
      <c r="S5407">
        <v>0</v>
      </c>
      <c r="T5407">
        <v>0</v>
      </c>
      <c r="U5407" t="e">
        <f>_xlfn.XLOOKUP(A5407,#REF!,#REF!)</f>
        <v>#REF!</v>
      </c>
    </row>
    <row r="5408" spans="1:21" x14ac:dyDescent="0.2">
      <c r="A5408" t="s">
        <v>17776</v>
      </c>
      <c r="C5408" s="5" t="s">
        <v>71</v>
      </c>
      <c r="D5408" t="s">
        <v>17777</v>
      </c>
      <c r="E5408" t="s">
        <v>8742</v>
      </c>
      <c r="F5408" t="s">
        <v>30</v>
      </c>
      <c r="G5408" s="1">
        <v>45397</v>
      </c>
      <c r="H5408" t="s">
        <v>30</v>
      </c>
      <c r="I5408" s="1">
        <v>45625</v>
      </c>
      <c r="J5408" t="s">
        <v>30</v>
      </c>
      <c r="K5408" s="1">
        <v>45418</v>
      </c>
      <c r="L5408" s="1">
        <v>45845</v>
      </c>
      <c r="M5408" t="s">
        <v>42</v>
      </c>
      <c r="N5408" t="s">
        <v>43</v>
      </c>
      <c r="O5408" t="s">
        <v>44</v>
      </c>
      <c r="P5408" t="s">
        <v>26</v>
      </c>
      <c r="Q5408" s="6">
        <v>344436.18</v>
      </c>
      <c r="R5408" t="s">
        <v>30</v>
      </c>
      <c r="S5408">
        <v>0</v>
      </c>
      <c r="T5408">
        <v>0</v>
      </c>
      <c r="U5408" t="e">
        <f>_xlfn.XLOOKUP(A5408,#REF!,#REF!)</f>
        <v>#REF!</v>
      </c>
    </row>
    <row r="5409" spans="1:21" x14ac:dyDescent="0.2">
      <c r="A5409" t="s">
        <v>17778</v>
      </c>
      <c r="C5409" s="5" t="s">
        <v>71</v>
      </c>
      <c r="D5409" t="s">
        <v>17779</v>
      </c>
      <c r="E5409" t="s">
        <v>19607</v>
      </c>
      <c r="F5409" t="s">
        <v>30</v>
      </c>
      <c r="G5409" s="1">
        <v>43515</v>
      </c>
      <c r="H5409" t="s">
        <v>30</v>
      </c>
      <c r="I5409" s="1">
        <v>44000</v>
      </c>
      <c r="J5409" t="s">
        <v>30</v>
      </c>
      <c r="K5409" s="1">
        <v>44321</v>
      </c>
      <c r="L5409" s="1">
        <v>44769</v>
      </c>
      <c r="M5409" t="s">
        <v>42</v>
      </c>
      <c r="N5409" t="s">
        <v>1734</v>
      </c>
      <c r="O5409" t="s">
        <v>1735</v>
      </c>
      <c r="P5409" t="s">
        <v>26</v>
      </c>
      <c r="Q5409" s="6">
        <v>40000</v>
      </c>
      <c r="R5409" t="s">
        <v>22</v>
      </c>
      <c r="S5409">
        <v>0</v>
      </c>
      <c r="T5409">
        <v>0</v>
      </c>
      <c r="U5409" t="e">
        <f>_xlfn.XLOOKUP(A5409,#REF!,#REF!)</f>
        <v>#REF!</v>
      </c>
    </row>
    <row r="5410" spans="1:21" x14ac:dyDescent="0.2">
      <c r="A5410" t="s">
        <v>17780</v>
      </c>
      <c r="B5410" t="s">
        <v>17781</v>
      </c>
      <c r="C5410" s="5" t="s">
        <v>71</v>
      </c>
      <c r="D5410" t="s">
        <v>17782</v>
      </c>
      <c r="E5410" t="s">
        <v>19221</v>
      </c>
      <c r="F5410" t="s">
        <v>30</v>
      </c>
      <c r="G5410" s="1">
        <v>43725</v>
      </c>
      <c r="H5410" t="s">
        <v>30</v>
      </c>
      <c r="I5410" s="1">
        <v>44095</v>
      </c>
      <c r="J5410" t="s">
        <v>30</v>
      </c>
      <c r="K5410" s="1">
        <v>45107</v>
      </c>
      <c r="L5410" s="1">
        <v>45432</v>
      </c>
      <c r="M5410" t="s">
        <v>42</v>
      </c>
      <c r="N5410" t="s">
        <v>17783</v>
      </c>
      <c r="O5410" t="s">
        <v>17784</v>
      </c>
      <c r="P5410" t="s">
        <v>26</v>
      </c>
      <c r="Q5410" s="6">
        <v>40000</v>
      </c>
      <c r="R5410" t="s">
        <v>22</v>
      </c>
      <c r="S5410">
        <v>0</v>
      </c>
      <c r="T5410">
        <v>0</v>
      </c>
      <c r="U5410" t="e">
        <f>_xlfn.XLOOKUP(A5410,#REF!,#REF!)</f>
        <v>#REF!</v>
      </c>
    </row>
    <row r="5411" spans="1:21" x14ac:dyDescent="0.2">
      <c r="A5411" t="s">
        <v>17785</v>
      </c>
      <c r="C5411" s="5" t="s">
        <v>71</v>
      </c>
      <c r="D5411" t="s">
        <v>17786</v>
      </c>
      <c r="E5411" t="s">
        <v>18692</v>
      </c>
      <c r="F5411" t="s">
        <v>30</v>
      </c>
      <c r="G5411" s="1">
        <v>43913</v>
      </c>
      <c r="H5411" t="s">
        <v>22</v>
      </c>
      <c r="J5411" t="s">
        <v>30</v>
      </c>
      <c r="K5411" s="1">
        <v>44056</v>
      </c>
      <c r="M5411" t="s">
        <v>42</v>
      </c>
      <c r="N5411" t="s">
        <v>43</v>
      </c>
      <c r="O5411" t="s">
        <v>44</v>
      </c>
      <c r="P5411" t="s">
        <v>26</v>
      </c>
      <c r="Q5411" s="6">
        <v>286634.96000000002</v>
      </c>
      <c r="R5411" t="s">
        <v>22</v>
      </c>
      <c r="S5411">
        <v>0</v>
      </c>
      <c r="T5411">
        <v>0</v>
      </c>
      <c r="U5411" t="e">
        <f>_xlfn.XLOOKUP(A5411,#REF!,#REF!)</f>
        <v>#REF!</v>
      </c>
    </row>
    <row r="5412" spans="1:21" x14ac:dyDescent="0.2">
      <c r="A5412" t="s">
        <v>17787</v>
      </c>
      <c r="B5412" t="s">
        <v>17788</v>
      </c>
      <c r="C5412" s="5" t="s">
        <v>71</v>
      </c>
      <c r="D5412" t="s">
        <v>17789</v>
      </c>
      <c r="E5412" t="s">
        <v>17790</v>
      </c>
      <c r="F5412" t="s">
        <v>30</v>
      </c>
      <c r="G5412" s="1">
        <v>42870</v>
      </c>
      <c r="H5412" t="s">
        <v>30</v>
      </c>
      <c r="I5412" s="1">
        <v>43192</v>
      </c>
      <c r="J5412" t="s">
        <v>30</v>
      </c>
      <c r="K5412" s="1">
        <v>44361</v>
      </c>
      <c r="L5412" s="1">
        <v>44496</v>
      </c>
      <c r="M5412" t="s">
        <v>42</v>
      </c>
      <c r="N5412" t="s">
        <v>17791</v>
      </c>
      <c r="O5412" t="s">
        <v>17792</v>
      </c>
      <c r="P5412" t="s">
        <v>26</v>
      </c>
      <c r="Q5412" s="6">
        <v>40000</v>
      </c>
      <c r="R5412" t="s">
        <v>22</v>
      </c>
      <c r="S5412">
        <v>0</v>
      </c>
      <c r="T5412">
        <v>0</v>
      </c>
      <c r="U5412" t="e">
        <f>_xlfn.XLOOKUP(A5412,#REF!,#REF!)</f>
        <v>#REF!</v>
      </c>
    </row>
    <row r="5413" spans="1:21" x14ac:dyDescent="0.2">
      <c r="A5413" t="s">
        <v>17793</v>
      </c>
      <c r="C5413" s="5" t="s">
        <v>71</v>
      </c>
      <c r="D5413" t="s">
        <v>17794</v>
      </c>
      <c r="E5413" t="s">
        <v>17263</v>
      </c>
      <c r="F5413" t="s">
        <v>30</v>
      </c>
      <c r="G5413" s="1">
        <v>45777</v>
      </c>
      <c r="H5413" t="s">
        <v>30</v>
      </c>
      <c r="I5413" s="1">
        <v>45876</v>
      </c>
      <c r="J5413" t="s">
        <v>22</v>
      </c>
      <c r="M5413" t="s">
        <v>207</v>
      </c>
      <c r="N5413" t="s">
        <v>1211</v>
      </c>
      <c r="O5413" t="s">
        <v>1212</v>
      </c>
      <c r="P5413" t="s">
        <v>117</v>
      </c>
      <c r="Q5413" s="6">
        <v>387231.22</v>
      </c>
      <c r="R5413" t="s">
        <v>22</v>
      </c>
      <c r="S5413">
        <v>0</v>
      </c>
      <c r="T5413">
        <v>0</v>
      </c>
      <c r="U5413" t="e">
        <f>_xlfn.XLOOKUP(A5413,#REF!,#REF!)</f>
        <v>#REF!</v>
      </c>
    </row>
    <row r="5414" spans="1:21" x14ac:dyDescent="0.2">
      <c r="A5414" t="s">
        <v>17795</v>
      </c>
      <c r="B5414" t="s">
        <v>17796</v>
      </c>
      <c r="C5414" s="5" t="s">
        <v>71</v>
      </c>
      <c r="D5414" t="s">
        <v>17797</v>
      </c>
      <c r="E5414" t="s">
        <v>17798</v>
      </c>
      <c r="F5414" t="s">
        <v>30</v>
      </c>
      <c r="G5414" s="1">
        <v>43031</v>
      </c>
      <c r="H5414" t="s">
        <v>22</v>
      </c>
      <c r="J5414" t="s">
        <v>30</v>
      </c>
      <c r="K5414" s="1">
        <v>43798</v>
      </c>
      <c r="L5414" s="1">
        <v>44035</v>
      </c>
      <c r="M5414" t="s">
        <v>23</v>
      </c>
      <c r="N5414" t="s">
        <v>43</v>
      </c>
      <c r="O5414" t="s">
        <v>44</v>
      </c>
      <c r="P5414" t="s">
        <v>26</v>
      </c>
      <c r="Q5414" s="6">
        <v>40000</v>
      </c>
      <c r="R5414" t="s">
        <v>22</v>
      </c>
      <c r="S5414">
        <v>0</v>
      </c>
      <c r="T5414">
        <v>0</v>
      </c>
      <c r="U5414" t="e">
        <f>_xlfn.XLOOKUP(A5414,#REF!,#REF!)</f>
        <v>#REF!</v>
      </c>
    </row>
    <row r="5415" spans="1:21" x14ac:dyDescent="0.2">
      <c r="A5415" t="s">
        <v>17799</v>
      </c>
      <c r="B5415" t="s">
        <v>17800</v>
      </c>
      <c r="C5415" s="5" t="s">
        <v>71</v>
      </c>
      <c r="D5415" t="s">
        <v>17801</v>
      </c>
      <c r="E5415" t="s">
        <v>7593</v>
      </c>
      <c r="F5415" t="s">
        <v>30</v>
      </c>
      <c r="G5415" s="1">
        <v>45456</v>
      </c>
      <c r="H5415" t="s">
        <v>30</v>
      </c>
      <c r="I5415" s="1">
        <v>45604</v>
      </c>
      <c r="J5415" t="s">
        <v>22</v>
      </c>
      <c r="M5415" t="s">
        <v>207</v>
      </c>
      <c r="N5415" t="s">
        <v>17802</v>
      </c>
      <c r="O5415" t="s">
        <v>17803</v>
      </c>
      <c r="P5415" t="s">
        <v>117</v>
      </c>
      <c r="Q5415" s="6">
        <v>619746.1</v>
      </c>
      <c r="R5415" t="s">
        <v>22</v>
      </c>
      <c r="S5415">
        <v>0</v>
      </c>
      <c r="T5415">
        <v>0</v>
      </c>
      <c r="U5415" t="e">
        <f>_xlfn.XLOOKUP(A5415,#REF!,#REF!)</f>
        <v>#REF!</v>
      </c>
    </row>
    <row r="5416" spans="1:21" x14ac:dyDescent="0.2">
      <c r="A5416" t="s">
        <v>17804</v>
      </c>
      <c r="B5416" t="s">
        <v>15908</v>
      </c>
      <c r="C5416" s="5" t="s">
        <v>71</v>
      </c>
      <c r="D5416" t="s">
        <v>10841</v>
      </c>
      <c r="E5416" t="s">
        <v>10485</v>
      </c>
      <c r="F5416" t="s">
        <v>30</v>
      </c>
      <c r="G5416" s="1">
        <v>43265</v>
      </c>
      <c r="H5416" t="s">
        <v>30</v>
      </c>
      <c r="I5416" s="1">
        <v>43374</v>
      </c>
      <c r="J5416" t="s">
        <v>30</v>
      </c>
      <c r="K5416" s="1">
        <v>43761</v>
      </c>
      <c r="M5416" t="s">
        <v>42</v>
      </c>
      <c r="N5416" t="s">
        <v>17805</v>
      </c>
      <c r="O5416" t="s">
        <v>17806</v>
      </c>
      <c r="P5416" t="s">
        <v>26</v>
      </c>
      <c r="Q5416" s="6">
        <v>40000</v>
      </c>
      <c r="R5416" t="s">
        <v>22</v>
      </c>
      <c r="S5416">
        <v>0</v>
      </c>
      <c r="T5416">
        <v>0</v>
      </c>
      <c r="U5416" t="e">
        <f>_xlfn.XLOOKUP(A5416,#REF!,#REF!)</f>
        <v>#REF!</v>
      </c>
    </row>
    <row r="5417" spans="1:21" x14ac:dyDescent="0.2">
      <c r="A5417" t="s">
        <v>17807</v>
      </c>
      <c r="C5417" s="5" t="s">
        <v>71</v>
      </c>
      <c r="D5417" t="s">
        <v>17808</v>
      </c>
      <c r="E5417" t="s">
        <v>16996</v>
      </c>
      <c r="F5417" t="s">
        <v>30</v>
      </c>
      <c r="G5417" s="1">
        <v>45587</v>
      </c>
      <c r="H5417" t="s">
        <v>30</v>
      </c>
      <c r="I5417" s="1">
        <v>45748</v>
      </c>
      <c r="J5417" t="s">
        <v>30</v>
      </c>
      <c r="K5417" s="1">
        <v>45782</v>
      </c>
      <c r="L5417" s="1">
        <v>45839</v>
      </c>
      <c r="M5417" t="s">
        <v>42</v>
      </c>
      <c r="N5417" t="s">
        <v>549</v>
      </c>
      <c r="O5417" t="s">
        <v>550</v>
      </c>
      <c r="P5417" t="s">
        <v>26</v>
      </c>
      <c r="Q5417" s="6">
        <v>89079.93</v>
      </c>
      <c r="R5417" t="s">
        <v>30</v>
      </c>
      <c r="S5417">
        <v>0</v>
      </c>
      <c r="T5417">
        <v>0</v>
      </c>
      <c r="U5417" t="e">
        <f>_xlfn.XLOOKUP(A5417,#REF!,#REF!)</f>
        <v>#REF!</v>
      </c>
    </row>
    <row r="5418" spans="1:21" x14ac:dyDescent="0.2">
      <c r="A5418" t="s">
        <v>17809</v>
      </c>
      <c r="B5418" t="s">
        <v>17810</v>
      </c>
      <c r="C5418" s="5" t="s">
        <v>71</v>
      </c>
      <c r="D5418" t="s">
        <v>17811</v>
      </c>
      <c r="E5418" t="s">
        <v>17812</v>
      </c>
      <c r="F5418" t="s">
        <v>30</v>
      </c>
      <c r="G5418" s="1">
        <v>42996</v>
      </c>
      <c r="H5418" t="s">
        <v>30</v>
      </c>
      <c r="I5418" s="1">
        <v>43222</v>
      </c>
      <c r="J5418" t="s">
        <v>30</v>
      </c>
      <c r="K5418" s="1">
        <v>44267</v>
      </c>
      <c r="L5418" s="1">
        <v>44305</v>
      </c>
      <c r="M5418" t="s">
        <v>42</v>
      </c>
      <c r="N5418" t="s">
        <v>17813</v>
      </c>
      <c r="O5418" t="s">
        <v>17814</v>
      </c>
      <c r="P5418" t="s">
        <v>26</v>
      </c>
      <c r="Q5418" s="6">
        <v>40000</v>
      </c>
      <c r="R5418" t="s">
        <v>22</v>
      </c>
      <c r="S5418">
        <v>0</v>
      </c>
      <c r="T5418">
        <v>0</v>
      </c>
      <c r="U5418" t="e">
        <f>_xlfn.XLOOKUP(A5418,#REF!,#REF!)</f>
        <v>#REF!</v>
      </c>
    </row>
    <row r="5419" spans="1:21" x14ac:dyDescent="0.2">
      <c r="A5419" t="s">
        <v>17815</v>
      </c>
      <c r="C5419" s="5" t="s">
        <v>71</v>
      </c>
      <c r="D5419" t="s">
        <v>17816</v>
      </c>
      <c r="E5419" t="s">
        <v>18692</v>
      </c>
      <c r="F5419" t="s">
        <v>30</v>
      </c>
      <c r="G5419" s="1">
        <v>44530</v>
      </c>
      <c r="H5419" t="s">
        <v>30</v>
      </c>
      <c r="I5419" s="1">
        <v>44824</v>
      </c>
      <c r="J5419" t="s">
        <v>30</v>
      </c>
      <c r="K5419" s="1">
        <v>45034</v>
      </c>
      <c r="L5419" s="1">
        <v>45034</v>
      </c>
      <c r="M5419" t="s">
        <v>42</v>
      </c>
      <c r="N5419" t="s">
        <v>1734</v>
      </c>
      <c r="O5419" t="s">
        <v>1735</v>
      </c>
      <c r="P5419" t="s">
        <v>26</v>
      </c>
      <c r="Q5419" s="6">
        <v>49545.32</v>
      </c>
      <c r="R5419" t="s">
        <v>22</v>
      </c>
      <c r="S5419">
        <v>0</v>
      </c>
      <c r="T5419">
        <v>0</v>
      </c>
      <c r="U5419" t="e">
        <f>_xlfn.XLOOKUP(A5419,#REF!,#REF!)</f>
        <v>#REF!</v>
      </c>
    </row>
    <row r="5420" spans="1:21" x14ac:dyDescent="0.2">
      <c r="A5420" t="s">
        <v>17817</v>
      </c>
      <c r="B5420" t="s">
        <v>17818</v>
      </c>
      <c r="C5420" s="5" t="s">
        <v>71</v>
      </c>
      <c r="D5420" t="s">
        <v>225</v>
      </c>
      <c r="E5420" t="s">
        <v>17819</v>
      </c>
      <c r="F5420" t="s">
        <v>30</v>
      </c>
      <c r="G5420" s="1">
        <v>43370</v>
      </c>
      <c r="H5420" t="s">
        <v>30</v>
      </c>
      <c r="I5420" s="1">
        <v>43585</v>
      </c>
      <c r="J5420" t="s">
        <v>22</v>
      </c>
      <c r="M5420" t="s">
        <v>23</v>
      </c>
      <c r="N5420" t="s">
        <v>43</v>
      </c>
      <c r="O5420" t="s">
        <v>44</v>
      </c>
      <c r="P5420" t="s">
        <v>26</v>
      </c>
      <c r="Q5420" s="6">
        <v>40000</v>
      </c>
      <c r="R5420" t="s">
        <v>22</v>
      </c>
      <c r="S5420">
        <v>0</v>
      </c>
      <c r="T5420">
        <v>0</v>
      </c>
      <c r="U5420" t="e">
        <f>_xlfn.XLOOKUP(A5420,#REF!,#REF!)</f>
        <v>#REF!</v>
      </c>
    </row>
    <row r="5421" spans="1:21" x14ac:dyDescent="0.2">
      <c r="A5421" t="s">
        <v>17820</v>
      </c>
      <c r="B5421" t="s">
        <v>17821</v>
      </c>
      <c r="C5421" s="5" t="s">
        <v>71</v>
      </c>
      <c r="D5421" t="s">
        <v>17822</v>
      </c>
      <c r="E5421" t="s">
        <v>18692</v>
      </c>
      <c r="F5421" t="s">
        <v>30</v>
      </c>
      <c r="G5421" s="1">
        <v>42955</v>
      </c>
      <c r="H5421" t="s">
        <v>30</v>
      </c>
      <c r="I5421" s="1">
        <v>43080</v>
      </c>
      <c r="J5421" t="s">
        <v>30</v>
      </c>
      <c r="K5421" s="1">
        <v>43269</v>
      </c>
      <c r="L5421" s="1">
        <v>43279</v>
      </c>
      <c r="M5421" t="s">
        <v>42</v>
      </c>
      <c r="N5421" t="s">
        <v>43</v>
      </c>
      <c r="O5421" t="s">
        <v>44</v>
      </c>
      <c r="P5421" t="s">
        <v>26</v>
      </c>
      <c r="Q5421" s="6">
        <v>40000</v>
      </c>
      <c r="R5421" t="s">
        <v>30</v>
      </c>
      <c r="S5421">
        <v>0</v>
      </c>
      <c r="T5421">
        <v>0</v>
      </c>
      <c r="U5421" t="e">
        <f>_xlfn.XLOOKUP(A5421,#REF!,#REF!)</f>
        <v>#REF!</v>
      </c>
    </row>
    <row r="5422" spans="1:21" x14ac:dyDescent="0.2">
      <c r="A5422" t="s">
        <v>17823</v>
      </c>
      <c r="C5422" s="5" t="s">
        <v>279</v>
      </c>
      <c r="D5422" t="s">
        <v>12900</v>
      </c>
      <c r="E5422" t="s">
        <v>17824</v>
      </c>
      <c r="F5422" t="s">
        <v>30</v>
      </c>
      <c r="G5422" s="1">
        <v>45838</v>
      </c>
      <c r="H5422" t="s">
        <v>22</v>
      </c>
      <c r="J5422" t="s">
        <v>22</v>
      </c>
      <c r="L5422" s="1">
        <v>45734</v>
      </c>
      <c r="M5422" t="s">
        <v>42</v>
      </c>
      <c r="N5422" t="s">
        <v>43</v>
      </c>
      <c r="O5422" t="s">
        <v>44</v>
      </c>
      <c r="P5422" t="s">
        <v>26</v>
      </c>
      <c r="Q5422" s="6">
        <v>50207.62</v>
      </c>
      <c r="R5422" t="s">
        <v>30</v>
      </c>
      <c r="S5422">
        <v>0</v>
      </c>
      <c r="T5422">
        <v>0</v>
      </c>
      <c r="U5422" t="e">
        <f>_xlfn.XLOOKUP(A5422,#REF!,#REF!)</f>
        <v>#REF!</v>
      </c>
    </row>
    <row r="5423" spans="1:21" x14ac:dyDescent="0.2">
      <c r="A5423" t="s">
        <v>17825</v>
      </c>
      <c r="B5423" t="s">
        <v>17826</v>
      </c>
      <c r="C5423" s="5" t="s">
        <v>71</v>
      </c>
      <c r="D5423" t="s">
        <v>17827</v>
      </c>
      <c r="E5423" t="s">
        <v>17828</v>
      </c>
      <c r="F5423" t="s">
        <v>30</v>
      </c>
      <c r="G5423" s="1">
        <v>42507</v>
      </c>
      <c r="H5423" t="s">
        <v>30</v>
      </c>
      <c r="I5423" s="1">
        <v>42886</v>
      </c>
      <c r="J5423" t="s">
        <v>30</v>
      </c>
      <c r="K5423" s="1">
        <v>42927</v>
      </c>
      <c r="L5423" s="1">
        <v>43927</v>
      </c>
      <c r="M5423" t="s">
        <v>42</v>
      </c>
      <c r="N5423" t="s">
        <v>825</v>
      </c>
      <c r="O5423" t="s">
        <v>826</v>
      </c>
      <c r="P5423" t="s">
        <v>26</v>
      </c>
      <c r="Q5423" s="6">
        <v>35000</v>
      </c>
      <c r="R5423" t="s">
        <v>30</v>
      </c>
      <c r="S5423">
        <v>0</v>
      </c>
      <c r="T5423">
        <v>0</v>
      </c>
      <c r="U5423" t="e">
        <f>_xlfn.XLOOKUP(A5423,#REF!,#REF!)</f>
        <v>#REF!</v>
      </c>
    </row>
    <row r="5424" spans="1:21" x14ac:dyDescent="0.2">
      <c r="A5424" t="s">
        <v>17829</v>
      </c>
      <c r="B5424" t="s">
        <v>17830</v>
      </c>
      <c r="C5424" s="5" t="s">
        <v>71</v>
      </c>
      <c r="D5424" t="s">
        <v>17831</v>
      </c>
      <c r="E5424" t="s">
        <v>18692</v>
      </c>
      <c r="F5424" t="s">
        <v>30</v>
      </c>
      <c r="G5424" s="1">
        <v>43726</v>
      </c>
      <c r="H5424" t="s">
        <v>30</v>
      </c>
      <c r="I5424" s="1">
        <v>44342</v>
      </c>
      <c r="J5424" t="s">
        <v>30</v>
      </c>
      <c r="K5424" s="1">
        <v>44543</v>
      </c>
      <c r="L5424" s="1">
        <v>44614</v>
      </c>
      <c r="M5424" t="s">
        <v>42</v>
      </c>
      <c r="N5424" t="s">
        <v>17832</v>
      </c>
      <c r="O5424" t="s">
        <v>17833</v>
      </c>
      <c r="P5424" t="s">
        <v>26</v>
      </c>
      <c r="Q5424" s="6">
        <v>40000</v>
      </c>
      <c r="R5424" t="s">
        <v>22</v>
      </c>
      <c r="S5424">
        <v>0</v>
      </c>
      <c r="T5424">
        <v>0</v>
      </c>
      <c r="U5424" t="e">
        <f>_xlfn.XLOOKUP(A5424,#REF!,#REF!)</f>
        <v>#REF!</v>
      </c>
    </row>
    <row r="5425" spans="1:21" x14ac:dyDescent="0.2">
      <c r="A5425" t="s">
        <v>17834</v>
      </c>
      <c r="B5425" t="s">
        <v>17835</v>
      </c>
      <c r="C5425" s="5" t="s">
        <v>71</v>
      </c>
      <c r="D5425" t="s">
        <v>17836</v>
      </c>
      <c r="E5425" t="s">
        <v>17837</v>
      </c>
      <c r="F5425" t="s">
        <v>30</v>
      </c>
      <c r="G5425" s="1">
        <v>43297</v>
      </c>
      <c r="H5425" t="s">
        <v>30</v>
      </c>
      <c r="I5425" s="1">
        <v>43536</v>
      </c>
      <c r="J5425" t="s">
        <v>30</v>
      </c>
      <c r="K5425" s="1">
        <v>44146</v>
      </c>
      <c r="L5425" s="1">
        <v>44249</v>
      </c>
      <c r="M5425" t="s">
        <v>42</v>
      </c>
      <c r="N5425" t="s">
        <v>43</v>
      </c>
      <c r="O5425" t="s">
        <v>44</v>
      </c>
      <c r="P5425" t="s">
        <v>26</v>
      </c>
      <c r="Q5425" s="6">
        <v>40000</v>
      </c>
      <c r="R5425" t="s">
        <v>22</v>
      </c>
      <c r="S5425">
        <v>0</v>
      </c>
      <c r="T5425">
        <v>0</v>
      </c>
      <c r="U5425" t="e">
        <f>_xlfn.XLOOKUP(A5425,#REF!,#REF!)</f>
        <v>#REF!</v>
      </c>
    </row>
    <row r="5426" spans="1:21" x14ac:dyDescent="0.2">
      <c r="A5426" t="s">
        <v>17838</v>
      </c>
      <c r="C5426" s="5" t="s">
        <v>71</v>
      </c>
      <c r="D5426" t="s">
        <v>17839</v>
      </c>
      <c r="E5426" t="s">
        <v>1237</v>
      </c>
      <c r="F5426" t="s">
        <v>30</v>
      </c>
      <c r="G5426" s="1">
        <v>45761</v>
      </c>
      <c r="H5426" t="s">
        <v>30</v>
      </c>
      <c r="I5426" s="1">
        <v>45903</v>
      </c>
      <c r="J5426" t="s">
        <v>22</v>
      </c>
      <c r="M5426" t="s">
        <v>207</v>
      </c>
      <c r="N5426" t="s">
        <v>1211</v>
      </c>
      <c r="O5426" t="s">
        <v>1212</v>
      </c>
      <c r="P5426" t="s">
        <v>117</v>
      </c>
      <c r="Q5426" s="6">
        <v>683679.8</v>
      </c>
      <c r="R5426" t="s">
        <v>22</v>
      </c>
      <c r="S5426">
        <v>0</v>
      </c>
      <c r="T5426">
        <v>0</v>
      </c>
      <c r="U5426" t="e">
        <f>_xlfn.XLOOKUP(A5426,#REF!,#REF!)</f>
        <v>#REF!</v>
      </c>
    </row>
    <row r="5427" spans="1:21" x14ac:dyDescent="0.2">
      <c r="A5427" t="s">
        <v>17840</v>
      </c>
      <c r="B5427" t="s">
        <v>17841</v>
      </c>
      <c r="C5427" s="5" t="s">
        <v>71</v>
      </c>
      <c r="D5427" t="s">
        <v>17842</v>
      </c>
      <c r="E5427" t="s">
        <v>17843</v>
      </c>
      <c r="F5427" t="s">
        <v>30</v>
      </c>
      <c r="G5427" s="1">
        <v>42830</v>
      </c>
      <c r="H5427" t="s">
        <v>30</v>
      </c>
      <c r="I5427" s="1">
        <v>43083</v>
      </c>
      <c r="J5427" t="s">
        <v>30</v>
      </c>
      <c r="K5427" s="1">
        <v>43558</v>
      </c>
      <c r="L5427" s="1">
        <v>44354</v>
      </c>
      <c r="M5427" t="s">
        <v>42</v>
      </c>
      <c r="N5427" t="s">
        <v>43</v>
      </c>
      <c r="O5427" t="s">
        <v>44</v>
      </c>
      <c r="P5427" t="s">
        <v>26</v>
      </c>
      <c r="Q5427" s="6">
        <v>40000</v>
      </c>
      <c r="R5427" t="s">
        <v>22</v>
      </c>
      <c r="S5427">
        <v>0</v>
      </c>
      <c r="T5427">
        <v>0</v>
      </c>
      <c r="U5427" t="e">
        <f>_xlfn.XLOOKUP(A5427,#REF!,#REF!)</f>
        <v>#REF!</v>
      </c>
    </row>
    <row r="5428" spans="1:21" x14ac:dyDescent="0.2">
      <c r="A5428" t="s">
        <v>17844</v>
      </c>
      <c r="C5428" s="5" t="s">
        <v>71</v>
      </c>
      <c r="D5428" t="s">
        <v>16058</v>
      </c>
      <c r="E5428" t="s">
        <v>4972</v>
      </c>
      <c r="F5428" t="s">
        <v>30</v>
      </c>
      <c r="G5428" s="1">
        <v>43262</v>
      </c>
      <c r="H5428" t="s">
        <v>30</v>
      </c>
      <c r="I5428" s="1">
        <v>43375</v>
      </c>
      <c r="J5428" t="s">
        <v>30</v>
      </c>
      <c r="K5428" s="1">
        <v>44785</v>
      </c>
      <c r="L5428" s="1">
        <v>45392</v>
      </c>
      <c r="M5428" t="s">
        <v>207</v>
      </c>
      <c r="N5428" t="s">
        <v>17845</v>
      </c>
      <c r="O5428" t="s">
        <v>17846</v>
      </c>
      <c r="P5428" t="s">
        <v>117</v>
      </c>
      <c r="Q5428" s="6">
        <v>40000</v>
      </c>
      <c r="R5428" t="s">
        <v>22</v>
      </c>
      <c r="S5428">
        <v>0</v>
      </c>
      <c r="T5428">
        <v>0</v>
      </c>
      <c r="U5428" t="e">
        <f>_xlfn.XLOOKUP(A5428,#REF!,#REF!)</f>
        <v>#REF!</v>
      </c>
    </row>
    <row r="5429" spans="1:21" x14ac:dyDescent="0.2">
      <c r="A5429" t="s">
        <v>17847</v>
      </c>
      <c r="C5429" s="5" t="s">
        <v>71</v>
      </c>
      <c r="D5429" t="s">
        <v>17848</v>
      </c>
      <c r="E5429" t="s">
        <v>18691</v>
      </c>
      <c r="F5429" t="s">
        <v>30</v>
      </c>
      <c r="G5429" s="1">
        <v>43325</v>
      </c>
      <c r="H5429" t="s">
        <v>30</v>
      </c>
      <c r="I5429" s="1">
        <v>43446</v>
      </c>
      <c r="J5429" t="s">
        <v>30</v>
      </c>
      <c r="K5429" s="1">
        <v>44831</v>
      </c>
      <c r="M5429" t="s">
        <v>42</v>
      </c>
      <c r="N5429" t="s">
        <v>43</v>
      </c>
      <c r="O5429" t="s">
        <v>44</v>
      </c>
      <c r="P5429" t="s">
        <v>26</v>
      </c>
      <c r="Q5429" s="6">
        <v>700000</v>
      </c>
      <c r="R5429" t="s">
        <v>22</v>
      </c>
      <c r="S5429">
        <v>0</v>
      </c>
      <c r="T5429">
        <v>0</v>
      </c>
      <c r="U5429" t="e">
        <f>_xlfn.XLOOKUP(A5429,#REF!,#REF!)</f>
        <v>#REF!</v>
      </c>
    </row>
    <row r="5430" spans="1:21" x14ac:dyDescent="0.2">
      <c r="A5430" t="s">
        <v>17849</v>
      </c>
      <c r="C5430" s="5" t="s">
        <v>71</v>
      </c>
      <c r="D5430" t="s">
        <v>17850</v>
      </c>
      <c r="E5430" t="s">
        <v>120</v>
      </c>
      <c r="F5430" t="s">
        <v>30</v>
      </c>
      <c r="G5430" s="1">
        <v>42472</v>
      </c>
      <c r="H5430" t="s">
        <v>22</v>
      </c>
      <c r="J5430" t="s">
        <v>22</v>
      </c>
      <c r="M5430" t="s">
        <v>42</v>
      </c>
      <c r="N5430" t="s">
        <v>43</v>
      </c>
      <c r="O5430" t="s">
        <v>44</v>
      </c>
      <c r="P5430" t="s">
        <v>26</v>
      </c>
      <c r="Q5430" s="6">
        <v>35000</v>
      </c>
      <c r="R5430" t="s">
        <v>22</v>
      </c>
      <c r="S5430">
        <v>0</v>
      </c>
      <c r="T5430">
        <v>0</v>
      </c>
      <c r="U5430" t="e">
        <f>_xlfn.XLOOKUP(A5430,#REF!,#REF!)</f>
        <v>#REF!</v>
      </c>
    </row>
    <row r="5431" spans="1:21" x14ac:dyDescent="0.2">
      <c r="A5431" t="s">
        <v>17851</v>
      </c>
      <c r="C5431" s="5" t="s">
        <v>71</v>
      </c>
      <c r="D5431" t="s">
        <v>17852</v>
      </c>
      <c r="E5431" t="s">
        <v>13162</v>
      </c>
      <c r="F5431" t="s">
        <v>30</v>
      </c>
      <c r="G5431" s="1">
        <v>42821</v>
      </c>
      <c r="H5431" t="s">
        <v>30</v>
      </c>
      <c r="I5431" s="1">
        <v>42886</v>
      </c>
      <c r="J5431" t="s">
        <v>30</v>
      </c>
      <c r="K5431" s="1">
        <v>43336</v>
      </c>
      <c r="M5431" t="s">
        <v>42</v>
      </c>
      <c r="N5431" t="s">
        <v>17853</v>
      </c>
      <c r="O5431" t="s">
        <v>17854</v>
      </c>
      <c r="P5431" t="s">
        <v>26</v>
      </c>
      <c r="Q5431" s="6">
        <v>40000</v>
      </c>
      <c r="R5431" t="s">
        <v>22</v>
      </c>
      <c r="S5431">
        <v>0</v>
      </c>
      <c r="T5431">
        <v>0</v>
      </c>
      <c r="U5431" t="e">
        <f>_xlfn.XLOOKUP(A5431,#REF!,#REF!)</f>
        <v>#REF!</v>
      </c>
    </row>
    <row r="5432" spans="1:21" x14ac:dyDescent="0.2">
      <c r="A5432" t="s">
        <v>17855</v>
      </c>
      <c r="C5432" s="5" t="s">
        <v>71</v>
      </c>
      <c r="D5432" t="s">
        <v>17856</v>
      </c>
      <c r="E5432" t="s">
        <v>1186</v>
      </c>
      <c r="F5432" t="s">
        <v>30</v>
      </c>
      <c r="G5432" s="1">
        <v>45694</v>
      </c>
      <c r="H5432" t="s">
        <v>22</v>
      </c>
      <c r="J5432" t="s">
        <v>22</v>
      </c>
      <c r="M5432" t="s">
        <v>42</v>
      </c>
      <c r="N5432" t="s">
        <v>43</v>
      </c>
      <c r="O5432" t="s">
        <v>44</v>
      </c>
      <c r="P5432" t="s">
        <v>26</v>
      </c>
      <c r="Q5432" s="6">
        <v>92681.09</v>
      </c>
      <c r="R5432" t="s">
        <v>30</v>
      </c>
      <c r="S5432">
        <v>0</v>
      </c>
      <c r="T5432">
        <v>0</v>
      </c>
      <c r="U5432" t="e">
        <f>_xlfn.XLOOKUP(A5432,#REF!,#REF!)</f>
        <v>#REF!</v>
      </c>
    </row>
    <row r="5433" spans="1:21" x14ac:dyDescent="0.2">
      <c r="A5433" t="s">
        <v>16904</v>
      </c>
      <c r="B5433" t="s">
        <v>16903</v>
      </c>
      <c r="C5433" s="5" t="s">
        <v>17857</v>
      </c>
      <c r="D5433" t="s">
        <v>16905</v>
      </c>
      <c r="E5433" t="s">
        <v>16814</v>
      </c>
      <c r="F5433" t="s">
        <v>22</v>
      </c>
      <c r="H5433" t="s">
        <v>30</v>
      </c>
      <c r="I5433" s="1">
        <v>45694</v>
      </c>
      <c r="J5433" t="s">
        <v>30</v>
      </c>
      <c r="K5433" s="1">
        <v>45723</v>
      </c>
      <c r="M5433" t="s">
        <v>42</v>
      </c>
      <c r="N5433" t="s">
        <v>17858</v>
      </c>
      <c r="O5433" t="s">
        <v>17859</v>
      </c>
      <c r="P5433" t="s">
        <v>26</v>
      </c>
      <c r="Q5433" s="6">
        <v>294993.84999999998</v>
      </c>
      <c r="R5433" t="s">
        <v>22</v>
      </c>
      <c r="S5433">
        <v>0</v>
      </c>
      <c r="T5433">
        <v>0</v>
      </c>
      <c r="U5433" t="e">
        <f>_xlfn.XLOOKUP(A5433,#REF!,#REF!)</f>
        <v>#REF!</v>
      </c>
    </row>
    <row r="5434" spans="1:21" x14ac:dyDescent="0.2">
      <c r="A5434" t="s">
        <v>17860</v>
      </c>
      <c r="C5434" s="5" t="s">
        <v>39</v>
      </c>
      <c r="D5434" t="s">
        <v>3062</v>
      </c>
      <c r="E5434" t="s">
        <v>19608</v>
      </c>
      <c r="F5434" t="s">
        <v>30</v>
      </c>
      <c r="G5434" s="1">
        <v>44172</v>
      </c>
      <c r="H5434" t="s">
        <v>22</v>
      </c>
      <c r="J5434" t="s">
        <v>22</v>
      </c>
      <c r="L5434" s="1">
        <v>43721</v>
      </c>
      <c r="M5434" t="s">
        <v>42</v>
      </c>
      <c r="N5434" t="s">
        <v>17861</v>
      </c>
      <c r="O5434" t="s">
        <v>17862</v>
      </c>
      <c r="P5434" t="s">
        <v>26</v>
      </c>
      <c r="Q5434" s="6">
        <v>30000</v>
      </c>
      <c r="R5434" t="s">
        <v>30</v>
      </c>
      <c r="S5434">
        <v>0</v>
      </c>
      <c r="T5434">
        <v>0</v>
      </c>
      <c r="U5434" t="e">
        <f>_xlfn.XLOOKUP(A5434,#REF!,#REF!)</f>
        <v>#REF!</v>
      </c>
    </row>
    <row r="5435" spans="1:21" x14ac:dyDescent="0.2">
      <c r="A5435" t="s">
        <v>17863</v>
      </c>
      <c r="C5435" s="5" t="s">
        <v>71</v>
      </c>
      <c r="E5435" t="s">
        <v>19609</v>
      </c>
      <c r="F5435" t="s">
        <v>30</v>
      </c>
      <c r="G5435" s="1">
        <v>45987</v>
      </c>
      <c r="H5435" t="s">
        <v>22</v>
      </c>
      <c r="J5435" t="s">
        <v>22</v>
      </c>
      <c r="L5435" s="1">
        <v>45988</v>
      </c>
      <c r="M5435" t="s">
        <v>42</v>
      </c>
      <c r="N5435" t="s">
        <v>17864</v>
      </c>
      <c r="O5435" t="s">
        <v>17865</v>
      </c>
      <c r="P5435" t="s">
        <v>26</v>
      </c>
      <c r="Q5435" s="6">
        <v>198151.76</v>
      </c>
      <c r="R5435" t="s">
        <v>30</v>
      </c>
      <c r="S5435">
        <v>0</v>
      </c>
      <c r="T5435">
        <v>0</v>
      </c>
      <c r="U5435" t="e">
        <f>_xlfn.XLOOKUP(A5435,#REF!,#REF!)</f>
        <v>#REF!</v>
      </c>
    </row>
    <row r="5436" spans="1:21" x14ac:dyDescent="0.2">
      <c r="A5436" t="s">
        <v>17866</v>
      </c>
      <c r="C5436" s="5" t="s">
        <v>71</v>
      </c>
      <c r="E5436" t="s">
        <v>19609</v>
      </c>
      <c r="F5436" t="s">
        <v>22</v>
      </c>
      <c r="H5436" t="s">
        <v>22</v>
      </c>
      <c r="J5436" t="s">
        <v>22</v>
      </c>
      <c r="M5436" t="s">
        <v>92</v>
      </c>
      <c r="P5436" t="s">
        <v>18712</v>
      </c>
      <c r="Q5436" s="6">
        <v>335471.12</v>
      </c>
      <c r="R5436" t="s">
        <v>22</v>
      </c>
      <c r="S5436">
        <v>0</v>
      </c>
      <c r="T5436">
        <v>0</v>
      </c>
      <c r="U5436" t="e">
        <f>_xlfn.XLOOKUP(A5436,#REF!,#REF!)</f>
        <v>#REF!</v>
      </c>
    </row>
    <row r="5437" spans="1:21" x14ac:dyDescent="0.2">
      <c r="A5437" t="s">
        <v>17867</v>
      </c>
      <c r="C5437" s="5" t="s">
        <v>71</v>
      </c>
      <c r="D5437" t="s">
        <v>17868</v>
      </c>
      <c r="E5437" t="s">
        <v>891</v>
      </c>
      <c r="F5437" t="s">
        <v>30</v>
      </c>
      <c r="G5437" s="1">
        <v>45790</v>
      </c>
      <c r="H5437" t="s">
        <v>22</v>
      </c>
      <c r="J5437" t="s">
        <v>22</v>
      </c>
      <c r="M5437" t="s">
        <v>207</v>
      </c>
      <c r="N5437" t="s">
        <v>17869</v>
      </c>
      <c r="O5437" t="s">
        <v>17870</v>
      </c>
      <c r="P5437" t="s">
        <v>117</v>
      </c>
      <c r="Q5437" s="6">
        <v>236833.01</v>
      </c>
      <c r="R5437" t="s">
        <v>22</v>
      </c>
      <c r="S5437">
        <v>0</v>
      </c>
      <c r="T5437">
        <v>0</v>
      </c>
      <c r="U5437" t="e">
        <f>_xlfn.XLOOKUP(A5437,#REF!,#REF!)</f>
        <v>#REF!</v>
      </c>
    </row>
    <row r="5438" spans="1:21" x14ac:dyDescent="0.2">
      <c r="A5438" t="s">
        <v>17871</v>
      </c>
      <c r="C5438" s="5" t="s">
        <v>71</v>
      </c>
      <c r="D5438" t="s">
        <v>17872</v>
      </c>
      <c r="E5438" t="s">
        <v>17873</v>
      </c>
      <c r="F5438" t="s">
        <v>30</v>
      </c>
      <c r="G5438" s="1">
        <v>45818</v>
      </c>
      <c r="H5438" t="s">
        <v>22</v>
      </c>
      <c r="J5438" t="s">
        <v>22</v>
      </c>
      <c r="M5438" t="s">
        <v>42</v>
      </c>
      <c r="N5438" t="s">
        <v>43</v>
      </c>
      <c r="O5438" t="s">
        <v>44</v>
      </c>
      <c r="P5438" t="s">
        <v>26</v>
      </c>
      <c r="Q5438" s="6">
        <v>535794.18000000005</v>
      </c>
      <c r="R5438" t="s">
        <v>30</v>
      </c>
      <c r="S5438">
        <v>0</v>
      </c>
      <c r="T5438">
        <v>0</v>
      </c>
      <c r="U5438" t="e">
        <f>_xlfn.XLOOKUP(A5438,#REF!,#REF!)</f>
        <v>#REF!</v>
      </c>
    </row>
    <row r="5439" spans="1:21" x14ac:dyDescent="0.2">
      <c r="A5439" t="s">
        <v>17874</v>
      </c>
      <c r="C5439" s="5" t="s">
        <v>71</v>
      </c>
      <c r="D5439" t="s">
        <v>17875</v>
      </c>
      <c r="E5439" t="s">
        <v>17876</v>
      </c>
      <c r="F5439" t="s">
        <v>22</v>
      </c>
      <c r="H5439" t="s">
        <v>22</v>
      </c>
      <c r="J5439" t="s">
        <v>22</v>
      </c>
      <c r="M5439" t="s">
        <v>92</v>
      </c>
      <c r="N5439" t="s">
        <v>567</v>
      </c>
      <c r="O5439" t="s">
        <v>568</v>
      </c>
      <c r="P5439" t="s">
        <v>18712</v>
      </c>
      <c r="Q5439" s="6">
        <v>464049.77</v>
      </c>
      <c r="R5439" t="s">
        <v>22</v>
      </c>
      <c r="S5439">
        <v>0</v>
      </c>
      <c r="T5439">
        <v>0</v>
      </c>
      <c r="U5439" t="e">
        <f>_xlfn.XLOOKUP(A5439,#REF!,#REF!)</f>
        <v>#REF!</v>
      </c>
    </row>
    <row r="5440" spans="1:21" x14ac:dyDescent="0.2">
      <c r="A5440" t="s">
        <v>17877</v>
      </c>
      <c r="C5440" s="5" t="s">
        <v>71</v>
      </c>
      <c r="D5440" t="s">
        <v>17878</v>
      </c>
      <c r="E5440" t="s">
        <v>19610</v>
      </c>
      <c r="F5440" t="s">
        <v>30</v>
      </c>
      <c r="G5440" s="1">
        <v>43581</v>
      </c>
      <c r="H5440" t="s">
        <v>30</v>
      </c>
      <c r="I5440" s="1">
        <v>43726</v>
      </c>
      <c r="J5440" t="s">
        <v>30</v>
      </c>
      <c r="K5440" s="1">
        <v>44091</v>
      </c>
      <c r="M5440" t="s">
        <v>42</v>
      </c>
      <c r="N5440" t="s">
        <v>17879</v>
      </c>
      <c r="O5440" t="s">
        <v>17880</v>
      </c>
      <c r="P5440" t="s">
        <v>26</v>
      </c>
      <c r="Q5440" s="6">
        <v>40000</v>
      </c>
      <c r="R5440" t="s">
        <v>22</v>
      </c>
      <c r="S5440">
        <v>0</v>
      </c>
      <c r="T5440">
        <v>0</v>
      </c>
      <c r="U5440" t="e">
        <f>_xlfn.XLOOKUP(A5440,#REF!,#REF!)</f>
        <v>#REF!</v>
      </c>
    </row>
    <row r="5441" spans="1:21" x14ac:dyDescent="0.2">
      <c r="A5441" t="s">
        <v>17881</v>
      </c>
      <c r="C5441" s="5" t="s">
        <v>71</v>
      </c>
      <c r="D5441" t="s">
        <v>17882</v>
      </c>
      <c r="E5441" t="s">
        <v>18692</v>
      </c>
      <c r="F5441" t="s">
        <v>30</v>
      </c>
      <c r="G5441" s="1">
        <v>42845</v>
      </c>
      <c r="H5441" t="s">
        <v>30</v>
      </c>
      <c r="I5441" s="1">
        <v>43235</v>
      </c>
      <c r="J5441" t="s">
        <v>30</v>
      </c>
      <c r="K5441" s="1">
        <v>43594</v>
      </c>
      <c r="L5441" s="1">
        <v>43879</v>
      </c>
      <c r="M5441" t="s">
        <v>42</v>
      </c>
      <c r="N5441" t="s">
        <v>17883</v>
      </c>
      <c r="O5441" t="s">
        <v>17884</v>
      </c>
      <c r="P5441" t="s">
        <v>26</v>
      </c>
      <c r="Q5441" s="6">
        <v>40000</v>
      </c>
      <c r="R5441" t="s">
        <v>22</v>
      </c>
      <c r="S5441">
        <v>0</v>
      </c>
      <c r="T5441">
        <v>0</v>
      </c>
      <c r="U5441" t="e">
        <f>_xlfn.XLOOKUP(A5441,#REF!,#REF!)</f>
        <v>#REF!</v>
      </c>
    </row>
    <row r="5442" spans="1:21" x14ac:dyDescent="0.2">
      <c r="A5442" t="s">
        <v>17885</v>
      </c>
      <c r="C5442" s="5" t="s">
        <v>71</v>
      </c>
      <c r="D5442" t="s">
        <v>14050</v>
      </c>
      <c r="E5442" t="s">
        <v>10485</v>
      </c>
      <c r="F5442" t="s">
        <v>30</v>
      </c>
      <c r="G5442" s="1">
        <v>42853</v>
      </c>
      <c r="H5442" t="s">
        <v>30</v>
      </c>
      <c r="I5442" s="1">
        <v>43081</v>
      </c>
      <c r="J5442" t="s">
        <v>30</v>
      </c>
      <c r="K5442" s="1">
        <v>43735</v>
      </c>
      <c r="M5442" t="s">
        <v>42</v>
      </c>
      <c r="N5442" t="s">
        <v>43</v>
      </c>
      <c r="O5442" t="s">
        <v>44</v>
      </c>
      <c r="P5442" t="s">
        <v>26</v>
      </c>
      <c r="Q5442" s="6">
        <v>40000</v>
      </c>
      <c r="R5442" t="s">
        <v>22</v>
      </c>
      <c r="S5442">
        <v>0</v>
      </c>
      <c r="T5442">
        <v>0</v>
      </c>
      <c r="U5442" t="e">
        <f>_xlfn.XLOOKUP(A5442,#REF!,#REF!)</f>
        <v>#REF!</v>
      </c>
    </row>
    <row r="5443" spans="1:21" x14ac:dyDescent="0.2">
      <c r="A5443" t="s">
        <v>17886</v>
      </c>
      <c r="B5443" t="s">
        <v>17887</v>
      </c>
      <c r="C5443" s="5" t="s">
        <v>71</v>
      </c>
      <c r="D5443" t="s">
        <v>17888</v>
      </c>
      <c r="E5443" t="s">
        <v>12948</v>
      </c>
      <c r="F5443" t="s">
        <v>30</v>
      </c>
      <c r="G5443" s="1">
        <v>43264</v>
      </c>
      <c r="H5443" t="s">
        <v>30</v>
      </c>
      <c r="I5443" s="1">
        <v>43446</v>
      </c>
      <c r="J5443" t="s">
        <v>30</v>
      </c>
      <c r="K5443" s="1">
        <v>43901</v>
      </c>
      <c r="M5443" t="s">
        <v>42</v>
      </c>
      <c r="N5443" t="s">
        <v>17889</v>
      </c>
      <c r="O5443" t="s">
        <v>17890</v>
      </c>
      <c r="P5443" t="s">
        <v>26</v>
      </c>
      <c r="Q5443" s="6">
        <v>40000</v>
      </c>
      <c r="R5443" t="s">
        <v>22</v>
      </c>
      <c r="S5443">
        <v>0</v>
      </c>
      <c r="T5443">
        <v>0</v>
      </c>
      <c r="U5443" t="e">
        <f>_xlfn.XLOOKUP(A5443,#REF!,#REF!)</f>
        <v>#REF!</v>
      </c>
    </row>
    <row r="5444" spans="1:21" x14ac:dyDescent="0.2">
      <c r="A5444" t="s">
        <v>17891</v>
      </c>
      <c r="C5444" s="5" t="s">
        <v>279</v>
      </c>
      <c r="D5444" t="s">
        <v>17892</v>
      </c>
      <c r="E5444" t="s">
        <v>17893</v>
      </c>
      <c r="F5444" t="s">
        <v>30</v>
      </c>
      <c r="G5444" s="1">
        <v>45726</v>
      </c>
      <c r="H5444" t="s">
        <v>22</v>
      </c>
      <c r="J5444" t="s">
        <v>22</v>
      </c>
      <c r="L5444" s="1">
        <v>45685</v>
      </c>
      <c r="M5444" t="s">
        <v>42</v>
      </c>
      <c r="N5444" t="s">
        <v>17894</v>
      </c>
      <c r="O5444" t="s">
        <v>17895</v>
      </c>
      <c r="P5444" t="s">
        <v>26</v>
      </c>
      <c r="Q5444" s="6">
        <v>22505.439999999999</v>
      </c>
      <c r="R5444" t="s">
        <v>30</v>
      </c>
      <c r="S5444">
        <v>0</v>
      </c>
      <c r="T5444">
        <v>0</v>
      </c>
      <c r="U5444" t="e">
        <f>_xlfn.XLOOKUP(A5444,#REF!,#REF!)</f>
        <v>#REF!</v>
      </c>
    </row>
    <row r="5445" spans="1:21" x14ac:dyDescent="0.2">
      <c r="A5445" t="s">
        <v>17896</v>
      </c>
      <c r="B5445" t="s">
        <v>17897</v>
      </c>
      <c r="C5445" s="5" t="s">
        <v>71</v>
      </c>
      <c r="D5445" t="s">
        <v>17898</v>
      </c>
      <c r="E5445" t="s">
        <v>19227</v>
      </c>
      <c r="F5445" t="s">
        <v>30</v>
      </c>
      <c r="G5445" s="1">
        <v>42706</v>
      </c>
      <c r="H5445" t="s">
        <v>30</v>
      </c>
      <c r="I5445" s="1">
        <v>43243</v>
      </c>
      <c r="J5445" t="s">
        <v>22</v>
      </c>
      <c r="M5445" t="s">
        <v>23</v>
      </c>
      <c r="N5445" t="s">
        <v>17899</v>
      </c>
      <c r="O5445" t="s">
        <v>17900</v>
      </c>
      <c r="P5445" t="s">
        <v>26</v>
      </c>
      <c r="Q5445" s="6">
        <v>35000</v>
      </c>
      <c r="R5445" t="s">
        <v>22</v>
      </c>
      <c r="S5445">
        <v>0</v>
      </c>
      <c r="T5445">
        <v>0</v>
      </c>
      <c r="U5445" t="e">
        <f>_xlfn.XLOOKUP(A5445,#REF!,#REF!)</f>
        <v>#REF!</v>
      </c>
    </row>
    <row r="5446" spans="1:21" x14ac:dyDescent="0.2">
      <c r="A5446" t="s">
        <v>17901</v>
      </c>
      <c r="C5446" s="5" t="s">
        <v>71</v>
      </c>
      <c r="D5446" t="s">
        <v>17902</v>
      </c>
      <c r="E5446" t="s">
        <v>18692</v>
      </c>
      <c r="F5446" t="s">
        <v>30</v>
      </c>
      <c r="G5446" s="1">
        <v>43179</v>
      </c>
      <c r="H5446" t="s">
        <v>30</v>
      </c>
      <c r="I5446" s="1">
        <v>43377</v>
      </c>
      <c r="J5446" t="s">
        <v>30</v>
      </c>
      <c r="K5446" s="1">
        <v>44343</v>
      </c>
      <c r="L5446" s="1">
        <v>45050</v>
      </c>
      <c r="M5446" t="s">
        <v>42</v>
      </c>
      <c r="N5446" t="s">
        <v>43</v>
      </c>
      <c r="O5446" t="s">
        <v>44</v>
      </c>
      <c r="P5446" t="s">
        <v>26</v>
      </c>
      <c r="Q5446" s="6">
        <v>40000</v>
      </c>
      <c r="R5446" t="s">
        <v>22</v>
      </c>
      <c r="S5446">
        <v>0</v>
      </c>
      <c r="T5446">
        <v>0</v>
      </c>
      <c r="U5446" t="e">
        <f>_xlfn.XLOOKUP(A5446,#REF!,#REF!)</f>
        <v>#REF!</v>
      </c>
    </row>
    <row r="5447" spans="1:21" x14ac:dyDescent="0.2">
      <c r="A5447" t="s">
        <v>17903</v>
      </c>
      <c r="C5447" s="5" t="s">
        <v>71</v>
      </c>
      <c r="D5447" t="s">
        <v>17904</v>
      </c>
      <c r="E5447" t="s">
        <v>19227</v>
      </c>
      <c r="F5447" t="s">
        <v>30</v>
      </c>
      <c r="G5447" s="1">
        <v>42590</v>
      </c>
      <c r="H5447" t="s">
        <v>22</v>
      </c>
      <c r="J5447" t="s">
        <v>22</v>
      </c>
      <c r="L5447" s="1">
        <v>43026</v>
      </c>
      <c r="M5447" t="s">
        <v>42</v>
      </c>
      <c r="N5447" t="s">
        <v>43</v>
      </c>
      <c r="O5447" t="s">
        <v>44</v>
      </c>
      <c r="P5447" t="s">
        <v>26</v>
      </c>
      <c r="Q5447" s="6">
        <v>35000</v>
      </c>
      <c r="R5447" t="s">
        <v>22</v>
      </c>
      <c r="S5447">
        <v>0</v>
      </c>
      <c r="T5447">
        <v>0</v>
      </c>
      <c r="U5447" t="e">
        <f>_xlfn.XLOOKUP(A5447,#REF!,#REF!)</f>
        <v>#REF!</v>
      </c>
    </row>
    <row r="5448" spans="1:21" x14ac:dyDescent="0.2">
      <c r="A5448" t="s">
        <v>17905</v>
      </c>
      <c r="C5448" s="5" t="s">
        <v>71</v>
      </c>
      <c r="D5448" t="s">
        <v>17906</v>
      </c>
      <c r="E5448" t="s">
        <v>443</v>
      </c>
      <c r="F5448" t="s">
        <v>22</v>
      </c>
      <c r="H5448" t="s">
        <v>22</v>
      </c>
      <c r="J5448" t="s">
        <v>22</v>
      </c>
      <c r="M5448" t="s">
        <v>92</v>
      </c>
      <c r="N5448" t="s">
        <v>555</v>
      </c>
      <c r="O5448" t="s">
        <v>556</v>
      </c>
      <c r="P5448" t="s">
        <v>18712</v>
      </c>
      <c r="Q5448" s="6">
        <v>300232.32000000001</v>
      </c>
      <c r="R5448" t="s">
        <v>22</v>
      </c>
      <c r="S5448">
        <v>0</v>
      </c>
      <c r="T5448">
        <v>0</v>
      </c>
      <c r="U5448" t="e">
        <f>_xlfn.XLOOKUP(A5448,#REF!,#REF!)</f>
        <v>#REF!</v>
      </c>
    </row>
    <row r="5449" spans="1:21" x14ac:dyDescent="0.2">
      <c r="A5449" t="s">
        <v>17907</v>
      </c>
      <c r="B5449" t="s">
        <v>17908</v>
      </c>
      <c r="C5449" s="5" t="s">
        <v>71</v>
      </c>
      <c r="D5449" t="s">
        <v>17909</v>
      </c>
      <c r="E5449" t="s">
        <v>19221</v>
      </c>
      <c r="F5449" t="s">
        <v>30</v>
      </c>
      <c r="G5449" s="1">
        <v>43203</v>
      </c>
      <c r="H5449" t="s">
        <v>30</v>
      </c>
      <c r="I5449" s="1">
        <v>43307</v>
      </c>
      <c r="J5449" t="s">
        <v>30</v>
      </c>
      <c r="K5449" s="1">
        <v>43511</v>
      </c>
      <c r="M5449" t="s">
        <v>23</v>
      </c>
      <c r="N5449" t="s">
        <v>17910</v>
      </c>
      <c r="O5449" t="s">
        <v>17911</v>
      </c>
      <c r="P5449" t="s">
        <v>26</v>
      </c>
      <c r="Q5449" s="6">
        <v>40000</v>
      </c>
      <c r="R5449" t="s">
        <v>22</v>
      </c>
      <c r="S5449">
        <v>0</v>
      </c>
      <c r="T5449">
        <v>0</v>
      </c>
      <c r="U5449" t="e">
        <f>_xlfn.XLOOKUP(A5449,#REF!,#REF!)</f>
        <v>#REF!</v>
      </c>
    </row>
    <row r="5450" spans="1:21" x14ac:dyDescent="0.2">
      <c r="A5450" t="s">
        <v>17912</v>
      </c>
      <c r="C5450" s="5" t="s">
        <v>71</v>
      </c>
      <c r="D5450" t="s">
        <v>17913</v>
      </c>
      <c r="E5450" t="s">
        <v>11416</v>
      </c>
      <c r="F5450" t="s">
        <v>30</v>
      </c>
      <c r="G5450" s="1">
        <v>43199</v>
      </c>
      <c r="H5450" t="s">
        <v>22</v>
      </c>
      <c r="J5450" t="s">
        <v>30</v>
      </c>
      <c r="K5450" s="1">
        <v>43248</v>
      </c>
      <c r="L5450" s="1">
        <v>43291</v>
      </c>
      <c r="M5450" t="s">
        <v>42</v>
      </c>
      <c r="N5450" t="s">
        <v>43</v>
      </c>
      <c r="O5450" t="s">
        <v>44</v>
      </c>
      <c r="P5450" t="s">
        <v>26</v>
      </c>
      <c r="Q5450" s="6">
        <v>40000</v>
      </c>
      <c r="R5450" t="s">
        <v>30</v>
      </c>
      <c r="S5450">
        <v>0</v>
      </c>
      <c r="T5450">
        <v>0</v>
      </c>
      <c r="U5450" t="e">
        <f>_xlfn.XLOOKUP(A5450,#REF!,#REF!)</f>
        <v>#REF!</v>
      </c>
    </row>
    <row r="5451" spans="1:21" x14ac:dyDescent="0.2">
      <c r="A5451" t="s">
        <v>17914</v>
      </c>
      <c r="C5451" s="5" t="s">
        <v>39</v>
      </c>
      <c r="D5451" t="s">
        <v>2520</v>
      </c>
      <c r="E5451" t="s">
        <v>13863</v>
      </c>
      <c r="F5451" t="s">
        <v>22</v>
      </c>
      <c r="H5451" t="s">
        <v>22</v>
      </c>
      <c r="J5451" t="s">
        <v>22</v>
      </c>
      <c r="L5451" s="1">
        <v>42837</v>
      </c>
      <c r="M5451" t="s">
        <v>23</v>
      </c>
      <c r="N5451" t="s">
        <v>43</v>
      </c>
      <c r="O5451" t="s">
        <v>44</v>
      </c>
      <c r="P5451" t="s">
        <v>26</v>
      </c>
      <c r="Q5451" s="6">
        <v>30000</v>
      </c>
      <c r="R5451" t="s">
        <v>22</v>
      </c>
      <c r="S5451">
        <v>0</v>
      </c>
      <c r="T5451">
        <v>0</v>
      </c>
      <c r="U5451" t="e">
        <f>_xlfn.XLOOKUP(A5451,#REF!,#REF!)</f>
        <v>#REF!</v>
      </c>
    </row>
    <row r="5452" spans="1:21" x14ac:dyDescent="0.2">
      <c r="A5452" t="s">
        <v>17915</v>
      </c>
      <c r="C5452" s="5" t="s">
        <v>71</v>
      </c>
      <c r="D5452" t="s">
        <v>17916</v>
      </c>
      <c r="E5452" t="s">
        <v>41</v>
      </c>
      <c r="F5452" t="s">
        <v>30</v>
      </c>
      <c r="G5452" s="1">
        <v>43236</v>
      </c>
      <c r="H5452" t="s">
        <v>30</v>
      </c>
      <c r="I5452" s="1">
        <v>43690</v>
      </c>
      <c r="J5452" t="s">
        <v>30</v>
      </c>
      <c r="K5452" s="1">
        <v>43937</v>
      </c>
      <c r="L5452" s="1">
        <v>44210</v>
      </c>
      <c r="M5452" t="s">
        <v>42</v>
      </c>
      <c r="N5452" t="s">
        <v>43</v>
      </c>
      <c r="O5452" t="s">
        <v>44</v>
      </c>
      <c r="P5452" t="s">
        <v>26</v>
      </c>
      <c r="Q5452" s="6">
        <v>508644.14</v>
      </c>
      <c r="R5452" t="s">
        <v>22</v>
      </c>
      <c r="S5452">
        <v>0</v>
      </c>
      <c r="T5452">
        <v>0</v>
      </c>
      <c r="U5452" t="e">
        <f>_xlfn.XLOOKUP(A5452,#REF!,#REF!)</f>
        <v>#REF!</v>
      </c>
    </row>
    <row r="5453" spans="1:21" x14ac:dyDescent="0.2">
      <c r="A5453" t="s">
        <v>17917</v>
      </c>
      <c r="C5453" s="5" t="s">
        <v>71</v>
      </c>
      <c r="D5453" t="s">
        <v>13614</v>
      </c>
      <c r="E5453" t="s">
        <v>19611</v>
      </c>
      <c r="F5453" t="s">
        <v>30</v>
      </c>
      <c r="G5453" s="1">
        <v>44239</v>
      </c>
      <c r="H5453" t="s">
        <v>30</v>
      </c>
      <c r="I5453" s="1">
        <v>44406</v>
      </c>
      <c r="J5453" t="s">
        <v>30</v>
      </c>
      <c r="K5453" s="1">
        <v>44615</v>
      </c>
      <c r="M5453" t="s">
        <v>42</v>
      </c>
      <c r="N5453" t="s">
        <v>17918</v>
      </c>
      <c r="O5453" t="s">
        <v>17919</v>
      </c>
      <c r="P5453" t="s">
        <v>26</v>
      </c>
      <c r="Q5453" s="6">
        <v>263032.44</v>
      </c>
      <c r="R5453" t="s">
        <v>22</v>
      </c>
      <c r="S5453">
        <v>0</v>
      </c>
      <c r="T5453">
        <v>0</v>
      </c>
      <c r="U5453" t="e">
        <f>_xlfn.XLOOKUP(A5453,#REF!,#REF!)</f>
        <v>#REF!</v>
      </c>
    </row>
    <row r="5454" spans="1:21" x14ac:dyDescent="0.2">
      <c r="A5454" t="s">
        <v>17920</v>
      </c>
      <c r="C5454" s="5" t="s">
        <v>71</v>
      </c>
      <c r="D5454" t="s">
        <v>17921</v>
      </c>
      <c r="E5454" t="s">
        <v>18700</v>
      </c>
      <c r="F5454" t="s">
        <v>30</v>
      </c>
      <c r="G5454" s="1">
        <v>45709</v>
      </c>
      <c r="H5454" t="s">
        <v>22</v>
      </c>
      <c r="J5454" t="s">
        <v>22</v>
      </c>
      <c r="M5454" t="s">
        <v>42</v>
      </c>
      <c r="N5454" t="s">
        <v>43</v>
      </c>
      <c r="O5454" t="s">
        <v>44</v>
      </c>
      <c r="P5454" t="s">
        <v>26</v>
      </c>
      <c r="Q5454" s="6">
        <v>684754.28</v>
      </c>
      <c r="R5454" t="s">
        <v>22</v>
      </c>
      <c r="S5454">
        <v>0</v>
      </c>
      <c r="T5454">
        <v>0</v>
      </c>
      <c r="U5454" t="e">
        <f>_xlfn.XLOOKUP(A5454,#REF!,#REF!)</f>
        <v>#REF!</v>
      </c>
    </row>
    <row r="5455" spans="1:21" x14ac:dyDescent="0.2">
      <c r="A5455" t="s">
        <v>17922</v>
      </c>
      <c r="C5455" s="5" t="s">
        <v>71</v>
      </c>
      <c r="D5455" t="s">
        <v>15403</v>
      </c>
      <c r="E5455" t="s">
        <v>18692</v>
      </c>
      <c r="F5455" t="s">
        <v>22</v>
      </c>
      <c r="H5455" t="s">
        <v>22</v>
      </c>
      <c r="J5455" t="s">
        <v>22</v>
      </c>
      <c r="M5455" t="s">
        <v>92</v>
      </c>
      <c r="N5455" t="s">
        <v>8417</v>
      </c>
      <c r="O5455" t="s">
        <v>8418</v>
      </c>
      <c r="P5455" t="s">
        <v>18712</v>
      </c>
      <c r="Q5455" s="6">
        <v>689221.21</v>
      </c>
      <c r="R5455" t="s">
        <v>22</v>
      </c>
      <c r="S5455">
        <v>0</v>
      </c>
      <c r="T5455">
        <v>0</v>
      </c>
      <c r="U5455" t="e">
        <f>_xlfn.XLOOKUP(A5455,#REF!,#REF!)</f>
        <v>#REF!</v>
      </c>
    </row>
    <row r="5456" spans="1:21" x14ac:dyDescent="0.2">
      <c r="A5456" t="s">
        <v>17923</v>
      </c>
      <c r="C5456" s="5" t="s">
        <v>71</v>
      </c>
      <c r="D5456" t="s">
        <v>17924</v>
      </c>
      <c r="E5456" t="s">
        <v>19612</v>
      </c>
      <c r="F5456" t="s">
        <v>22</v>
      </c>
      <c r="H5456" t="s">
        <v>22</v>
      </c>
      <c r="J5456" t="s">
        <v>22</v>
      </c>
      <c r="M5456" t="s">
        <v>42</v>
      </c>
      <c r="N5456" t="s">
        <v>43</v>
      </c>
      <c r="O5456" t="s">
        <v>44</v>
      </c>
      <c r="P5456" t="s">
        <v>26</v>
      </c>
      <c r="Q5456" s="6">
        <v>40000</v>
      </c>
      <c r="R5456" t="s">
        <v>22</v>
      </c>
      <c r="S5456">
        <v>0</v>
      </c>
      <c r="T5456">
        <v>0</v>
      </c>
      <c r="U5456" t="e">
        <f>_xlfn.XLOOKUP(A5456,#REF!,#REF!)</f>
        <v>#REF!</v>
      </c>
    </row>
    <row r="5457" spans="1:21" x14ac:dyDescent="0.2">
      <c r="A5457" t="s">
        <v>17925</v>
      </c>
      <c r="C5457" s="5" t="s">
        <v>71</v>
      </c>
      <c r="D5457" t="s">
        <v>17926</v>
      </c>
      <c r="E5457" t="s">
        <v>13536</v>
      </c>
      <c r="F5457" t="s">
        <v>22</v>
      </c>
      <c r="H5457" t="s">
        <v>22</v>
      </c>
      <c r="J5457" t="s">
        <v>22</v>
      </c>
      <c r="M5457" t="s">
        <v>92</v>
      </c>
      <c r="N5457" t="s">
        <v>17927</v>
      </c>
      <c r="O5457" t="s">
        <v>17928</v>
      </c>
      <c r="P5457" t="s">
        <v>18712</v>
      </c>
      <c r="Q5457" s="6">
        <v>153989.82999999999</v>
      </c>
      <c r="R5457" t="s">
        <v>22</v>
      </c>
      <c r="S5457">
        <v>0</v>
      </c>
      <c r="T5457">
        <v>0</v>
      </c>
      <c r="U5457" t="e">
        <f>_xlfn.XLOOKUP(A5457,#REF!,#REF!)</f>
        <v>#REF!</v>
      </c>
    </row>
    <row r="5458" spans="1:21" x14ac:dyDescent="0.2">
      <c r="A5458" t="s">
        <v>17929</v>
      </c>
      <c r="C5458" s="5" t="s">
        <v>71</v>
      </c>
      <c r="D5458" t="s">
        <v>17930</v>
      </c>
      <c r="E5458" t="s">
        <v>17931</v>
      </c>
      <c r="F5458" t="s">
        <v>30</v>
      </c>
      <c r="G5458" s="1">
        <v>45902</v>
      </c>
      <c r="H5458" t="s">
        <v>22</v>
      </c>
      <c r="J5458" t="s">
        <v>22</v>
      </c>
      <c r="L5458" s="1">
        <v>45848</v>
      </c>
      <c r="M5458" t="s">
        <v>42</v>
      </c>
      <c r="N5458" t="s">
        <v>17932</v>
      </c>
      <c r="O5458" t="s">
        <v>17933</v>
      </c>
      <c r="P5458" t="s">
        <v>26</v>
      </c>
      <c r="Q5458" s="6">
        <v>356545.29</v>
      </c>
      <c r="R5458" t="s">
        <v>30</v>
      </c>
      <c r="S5458">
        <v>0</v>
      </c>
      <c r="T5458">
        <v>0</v>
      </c>
      <c r="U5458" t="e">
        <f>_xlfn.XLOOKUP(A5458,#REF!,#REF!)</f>
        <v>#REF!</v>
      </c>
    </row>
    <row r="5459" spans="1:21" x14ac:dyDescent="0.2">
      <c r="A5459" t="s">
        <v>17934</v>
      </c>
      <c r="C5459" s="5" t="s">
        <v>71</v>
      </c>
      <c r="D5459" t="s">
        <v>17935</v>
      </c>
      <c r="E5459" t="s">
        <v>17645</v>
      </c>
      <c r="F5459" t="s">
        <v>30</v>
      </c>
      <c r="G5459" s="1">
        <v>45737</v>
      </c>
      <c r="H5459" t="s">
        <v>30</v>
      </c>
      <c r="I5459" s="1">
        <v>45945</v>
      </c>
      <c r="J5459" t="s">
        <v>22</v>
      </c>
      <c r="M5459" t="s">
        <v>207</v>
      </c>
      <c r="N5459" t="s">
        <v>1465</v>
      </c>
      <c r="O5459" t="s">
        <v>1466</v>
      </c>
      <c r="P5459" t="s">
        <v>210</v>
      </c>
      <c r="Q5459" s="6">
        <v>909554.14</v>
      </c>
      <c r="R5459" t="s">
        <v>22</v>
      </c>
      <c r="S5459">
        <v>0</v>
      </c>
      <c r="T5459">
        <v>0</v>
      </c>
      <c r="U5459" t="e">
        <f>_xlfn.XLOOKUP(A5459,#REF!,#REF!)</f>
        <v>#REF!</v>
      </c>
    </row>
    <row r="5460" spans="1:21" x14ac:dyDescent="0.2">
      <c r="A5460" t="s">
        <v>17936</v>
      </c>
      <c r="C5460" s="5" t="s">
        <v>17937</v>
      </c>
      <c r="E5460" t="s">
        <v>17938</v>
      </c>
      <c r="F5460" t="s">
        <v>30</v>
      </c>
      <c r="G5460" s="1">
        <v>45645</v>
      </c>
      <c r="H5460" t="s">
        <v>22</v>
      </c>
      <c r="J5460" t="s">
        <v>30</v>
      </c>
      <c r="K5460" s="1">
        <v>45687</v>
      </c>
      <c r="L5460" s="1">
        <v>45687</v>
      </c>
      <c r="M5460" t="s">
        <v>42</v>
      </c>
      <c r="N5460" t="s">
        <v>43</v>
      </c>
      <c r="O5460" t="s">
        <v>44</v>
      </c>
      <c r="P5460" t="s">
        <v>26</v>
      </c>
      <c r="Q5460" s="6">
        <v>8000</v>
      </c>
      <c r="R5460" t="s">
        <v>30</v>
      </c>
      <c r="S5460">
        <v>0</v>
      </c>
      <c r="T5460">
        <v>0</v>
      </c>
      <c r="U5460" t="e">
        <f>_xlfn.XLOOKUP(A5460,#REF!,#REF!)</f>
        <v>#REF!</v>
      </c>
    </row>
    <row r="5461" spans="1:21" x14ac:dyDescent="0.2">
      <c r="A5461" t="s">
        <v>17939</v>
      </c>
      <c r="C5461" s="5" t="s">
        <v>71</v>
      </c>
      <c r="D5461" t="s">
        <v>1159</v>
      </c>
      <c r="E5461" t="s">
        <v>17940</v>
      </c>
      <c r="F5461" t="s">
        <v>22</v>
      </c>
      <c r="H5461" t="s">
        <v>22</v>
      </c>
      <c r="J5461" t="s">
        <v>22</v>
      </c>
      <c r="M5461" t="s">
        <v>114</v>
      </c>
      <c r="N5461" t="s">
        <v>17941</v>
      </c>
      <c r="O5461" t="s">
        <v>17942</v>
      </c>
      <c r="P5461" t="s">
        <v>18712</v>
      </c>
      <c r="Q5461" s="6">
        <v>473927.06</v>
      </c>
      <c r="R5461" t="s">
        <v>22</v>
      </c>
      <c r="S5461">
        <v>0</v>
      </c>
      <c r="T5461">
        <v>0</v>
      </c>
      <c r="U5461" t="e">
        <f>_xlfn.XLOOKUP(A5461,#REF!,#REF!)</f>
        <v>#REF!</v>
      </c>
    </row>
    <row r="5462" spans="1:21" x14ac:dyDescent="0.2">
      <c r="A5462" t="s">
        <v>17943</v>
      </c>
      <c r="C5462" s="5" t="s">
        <v>71</v>
      </c>
      <c r="D5462" t="s">
        <v>17944</v>
      </c>
      <c r="E5462" t="s">
        <v>18692</v>
      </c>
      <c r="F5462" t="s">
        <v>30</v>
      </c>
      <c r="G5462" s="1">
        <v>42899</v>
      </c>
      <c r="H5462" t="s">
        <v>30</v>
      </c>
      <c r="I5462" s="1">
        <v>43216</v>
      </c>
      <c r="J5462" t="s">
        <v>30</v>
      </c>
      <c r="K5462" s="1">
        <v>44069</v>
      </c>
      <c r="L5462" s="1">
        <v>44130</v>
      </c>
      <c r="M5462" t="s">
        <v>42</v>
      </c>
      <c r="N5462" t="s">
        <v>17945</v>
      </c>
      <c r="O5462" t="s">
        <v>17946</v>
      </c>
      <c r="P5462" t="s">
        <v>26</v>
      </c>
      <c r="Q5462" s="6">
        <v>40000</v>
      </c>
      <c r="R5462" t="s">
        <v>22</v>
      </c>
      <c r="S5462">
        <v>0</v>
      </c>
      <c r="T5462">
        <v>0</v>
      </c>
      <c r="U5462" t="e">
        <f>_xlfn.XLOOKUP(A5462,#REF!,#REF!)</f>
        <v>#REF!</v>
      </c>
    </row>
    <row r="5463" spans="1:21" x14ac:dyDescent="0.2">
      <c r="A5463" t="s">
        <v>17947</v>
      </c>
      <c r="C5463" s="5" t="s">
        <v>71</v>
      </c>
      <c r="D5463" t="s">
        <v>13200</v>
      </c>
      <c r="E5463" t="s">
        <v>18691</v>
      </c>
      <c r="F5463" t="s">
        <v>30</v>
      </c>
      <c r="G5463" s="1">
        <v>42824</v>
      </c>
      <c r="H5463" t="s">
        <v>22</v>
      </c>
      <c r="J5463" t="s">
        <v>30</v>
      </c>
      <c r="K5463" s="1">
        <v>43055</v>
      </c>
      <c r="M5463" t="s">
        <v>42</v>
      </c>
      <c r="N5463" t="s">
        <v>17948</v>
      </c>
      <c r="O5463" t="s">
        <v>17949</v>
      </c>
      <c r="P5463" t="s">
        <v>26</v>
      </c>
      <c r="Q5463" s="6">
        <v>40000</v>
      </c>
      <c r="R5463" t="s">
        <v>22</v>
      </c>
      <c r="S5463">
        <v>0</v>
      </c>
      <c r="T5463">
        <v>0</v>
      </c>
      <c r="U5463" t="e">
        <f>_xlfn.XLOOKUP(A5463,#REF!,#REF!)</f>
        <v>#REF!</v>
      </c>
    </row>
    <row r="5464" spans="1:21" x14ac:dyDescent="0.2">
      <c r="A5464" t="s">
        <v>17950</v>
      </c>
      <c r="C5464" s="5" t="s">
        <v>71</v>
      </c>
      <c r="D5464" t="s">
        <v>17486</v>
      </c>
      <c r="E5464" t="s">
        <v>1036</v>
      </c>
      <c r="F5464" t="s">
        <v>30</v>
      </c>
      <c r="G5464" s="1">
        <v>45609</v>
      </c>
      <c r="H5464" t="s">
        <v>22</v>
      </c>
      <c r="J5464" t="s">
        <v>30</v>
      </c>
      <c r="K5464" s="1">
        <v>45628</v>
      </c>
      <c r="M5464" t="s">
        <v>42</v>
      </c>
      <c r="N5464" t="s">
        <v>43</v>
      </c>
      <c r="O5464" t="s">
        <v>44</v>
      </c>
      <c r="P5464" t="s">
        <v>26</v>
      </c>
      <c r="Q5464" s="6">
        <v>178933.82</v>
      </c>
      <c r="R5464" t="s">
        <v>30</v>
      </c>
      <c r="S5464">
        <v>0</v>
      </c>
      <c r="T5464">
        <v>0</v>
      </c>
      <c r="U5464" t="e">
        <f>_xlfn.XLOOKUP(A5464,#REF!,#REF!)</f>
        <v>#REF!</v>
      </c>
    </row>
    <row r="5465" spans="1:21" x14ac:dyDescent="0.2">
      <c r="A5465" t="s">
        <v>17951</v>
      </c>
      <c r="C5465" s="5" t="s">
        <v>71</v>
      </c>
      <c r="D5465" t="s">
        <v>17952</v>
      </c>
      <c r="E5465" t="s">
        <v>1036</v>
      </c>
      <c r="F5465" t="s">
        <v>30</v>
      </c>
      <c r="G5465" s="1">
        <v>46093</v>
      </c>
      <c r="H5465" t="s">
        <v>22</v>
      </c>
      <c r="J5465" t="s">
        <v>22</v>
      </c>
      <c r="M5465" t="s">
        <v>92</v>
      </c>
      <c r="N5465" t="s">
        <v>17953</v>
      </c>
      <c r="O5465" t="s">
        <v>17954</v>
      </c>
      <c r="P5465" t="s">
        <v>117</v>
      </c>
      <c r="Q5465" s="6">
        <v>163505.56</v>
      </c>
      <c r="R5465" t="s">
        <v>22</v>
      </c>
      <c r="S5465">
        <v>0</v>
      </c>
      <c r="T5465">
        <v>0</v>
      </c>
      <c r="U5465" t="e">
        <f>_xlfn.XLOOKUP(A5465,#REF!,#REF!)</f>
        <v>#REF!</v>
      </c>
    </row>
    <row r="5466" spans="1:21" x14ac:dyDescent="0.2">
      <c r="A5466" t="s">
        <v>17955</v>
      </c>
      <c r="C5466" s="5" t="s">
        <v>71</v>
      </c>
      <c r="D5466" t="s">
        <v>12463</v>
      </c>
      <c r="E5466" t="s">
        <v>221</v>
      </c>
      <c r="F5466" t="s">
        <v>30</v>
      </c>
      <c r="G5466" s="1">
        <v>45716</v>
      </c>
      <c r="H5466" t="s">
        <v>30</v>
      </c>
      <c r="I5466" s="1">
        <v>45861</v>
      </c>
      <c r="J5466" t="s">
        <v>22</v>
      </c>
      <c r="M5466" t="s">
        <v>207</v>
      </c>
      <c r="N5466" t="s">
        <v>1211</v>
      </c>
      <c r="O5466" t="s">
        <v>1212</v>
      </c>
      <c r="P5466" t="s">
        <v>117</v>
      </c>
      <c r="Q5466" s="6">
        <v>289254.26</v>
      </c>
      <c r="R5466" t="s">
        <v>22</v>
      </c>
      <c r="S5466">
        <v>0</v>
      </c>
      <c r="T5466">
        <v>0</v>
      </c>
      <c r="U5466" t="e">
        <f>_xlfn.XLOOKUP(A5466,#REF!,#REF!)</f>
        <v>#REF!</v>
      </c>
    </row>
    <row r="5467" spans="1:21" x14ac:dyDescent="0.2">
      <c r="A5467" t="s">
        <v>17956</v>
      </c>
      <c r="C5467" s="5" t="s">
        <v>71</v>
      </c>
      <c r="D5467" t="s">
        <v>12023</v>
      </c>
      <c r="E5467" t="s">
        <v>17957</v>
      </c>
      <c r="F5467" t="s">
        <v>30</v>
      </c>
      <c r="G5467" s="1">
        <v>43521</v>
      </c>
      <c r="H5467" t="s">
        <v>22</v>
      </c>
      <c r="J5467" t="s">
        <v>22</v>
      </c>
      <c r="M5467" t="s">
        <v>42</v>
      </c>
      <c r="N5467" t="s">
        <v>43</v>
      </c>
      <c r="O5467" t="s">
        <v>44</v>
      </c>
      <c r="P5467" t="s">
        <v>26</v>
      </c>
      <c r="Q5467" s="6">
        <v>40000</v>
      </c>
      <c r="R5467" t="s">
        <v>22</v>
      </c>
      <c r="S5467">
        <v>0</v>
      </c>
      <c r="T5467">
        <v>0</v>
      </c>
      <c r="U5467" t="e">
        <f>_xlfn.XLOOKUP(A5467,#REF!,#REF!)</f>
        <v>#REF!</v>
      </c>
    </row>
    <row r="5468" spans="1:21" x14ac:dyDescent="0.2">
      <c r="A5468" t="s">
        <v>17958</v>
      </c>
      <c r="C5468" s="5" t="s">
        <v>1622</v>
      </c>
      <c r="D5468" t="s">
        <v>17480</v>
      </c>
      <c r="E5468" t="s">
        <v>89</v>
      </c>
      <c r="F5468" t="s">
        <v>30</v>
      </c>
      <c r="G5468" s="1">
        <v>45714</v>
      </c>
      <c r="H5468" t="s">
        <v>22</v>
      </c>
      <c r="J5468" t="s">
        <v>22</v>
      </c>
      <c r="L5468" s="1">
        <v>45670</v>
      </c>
      <c r="M5468" t="s">
        <v>42</v>
      </c>
      <c r="N5468" t="s">
        <v>43</v>
      </c>
      <c r="O5468" t="s">
        <v>44</v>
      </c>
      <c r="P5468" t="s">
        <v>26</v>
      </c>
      <c r="Q5468" s="6">
        <v>40000</v>
      </c>
      <c r="R5468" t="s">
        <v>22</v>
      </c>
      <c r="S5468">
        <v>0</v>
      </c>
      <c r="T5468">
        <v>0</v>
      </c>
      <c r="U5468" t="e">
        <f>_xlfn.XLOOKUP(A5468,#REF!,#REF!)</f>
        <v>#REF!</v>
      </c>
    </row>
    <row r="5469" spans="1:21" x14ac:dyDescent="0.2">
      <c r="A5469" t="s">
        <v>17959</v>
      </c>
      <c r="C5469" s="5" t="s">
        <v>71</v>
      </c>
      <c r="D5469" t="s">
        <v>17960</v>
      </c>
      <c r="E5469" t="s">
        <v>891</v>
      </c>
      <c r="F5469" t="s">
        <v>30</v>
      </c>
      <c r="G5469" s="1">
        <v>45868</v>
      </c>
      <c r="H5469" t="s">
        <v>30</v>
      </c>
      <c r="I5469" s="1">
        <v>46117</v>
      </c>
      <c r="J5469" t="s">
        <v>22</v>
      </c>
      <c r="M5469" t="s">
        <v>207</v>
      </c>
      <c r="N5469" t="s">
        <v>7689</v>
      </c>
      <c r="O5469" t="s">
        <v>7690</v>
      </c>
      <c r="P5469" t="s">
        <v>117</v>
      </c>
      <c r="Q5469" s="6">
        <v>228269.7</v>
      </c>
      <c r="R5469" t="s">
        <v>22</v>
      </c>
      <c r="S5469">
        <v>0</v>
      </c>
      <c r="T5469">
        <v>0</v>
      </c>
      <c r="U5469" t="e">
        <f>_xlfn.XLOOKUP(A5469,#REF!,#REF!)</f>
        <v>#REF!</v>
      </c>
    </row>
    <row r="5470" spans="1:21" x14ac:dyDescent="0.2">
      <c r="A5470" t="s">
        <v>17961</v>
      </c>
      <c r="C5470" s="5" t="s">
        <v>71</v>
      </c>
      <c r="D5470" t="s">
        <v>17962</v>
      </c>
      <c r="E5470" t="s">
        <v>17963</v>
      </c>
      <c r="F5470" t="s">
        <v>30</v>
      </c>
      <c r="G5470" s="1">
        <v>45470</v>
      </c>
      <c r="H5470" t="s">
        <v>30</v>
      </c>
      <c r="I5470" s="1">
        <v>45614</v>
      </c>
      <c r="J5470" t="s">
        <v>30</v>
      </c>
      <c r="K5470" s="1">
        <v>45749</v>
      </c>
      <c r="M5470" t="s">
        <v>42</v>
      </c>
      <c r="N5470" t="s">
        <v>43</v>
      </c>
      <c r="O5470" t="s">
        <v>44</v>
      </c>
      <c r="P5470" t="s">
        <v>26</v>
      </c>
      <c r="Q5470" s="6">
        <v>225742.74</v>
      </c>
      <c r="R5470" t="s">
        <v>22</v>
      </c>
      <c r="S5470">
        <v>0</v>
      </c>
      <c r="T5470">
        <v>0</v>
      </c>
      <c r="U5470" t="e">
        <f>_xlfn.XLOOKUP(A5470,#REF!,#REF!)</f>
        <v>#REF!</v>
      </c>
    </row>
    <row r="5471" spans="1:21" x14ac:dyDescent="0.2">
      <c r="A5471" t="s">
        <v>17964</v>
      </c>
      <c r="B5471" t="s">
        <v>17965</v>
      </c>
      <c r="C5471" s="5" t="s">
        <v>71</v>
      </c>
      <c r="D5471" t="s">
        <v>17966</v>
      </c>
      <c r="E5471" t="s">
        <v>492</v>
      </c>
      <c r="F5471" t="s">
        <v>30</v>
      </c>
      <c r="G5471" s="1">
        <v>43186</v>
      </c>
      <c r="H5471" t="s">
        <v>30</v>
      </c>
      <c r="I5471" s="1">
        <v>43277</v>
      </c>
      <c r="J5471" t="s">
        <v>30</v>
      </c>
      <c r="K5471" s="1">
        <v>44267</v>
      </c>
      <c r="M5471" t="s">
        <v>42</v>
      </c>
      <c r="N5471" t="s">
        <v>43</v>
      </c>
      <c r="O5471" t="s">
        <v>44</v>
      </c>
      <c r="P5471" t="s">
        <v>26</v>
      </c>
      <c r="Q5471" s="6">
        <v>40000</v>
      </c>
      <c r="R5471" t="s">
        <v>22</v>
      </c>
      <c r="S5471">
        <v>0</v>
      </c>
      <c r="T5471">
        <v>0</v>
      </c>
      <c r="U5471" t="e">
        <f>_xlfn.XLOOKUP(A5471,#REF!,#REF!)</f>
        <v>#REF!</v>
      </c>
    </row>
    <row r="5472" spans="1:21" x14ac:dyDescent="0.2">
      <c r="A5472" t="s">
        <v>17967</v>
      </c>
      <c r="C5472" s="5" t="s">
        <v>71</v>
      </c>
      <c r="D5472" t="s">
        <v>17968</v>
      </c>
      <c r="E5472" t="s">
        <v>11401</v>
      </c>
      <c r="F5472" t="s">
        <v>22</v>
      </c>
      <c r="H5472" t="s">
        <v>22</v>
      </c>
      <c r="J5472" t="s">
        <v>22</v>
      </c>
      <c r="M5472" t="s">
        <v>42</v>
      </c>
      <c r="N5472" t="s">
        <v>43</v>
      </c>
      <c r="O5472" t="s">
        <v>44</v>
      </c>
      <c r="P5472" t="s">
        <v>26</v>
      </c>
      <c r="Q5472" s="6">
        <v>227962.36</v>
      </c>
      <c r="R5472" t="s">
        <v>22</v>
      </c>
      <c r="S5472">
        <v>0</v>
      </c>
      <c r="T5472">
        <v>0</v>
      </c>
      <c r="U5472" t="e">
        <f>_xlfn.XLOOKUP(A5472,#REF!,#REF!)</f>
        <v>#REF!</v>
      </c>
    </row>
    <row r="5473" spans="1:21" x14ac:dyDescent="0.2">
      <c r="A5473" t="s">
        <v>17969</v>
      </c>
      <c r="C5473" s="5" t="s">
        <v>71</v>
      </c>
      <c r="D5473" t="s">
        <v>12974</v>
      </c>
      <c r="E5473" t="s">
        <v>1314</v>
      </c>
      <c r="F5473" t="s">
        <v>30</v>
      </c>
      <c r="G5473" s="1">
        <v>42398</v>
      </c>
      <c r="H5473" t="s">
        <v>30</v>
      </c>
      <c r="I5473" s="1">
        <v>42571</v>
      </c>
      <c r="J5473" t="s">
        <v>30</v>
      </c>
      <c r="K5473" s="1">
        <v>43168</v>
      </c>
      <c r="M5473" t="s">
        <v>23</v>
      </c>
      <c r="N5473" t="s">
        <v>43</v>
      </c>
      <c r="O5473" t="s">
        <v>44</v>
      </c>
      <c r="P5473" t="s">
        <v>26</v>
      </c>
      <c r="Q5473" s="6">
        <v>35000</v>
      </c>
      <c r="R5473" t="s">
        <v>22</v>
      </c>
      <c r="S5473">
        <v>0</v>
      </c>
      <c r="T5473">
        <v>0</v>
      </c>
      <c r="U5473" t="e">
        <f>_xlfn.XLOOKUP(A5473,#REF!,#REF!)</f>
        <v>#REF!</v>
      </c>
    </row>
    <row r="5474" spans="1:21" x14ac:dyDescent="0.2">
      <c r="A5474" t="s">
        <v>17970</v>
      </c>
      <c r="B5474" t="s">
        <v>17971</v>
      </c>
      <c r="C5474" s="5" t="s">
        <v>71</v>
      </c>
      <c r="D5474" t="s">
        <v>17972</v>
      </c>
      <c r="E5474" t="s">
        <v>17973</v>
      </c>
      <c r="F5474" t="s">
        <v>30</v>
      </c>
      <c r="G5474" s="1">
        <v>43369</v>
      </c>
      <c r="H5474" t="s">
        <v>30</v>
      </c>
      <c r="I5474" s="1">
        <v>43633</v>
      </c>
      <c r="J5474" t="s">
        <v>30</v>
      </c>
      <c r="K5474" s="1">
        <v>44991</v>
      </c>
      <c r="L5474" s="1">
        <v>45407</v>
      </c>
      <c r="M5474" t="s">
        <v>42</v>
      </c>
      <c r="N5474" t="s">
        <v>43</v>
      </c>
      <c r="O5474" t="s">
        <v>44</v>
      </c>
      <c r="P5474" t="s">
        <v>26</v>
      </c>
      <c r="Q5474" s="6">
        <v>40000</v>
      </c>
      <c r="R5474" t="s">
        <v>22</v>
      </c>
      <c r="S5474">
        <v>0</v>
      </c>
      <c r="T5474">
        <v>0</v>
      </c>
      <c r="U5474" t="e">
        <f>_xlfn.XLOOKUP(A5474,#REF!,#REF!)</f>
        <v>#REF!</v>
      </c>
    </row>
    <row r="5475" spans="1:21" x14ac:dyDescent="0.2">
      <c r="A5475" t="s">
        <v>17974</v>
      </c>
      <c r="C5475" s="5" t="s">
        <v>71</v>
      </c>
      <c r="D5475" t="s">
        <v>15720</v>
      </c>
      <c r="E5475" t="s">
        <v>17975</v>
      </c>
      <c r="F5475" t="s">
        <v>30</v>
      </c>
      <c r="G5475" s="1">
        <v>43524</v>
      </c>
      <c r="H5475" t="s">
        <v>30</v>
      </c>
      <c r="I5475" s="1">
        <v>43664</v>
      </c>
      <c r="J5475" t="s">
        <v>30</v>
      </c>
      <c r="K5475" s="1">
        <v>44273</v>
      </c>
      <c r="M5475" t="s">
        <v>42</v>
      </c>
      <c r="N5475" t="s">
        <v>43</v>
      </c>
      <c r="O5475" t="s">
        <v>44</v>
      </c>
      <c r="P5475" t="s">
        <v>26</v>
      </c>
      <c r="Q5475" s="6">
        <v>40000</v>
      </c>
      <c r="R5475" t="s">
        <v>22</v>
      </c>
      <c r="S5475">
        <v>0</v>
      </c>
      <c r="T5475">
        <v>0</v>
      </c>
      <c r="U5475" t="e">
        <f>_xlfn.XLOOKUP(A5475,#REF!,#REF!)</f>
        <v>#REF!</v>
      </c>
    </row>
    <row r="5476" spans="1:21" x14ac:dyDescent="0.2">
      <c r="A5476" t="s">
        <v>17976</v>
      </c>
      <c r="B5476" t="s">
        <v>17977</v>
      </c>
      <c r="C5476" s="5" t="s">
        <v>71</v>
      </c>
      <c r="D5476" t="s">
        <v>12461</v>
      </c>
      <c r="E5476" t="s">
        <v>17978</v>
      </c>
      <c r="F5476" t="s">
        <v>30</v>
      </c>
      <c r="G5476" s="1">
        <v>43342</v>
      </c>
      <c r="H5476" t="s">
        <v>30</v>
      </c>
      <c r="I5476" s="1">
        <v>43451</v>
      </c>
      <c r="J5476" t="s">
        <v>30</v>
      </c>
      <c r="K5476" s="1">
        <v>43917</v>
      </c>
      <c r="M5476" t="s">
        <v>42</v>
      </c>
      <c r="N5476" t="s">
        <v>17979</v>
      </c>
      <c r="O5476" t="s">
        <v>17980</v>
      </c>
      <c r="P5476" t="s">
        <v>26</v>
      </c>
      <c r="Q5476" s="6">
        <v>40000</v>
      </c>
      <c r="R5476" t="s">
        <v>22</v>
      </c>
      <c r="S5476">
        <v>0</v>
      </c>
      <c r="T5476">
        <v>0</v>
      </c>
      <c r="U5476" t="e">
        <f>_xlfn.XLOOKUP(A5476,#REF!,#REF!)</f>
        <v>#REF!</v>
      </c>
    </row>
    <row r="5477" spans="1:21" x14ac:dyDescent="0.2">
      <c r="A5477" t="s">
        <v>17981</v>
      </c>
      <c r="B5477" t="s">
        <v>17982</v>
      </c>
      <c r="C5477" s="5" t="s">
        <v>71</v>
      </c>
      <c r="E5477" t="s">
        <v>17983</v>
      </c>
      <c r="F5477" t="s">
        <v>30</v>
      </c>
      <c r="G5477" s="1">
        <v>43151</v>
      </c>
      <c r="H5477" t="s">
        <v>30</v>
      </c>
      <c r="I5477" s="1">
        <v>43298</v>
      </c>
      <c r="J5477" t="s">
        <v>30</v>
      </c>
      <c r="K5477" s="1">
        <v>43543</v>
      </c>
      <c r="L5477" s="1">
        <v>44712</v>
      </c>
      <c r="M5477" t="s">
        <v>42</v>
      </c>
      <c r="N5477" t="s">
        <v>43</v>
      </c>
      <c r="O5477" t="s">
        <v>44</v>
      </c>
      <c r="P5477" t="s">
        <v>26</v>
      </c>
      <c r="Q5477" s="6">
        <v>40000</v>
      </c>
      <c r="R5477" t="s">
        <v>30</v>
      </c>
      <c r="S5477">
        <v>0</v>
      </c>
      <c r="T5477">
        <v>0</v>
      </c>
      <c r="U5477" t="e">
        <f>_xlfn.XLOOKUP(A5477,#REF!,#REF!)</f>
        <v>#REF!</v>
      </c>
    </row>
    <row r="5478" spans="1:21" x14ac:dyDescent="0.2">
      <c r="A5478" t="s">
        <v>17984</v>
      </c>
      <c r="C5478" s="5" t="s">
        <v>71</v>
      </c>
      <c r="D5478" t="s">
        <v>17985</v>
      </c>
      <c r="E5478" t="s">
        <v>18691</v>
      </c>
      <c r="F5478" t="s">
        <v>22</v>
      </c>
      <c r="H5478" t="s">
        <v>22</v>
      </c>
      <c r="J5478" t="s">
        <v>22</v>
      </c>
      <c r="M5478" t="s">
        <v>42</v>
      </c>
      <c r="N5478" t="s">
        <v>43</v>
      </c>
      <c r="O5478" t="s">
        <v>44</v>
      </c>
      <c r="P5478" t="s">
        <v>26</v>
      </c>
      <c r="Q5478" s="6">
        <v>35000</v>
      </c>
      <c r="R5478" t="s">
        <v>22</v>
      </c>
      <c r="S5478">
        <v>0</v>
      </c>
      <c r="T5478">
        <v>0</v>
      </c>
      <c r="U5478" t="e">
        <f>_xlfn.XLOOKUP(A5478,#REF!,#REF!)</f>
        <v>#REF!</v>
      </c>
    </row>
    <row r="5479" spans="1:21" x14ac:dyDescent="0.2">
      <c r="A5479" t="s">
        <v>17986</v>
      </c>
      <c r="C5479" s="5" t="s">
        <v>39</v>
      </c>
      <c r="D5479" t="s">
        <v>11493</v>
      </c>
      <c r="E5479" t="s">
        <v>18691</v>
      </c>
      <c r="F5479" t="s">
        <v>30</v>
      </c>
      <c r="G5479" s="1">
        <v>43717</v>
      </c>
      <c r="H5479" t="s">
        <v>22</v>
      </c>
      <c r="J5479" t="s">
        <v>22</v>
      </c>
      <c r="L5479" s="1">
        <v>42425</v>
      </c>
      <c r="M5479" t="s">
        <v>42</v>
      </c>
      <c r="N5479" t="s">
        <v>43</v>
      </c>
      <c r="O5479" t="s">
        <v>44</v>
      </c>
      <c r="P5479" t="s">
        <v>26</v>
      </c>
      <c r="Q5479" s="6">
        <v>430000</v>
      </c>
      <c r="R5479" t="s">
        <v>30</v>
      </c>
      <c r="S5479">
        <v>0</v>
      </c>
      <c r="T5479">
        <v>0</v>
      </c>
      <c r="U5479" t="e">
        <f>_xlfn.XLOOKUP(A5479,#REF!,#REF!)</f>
        <v>#REF!</v>
      </c>
    </row>
    <row r="5480" spans="1:21" x14ac:dyDescent="0.2">
      <c r="A5480" t="s">
        <v>17987</v>
      </c>
      <c r="C5480" s="5" t="s">
        <v>39</v>
      </c>
      <c r="D5480" t="s">
        <v>14940</v>
      </c>
      <c r="E5480" t="s">
        <v>18691</v>
      </c>
      <c r="F5480" t="s">
        <v>30</v>
      </c>
      <c r="G5480" s="1">
        <v>42976</v>
      </c>
      <c r="H5480" t="s">
        <v>22</v>
      </c>
      <c r="J5480" t="s">
        <v>22</v>
      </c>
      <c r="L5480" s="1">
        <v>42331</v>
      </c>
      <c r="M5480" t="s">
        <v>23</v>
      </c>
      <c r="N5480" t="s">
        <v>43</v>
      </c>
      <c r="O5480" t="s">
        <v>44</v>
      </c>
      <c r="P5480" t="s">
        <v>26</v>
      </c>
      <c r="Q5480" s="6">
        <v>35000</v>
      </c>
      <c r="R5480" t="s">
        <v>22</v>
      </c>
      <c r="S5480">
        <v>0</v>
      </c>
      <c r="T5480">
        <v>0</v>
      </c>
      <c r="U5480" t="e">
        <f>_xlfn.XLOOKUP(A5480,#REF!,#REF!)</f>
        <v>#REF!</v>
      </c>
    </row>
    <row r="5481" spans="1:21" x14ac:dyDescent="0.2">
      <c r="A5481" t="s">
        <v>17988</v>
      </c>
      <c r="C5481" s="5" t="s">
        <v>71</v>
      </c>
      <c r="D5481" t="s">
        <v>13535</v>
      </c>
      <c r="E5481" t="s">
        <v>13536</v>
      </c>
      <c r="F5481" t="s">
        <v>22</v>
      </c>
      <c r="H5481" t="s">
        <v>22</v>
      </c>
      <c r="J5481" t="s">
        <v>22</v>
      </c>
      <c r="M5481" t="s">
        <v>42</v>
      </c>
      <c r="N5481" t="s">
        <v>17989</v>
      </c>
      <c r="O5481" t="s">
        <v>17990</v>
      </c>
      <c r="P5481" t="s">
        <v>26</v>
      </c>
      <c r="Q5481" s="6">
        <v>484281.55</v>
      </c>
      <c r="R5481" t="s">
        <v>30</v>
      </c>
      <c r="S5481">
        <v>0</v>
      </c>
      <c r="T5481">
        <v>0</v>
      </c>
      <c r="U5481" t="e">
        <f>_xlfn.XLOOKUP(A5481,#REF!,#REF!)</f>
        <v>#REF!</v>
      </c>
    </row>
    <row r="5482" spans="1:21" x14ac:dyDescent="0.2">
      <c r="A5482" t="s">
        <v>17991</v>
      </c>
      <c r="C5482" s="5" t="s">
        <v>71</v>
      </c>
      <c r="D5482" t="s">
        <v>17992</v>
      </c>
      <c r="E5482" t="s">
        <v>4972</v>
      </c>
      <c r="F5482" t="s">
        <v>30</v>
      </c>
      <c r="G5482" s="1">
        <v>42879</v>
      </c>
      <c r="H5482" t="s">
        <v>30</v>
      </c>
      <c r="I5482" s="1">
        <v>43138</v>
      </c>
      <c r="J5482" t="s">
        <v>30</v>
      </c>
      <c r="K5482" s="1">
        <v>43537</v>
      </c>
      <c r="M5482" t="s">
        <v>23</v>
      </c>
      <c r="N5482" t="s">
        <v>17993</v>
      </c>
      <c r="O5482" t="s">
        <v>17994</v>
      </c>
      <c r="P5482" t="s">
        <v>26</v>
      </c>
      <c r="Q5482" s="6">
        <v>40000</v>
      </c>
      <c r="R5482" t="s">
        <v>22</v>
      </c>
      <c r="S5482">
        <v>0</v>
      </c>
      <c r="T5482">
        <v>0</v>
      </c>
      <c r="U5482" t="e">
        <f>_xlfn.XLOOKUP(A5482,#REF!,#REF!)</f>
        <v>#REF!</v>
      </c>
    </row>
    <row r="5483" spans="1:21" x14ac:dyDescent="0.2">
      <c r="A5483" t="s">
        <v>17995</v>
      </c>
      <c r="C5483" s="5" t="s">
        <v>71</v>
      </c>
      <c r="D5483" t="s">
        <v>17996</v>
      </c>
      <c r="E5483" t="s">
        <v>11458</v>
      </c>
      <c r="F5483" t="s">
        <v>30</v>
      </c>
      <c r="G5483" s="1">
        <v>45806</v>
      </c>
      <c r="H5483" t="s">
        <v>22</v>
      </c>
      <c r="J5483" t="s">
        <v>22</v>
      </c>
      <c r="M5483" t="s">
        <v>207</v>
      </c>
      <c r="N5483" t="s">
        <v>825</v>
      </c>
      <c r="O5483" t="s">
        <v>826</v>
      </c>
      <c r="P5483" t="s">
        <v>117</v>
      </c>
      <c r="Q5483" s="6">
        <v>320390.53999999998</v>
      </c>
      <c r="R5483" t="s">
        <v>22</v>
      </c>
      <c r="S5483">
        <v>0</v>
      </c>
      <c r="T5483">
        <v>0</v>
      </c>
      <c r="U5483" t="e">
        <f>_xlfn.XLOOKUP(A5483,#REF!,#REF!)</f>
        <v>#REF!</v>
      </c>
    </row>
    <row r="5484" spans="1:21" x14ac:dyDescent="0.2">
      <c r="A5484" t="s">
        <v>17997</v>
      </c>
      <c r="C5484" s="5" t="s">
        <v>71</v>
      </c>
      <c r="D5484" t="s">
        <v>17998</v>
      </c>
      <c r="E5484" t="s">
        <v>17999</v>
      </c>
      <c r="F5484" t="s">
        <v>30</v>
      </c>
      <c r="G5484" s="1">
        <v>45803</v>
      </c>
      <c r="H5484" t="s">
        <v>30</v>
      </c>
      <c r="I5484" s="1">
        <v>45985</v>
      </c>
      <c r="J5484" t="s">
        <v>30</v>
      </c>
      <c r="K5484" s="1">
        <v>46063</v>
      </c>
      <c r="L5484" s="1">
        <v>46104</v>
      </c>
      <c r="M5484" t="s">
        <v>207</v>
      </c>
      <c r="N5484" t="s">
        <v>18000</v>
      </c>
      <c r="O5484" t="s">
        <v>18001</v>
      </c>
      <c r="P5484" t="s">
        <v>117</v>
      </c>
      <c r="Q5484" s="6">
        <v>876894.45</v>
      </c>
      <c r="R5484" t="s">
        <v>30</v>
      </c>
      <c r="S5484">
        <v>0</v>
      </c>
      <c r="T5484">
        <v>0</v>
      </c>
      <c r="U5484" t="e">
        <f>_xlfn.XLOOKUP(A5484,#REF!,#REF!)</f>
        <v>#REF!</v>
      </c>
    </row>
    <row r="5485" spans="1:21" x14ac:dyDescent="0.2">
      <c r="A5485" t="s">
        <v>18002</v>
      </c>
      <c r="C5485" s="5" t="s">
        <v>71</v>
      </c>
      <c r="D5485" t="s">
        <v>13055</v>
      </c>
      <c r="E5485" t="s">
        <v>18691</v>
      </c>
      <c r="F5485" t="s">
        <v>30</v>
      </c>
      <c r="G5485" s="1">
        <v>42584</v>
      </c>
      <c r="H5485" t="s">
        <v>30</v>
      </c>
      <c r="I5485" s="1">
        <v>42835</v>
      </c>
      <c r="J5485" t="s">
        <v>30</v>
      </c>
      <c r="K5485" s="1">
        <v>43263</v>
      </c>
      <c r="L5485" s="1">
        <v>43342</v>
      </c>
      <c r="M5485" t="s">
        <v>23</v>
      </c>
      <c r="N5485" t="s">
        <v>43</v>
      </c>
      <c r="O5485" t="s">
        <v>44</v>
      </c>
      <c r="P5485" t="s">
        <v>26</v>
      </c>
      <c r="Q5485" s="6">
        <v>35000</v>
      </c>
      <c r="R5485" t="s">
        <v>22</v>
      </c>
      <c r="S5485">
        <v>0</v>
      </c>
      <c r="T5485">
        <v>0</v>
      </c>
      <c r="U5485" t="e">
        <f>_xlfn.XLOOKUP(A5485,#REF!,#REF!)</f>
        <v>#REF!</v>
      </c>
    </row>
    <row r="5486" spans="1:21" x14ac:dyDescent="0.2">
      <c r="A5486" t="s">
        <v>18003</v>
      </c>
      <c r="C5486" s="5" t="s">
        <v>71</v>
      </c>
      <c r="D5486" t="s">
        <v>4011</v>
      </c>
      <c r="E5486" t="s">
        <v>10983</v>
      </c>
      <c r="F5486" t="s">
        <v>22</v>
      </c>
      <c r="H5486" t="s">
        <v>22</v>
      </c>
      <c r="J5486" t="s">
        <v>22</v>
      </c>
      <c r="M5486" t="s">
        <v>92</v>
      </c>
      <c r="N5486" t="s">
        <v>1238</v>
      </c>
      <c r="O5486" t="s">
        <v>1239</v>
      </c>
      <c r="P5486" t="s">
        <v>18712</v>
      </c>
      <c r="Q5486" s="6">
        <v>351905.21</v>
      </c>
      <c r="R5486" t="s">
        <v>22</v>
      </c>
      <c r="S5486">
        <v>0</v>
      </c>
      <c r="T5486">
        <v>0</v>
      </c>
      <c r="U5486" t="e">
        <f>_xlfn.XLOOKUP(A5486,#REF!,#REF!)</f>
        <v>#REF!</v>
      </c>
    </row>
    <row r="5487" spans="1:21" x14ac:dyDescent="0.2">
      <c r="A5487" t="s">
        <v>18004</v>
      </c>
      <c r="C5487" s="5" t="s">
        <v>71</v>
      </c>
      <c r="D5487" t="s">
        <v>18005</v>
      </c>
      <c r="E5487" t="s">
        <v>14852</v>
      </c>
      <c r="F5487" t="s">
        <v>30</v>
      </c>
      <c r="G5487" s="1">
        <v>45488</v>
      </c>
      <c r="H5487" t="s">
        <v>30</v>
      </c>
      <c r="I5487" s="1">
        <v>45770</v>
      </c>
      <c r="J5487" t="s">
        <v>22</v>
      </c>
      <c r="M5487" t="s">
        <v>207</v>
      </c>
      <c r="N5487" t="s">
        <v>1211</v>
      </c>
      <c r="O5487" t="s">
        <v>1212</v>
      </c>
      <c r="P5487" t="s">
        <v>210</v>
      </c>
      <c r="Q5487" s="6">
        <v>282096.06</v>
      </c>
      <c r="R5487" t="s">
        <v>22</v>
      </c>
      <c r="S5487">
        <v>0</v>
      </c>
      <c r="T5487">
        <v>0</v>
      </c>
      <c r="U5487" t="e">
        <f>_xlfn.XLOOKUP(A5487,#REF!,#REF!)</f>
        <v>#REF!</v>
      </c>
    </row>
    <row r="5488" spans="1:21" x14ac:dyDescent="0.2">
      <c r="A5488" t="s">
        <v>18006</v>
      </c>
      <c r="C5488" s="5" t="s">
        <v>71</v>
      </c>
      <c r="D5488" t="s">
        <v>18007</v>
      </c>
      <c r="E5488" t="s">
        <v>19613</v>
      </c>
      <c r="F5488" t="s">
        <v>22</v>
      </c>
      <c r="H5488" t="s">
        <v>22</v>
      </c>
      <c r="J5488" t="s">
        <v>22</v>
      </c>
      <c r="M5488" t="s">
        <v>92</v>
      </c>
      <c r="N5488" t="s">
        <v>18008</v>
      </c>
      <c r="O5488" t="s">
        <v>18009</v>
      </c>
      <c r="P5488" t="s">
        <v>18712</v>
      </c>
      <c r="Q5488" s="6">
        <v>105730.41</v>
      </c>
      <c r="R5488" t="s">
        <v>22</v>
      </c>
      <c r="S5488">
        <v>0</v>
      </c>
      <c r="T5488">
        <v>0</v>
      </c>
      <c r="U5488" t="e">
        <f>_xlfn.XLOOKUP(A5488,#REF!,#REF!)</f>
        <v>#REF!</v>
      </c>
    </row>
    <row r="5489" spans="1:21" x14ac:dyDescent="0.2">
      <c r="A5489" t="s">
        <v>18010</v>
      </c>
      <c r="C5489" s="5" t="s">
        <v>71</v>
      </c>
      <c r="D5489" t="s">
        <v>18011</v>
      </c>
      <c r="E5489" t="s">
        <v>1036</v>
      </c>
      <c r="F5489" t="s">
        <v>30</v>
      </c>
      <c r="G5489" s="1">
        <v>45925</v>
      </c>
      <c r="H5489" t="s">
        <v>22</v>
      </c>
      <c r="J5489" t="s">
        <v>22</v>
      </c>
      <c r="M5489" t="s">
        <v>207</v>
      </c>
      <c r="N5489" t="s">
        <v>892</v>
      </c>
      <c r="O5489" t="s">
        <v>893</v>
      </c>
      <c r="P5489" t="s">
        <v>117</v>
      </c>
      <c r="Q5489" s="6">
        <v>158997.53</v>
      </c>
      <c r="R5489" t="s">
        <v>22</v>
      </c>
      <c r="S5489">
        <v>0</v>
      </c>
      <c r="T5489">
        <v>0</v>
      </c>
      <c r="U5489" t="e">
        <f>_xlfn.XLOOKUP(A5489,#REF!,#REF!)</f>
        <v>#REF!</v>
      </c>
    </row>
    <row r="5490" spans="1:21" x14ac:dyDescent="0.2">
      <c r="A5490" t="s">
        <v>18012</v>
      </c>
      <c r="C5490" s="5" t="s">
        <v>71</v>
      </c>
      <c r="D5490" t="s">
        <v>18013</v>
      </c>
      <c r="E5490" t="s">
        <v>18691</v>
      </c>
      <c r="F5490" t="s">
        <v>22</v>
      </c>
      <c r="H5490" t="s">
        <v>22</v>
      </c>
      <c r="J5490" t="s">
        <v>22</v>
      </c>
      <c r="M5490" t="s">
        <v>92</v>
      </c>
      <c r="N5490" t="s">
        <v>18014</v>
      </c>
      <c r="O5490" t="s">
        <v>18015</v>
      </c>
      <c r="P5490" t="s">
        <v>18712</v>
      </c>
      <c r="Q5490" s="6">
        <v>504846.49</v>
      </c>
      <c r="R5490" t="s">
        <v>22</v>
      </c>
      <c r="S5490">
        <v>0</v>
      </c>
      <c r="T5490">
        <v>0</v>
      </c>
      <c r="U5490" t="e">
        <f>_xlfn.XLOOKUP(A5490,#REF!,#REF!)</f>
        <v>#REF!</v>
      </c>
    </row>
    <row r="5491" spans="1:21" x14ac:dyDescent="0.2">
      <c r="A5491" t="s">
        <v>18016</v>
      </c>
      <c r="C5491" s="5" t="s">
        <v>71</v>
      </c>
      <c r="D5491" t="s">
        <v>18017</v>
      </c>
      <c r="E5491" t="s">
        <v>18018</v>
      </c>
      <c r="F5491" t="s">
        <v>22</v>
      </c>
      <c r="H5491" t="s">
        <v>22</v>
      </c>
      <c r="J5491" t="s">
        <v>22</v>
      </c>
      <c r="M5491" t="s">
        <v>92</v>
      </c>
      <c r="N5491" t="s">
        <v>2898</v>
      </c>
      <c r="O5491" t="s">
        <v>2899</v>
      </c>
      <c r="P5491" t="s">
        <v>18712</v>
      </c>
      <c r="Q5491" s="6">
        <v>647102.01</v>
      </c>
      <c r="R5491" t="s">
        <v>22</v>
      </c>
      <c r="S5491">
        <v>0</v>
      </c>
      <c r="T5491">
        <v>0</v>
      </c>
      <c r="U5491" t="e">
        <f>_xlfn.XLOOKUP(A5491,#REF!,#REF!)</f>
        <v>#REF!</v>
      </c>
    </row>
    <row r="5492" spans="1:21" x14ac:dyDescent="0.2">
      <c r="A5492" t="s">
        <v>18019</v>
      </c>
      <c r="C5492" s="5" t="s">
        <v>71</v>
      </c>
      <c r="D5492" t="s">
        <v>18020</v>
      </c>
      <c r="E5492" t="s">
        <v>184</v>
      </c>
      <c r="F5492" t="s">
        <v>30</v>
      </c>
      <c r="G5492" s="1">
        <v>43049</v>
      </c>
      <c r="H5492" t="s">
        <v>30</v>
      </c>
      <c r="I5492" s="1">
        <v>43231</v>
      </c>
      <c r="J5492" t="s">
        <v>30</v>
      </c>
      <c r="K5492" s="1">
        <v>43644</v>
      </c>
      <c r="M5492" t="s">
        <v>42</v>
      </c>
      <c r="N5492" t="s">
        <v>43</v>
      </c>
      <c r="O5492" t="s">
        <v>44</v>
      </c>
      <c r="P5492" t="s">
        <v>26</v>
      </c>
      <c r="Q5492" s="6">
        <v>40000</v>
      </c>
      <c r="R5492" t="s">
        <v>22</v>
      </c>
      <c r="S5492">
        <v>0</v>
      </c>
      <c r="T5492">
        <v>0</v>
      </c>
      <c r="U5492" t="e">
        <f>_xlfn.XLOOKUP(A5492,#REF!,#REF!)</f>
        <v>#REF!</v>
      </c>
    </row>
    <row r="5493" spans="1:21" x14ac:dyDescent="0.2">
      <c r="A5493" t="s">
        <v>18021</v>
      </c>
      <c r="C5493" s="5" t="s">
        <v>71</v>
      </c>
      <c r="D5493" t="s">
        <v>18022</v>
      </c>
      <c r="E5493" t="s">
        <v>18023</v>
      </c>
      <c r="F5493" t="s">
        <v>22</v>
      </c>
      <c r="H5493" t="s">
        <v>22</v>
      </c>
      <c r="J5493" t="s">
        <v>22</v>
      </c>
      <c r="M5493" t="s">
        <v>42</v>
      </c>
      <c r="N5493" t="s">
        <v>43</v>
      </c>
      <c r="O5493" t="s">
        <v>44</v>
      </c>
      <c r="P5493" t="s">
        <v>26</v>
      </c>
      <c r="Q5493" s="6">
        <v>219792.86</v>
      </c>
      <c r="R5493" t="s">
        <v>22</v>
      </c>
      <c r="S5493">
        <v>0</v>
      </c>
      <c r="T5493">
        <v>0</v>
      </c>
      <c r="U5493" t="e">
        <f>_xlfn.XLOOKUP(A5493,#REF!,#REF!)</f>
        <v>#REF!</v>
      </c>
    </row>
    <row r="5494" spans="1:21" x14ac:dyDescent="0.2">
      <c r="A5494" t="s">
        <v>18024</v>
      </c>
      <c r="C5494" s="5" t="s">
        <v>71</v>
      </c>
      <c r="D5494" t="s">
        <v>18025</v>
      </c>
      <c r="E5494" t="s">
        <v>1557</v>
      </c>
      <c r="F5494" t="s">
        <v>30</v>
      </c>
      <c r="G5494" s="1">
        <v>45400</v>
      </c>
      <c r="H5494" t="s">
        <v>30</v>
      </c>
      <c r="I5494" s="1">
        <v>45629</v>
      </c>
      <c r="J5494" t="s">
        <v>22</v>
      </c>
      <c r="M5494" t="s">
        <v>207</v>
      </c>
      <c r="N5494" t="s">
        <v>1211</v>
      </c>
      <c r="O5494" t="s">
        <v>1212</v>
      </c>
      <c r="P5494" t="s">
        <v>117</v>
      </c>
      <c r="Q5494" s="6">
        <v>444930.17</v>
      </c>
      <c r="R5494" t="s">
        <v>22</v>
      </c>
      <c r="S5494">
        <v>0</v>
      </c>
      <c r="T5494">
        <v>0</v>
      </c>
      <c r="U5494" t="e">
        <f>_xlfn.XLOOKUP(A5494,#REF!,#REF!)</f>
        <v>#REF!</v>
      </c>
    </row>
    <row r="5495" spans="1:21" x14ac:dyDescent="0.2">
      <c r="A5495" t="s">
        <v>18026</v>
      </c>
      <c r="C5495" s="5" t="s">
        <v>71</v>
      </c>
      <c r="D5495" t="s">
        <v>18027</v>
      </c>
      <c r="E5495" t="s">
        <v>891</v>
      </c>
      <c r="F5495" t="s">
        <v>30</v>
      </c>
      <c r="G5495" s="1">
        <v>46091</v>
      </c>
      <c r="H5495" t="s">
        <v>22</v>
      </c>
      <c r="J5495" t="s">
        <v>22</v>
      </c>
      <c r="M5495" t="s">
        <v>92</v>
      </c>
      <c r="N5495" t="s">
        <v>18028</v>
      </c>
      <c r="O5495" t="s">
        <v>18029</v>
      </c>
      <c r="P5495" t="s">
        <v>117</v>
      </c>
      <c r="Q5495" s="6">
        <v>523553.13</v>
      </c>
      <c r="R5495" t="s">
        <v>22</v>
      </c>
      <c r="S5495">
        <v>0</v>
      </c>
      <c r="T5495">
        <v>0</v>
      </c>
      <c r="U5495" t="e">
        <f>_xlfn.XLOOKUP(A5495,#REF!,#REF!)</f>
        <v>#REF!</v>
      </c>
    </row>
    <row r="5496" spans="1:21" x14ac:dyDescent="0.2">
      <c r="A5496" t="s">
        <v>18030</v>
      </c>
      <c r="C5496" s="5" t="s">
        <v>71</v>
      </c>
      <c r="D5496" t="s">
        <v>18031</v>
      </c>
      <c r="E5496" t="s">
        <v>18032</v>
      </c>
      <c r="F5496" t="s">
        <v>22</v>
      </c>
      <c r="H5496" t="s">
        <v>22</v>
      </c>
      <c r="J5496" t="s">
        <v>22</v>
      </c>
      <c r="M5496" t="s">
        <v>92</v>
      </c>
      <c r="N5496" t="s">
        <v>18033</v>
      </c>
      <c r="O5496" t="s">
        <v>18034</v>
      </c>
      <c r="P5496" t="s">
        <v>18712</v>
      </c>
      <c r="Q5496" s="6">
        <v>198474.99</v>
      </c>
      <c r="R5496" t="s">
        <v>22</v>
      </c>
      <c r="S5496">
        <v>0</v>
      </c>
      <c r="T5496">
        <v>0</v>
      </c>
      <c r="U5496" t="e">
        <f>_xlfn.XLOOKUP(A5496,#REF!,#REF!)</f>
        <v>#REF!</v>
      </c>
    </row>
    <row r="5497" spans="1:21" x14ac:dyDescent="0.2">
      <c r="A5497" t="s">
        <v>18035</v>
      </c>
      <c r="C5497" s="5" t="s">
        <v>71</v>
      </c>
      <c r="D5497" t="s">
        <v>12714</v>
      </c>
      <c r="E5497" t="s">
        <v>1036</v>
      </c>
      <c r="F5497" t="s">
        <v>30</v>
      </c>
      <c r="G5497" s="1">
        <v>45742</v>
      </c>
      <c r="H5497" t="s">
        <v>22</v>
      </c>
      <c r="J5497" t="s">
        <v>30</v>
      </c>
      <c r="K5497" s="1">
        <v>45758</v>
      </c>
      <c r="M5497" t="s">
        <v>42</v>
      </c>
      <c r="N5497" t="s">
        <v>43</v>
      </c>
      <c r="O5497" t="s">
        <v>44</v>
      </c>
      <c r="P5497" t="s">
        <v>26</v>
      </c>
      <c r="Q5497" s="6">
        <v>606748.43000000005</v>
      </c>
      <c r="R5497" t="s">
        <v>30</v>
      </c>
      <c r="S5497">
        <v>0</v>
      </c>
      <c r="T5497">
        <v>0</v>
      </c>
      <c r="U5497" t="e">
        <f>_xlfn.XLOOKUP(A5497,#REF!,#REF!)</f>
        <v>#REF!</v>
      </c>
    </row>
    <row r="5498" spans="1:21" x14ac:dyDescent="0.2">
      <c r="A5498" t="s">
        <v>18036</v>
      </c>
      <c r="C5498" s="5" t="s">
        <v>71</v>
      </c>
      <c r="D5498" t="s">
        <v>14137</v>
      </c>
      <c r="E5498" t="s">
        <v>18692</v>
      </c>
      <c r="F5498" t="s">
        <v>30</v>
      </c>
      <c r="G5498" s="1">
        <v>43563</v>
      </c>
      <c r="H5498" t="s">
        <v>30</v>
      </c>
      <c r="I5498" s="1">
        <v>43699</v>
      </c>
      <c r="J5498" t="s">
        <v>30</v>
      </c>
      <c r="K5498" s="1">
        <v>44777</v>
      </c>
      <c r="L5498" s="1">
        <v>45163</v>
      </c>
      <c r="M5498" t="s">
        <v>42</v>
      </c>
      <c r="N5498" t="s">
        <v>18037</v>
      </c>
      <c r="O5498" t="s">
        <v>18038</v>
      </c>
      <c r="P5498" t="s">
        <v>26</v>
      </c>
      <c r="Q5498" s="6">
        <v>40000</v>
      </c>
      <c r="R5498" t="s">
        <v>22</v>
      </c>
      <c r="S5498">
        <v>0</v>
      </c>
      <c r="T5498">
        <v>0</v>
      </c>
      <c r="U5498" t="e">
        <f>_xlfn.XLOOKUP(A5498,#REF!,#REF!)</f>
        <v>#REF!</v>
      </c>
    </row>
    <row r="5499" spans="1:21" x14ac:dyDescent="0.2">
      <c r="A5499" t="s">
        <v>18039</v>
      </c>
      <c r="B5499" t="s">
        <v>18040</v>
      </c>
      <c r="C5499" s="5" t="s">
        <v>71</v>
      </c>
      <c r="D5499" t="s">
        <v>18041</v>
      </c>
      <c r="E5499" t="s">
        <v>14468</v>
      </c>
      <c r="F5499" t="s">
        <v>30</v>
      </c>
      <c r="G5499" s="1">
        <v>43068</v>
      </c>
      <c r="H5499" t="s">
        <v>30</v>
      </c>
      <c r="I5499" s="1">
        <v>43706</v>
      </c>
      <c r="J5499" t="s">
        <v>30</v>
      </c>
      <c r="K5499" s="1">
        <v>44963</v>
      </c>
      <c r="L5499" s="1">
        <v>45547</v>
      </c>
      <c r="M5499" t="s">
        <v>42</v>
      </c>
      <c r="N5499" t="s">
        <v>18042</v>
      </c>
      <c r="O5499" t="s">
        <v>18043</v>
      </c>
      <c r="P5499" t="s">
        <v>26</v>
      </c>
      <c r="Q5499" s="6">
        <v>40000</v>
      </c>
      <c r="R5499" t="s">
        <v>22</v>
      </c>
      <c r="S5499">
        <v>0</v>
      </c>
      <c r="T5499">
        <v>0</v>
      </c>
      <c r="U5499" t="e">
        <f>_xlfn.XLOOKUP(A5499,#REF!,#REF!)</f>
        <v>#REF!</v>
      </c>
    </row>
    <row r="5500" spans="1:21" x14ac:dyDescent="0.2">
      <c r="A5500" t="s">
        <v>18044</v>
      </c>
      <c r="C5500" s="5" t="s">
        <v>71</v>
      </c>
      <c r="D5500" t="s">
        <v>10216</v>
      </c>
      <c r="E5500" t="s">
        <v>19614</v>
      </c>
      <c r="F5500" t="s">
        <v>22</v>
      </c>
      <c r="H5500" t="s">
        <v>22</v>
      </c>
      <c r="J5500" t="s">
        <v>22</v>
      </c>
      <c r="M5500" t="s">
        <v>42</v>
      </c>
      <c r="N5500" t="s">
        <v>18045</v>
      </c>
      <c r="O5500" t="s">
        <v>18046</v>
      </c>
      <c r="P5500" t="s">
        <v>26</v>
      </c>
      <c r="Q5500" s="6">
        <v>40000</v>
      </c>
      <c r="R5500" t="s">
        <v>22</v>
      </c>
      <c r="S5500">
        <v>0</v>
      </c>
      <c r="T5500">
        <v>0</v>
      </c>
      <c r="U5500" t="e">
        <f>_xlfn.XLOOKUP(A5500,#REF!,#REF!)</f>
        <v>#REF!</v>
      </c>
    </row>
    <row r="5501" spans="1:21" x14ac:dyDescent="0.2">
      <c r="A5501" t="s">
        <v>18047</v>
      </c>
      <c r="B5501" t="s">
        <v>18048</v>
      </c>
      <c r="C5501" s="5" t="s">
        <v>71</v>
      </c>
      <c r="D5501" t="s">
        <v>17405</v>
      </c>
      <c r="E5501" t="s">
        <v>18692</v>
      </c>
      <c r="F5501" t="s">
        <v>30</v>
      </c>
      <c r="G5501" s="1">
        <v>43298</v>
      </c>
      <c r="H5501" t="s">
        <v>30</v>
      </c>
      <c r="I5501" s="1">
        <v>43510</v>
      </c>
      <c r="J5501" t="s">
        <v>30</v>
      </c>
      <c r="K5501" s="1">
        <v>43547</v>
      </c>
      <c r="L5501" s="1">
        <v>43559</v>
      </c>
      <c r="M5501" t="s">
        <v>42</v>
      </c>
      <c r="N5501" t="s">
        <v>43</v>
      </c>
      <c r="O5501" t="s">
        <v>44</v>
      </c>
      <c r="P5501" t="s">
        <v>26</v>
      </c>
      <c r="Q5501" s="6">
        <v>40000</v>
      </c>
      <c r="R5501" t="s">
        <v>22</v>
      </c>
      <c r="S5501">
        <v>0</v>
      </c>
      <c r="T5501">
        <v>0</v>
      </c>
      <c r="U5501" t="e">
        <f>_xlfn.XLOOKUP(A5501,#REF!,#REF!)</f>
        <v>#REF!</v>
      </c>
    </row>
    <row r="5502" spans="1:21" x14ac:dyDescent="0.2">
      <c r="A5502" t="s">
        <v>18049</v>
      </c>
      <c r="C5502" s="5" t="s">
        <v>71</v>
      </c>
      <c r="D5502" t="s">
        <v>18050</v>
      </c>
      <c r="E5502" t="s">
        <v>1433</v>
      </c>
      <c r="F5502" t="s">
        <v>22</v>
      </c>
      <c r="H5502" t="s">
        <v>22</v>
      </c>
      <c r="J5502" t="s">
        <v>22</v>
      </c>
      <c r="M5502" t="s">
        <v>92</v>
      </c>
      <c r="N5502" t="s">
        <v>3278</v>
      </c>
      <c r="O5502" t="s">
        <v>3279</v>
      </c>
      <c r="P5502" t="s">
        <v>18712</v>
      </c>
      <c r="Q5502" s="6">
        <v>195519.45</v>
      </c>
      <c r="R5502" t="s">
        <v>22</v>
      </c>
      <c r="S5502">
        <v>0</v>
      </c>
      <c r="T5502">
        <v>0</v>
      </c>
      <c r="U5502" t="e">
        <f>_xlfn.XLOOKUP(A5502,#REF!,#REF!)</f>
        <v>#REF!</v>
      </c>
    </row>
    <row r="5503" spans="1:21" x14ac:dyDescent="0.2">
      <c r="A5503" t="s">
        <v>18051</v>
      </c>
      <c r="C5503" s="5" t="s">
        <v>39</v>
      </c>
      <c r="D5503" t="s">
        <v>12240</v>
      </c>
      <c r="E5503" t="s">
        <v>18691</v>
      </c>
      <c r="F5503" t="s">
        <v>22</v>
      </c>
      <c r="H5503" t="s">
        <v>22</v>
      </c>
      <c r="J5503" t="s">
        <v>22</v>
      </c>
      <c r="L5503" s="1">
        <v>42331</v>
      </c>
      <c r="M5503" t="s">
        <v>23</v>
      </c>
      <c r="N5503" t="s">
        <v>43</v>
      </c>
      <c r="O5503" t="s">
        <v>44</v>
      </c>
      <c r="P5503" t="s">
        <v>26</v>
      </c>
      <c r="Q5503" s="6">
        <v>35000</v>
      </c>
      <c r="R5503" t="s">
        <v>22</v>
      </c>
      <c r="S5503">
        <v>0</v>
      </c>
      <c r="T5503">
        <v>0</v>
      </c>
      <c r="U5503" t="e">
        <f>_xlfn.XLOOKUP(A5503,#REF!,#REF!)</f>
        <v>#REF!</v>
      </c>
    </row>
    <row r="5504" spans="1:21" x14ac:dyDescent="0.2">
      <c r="A5504" t="s">
        <v>18052</v>
      </c>
      <c r="C5504" s="5" t="s">
        <v>39</v>
      </c>
      <c r="D5504" t="s">
        <v>14483</v>
      </c>
      <c r="E5504" t="s">
        <v>18691</v>
      </c>
      <c r="F5504" t="s">
        <v>22</v>
      </c>
      <c r="H5504" t="s">
        <v>22</v>
      </c>
      <c r="J5504" t="s">
        <v>22</v>
      </c>
      <c r="L5504" s="1">
        <v>42709</v>
      </c>
      <c r="M5504" t="s">
        <v>23</v>
      </c>
      <c r="N5504" t="s">
        <v>43</v>
      </c>
      <c r="O5504" t="s">
        <v>44</v>
      </c>
      <c r="P5504" t="s">
        <v>26</v>
      </c>
      <c r="Q5504" s="6">
        <v>40000</v>
      </c>
      <c r="R5504" t="s">
        <v>22</v>
      </c>
      <c r="S5504">
        <v>0</v>
      </c>
      <c r="T5504">
        <v>0</v>
      </c>
      <c r="U5504" t="e">
        <f>_xlfn.XLOOKUP(A5504,#REF!,#REF!)</f>
        <v>#REF!</v>
      </c>
    </row>
    <row r="5505" spans="1:21" x14ac:dyDescent="0.2">
      <c r="A5505" t="s">
        <v>18053</v>
      </c>
      <c r="C5505" s="5" t="s">
        <v>71</v>
      </c>
      <c r="D5505" t="s">
        <v>18054</v>
      </c>
      <c r="E5505" t="s">
        <v>1036</v>
      </c>
      <c r="F5505" t="s">
        <v>30</v>
      </c>
      <c r="G5505" s="1">
        <v>46108</v>
      </c>
      <c r="H5505" t="s">
        <v>22</v>
      </c>
      <c r="J5505" t="s">
        <v>22</v>
      </c>
      <c r="M5505" t="s">
        <v>92</v>
      </c>
      <c r="N5505" t="s">
        <v>3278</v>
      </c>
      <c r="O5505" t="s">
        <v>3279</v>
      </c>
      <c r="P5505" t="s">
        <v>117</v>
      </c>
      <c r="Q5505" s="6">
        <v>581642.65</v>
      </c>
      <c r="R5505" t="s">
        <v>22</v>
      </c>
      <c r="S5505">
        <v>0</v>
      </c>
      <c r="T5505">
        <v>0</v>
      </c>
      <c r="U5505" t="e">
        <f>_xlfn.XLOOKUP(A5505,#REF!,#REF!)</f>
        <v>#REF!</v>
      </c>
    </row>
    <row r="5506" spans="1:21" x14ac:dyDescent="0.2">
      <c r="A5506" t="s">
        <v>18055</v>
      </c>
      <c r="C5506" s="5" t="s">
        <v>71</v>
      </c>
      <c r="D5506" t="s">
        <v>18056</v>
      </c>
      <c r="E5506" t="s">
        <v>1036</v>
      </c>
      <c r="F5506" t="s">
        <v>22</v>
      </c>
      <c r="H5506" t="s">
        <v>22</v>
      </c>
      <c r="J5506" t="s">
        <v>22</v>
      </c>
      <c r="M5506" t="s">
        <v>92</v>
      </c>
      <c r="N5506" t="s">
        <v>462</v>
      </c>
      <c r="O5506" t="s">
        <v>463</v>
      </c>
      <c r="P5506" t="s">
        <v>18712</v>
      </c>
      <c r="Q5506" s="6">
        <v>83703.259999999995</v>
      </c>
      <c r="R5506" t="s">
        <v>22</v>
      </c>
      <c r="S5506">
        <v>0</v>
      </c>
      <c r="T5506">
        <v>0</v>
      </c>
      <c r="U5506" t="e">
        <f>_xlfn.XLOOKUP(A5506,#REF!,#REF!)</f>
        <v>#REF!</v>
      </c>
    </row>
    <row r="5507" spans="1:21" x14ac:dyDescent="0.2">
      <c r="A5507" t="s">
        <v>18057</v>
      </c>
      <c r="C5507" s="5" t="s">
        <v>71</v>
      </c>
      <c r="D5507" t="s">
        <v>18058</v>
      </c>
      <c r="E5507" t="s">
        <v>18695</v>
      </c>
      <c r="F5507" t="s">
        <v>30</v>
      </c>
      <c r="G5507" s="1">
        <v>45855</v>
      </c>
      <c r="H5507" t="s">
        <v>30</v>
      </c>
      <c r="I5507" s="1">
        <v>45972</v>
      </c>
      <c r="J5507" t="s">
        <v>22</v>
      </c>
      <c r="M5507" t="s">
        <v>207</v>
      </c>
      <c r="N5507" t="s">
        <v>18059</v>
      </c>
      <c r="O5507" t="s">
        <v>18060</v>
      </c>
      <c r="P5507" t="s">
        <v>117</v>
      </c>
      <c r="Q5507" s="6">
        <v>379724.17</v>
      </c>
      <c r="R5507" t="s">
        <v>22</v>
      </c>
      <c r="S5507">
        <v>0</v>
      </c>
      <c r="T5507">
        <v>0</v>
      </c>
      <c r="U5507" t="e">
        <f>_xlfn.XLOOKUP(A5507,#REF!,#REF!)</f>
        <v>#REF!</v>
      </c>
    </row>
    <row r="5508" spans="1:21" x14ac:dyDescent="0.2">
      <c r="A5508" t="s">
        <v>18061</v>
      </c>
      <c r="B5508" t="s">
        <v>18062</v>
      </c>
      <c r="C5508" s="5" t="s">
        <v>71</v>
      </c>
      <c r="D5508" t="s">
        <v>18063</v>
      </c>
      <c r="E5508" t="s">
        <v>19221</v>
      </c>
      <c r="F5508" t="s">
        <v>30</v>
      </c>
      <c r="G5508" s="1">
        <v>42915</v>
      </c>
      <c r="H5508" t="s">
        <v>30</v>
      </c>
      <c r="I5508" s="1">
        <v>43179</v>
      </c>
      <c r="J5508" t="s">
        <v>30</v>
      </c>
      <c r="K5508" s="1">
        <v>43363</v>
      </c>
      <c r="L5508" s="1">
        <v>44307</v>
      </c>
      <c r="M5508" t="s">
        <v>42</v>
      </c>
      <c r="N5508" t="s">
        <v>43</v>
      </c>
      <c r="O5508" t="s">
        <v>44</v>
      </c>
      <c r="P5508" t="s">
        <v>26</v>
      </c>
      <c r="Q5508" s="6">
        <v>40000</v>
      </c>
      <c r="R5508" t="s">
        <v>30</v>
      </c>
      <c r="S5508">
        <v>0</v>
      </c>
      <c r="T5508">
        <v>0</v>
      </c>
      <c r="U5508" t="e">
        <f>_xlfn.XLOOKUP(A5508,#REF!,#REF!)</f>
        <v>#REF!</v>
      </c>
    </row>
    <row r="5509" spans="1:21" x14ac:dyDescent="0.2">
      <c r="A5509" t="s">
        <v>18064</v>
      </c>
      <c r="C5509" s="5" t="s">
        <v>71</v>
      </c>
      <c r="D5509" t="s">
        <v>18065</v>
      </c>
      <c r="E5509" t="s">
        <v>19391</v>
      </c>
      <c r="F5509" t="s">
        <v>22</v>
      </c>
      <c r="H5509" t="s">
        <v>22</v>
      </c>
      <c r="J5509" t="s">
        <v>22</v>
      </c>
      <c r="M5509" t="s">
        <v>42</v>
      </c>
      <c r="N5509" t="s">
        <v>43</v>
      </c>
      <c r="O5509" t="s">
        <v>44</v>
      </c>
      <c r="P5509" t="s">
        <v>26</v>
      </c>
      <c r="Q5509" s="6">
        <v>693537.3</v>
      </c>
      <c r="R5509" t="s">
        <v>22</v>
      </c>
      <c r="S5509">
        <v>0</v>
      </c>
      <c r="T5509">
        <v>0</v>
      </c>
      <c r="U5509" t="e">
        <f>_xlfn.XLOOKUP(A5509,#REF!,#REF!)</f>
        <v>#REF!</v>
      </c>
    </row>
    <row r="5510" spans="1:21" x14ac:dyDescent="0.2">
      <c r="A5510" t="s">
        <v>18066</v>
      </c>
      <c r="C5510" s="5" t="s">
        <v>39</v>
      </c>
      <c r="D5510" t="s">
        <v>6676</v>
      </c>
      <c r="E5510" t="s">
        <v>4398</v>
      </c>
      <c r="F5510" t="s">
        <v>22</v>
      </c>
      <c r="H5510" t="s">
        <v>22</v>
      </c>
      <c r="J5510" t="s">
        <v>22</v>
      </c>
      <c r="L5510" s="1">
        <v>42717</v>
      </c>
      <c r="M5510" t="s">
        <v>42</v>
      </c>
      <c r="N5510" t="s">
        <v>18067</v>
      </c>
      <c r="O5510" t="s">
        <v>18068</v>
      </c>
      <c r="P5510" t="s">
        <v>26</v>
      </c>
      <c r="Q5510" s="6">
        <v>30000</v>
      </c>
      <c r="R5510" t="s">
        <v>22</v>
      </c>
      <c r="S5510">
        <v>0</v>
      </c>
      <c r="T5510">
        <v>0</v>
      </c>
      <c r="U5510" t="e">
        <f>_xlfn.XLOOKUP(A5510,#REF!,#REF!)</f>
        <v>#REF!</v>
      </c>
    </row>
    <row r="5511" spans="1:21" x14ac:dyDescent="0.2">
      <c r="A5511" t="s">
        <v>18069</v>
      </c>
      <c r="C5511" s="5" t="s">
        <v>71</v>
      </c>
      <c r="D5511" t="s">
        <v>18070</v>
      </c>
      <c r="E5511" t="s">
        <v>41</v>
      </c>
      <c r="F5511" t="s">
        <v>22</v>
      </c>
      <c r="H5511" t="s">
        <v>22</v>
      </c>
      <c r="J5511" t="s">
        <v>22</v>
      </c>
      <c r="M5511" t="s">
        <v>42</v>
      </c>
      <c r="N5511" t="s">
        <v>43</v>
      </c>
      <c r="O5511" t="s">
        <v>44</v>
      </c>
      <c r="P5511" t="s">
        <v>26</v>
      </c>
      <c r="Q5511" s="6">
        <v>40000</v>
      </c>
      <c r="R5511" t="s">
        <v>22</v>
      </c>
      <c r="S5511">
        <v>0</v>
      </c>
      <c r="T5511">
        <v>0</v>
      </c>
      <c r="U5511" t="e">
        <f>_xlfn.XLOOKUP(A5511,#REF!,#REF!)</f>
        <v>#REF!</v>
      </c>
    </row>
    <row r="5512" spans="1:21" x14ac:dyDescent="0.2">
      <c r="A5512" t="s">
        <v>18071</v>
      </c>
      <c r="C5512" s="5" t="s">
        <v>279</v>
      </c>
      <c r="D5512" t="s">
        <v>18072</v>
      </c>
      <c r="E5512" t="s">
        <v>13491</v>
      </c>
      <c r="F5512" t="s">
        <v>30</v>
      </c>
      <c r="G5512" s="1">
        <v>46077</v>
      </c>
      <c r="H5512" t="s">
        <v>22</v>
      </c>
      <c r="J5512" t="s">
        <v>30</v>
      </c>
      <c r="K5512" s="1">
        <v>46104</v>
      </c>
      <c r="M5512" t="s">
        <v>42</v>
      </c>
      <c r="N5512" t="s">
        <v>43</v>
      </c>
      <c r="O5512" t="s">
        <v>44</v>
      </c>
      <c r="P5512" t="s">
        <v>26</v>
      </c>
      <c r="Q5512" s="6">
        <v>38716.35</v>
      </c>
      <c r="R5512" t="s">
        <v>30</v>
      </c>
      <c r="S5512">
        <v>0</v>
      </c>
      <c r="T5512">
        <v>0</v>
      </c>
      <c r="U5512" t="e">
        <f>_xlfn.XLOOKUP(A5512,#REF!,#REF!)</f>
        <v>#REF!</v>
      </c>
    </row>
    <row r="5513" spans="1:21" x14ac:dyDescent="0.2">
      <c r="A5513" t="s">
        <v>18073</v>
      </c>
      <c r="C5513" s="5" t="s">
        <v>1622</v>
      </c>
      <c r="D5513" t="s">
        <v>11634</v>
      </c>
      <c r="E5513" t="s">
        <v>891</v>
      </c>
      <c r="F5513" t="s">
        <v>30</v>
      </c>
      <c r="G5513" s="1">
        <v>46090</v>
      </c>
      <c r="H5513" t="s">
        <v>22</v>
      </c>
      <c r="J5513" t="s">
        <v>22</v>
      </c>
      <c r="L5513" s="1">
        <v>46087</v>
      </c>
      <c r="M5513" t="s">
        <v>42</v>
      </c>
      <c r="N5513" t="s">
        <v>18074</v>
      </c>
      <c r="O5513" t="s">
        <v>18075</v>
      </c>
      <c r="P5513" t="s">
        <v>26</v>
      </c>
      <c r="Q5513" s="6">
        <v>307613.3</v>
      </c>
      <c r="R5513" t="s">
        <v>22</v>
      </c>
      <c r="S5513">
        <v>0</v>
      </c>
      <c r="T5513">
        <v>0</v>
      </c>
      <c r="U5513" t="e">
        <f>_xlfn.XLOOKUP(A5513,#REF!,#REF!)</f>
        <v>#REF!</v>
      </c>
    </row>
    <row r="5514" spans="1:21" x14ac:dyDescent="0.2">
      <c r="A5514" t="s">
        <v>18076</v>
      </c>
      <c r="C5514" s="5" t="s">
        <v>71</v>
      </c>
      <c r="D5514" t="s">
        <v>18077</v>
      </c>
      <c r="E5514" t="s">
        <v>1036</v>
      </c>
      <c r="F5514" t="s">
        <v>30</v>
      </c>
      <c r="G5514" s="1">
        <v>45737</v>
      </c>
      <c r="H5514" t="s">
        <v>30</v>
      </c>
      <c r="I5514" s="1">
        <v>45890</v>
      </c>
      <c r="J5514" t="s">
        <v>22</v>
      </c>
      <c r="M5514" t="s">
        <v>207</v>
      </c>
      <c r="N5514" t="s">
        <v>1211</v>
      </c>
      <c r="O5514" t="s">
        <v>1212</v>
      </c>
      <c r="P5514" t="s">
        <v>117</v>
      </c>
      <c r="Q5514" s="6">
        <v>657726.44999999995</v>
      </c>
      <c r="R5514" t="s">
        <v>22</v>
      </c>
      <c r="S5514">
        <v>0</v>
      </c>
      <c r="T5514">
        <v>0</v>
      </c>
      <c r="U5514" t="e">
        <f>_xlfn.XLOOKUP(A5514,#REF!,#REF!)</f>
        <v>#REF!</v>
      </c>
    </row>
    <row r="5515" spans="1:21" x14ac:dyDescent="0.2">
      <c r="A5515" t="s">
        <v>18078</v>
      </c>
      <c r="C5515" s="5" t="s">
        <v>39</v>
      </c>
      <c r="D5515" t="s">
        <v>16091</v>
      </c>
      <c r="E5515" t="s">
        <v>18695</v>
      </c>
      <c r="F5515" t="s">
        <v>30</v>
      </c>
      <c r="G5515" s="1">
        <v>42894</v>
      </c>
      <c r="H5515" t="s">
        <v>22</v>
      </c>
      <c r="J5515" t="s">
        <v>22</v>
      </c>
      <c r="L5515" s="1">
        <v>42830</v>
      </c>
      <c r="M5515" t="s">
        <v>42</v>
      </c>
      <c r="N5515" t="s">
        <v>18079</v>
      </c>
      <c r="O5515" t="s">
        <v>18080</v>
      </c>
      <c r="P5515" t="s">
        <v>26</v>
      </c>
      <c r="Q5515" s="6">
        <v>40000</v>
      </c>
      <c r="R5515" t="s">
        <v>30</v>
      </c>
      <c r="S5515">
        <v>0</v>
      </c>
      <c r="T5515">
        <v>0</v>
      </c>
      <c r="U5515" t="e">
        <f>_xlfn.XLOOKUP(A5515,#REF!,#REF!)</f>
        <v>#REF!</v>
      </c>
    </row>
    <row r="5516" spans="1:21" x14ac:dyDescent="0.2">
      <c r="A5516" t="s">
        <v>18081</v>
      </c>
      <c r="C5516" s="5" t="s">
        <v>71</v>
      </c>
      <c r="D5516" t="s">
        <v>18082</v>
      </c>
      <c r="E5516" t="s">
        <v>1433</v>
      </c>
      <c r="F5516" t="s">
        <v>22</v>
      </c>
      <c r="H5516" t="s">
        <v>22</v>
      </c>
      <c r="J5516" t="s">
        <v>22</v>
      </c>
      <c r="M5516" t="s">
        <v>92</v>
      </c>
      <c r="N5516" t="s">
        <v>18083</v>
      </c>
      <c r="O5516" t="s">
        <v>18084</v>
      </c>
      <c r="P5516" t="s">
        <v>18712</v>
      </c>
      <c r="Q5516" s="6">
        <v>690557.47</v>
      </c>
      <c r="R5516" t="s">
        <v>22</v>
      </c>
      <c r="S5516">
        <v>0</v>
      </c>
      <c r="T5516">
        <v>0</v>
      </c>
      <c r="U5516" t="e">
        <f>_xlfn.XLOOKUP(A5516,#REF!,#REF!)</f>
        <v>#REF!</v>
      </c>
    </row>
    <row r="5517" spans="1:21" x14ac:dyDescent="0.2">
      <c r="A5517" t="s">
        <v>18085</v>
      </c>
      <c r="C5517" s="5" t="s">
        <v>71</v>
      </c>
      <c r="D5517" t="s">
        <v>18086</v>
      </c>
      <c r="E5517" t="s">
        <v>18087</v>
      </c>
      <c r="F5517" t="s">
        <v>22</v>
      </c>
      <c r="H5517" t="s">
        <v>22</v>
      </c>
      <c r="J5517" t="s">
        <v>22</v>
      </c>
      <c r="M5517" t="s">
        <v>92</v>
      </c>
      <c r="N5517" t="s">
        <v>5365</v>
      </c>
      <c r="O5517" t="s">
        <v>5366</v>
      </c>
      <c r="P5517" t="s">
        <v>18712</v>
      </c>
      <c r="Q5517" s="6">
        <v>62988.4</v>
      </c>
      <c r="R5517" t="s">
        <v>22</v>
      </c>
      <c r="S5517">
        <v>0</v>
      </c>
      <c r="T5517">
        <v>0</v>
      </c>
      <c r="U5517" t="e">
        <f>_xlfn.XLOOKUP(A5517,#REF!,#REF!)</f>
        <v>#REF!</v>
      </c>
    </row>
    <row r="5518" spans="1:21" x14ac:dyDescent="0.2">
      <c r="A5518" t="s">
        <v>18088</v>
      </c>
      <c r="C5518" s="5" t="s">
        <v>71</v>
      </c>
      <c r="D5518" t="s">
        <v>15696</v>
      </c>
      <c r="E5518" t="s">
        <v>18089</v>
      </c>
      <c r="F5518" t="s">
        <v>30</v>
      </c>
      <c r="G5518" s="1">
        <v>45796</v>
      </c>
      <c r="H5518" t="s">
        <v>30</v>
      </c>
      <c r="I5518" s="1">
        <v>45908</v>
      </c>
      <c r="J5518" t="s">
        <v>22</v>
      </c>
      <c r="M5518" t="s">
        <v>207</v>
      </c>
      <c r="N5518" t="s">
        <v>18090</v>
      </c>
      <c r="O5518" t="s">
        <v>18091</v>
      </c>
      <c r="P5518" t="s">
        <v>117</v>
      </c>
      <c r="Q5518" s="6">
        <v>301831.82</v>
      </c>
      <c r="R5518" t="s">
        <v>22</v>
      </c>
      <c r="S5518">
        <v>0</v>
      </c>
      <c r="T5518">
        <v>0</v>
      </c>
      <c r="U5518" t="e">
        <f>_xlfn.XLOOKUP(A5518,#REF!,#REF!)</f>
        <v>#REF!</v>
      </c>
    </row>
    <row r="5519" spans="1:21" x14ac:dyDescent="0.2">
      <c r="A5519" t="s">
        <v>18092</v>
      </c>
      <c r="C5519" s="5" t="s">
        <v>39</v>
      </c>
      <c r="D5519" t="s">
        <v>6110</v>
      </c>
      <c r="E5519" t="s">
        <v>19231</v>
      </c>
      <c r="F5519" t="s">
        <v>30</v>
      </c>
      <c r="G5519" s="1">
        <v>42968</v>
      </c>
      <c r="H5519" t="s">
        <v>22</v>
      </c>
      <c r="J5519" t="s">
        <v>22</v>
      </c>
      <c r="L5519" s="1">
        <v>42968</v>
      </c>
      <c r="M5519" t="s">
        <v>23</v>
      </c>
      <c r="N5519" t="s">
        <v>43</v>
      </c>
      <c r="O5519" t="s">
        <v>44</v>
      </c>
      <c r="P5519" t="s">
        <v>26</v>
      </c>
      <c r="Q5519" s="6">
        <v>30000</v>
      </c>
      <c r="R5519" t="s">
        <v>30</v>
      </c>
      <c r="S5519">
        <v>0</v>
      </c>
      <c r="T5519">
        <v>0</v>
      </c>
      <c r="U5519" t="e">
        <f>_xlfn.XLOOKUP(A5519,#REF!,#REF!)</f>
        <v>#REF!</v>
      </c>
    </row>
    <row r="5520" spans="1:21" x14ac:dyDescent="0.2">
      <c r="A5520" t="s">
        <v>18093</v>
      </c>
      <c r="C5520" s="5" t="s">
        <v>71</v>
      </c>
      <c r="D5520" t="s">
        <v>18094</v>
      </c>
      <c r="E5520" t="s">
        <v>184</v>
      </c>
      <c r="F5520" t="s">
        <v>30</v>
      </c>
      <c r="G5520" s="1">
        <v>42857</v>
      </c>
      <c r="H5520" t="s">
        <v>30</v>
      </c>
      <c r="I5520" s="1">
        <v>43027</v>
      </c>
      <c r="J5520" t="s">
        <v>30</v>
      </c>
      <c r="K5520" s="1">
        <v>43420</v>
      </c>
      <c r="M5520" t="s">
        <v>42</v>
      </c>
      <c r="N5520" t="s">
        <v>43</v>
      </c>
      <c r="O5520" t="s">
        <v>44</v>
      </c>
      <c r="P5520" t="s">
        <v>26</v>
      </c>
      <c r="Q5520" s="6">
        <v>40000</v>
      </c>
      <c r="R5520" t="s">
        <v>22</v>
      </c>
      <c r="S5520">
        <v>0</v>
      </c>
      <c r="T5520">
        <v>0</v>
      </c>
      <c r="U5520" t="e">
        <f>_xlfn.XLOOKUP(A5520,#REF!,#REF!)</f>
        <v>#REF!</v>
      </c>
    </row>
    <row r="5521" spans="1:21" x14ac:dyDescent="0.2">
      <c r="A5521" t="s">
        <v>18095</v>
      </c>
      <c r="C5521" s="5" t="s">
        <v>71</v>
      </c>
      <c r="D5521" t="s">
        <v>16643</v>
      </c>
      <c r="E5521" t="s">
        <v>18692</v>
      </c>
      <c r="F5521" t="s">
        <v>30</v>
      </c>
      <c r="G5521" s="1">
        <v>42881</v>
      </c>
      <c r="H5521" t="s">
        <v>22</v>
      </c>
      <c r="J5521" t="s">
        <v>30</v>
      </c>
      <c r="K5521" s="1">
        <v>42955</v>
      </c>
      <c r="L5521" s="1">
        <v>42955</v>
      </c>
      <c r="M5521" t="s">
        <v>42</v>
      </c>
      <c r="N5521" t="s">
        <v>43</v>
      </c>
      <c r="O5521" t="s">
        <v>44</v>
      </c>
      <c r="P5521" t="s">
        <v>26</v>
      </c>
      <c r="Q5521" s="6">
        <v>40000</v>
      </c>
      <c r="R5521" t="s">
        <v>22</v>
      </c>
      <c r="S5521">
        <v>0</v>
      </c>
      <c r="T5521">
        <v>0</v>
      </c>
      <c r="U5521" t="e">
        <f>_xlfn.XLOOKUP(A5521,#REF!,#REF!)</f>
        <v>#REF!</v>
      </c>
    </row>
    <row r="5522" spans="1:21" x14ac:dyDescent="0.2">
      <c r="A5522" t="s">
        <v>18096</v>
      </c>
      <c r="B5522" t="s">
        <v>18097</v>
      </c>
      <c r="C5522" s="5" t="s">
        <v>71</v>
      </c>
      <c r="D5522" t="s">
        <v>18098</v>
      </c>
      <c r="E5522" t="s">
        <v>18692</v>
      </c>
      <c r="F5522" t="s">
        <v>30</v>
      </c>
      <c r="G5522" s="1">
        <v>43524</v>
      </c>
      <c r="H5522" t="s">
        <v>30</v>
      </c>
      <c r="I5522" s="1">
        <v>43714</v>
      </c>
      <c r="J5522" t="s">
        <v>30</v>
      </c>
      <c r="K5522" s="1">
        <v>45244</v>
      </c>
      <c r="L5522" s="1">
        <v>45483</v>
      </c>
      <c r="M5522" t="s">
        <v>207</v>
      </c>
      <c r="N5522" t="s">
        <v>18099</v>
      </c>
      <c r="O5522" t="s">
        <v>18100</v>
      </c>
      <c r="P5522" t="s">
        <v>117</v>
      </c>
      <c r="Q5522" s="6">
        <v>381064.23</v>
      </c>
      <c r="R5522" t="s">
        <v>22</v>
      </c>
      <c r="S5522">
        <v>0</v>
      </c>
      <c r="T5522">
        <v>0</v>
      </c>
      <c r="U5522" t="e">
        <f>_xlfn.XLOOKUP(A5522,#REF!,#REF!)</f>
        <v>#REF!</v>
      </c>
    </row>
    <row r="5523" spans="1:21" x14ac:dyDescent="0.2">
      <c r="A5523" t="s">
        <v>18101</v>
      </c>
      <c r="C5523" s="5" t="s">
        <v>71</v>
      </c>
      <c r="D5523" t="s">
        <v>18102</v>
      </c>
      <c r="E5523" t="s">
        <v>11312</v>
      </c>
      <c r="F5523" t="s">
        <v>30</v>
      </c>
      <c r="G5523" s="1">
        <v>42843</v>
      </c>
      <c r="H5523" t="s">
        <v>30</v>
      </c>
      <c r="I5523" s="1">
        <v>43194</v>
      </c>
      <c r="J5523" t="s">
        <v>22</v>
      </c>
      <c r="M5523" t="s">
        <v>207</v>
      </c>
      <c r="N5523" t="s">
        <v>10897</v>
      </c>
      <c r="O5523" t="s">
        <v>10898</v>
      </c>
      <c r="P5523" t="s">
        <v>210</v>
      </c>
      <c r="Q5523" s="6">
        <v>40000</v>
      </c>
      <c r="R5523" t="s">
        <v>22</v>
      </c>
      <c r="S5523">
        <v>0</v>
      </c>
      <c r="T5523">
        <v>0</v>
      </c>
      <c r="U5523" t="e">
        <f>_xlfn.XLOOKUP(A5523,#REF!,#REF!)</f>
        <v>#REF!</v>
      </c>
    </row>
    <row r="5524" spans="1:21" x14ac:dyDescent="0.2">
      <c r="A5524" t="s">
        <v>18103</v>
      </c>
      <c r="B5524" t="s">
        <v>18104</v>
      </c>
      <c r="C5524" s="5" t="s">
        <v>71</v>
      </c>
      <c r="D5524" t="s">
        <v>18105</v>
      </c>
      <c r="E5524" t="s">
        <v>18106</v>
      </c>
      <c r="F5524" t="s">
        <v>30</v>
      </c>
      <c r="G5524" s="1">
        <v>42963</v>
      </c>
      <c r="H5524" t="s">
        <v>30</v>
      </c>
      <c r="I5524" s="1">
        <v>43228</v>
      </c>
      <c r="J5524" t="s">
        <v>30</v>
      </c>
      <c r="K5524" s="1">
        <v>45359</v>
      </c>
      <c r="L5524" s="1">
        <v>45535</v>
      </c>
      <c r="M5524" t="s">
        <v>42</v>
      </c>
      <c r="N5524" t="s">
        <v>18107</v>
      </c>
      <c r="O5524" t="s">
        <v>18108</v>
      </c>
      <c r="P5524" t="s">
        <v>26</v>
      </c>
      <c r="Q5524" s="6">
        <v>40000</v>
      </c>
      <c r="R5524" t="s">
        <v>30</v>
      </c>
      <c r="S5524">
        <v>0</v>
      </c>
      <c r="T5524">
        <v>0</v>
      </c>
      <c r="U5524" t="e">
        <f>_xlfn.XLOOKUP(A5524,#REF!,#REF!)</f>
        <v>#REF!</v>
      </c>
    </row>
    <row r="5525" spans="1:21" x14ac:dyDescent="0.2">
      <c r="A5525" t="s">
        <v>18109</v>
      </c>
      <c r="C5525" s="5" t="s">
        <v>71</v>
      </c>
      <c r="D5525" t="s">
        <v>8451</v>
      </c>
      <c r="E5525" t="s">
        <v>18110</v>
      </c>
      <c r="F5525" t="s">
        <v>30</v>
      </c>
      <c r="G5525" s="1">
        <v>45833</v>
      </c>
      <c r="H5525" t="s">
        <v>22</v>
      </c>
      <c r="J5525" t="s">
        <v>22</v>
      </c>
      <c r="M5525" t="s">
        <v>207</v>
      </c>
      <c r="N5525" t="s">
        <v>8804</v>
      </c>
      <c r="O5525" t="s">
        <v>8805</v>
      </c>
      <c r="P5525" t="s">
        <v>210</v>
      </c>
      <c r="Q5525" s="6">
        <v>679058.92</v>
      </c>
      <c r="R5525" t="s">
        <v>22</v>
      </c>
      <c r="S5525">
        <v>0</v>
      </c>
      <c r="T5525">
        <v>0</v>
      </c>
      <c r="U5525" t="e">
        <f>_xlfn.XLOOKUP(A5525,#REF!,#REF!)</f>
        <v>#REF!</v>
      </c>
    </row>
    <row r="5526" spans="1:21" x14ac:dyDescent="0.2">
      <c r="A5526" t="s">
        <v>18111</v>
      </c>
      <c r="C5526" s="5" t="s">
        <v>71</v>
      </c>
      <c r="D5526" t="s">
        <v>18112</v>
      </c>
      <c r="E5526" t="s">
        <v>2614</v>
      </c>
      <c r="F5526" t="s">
        <v>30</v>
      </c>
      <c r="G5526" s="1">
        <v>45705</v>
      </c>
      <c r="H5526" t="s">
        <v>30</v>
      </c>
      <c r="I5526" s="1">
        <v>45973</v>
      </c>
      <c r="J5526" t="s">
        <v>22</v>
      </c>
      <c r="M5526" t="s">
        <v>207</v>
      </c>
      <c r="N5526" t="s">
        <v>879</v>
      </c>
      <c r="O5526" t="s">
        <v>880</v>
      </c>
      <c r="P5526" t="s">
        <v>117</v>
      </c>
      <c r="Q5526" s="6">
        <v>165221.59</v>
      </c>
      <c r="R5526" t="s">
        <v>22</v>
      </c>
      <c r="S5526">
        <v>0</v>
      </c>
      <c r="T5526">
        <v>0</v>
      </c>
      <c r="U5526" t="e">
        <f>_xlfn.XLOOKUP(A5526,#REF!,#REF!)</f>
        <v>#REF!</v>
      </c>
    </row>
    <row r="5527" spans="1:21" x14ac:dyDescent="0.2">
      <c r="A5527" t="s">
        <v>18113</v>
      </c>
      <c r="C5527" s="5" t="s">
        <v>71</v>
      </c>
      <c r="D5527" t="s">
        <v>18114</v>
      </c>
      <c r="E5527" t="s">
        <v>1393</v>
      </c>
      <c r="F5527" t="s">
        <v>30</v>
      </c>
      <c r="G5527" s="1">
        <v>45841</v>
      </c>
      <c r="H5527" t="s">
        <v>22</v>
      </c>
      <c r="J5527" t="s">
        <v>22</v>
      </c>
      <c r="L5527" s="1">
        <v>45792</v>
      </c>
      <c r="M5527" t="s">
        <v>42</v>
      </c>
      <c r="N5527" t="s">
        <v>43</v>
      </c>
      <c r="O5527" t="s">
        <v>44</v>
      </c>
      <c r="P5527" t="s">
        <v>26</v>
      </c>
      <c r="Q5527" s="6">
        <v>195923.41</v>
      </c>
      <c r="R5527" t="s">
        <v>30</v>
      </c>
      <c r="S5527">
        <v>0</v>
      </c>
      <c r="T5527">
        <v>0</v>
      </c>
      <c r="U5527" t="e">
        <f>_xlfn.XLOOKUP(A5527,#REF!,#REF!)</f>
        <v>#REF!</v>
      </c>
    </row>
    <row r="5528" spans="1:21" x14ac:dyDescent="0.2">
      <c r="A5528" t="s">
        <v>18115</v>
      </c>
      <c r="C5528" s="5" t="s">
        <v>71</v>
      </c>
      <c r="D5528" t="s">
        <v>18116</v>
      </c>
      <c r="E5528" t="s">
        <v>8742</v>
      </c>
      <c r="F5528" t="s">
        <v>30</v>
      </c>
      <c r="G5528" s="1">
        <v>46039</v>
      </c>
      <c r="H5528" t="s">
        <v>22</v>
      </c>
      <c r="J5528" t="s">
        <v>22</v>
      </c>
      <c r="M5528" t="s">
        <v>207</v>
      </c>
      <c r="N5528" t="s">
        <v>18117</v>
      </c>
      <c r="O5528" t="s">
        <v>18118</v>
      </c>
      <c r="P5528" t="s">
        <v>117</v>
      </c>
      <c r="Q5528" s="6">
        <v>671199.47</v>
      </c>
      <c r="R5528" t="s">
        <v>22</v>
      </c>
      <c r="S5528">
        <v>0</v>
      </c>
      <c r="T5528">
        <v>0</v>
      </c>
      <c r="U5528" t="e">
        <f>_xlfn.XLOOKUP(A5528,#REF!,#REF!)</f>
        <v>#REF!</v>
      </c>
    </row>
    <row r="5529" spans="1:21" x14ac:dyDescent="0.2">
      <c r="A5529" t="s">
        <v>18119</v>
      </c>
      <c r="C5529" s="5" t="s">
        <v>71</v>
      </c>
      <c r="D5529" t="s">
        <v>18120</v>
      </c>
      <c r="E5529" t="s">
        <v>19222</v>
      </c>
      <c r="F5529" t="s">
        <v>22</v>
      </c>
      <c r="H5529" t="s">
        <v>22</v>
      </c>
      <c r="J5529" t="s">
        <v>22</v>
      </c>
      <c r="M5529" t="s">
        <v>42</v>
      </c>
      <c r="N5529" t="s">
        <v>43</v>
      </c>
      <c r="O5529" t="s">
        <v>44</v>
      </c>
      <c r="P5529" t="s">
        <v>26</v>
      </c>
      <c r="Q5529" s="6">
        <v>35000</v>
      </c>
      <c r="R5529" t="s">
        <v>22</v>
      </c>
      <c r="S5529">
        <v>0</v>
      </c>
      <c r="T5529">
        <v>0</v>
      </c>
      <c r="U5529" t="e">
        <f>_xlfn.XLOOKUP(A5529,#REF!,#REF!)</f>
        <v>#REF!</v>
      </c>
    </row>
    <row r="5530" spans="1:21" x14ac:dyDescent="0.2">
      <c r="A5530" t="s">
        <v>18121</v>
      </c>
      <c r="C5530" s="5" t="s">
        <v>71</v>
      </c>
      <c r="D5530" t="s">
        <v>18122</v>
      </c>
      <c r="E5530" t="s">
        <v>18123</v>
      </c>
      <c r="F5530" t="s">
        <v>30</v>
      </c>
      <c r="G5530" s="1">
        <v>42788</v>
      </c>
      <c r="H5530" t="s">
        <v>30</v>
      </c>
      <c r="I5530" s="1">
        <v>44987</v>
      </c>
      <c r="J5530" t="s">
        <v>22</v>
      </c>
      <c r="M5530" t="s">
        <v>207</v>
      </c>
      <c r="N5530" t="s">
        <v>18124</v>
      </c>
      <c r="O5530" t="s">
        <v>18125</v>
      </c>
      <c r="P5530" t="s">
        <v>117</v>
      </c>
      <c r="Q5530" s="6">
        <v>40000</v>
      </c>
      <c r="R5530" t="s">
        <v>22</v>
      </c>
      <c r="S5530">
        <v>0</v>
      </c>
      <c r="T5530">
        <v>0</v>
      </c>
      <c r="U5530" t="e">
        <f>_xlfn.XLOOKUP(A5530,#REF!,#REF!)</f>
        <v>#REF!</v>
      </c>
    </row>
    <row r="5531" spans="1:21" x14ac:dyDescent="0.2">
      <c r="A5531" t="s">
        <v>18126</v>
      </c>
      <c r="B5531" t="s">
        <v>18127</v>
      </c>
      <c r="C5531" s="5" t="s">
        <v>71</v>
      </c>
      <c r="D5531" t="s">
        <v>18128</v>
      </c>
      <c r="E5531" t="s">
        <v>18129</v>
      </c>
      <c r="F5531" t="s">
        <v>30</v>
      </c>
      <c r="G5531" s="1">
        <v>43208</v>
      </c>
      <c r="H5531" t="s">
        <v>30</v>
      </c>
      <c r="I5531" s="1">
        <v>43713</v>
      </c>
      <c r="J5531" t="s">
        <v>30</v>
      </c>
      <c r="K5531" s="1">
        <v>44722</v>
      </c>
      <c r="L5531" s="1">
        <v>44967</v>
      </c>
      <c r="M5531" t="s">
        <v>42</v>
      </c>
      <c r="N5531" t="s">
        <v>43</v>
      </c>
      <c r="O5531" t="s">
        <v>44</v>
      </c>
      <c r="P5531" t="s">
        <v>26</v>
      </c>
      <c r="Q5531" s="6">
        <v>40000</v>
      </c>
      <c r="R5531" t="s">
        <v>22</v>
      </c>
      <c r="S5531">
        <v>0</v>
      </c>
      <c r="T5531">
        <v>0</v>
      </c>
      <c r="U5531" t="e">
        <f>_xlfn.XLOOKUP(A5531,#REF!,#REF!)</f>
        <v>#REF!</v>
      </c>
    </row>
    <row r="5532" spans="1:21" x14ac:dyDescent="0.2">
      <c r="A5532" t="s">
        <v>18130</v>
      </c>
      <c r="B5532" t="s">
        <v>18131</v>
      </c>
      <c r="C5532" s="5" t="s">
        <v>71</v>
      </c>
      <c r="D5532" t="s">
        <v>18132</v>
      </c>
      <c r="E5532" t="s">
        <v>492</v>
      </c>
      <c r="F5532" t="s">
        <v>30</v>
      </c>
      <c r="G5532" s="1">
        <v>42913</v>
      </c>
      <c r="H5532" t="s">
        <v>30</v>
      </c>
      <c r="I5532" s="1">
        <v>43775</v>
      </c>
      <c r="J5532" t="s">
        <v>30</v>
      </c>
      <c r="K5532" s="1">
        <v>44624</v>
      </c>
      <c r="L5532" s="1">
        <v>44624</v>
      </c>
      <c r="M5532" t="s">
        <v>42</v>
      </c>
      <c r="N5532" t="s">
        <v>43</v>
      </c>
      <c r="O5532" t="s">
        <v>44</v>
      </c>
      <c r="P5532" t="s">
        <v>26</v>
      </c>
      <c r="Q5532" s="6">
        <v>40000</v>
      </c>
      <c r="R5532" t="s">
        <v>22</v>
      </c>
      <c r="S5532">
        <v>0</v>
      </c>
      <c r="T5532">
        <v>0</v>
      </c>
      <c r="U5532" t="e">
        <f>_xlfn.XLOOKUP(A5532,#REF!,#REF!)</f>
        <v>#REF!</v>
      </c>
    </row>
    <row r="5533" spans="1:21" x14ac:dyDescent="0.2">
      <c r="A5533" t="s">
        <v>18133</v>
      </c>
      <c r="C5533" s="5" t="s">
        <v>71</v>
      </c>
      <c r="D5533" t="s">
        <v>18134</v>
      </c>
      <c r="E5533" t="s">
        <v>9805</v>
      </c>
      <c r="F5533" t="s">
        <v>22</v>
      </c>
      <c r="H5533" t="s">
        <v>22</v>
      </c>
      <c r="J5533" t="s">
        <v>22</v>
      </c>
      <c r="M5533" t="s">
        <v>92</v>
      </c>
      <c r="N5533" t="s">
        <v>18135</v>
      </c>
      <c r="O5533" t="s">
        <v>18136</v>
      </c>
      <c r="P5533" t="s">
        <v>18712</v>
      </c>
      <c r="Q5533" s="6">
        <v>547955.55000000005</v>
      </c>
      <c r="R5533" t="s">
        <v>22</v>
      </c>
      <c r="S5533">
        <v>0</v>
      </c>
      <c r="T5533">
        <v>0</v>
      </c>
      <c r="U5533" t="e">
        <f>_xlfn.XLOOKUP(A5533,#REF!,#REF!)</f>
        <v>#REF!</v>
      </c>
    </row>
    <row r="5534" spans="1:21" x14ac:dyDescent="0.2">
      <c r="A5534" t="s">
        <v>18137</v>
      </c>
      <c r="C5534" s="5" t="s">
        <v>71</v>
      </c>
      <c r="D5534" t="s">
        <v>12152</v>
      </c>
      <c r="E5534" t="s">
        <v>18691</v>
      </c>
      <c r="F5534" t="s">
        <v>30</v>
      </c>
      <c r="G5534" s="1">
        <v>42923</v>
      </c>
      <c r="H5534" t="s">
        <v>22</v>
      </c>
      <c r="J5534" t="s">
        <v>30</v>
      </c>
      <c r="K5534" s="1">
        <v>43165</v>
      </c>
      <c r="M5534" t="s">
        <v>42</v>
      </c>
      <c r="N5534" t="s">
        <v>43</v>
      </c>
      <c r="O5534" t="s">
        <v>44</v>
      </c>
      <c r="P5534" t="s">
        <v>26</v>
      </c>
      <c r="Q5534" s="6">
        <v>40000</v>
      </c>
      <c r="R5534" t="s">
        <v>22</v>
      </c>
      <c r="S5534">
        <v>0</v>
      </c>
      <c r="T5534">
        <v>0</v>
      </c>
      <c r="U5534" t="e">
        <f>_xlfn.XLOOKUP(A5534,#REF!,#REF!)</f>
        <v>#REF!</v>
      </c>
    </row>
    <row r="5535" spans="1:21" x14ac:dyDescent="0.2">
      <c r="A5535" t="s">
        <v>18138</v>
      </c>
      <c r="C5535" s="5" t="s">
        <v>71</v>
      </c>
      <c r="D5535" t="s">
        <v>12234</v>
      </c>
      <c r="E5535" t="s">
        <v>3430</v>
      </c>
      <c r="F5535" t="s">
        <v>30</v>
      </c>
      <c r="G5535" s="1">
        <v>45350</v>
      </c>
      <c r="H5535" t="s">
        <v>30</v>
      </c>
      <c r="I5535" s="1">
        <v>45516</v>
      </c>
      <c r="J5535" t="s">
        <v>30</v>
      </c>
      <c r="K5535" s="1">
        <v>45835</v>
      </c>
      <c r="L5535" s="1">
        <v>45979</v>
      </c>
      <c r="M5535" t="s">
        <v>207</v>
      </c>
      <c r="N5535" t="s">
        <v>18139</v>
      </c>
      <c r="O5535" t="s">
        <v>18140</v>
      </c>
      <c r="P5535" t="s">
        <v>117</v>
      </c>
      <c r="Q5535" s="6">
        <v>457303.77</v>
      </c>
      <c r="R5535" t="s">
        <v>22</v>
      </c>
      <c r="S5535">
        <v>0</v>
      </c>
      <c r="T5535">
        <v>0</v>
      </c>
      <c r="U5535" t="e">
        <f>_xlfn.XLOOKUP(A5535,#REF!,#REF!)</f>
        <v>#REF!</v>
      </c>
    </row>
    <row r="5536" spans="1:21" x14ac:dyDescent="0.2">
      <c r="A5536" t="s">
        <v>18141</v>
      </c>
      <c r="C5536" s="5" t="s">
        <v>71</v>
      </c>
      <c r="D5536" t="s">
        <v>18142</v>
      </c>
      <c r="E5536" t="s">
        <v>18143</v>
      </c>
      <c r="F5536" t="s">
        <v>22</v>
      </c>
      <c r="H5536" t="s">
        <v>22</v>
      </c>
      <c r="J5536" t="s">
        <v>22</v>
      </c>
      <c r="M5536" t="s">
        <v>92</v>
      </c>
      <c r="N5536" t="s">
        <v>18144</v>
      </c>
      <c r="O5536" t="s">
        <v>18145</v>
      </c>
      <c r="P5536" t="s">
        <v>18712</v>
      </c>
      <c r="Q5536" s="6">
        <v>237630.74</v>
      </c>
      <c r="R5536" t="s">
        <v>22</v>
      </c>
      <c r="S5536">
        <v>0</v>
      </c>
      <c r="T5536">
        <v>0</v>
      </c>
      <c r="U5536" t="e">
        <f>_xlfn.XLOOKUP(A5536,#REF!,#REF!)</f>
        <v>#REF!</v>
      </c>
    </row>
    <row r="5537" spans="1:21" x14ac:dyDescent="0.2">
      <c r="A5537" t="s">
        <v>18146</v>
      </c>
      <c r="C5537" s="5" t="s">
        <v>71</v>
      </c>
      <c r="D5537" t="s">
        <v>18147</v>
      </c>
      <c r="E5537" t="s">
        <v>18148</v>
      </c>
      <c r="F5537" t="s">
        <v>30</v>
      </c>
      <c r="G5537" s="1">
        <v>43495</v>
      </c>
      <c r="H5537" t="s">
        <v>30</v>
      </c>
      <c r="I5537" s="1">
        <v>43740</v>
      </c>
      <c r="J5537" t="s">
        <v>30</v>
      </c>
      <c r="K5537" s="1">
        <v>45170</v>
      </c>
      <c r="L5537" s="1">
        <v>45199</v>
      </c>
      <c r="M5537" t="s">
        <v>42</v>
      </c>
      <c r="N5537" t="s">
        <v>43</v>
      </c>
      <c r="O5537" t="s">
        <v>44</v>
      </c>
      <c r="P5537" t="s">
        <v>26</v>
      </c>
      <c r="Q5537" s="6">
        <v>40000</v>
      </c>
      <c r="R5537" t="s">
        <v>22</v>
      </c>
      <c r="S5537">
        <v>0</v>
      </c>
      <c r="T5537">
        <v>0</v>
      </c>
      <c r="U5537" t="e">
        <f>_xlfn.XLOOKUP(A5537,#REF!,#REF!)</f>
        <v>#REF!</v>
      </c>
    </row>
    <row r="5538" spans="1:21" x14ac:dyDescent="0.2">
      <c r="A5538" t="s">
        <v>18149</v>
      </c>
      <c r="C5538" s="5" t="s">
        <v>71</v>
      </c>
      <c r="D5538" t="s">
        <v>18150</v>
      </c>
      <c r="E5538" t="s">
        <v>18692</v>
      </c>
      <c r="F5538" t="s">
        <v>30</v>
      </c>
      <c r="G5538" s="1">
        <v>44995</v>
      </c>
      <c r="H5538" t="s">
        <v>22</v>
      </c>
      <c r="J5538" t="s">
        <v>30</v>
      </c>
      <c r="K5538" s="1">
        <v>45034</v>
      </c>
      <c r="M5538" t="s">
        <v>42</v>
      </c>
      <c r="N5538" t="s">
        <v>18151</v>
      </c>
      <c r="O5538" t="s">
        <v>18152</v>
      </c>
      <c r="P5538" t="s">
        <v>26</v>
      </c>
      <c r="Q5538" s="6">
        <v>141195.20000000001</v>
      </c>
      <c r="R5538" t="s">
        <v>22</v>
      </c>
      <c r="S5538">
        <v>0</v>
      </c>
      <c r="T5538">
        <v>0</v>
      </c>
      <c r="U5538" t="e">
        <f>_xlfn.XLOOKUP(A5538,#REF!,#REF!)</f>
        <v>#REF!</v>
      </c>
    </row>
    <row r="5539" spans="1:21" x14ac:dyDescent="0.2">
      <c r="A5539" t="s">
        <v>18153</v>
      </c>
      <c r="C5539" s="5" t="s">
        <v>71</v>
      </c>
      <c r="D5539" t="s">
        <v>18154</v>
      </c>
      <c r="E5539" t="s">
        <v>19498</v>
      </c>
      <c r="F5539" t="s">
        <v>22</v>
      </c>
      <c r="H5539" t="s">
        <v>22</v>
      </c>
      <c r="J5539" t="s">
        <v>22</v>
      </c>
      <c r="M5539" t="s">
        <v>23</v>
      </c>
      <c r="N5539" t="s">
        <v>43</v>
      </c>
      <c r="O5539" t="s">
        <v>44</v>
      </c>
      <c r="P5539" t="s">
        <v>26</v>
      </c>
      <c r="Q5539" s="6">
        <v>40000</v>
      </c>
      <c r="R5539" t="s">
        <v>22</v>
      </c>
      <c r="S5539">
        <v>0</v>
      </c>
      <c r="T5539">
        <v>0</v>
      </c>
      <c r="U5539" t="e">
        <f>_xlfn.XLOOKUP(A5539,#REF!,#REF!)</f>
        <v>#REF!</v>
      </c>
    </row>
    <row r="5540" spans="1:21" x14ac:dyDescent="0.2">
      <c r="A5540" t="s">
        <v>18155</v>
      </c>
      <c r="C5540" s="5" t="s">
        <v>71</v>
      </c>
      <c r="D5540" t="s">
        <v>18156</v>
      </c>
      <c r="E5540" t="s">
        <v>14852</v>
      </c>
      <c r="F5540" t="s">
        <v>30</v>
      </c>
      <c r="G5540" s="1">
        <v>45076</v>
      </c>
      <c r="H5540" t="s">
        <v>30</v>
      </c>
      <c r="I5540" s="1">
        <v>45356</v>
      </c>
      <c r="J5540" t="s">
        <v>30</v>
      </c>
      <c r="K5540" s="1">
        <v>45562</v>
      </c>
      <c r="M5540" t="s">
        <v>42</v>
      </c>
      <c r="N5540" t="s">
        <v>18157</v>
      </c>
      <c r="O5540" t="s">
        <v>18158</v>
      </c>
      <c r="P5540" t="s">
        <v>26</v>
      </c>
      <c r="Q5540" s="6">
        <v>185257.8</v>
      </c>
      <c r="R5540" t="s">
        <v>22</v>
      </c>
      <c r="S5540">
        <v>0</v>
      </c>
      <c r="T5540">
        <v>0</v>
      </c>
      <c r="U5540" t="e">
        <f>_xlfn.XLOOKUP(A5540,#REF!,#REF!)</f>
        <v>#REF!</v>
      </c>
    </row>
    <row r="5541" spans="1:21" x14ac:dyDescent="0.2">
      <c r="A5541" t="s">
        <v>18159</v>
      </c>
      <c r="C5541" s="5" t="s">
        <v>71</v>
      </c>
      <c r="D5541" t="s">
        <v>18160</v>
      </c>
      <c r="E5541" t="s">
        <v>8742</v>
      </c>
      <c r="F5541" t="s">
        <v>30</v>
      </c>
      <c r="G5541" s="1">
        <v>46098</v>
      </c>
      <c r="H5541" t="s">
        <v>22</v>
      </c>
      <c r="J5541" t="s">
        <v>22</v>
      </c>
      <c r="M5541" t="s">
        <v>92</v>
      </c>
      <c r="N5541" t="s">
        <v>18161</v>
      </c>
      <c r="O5541" t="s">
        <v>18162</v>
      </c>
      <c r="P5541" t="s">
        <v>210</v>
      </c>
      <c r="Q5541" s="6">
        <v>249224.17</v>
      </c>
      <c r="R5541" t="s">
        <v>22</v>
      </c>
      <c r="S5541">
        <v>0</v>
      </c>
      <c r="T5541">
        <v>0</v>
      </c>
      <c r="U5541" t="e">
        <f>_xlfn.XLOOKUP(A5541,#REF!,#REF!)</f>
        <v>#REF!</v>
      </c>
    </row>
    <row r="5542" spans="1:21" x14ac:dyDescent="0.2">
      <c r="A5542" t="s">
        <v>18163</v>
      </c>
      <c r="C5542" s="5" t="s">
        <v>71</v>
      </c>
      <c r="D5542" t="s">
        <v>14773</v>
      </c>
      <c r="E5542" t="s">
        <v>18692</v>
      </c>
      <c r="F5542" t="s">
        <v>30</v>
      </c>
      <c r="G5542" s="1">
        <v>44784</v>
      </c>
      <c r="H5542" t="s">
        <v>30</v>
      </c>
      <c r="I5542" s="1">
        <v>45133</v>
      </c>
      <c r="J5542" t="s">
        <v>22</v>
      </c>
      <c r="M5542" t="s">
        <v>207</v>
      </c>
      <c r="N5542" t="s">
        <v>18164</v>
      </c>
      <c r="O5542" t="s">
        <v>18165</v>
      </c>
      <c r="P5542" t="s">
        <v>117</v>
      </c>
      <c r="Q5542" s="6">
        <v>527619.83999999997</v>
      </c>
      <c r="R5542" t="s">
        <v>22</v>
      </c>
      <c r="S5542">
        <v>0</v>
      </c>
      <c r="T5542">
        <v>0</v>
      </c>
      <c r="U5542" t="e">
        <f>_xlfn.XLOOKUP(A5542,#REF!,#REF!)</f>
        <v>#REF!</v>
      </c>
    </row>
    <row r="5543" spans="1:21" x14ac:dyDescent="0.2">
      <c r="A5543" t="s">
        <v>18166</v>
      </c>
      <c r="C5543" s="5" t="s">
        <v>39</v>
      </c>
      <c r="D5543" t="s">
        <v>2571</v>
      </c>
      <c r="E5543" t="s">
        <v>18695</v>
      </c>
      <c r="F5543" t="s">
        <v>30</v>
      </c>
      <c r="G5543" s="1">
        <v>45083</v>
      </c>
      <c r="H5543" t="s">
        <v>22</v>
      </c>
      <c r="J5543" t="s">
        <v>22</v>
      </c>
      <c r="L5543" s="1">
        <v>43162</v>
      </c>
      <c r="M5543" t="s">
        <v>42</v>
      </c>
      <c r="N5543" t="s">
        <v>825</v>
      </c>
      <c r="O5543" t="s">
        <v>826</v>
      </c>
      <c r="P5543" t="s">
        <v>26</v>
      </c>
      <c r="Q5543" s="6">
        <v>40000</v>
      </c>
      <c r="R5543" t="s">
        <v>30</v>
      </c>
      <c r="S5543">
        <v>0</v>
      </c>
      <c r="T5543">
        <v>0</v>
      </c>
      <c r="U5543" t="e">
        <f>_xlfn.XLOOKUP(A5543,#REF!,#REF!)</f>
        <v>#REF!</v>
      </c>
    </row>
    <row r="5544" spans="1:21" x14ac:dyDescent="0.2">
      <c r="A5544" t="s">
        <v>18167</v>
      </c>
      <c r="C5544" s="5" t="s">
        <v>71</v>
      </c>
      <c r="D5544" t="s">
        <v>16579</v>
      </c>
      <c r="E5544" t="s">
        <v>18691</v>
      </c>
      <c r="F5544" t="s">
        <v>30</v>
      </c>
      <c r="G5544" s="1">
        <v>42480</v>
      </c>
      <c r="H5544" t="s">
        <v>22</v>
      </c>
      <c r="J5544" t="s">
        <v>30</v>
      </c>
      <c r="K5544" s="1">
        <v>42712</v>
      </c>
      <c r="M5544" t="s">
        <v>42</v>
      </c>
      <c r="N5544" t="s">
        <v>43</v>
      </c>
      <c r="O5544" t="s">
        <v>44</v>
      </c>
      <c r="P5544" t="s">
        <v>26</v>
      </c>
      <c r="Q5544" s="6">
        <v>35000</v>
      </c>
      <c r="R5544" t="s">
        <v>22</v>
      </c>
      <c r="S5544">
        <v>0</v>
      </c>
      <c r="T5544">
        <v>0</v>
      </c>
      <c r="U5544" t="e">
        <f>_xlfn.XLOOKUP(A5544,#REF!,#REF!)</f>
        <v>#REF!</v>
      </c>
    </row>
    <row r="5545" spans="1:21" x14ac:dyDescent="0.2">
      <c r="A5545" t="s">
        <v>18168</v>
      </c>
      <c r="C5545" s="5" t="s">
        <v>71</v>
      </c>
      <c r="D5545" t="s">
        <v>18169</v>
      </c>
      <c r="E5545" t="s">
        <v>19221</v>
      </c>
      <c r="F5545" t="s">
        <v>22</v>
      </c>
      <c r="H5545" t="s">
        <v>22</v>
      </c>
      <c r="J5545" t="s">
        <v>22</v>
      </c>
      <c r="M5545" t="s">
        <v>42</v>
      </c>
      <c r="N5545" t="s">
        <v>43</v>
      </c>
      <c r="O5545" t="s">
        <v>44</v>
      </c>
      <c r="P5545" t="s">
        <v>26</v>
      </c>
      <c r="Q5545" s="6">
        <v>144179.9</v>
      </c>
      <c r="R5545" t="s">
        <v>22</v>
      </c>
      <c r="S5545">
        <v>0</v>
      </c>
      <c r="T5545">
        <v>0</v>
      </c>
      <c r="U5545" t="e">
        <f>_xlfn.XLOOKUP(A5545,#REF!,#REF!)</f>
        <v>#REF!</v>
      </c>
    </row>
    <row r="5546" spans="1:21" x14ac:dyDescent="0.2">
      <c r="A5546" t="s">
        <v>18170</v>
      </c>
      <c r="C5546" s="5" t="s">
        <v>71</v>
      </c>
      <c r="D5546" t="s">
        <v>18171</v>
      </c>
      <c r="E5546" t="s">
        <v>11758</v>
      </c>
      <c r="F5546" t="s">
        <v>22</v>
      </c>
      <c r="H5546" t="s">
        <v>22</v>
      </c>
      <c r="J5546" t="s">
        <v>22</v>
      </c>
      <c r="M5546" t="s">
        <v>92</v>
      </c>
      <c r="N5546" t="s">
        <v>18172</v>
      </c>
      <c r="O5546" t="s">
        <v>18173</v>
      </c>
      <c r="P5546" t="s">
        <v>18712</v>
      </c>
      <c r="Q5546" s="6">
        <v>485820.19</v>
      </c>
      <c r="R5546" t="s">
        <v>22</v>
      </c>
      <c r="S5546">
        <v>0</v>
      </c>
      <c r="T5546">
        <v>0</v>
      </c>
      <c r="U5546" t="e">
        <f>_xlfn.XLOOKUP(A5546,#REF!,#REF!)</f>
        <v>#REF!</v>
      </c>
    </row>
    <row r="5547" spans="1:21" x14ac:dyDescent="0.2">
      <c r="A5547" t="s">
        <v>18174</v>
      </c>
      <c r="C5547" s="5" t="s">
        <v>71</v>
      </c>
      <c r="D5547" t="s">
        <v>18175</v>
      </c>
      <c r="E5547" t="s">
        <v>14028</v>
      </c>
      <c r="F5547" t="s">
        <v>30</v>
      </c>
      <c r="G5547" s="1">
        <v>43303</v>
      </c>
      <c r="H5547" t="s">
        <v>22</v>
      </c>
      <c r="J5547" t="s">
        <v>30</v>
      </c>
      <c r="K5547" s="1">
        <v>43609</v>
      </c>
      <c r="M5547" t="s">
        <v>23</v>
      </c>
      <c r="N5547" t="s">
        <v>18176</v>
      </c>
      <c r="O5547" t="s">
        <v>18177</v>
      </c>
      <c r="P5547" t="s">
        <v>26</v>
      </c>
      <c r="Q5547" s="6">
        <v>544247.38</v>
      </c>
      <c r="R5547" t="s">
        <v>22</v>
      </c>
      <c r="S5547">
        <v>0</v>
      </c>
      <c r="T5547">
        <v>0</v>
      </c>
      <c r="U5547" t="e">
        <f>_xlfn.XLOOKUP(A5547,#REF!,#REF!)</f>
        <v>#REF!</v>
      </c>
    </row>
    <row r="5548" spans="1:21" x14ac:dyDescent="0.2">
      <c r="A5548" t="s">
        <v>18178</v>
      </c>
      <c r="C5548" s="5" t="s">
        <v>71</v>
      </c>
      <c r="D5548" t="s">
        <v>18179</v>
      </c>
      <c r="E5548" t="s">
        <v>18693</v>
      </c>
      <c r="F5548" t="s">
        <v>30</v>
      </c>
      <c r="G5548" s="1">
        <v>45180</v>
      </c>
      <c r="H5548" t="s">
        <v>30</v>
      </c>
      <c r="I5548" s="1">
        <v>45374</v>
      </c>
      <c r="J5548" t="s">
        <v>30</v>
      </c>
      <c r="K5548" s="1">
        <v>45532</v>
      </c>
      <c r="M5548" t="s">
        <v>42</v>
      </c>
      <c r="N5548" t="s">
        <v>646</v>
      </c>
      <c r="O5548" t="s">
        <v>647</v>
      </c>
      <c r="P5548" t="s">
        <v>26</v>
      </c>
      <c r="Q5548" s="6">
        <v>186045.26</v>
      </c>
      <c r="R5548" t="s">
        <v>22</v>
      </c>
      <c r="S5548">
        <v>0</v>
      </c>
      <c r="T5548">
        <v>0</v>
      </c>
      <c r="U5548" t="e">
        <f>_xlfn.XLOOKUP(A5548,#REF!,#REF!)</f>
        <v>#REF!</v>
      </c>
    </row>
    <row r="5549" spans="1:21" x14ac:dyDescent="0.2">
      <c r="A5549" t="s">
        <v>18180</v>
      </c>
      <c r="B5549" t="s">
        <v>18181</v>
      </c>
      <c r="C5549" s="5" t="s">
        <v>71</v>
      </c>
      <c r="D5549" t="s">
        <v>18182</v>
      </c>
      <c r="E5549" t="s">
        <v>18695</v>
      </c>
      <c r="F5549" t="s">
        <v>30</v>
      </c>
      <c r="G5549" s="1">
        <v>43315</v>
      </c>
      <c r="H5549" t="s">
        <v>30</v>
      </c>
      <c r="I5549" s="1">
        <v>43620</v>
      </c>
      <c r="J5549" t="s">
        <v>30</v>
      </c>
      <c r="K5549" s="1">
        <v>44048</v>
      </c>
      <c r="M5549" t="s">
        <v>23</v>
      </c>
      <c r="N5549" t="s">
        <v>43</v>
      </c>
      <c r="O5549" t="s">
        <v>44</v>
      </c>
      <c r="P5549" t="s">
        <v>26</v>
      </c>
      <c r="Q5549" s="6">
        <v>415305.68</v>
      </c>
      <c r="R5549" t="s">
        <v>22</v>
      </c>
      <c r="S5549">
        <v>0</v>
      </c>
      <c r="T5549">
        <v>0</v>
      </c>
      <c r="U5549" t="e">
        <f>_xlfn.XLOOKUP(A5549,#REF!,#REF!)</f>
        <v>#REF!</v>
      </c>
    </row>
    <row r="5550" spans="1:21" x14ac:dyDescent="0.2">
      <c r="A5550" t="s">
        <v>18183</v>
      </c>
      <c r="C5550" s="5" t="s">
        <v>71</v>
      </c>
      <c r="D5550" t="s">
        <v>18184</v>
      </c>
      <c r="E5550" t="s">
        <v>16728</v>
      </c>
      <c r="F5550" t="s">
        <v>22</v>
      </c>
      <c r="H5550" t="s">
        <v>22</v>
      </c>
      <c r="J5550" t="s">
        <v>22</v>
      </c>
      <c r="M5550" t="s">
        <v>92</v>
      </c>
      <c r="N5550" t="s">
        <v>18185</v>
      </c>
      <c r="O5550" t="s">
        <v>18186</v>
      </c>
      <c r="P5550" t="s">
        <v>18712</v>
      </c>
      <c r="Q5550" s="6">
        <v>148108.01</v>
      </c>
      <c r="R5550" t="s">
        <v>22</v>
      </c>
      <c r="S5550">
        <v>0</v>
      </c>
      <c r="T5550">
        <v>0</v>
      </c>
      <c r="U5550" t="e">
        <f>_xlfn.XLOOKUP(A5550,#REF!,#REF!)</f>
        <v>#REF!</v>
      </c>
    </row>
    <row r="5551" spans="1:21" x14ac:dyDescent="0.2">
      <c r="A5551" t="s">
        <v>18187</v>
      </c>
      <c r="C5551" s="5" t="s">
        <v>71</v>
      </c>
      <c r="D5551" t="s">
        <v>18188</v>
      </c>
      <c r="E5551" t="s">
        <v>976</v>
      </c>
      <c r="F5551" t="s">
        <v>22</v>
      </c>
      <c r="H5551" t="s">
        <v>22</v>
      </c>
      <c r="J5551" t="s">
        <v>22</v>
      </c>
      <c r="M5551" t="s">
        <v>92</v>
      </c>
      <c r="N5551" t="s">
        <v>18189</v>
      </c>
      <c r="O5551" t="s">
        <v>18190</v>
      </c>
      <c r="P5551" t="s">
        <v>18712</v>
      </c>
      <c r="Q5551" s="6">
        <v>363921.16</v>
      </c>
      <c r="R5551" t="s">
        <v>22</v>
      </c>
      <c r="S5551">
        <v>0</v>
      </c>
      <c r="T5551">
        <v>0</v>
      </c>
      <c r="U5551" t="e">
        <f>_xlfn.XLOOKUP(A5551,#REF!,#REF!)</f>
        <v>#REF!</v>
      </c>
    </row>
    <row r="5552" spans="1:21" x14ac:dyDescent="0.2">
      <c r="A5552" t="s">
        <v>18191</v>
      </c>
      <c r="C5552" s="5" t="s">
        <v>71</v>
      </c>
      <c r="D5552" t="s">
        <v>17347</v>
      </c>
      <c r="E5552" t="s">
        <v>18692</v>
      </c>
      <c r="F5552" t="s">
        <v>30</v>
      </c>
      <c r="G5552" s="1">
        <v>43595</v>
      </c>
      <c r="H5552" t="s">
        <v>30</v>
      </c>
      <c r="I5552" s="1">
        <v>42319</v>
      </c>
      <c r="J5552" t="s">
        <v>30</v>
      </c>
      <c r="K5552" s="1">
        <v>42923</v>
      </c>
      <c r="L5552" s="1">
        <v>42964</v>
      </c>
      <c r="M5552" t="s">
        <v>42</v>
      </c>
      <c r="N5552" t="s">
        <v>43</v>
      </c>
      <c r="O5552" t="s">
        <v>44</v>
      </c>
      <c r="P5552" t="s">
        <v>26</v>
      </c>
      <c r="Q5552" s="6">
        <v>30000</v>
      </c>
      <c r="R5552" t="s">
        <v>30</v>
      </c>
      <c r="S5552">
        <v>0</v>
      </c>
      <c r="T5552">
        <v>0</v>
      </c>
      <c r="U5552" t="e">
        <f>_xlfn.XLOOKUP(A5552,#REF!,#REF!)</f>
        <v>#REF!</v>
      </c>
    </row>
    <row r="5553" spans="1:21" x14ac:dyDescent="0.2">
      <c r="A5553" t="s">
        <v>18192</v>
      </c>
      <c r="C5553" s="5" t="s">
        <v>39</v>
      </c>
      <c r="D5553" t="s">
        <v>15720</v>
      </c>
      <c r="E5553" t="s">
        <v>10485</v>
      </c>
      <c r="F5553" t="s">
        <v>30</v>
      </c>
      <c r="G5553" s="1">
        <v>43809</v>
      </c>
      <c r="H5553" t="s">
        <v>22</v>
      </c>
      <c r="J5553" t="s">
        <v>22</v>
      </c>
      <c r="L5553" s="1">
        <v>42850</v>
      </c>
      <c r="M5553" t="s">
        <v>42</v>
      </c>
      <c r="N5553" t="s">
        <v>43</v>
      </c>
      <c r="O5553" t="s">
        <v>44</v>
      </c>
      <c r="P5553" t="s">
        <v>26</v>
      </c>
      <c r="Q5553" s="6">
        <v>40000</v>
      </c>
      <c r="R5553" t="s">
        <v>30</v>
      </c>
      <c r="S5553">
        <v>0</v>
      </c>
      <c r="T5553">
        <v>0</v>
      </c>
      <c r="U5553" t="e">
        <f>_xlfn.XLOOKUP(A5553,#REF!,#REF!)</f>
        <v>#REF!</v>
      </c>
    </row>
    <row r="5554" spans="1:21" x14ac:dyDescent="0.2">
      <c r="A5554" t="s">
        <v>18193</v>
      </c>
      <c r="C5554" s="5" t="s">
        <v>279</v>
      </c>
      <c r="D5554" t="s">
        <v>18194</v>
      </c>
      <c r="E5554" t="s">
        <v>16948</v>
      </c>
      <c r="F5554" t="s">
        <v>30</v>
      </c>
      <c r="G5554" s="1">
        <v>45889</v>
      </c>
      <c r="H5554" t="s">
        <v>22</v>
      </c>
      <c r="J5554" t="s">
        <v>30</v>
      </c>
      <c r="K5554" s="1">
        <v>45926</v>
      </c>
      <c r="M5554" t="s">
        <v>92</v>
      </c>
      <c r="N5554" t="s">
        <v>18195</v>
      </c>
      <c r="O5554" t="s">
        <v>18196</v>
      </c>
      <c r="P5554" t="s">
        <v>117</v>
      </c>
      <c r="Q5554" s="6">
        <v>38169.03</v>
      </c>
      <c r="R5554" t="s">
        <v>30</v>
      </c>
      <c r="S5554">
        <v>0</v>
      </c>
      <c r="T5554">
        <v>0</v>
      </c>
      <c r="U5554" t="e">
        <f>_xlfn.XLOOKUP(A5554,#REF!,#REF!)</f>
        <v>#REF!</v>
      </c>
    </row>
    <row r="5555" spans="1:21" x14ac:dyDescent="0.2">
      <c r="A5555" t="s">
        <v>18197</v>
      </c>
      <c r="C5555" s="5" t="s">
        <v>71</v>
      </c>
      <c r="D5555" t="s">
        <v>18198</v>
      </c>
      <c r="E5555" t="s">
        <v>19615</v>
      </c>
      <c r="F5555" t="s">
        <v>30</v>
      </c>
      <c r="G5555" s="1">
        <v>44788</v>
      </c>
      <c r="H5555" t="s">
        <v>22</v>
      </c>
      <c r="J5555" t="s">
        <v>30</v>
      </c>
      <c r="K5555" s="1">
        <v>44942</v>
      </c>
      <c r="M5555" t="s">
        <v>42</v>
      </c>
      <c r="N5555" t="s">
        <v>12184</v>
      </c>
      <c r="O5555" t="s">
        <v>12185</v>
      </c>
      <c r="P5555" t="s">
        <v>26</v>
      </c>
      <c r="Q5555" s="6">
        <v>289736.67</v>
      </c>
      <c r="R5555" t="s">
        <v>22</v>
      </c>
      <c r="S5555">
        <v>0</v>
      </c>
      <c r="T5555">
        <v>0</v>
      </c>
      <c r="U5555" t="e">
        <f>_xlfn.XLOOKUP(A5555,#REF!,#REF!)</f>
        <v>#REF!</v>
      </c>
    </row>
    <row r="5556" spans="1:21" x14ac:dyDescent="0.2">
      <c r="A5556" t="s">
        <v>18199</v>
      </c>
      <c r="C5556" s="5" t="s">
        <v>71</v>
      </c>
      <c r="D5556" t="s">
        <v>18200</v>
      </c>
      <c r="E5556" t="s">
        <v>18691</v>
      </c>
      <c r="F5556" t="s">
        <v>22</v>
      </c>
      <c r="H5556" t="s">
        <v>22</v>
      </c>
      <c r="J5556" t="s">
        <v>22</v>
      </c>
      <c r="M5556" t="s">
        <v>23</v>
      </c>
      <c r="N5556" t="s">
        <v>43</v>
      </c>
      <c r="O5556" t="s">
        <v>44</v>
      </c>
      <c r="P5556" t="s">
        <v>26</v>
      </c>
      <c r="Q5556" s="6">
        <v>40000</v>
      </c>
      <c r="R5556" t="s">
        <v>22</v>
      </c>
      <c r="S5556">
        <v>0</v>
      </c>
      <c r="T5556">
        <v>0</v>
      </c>
      <c r="U5556" t="e">
        <f>_xlfn.XLOOKUP(A5556,#REF!,#REF!)</f>
        <v>#REF!</v>
      </c>
    </row>
    <row r="5557" spans="1:21" x14ac:dyDescent="0.2">
      <c r="A5557" t="s">
        <v>18201</v>
      </c>
      <c r="C5557" s="5" t="s">
        <v>71</v>
      </c>
      <c r="D5557" t="s">
        <v>18202</v>
      </c>
      <c r="E5557" t="s">
        <v>18203</v>
      </c>
      <c r="F5557" t="s">
        <v>22</v>
      </c>
      <c r="H5557" t="s">
        <v>22</v>
      </c>
      <c r="J5557" t="s">
        <v>22</v>
      </c>
      <c r="M5557" t="s">
        <v>92</v>
      </c>
      <c r="N5557" t="s">
        <v>18204</v>
      </c>
      <c r="O5557" t="s">
        <v>18205</v>
      </c>
      <c r="P5557" t="s">
        <v>18712</v>
      </c>
      <c r="Q5557" s="6">
        <v>62031.07</v>
      </c>
      <c r="R5557" t="s">
        <v>22</v>
      </c>
      <c r="S5557">
        <v>0</v>
      </c>
      <c r="T5557">
        <v>0</v>
      </c>
      <c r="U5557" t="e">
        <f>_xlfn.XLOOKUP(A5557,#REF!,#REF!)</f>
        <v>#REF!</v>
      </c>
    </row>
    <row r="5558" spans="1:21" x14ac:dyDescent="0.2">
      <c r="A5558" t="s">
        <v>18206</v>
      </c>
      <c r="C5558" s="5" t="s">
        <v>71</v>
      </c>
      <c r="D5558" t="s">
        <v>18207</v>
      </c>
      <c r="E5558" t="s">
        <v>18208</v>
      </c>
      <c r="F5558" t="s">
        <v>22</v>
      </c>
      <c r="H5558" t="s">
        <v>22</v>
      </c>
      <c r="J5558" t="s">
        <v>22</v>
      </c>
      <c r="M5558" t="s">
        <v>92</v>
      </c>
      <c r="N5558" t="s">
        <v>5115</v>
      </c>
      <c r="O5558" t="s">
        <v>5116</v>
      </c>
      <c r="P5558" t="s">
        <v>18712</v>
      </c>
      <c r="Q5558" s="6">
        <v>39696.230000000003</v>
      </c>
      <c r="R5558" t="s">
        <v>22</v>
      </c>
      <c r="S5558">
        <v>0</v>
      </c>
      <c r="T5558">
        <v>0</v>
      </c>
      <c r="U5558" t="e">
        <f>_xlfn.XLOOKUP(A5558,#REF!,#REF!)</f>
        <v>#REF!</v>
      </c>
    </row>
    <row r="5559" spans="1:21" x14ac:dyDescent="0.2">
      <c r="A5559" t="s">
        <v>18209</v>
      </c>
      <c r="C5559" s="5" t="s">
        <v>71</v>
      </c>
      <c r="D5559" t="s">
        <v>18210</v>
      </c>
      <c r="E5559" t="s">
        <v>18211</v>
      </c>
      <c r="F5559" t="s">
        <v>22</v>
      </c>
      <c r="H5559" t="s">
        <v>22</v>
      </c>
      <c r="J5559" t="s">
        <v>30</v>
      </c>
      <c r="K5559" s="1">
        <v>44617</v>
      </c>
      <c r="M5559" t="s">
        <v>42</v>
      </c>
      <c r="N5559" t="s">
        <v>43</v>
      </c>
      <c r="O5559" t="s">
        <v>44</v>
      </c>
      <c r="P5559" t="s">
        <v>26</v>
      </c>
      <c r="Q5559" s="6">
        <v>40000</v>
      </c>
      <c r="R5559" t="s">
        <v>22</v>
      </c>
      <c r="S5559">
        <v>0</v>
      </c>
      <c r="T5559">
        <v>0</v>
      </c>
      <c r="U5559" t="e">
        <f>_xlfn.XLOOKUP(A5559,#REF!,#REF!)</f>
        <v>#REF!</v>
      </c>
    </row>
    <row r="5560" spans="1:21" x14ac:dyDescent="0.2">
      <c r="A5560" t="s">
        <v>18212</v>
      </c>
      <c r="C5560" s="5" t="s">
        <v>71</v>
      </c>
      <c r="D5560" t="s">
        <v>12373</v>
      </c>
      <c r="E5560" t="s">
        <v>19469</v>
      </c>
      <c r="F5560" t="s">
        <v>30</v>
      </c>
      <c r="G5560" s="1">
        <v>42816</v>
      </c>
      <c r="H5560" t="s">
        <v>30</v>
      </c>
      <c r="I5560" s="1">
        <v>42921</v>
      </c>
      <c r="J5560" t="s">
        <v>30</v>
      </c>
      <c r="K5560" s="1">
        <v>43017</v>
      </c>
      <c r="L5560" s="1">
        <v>43179</v>
      </c>
      <c r="M5560" t="s">
        <v>42</v>
      </c>
      <c r="N5560" t="s">
        <v>3355</v>
      </c>
      <c r="O5560" t="s">
        <v>3356</v>
      </c>
      <c r="P5560" t="s">
        <v>26</v>
      </c>
      <c r="Q5560" s="6">
        <v>40000</v>
      </c>
      <c r="R5560" t="s">
        <v>30</v>
      </c>
      <c r="S5560">
        <v>0</v>
      </c>
      <c r="T5560">
        <v>0</v>
      </c>
      <c r="U5560" t="e">
        <f>_xlfn.XLOOKUP(A5560,#REF!,#REF!)</f>
        <v>#REF!</v>
      </c>
    </row>
    <row r="5561" spans="1:21" x14ac:dyDescent="0.2">
      <c r="A5561" t="s">
        <v>18213</v>
      </c>
      <c r="B5561" t="s">
        <v>18214</v>
      </c>
      <c r="C5561" s="5" t="s">
        <v>71</v>
      </c>
      <c r="D5561" t="s">
        <v>18215</v>
      </c>
      <c r="E5561" t="s">
        <v>1800</v>
      </c>
      <c r="F5561" t="s">
        <v>30</v>
      </c>
      <c r="G5561" s="1">
        <v>42978</v>
      </c>
      <c r="H5561" t="s">
        <v>30</v>
      </c>
      <c r="I5561" s="1">
        <v>43371</v>
      </c>
      <c r="J5561" t="s">
        <v>30</v>
      </c>
      <c r="K5561" s="1">
        <v>44641</v>
      </c>
      <c r="M5561" t="s">
        <v>42</v>
      </c>
      <c r="N5561" t="s">
        <v>43</v>
      </c>
      <c r="O5561" t="s">
        <v>44</v>
      </c>
      <c r="P5561" t="s">
        <v>26</v>
      </c>
      <c r="Q5561" s="6">
        <v>40000</v>
      </c>
      <c r="R5561" t="s">
        <v>22</v>
      </c>
      <c r="S5561">
        <v>0</v>
      </c>
      <c r="T5561">
        <v>0</v>
      </c>
      <c r="U5561" t="e">
        <f>_xlfn.XLOOKUP(A5561,#REF!,#REF!)</f>
        <v>#REF!</v>
      </c>
    </row>
    <row r="5562" spans="1:21" x14ac:dyDescent="0.2">
      <c r="A5562" t="s">
        <v>18216</v>
      </c>
      <c r="B5562" t="s">
        <v>18217</v>
      </c>
      <c r="C5562" s="5" t="s">
        <v>71</v>
      </c>
      <c r="D5562" t="s">
        <v>18218</v>
      </c>
      <c r="E5562" t="s">
        <v>19221</v>
      </c>
      <c r="F5562" t="s">
        <v>30</v>
      </c>
      <c r="G5562" s="1">
        <v>43281</v>
      </c>
      <c r="H5562" t="s">
        <v>30</v>
      </c>
      <c r="I5562" s="1">
        <v>43432</v>
      </c>
      <c r="J5562" t="s">
        <v>30</v>
      </c>
      <c r="K5562" s="1">
        <v>45005</v>
      </c>
      <c r="L5562" s="1">
        <v>45043</v>
      </c>
      <c r="M5562" t="s">
        <v>42</v>
      </c>
      <c r="N5562" t="s">
        <v>43</v>
      </c>
      <c r="O5562" t="s">
        <v>44</v>
      </c>
      <c r="P5562" t="s">
        <v>26</v>
      </c>
      <c r="Q5562" s="6">
        <v>205869.51</v>
      </c>
      <c r="R5562" t="s">
        <v>22</v>
      </c>
      <c r="S5562">
        <v>0</v>
      </c>
      <c r="T5562">
        <v>0</v>
      </c>
      <c r="U5562" t="e">
        <f>_xlfn.XLOOKUP(A5562,#REF!,#REF!)</f>
        <v>#REF!</v>
      </c>
    </row>
    <row r="5563" spans="1:21" x14ac:dyDescent="0.2">
      <c r="A5563" t="s">
        <v>18219</v>
      </c>
      <c r="C5563" s="5" t="s">
        <v>71</v>
      </c>
      <c r="D5563" t="s">
        <v>14923</v>
      </c>
      <c r="E5563" t="s">
        <v>4738</v>
      </c>
      <c r="F5563" t="s">
        <v>22</v>
      </c>
      <c r="H5563" t="s">
        <v>22</v>
      </c>
      <c r="J5563" t="s">
        <v>22</v>
      </c>
      <c r="M5563" t="s">
        <v>42</v>
      </c>
      <c r="N5563" t="s">
        <v>18220</v>
      </c>
      <c r="O5563" t="s">
        <v>18221</v>
      </c>
      <c r="P5563" t="s">
        <v>26</v>
      </c>
      <c r="Q5563" s="6">
        <v>40000</v>
      </c>
      <c r="R5563" t="s">
        <v>22</v>
      </c>
      <c r="S5563">
        <v>0</v>
      </c>
      <c r="T5563">
        <v>0</v>
      </c>
      <c r="U5563" t="e">
        <f>_xlfn.XLOOKUP(A5563,#REF!,#REF!)</f>
        <v>#REF!</v>
      </c>
    </row>
    <row r="5564" spans="1:21" x14ac:dyDescent="0.2">
      <c r="A5564" t="s">
        <v>18222</v>
      </c>
      <c r="B5564" t="s">
        <v>18223</v>
      </c>
      <c r="C5564" s="5" t="s">
        <v>71</v>
      </c>
      <c r="D5564" t="s">
        <v>18224</v>
      </c>
      <c r="E5564" t="s">
        <v>19616</v>
      </c>
      <c r="F5564" t="s">
        <v>30</v>
      </c>
      <c r="G5564" s="1">
        <v>43131</v>
      </c>
      <c r="H5564" t="s">
        <v>30</v>
      </c>
      <c r="I5564" s="1">
        <v>43431</v>
      </c>
      <c r="J5564" t="s">
        <v>22</v>
      </c>
      <c r="M5564" t="s">
        <v>207</v>
      </c>
      <c r="N5564" t="s">
        <v>13188</v>
      </c>
      <c r="O5564" t="s">
        <v>13189</v>
      </c>
      <c r="P5564" t="s">
        <v>117</v>
      </c>
      <c r="Q5564" s="6">
        <v>40000</v>
      </c>
      <c r="R5564" t="s">
        <v>22</v>
      </c>
      <c r="S5564">
        <v>0</v>
      </c>
      <c r="T5564">
        <v>0</v>
      </c>
      <c r="U5564" t="e">
        <f>_xlfn.XLOOKUP(A5564,#REF!,#REF!)</f>
        <v>#REF!</v>
      </c>
    </row>
    <row r="5565" spans="1:21" x14ac:dyDescent="0.2">
      <c r="A5565" t="s">
        <v>16633</v>
      </c>
      <c r="B5565" t="s">
        <v>18225</v>
      </c>
      <c r="C5565" s="5" t="s">
        <v>71</v>
      </c>
      <c r="D5565" t="s">
        <v>16634</v>
      </c>
      <c r="E5565" t="s">
        <v>4972</v>
      </c>
      <c r="F5565" t="s">
        <v>30</v>
      </c>
      <c r="G5565" s="1">
        <v>43003</v>
      </c>
      <c r="H5565" t="s">
        <v>30</v>
      </c>
      <c r="I5565" s="1">
        <v>43208</v>
      </c>
      <c r="J5565" t="s">
        <v>30</v>
      </c>
      <c r="K5565" s="1">
        <v>43235</v>
      </c>
      <c r="L5565" s="1">
        <v>43364</v>
      </c>
      <c r="M5565" t="s">
        <v>42</v>
      </c>
      <c r="N5565" t="s">
        <v>43</v>
      </c>
      <c r="O5565" t="s">
        <v>44</v>
      </c>
      <c r="P5565" t="s">
        <v>26</v>
      </c>
      <c r="Q5565" s="6">
        <v>40000</v>
      </c>
      <c r="R5565" t="s">
        <v>30</v>
      </c>
      <c r="S5565">
        <v>0</v>
      </c>
      <c r="T5565">
        <v>0</v>
      </c>
      <c r="U5565" t="e">
        <f>_xlfn.XLOOKUP(A5565,#REF!,#REF!)</f>
        <v>#REF!</v>
      </c>
    </row>
    <row r="5566" spans="1:21" x14ac:dyDescent="0.2">
      <c r="A5566" t="s">
        <v>18226</v>
      </c>
      <c r="B5566" t="s">
        <v>18227</v>
      </c>
      <c r="C5566" s="5" t="s">
        <v>71</v>
      </c>
      <c r="D5566" t="s">
        <v>18228</v>
      </c>
      <c r="E5566" t="s">
        <v>4972</v>
      </c>
      <c r="F5566" t="s">
        <v>30</v>
      </c>
      <c r="G5566" s="1">
        <v>42858</v>
      </c>
      <c r="H5566" t="s">
        <v>30</v>
      </c>
      <c r="I5566" s="1">
        <v>43005</v>
      </c>
      <c r="J5566" t="s">
        <v>30</v>
      </c>
      <c r="K5566" s="1">
        <v>43347</v>
      </c>
      <c r="L5566" s="1">
        <v>43347</v>
      </c>
      <c r="M5566" t="s">
        <v>42</v>
      </c>
      <c r="N5566" t="s">
        <v>18229</v>
      </c>
      <c r="O5566" t="s">
        <v>18230</v>
      </c>
      <c r="P5566" t="s">
        <v>26</v>
      </c>
      <c r="Q5566" s="6">
        <v>40000</v>
      </c>
      <c r="R5566" t="s">
        <v>22</v>
      </c>
      <c r="S5566">
        <v>0</v>
      </c>
      <c r="T5566">
        <v>0</v>
      </c>
      <c r="U5566" t="e">
        <f>_xlfn.XLOOKUP(A5566,#REF!,#REF!)</f>
        <v>#REF!</v>
      </c>
    </row>
    <row r="5567" spans="1:21" x14ac:dyDescent="0.2">
      <c r="A5567" t="s">
        <v>18231</v>
      </c>
      <c r="B5567" t="s">
        <v>18232</v>
      </c>
      <c r="C5567" s="5" t="s">
        <v>71</v>
      </c>
      <c r="D5567" t="s">
        <v>18233</v>
      </c>
      <c r="E5567" t="s">
        <v>19451</v>
      </c>
      <c r="F5567" t="s">
        <v>30</v>
      </c>
      <c r="G5567" s="1">
        <v>42857</v>
      </c>
      <c r="H5567" t="s">
        <v>30</v>
      </c>
      <c r="I5567" s="1">
        <v>43070</v>
      </c>
      <c r="J5567" t="s">
        <v>30</v>
      </c>
      <c r="K5567" s="1">
        <v>44124</v>
      </c>
      <c r="L5567" s="1">
        <v>44124</v>
      </c>
      <c r="M5567" t="s">
        <v>42</v>
      </c>
      <c r="N5567" t="s">
        <v>18234</v>
      </c>
      <c r="O5567" t="s">
        <v>18235</v>
      </c>
      <c r="P5567" t="s">
        <v>26</v>
      </c>
      <c r="Q5567" s="6">
        <v>500000</v>
      </c>
      <c r="R5567" t="s">
        <v>30</v>
      </c>
      <c r="S5567">
        <v>0</v>
      </c>
      <c r="T5567">
        <v>0</v>
      </c>
      <c r="U5567" t="e">
        <f>_xlfn.XLOOKUP(A5567,#REF!,#REF!)</f>
        <v>#REF!</v>
      </c>
    </row>
    <row r="5568" spans="1:21" x14ac:dyDescent="0.2">
      <c r="A5568" t="s">
        <v>18236</v>
      </c>
      <c r="C5568" s="5" t="s">
        <v>71</v>
      </c>
      <c r="D5568" t="s">
        <v>18237</v>
      </c>
      <c r="E5568" t="s">
        <v>18691</v>
      </c>
      <c r="F5568" t="s">
        <v>30</v>
      </c>
      <c r="G5568" s="1">
        <v>42969</v>
      </c>
      <c r="H5568" t="s">
        <v>30</v>
      </c>
      <c r="I5568" s="1">
        <v>43131</v>
      </c>
      <c r="J5568" t="s">
        <v>30</v>
      </c>
      <c r="K5568" s="1">
        <v>43520</v>
      </c>
      <c r="M5568" t="s">
        <v>42</v>
      </c>
      <c r="N5568" t="s">
        <v>43</v>
      </c>
      <c r="O5568" t="s">
        <v>44</v>
      </c>
      <c r="P5568" t="s">
        <v>26</v>
      </c>
      <c r="Q5568" s="6">
        <v>40000</v>
      </c>
      <c r="R5568" t="s">
        <v>22</v>
      </c>
      <c r="S5568">
        <v>0</v>
      </c>
      <c r="T5568">
        <v>0</v>
      </c>
      <c r="U5568" t="e">
        <f>_xlfn.XLOOKUP(A5568,#REF!,#REF!)</f>
        <v>#REF!</v>
      </c>
    </row>
    <row r="5569" spans="1:21" x14ac:dyDescent="0.2">
      <c r="A5569" t="s">
        <v>18238</v>
      </c>
      <c r="C5569" s="5" t="s">
        <v>71</v>
      </c>
      <c r="D5569" t="s">
        <v>18239</v>
      </c>
      <c r="E5569" t="s">
        <v>4972</v>
      </c>
      <c r="F5569" t="s">
        <v>30</v>
      </c>
      <c r="G5569" s="1">
        <v>43205</v>
      </c>
      <c r="H5569" t="s">
        <v>30</v>
      </c>
      <c r="I5569" s="1">
        <v>43397</v>
      </c>
      <c r="J5569" t="s">
        <v>30</v>
      </c>
      <c r="K5569" s="1">
        <v>43802</v>
      </c>
      <c r="M5569" t="s">
        <v>42</v>
      </c>
      <c r="N5569" t="s">
        <v>18240</v>
      </c>
      <c r="O5569" t="s">
        <v>18241</v>
      </c>
      <c r="P5569" t="s">
        <v>26</v>
      </c>
      <c r="Q5569" s="6">
        <v>40000</v>
      </c>
      <c r="R5569" t="s">
        <v>22</v>
      </c>
      <c r="S5569">
        <v>0</v>
      </c>
      <c r="T5569">
        <v>0</v>
      </c>
      <c r="U5569" t="e">
        <f>_xlfn.XLOOKUP(A5569,#REF!,#REF!)</f>
        <v>#REF!</v>
      </c>
    </row>
    <row r="5570" spans="1:21" x14ac:dyDescent="0.2">
      <c r="A5570" t="s">
        <v>18242</v>
      </c>
      <c r="C5570" s="5" t="s">
        <v>39</v>
      </c>
      <c r="D5570" t="s">
        <v>15720</v>
      </c>
      <c r="E5570" t="s">
        <v>10485</v>
      </c>
      <c r="F5570" t="s">
        <v>22</v>
      </c>
      <c r="H5570" t="s">
        <v>22</v>
      </c>
      <c r="J5570" t="s">
        <v>22</v>
      </c>
      <c r="L5570" s="1">
        <v>42690</v>
      </c>
      <c r="M5570" t="s">
        <v>23</v>
      </c>
      <c r="N5570" t="s">
        <v>43</v>
      </c>
      <c r="O5570" t="s">
        <v>44</v>
      </c>
      <c r="P5570" t="s">
        <v>26</v>
      </c>
      <c r="Q5570" s="6">
        <v>40000</v>
      </c>
      <c r="R5570" t="s">
        <v>22</v>
      </c>
      <c r="S5570">
        <v>0</v>
      </c>
      <c r="T5570">
        <v>0</v>
      </c>
      <c r="U5570" t="e">
        <f>_xlfn.XLOOKUP(A5570,#REF!,#REF!)</f>
        <v>#REF!</v>
      </c>
    </row>
    <row r="5571" spans="1:21" x14ac:dyDescent="0.2">
      <c r="A5571" t="s">
        <v>18243</v>
      </c>
      <c r="C5571" s="5" t="s">
        <v>71</v>
      </c>
      <c r="D5571" t="s">
        <v>18244</v>
      </c>
      <c r="E5571" t="s">
        <v>6597</v>
      </c>
      <c r="F5571" t="s">
        <v>30</v>
      </c>
      <c r="G5571" s="1">
        <v>43315</v>
      </c>
      <c r="H5571" t="s">
        <v>22</v>
      </c>
      <c r="J5571" t="s">
        <v>22</v>
      </c>
      <c r="M5571" t="s">
        <v>42</v>
      </c>
      <c r="N5571" t="s">
        <v>43</v>
      </c>
      <c r="O5571" t="s">
        <v>44</v>
      </c>
      <c r="P5571" t="s">
        <v>26</v>
      </c>
      <c r="Q5571" s="6">
        <v>254543.86</v>
      </c>
      <c r="R5571" t="s">
        <v>22</v>
      </c>
      <c r="S5571">
        <v>0</v>
      </c>
      <c r="T5571">
        <v>0</v>
      </c>
      <c r="U5571" t="e">
        <f>_xlfn.XLOOKUP(A5571,#REF!,#REF!)</f>
        <v>#REF!</v>
      </c>
    </row>
    <row r="5572" spans="1:21" x14ac:dyDescent="0.2">
      <c r="A5572" t="s">
        <v>18245</v>
      </c>
      <c r="C5572" s="5" t="s">
        <v>71</v>
      </c>
      <c r="D5572" t="s">
        <v>18246</v>
      </c>
      <c r="E5572" t="s">
        <v>18247</v>
      </c>
      <c r="F5572" t="s">
        <v>22</v>
      </c>
      <c r="H5572" t="s">
        <v>22</v>
      </c>
      <c r="J5572" t="s">
        <v>22</v>
      </c>
      <c r="M5572" t="s">
        <v>92</v>
      </c>
      <c r="N5572" t="s">
        <v>18248</v>
      </c>
      <c r="O5572" t="s">
        <v>18249</v>
      </c>
      <c r="P5572" t="s">
        <v>18712</v>
      </c>
      <c r="Q5572" s="6">
        <v>491480.41</v>
      </c>
      <c r="R5572" t="s">
        <v>22</v>
      </c>
      <c r="S5572">
        <v>0</v>
      </c>
      <c r="T5572">
        <v>0</v>
      </c>
      <c r="U5572" t="e">
        <f>_xlfn.XLOOKUP(A5572,#REF!,#REF!)</f>
        <v>#REF!</v>
      </c>
    </row>
    <row r="5573" spans="1:21" x14ac:dyDescent="0.2">
      <c r="A5573" t="s">
        <v>18250</v>
      </c>
      <c r="C5573" s="5" t="s">
        <v>71</v>
      </c>
      <c r="D5573" t="s">
        <v>18251</v>
      </c>
      <c r="E5573" t="s">
        <v>16797</v>
      </c>
      <c r="F5573" t="s">
        <v>30</v>
      </c>
      <c r="G5573" s="1">
        <v>45777</v>
      </c>
      <c r="H5573" t="s">
        <v>30</v>
      </c>
      <c r="I5573" s="1">
        <v>45869</v>
      </c>
      <c r="J5573" t="s">
        <v>22</v>
      </c>
      <c r="M5573" t="s">
        <v>207</v>
      </c>
      <c r="N5573" t="s">
        <v>1211</v>
      </c>
      <c r="O5573" t="s">
        <v>1212</v>
      </c>
      <c r="P5573" t="s">
        <v>117</v>
      </c>
      <c r="Q5573" s="6">
        <v>153278.44</v>
      </c>
      <c r="R5573" t="s">
        <v>22</v>
      </c>
      <c r="S5573">
        <v>0</v>
      </c>
      <c r="T5573">
        <v>0</v>
      </c>
      <c r="U5573" t="e">
        <f>_xlfn.XLOOKUP(A5573,#REF!,#REF!)</f>
        <v>#REF!</v>
      </c>
    </row>
    <row r="5574" spans="1:21" x14ac:dyDescent="0.2">
      <c r="A5574" t="s">
        <v>18252</v>
      </c>
      <c r="C5574" s="5" t="s">
        <v>71</v>
      </c>
      <c r="D5574" t="s">
        <v>18253</v>
      </c>
      <c r="E5574" t="s">
        <v>18691</v>
      </c>
      <c r="F5574" t="s">
        <v>22</v>
      </c>
      <c r="H5574" t="s">
        <v>22</v>
      </c>
      <c r="J5574" t="s">
        <v>22</v>
      </c>
      <c r="M5574" t="s">
        <v>23</v>
      </c>
      <c r="N5574" t="s">
        <v>18254</v>
      </c>
      <c r="O5574" t="s">
        <v>18255</v>
      </c>
      <c r="P5574" t="s">
        <v>26</v>
      </c>
      <c r="Q5574" s="6">
        <v>35000</v>
      </c>
      <c r="R5574" t="s">
        <v>22</v>
      </c>
      <c r="S5574">
        <v>0</v>
      </c>
      <c r="T5574">
        <v>0</v>
      </c>
      <c r="U5574" t="e">
        <f>_xlfn.XLOOKUP(A5574,#REF!,#REF!)</f>
        <v>#REF!</v>
      </c>
    </row>
    <row r="5575" spans="1:21" x14ac:dyDescent="0.2">
      <c r="A5575" t="s">
        <v>18256</v>
      </c>
      <c r="C5575" s="5" t="s">
        <v>71</v>
      </c>
      <c r="D5575" t="s">
        <v>18257</v>
      </c>
      <c r="E5575" t="s">
        <v>1186</v>
      </c>
      <c r="F5575" t="s">
        <v>30</v>
      </c>
      <c r="G5575" s="1">
        <v>45915</v>
      </c>
      <c r="H5575" t="s">
        <v>30</v>
      </c>
      <c r="I5575" s="1">
        <v>46091</v>
      </c>
      <c r="J5575" t="s">
        <v>22</v>
      </c>
      <c r="M5575" t="s">
        <v>207</v>
      </c>
      <c r="N5575" t="s">
        <v>12850</v>
      </c>
      <c r="O5575" t="s">
        <v>12851</v>
      </c>
      <c r="P5575" t="s">
        <v>210</v>
      </c>
      <c r="Q5575" s="6">
        <v>423925.95</v>
      </c>
      <c r="R5575" t="s">
        <v>22</v>
      </c>
      <c r="S5575">
        <v>0</v>
      </c>
      <c r="T5575">
        <v>0</v>
      </c>
      <c r="U5575" t="e">
        <f>_xlfn.XLOOKUP(A5575,#REF!,#REF!)</f>
        <v>#REF!</v>
      </c>
    </row>
    <row r="5576" spans="1:21" x14ac:dyDescent="0.2">
      <c r="A5576" t="s">
        <v>18258</v>
      </c>
      <c r="C5576" s="5" t="s">
        <v>279</v>
      </c>
      <c r="D5576" t="s">
        <v>18259</v>
      </c>
      <c r="E5576" t="s">
        <v>18260</v>
      </c>
      <c r="F5576" t="s">
        <v>30</v>
      </c>
      <c r="G5576" s="1">
        <v>45799</v>
      </c>
      <c r="H5576" t="s">
        <v>22</v>
      </c>
      <c r="J5576" t="s">
        <v>22</v>
      </c>
      <c r="L5576" s="1">
        <v>45805</v>
      </c>
      <c r="M5576" t="s">
        <v>42</v>
      </c>
      <c r="N5576" t="s">
        <v>18261</v>
      </c>
      <c r="O5576" t="s">
        <v>18262</v>
      </c>
      <c r="P5576" t="s">
        <v>26</v>
      </c>
      <c r="Q5576" s="6">
        <v>44760.31</v>
      </c>
      <c r="R5576" t="s">
        <v>30</v>
      </c>
      <c r="S5576">
        <v>0</v>
      </c>
      <c r="T5576">
        <v>0</v>
      </c>
      <c r="U5576" t="e">
        <f>_xlfn.XLOOKUP(A5576,#REF!,#REF!)</f>
        <v>#REF!</v>
      </c>
    </row>
    <row r="5577" spans="1:21" x14ac:dyDescent="0.2">
      <c r="A5577" t="s">
        <v>18263</v>
      </c>
      <c r="B5577" t="s">
        <v>18264</v>
      </c>
      <c r="C5577" s="5" t="s">
        <v>71</v>
      </c>
      <c r="D5577" t="s">
        <v>13373</v>
      </c>
      <c r="E5577" t="s">
        <v>4972</v>
      </c>
      <c r="F5577" t="s">
        <v>30</v>
      </c>
      <c r="G5577" s="1">
        <v>42898</v>
      </c>
      <c r="H5577" t="s">
        <v>30</v>
      </c>
      <c r="I5577" s="1">
        <v>43521</v>
      </c>
      <c r="J5577" t="s">
        <v>30</v>
      </c>
      <c r="K5577" s="1">
        <v>44463</v>
      </c>
      <c r="L5577" s="1">
        <v>44463</v>
      </c>
      <c r="M5577" t="s">
        <v>42</v>
      </c>
      <c r="N5577" t="s">
        <v>43</v>
      </c>
      <c r="O5577" t="s">
        <v>44</v>
      </c>
      <c r="P5577" t="s">
        <v>26</v>
      </c>
      <c r="Q5577" s="6">
        <v>40000</v>
      </c>
      <c r="R5577" t="s">
        <v>22</v>
      </c>
      <c r="S5577">
        <v>0</v>
      </c>
      <c r="T5577">
        <v>0</v>
      </c>
      <c r="U5577" t="e">
        <f>_xlfn.XLOOKUP(A5577,#REF!,#REF!)</f>
        <v>#REF!</v>
      </c>
    </row>
    <row r="5578" spans="1:21" x14ac:dyDescent="0.2">
      <c r="A5578" t="s">
        <v>18265</v>
      </c>
      <c r="C5578" s="5" t="s">
        <v>71</v>
      </c>
      <c r="D5578" t="s">
        <v>18266</v>
      </c>
      <c r="E5578" t="s">
        <v>18695</v>
      </c>
      <c r="F5578" t="s">
        <v>22</v>
      </c>
      <c r="H5578" t="s">
        <v>22</v>
      </c>
      <c r="J5578" t="s">
        <v>22</v>
      </c>
      <c r="M5578" t="s">
        <v>23</v>
      </c>
      <c r="N5578" t="s">
        <v>43</v>
      </c>
      <c r="O5578" t="s">
        <v>44</v>
      </c>
      <c r="P5578" t="s">
        <v>26</v>
      </c>
      <c r="Q5578" s="6">
        <v>40000</v>
      </c>
      <c r="R5578" t="s">
        <v>22</v>
      </c>
      <c r="S5578">
        <v>0</v>
      </c>
      <c r="T5578">
        <v>0</v>
      </c>
      <c r="U5578" t="e">
        <f>_xlfn.XLOOKUP(A5578,#REF!,#REF!)</f>
        <v>#REF!</v>
      </c>
    </row>
    <row r="5579" spans="1:21" x14ac:dyDescent="0.2">
      <c r="A5579" t="s">
        <v>18267</v>
      </c>
      <c r="C5579" s="5" t="s">
        <v>71</v>
      </c>
      <c r="D5579" t="s">
        <v>18268</v>
      </c>
      <c r="E5579" t="s">
        <v>18692</v>
      </c>
      <c r="F5579" t="s">
        <v>30</v>
      </c>
      <c r="G5579" s="1">
        <v>43625</v>
      </c>
      <c r="H5579" t="s">
        <v>30</v>
      </c>
      <c r="I5579" s="1">
        <v>43796</v>
      </c>
      <c r="J5579" t="s">
        <v>30</v>
      </c>
      <c r="K5579" s="1">
        <v>43817</v>
      </c>
      <c r="L5579" s="1">
        <v>43915</v>
      </c>
      <c r="M5579" t="s">
        <v>42</v>
      </c>
      <c r="N5579" t="s">
        <v>43</v>
      </c>
      <c r="O5579" t="s">
        <v>44</v>
      </c>
      <c r="P5579" t="s">
        <v>26</v>
      </c>
      <c r="Q5579" s="6">
        <v>40000</v>
      </c>
      <c r="R5579" t="s">
        <v>30</v>
      </c>
      <c r="S5579">
        <v>0</v>
      </c>
      <c r="T5579">
        <v>0</v>
      </c>
      <c r="U5579" t="e">
        <f>_xlfn.XLOOKUP(A5579,#REF!,#REF!)</f>
        <v>#REF!</v>
      </c>
    </row>
    <row r="5580" spans="1:21" x14ac:dyDescent="0.2">
      <c r="A5580" t="s">
        <v>18269</v>
      </c>
      <c r="B5580" t="s">
        <v>18270</v>
      </c>
      <c r="C5580" s="5" t="s">
        <v>71</v>
      </c>
      <c r="D5580" t="s">
        <v>18271</v>
      </c>
      <c r="E5580" t="s">
        <v>13135</v>
      </c>
      <c r="F5580" t="s">
        <v>30</v>
      </c>
      <c r="G5580" s="1">
        <v>43700</v>
      </c>
      <c r="H5580" t="s">
        <v>30</v>
      </c>
      <c r="I5580" s="1">
        <v>44300</v>
      </c>
      <c r="J5580" t="s">
        <v>22</v>
      </c>
      <c r="M5580" t="s">
        <v>42</v>
      </c>
      <c r="N5580" t="s">
        <v>43</v>
      </c>
      <c r="O5580" t="s">
        <v>44</v>
      </c>
      <c r="P5580" t="s">
        <v>26</v>
      </c>
      <c r="Q5580" s="6">
        <v>537938.42000000004</v>
      </c>
      <c r="R5580" t="s">
        <v>22</v>
      </c>
      <c r="S5580">
        <v>0</v>
      </c>
      <c r="T5580">
        <v>0</v>
      </c>
      <c r="U5580" t="e">
        <f>_xlfn.XLOOKUP(A5580,#REF!,#REF!)</f>
        <v>#REF!</v>
      </c>
    </row>
    <row r="5581" spans="1:21" x14ac:dyDescent="0.2">
      <c r="A5581" t="s">
        <v>18272</v>
      </c>
      <c r="B5581" t="s">
        <v>18273</v>
      </c>
      <c r="C5581" s="5" t="s">
        <v>71</v>
      </c>
      <c r="D5581" t="s">
        <v>18274</v>
      </c>
      <c r="E5581" t="s">
        <v>18275</v>
      </c>
      <c r="F5581" t="s">
        <v>30</v>
      </c>
      <c r="G5581" s="1">
        <v>42944</v>
      </c>
      <c r="H5581" t="s">
        <v>30</v>
      </c>
      <c r="I5581" s="1">
        <v>43166</v>
      </c>
      <c r="J5581" t="s">
        <v>30</v>
      </c>
      <c r="K5581" s="1">
        <v>43717</v>
      </c>
      <c r="L5581" s="1">
        <v>43717</v>
      </c>
      <c r="M5581" t="s">
        <v>42</v>
      </c>
      <c r="N5581" t="s">
        <v>43</v>
      </c>
      <c r="O5581" t="s">
        <v>44</v>
      </c>
      <c r="P5581" t="s">
        <v>26</v>
      </c>
      <c r="Q5581" s="6">
        <v>40000</v>
      </c>
      <c r="R5581" t="s">
        <v>22</v>
      </c>
      <c r="S5581">
        <v>0</v>
      </c>
      <c r="T5581">
        <v>0</v>
      </c>
      <c r="U5581" t="e">
        <f>_xlfn.XLOOKUP(A5581,#REF!,#REF!)</f>
        <v>#REF!</v>
      </c>
    </row>
    <row r="5582" spans="1:21" x14ac:dyDescent="0.2">
      <c r="A5582" t="s">
        <v>18276</v>
      </c>
      <c r="C5582" s="5" t="s">
        <v>71</v>
      </c>
      <c r="D5582" t="s">
        <v>18277</v>
      </c>
      <c r="E5582" t="s">
        <v>6597</v>
      </c>
      <c r="F5582" t="s">
        <v>30</v>
      </c>
      <c r="G5582" s="1">
        <v>43248</v>
      </c>
      <c r="H5582" t="s">
        <v>30</v>
      </c>
      <c r="I5582" s="1">
        <v>44082</v>
      </c>
      <c r="J5582" t="s">
        <v>22</v>
      </c>
      <c r="M5582" t="s">
        <v>42</v>
      </c>
      <c r="N5582" t="s">
        <v>18278</v>
      </c>
      <c r="O5582" t="s">
        <v>18279</v>
      </c>
      <c r="P5582" t="s">
        <v>26</v>
      </c>
      <c r="Q5582" s="6">
        <v>479504.71</v>
      </c>
      <c r="R5582" t="s">
        <v>22</v>
      </c>
      <c r="S5582">
        <v>0</v>
      </c>
      <c r="T5582">
        <v>0</v>
      </c>
      <c r="U5582" t="e">
        <f>_xlfn.XLOOKUP(A5582,#REF!,#REF!)</f>
        <v>#REF!</v>
      </c>
    </row>
    <row r="5583" spans="1:21" x14ac:dyDescent="0.2">
      <c r="A5583" t="s">
        <v>18280</v>
      </c>
      <c r="B5583" t="s">
        <v>18281</v>
      </c>
      <c r="C5583" s="5" t="s">
        <v>71</v>
      </c>
      <c r="D5583" t="s">
        <v>18282</v>
      </c>
      <c r="E5583" t="s">
        <v>4972</v>
      </c>
      <c r="F5583" t="s">
        <v>30</v>
      </c>
      <c r="G5583" s="1">
        <v>42961</v>
      </c>
      <c r="H5583" t="s">
        <v>30</v>
      </c>
      <c r="I5583" s="1">
        <v>43222</v>
      </c>
      <c r="J5583" t="s">
        <v>30</v>
      </c>
      <c r="K5583" s="1">
        <v>43609</v>
      </c>
      <c r="L5583" s="1">
        <v>43617</v>
      </c>
      <c r="M5583" t="s">
        <v>42</v>
      </c>
      <c r="N5583" t="s">
        <v>18283</v>
      </c>
      <c r="O5583" t="s">
        <v>18284</v>
      </c>
      <c r="P5583" t="s">
        <v>26</v>
      </c>
      <c r="Q5583" s="6">
        <v>40000</v>
      </c>
      <c r="R5583" t="s">
        <v>22</v>
      </c>
      <c r="S5583">
        <v>0</v>
      </c>
      <c r="T5583">
        <v>0</v>
      </c>
      <c r="U5583" t="e">
        <f>_xlfn.XLOOKUP(A5583,#REF!,#REF!)</f>
        <v>#REF!</v>
      </c>
    </row>
    <row r="5584" spans="1:21" x14ac:dyDescent="0.2">
      <c r="A5584" t="s">
        <v>10514</v>
      </c>
      <c r="C5584" s="5" t="s">
        <v>71</v>
      </c>
      <c r="D5584" t="s">
        <v>10515</v>
      </c>
      <c r="E5584" t="s">
        <v>18691</v>
      </c>
      <c r="F5584" t="s">
        <v>22</v>
      </c>
      <c r="H5584" t="s">
        <v>22</v>
      </c>
      <c r="J5584" t="s">
        <v>22</v>
      </c>
      <c r="M5584" t="s">
        <v>42</v>
      </c>
      <c r="N5584" t="s">
        <v>43</v>
      </c>
      <c r="O5584" t="s">
        <v>44</v>
      </c>
      <c r="P5584" t="s">
        <v>26</v>
      </c>
      <c r="Q5584" s="6">
        <v>40000</v>
      </c>
      <c r="R5584" t="s">
        <v>22</v>
      </c>
      <c r="S5584">
        <v>0</v>
      </c>
      <c r="T5584">
        <v>0</v>
      </c>
      <c r="U5584" t="e">
        <f>_xlfn.XLOOKUP(A5584,#REF!,#REF!)</f>
        <v>#REF!</v>
      </c>
    </row>
    <row r="5585" spans="1:21" x14ac:dyDescent="0.2">
      <c r="A5585" t="s">
        <v>18285</v>
      </c>
      <c r="C5585" s="5" t="s">
        <v>39</v>
      </c>
      <c r="D5585" t="s">
        <v>18286</v>
      </c>
      <c r="E5585" t="s">
        <v>18695</v>
      </c>
      <c r="F5585" t="s">
        <v>30</v>
      </c>
      <c r="G5585" s="1">
        <v>44020</v>
      </c>
      <c r="H5585" t="s">
        <v>22</v>
      </c>
      <c r="J5585" t="s">
        <v>22</v>
      </c>
      <c r="L5585" s="1">
        <v>43276</v>
      </c>
      <c r="M5585" t="s">
        <v>42</v>
      </c>
      <c r="N5585" t="s">
        <v>18287</v>
      </c>
      <c r="O5585" t="s">
        <v>18288</v>
      </c>
      <c r="P5585" t="s">
        <v>26</v>
      </c>
      <c r="Q5585" s="6">
        <v>30000</v>
      </c>
      <c r="R5585" t="s">
        <v>30</v>
      </c>
      <c r="S5585">
        <v>0</v>
      </c>
      <c r="T5585">
        <v>0</v>
      </c>
      <c r="U5585" t="e">
        <f>_xlfn.XLOOKUP(A5585,#REF!,#REF!)</f>
        <v>#REF!</v>
      </c>
    </row>
    <row r="5586" spans="1:21" x14ac:dyDescent="0.2">
      <c r="A5586" t="s">
        <v>18289</v>
      </c>
      <c r="C5586" s="5" t="s">
        <v>71</v>
      </c>
      <c r="D5586" t="s">
        <v>18290</v>
      </c>
      <c r="E5586" t="s">
        <v>18693</v>
      </c>
      <c r="F5586" t="s">
        <v>22</v>
      </c>
      <c r="H5586" t="s">
        <v>22</v>
      </c>
      <c r="J5586" t="s">
        <v>22</v>
      </c>
      <c r="M5586" t="s">
        <v>42</v>
      </c>
      <c r="N5586" t="s">
        <v>43</v>
      </c>
      <c r="O5586" t="s">
        <v>44</v>
      </c>
      <c r="P5586" t="s">
        <v>26</v>
      </c>
      <c r="Q5586" s="6">
        <v>35000</v>
      </c>
      <c r="R5586" t="s">
        <v>22</v>
      </c>
      <c r="S5586">
        <v>0</v>
      </c>
      <c r="T5586">
        <v>0</v>
      </c>
      <c r="U5586" t="e">
        <f>_xlfn.XLOOKUP(A5586,#REF!,#REF!)</f>
        <v>#REF!</v>
      </c>
    </row>
    <row r="5587" spans="1:21" x14ac:dyDescent="0.2">
      <c r="A5587" t="s">
        <v>18291</v>
      </c>
      <c r="C5587" s="5" t="s">
        <v>71</v>
      </c>
      <c r="D5587" t="s">
        <v>18292</v>
      </c>
      <c r="E5587" t="s">
        <v>11312</v>
      </c>
      <c r="F5587" t="s">
        <v>30</v>
      </c>
      <c r="G5587" s="1">
        <v>43325</v>
      </c>
      <c r="H5587" t="s">
        <v>30</v>
      </c>
      <c r="I5587" s="1">
        <v>43564</v>
      </c>
      <c r="J5587" t="s">
        <v>30</v>
      </c>
      <c r="K5587" s="1">
        <v>43591</v>
      </c>
      <c r="L5587" s="1">
        <v>43644</v>
      </c>
      <c r="M5587" t="s">
        <v>42</v>
      </c>
      <c r="N5587" t="s">
        <v>43</v>
      </c>
      <c r="O5587" t="s">
        <v>44</v>
      </c>
      <c r="P5587" t="s">
        <v>26</v>
      </c>
      <c r="Q5587" s="6">
        <v>170392.18</v>
      </c>
      <c r="R5587" t="s">
        <v>30</v>
      </c>
      <c r="S5587">
        <v>0</v>
      </c>
      <c r="T5587">
        <v>0</v>
      </c>
      <c r="U5587" t="e">
        <f>_xlfn.XLOOKUP(A5587,#REF!,#REF!)</f>
        <v>#REF!</v>
      </c>
    </row>
    <row r="5588" spans="1:21" x14ac:dyDescent="0.2">
      <c r="A5588" t="s">
        <v>18293</v>
      </c>
      <c r="C5588" s="5" t="s">
        <v>71</v>
      </c>
      <c r="D5588" t="s">
        <v>18294</v>
      </c>
      <c r="E5588" t="s">
        <v>18692</v>
      </c>
      <c r="F5588" t="s">
        <v>30</v>
      </c>
      <c r="G5588" s="1">
        <v>44130</v>
      </c>
      <c r="H5588" t="s">
        <v>30</v>
      </c>
      <c r="I5588" s="1">
        <v>44294</v>
      </c>
      <c r="J5588" t="s">
        <v>30</v>
      </c>
      <c r="K5588" s="1">
        <v>44455</v>
      </c>
      <c r="L5588" s="1">
        <v>44455</v>
      </c>
      <c r="M5588" t="s">
        <v>42</v>
      </c>
      <c r="N5588" t="s">
        <v>43</v>
      </c>
      <c r="O5588" t="s">
        <v>44</v>
      </c>
      <c r="P5588" t="s">
        <v>26</v>
      </c>
      <c r="Q5588" s="6">
        <v>277465.15999999997</v>
      </c>
      <c r="R5588" t="s">
        <v>22</v>
      </c>
      <c r="S5588">
        <v>0</v>
      </c>
      <c r="T5588">
        <v>0</v>
      </c>
      <c r="U5588" t="e">
        <f>_xlfn.XLOOKUP(A5588,#REF!,#REF!)</f>
        <v>#REF!</v>
      </c>
    </row>
    <row r="5589" spans="1:21" x14ac:dyDescent="0.2">
      <c r="A5589" t="s">
        <v>18295</v>
      </c>
      <c r="B5589" t="s">
        <v>18296</v>
      </c>
      <c r="C5589" s="5" t="s">
        <v>71</v>
      </c>
      <c r="D5589" t="s">
        <v>18297</v>
      </c>
      <c r="E5589" t="s">
        <v>19617</v>
      </c>
      <c r="F5589" t="s">
        <v>30</v>
      </c>
      <c r="G5589" s="1">
        <v>43115</v>
      </c>
      <c r="H5589" t="s">
        <v>30</v>
      </c>
      <c r="I5589" s="1">
        <v>43766</v>
      </c>
      <c r="J5589" t="s">
        <v>30</v>
      </c>
      <c r="K5589" s="1">
        <v>45471</v>
      </c>
      <c r="L5589" s="1">
        <v>45547</v>
      </c>
      <c r="M5589" t="s">
        <v>42</v>
      </c>
      <c r="N5589" t="s">
        <v>18298</v>
      </c>
      <c r="O5589" t="s">
        <v>18299</v>
      </c>
      <c r="P5589" t="s">
        <v>26</v>
      </c>
      <c r="Q5589" s="6">
        <v>600000</v>
      </c>
      <c r="R5589" t="s">
        <v>22</v>
      </c>
      <c r="S5589">
        <v>0</v>
      </c>
      <c r="T5589">
        <v>0</v>
      </c>
      <c r="U5589" t="e">
        <f>_xlfn.XLOOKUP(A5589,#REF!,#REF!)</f>
        <v>#REF!</v>
      </c>
    </row>
    <row r="5590" spans="1:21" x14ac:dyDescent="0.2">
      <c r="A5590" t="s">
        <v>18300</v>
      </c>
      <c r="C5590" s="5" t="s">
        <v>39</v>
      </c>
      <c r="D5590" t="s">
        <v>14218</v>
      </c>
      <c r="E5590" t="s">
        <v>18691</v>
      </c>
      <c r="F5590" t="s">
        <v>22</v>
      </c>
      <c r="H5590" t="s">
        <v>22</v>
      </c>
      <c r="J5590" t="s">
        <v>22</v>
      </c>
      <c r="L5590" s="1">
        <v>42893</v>
      </c>
      <c r="M5590" t="s">
        <v>23</v>
      </c>
      <c r="N5590" t="s">
        <v>43</v>
      </c>
      <c r="O5590" t="s">
        <v>44</v>
      </c>
      <c r="P5590" t="s">
        <v>26</v>
      </c>
      <c r="Q5590" s="6">
        <v>40000</v>
      </c>
      <c r="R5590" t="s">
        <v>22</v>
      </c>
      <c r="S5590">
        <v>0</v>
      </c>
      <c r="T5590">
        <v>0</v>
      </c>
      <c r="U5590" t="e">
        <f>_xlfn.XLOOKUP(A5590,#REF!,#REF!)</f>
        <v>#REF!</v>
      </c>
    </row>
    <row r="5591" spans="1:21" x14ac:dyDescent="0.2">
      <c r="A5591" t="s">
        <v>18301</v>
      </c>
      <c r="B5591" t="s">
        <v>18302</v>
      </c>
      <c r="C5591" s="5" t="s">
        <v>71</v>
      </c>
      <c r="D5591" t="s">
        <v>17148</v>
      </c>
      <c r="E5591" t="s">
        <v>16224</v>
      </c>
      <c r="F5591" t="s">
        <v>30</v>
      </c>
      <c r="G5591" s="1">
        <v>43052</v>
      </c>
      <c r="H5591" t="s">
        <v>30</v>
      </c>
      <c r="I5591" s="1">
        <v>43412</v>
      </c>
      <c r="J5591" t="s">
        <v>30</v>
      </c>
      <c r="K5591" s="1">
        <v>44004</v>
      </c>
      <c r="L5591" s="1">
        <v>44112</v>
      </c>
      <c r="M5591" t="s">
        <v>42</v>
      </c>
      <c r="N5591" t="s">
        <v>43</v>
      </c>
      <c r="O5591" t="s">
        <v>44</v>
      </c>
      <c r="P5591" t="s">
        <v>26</v>
      </c>
      <c r="Q5591" s="6">
        <v>200000</v>
      </c>
      <c r="R5591" t="s">
        <v>22</v>
      </c>
      <c r="S5591">
        <v>0</v>
      </c>
      <c r="T5591">
        <v>0</v>
      </c>
      <c r="U5591" t="e">
        <f>_xlfn.XLOOKUP(A5591,#REF!,#REF!)</f>
        <v>#REF!</v>
      </c>
    </row>
    <row r="5592" spans="1:21" x14ac:dyDescent="0.2">
      <c r="A5592" t="s">
        <v>18303</v>
      </c>
      <c r="C5592" s="5" t="s">
        <v>39</v>
      </c>
      <c r="D5592" t="s">
        <v>17463</v>
      </c>
      <c r="E5592" t="s">
        <v>18691</v>
      </c>
      <c r="F5592" t="s">
        <v>22</v>
      </c>
      <c r="H5592" t="s">
        <v>22</v>
      </c>
      <c r="J5592" t="s">
        <v>22</v>
      </c>
      <c r="L5592" s="1">
        <v>42786</v>
      </c>
      <c r="M5592" t="s">
        <v>42</v>
      </c>
      <c r="N5592" t="s">
        <v>43</v>
      </c>
      <c r="O5592" t="s">
        <v>44</v>
      </c>
      <c r="P5592" t="s">
        <v>26</v>
      </c>
      <c r="Q5592" s="6">
        <v>35000</v>
      </c>
      <c r="R5592" t="s">
        <v>22</v>
      </c>
      <c r="S5592">
        <v>0</v>
      </c>
      <c r="T5592">
        <v>0</v>
      </c>
      <c r="U5592" t="e">
        <f>_xlfn.XLOOKUP(A5592,#REF!,#REF!)</f>
        <v>#REF!</v>
      </c>
    </row>
    <row r="5593" spans="1:21" x14ac:dyDescent="0.2">
      <c r="A5593" t="s">
        <v>18304</v>
      </c>
      <c r="C5593" s="5" t="s">
        <v>71</v>
      </c>
      <c r="D5593" t="s">
        <v>18305</v>
      </c>
      <c r="E5593" t="s">
        <v>1800</v>
      </c>
      <c r="F5593" t="s">
        <v>22</v>
      </c>
      <c r="H5593" t="s">
        <v>22</v>
      </c>
      <c r="J5593" t="s">
        <v>22</v>
      </c>
      <c r="M5593" t="s">
        <v>23</v>
      </c>
      <c r="N5593" t="s">
        <v>43</v>
      </c>
      <c r="O5593" t="s">
        <v>44</v>
      </c>
      <c r="P5593" t="s">
        <v>26</v>
      </c>
      <c r="Q5593" s="6">
        <v>40000</v>
      </c>
      <c r="R5593" t="s">
        <v>22</v>
      </c>
      <c r="S5593">
        <v>0</v>
      </c>
      <c r="T5593">
        <v>0</v>
      </c>
      <c r="U5593" t="e">
        <f>_xlfn.XLOOKUP(A5593,#REF!,#REF!)</f>
        <v>#REF!</v>
      </c>
    </row>
    <row r="5594" spans="1:21" x14ac:dyDescent="0.2">
      <c r="A5594" t="s">
        <v>18306</v>
      </c>
      <c r="B5594" t="s">
        <v>18307</v>
      </c>
      <c r="C5594" s="5" t="s">
        <v>71</v>
      </c>
      <c r="D5594" t="s">
        <v>18308</v>
      </c>
      <c r="E5594" t="s">
        <v>19293</v>
      </c>
      <c r="F5594" t="s">
        <v>30</v>
      </c>
      <c r="G5594" s="1">
        <v>42972</v>
      </c>
      <c r="H5594" t="s">
        <v>30</v>
      </c>
      <c r="I5594" s="1">
        <v>43195</v>
      </c>
      <c r="J5594" t="s">
        <v>30</v>
      </c>
      <c r="K5594" s="1">
        <v>43839</v>
      </c>
      <c r="L5594" s="1">
        <v>43847</v>
      </c>
      <c r="M5594" t="s">
        <v>42</v>
      </c>
      <c r="N5594" t="s">
        <v>43</v>
      </c>
      <c r="O5594" t="s">
        <v>44</v>
      </c>
      <c r="P5594" t="s">
        <v>26</v>
      </c>
      <c r="Q5594" s="6">
        <v>40000</v>
      </c>
      <c r="R5594" t="s">
        <v>22</v>
      </c>
      <c r="S5594">
        <v>0</v>
      </c>
      <c r="T5594">
        <v>0</v>
      </c>
      <c r="U5594" t="e">
        <f>_xlfn.XLOOKUP(A5594,#REF!,#REF!)</f>
        <v>#REF!</v>
      </c>
    </row>
    <row r="5595" spans="1:21" x14ac:dyDescent="0.2">
      <c r="A5595" t="s">
        <v>18309</v>
      </c>
      <c r="C5595" s="5" t="s">
        <v>71</v>
      </c>
      <c r="D5595" t="s">
        <v>18310</v>
      </c>
      <c r="E5595" t="s">
        <v>11416</v>
      </c>
      <c r="F5595" t="s">
        <v>30</v>
      </c>
      <c r="G5595" s="1">
        <v>42881</v>
      </c>
      <c r="H5595" t="s">
        <v>30</v>
      </c>
      <c r="I5595" s="1">
        <v>43132</v>
      </c>
      <c r="J5595" t="s">
        <v>30</v>
      </c>
      <c r="K5595" s="1">
        <v>43620</v>
      </c>
      <c r="L5595" s="1">
        <v>43649</v>
      </c>
      <c r="M5595" t="s">
        <v>42</v>
      </c>
      <c r="N5595" t="s">
        <v>10561</v>
      </c>
      <c r="O5595" t="s">
        <v>10562</v>
      </c>
      <c r="P5595" t="s">
        <v>26</v>
      </c>
      <c r="Q5595" s="6">
        <v>40000</v>
      </c>
      <c r="R5595" t="s">
        <v>22</v>
      </c>
      <c r="S5595">
        <v>0</v>
      </c>
      <c r="T5595">
        <v>0</v>
      </c>
      <c r="U5595" t="e">
        <f>_xlfn.XLOOKUP(A5595,#REF!,#REF!)</f>
        <v>#REF!</v>
      </c>
    </row>
    <row r="5596" spans="1:21" x14ac:dyDescent="0.2">
      <c r="A5596" t="s">
        <v>18311</v>
      </c>
      <c r="C5596" s="5" t="s">
        <v>71</v>
      </c>
      <c r="D5596" t="s">
        <v>18312</v>
      </c>
      <c r="E5596" t="s">
        <v>891</v>
      </c>
      <c r="F5596" t="s">
        <v>30</v>
      </c>
      <c r="G5596" s="1">
        <v>45971</v>
      </c>
      <c r="H5596" t="s">
        <v>22</v>
      </c>
      <c r="J5596" t="s">
        <v>22</v>
      </c>
      <c r="L5596" s="1">
        <v>45929</v>
      </c>
      <c r="M5596" t="s">
        <v>42</v>
      </c>
      <c r="N5596" t="s">
        <v>9827</v>
      </c>
      <c r="O5596" t="s">
        <v>9828</v>
      </c>
      <c r="P5596" t="s">
        <v>26</v>
      </c>
      <c r="Q5596" s="6">
        <v>447098.83</v>
      </c>
      <c r="R5596" t="s">
        <v>30</v>
      </c>
      <c r="S5596">
        <v>0</v>
      </c>
      <c r="T5596">
        <v>0</v>
      </c>
      <c r="U5596" t="e">
        <f>_xlfn.XLOOKUP(A5596,#REF!,#REF!)</f>
        <v>#REF!</v>
      </c>
    </row>
    <row r="5597" spans="1:21" x14ac:dyDescent="0.2">
      <c r="A5597" t="s">
        <v>18313</v>
      </c>
      <c r="B5597" t="s">
        <v>18314</v>
      </c>
      <c r="C5597" s="5" t="s">
        <v>71</v>
      </c>
      <c r="D5597" t="s">
        <v>18315</v>
      </c>
      <c r="E5597" t="s">
        <v>829</v>
      </c>
      <c r="F5597" t="s">
        <v>30</v>
      </c>
      <c r="G5597" s="1">
        <v>43224</v>
      </c>
      <c r="H5597" t="s">
        <v>30</v>
      </c>
      <c r="I5597" s="1">
        <v>43538</v>
      </c>
      <c r="J5597" t="s">
        <v>30</v>
      </c>
      <c r="K5597" s="1">
        <v>43970</v>
      </c>
      <c r="L5597" s="1">
        <v>44356</v>
      </c>
      <c r="M5597" t="s">
        <v>42</v>
      </c>
      <c r="N5597" t="s">
        <v>646</v>
      </c>
      <c r="O5597" t="s">
        <v>647</v>
      </c>
      <c r="P5597" t="s">
        <v>26</v>
      </c>
      <c r="Q5597" s="6">
        <v>40000</v>
      </c>
      <c r="R5597" t="s">
        <v>22</v>
      </c>
      <c r="S5597">
        <v>0</v>
      </c>
      <c r="T5597">
        <v>0</v>
      </c>
      <c r="U5597" t="e">
        <f>_xlfn.XLOOKUP(A5597,#REF!,#REF!)</f>
        <v>#REF!</v>
      </c>
    </row>
    <row r="5598" spans="1:21" x14ac:dyDescent="0.2">
      <c r="A5598" t="s">
        <v>18316</v>
      </c>
      <c r="C5598" s="5" t="s">
        <v>71</v>
      </c>
      <c r="D5598" t="s">
        <v>18317</v>
      </c>
      <c r="E5598" t="s">
        <v>891</v>
      </c>
      <c r="F5598" t="s">
        <v>30</v>
      </c>
      <c r="G5598" s="1">
        <v>45918</v>
      </c>
      <c r="H5598" t="s">
        <v>22</v>
      </c>
      <c r="J5598" t="s">
        <v>22</v>
      </c>
      <c r="L5598" s="1">
        <v>45812</v>
      </c>
      <c r="M5598" t="s">
        <v>42</v>
      </c>
      <c r="N5598" t="s">
        <v>43</v>
      </c>
      <c r="O5598" t="s">
        <v>44</v>
      </c>
      <c r="P5598" t="s">
        <v>26</v>
      </c>
      <c r="Q5598" s="6">
        <v>268635.15000000002</v>
      </c>
      <c r="R5598" t="s">
        <v>30</v>
      </c>
      <c r="S5598">
        <v>0</v>
      </c>
      <c r="T5598">
        <v>0</v>
      </c>
      <c r="U5598" t="e">
        <f>_xlfn.XLOOKUP(A5598,#REF!,#REF!)</f>
        <v>#REF!</v>
      </c>
    </row>
    <row r="5599" spans="1:21" x14ac:dyDescent="0.2">
      <c r="A5599" t="s">
        <v>18318</v>
      </c>
      <c r="C5599" s="5" t="s">
        <v>71</v>
      </c>
      <c r="D5599" t="s">
        <v>13753</v>
      </c>
      <c r="E5599" t="s">
        <v>19221</v>
      </c>
      <c r="F5599" t="s">
        <v>30</v>
      </c>
      <c r="G5599" s="1">
        <v>43293</v>
      </c>
      <c r="H5599" t="s">
        <v>30</v>
      </c>
      <c r="I5599" s="1">
        <v>43447</v>
      </c>
      <c r="J5599" t="s">
        <v>30</v>
      </c>
      <c r="K5599" s="1">
        <v>44798</v>
      </c>
      <c r="L5599" s="1">
        <v>45623</v>
      </c>
      <c r="M5599" t="s">
        <v>207</v>
      </c>
      <c r="N5599" t="s">
        <v>18319</v>
      </c>
      <c r="O5599" t="s">
        <v>18320</v>
      </c>
      <c r="P5599" t="s">
        <v>117</v>
      </c>
      <c r="Q5599" s="6">
        <v>105814.51</v>
      </c>
      <c r="R5599" t="s">
        <v>22</v>
      </c>
      <c r="S5599">
        <v>0</v>
      </c>
      <c r="T5599">
        <v>0</v>
      </c>
      <c r="U5599" t="e">
        <f>_xlfn.XLOOKUP(A5599,#REF!,#REF!)</f>
        <v>#REF!</v>
      </c>
    </row>
    <row r="5600" spans="1:21" x14ac:dyDescent="0.2">
      <c r="A5600" t="s">
        <v>18321</v>
      </c>
      <c r="C5600" s="5" t="s">
        <v>71</v>
      </c>
      <c r="D5600" t="s">
        <v>18322</v>
      </c>
      <c r="E5600" t="s">
        <v>221</v>
      </c>
      <c r="F5600" t="s">
        <v>30</v>
      </c>
      <c r="G5600" s="1">
        <v>45826</v>
      </c>
      <c r="H5600" t="s">
        <v>30</v>
      </c>
      <c r="I5600" s="1">
        <v>46008</v>
      </c>
      <c r="J5600" t="s">
        <v>22</v>
      </c>
      <c r="M5600" t="s">
        <v>207</v>
      </c>
      <c r="N5600" t="s">
        <v>18323</v>
      </c>
      <c r="O5600" t="s">
        <v>18324</v>
      </c>
      <c r="P5600" t="s">
        <v>117</v>
      </c>
      <c r="Q5600" s="6">
        <v>194877.14</v>
      </c>
      <c r="R5600" t="s">
        <v>22</v>
      </c>
      <c r="S5600">
        <v>0</v>
      </c>
      <c r="T5600">
        <v>0</v>
      </c>
      <c r="U5600" t="e">
        <f>_xlfn.XLOOKUP(A5600,#REF!,#REF!)</f>
        <v>#REF!</v>
      </c>
    </row>
    <row r="5601" spans="1:21" x14ac:dyDescent="0.2">
      <c r="A5601" t="s">
        <v>18325</v>
      </c>
      <c r="B5601" t="s">
        <v>18326</v>
      </c>
      <c r="C5601" s="5" t="s">
        <v>71</v>
      </c>
      <c r="D5601" t="s">
        <v>18327</v>
      </c>
      <c r="E5601" t="s">
        <v>2962</v>
      </c>
      <c r="F5601" t="s">
        <v>30</v>
      </c>
      <c r="G5601" s="1">
        <v>42815</v>
      </c>
      <c r="H5601" t="s">
        <v>30</v>
      </c>
      <c r="I5601" s="1">
        <v>43186</v>
      </c>
      <c r="J5601" t="s">
        <v>30</v>
      </c>
      <c r="K5601" s="1">
        <v>43235</v>
      </c>
      <c r="L5601" s="1">
        <v>43235</v>
      </c>
      <c r="M5601" t="s">
        <v>23</v>
      </c>
      <c r="N5601" t="s">
        <v>43</v>
      </c>
      <c r="O5601" t="s">
        <v>44</v>
      </c>
      <c r="P5601" t="s">
        <v>26</v>
      </c>
      <c r="Q5601" s="6">
        <v>40000</v>
      </c>
      <c r="R5601" t="s">
        <v>22</v>
      </c>
      <c r="S5601">
        <v>0</v>
      </c>
      <c r="T5601">
        <v>0</v>
      </c>
      <c r="U5601" t="e">
        <f>_xlfn.XLOOKUP(A5601,#REF!,#REF!)</f>
        <v>#REF!</v>
      </c>
    </row>
    <row r="5602" spans="1:21" x14ac:dyDescent="0.2">
      <c r="A5602" t="s">
        <v>18328</v>
      </c>
      <c r="B5602" t="s">
        <v>18329</v>
      </c>
      <c r="C5602" s="5" t="s">
        <v>71</v>
      </c>
      <c r="D5602" t="s">
        <v>18330</v>
      </c>
      <c r="E5602" t="s">
        <v>18692</v>
      </c>
      <c r="F5602" t="s">
        <v>30</v>
      </c>
      <c r="G5602" s="1">
        <v>43257</v>
      </c>
      <c r="H5602" t="s">
        <v>30</v>
      </c>
      <c r="I5602" s="1">
        <v>43439</v>
      </c>
      <c r="J5602" t="s">
        <v>30</v>
      </c>
      <c r="K5602" s="1">
        <v>44313</v>
      </c>
      <c r="L5602" s="1">
        <v>44395</v>
      </c>
      <c r="M5602" t="s">
        <v>42</v>
      </c>
      <c r="N5602" t="s">
        <v>43</v>
      </c>
      <c r="O5602" t="s">
        <v>44</v>
      </c>
      <c r="P5602" t="s">
        <v>26</v>
      </c>
      <c r="Q5602" s="6">
        <v>40000</v>
      </c>
      <c r="R5602" t="s">
        <v>22</v>
      </c>
      <c r="S5602">
        <v>0</v>
      </c>
      <c r="T5602">
        <v>0</v>
      </c>
      <c r="U5602" t="e">
        <f>_xlfn.XLOOKUP(A5602,#REF!,#REF!)</f>
        <v>#REF!</v>
      </c>
    </row>
    <row r="5603" spans="1:21" x14ac:dyDescent="0.2">
      <c r="A5603" t="s">
        <v>18331</v>
      </c>
      <c r="C5603" s="5" t="s">
        <v>71</v>
      </c>
      <c r="D5603" t="s">
        <v>18332</v>
      </c>
      <c r="E5603" t="s">
        <v>891</v>
      </c>
      <c r="F5603" t="s">
        <v>30</v>
      </c>
      <c r="G5603" s="1">
        <v>45783</v>
      </c>
      <c r="H5603" t="s">
        <v>22</v>
      </c>
      <c r="J5603" t="s">
        <v>22</v>
      </c>
      <c r="L5603" s="1">
        <v>45706</v>
      </c>
      <c r="M5603" t="s">
        <v>42</v>
      </c>
      <c r="N5603" t="s">
        <v>43</v>
      </c>
      <c r="O5603" t="s">
        <v>44</v>
      </c>
      <c r="P5603" t="s">
        <v>26</v>
      </c>
      <c r="Q5603" s="6">
        <v>311369.94</v>
      </c>
      <c r="R5603" t="s">
        <v>30</v>
      </c>
      <c r="S5603">
        <v>0</v>
      </c>
      <c r="T5603">
        <v>0</v>
      </c>
      <c r="U5603" t="e">
        <f>_xlfn.XLOOKUP(A5603,#REF!,#REF!)</f>
        <v>#REF!</v>
      </c>
    </row>
    <row r="5604" spans="1:21" x14ac:dyDescent="0.2">
      <c r="A5604" t="s">
        <v>18333</v>
      </c>
      <c r="C5604" s="5" t="s">
        <v>71</v>
      </c>
      <c r="D5604" t="s">
        <v>18334</v>
      </c>
      <c r="E5604" t="s">
        <v>18335</v>
      </c>
      <c r="F5604" t="s">
        <v>30</v>
      </c>
      <c r="G5604" s="1">
        <v>43571</v>
      </c>
      <c r="H5604" t="s">
        <v>30</v>
      </c>
      <c r="I5604" s="1">
        <v>44032</v>
      </c>
      <c r="J5604" t="s">
        <v>30</v>
      </c>
      <c r="K5604" s="1">
        <v>44833</v>
      </c>
      <c r="M5604" t="s">
        <v>42</v>
      </c>
      <c r="N5604" t="s">
        <v>1734</v>
      </c>
      <c r="O5604" t="s">
        <v>1735</v>
      </c>
      <c r="P5604" t="s">
        <v>26</v>
      </c>
      <c r="Q5604" s="6">
        <v>455578.95</v>
      </c>
      <c r="R5604" t="s">
        <v>30</v>
      </c>
      <c r="S5604">
        <v>0</v>
      </c>
      <c r="T5604">
        <v>0</v>
      </c>
      <c r="U5604" t="e">
        <f>_xlfn.XLOOKUP(A5604,#REF!,#REF!)</f>
        <v>#REF!</v>
      </c>
    </row>
    <row r="5605" spans="1:21" x14ac:dyDescent="0.2">
      <c r="A5605" t="s">
        <v>18336</v>
      </c>
      <c r="C5605" s="5" t="s">
        <v>71</v>
      </c>
      <c r="D5605" t="s">
        <v>18337</v>
      </c>
      <c r="E5605" t="s">
        <v>1314</v>
      </c>
      <c r="F5605" t="s">
        <v>30</v>
      </c>
      <c r="G5605" s="1">
        <v>42930</v>
      </c>
      <c r="H5605" t="s">
        <v>30</v>
      </c>
      <c r="I5605" s="1">
        <v>43172</v>
      </c>
      <c r="J5605" t="s">
        <v>30</v>
      </c>
      <c r="K5605" s="1">
        <v>43642</v>
      </c>
      <c r="L5605" s="1">
        <v>43704</v>
      </c>
      <c r="M5605" t="s">
        <v>42</v>
      </c>
      <c r="N5605" t="s">
        <v>18338</v>
      </c>
      <c r="O5605" t="s">
        <v>18339</v>
      </c>
      <c r="P5605" t="s">
        <v>26</v>
      </c>
      <c r="Q5605" s="6">
        <v>40000</v>
      </c>
      <c r="R5605" t="s">
        <v>22</v>
      </c>
      <c r="S5605">
        <v>0</v>
      </c>
      <c r="T5605">
        <v>0</v>
      </c>
      <c r="U5605" t="e">
        <f>_xlfn.XLOOKUP(A5605,#REF!,#REF!)</f>
        <v>#REF!</v>
      </c>
    </row>
    <row r="5606" spans="1:21" x14ac:dyDescent="0.2">
      <c r="A5606" t="s">
        <v>18340</v>
      </c>
      <c r="C5606" s="5" t="s">
        <v>71</v>
      </c>
      <c r="D5606" t="s">
        <v>434</v>
      </c>
      <c r="E5606" t="s">
        <v>435</v>
      </c>
      <c r="F5606" t="s">
        <v>22</v>
      </c>
      <c r="H5606" t="s">
        <v>22</v>
      </c>
      <c r="J5606" t="s">
        <v>22</v>
      </c>
      <c r="M5606" t="s">
        <v>92</v>
      </c>
      <c r="N5606" t="s">
        <v>18341</v>
      </c>
      <c r="O5606" t="s">
        <v>18342</v>
      </c>
      <c r="P5606" t="s">
        <v>18712</v>
      </c>
      <c r="Q5606" s="6">
        <v>171785.11</v>
      </c>
      <c r="R5606" t="s">
        <v>22</v>
      </c>
      <c r="S5606">
        <v>0</v>
      </c>
      <c r="T5606">
        <v>0</v>
      </c>
      <c r="U5606" t="e">
        <f>_xlfn.XLOOKUP(A5606,#REF!,#REF!)</f>
        <v>#REF!</v>
      </c>
    </row>
    <row r="5607" spans="1:21" x14ac:dyDescent="0.2">
      <c r="A5607" t="s">
        <v>18343</v>
      </c>
      <c r="C5607" s="5" t="s">
        <v>71</v>
      </c>
      <c r="D5607" t="s">
        <v>18344</v>
      </c>
      <c r="E5607" t="s">
        <v>18691</v>
      </c>
      <c r="F5607" t="s">
        <v>22</v>
      </c>
      <c r="H5607" t="s">
        <v>22</v>
      </c>
      <c r="J5607" t="s">
        <v>22</v>
      </c>
      <c r="M5607" t="s">
        <v>23</v>
      </c>
      <c r="N5607" t="s">
        <v>43</v>
      </c>
      <c r="O5607" t="s">
        <v>44</v>
      </c>
      <c r="P5607" t="s">
        <v>26</v>
      </c>
      <c r="Q5607" s="6">
        <v>40000</v>
      </c>
      <c r="R5607" t="s">
        <v>22</v>
      </c>
      <c r="S5607">
        <v>0</v>
      </c>
      <c r="T5607">
        <v>0</v>
      </c>
      <c r="U5607" t="e">
        <f>_xlfn.XLOOKUP(A5607,#REF!,#REF!)</f>
        <v>#REF!</v>
      </c>
    </row>
    <row r="5608" spans="1:21" x14ac:dyDescent="0.2">
      <c r="A5608" t="s">
        <v>18345</v>
      </c>
      <c r="C5608" s="5" t="s">
        <v>71</v>
      </c>
      <c r="D5608" t="s">
        <v>18346</v>
      </c>
      <c r="E5608" t="s">
        <v>8500</v>
      </c>
      <c r="F5608" t="s">
        <v>30</v>
      </c>
      <c r="G5608" s="1">
        <v>45758</v>
      </c>
      <c r="H5608" t="s">
        <v>30</v>
      </c>
      <c r="I5608" s="1">
        <v>45911</v>
      </c>
      <c r="J5608" t="s">
        <v>22</v>
      </c>
      <c r="M5608" t="s">
        <v>207</v>
      </c>
      <c r="N5608" t="s">
        <v>1211</v>
      </c>
      <c r="O5608" t="s">
        <v>1212</v>
      </c>
      <c r="P5608" t="s">
        <v>210</v>
      </c>
      <c r="Q5608" s="6">
        <v>96555.42</v>
      </c>
      <c r="R5608" t="s">
        <v>22</v>
      </c>
      <c r="S5608">
        <v>0</v>
      </c>
      <c r="T5608">
        <v>0</v>
      </c>
      <c r="U5608" t="e">
        <f>_xlfn.XLOOKUP(A5608,#REF!,#REF!)</f>
        <v>#REF!</v>
      </c>
    </row>
    <row r="5609" spans="1:21" x14ac:dyDescent="0.2">
      <c r="A5609" t="s">
        <v>18347</v>
      </c>
      <c r="C5609" s="5" t="s">
        <v>71</v>
      </c>
      <c r="D5609" t="s">
        <v>10645</v>
      </c>
      <c r="E5609" t="s">
        <v>18691</v>
      </c>
      <c r="F5609" t="s">
        <v>30</v>
      </c>
      <c r="G5609" s="1">
        <v>42695</v>
      </c>
      <c r="H5609" t="s">
        <v>22</v>
      </c>
      <c r="J5609" t="s">
        <v>22</v>
      </c>
      <c r="M5609" t="s">
        <v>42</v>
      </c>
      <c r="N5609" t="s">
        <v>43</v>
      </c>
      <c r="O5609" t="s">
        <v>44</v>
      </c>
      <c r="P5609" t="s">
        <v>26</v>
      </c>
      <c r="Q5609" s="6">
        <v>35000</v>
      </c>
      <c r="R5609" t="s">
        <v>22</v>
      </c>
      <c r="S5609">
        <v>0</v>
      </c>
      <c r="T5609">
        <v>0</v>
      </c>
      <c r="U5609" t="e">
        <f>_xlfn.XLOOKUP(A5609,#REF!,#REF!)</f>
        <v>#REF!</v>
      </c>
    </row>
    <row r="5610" spans="1:21" x14ac:dyDescent="0.2">
      <c r="A5610" t="s">
        <v>18348</v>
      </c>
      <c r="B5610" t="s">
        <v>18349</v>
      </c>
      <c r="C5610" s="5" t="s">
        <v>71</v>
      </c>
      <c r="D5610" t="s">
        <v>18350</v>
      </c>
      <c r="E5610" t="s">
        <v>18692</v>
      </c>
      <c r="F5610" t="s">
        <v>30</v>
      </c>
      <c r="G5610" s="1">
        <v>42921</v>
      </c>
      <c r="H5610" t="s">
        <v>30</v>
      </c>
      <c r="I5610" s="1">
        <v>43517</v>
      </c>
      <c r="J5610" t="s">
        <v>30</v>
      </c>
      <c r="K5610" s="1">
        <v>44965</v>
      </c>
      <c r="M5610" t="s">
        <v>42</v>
      </c>
      <c r="N5610" t="s">
        <v>18351</v>
      </c>
      <c r="O5610" t="s">
        <v>18352</v>
      </c>
      <c r="P5610" t="s">
        <v>26</v>
      </c>
      <c r="Q5610" s="6">
        <v>40000</v>
      </c>
      <c r="R5610" t="s">
        <v>22</v>
      </c>
      <c r="S5610">
        <v>0</v>
      </c>
      <c r="T5610">
        <v>0</v>
      </c>
      <c r="U5610" t="e">
        <f>_xlfn.XLOOKUP(A5610,#REF!,#REF!)</f>
        <v>#REF!</v>
      </c>
    </row>
    <row r="5611" spans="1:21" x14ac:dyDescent="0.2">
      <c r="A5611" t="s">
        <v>18353</v>
      </c>
      <c r="C5611" s="5" t="s">
        <v>279</v>
      </c>
      <c r="D5611" t="s">
        <v>18354</v>
      </c>
      <c r="E5611" t="s">
        <v>18355</v>
      </c>
      <c r="F5611" t="s">
        <v>30</v>
      </c>
      <c r="G5611" s="1">
        <v>45894</v>
      </c>
      <c r="H5611" t="s">
        <v>22</v>
      </c>
      <c r="J5611" t="s">
        <v>30</v>
      </c>
      <c r="K5611" s="1">
        <v>45931</v>
      </c>
      <c r="L5611" s="1">
        <v>46008</v>
      </c>
      <c r="M5611" t="s">
        <v>92</v>
      </c>
      <c r="N5611" t="s">
        <v>3278</v>
      </c>
      <c r="O5611" t="s">
        <v>3279</v>
      </c>
      <c r="P5611" t="s">
        <v>117</v>
      </c>
      <c r="Q5611" s="6">
        <v>26030.04</v>
      </c>
      <c r="R5611" t="s">
        <v>22</v>
      </c>
      <c r="S5611">
        <v>0</v>
      </c>
      <c r="T5611">
        <v>0</v>
      </c>
      <c r="U5611" t="e">
        <f>_xlfn.XLOOKUP(A5611,#REF!,#REF!)</f>
        <v>#REF!</v>
      </c>
    </row>
    <row r="5612" spans="1:21" x14ac:dyDescent="0.2">
      <c r="A5612" t="s">
        <v>18356</v>
      </c>
      <c r="C5612" s="5" t="s">
        <v>71</v>
      </c>
      <c r="D5612" t="s">
        <v>18357</v>
      </c>
      <c r="E5612" t="s">
        <v>443</v>
      </c>
      <c r="F5612" t="s">
        <v>30</v>
      </c>
      <c r="G5612" s="1">
        <v>45726</v>
      </c>
      <c r="H5612" t="s">
        <v>30</v>
      </c>
      <c r="I5612" s="1">
        <v>45861</v>
      </c>
      <c r="J5612" t="s">
        <v>22</v>
      </c>
      <c r="M5612" t="s">
        <v>207</v>
      </c>
      <c r="N5612" t="s">
        <v>1211</v>
      </c>
      <c r="O5612" t="s">
        <v>1212</v>
      </c>
      <c r="P5612" t="s">
        <v>117</v>
      </c>
      <c r="Q5612" s="6">
        <v>173543.26</v>
      </c>
      <c r="R5612" t="s">
        <v>22</v>
      </c>
      <c r="S5612">
        <v>0</v>
      </c>
      <c r="T5612">
        <v>0</v>
      </c>
      <c r="U5612" t="e">
        <f>_xlfn.XLOOKUP(A5612,#REF!,#REF!)</f>
        <v>#REF!</v>
      </c>
    </row>
    <row r="5613" spans="1:21" x14ac:dyDescent="0.2">
      <c r="A5613" t="s">
        <v>18358</v>
      </c>
      <c r="B5613" t="s">
        <v>18359</v>
      </c>
      <c r="C5613" s="5" t="s">
        <v>71</v>
      </c>
      <c r="D5613" t="s">
        <v>18360</v>
      </c>
      <c r="E5613" t="s">
        <v>18361</v>
      </c>
      <c r="F5613" t="s">
        <v>30</v>
      </c>
      <c r="G5613" s="1">
        <v>42852</v>
      </c>
      <c r="H5613" t="s">
        <v>30</v>
      </c>
      <c r="I5613" s="1">
        <v>43280</v>
      </c>
      <c r="J5613" t="s">
        <v>30</v>
      </c>
      <c r="K5613" s="1">
        <v>43699</v>
      </c>
      <c r="L5613" s="1">
        <v>43847</v>
      </c>
      <c r="M5613" t="s">
        <v>42</v>
      </c>
      <c r="N5613" t="s">
        <v>1734</v>
      </c>
      <c r="O5613" t="s">
        <v>1735</v>
      </c>
      <c r="P5613" t="s">
        <v>26</v>
      </c>
      <c r="Q5613" s="6">
        <v>40000</v>
      </c>
      <c r="R5613" t="s">
        <v>22</v>
      </c>
      <c r="S5613">
        <v>0</v>
      </c>
      <c r="T5613">
        <v>0</v>
      </c>
      <c r="U5613" t="e">
        <f>_xlfn.XLOOKUP(A5613,#REF!,#REF!)</f>
        <v>#REF!</v>
      </c>
    </row>
    <row r="5614" spans="1:21" x14ac:dyDescent="0.2">
      <c r="A5614" t="s">
        <v>18362</v>
      </c>
      <c r="C5614" s="5" t="s">
        <v>71</v>
      </c>
      <c r="D5614" t="s">
        <v>18363</v>
      </c>
      <c r="E5614" t="s">
        <v>18364</v>
      </c>
      <c r="F5614" t="s">
        <v>30</v>
      </c>
      <c r="G5614" s="1">
        <v>45749</v>
      </c>
      <c r="H5614" t="s">
        <v>30</v>
      </c>
      <c r="I5614" s="1">
        <v>45964</v>
      </c>
      <c r="J5614" t="s">
        <v>22</v>
      </c>
      <c r="M5614" t="s">
        <v>207</v>
      </c>
      <c r="N5614" t="s">
        <v>18365</v>
      </c>
      <c r="O5614" t="s">
        <v>18366</v>
      </c>
      <c r="P5614" t="s">
        <v>117</v>
      </c>
      <c r="Q5614" s="6">
        <v>663350.75</v>
      </c>
      <c r="R5614" t="s">
        <v>22</v>
      </c>
      <c r="S5614">
        <v>0</v>
      </c>
      <c r="T5614">
        <v>0</v>
      </c>
      <c r="U5614" t="e">
        <f>_xlfn.XLOOKUP(A5614,#REF!,#REF!)</f>
        <v>#REF!</v>
      </c>
    </row>
    <row r="5615" spans="1:21" x14ac:dyDescent="0.2">
      <c r="A5615" t="s">
        <v>18367</v>
      </c>
      <c r="C5615" s="5" t="s">
        <v>71</v>
      </c>
      <c r="D5615" t="s">
        <v>18368</v>
      </c>
      <c r="E5615" t="s">
        <v>19445</v>
      </c>
      <c r="F5615" t="s">
        <v>30</v>
      </c>
      <c r="G5615" s="1">
        <v>43084</v>
      </c>
      <c r="H5615" t="s">
        <v>30</v>
      </c>
      <c r="I5615" s="1">
        <v>43263</v>
      </c>
      <c r="J5615" t="s">
        <v>30</v>
      </c>
      <c r="K5615" s="1">
        <v>43329</v>
      </c>
      <c r="L5615" s="1">
        <v>43432</v>
      </c>
      <c r="M5615" t="s">
        <v>42</v>
      </c>
      <c r="N5615" t="s">
        <v>18369</v>
      </c>
      <c r="O5615" t="s">
        <v>18370</v>
      </c>
      <c r="P5615" t="s">
        <v>26</v>
      </c>
      <c r="Q5615" s="6">
        <v>40000</v>
      </c>
      <c r="R5615" t="s">
        <v>30</v>
      </c>
      <c r="S5615">
        <v>0</v>
      </c>
      <c r="T5615">
        <v>0</v>
      </c>
      <c r="U5615" t="e">
        <f>_xlfn.XLOOKUP(A5615,#REF!,#REF!)</f>
        <v>#REF!</v>
      </c>
    </row>
    <row r="5616" spans="1:21" x14ac:dyDescent="0.2">
      <c r="A5616" t="s">
        <v>18371</v>
      </c>
      <c r="C5616" s="5" t="s">
        <v>71</v>
      </c>
      <c r="D5616" t="s">
        <v>18372</v>
      </c>
      <c r="E5616" t="s">
        <v>18373</v>
      </c>
      <c r="F5616" t="s">
        <v>30</v>
      </c>
      <c r="G5616" s="1">
        <v>46121</v>
      </c>
      <c r="H5616" t="s">
        <v>22</v>
      </c>
      <c r="J5616" t="s">
        <v>22</v>
      </c>
      <c r="M5616" t="s">
        <v>92</v>
      </c>
      <c r="N5616" t="s">
        <v>18374</v>
      </c>
      <c r="O5616" t="s">
        <v>18375</v>
      </c>
      <c r="P5616" t="s">
        <v>210</v>
      </c>
      <c r="Q5616" s="6">
        <v>106278.28</v>
      </c>
      <c r="R5616" t="s">
        <v>22</v>
      </c>
      <c r="S5616">
        <v>0</v>
      </c>
      <c r="T5616">
        <v>0</v>
      </c>
      <c r="U5616" t="e">
        <f>_xlfn.XLOOKUP(A5616,#REF!,#REF!)</f>
        <v>#REF!</v>
      </c>
    </row>
    <row r="5617" spans="1:21" x14ac:dyDescent="0.2">
      <c r="A5617" t="s">
        <v>18376</v>
      </c>
      <c r="C5617" s="5" t="s">
        <v>71</v>
      </c>
      <c r="D5617" t="s">
        <v>18377</v>
      </c>
      <c r="E5617" t="s">
        <v>14557</v>
      </c>
      <c r="F5617" t="s">
        <v>22</v>
      </c>
      <c r="H5617" t="s">
        <v>22</v>
      </c>
      <c r="J5617" t="s">
        <v>22</v>
      </c>
      <c r="M5617" t="s">
        <v>92</v>
      </c>
      <c r="N5617" t="s">
        <v>18378</v>
      </c>
      <c r="O5617" t="s">
        <v>18379</v>
      </c>
      <c r="P5617" t="s">
        <v>18712</v>
      </c>
      <c r="Q5617" s="6">
        <v>139159.46</v>
      </c>
      <c r="R5617" t="s">
        <v>22</v>
      </c>
      <c r="S5617">
        <v>0</v>
      </c>
      <c r="T5617">
        <v>0</v>
      </c>
      <c r="U5617" t="e">
        <f>_xlfn.XLOOKUP(A5617,#REF!,#REF!)</f>
        <v>#REF!</v>
      </c>
    </row>
    <row r="5618" spans="1:21" x14ac:dyDescent="0.2">
      <c r="A5618" t="s">
        <v>18380</v>
      </c>
      <c r="B5618" t="s">
        <v>18381</v>
      </c>
      <c r="C5618" s="5" t="s">
        <v>71</v>
      </c>
      <c r="D5618" t="s">
        <v>18382</v>
      </c>
      <c r="E5618" t="s">
        <v>89</v>
      </c>
      <c r="F5618" t="s">
        <v>30</v>
      </c>
      <c r="G5618" s="1">
        <v>43181</v>
      </c>
      <c r="H5618" t="s">
        <v>30</v>
      </c>
      <c r="I5618" s="1">
        <v>43383</v>
      </c>
      <c r="J5618" t="s">
        <v>22</v>
      </c>
      <c r="M5618" t="s">
        <v>207</v>
      </c>
      <c r="N5618" t="s">
        <v>18383</v>
      </c>
      <c r="O5618" t="s">
        <v>18384</v>
      </c>
      <c r="P5618" t="s">
        <v>117</v>
      </c>
      <c r="Q5618" s="6">
        <v>40000</v>
      </c>
      <c r="R5618" t="s">
        <v>22</v>
      </c>
      <c r="S5618">
        <v>0</v>
      </c>
      <c r="T5618">
        <v>0</v>
      </c>
      <c r="U5618" t="e">
        <f>_xlfn.XLOOKUP(A5618,#REF!,#REF!)</f>
        <v>#REF!</v>
      </c>
    </row>
    <row r="5619" spans="1:21" x14ac:dyDescent="0.2">
      <c r="A5619" t="s">
        <v>18385</v>
      </c>
      <c r="C5619" s="5" t="s">
        <v>71</v>
      </c>
      <c r="D5619" t="s">
        <v>11790</v>
      </c>
      <c r="E5619" t="s">
        <v>1283</v>
      </c>
      <c r="F5619" t="s">
        <v>30</v>
      </c>
      <c r="G5619" s="1">
        <v>42797</v>
      </c>
      <c r="H5619" t="s">
        <v>30</v>
      </c>
      <c r="I5619" s="1">
        <v>44543</v>
      </c>
      <c r="J5619" t="s">
        <v>30</v>
      </c>
      <c r="K5619" s="1">
        <v>45222</v>
      </c>
      <c r="L5619" s="1">
        <v>45352</v>
      </c>
      <c r="M5619" t="s">
        <v>42</v>
      </c>
      <c r="N5619" t="s">
        <v>18386</v>
      </c>
      <c r="O5619" t="s">
        <v>18387</v>
      </c>
      <c r="P5619" t="s">
        <v>26</v>
      </c>
      <c r="Q5619" s="6">
        <v>40000</v>
      </c>
      <c r="R5619" t="s">
        <v>22</v>
      </c>
      <c r="S5619">
        <v>0</v>
      </c>
      <c r="T5619">
        <v>0</v>
      </c>
      <c r="U5619" t="e">
        <f>_xlfn.XLOOKUP(A5619,#REF!,#REF!)</f>
        <v>#REF!</v>
      </c>
    </row>
    <row r="5620" spans="1:21" x14ac:dyDescent="0.2">
      <c r="A5620" t="s">
        <v>18388</v>
      </c>
      <c r="C5620" s="5" t="s">
        <v>71</v>
      </c>
      <c r="D5620" t="s">
        <v>18389</v>
      </c>
      <c r="E5620" t="s">
        <v>11849</v>
      </c>
      <c r="F5620" t="s">
        <v>22</v>
      </c>
      <c r="H5620" t="s">
        <v>22</v>
      </c>
      <c r="J5620" t="s">
        <v>22</v>
      </c>
      <c r="M5620" t="s">
        <v>42</v>
      </c>
      <c r="N5620" t="s">
        <v>43</v>
      </c>
      <c r="O5620" t="s">
        <v>44</v>
      </c>
      <c r="P5620" t="s">
        <v>26</v>
      </c>
      <c r="Q5620" s="6">
        <v>40000</v>
      </c>
      <c r="R5620" t="s">
        <v>22</v>
      </c>
      <c r="S5620">
        <v>0</v>
      </c>
      <c r="T5620">
        <v>0</v>
      </c>
      <c r="U5620" t="e">
        <f>_xlfn.XLOOKUP(A5620,#REF!,#REF!)</f>
        <v>#REF!</v>
      </c>
    </row>
    <row r="5621" spans="1:21" x14ac:dyDescent="0.2">
      <c r="A5621" t="s">
        <v>18390</v>
      </c>
      <c r="C5621" s="5" t="s">
        <v>39</v>
      </c>
      <c r="D5621" t="s">
        <v>5302</v>
      </c>
      <c r="E5621" t="s">
        <v>19255</v>
      </c>
      <c r="F5621" t="s">
        <v>22</v>
      </c>
      <c r="H5621" t="s">
        <v>22</v>
      </c>
      <c r="J5621" t="s">
        <v>22</v>
      </c>
      <c r="L5621" s="1">
        <v>42507</v>
      </c>
      <c r="M5621" t="s">
        <v>42</v>
      </c>
      <c r="N5621" t="s">
        <v>18391</v>
      </c>
      <c r="O5621" t="s">
        <v>18392</v>
      </c>
      <c r="P5621" t="s">
        <v>26</v>
      </c>
      <c r="Q5621" s="6">
        <v>90000</v>
      </c>
      <c r="R5621" t="s">
        <v>30</v>
      </c>
      <c r="S5621">
        <v>0</v>
      </c>
      <c r="T5621">
        <v>0</v>
      </c>
      <c r="U5621" t="e">
        <f>_xlfn.XLOOKUP(A5621,#REF!,#REF!)</f>
        <v>#REF!</v>
      </c>
    </row>
    <row r="5622" spans="1:21" x14ac:dyDescent="0.2">
      <c r="A5622" t="s">
        <v>18393</v>
      </c>
      <c r="C5622" s="5" t="s">
        <v>71</v>
      </c>
      <c r="D5622" t="s">
        <v>18394</v>
      </c>
      <c r="E5622" t="s">
        <v>11401</v>
      </c>
      <c r="F5622" t="s">
        <v>30</v>
      </c>
      <c r="G5622" s="1">
        <v>43067</v>
      </c>
      <c r="H5622" t="s">
        <v>30</v>
      </c>
      <c r="I5622" s="1">
        <v>43564</v>
      </c>
      <c r="J5622" t="s">
        <v>30</v>
      </c>
      <c r="K5622" s="1">
        <v>44291</v>
      </c>
      <c r="L5622" s="1">
        <v>44291</v>
      </c>
      <c r="M5622" t="s">
        <v>42</v>
      </c>
      <c r="N5622" t="s">
        <v>43</v>
      </c>
      <c r="O5622" t="s">
        <v>44</v>
      </c>
      <c r="P5622" t="s">
        <v>26</v>
      </c>
      <c r="Q5622" s="6">
        <v>40000</v>
      </c>
      <c r="R5622" t="s">
        <v>22</v>
      </c>
      <c r="S5622">
        <v>0</v>
      </c>
      <c r="T5622">
        <v>0</v>
      </c>
      <c r="U5622" t="e">
        <f>_xlfn.XLOOKUP(A5622,#REF!,#REF!)</f>
        <v>#REF!</v>
      </c>
    </row>
    <row r="5623" spans="1:21" x14ac:dyDescent="0.2">
      <c r="A5623" t="s">
        <v>18395</v>
      </c>
      <c r="C5623" s="5" t="s">
        <v>71</v>
      </c>
      <c r="D5623" t="s">
        <v>18396</v>
      </c>
      <c r="E5623" t="s">
        <v>41</v>
      </c>
      <c r="F5623" t="s">
        <v>30</v>
      </c>
      <c r="G5623" s="1">
        <v>43025</v>
      </c>
      <c r="H5623" t="s">
        <v>30</v>
      </c>
      <c r="I5623" s="1">
        <v>43374</v>
      </c>
      <c r="J5623" t="s">
        <v>30</v>
      </c>
      <c r="K5623" s="1">
        <v>43689</v>
      </c>
      <c r="M5623" t="s">
        <v>42</v>
      </c>
      <c r="N5623" t="s">
        <v>43</v>
      </c>
      <c r="O5623" t="s">
        <v>44</v>
      </c>
      <c r="P5623" t="s">
        <v>26</v>
      </c>
      <c r="Q5623" s="6">
        <v>300000</v>
      </c>
      <c r="R5623" t="s">
        <v>22</v>
      </c>
      <c r="S5623">
        <v>0</v>
      </c>
      <c r="T5623">
        <v>0</v>
      </c>
      <c r="U5623" t="e">
        <f>_xlfn.XLOOKUP(A5623,#REF!,#REF!)</f>
        <v>#REF!</v>
      </c>
    </row>
    <row r="5624" spans="1:21" x14ac:dyDescent="0.2">
      <c r="A5624" t="s">
        <v>18397</v>
      </c>
      <c r="B5624" t="s">
        <v>18398</v>
      </c>
      <c r="C5624" s="5" t="s">
        <v>71</v>
      </c>
      <c r="D5624" t="s">
        <v>18399</v>
      </c>
      <c r="E5624" t="s">
        <v>18400</v>
      </c>
      <c r="F5624" t="s">
        <v>30</v>
      </c>
      <c r="G5624" s="1">
        <v>42923</v>
      </c>
      <c r="H5624" t="s">
        <v>30</v>
      </c>
      <c r="I5624" s="1">
        <v>43305</v>
      </c>
      <c r="J5624" t="s">
        <v>30</v>
      </c>
      <c r="K5624" s="1">
        <v>43487</v>
      </c>
      <c r="M5624" t="s">
        <v>42</v>
      </c>
      <c r="N5624" t="s">
        <v>43</v>
      </c>
      <c r="O5624" t="s">
        <v>44</v>
      </c>
      <c r="P5624" t="s">
        <v>26</v>
      </c>
      <c r="Q5624" s="6">
        <v>40000</v>
      </c>
      <c r="R5624" t="s">
        <v>22</v>
      </c>
      <c r="S5624">
        <v>0</v>
      </c>
      <c r="T5624">
        <v>0</v>
      </c>
      <c r="U5624" t="e">
        <f>_xlfn.XLOOKUP(A5624,#REF!,#REF!)</f>
        <v>#REF!</v>
      </c>
    </row>
    <row r="5625" spans="1:21" x14ac:dyDescent="0.2">
      <c r="A5625" t="s">
        <v>18401</v>
      </c>
      <c r="B5625" t="s">
        <v>18402</v>
      </c>
      <c r="C5625" s="5" t="s">
        <v>71</v>
      </c>
      <c r="D5625" t="s">
        <v>14856</v>
      </c>
      <c r="E5625" t="s">
        <v>11362</v>
      </c>
      <c r="F5625" t="s">
        <v>30</v>
      </c>
      <c r="G5625" s="1">
        <v>42923</v>
      </c>
      <c r="H5625" t="s">
        <v>30</v>
      </c>
      <c r="I5625" s="1">
        <v>43209</v>
      </c>
      <c r="J5625" t="s">
        <v>30</v>
      </c>
      <c r="K5625" s="1">
        <v>44176</v>
      </c>
      <c r="L5625" s="1">
        <v>44176</v>
      </c>
      <c r="M5625" t="s">
        <v>42</v>
      </c>
      <c r="N5625" t="s">
        <v>238</v>
      </c>
      <c r="O5625" t="s">
        <v>239</v>
      </c>
      <c r="P5625" t="s">
        <v>26</v>
      </c>
      <c r="Q5625" s="6">
        <v>40000</v>
      </c>
      <c r="R5625" t="s">
        <v>22</v>
      </c>
      <c r="S5625">
        <v>0</v>
      </c>
      <c r="T5625">
        <v>0</v>
      </c>
      <c r="U5625" t="e">
        <f>_xlfn.XLOOKUP(A5625,#REF!,#REF!)</f>
        <v>#REF!</v>
      </c>
    </row>
    <row r="5626" spans="1:21" x14ac:dyDescent="0.2">
      <c r="A5626" t="s">
        <v>18403</v>
      </c>
      <c r="C5626" s="5" t="s">
        <v>71</v>
      </c>
      <c r="D5626" t="s">
        <v>18404</v>
      </c>
      <c r="E5626" t="s">
        <v>18812</v>
      </c>
      <c r="F5626" t="s">
        <v>30</v>
      </c>
      <c r="G5626" s="1">
        <v>45790</v>
      </c>
      <c r="H5626" t="s">
        <v>30</v>
      </c>
      <c r="I5626" s="1">
        <v>45943</v>
      </c>
      <c r="J5626" t="s">
        <v>22</v>
      </c>
      <c r="M5626" t="s">
        <v>207</v>
      </c>
      <c r="N5626" t="s">
        <v>18405</v>
      </c>
      <c r="O5626" t="s">
        <v>18406</v>
      </c>
      <c r="P5626" t="s">
        <v>117</v>
      </c>
      <c r="Q5626" s="6">
        <v>188666.46</v>
      </c>
      <c r="R5626" t="s">
        <v>22</v>
      </c>
      <c r="S5626">
        <v>0</v>
      </c>
      <c r="T5626">
        <v>0</v>
      </c>
      <c r="U5626" t="e">
        <f>_xlfn.XLOOKUP(A5626,#REF!,#REF!)</f>
        <v>#REF!</v>
      </c>
    </row>
    <row r="5627" spans="1:21" x14ac:dyDescent="0.2">
      <c r="A5627" t="s">
        <v>18407</v>
      </c>
      <c r="C5627" s="5" t="s">
        <v>71</v>
      </c>
      <c r="D5627" t="s">
        <v>18408</v>
      </c>
      <c r="E5627" t="s">
        <v>18260</v>
      </c>
      <c r="F5627" t="s">
        <v>22</v>
      </c>
      <c r="H5627" t="s">
        <v>22</v>
      </c>
      <c r="J5627" t="s">
        <v>22</v>
      </c>
      <c r="M5627" t="s">
        <v>42</v>
      </c>
      <c r="N5627" t="s">
        <v>43</v>
      </c>
      <c r="O5627" t="s">
        <v>44</v>
      </c>
      <c r="P5627" t="s">
        <v>26</v>
      </c>
      <c r="Q5627" s="6">
        <v>70933.17</v>
      </c>
      <c r="R5627" t="s">
        <v>22</v>
      </c>
      <c r="S5627">
        <v>0</v>
      </c>
      <c r="T5627">
        <v>0</v>
      </c>
      <c r="U5627" t="e">
        <f>_xlfn.XLOOKUP(A5627,#REF!,#REF!)</f>
        <v>#REF!</v>
      </c>
    </row>
    <row r="5628" spans="1:21" x14ac:dyDescent="0.2">
      <c r="A5628" t="s">
        <v>18409</v>
      </c>
      <c r="C5628" s="5" t="s">
        <v>71</v>
      </c>
      <c r="D5628" t="s">
        <v>18410</v>
      </c>
      <c r="E5628" t="s">
        <v>16797</v>
      </c>
      <c r="F5628" t="s">
        <v>22</v>
      </c>
      <c r="H5628" t="s">
        <v>22</v>
      </c>
      <c r="J5628" t="s">
        <v>22</v>
      </c>
      <c r="M5628" t="s">
        <v>92</v>
      </c>
      <c r="N5628" t="s">
        <v>18411</v>
      </c>
      <c r="O5628" t="s">
        <v>18412</v>
      </c>
      <c r="P5628" t="s">
        <v>18712</v>
      </c>
      <c r="Q5628" s="6">
        <v>349741.76</v>
      </c>
      <c r="R5628" t="s">
        <v>22</v>
      </c>
      <c r="S5628">
        <v>0</v>
      </c>
      <c r="T5628">
        <v>0</v>
      </c>
      <c r="U5628" t="e">
        <f>_xlfn.XLOOKUP(A5628,#REF!,#REF!)</f>
        <v>#REF!</v>
      </c>
    </row>
    <row r="5629" spans="1:21" x14ac:dyDescent="0.2">
      <c r="A5629" t="s">
        <v>18413</v>
      </c>
      <c r="C5629" s="5" t="s">
        <v>71</v>
      </c>
      <c r="D5629" t="s">
        <v>17428</v>
      </c>
      <c r="E5629" t="s">
        <v>18414</v>
      </c>
      <c r="F5629" t="s">
        <v>30</v>
      </c>
      <c r="G5629" s="1">
        <v>45708</v>
      </c>
      <c r="H5629" t="s">
        <v>30</v>
      </c>
      <c r="I5629" s="1">
        <v>45950</v>
      </c>
      <c r="J5629" t="s">
        <v>22</v>
      </c>
      <c r="M5629" t="s">
        <v>207</v>
      </c>
      <c r="N5629" t="s">
        <v>4240</v>
      </c>
      <c r="O5629" t="s">
        <v>4241</v>
      </c>
      <c r="P5629" t="s">
        <v>210</v>
      </c>
      <c r="Q5629" s="6">
        <v>653554.74</v>
      </c>
      <c r="R5629" t="s">
        <v>22</v>
      </c>
      <c r="S5629">
        <v>0</v>
      </c>
      <c r="T5629">
        <v>0</v>
      </c>
      <c r="U5629" t="e">
        <f>_xlfn.XLOOKUP(A5629,#REF!,#REF!)</f>
        <v>#REF!</v>
      </c>
    </row>
    <row r="5630" spans="1:21" x14ac:dyDescent="0.2">
      <c r="A5630" t="s">
        <v>18415</v>
      </c>
      <c r="C5630" s="5" t="s">
        <v>71</v>
      </c>
      <c r="D5630" t="s">
        <v>18416</v>
      </c>
      <c r="E5630" t="s">
        <v>1186</v>
      </c>
      <c r="F5630" t="s">
        <v>30</v>
      </c>
      <c r="G5630" s="1">
        <v>45328</v>
      </c>
      <c r="H5630" t="s">
        <v>22</v>
      </c>
      <c r="J5630" t="s">
        <v>30</v>
      </c>
      <c r="K5630" s="1">
        <v>45348</v>
      </c>
      <c r="M5630" t="s">
        <v>42</v>
      </c>
      <c r="N5630" t="s">
        <v>18417</v>
      </c>
      <c r="O5630" t="s">
        <v>18418</v>
      </c>
      <c r="P5630" t="s">
        <v>26</v>
      </c>
      <c r="Q5630" s="6">
        <v>143131.88</v>
      </c>
      <c r="R5630" t="s">
        <v>22</v>
      </c>
      <c r="S5630">
        <v>0</v>
      </c>
      <c r="T5630">
        <v>0</v>
      </c>
      <c r="U5630" t="e">
        <f>_xlfn.XLOOKUP(A5630,#REF!,#REF!)</f>
        <v>#REF!</v>
      </c>
    </row>
    <row r="5631" spans="1:21" x14ac:dyDescent="0.2">
      <c r="A5631" t="s">
        <v>18419</v>
      </c>
      <c r="C5631" s="5" t="s">
        <v>71</v>
      </c>
      <c r="D5631" t="s">
        <v>18420</v>
      </c>
      <c r="E5631" t="s">
        <v>658</v>
      </c>
      <c r="F5631" t="s">
        <v>30</v>
      </c>
      <c r="G5631" s="1">
        <v>45644</v>
      </c>
      <c r="H5631" t="s">
        <v>30</v>
      </c>
      <c r="I5631" s="1">
        <v>45840</v>
      </c>
      <c r="J5631" t="s">
        <v>22</v>
      </c>
      <c r="M5631" t="s">
        <v>207</v>
      </c>
      <c r="N5631" t="s">
        <v>1211</v>
      </c>
      <c r="O5631" t="s">
        <v>1212</v>
      </c>
      <c r="P5631" t="s">
        <v>117</v>
      </c>
      <c r="Q5631" s="6">
        <v>241028.9</v>
      </c>
      <c r="R5631" t="s">
        <v>22</v>
      </c>
      <c r="S5631">
        <v>0</v>
      </c>
      <c r="T5631">
        <v>0</v>
      </c>
      <c r="U5631" t="e">
        <f>_xlfn.XLOOKUP(A5631,#REF!,#REF!)</f>
        <v>#REF!</v>
      </c>
    </row>
    <row r="5632" spans="1:21" x14ac:dyDescent="0.2">
      <c r="A5632" t="s">
        <v>18421</v>
      </c>
      <c r="C5632" s="5" t="s">
        <v>71</v>
      </c>
      <c r="D5632" t="s">
        <v>18422</v>
      </c>
      <c r="E5632" t="s">
        <v>829</v>
      </c>
      <c r="F5632" t="s">
        <v>30</v>
      </c>
      <c r="G5632" s="1">
        <v>43321</v>
      </c>
      <c r="H5632" t="s">
        <v>30</v>
      </c>
      <c r="I5632" s="1">
        <v>43684</v>
      </c>
      <c r="J5632" t="s">
        <v>30</v>
      </c>
      <c r="K5632" s="1">
        <v>44015</v>
      </c>
      <c r="L5632" s="1">
        <v>44019</v>
      </c>
      <c r="M5632" t="s">
        <v>42</v>
      </c>
      <c r="N5632" t="s">
        <v>18423</v>
      </c>
      <c r="O5632" t="s">
        <v>18424</v>
      </c>
      <c r="P5632" t="s">
        <v>26</v>
      </c>
      <c r="Q5632" s="6">
        <v>40000</v>
      </c>
      <c r="R5632" t="s">
        <v>22</v>
      </c>
      <c r="S5632">
        <v>0</v>
      </c>
      <c r="T5632">
        <v>0</v>
      </c>
      <c r="U5632" t="e">
        <f>_xlfn.XLOOKUP(A5632,#REF!,#REF!)</f>
        <v>#REF!</v>
      </c>
    </row>
    <row r="5633" spans="1:21" x14ac:dyDescent="0.2">
      <c r="A5633" t="s">
        <v>18425</v>
      </c>
      <c r="C5633" s="5" t="s">
        <v>5386</v>
      </c>
      <c r="F5633" t="s">
        <v>22</v>
      </c>
      <c r="H5633" t="s">
        <v>30</v>
      </c>
      <c r="I5633" s="1">
        <v>44083</v>
      </c>
      <c r="J5633" t="s">
        <v>30</v>
      </c>
      <c r="K5633" s="1">
        <v>44690</v>
      </c>
      <c r="M5633" t="s">
        <v>42</v>
      </c>
      <c r="N5633" t="s">
        <v>18426</v>
      </c>
      <c r="O5633" t="s">
        <v>18427</v>
      </c>
      <c r="P5633" t="s">
        <v>26</v>
      </c>
      <c r="Q5633" s="6">
        <v>1000</v>
      </c>
      <c r="R5633" t="s">
        <v>22</v>
      </c>
      <c r="S5633">
        <v>0</v>
      </c>
      <c r="T5633">
        <v>0</v>
      </c>
      <c r="U5633" t="e">
        <f>_xlfn.XLOOKUP(A5633,#REF!,#REF!)</f>
        <v>#REF!</v>
      </c>
    </row>
    <row r="5634" spans="1:21" x14ac:dyDescent="0.2">
      <c r="A5634" t="s">
        <v>18428</v>
      </c>
      <c r="B5634" t="s">
        <v>18429</v>
      </c>
      <c r="C5634" s="5" t="s">
        <v>71</v>
      </c>
      <c r="D5634" t="s">
        <v>18430</v>
      </c>
      <c r="E5634" t="s">
        <v>16428</v>
      </c>
      <c r="F5634" t="s">
        <v>22</v>
      </c>
      <c r="H5634" t="s">
        <v>22</v>
      </c>
      <c r="J5634" t="s">
        <v>22</v>
      </c>
      <c r="M5634" t="s">
        <v>42</v>
      </c>
      <c r="N5634" t="s">
        <v>18431</v>
      </c>
      <c r="O5634" t="s">
        <v>18432</v>
      </c>
      <c r="P5634" t="s">
        <v>26</v>
      </c>
      <c r="Q5634" s="6">
        <v>176966.86</v>
      </c>
      <c r="R5634" t="s">
        <v>30</v>
      </c>
      <c r="S5634">
        <v>0</v>
      </c>
      <c r="T5634">
        <v>0</v>
      </c>
      <c r="U5634" t="e">
        <f>_xlfn.XLOOKUP(A5634,#REF!,#REF!)</f>
        <v>#REF!</v>
      </c>
    </row>
    <row r="5635" spans="1:21" x14ac:dyDescent="0.2">
      <c r="A5635" t="s">
        <v>18433</v>
      </c>
      <c r="C5635" s="5" t="s">
        <v>71</v>
      </c>
      <c r="D5635" t="s">
        <v>18434</v>
      </c>
      <c r="E5635" t="s">
        <v>18435</v>
      </c>
      <c r="F5635" t="s">
        <v>22</v>
      </c>
      <c r="H5635" t="s">
        <v>22</v>
      </c>
      <c r="J5635" t="s">
        <v>22</v>
      </c>
      <c r="M5635" t="s">
        <v>92</v>
      </c>
      <c r="N5635" t="s">
        <v>646</v>
      </c>
      <c r="O5635" t="s">
        <v>647</v>
      </c>
      <c r="P5635" t="s">
        <v>18712</v>
      </c>
      <c r="Q5635" s="6">
        <v>695148.7</v>
      </c>
      <c r="R5635" t="s">
        <v>22</v>
      </c>
      <c r="S5635">
        <v>0</v>
      </c>
      <c r="T5635">
        <v>0</v>
      </c>
      <c r="U5635" t="e">
        <f>_xlfn.XLOOKUP(A5635,#REF!,#REF!)</f>
        <v>#REF!</v>
      </c>
    </row>
    <row r="5636" spans="1:21" x14ac:dyDescent="0.2">
      <c r="A5636" t="s">
        <v>18436</v>
      </c>
      <c r="B5636" t="s">
        <v>18437</v>
      </c>
      <c r="C5636" s="5" t="s">
        <v>71</v>
      </c>
      <c r="D5636" t="s">
        <v>18438</v>
      </c>
      <c r="E5636" t="s">
        <v>19221</v>
      </c>
      <c r="F5636" t="s">
        <v>30</v>
      </c>
      <c r="G5636" s="1">
        <v>43080</v>
      </c>
      <c r="H5636" t="s">
        <v>30</v>
      </c>
      <c r="I5636" s="1">
        <v>43277</v>
      </c>
      <c r="J5636" t="s">
        <v>30</v>
      </c>
      <c r="K5636" s="1">
        <v>43354</v>
      </c>
      <c r="L5636" s="1">
        <v>43438</v>
      </c>
      <c r="M5636" t="s">
        <v>42</v>
      </c>
      <c r="N5636" t="s">
        <v>18439</v>
      </c>
      <c r="O5636" t="s">
        <v>18440</v>
      </c>
      <c r="P5636" t="s">
        <v>26</v>
      </c>
      <c r="Q5636" s="6">
        <v>40000</v>
      </c>
      <c r="R5636" t="s">
        <v>30</v>
      </c>
      <c r="S5636">
        <v>0</v>
      </c>
      <c r="T5636">
        <v>0</v>
      </c>
      <c r="U5636" t="e">
        <f>_xlfn.XLOOKUP(A5636,#REF!,#REF!)</f>
        <v>#REF!</v>
      </c>
    </row>
    <row r="5637" spans="1:21" x14ac:dyDescent="0.2">
      <c r="A5637" t="s">
        <v>18441</v>
      </c>
      <c r="C5637" s="5" t="s">
        <v>71</v>
      </c>
      <c r="D5637" t="s">
        <v>18442</v>
      </c>
      <c r="E5637" t="s">
        <v>221</v>
      </c>
      <c r="F5637" t="s">
        <v>30</v>
      </c>
      <c r="G5637" s="1">
        <v>45752</v>
      </c>
      <c r="H5637" t="s">
        <v>30</v>
      </c>
      <c r="I5637" s="1">
        <v>45968</v>
      </c>
      <c r="J5637" t="s">
        <v>22</v>
      </c>
      <c r="M5637" t="s">
        <v>207</v>
      </c>
      <c r="N5637" t="s">
        <v>825</v>
      </c>
      <c r="O5637" t="s">
        <v>826</v>
      </c>
      <c r="P5637" t="s">
        <v>117</v>
      </c>
      <c r="Q5637" s="6">
        <v>148865.18</v>
      </c>
      <c r="R5637" t="s">
        <v>22</v>
      </c>
      <c r="S5637">
        <v>0</v>
      </c>
      <c r="T5637">
        <v>0</v>
      </c>
      <c r="U5637" t="e">
        <f>_xlfn.XLOOKUP(A5637,#REF!,#REF!)</f>
        <v>#REF!</v>
      </c>
    </row>
    <row r="5638" spans="1:21" x14ac:dyDescent="0.2">
      <c r="A5638" t="s">
        <v>18443</v>
      </c>
      <c r="C5638" s="5" t="s">
        <v>71</v>
      </c>
      <c r="D5638" t="s">
        <v>18444</v>
      </c>
      <c r="E5638" t="s">
        <v>12773</v>
      </c>
      <c r="F5638" t="s">
        <v>30</v>
      </c>
      <c r="G5638" s="1">
        <v>46084</v>
      </c>
      <c r="H5638" t="s">
        <v>22</v>
      </c>
      <c r="J5638" t="s">
        <v>22</v>
      </c>
      <c r="M5638" t="s">
        <v>207</v>
      </c>
      <c r="N5638" t="s">
        <v>18445</v>
      </c>
      <c r="O5638" t="s">
        <v>18446</v>
      </c>
      <c r="P5638" t="s">
        <v>117</v>
      </c>
      <c r="Q5638" s="6">
        <v>114775.03</v>
      </c>
      <c r="R5638" t="s">
        <v>22</v>
      </c>
      <c r="S5638">
        <v>0</v>
      </c>
      <c r="T5638">
        <v>0</v>
      </c>
      <c r="U5638" t="e">
        <f>_xlfn.XLOOKUP(A5638,#REF!,#REF!)</f>
        <v>#REF!</v>
      </c>
    </row>
    <row r="5639" spans="1:21" x14ac:dyDescent="0.2">
      <c r="A5639" t="s">
        <v>18447</v>
      </c>
      <c r="B5639" t="s">
        <v>18448</v>
      </c>
      <c r="C5639" s="5" t="s">
        <v>71</v>
      </c>
      <c r="D5639" t="s">
        <v>18449</v>
      </c>
      <c r="E5639" t="s">
        <v>1314</v>
      </c>
      <c r="F5639" t="s">
        <v>30</v>
      </c>
      <c r="G5639" s="1">
        <v>43525</v>
      </c>
      <c r="H5639" t="s">
        <v>30</v>
      </c>
      <c r="I5639" s="1">
        <v>43861</v>
      </c>
      <c r="J5639" t="s">
        <v>30</v>
      </c>
      <c r="K5639" s="1">
        <v>44984</v>
      </c>
      <c r="L5639" s="1">
        <v>45071</v>
      </c>
      <c r="M5639" t="s">
        <v>42</v>
      </c>
      <c r="N5639" t="s">
        <v>43</v>
      </c>
      <c r="O5639" t="s">
        <v>44</v>
      </c>
      <c r="P5639" t="s">
        <v>26</v>
      </c>
      <c r="Q5639" s="6">
        <v>40000</v>
      </c>
      <c r="R5639" t="s">
        <v>22</v>
      </c>
      <c r="S5639">
        <v>0</v>
      </c>
      <c r="T5639">
        <v>0</v>
      </c>
      <c r="U5639" t="e">
        <f>_xlfn.XLOOKUP(A5639,#REF!,#REF!)</f>
        <v>#REF!</v>
      </c>
    </row>
    <row r="5640" spans="1:21" x14ac:dyDescent="0.2">
      <c r="A5640" t="s">
        <v>18450</v>
      </c>
      <c r="C5640" s="5" t="s">
        <v>5386</v>
      </c>
      <c r="F5640" t="s">
        <v>22</v>
      </c>
      <c r="H5640" t="s">
        <v>22</v>
      </c>
      <c r="J5640" t="s">
        <v>22</v>
      </c>
      <c r="M5640" t="s">
        <v>92</v>
      </c>
      <c r="N5640" t="s">
        <v>18451</v>
      </c>
      <c r="O5640" t="s">
        <v>18452</v>
      </c>
      <c r="P5640" t="s">
        <v>18712</v>
      </c>
      <c r="Q5640" s="6">
        <v>1000</v>
      </c>
      <c r="R5640" t="s">
        <v>22</v>
      </c>
      <c r="S5640">
        <v>0</v>
      </c>
      <c r="T5640">
        <v>0</v>
      </c>
      <c r="U5640" t="e">
        <f>_xlfn.XLOOKUP(A5640,#REF!,#REF!)</f>
        <v>#REF!</v>
      </c>
    </row>
    <row r="5641" spans="1:21" x14ac:dyDescent="0.2">
      <c r="A5641" t="s">
        <v>18453</v>
      </c>
      <c r="C5641" s="5" t="s">
        <v>39</v>
      </c>
      <c r="D5641" t="s">
        <v>2595</v>
      </c>
      <c r="E5641" t="s">
        <v>19255</v>
      </c>
      <c r="F5641" t="s">
        <v>22</v>
      </c>
      <c r="H5641" t="s">
        <v>22</v>
      </c>
      <c r="J5641" t="s">
        <v>22</v>
      </c>
      <c r="L5641" s="1">
        <v>42347</v>
      </c>
      <c r="M5641" t="s">
        <v>42</v>
      </c>
      <c r="N5641" t="s">
        <v>43</v>
      </c>
      <c r="O5641" t="s">
        <v>44</v>
      </c>
      <c r="P5641" t="s">
        <v>26</v>
      </c>
      <c r="Q5641" s="6">
        <v>30000</v>
      </c>
      <c r="R5641" t="s">
        <v>22</v>
      </c>
      <c r="S5641">
        <v>0</v>
      </c>
      <c r="T5641">
        <v>0</v>
      </c>
      <c r="U5641" t="e">
        <f>_xlfn.XLOOKUP(A5641,#REF!,#REF!)</f>
        <v>#REF!</v>
      </c>
    </row>
    <row r="5642" spans="1:21" x14ac:dyDescent="0.2">
      <c r="A5642" t="s">
        <v>18454</v>
      </c>
      <c r="C5642" s="5" t="s">
        <v>9709</v>
      </c>
      <c r="D5642" t="s">
        <v>18455</v>
      </c>
      <c r="E5642" t="s">
        <v>18456</v>
      </c>
      <c r="F5642" t="s">
        <v>22</v>
      </c>
      <c r="H5642" t="s">
        <v>22</v>
      </c>
      <c r="J5642" t="s">
        <v>22</v>
      </c>
      <c r="M5642" t="s">
        <v>92</v>
      </c>
      <c r="N5642" t="s">
        <v>18457</v>
      </c>
      <c r="O5642" t="s">
        <v>18458</v>
      </c>
      <c r="P5642" t="s">
        <v>18712</v>
      </c>
      <c r="Q5642" s="6">
        <v>53102.01</v>
      </c>
      <c r="R5642" t="s">
        <v>22</v>
      </c>
      <c r="S5642">
        <v>0</v>
      </c>
      <c r="T5642">
        <v>0</v>
      </c>
      <c r="U5642" t="e">
        <f>_xlfn.XLOOKUP(A5642,#REF!,#REF!)</f>
        <v>#REF!</v>
      </c>
    </row>
    <row r="5643" spans="1:21" x14ac:dyDescent="0.2">
      <c r="A5643" t="s">
        <v>18459</v>
      </c>
      <c r="B5643" t="s">
        <v>18460</v>
      </c>
      <c r="C5643" s="5" t="s">
        <v>71</v>
      </c>
      <c r="D5643" t="s">
        <v>18461</v>
      </c>
      <c r="E5643" t="s">
        <v>18462</v>
      </c>
      <c r="F5643" t="s">
        <v>30</v>
      </c>
      <c r="G5643" s="1">
        <v>42916</v>
      </c>
      <c r="H5643" t="s">
        <v>30</v>
      </c>
      <c r="I5643" s="1">
        <v>43192</v>
      </c>
      <c r="J5643" t="s">
        <v>30</v>
      </c>
      <c r="K5643" s="1">
        <v>43340</v>
      </c>
      <c r="M5643" t="s">
        <v>42</v>
      </c>
      <c r="N5643" t="s">
        <v>12568</v>
      </c>
      <c r="O5643" t="s">
        <v>12569</v>
      </c>
      <c r="P5643" t="s">
        <v>26</v>
      </c>
      <c r="Q5643" s="6">
        <v>40000</v>
      </c>
      <c r="R5643" t="s">
        <v>22</v>
      </c>
      <c r="S5643">
        <v>0</v>
      </c>
      <c r="T5643">
        <v>0</v>
      </c>
      <c r="U5643" t="e">
        <f>_xlfn.XLOOKUP(A5643,#REF!,#REF!)</f>
        <v>#REF!</v>
      </c>
    </row>
    <row r="5644" spans="1:21" x14ac:dyDescent="0.2">
      <c r="A5644" t="s">
        <v>18463</v>
      </c>
      <c r="C5644" s="5" t="s">
        <v>71</v>
      </c>
      <c r="D5644" t="s">
        <v>18464</v>
      </c>
      <c r="E5644" t="s">
        <v>18465</v>
      </c>
      <c r="F5644" t="s">
        <v>22</v>
      </c>
      <c r="H5644" t="s">
        <v>22</v>
      </c>
      <c r="J5644" t="s">
        <v>22</v>
      </c>
      <c r="M5644" t="s">
        <v>92</v>
      </c>
      <c r="N5644" t="s">
        <v>7773</v>
      </c>
      <c r="O5644" t="s">
        <v>7774</v>
      </c>
      <c r="P5644" t="s">
        <v>18712</v>
      </c>
      <c r="Q5644" s="6">
        <v>181344.59</v>
      </c>
      <c r="R5644" t="s">
        <v>22</v>
      </c>
      <c r="S5644">
        <v>0</v>
      </c>
      <c r="T5644">
        <v>0</v>
      </c>
      <c r="U5644" t="e">
        <f>_xlfn.XLOOKUP(A5644,#REF!,#REF!)</f>
        <v>#REF!</v>
      </c>
    </row>
    <row r="5645" spans="1:21" x14ac:dyDescent="0.2">
      <c r="A5645" t="s">
        <v>18429</v>
      </c>
      <c r="C5645" s="5" t="s">
        <v>71</v>
      </c>
      <c r="D5645" t="s">
        <v>18430</v>
      </c>
      <c r="E5645" t="s">
        <v>18466</v>
      </c>
      <c r="F5645" t="s">
        <v>30</v>
      </c>
      <c r="G5645" s="1">
        <v>46097</v>
      </c>
      <c r="H5645" t="s">
        <v>22</v>
      </c>
      <c r="J5645" t="s">
        <v>22</v>
      </c>
      <c r="M5645" t="s">
        <v>92</v>
      </c>
      <c r="N5645" t="s">
        <v>18467</v>
      </c>
      <c r="O5645" t="s">
        <v>18468</v>
      </c>
      <c r="P5645" t="s">
        <v>117</v>
      </c>
      <c r="Q5645" s="6">
        <v>177034.72</v>
      </c>
      <c r="R5645" t="s">
        <v>22</v>
      </c>
      <c r="S5645">
        <v>0</v>
      </c>
      <c r="T5645">
        <v>0</v>
      </c>
      <c r="U5645" t="e">
        <f>_xlfn.XLOOKUP(A5645,#REF!,#REF!)</f>
        <v>#REF!</v>
      </c>
    </row>
    <row r="5646" spans="1:21" x14ac:dyDescent="0.2">
      <c r="A5646" t="s">
        <v>18469</v>
      </c>
      <c r="C5646" s="5" t="s">
        <v>71</v>
      </c>
      <c r="D5646" t="s">
        <v>18470</v>
      </c>
      <c r="E5646" t="s">
        <v>19391</v>
      </c>
      <c r="F5646" t="s">
        <v>30</v>
      </c>
      <c r="G5646" s="1">
        <v>42884</v>
      </c>
      <c r="H5646" t="s">
        <v>22</v>
      </c>
      <c r="J5646" t="s">
        <v>22</v>
      </c>
      <c r="M5646" t="s">
        <v>42</v>
      </c>
      <c r="N5646" t="s">
        <v>43</v>
      </c>
      <c r="O5646" t="s">
        <v>44</v>
      </c>
      <c r="P5646" t="s">
        <v>26</v>
      </c>
      <c r="Q5646" s="6">
        <v>40000</v>
      </c>
      <c r="R5646" t="s">
        <v>22</v>
      </c>
      <c r="S5646">
        <v>0</v>
      </c>
      <c r="T5646">
        <v>0</v>
      </c>
      <c r="U5646" t="e">
        <f>_xlfn.XLOOKUP(A5646,#REF!,#REF!)</f>
        <v>#REF!</v>
      </c>
    </row>
    <row r="5647" spans="1:21" x14ac:dyDescent="0.2">
      <c r="A5647" t="s">
        <v>18471</v>
      </c>
      <c r="C5647" s="5" t="s">
        <v>71</v>
      </c>
      <c r="D5647" t="s">
        <v>18472</v>
      </c>
      <c r="E5647" t="s">
        <v>18473</v>
      </c>
      <c r="F5647" t="s">
        <v>22</v>
      </c>
      <c r="H5647" t="s">
        <v>22</v>
      </c>
      <c r="J5647" t="s">
        <v>22</v>
      </c>
      <c r="M5647" t="s">
        <v>92</v>
      </c>
      <c r="N5647" t="s">
        <v>8417</v>
      </c>
      <c r="O5647" t="s">
        <v>8418</v>
      </c>
      <c r="P5647" t="s">
        <v>18712</v>
      </c>
      <c r="Q5647" s="6">
        <v>483530.87</v>
      </c>
      <c r="R5647" t="s">
        <v>22</v>
      </c>
      <c r="S5647">
        <v>0</v>
      </c>
      <c r="T5647">
        <v>0</v>
      </c>
      <c r="U5647" t="e">
        <f>_xlfn.XLOOKUP(A5647,#REF!,#REF!)</f>
        <v>#REF!</v>
      </c>
    </row>
    <row r="5648" spans="1:21" x14ac:dyDescent="0.2">
      <c r="A5648" t="s">
        <v>18474</v>
      </c>
      <c r="C5648" s="5" t="s">
        <v>71</v>
      </c>
      <c r="D5648" t="s">
        <v>18475</v>
      </c>
      <c r="E5648" t="s">
        <v>18435</v>
      </c>
      <c r="F5648" t="s">
        <v>22</v>
      </c>
      <c r="H5648" t="s">
        <v>22</v>
      </c>
      <c r="J5648" t="s">
        <v>22</v>
      </c>
      <c r="M5648" t="s">
        <v>92</v>
      </c>
      <c r="N5648" t="s">
        <v>18476</v>
      </c>
      <c r="O5648" t="s">
        <v>18477</v>
      </c>
      <c r="P5648" t="s">
        <v>18712</v>
      </c>
      <c r="Q5648" s="6">
        <v>428779.32</v>
      </c>
      <c r="R5648" t="s">
        <v>22</v>
      </c>
      <c r="S5648">
        <v>0</v>
      </c>
      <c r="T5648">
        <v>0</v>
      </c>
      <c r="U5648" t="e">
        <f>_xlfn.XLOOKUP(A5648,#REF!,#REF!)</f>
        <v>#REF!</v>
      </c>
    </row>
    <row r="5649" spans="1:21" x14ac:dyDescent="0.2">
      <c r="A5649" t="s">
        <v>18478</v>
      </c>
      <c r="C5649" s="5" t="s">
        <v>71</v>
      </c>
      <c r="D5649" t="s">
        <v>18479</v>
      </c>
      <c r="E5649" t="s">
        <v>2052</v>
      </c>
      <c r="F5649" t="s">
        <v>22</v>
      </c>
      <c r="H5649" t="s">
        <v>22</v>
      </c>
      <c r="J5649" t="s">
        <v>22</v>
      </c>
      <c r="M5649" t="s">
        <v>92</v>
      </c>
      <c r="N5649" t="s">
        <v>1013</v>
      </c>
      <c r="O5649" t="s">
        <v>1014</v>
      </c>
      <c r="P5649" t="s">
        <v>18712</v>
      </c>
      <c r="Q5649" s="6">
        <v>595537.56000000006</v>
      </c>
      <c r="R5649" t="s">
        <v>22</v>
      </c>
      <c r="S5649">
        <v>0</v>
      </c>
      <c r="T5649">
        <v>0</v>
      </c>
      <c r="U5649" t="e">
        <f>_xlfn.XLOOKUP(A5649,#REF!,#REF!)</f>
        <v>#REF!</v>
      </c>
    </row>
    <row r="5650" spans="1:21" x14ac:dyDescent="0.2">
      <c r="A5650" t="s">
        <v>18480</v>
      </c>
      <c r="C5650" s="5" t="s">
        <v>71</v>
      </c>
      <c r="D5650" t="s">
        <v>18481</v>
      </c>
      <c r="E5650" t="s">
        <v>18482</v>
      </c>
      <c r="F5650" t="s">
        <v>30</v>
      </c>
      <c r="G5650" s="1">
        <v>45810</v>
      </c>
      <c r="H5650" t="s">
        <v>22</v>
      </c>
      <c r="J5650" t="s">
        <v>30</v>
      </c>
      <c r="K5650" s="1">
        <v>45893</v>
      </c>
      <c r="L5650" s="1">
        <v>46072</v>
      </c>
      <c r="M5650" t="s">
        <v>92</v>
      </c>
      <c r="N5650" t="s">
        <v>825</v>
      </c>
      <c r="O5650" t="s">
        <v>826</v>
      </c>
      <c r="P5650" t="s">
        <v>117</v>
      </c>
      <c r="Q5650" s="6">
        <v>496244.96</v>
      </c>
      <c r="R5650" t="s">
        <v>30</v>
      </c>
      <c r="S5650">
        <v>0</v>
      </c>
      <c r="T5650">
        <v>0</v>
      </c>
      <c r="U5650" t="e">
        <f>_xlfn.XLOOKUP(A5650,#REF!,#REF!)</f>
        <v>#REF!</v>
      </c>
    </row>
    <row r="5651" spans="1:21" x14ac:dyDescent="0.2">
      <c r="A5651" t="s">
        <v>18483</v>
      </c>
      <c r="C5651" s="5" t="s">
        <v>1622</v>
      </c>
      <c r="D5651" t="s">
        <v>18484</v>
      </c>
      <c r="E5651" t="s">
        <v>18692</v>
      </c>
      <c r="F5651" t="s">
        <v>30</v>
      </c>
      <c r="G5651" s="1">
        <v>46001</v>
      </c>
      <c r="H5651" t="s">
        <v>22</v>
      </c>
      <c r="J5651" t="s">
        <v>22</v>
      </c>
      <c r="L5651" s="1">
        <v>46001</v>
      </c>
      <c r="M5651" t="s">
        <v>42</v>
      </c>
      <c r="N5651" t="s">
        <v>43</v>
      </c>
      <c r="O5651" t="s">
        <v>44</v>
      </c>
      <c r="P5651" t="s">
        <v>26</v>
      </c>
      <c r="Q5651" s="6">
        <v>695882.4</v>
      </c>
      <c r="R5651" t="s">
        <v>22</v>
      </c>
      <c r="S5651">
        <v>0</v>
      </c>
      <c r="T5651">
        <v>0</v>
      </c>
      <c r="U5651" t="e">
        <f>_xlfn.XLOOKUP(A5651,#REF!,#REF!)</f>
        <v>#REF!</v>
      </c>
    </row>
    <row r="5652" spans="1:21" x14ac:dyDescent="0.2">
      <c r="A5652" t="s">
        <v>18485</v>
      </c>
      <c r="B5652" t="s">
        <v>18486</v>
      </c>
      <c r="C5652" s="5" t="s">
        <v>71</v>
      </c>
      <c r="D5652" t="s">
        <v>18487</v>
      </c>
      <c r="E5652" t="s">
        <v>18488</v>
      </c>
      <c r="F5652" t="s">
        <v>30</v>
      </c>
      <c r="G5652" s="1">
        <v>45705</v>
      </c>
      <c r="H5652" t="s">
        <v>30</v>
      </c>
      <c r="I5652" s="1">
        <v>45910</v>
      </c>
      <c r="J5652" t="s">
        <v>22</v>
      </c>
      <c r="M5652" t="s">
        <v>207</v>
      </c>
      <c r="N5652" t="s">
        <v>18489</v>
      </c>
      <c r="O5652" t="s">
        <v>18490</v>
      </c>
      <c r="P5652" t="s">
        <v>117</v>
      </c>
      <c r="Q5652" s="6">
        <v>259440.69</v>
      </c>
      <c r="R5652" t="s">
        <v>22</v>
      </c>
      <c r="S5652">
        <v>0</v>
      </c>
      <c r="T5652">
        <v>0</v>
      </c>
      <c r="U5652" t="e">
        <f>_xlfn.XLOOKUP(A5652,#REF!,#REF!)</f>
        <v>#REF!</v>
      </c>
    </row>
    <row r="5653" spans="1:21" x14ac:dyDescent="0.2">
      <c r="A5653" t="s">
        <v>18491</v>
      </c>
      <c r="C5653" s="5" t="s">
        <v>71</v>
      </c>
      <c r="D5653" t="s">
        <v>17926</v>
      </c>
      <c r="E5653" t="s">
        <v>911</v>
      </c>
      <c r="F5653" t="s">
        <v>22</v>
      </c>
      <c r="H5653" t="s">
        <v>22</v>
      </c>
      <c r="J5653" t="s">
        <v>22</v>
      </c>
      <c r="M5653" t="s">
        <v>92</v>
      </c>
      <c r="N5653" t="s">
        <v>238</v>
      </c>
      <c r="O5653" t="s">
        <v>239</v>
      </c>
      <c r="P5653" t="s">
        <v>18712</v>
      </c>
      <c r="Q5653" s="6">
        <v>715642.36</v>
      </c>
      <c r="R5653" t="s">
        <v>22</v>
      </c>
      <c r="S5653">
        <v>0</v>
      </c>
      <c r="T5653">
        <v>0</v>
      </c>
      <c r="U5653" t="e">
        <f>_xlfn.XLOOKUP(A5653,#REF!,#REF!)</f>
        <v>#REF!</v>
      </c>
    </row>
    <row r="5654" spans="1:21" x14ac:dyDescent="0.2">
      <c r="A5654" t="s">
        <v>18492</v>
      </c>
      <c r="C5654" s="5" t="s">
        <v>71</v>
      </c>
      <c r="D5654" t="s">
        <v>18493</v>
      </c>
      <c r="E5654" t="s">
        <v>911</v>
      </c>
      <c r="F5654" t="s">
        <v>22</v>
      </c>
      <c r="H5654" t="s">
        <v>22</v>
      </c>
      <c r="J5654" t="s">
        <v>22</v>
      </c>
      <c r="M5654" t="s">
        <v>92</v>
      </c>
      <c r="N5654" t="s">
        <v>5365</v>
      </c>
      <c r="O5654" t="s">
        <v>5366</v>
      </c>
      <c r="P5654" t="s">
        <v>18712</v>
      </c>
      <c r="Q5654" s="6">
        <v>716926.53</v>
      </c>
      <c r="R5654" t="s">
        <v>22</v>
      </c>
      <c r="S5654">
        <v>0</v>
      </c>
      <c r="T5654">
        <v>0</v>
      </c>
      <c r="U5654" t="e">
        <f>_xlfn.XLOOKUP(A5654,#REF!,#REF!)</f>
        <v>#REF!</v>
      </c>
    </row>
    <row r="5655" spans="1:21" x14ac:dyDescent="0.2">
      <c r="A5655" t="s">
        <v>18494</v>
      </c>
      <c r="C5655" s="5" t="s">
        <v>71</v>
      </c>
      <c r="D5655" t="s">
        <v>18495</v>
      </c>
      <c r="E5655" t="s">
        <v>18692</v>
      </c>
      <c r="F5655" t="s">
        <v>22</v>
      </c>
      <c r="H5655" t="s">
        <v>22</v>
      </c>
      <c r="J5655" t="s">
        <v>22</v>
      </c>
      <c r="L5655" s="1">
        <v>46086</v>
      </c>
      <c r="M5655" t="s">
        <v>92</v>
      </c>
      <c r="N5655" t="s">
        <v>8283</v>
      </c>
      <c r="O5655" t="s">
        <v>8284</v>
      </c>
      <c r="P5655" t="s">
        <v>18712</v>
      </c>
      <c r="Q5655" s="6">
        <v>700000</v>
      </c>
      <c r="R5655" t="s">
        <v>30</v>
      </c>
      <c r="S5655">
        <v>0</v>
      </c>
      <c r="T5655">
        <v>0</v>
      </c>
      <c r="U5655" t="e">
        <f>_xlfn.XLOOKUP(A5655,#REF!,#REF!)</f>
        <v>#REF!</v>
      </c>
    </row>
    <row r="5656" spans="1:21" x14ac:dyDescent="0.2">
      <c r="A5656" t="s">
        <v>18496</v>
      </c>
      <c r="C5656" s="5" t="s">
        <v>71</v>
      </c>
      <c r="D5656" t="s">
        <v>18497</v>
      </c>
      <c r="E5656" t="s">
        <v>911</v>
      </c>
      <c r="F5656" t="s">
        <v>22</v>
      </c>
      <c r="H5656" t="s">
        <v>22</v>
      </c>
      <c r="J5656" t="s">
        <v>22</v>
      </c>
      <c r="M5656" t="s">
        <v>92</v>
      </c>
      <c r="N5656" t="s">
        <v>18498</v>
      </c>
      <c r="O5656" t="s">
        <v>18499</v>
      </c>
      <c r="P5656" t="s">
        <v>18712</v>
      </c>
      <c r="Q5656" s="6">
        <v>393575.62</v>
      </c>
      <c r="R5656" t="s">
        <v>22</v>
      </c>
      <c r="S5656">
        <v>0</v>
      </c>
      <c r="T5656">
        <v>0</v>
      </c>
      <c r="U5656" t="e">
        <f>_xlfn.XLOOKUP(A5656,#REF!,#REF!)</f>
        <v>#REF!</v>
      </c>
    </row>
    <row r="5657" spans="1:21" x14ac:dyDescent="0.2">
      <c r="A5657" t="s">
        <v>18500</v>
      </c>
      <c r="C5657" s="5" t="s">
        <v>71</v>
      </c>
      <c r="D5657" t="s">
        <v>18501</v>
      </c>
      <c r="E5657" t="s">
        <v>3759</v>
      </c>
      <c r="F5657" t="s">
        <v>30</v>
      </c>
      <c r="G5657" s="1">
        <v>46062</v>
      </c>
      <c r="H5657" t="s">
        <v>22</v>
      </c>
      <c r="J5657" t="s">
        <v>22</v>
      </c>
      <c r="M5657" t="s">
        <v>207</v>
      </c>
      <c r="N5657" t="s">
        <v>18502</v>
      </c>
      <c r="O5657" t="s">
        <v>18503</v>
      </c>
      <c r="P5657" t="s">
        <v>117</v>
      </c>
      <c r="Q5657" s="6">
        <v>296457.2</v>
      </c>
      <c r="R5657" t="s">
        <v>22</v>
      </c>
      <c r="S5657">
        <v>0</v>
      </c>
      <c r="T5657">
        <v>0</v>
      </c>
      <c r="U5657" t="e">
        <f>_xlfn.XLOOKUP(A5657,#REF!,#REF!)</f>
        <v>#REF!</v>
      </c>
    </row>
    <row r="5658" spans="1:21" x14ac:dyDescent="0.2">
      <c r="A5658" t="s">
        <v>18504</v>
      </c>
      <c r="C5658" s="5" t="s">
        <v>71</v>
      </c>
      <c r="D5658" t="s">
        <v>18505</v>
      </c>
      <c r="E5658" t="s">
        <v>2962</v>
      </c>
      <c r="F5658" t="s">
        <v>30</v>
      </c>
      <c r="G5658" s="1">
        <v>42851</v>
      </c>
      <c r="H5658" t="s">
        <v>30</v>
      </c>
      <c r="I5658" s="1">
        <v>43137</v>
      </c>
      <c r="J5658" t="s">
        <v>30</v>
      </c>
      <c r="K5658" s="1">
        <v>43585</v>
      </c>
      <c r="L5658" s="1">
        <v>43642</v>
      </c>
      <c r="M5658" t="s">
        <v>42</v>
      </c>
      <c r="N5658" t="s">
        <v>18506</v>
      </c>
      <c r="O5658" t="s">
        <v>18507</v>
      </c>
      <c r="P5658" t="s">
        <v>26</v>
      </c>
      <c r="Q5658" s="6">
        <v>40000</v>
      </c>
      <c r="R5658" t="s">
        <v>22</v>
      </c>
      <c r="S5658">
        <v>0</v>
      </c>
      <c r="T5658">
        <v>0</v>
      </c>
      <c r="U5658" t="e">
        <f>_xlfn.XLOOKUP(A5658,#REF!,#REF!)</f>
        <v>#REF!</v>
      </c>
    </row>
    <row r="5659" spans="1:21" x14ac:dyDescent="0.2">
      <c r="A5659" t="s">
        <v>18508</v>
      </c>
      <c r="C5659" s="5" t="s">
        <v>71</v>
      </c>
      <c r="D5659" t="s">
        <v>18509</v>
      </c>
      <c r="E5659" t="s">
        <v>19230</v>
      </c>
      <c r="F5659" t="s">
        <v>30</v>
      </c>
      <c r="G5659" s="1">
        <v>46072</v>
      </c>
      <c r="H5659" t="s">
        <v>22</v>
      </c>
      <c r="J5659" t="s">
        <v>30</v>
      </c>
      <c r="K5659" s="1">
        <v>46087</v>
      </c>
      <c r="M5659" t="s">
        <v>42</v>
      </c>
      <c r="N5659" t="s">
        <v>18510</v>
      </c>
      <c r="O5659" t="s">
        <v>18511</v>
      </c>
      <c r="P5659" t="s">
        <v>26</v>
      </c>
      <c r="Q5659" s="6">
        <v>80827.960000000006</v>
      </c>
      <c r="R5659" t="s">
        <v>30</v>
      </c>
      <c r="S5659">
        <v>0</v>
      </c>
      <c r="T5659">
        <v>0</v>
      </c>
      <c r="U5659" t="e">
        <f>_xlfn.XLOOKUP(A5659,#REF!,#REF!)</f>
        <v>#REF!</v>
      </c>
    </row>
    <row r="5660" spans="1:21" x14ac:dyDescent="0.2">
      <c r="A5660" t="s">
        <v>18512</v>
      </c>
      <c r="C5660" s="5" t="s">
        <v>71</v>
      </c>
      <c r="D5660" t="s">
        <v>18513</v>
      </c>
      <c r="E5660" t="s">
        <v>18473</v>
      </c>
      <c r="F5660" t="s">
        <v>22</v>
      </c>
      <c r="H5660" t="s">
        <v>22</v>
      </c>
      <c r="J5660" t="s">
        <v>22</v>
      </c>
      <c r="M5660" t="s">
        <v>92</v>
      </c>
      <c r="N5660" t="s">
        <v>18514</v>
      </c>
      <c r="O5660" t="s">
        <v>18515</v>
      </c>
      <c r="P5660" t="s">
        <v>18712</v>
      </c>
      <c r="Q5660" s="6">
        <v>246312.52</v>
      </c>
      <c r="R5660" t="s">
        <v>22</v>
      </c>
      <c r="S5660">
        <v>0</v>
      </c>
      <c r="T5660">
        <v>0</v>
      </c>
      <c r="U5660" t="e">
        <f>_xlfn.XLOOKUP(A5660,#REF!,#REF!)</f>
        <v>#REF!</v>
      </c>
    </row>
    <row r="5661" spans="1:21" x14ac:dyDescent="0.2">
      <c r="A5661" t="s">
        <v>18516</v>
      </c>
      <c r="B5661" t="s">
        <v>18517</v>
      </c>
      <c r="C5661" s="5" t="s">
        <v>71</v>
      </c>
      <c r="D5661" t="s">
        <v>18518</v>
      </c>
      <c r="E5661" t="s">
        <v>18693</v>
      </c>
      <c r="F5661" t="s">
        <v>30</v>
      </c>
      <c r="G5661" s="1">
        <v>43707</v>
      </c>
      <c r="H5661" t="s">
        <v>30</v>
      </c>
      <c r="I5661" s="1">
        <v>44341</v>
      </c>
      <c r="J5661" t="s">
        <v>30</v>
      </c>
      <c r="K5661" s="1">
        <v>44482</v>
      </c>
      <c r="L5661" s="1">
        <v>44487</v>
      </c>
      <c r="M5661" t="s">
        <v>42</v>
      </c>
      <c r="N5661" t="s">
        <v>43</v>
      </c>
      <c r="O5661" t="s">
        <v>44</v>
      </c>
      <c r="P5661" t="s">
        <v>26</v>
      </c>
      <c r="Q5661" s="6">
        <v>300000</v>
      </c>
      <c r="R5661" t="s">
        <v>22</v>
      </c>
      <c r="S5661">
        <v>0</v>
      </c>
      <c r="T5661">
        <v>0</v>
      </c>
      <c r="U5661" t="e">
        <f>_xlfn.XLOOKUP(A5661,#REF!,#REF!)</f>
        <v>#REF!</v>
      </c>
    </row>
    <row r="5662" spans="1:21" x14ac:dyDescent="0.2">
      <c r="A5662" t="s">
        <v>18519</v>
      </c>
      <c r="C5662" s="5" t="s">
        <v>39</v>
      </c>
      <c r="D5662" t="s">
        <v>1245</v>
      </c>
      <c r="E5662" t="s">
        <v>1246</v>
      </c>
      <c r="F5662" t="s">
        <v>30</v>
      </c>
      <c r="G5662" s="1">
        <v>43165</v>
      </c>
      <c r="H5662" t="s">
        <v>22</v>
      </c>
      <c r="J5662" t="s">
        <v>22</v>
      </c>
      <c r="L5662" s="1">
        <v>43165</v>
      </c>
      <c r="M5662" t="s">
        <v>42</v>
      </c>
      <c r="N5662" t="s">
        <v>18520</v>
      </c>
      <c r="O5662" t="s">
        <v>18521</v>
      </c>
      <c r="P5662" t="s">
        <v>26</v>
      </c>
      <c r="Q5662" s="6">
        <v>35000</v>
      </c>
      <c r="R5662" t="s">
        <v>30</v>
      </c>
      <c r="S5662">
        <v>0</v>
      </c>
      <c r="T5662">
        <v>0</v>
      </c>
      <c r="U5662" t="e">
        <f>_xlfn.XLOOKUP(A5662,#REF!,#REF!)</f>
        <v>#REF!</v>
      </c>
    </row>
    <row r="5663" spans="1:21" x14ac:dyDescent="0.2">
      <c r="A5663" t="s">
        <v>18522</v>
      </c>
      <c r="C5663" s="5" t="s">
        <v>9288</v>
      </c>
      <c r="D5663" t="s">
        <v>15439</v>
      </c>
      <c r="E5663" t="s">
        <v>18523</v>
      </c>
      <c r="F5663" t="s">
        <v>22</v>
      </c>
      <c r="H5663" t="s">
        <v>22</v>
      </c>
      <c r="J5663" t="s">
        <v>22</v>
      </c>
      <c r="M5663" t="s">
        <v>42</v>
      </c>
      <c r="N5663" t="s">
        <v>5973</v>
      </c>
      <c r="O5663" t="s">
        <v>5974</v>
      </c>
      <c r="P5663" t="s">
        <v>26</v>
      </c>
      <c r="Q5663" s="6">
        <v>99141.86</v>
      </c>
      <c r="R5663" t="s">
        <v>22</v>
      </c>
      <c r="S5663">
        <v>0</v>
      </c>
      <c r="T5663">
        <v>0</v>
      </c>
      <c r="U5663" t="e">
        <f>_xlfn.XLOOKUP(A5663,#REF!,#REF!)</f>
        <v>#REF!</v>
      </c>
    </row>
    <row r="5664" spans="1:21" x14ac:dyDescent="0.2">
      <c r="A5664" t="s">
        <v>18524</v>
      </c>
      <c r="C5664" s="5" t="s">
        <v>39</v>
      </c>
      <c r="D5664" t="s">
        <v>18525</v>
      </c>
      <c r="E5664" t="s">
        <v>18692</v>
      </c>
      <c r="F5664" t="s">
        <v>22</v>
      </c>
      <c r="H5664" t="s">
        <v>22</v>
      </c>
      <c r="J5664" t="s">
        <v>22</v>
      </c>
      <c r="L5664" s="1">
        <v>42992</v>
      </c>
      <c r="M5664" t="s">
        <v>23</v>
      </c>
      <c r="N5664" t="s">
        <v>18526</v>
      </c>
      <c r="O5664" t="s">
        <v>18527</v>
      </c>
      <c r="P5664" t="s">
        <v>26</v>
      </c>
      <c r="Q5664" s="6">
        <v>35000</v>
      </c>
      <c r="R5664" t="s">
        <v>22</v>
      </c>
      <c r="S5664">
        <v>0</v>
      </c>
      <c r="T5664">
        <v>0</v>
      </c>
      <c r="U5664" t="e">
        <f>_xlfn.XLOOKUP(A5664,#REF!,#REF!)</f>
        <v>#REF!</v>
      </c>
    </row>
    <row r="5665" spans="1:21" x14ac:dyDescent="0.2">
      <c r="A5665" t="s">
        <v>18528</v>
      </c>
      <c r="C5665" s="5" t="s">
        <v>9288</v>
      </c>
      <c r="D5665" t="s">
        <v>2981</v>
      </c>
      <c r="E5665" t="s">
        <v>2982</v>
      </c>
      <c r="F5665" t="s">
        <v>22</v>
      </c>
      <c r="H5665" t="s">
        <v>22</v>
      </c>
      <c r="J5665" t="s">
        <v>22</v>
      </c>
      <c r="M5665" t="s">
        <v>92</v>
      </c>
      <c r="N5665" t="s">
        <v>18529</v>
      </c>
      <c r="O5665" t="s">
        <v>18530</v>
      </c>
      <c r="P5665" t="s">
        <v>18712</v>
      </c>
      <c r="Q5665" s="6">
        <v>0</v>
      </c>
      <c r="R5665" t="s">
        <v>22</v>
      </c>
      <c r="S5665">
        <v>0</v>
      </c>
      <c r="T5665">
        <v>0</v>
      </c>
      <c r="U5665" t="e">
        <f>_xlfn.XLOOKUP(A5665,#REF!,#REF!)</f>
        <v>#REF!</v>
      </c>
    </row>
    <row r="5666" spans="1:21" x14ac:dyDescent="0.2">
      <c r="A5666" t="s">
        <v>18531</v>
      </c>
      <c r="C5666" s="5" t="s">
        <v>7233</v>
      </c>
      <c r="F5666" t="s">
        <v>22</v>
      </c>
      <c r="H5666" t="s">
        <v>30</v>
      </c>
      <c r="I5666" s="1">
        <v>45237</v>
      </c>
      <c r="J5666" t="s">
        <v>22</v>
      </c>
      <c r="M5666" t="s">
        <v>42</v>
      </c>
      <c r="N5666" t="s">
        <v>18532</v>
      </c>
      <c r="O5666" t="s">
        <v>18533</v>
      </c>
      <c r="P5666" t="s">
        <v>26</v>
      </c>
      <c r="Q5666" s="6">
        <v>81576.17</v>
      </c>
      <c r="R5666" t="s">
        <v>22</v>
      </c>
      <c r="S5666">
        <v>0</v>
      </c>
      <c r="T5666">
        <v>0</v>
      </c>
      <c r="U5666" t="e">
        <f>_xlfn.XLOOKUP(A5666,#REF!,#REF!)</f>
        <v>#REF!</v>
      </c>
    </row>
    <row r="5667" spans="1:21" x14ac:dyDescent="0.2">
      <c r="A5667" t="s">
        <v>18534</v>
      </c>
      <c r="C5667" s="5" t="s">
        <v>39</v>
      </c>
      <c r="D5667" t="s">
        <v>14154</v>
      </c>
      <c r="E5667" t="s">
        <v>18691</v>
      </c>
      <c r="F5667" t="s">
        <v>30</v>
      </c>
      <c r="G5667" s="1">
        <v>42957</v>
      </c>
      <c r="H5667" t="s">
        <v>22</v>
      </c>
      <c r="J5667" t="s">
        <v>22</v>
      </c>
      <c r="L5667" s="1">
        <v>42776</v>
      </c>
      <c r="M5667" t="s">
        <v>23</v>
      </c>
      <c r="N5667" t="s">
        <v>43</v>
      </c>
      <c r="O5667" t="s">
        <v>44</v>
      </c>
      <c r="P5667" t="s">
        <v>26</v>
      </c>
      <c r="Q5667" s="6">
        <v>40000</v>
      </c>
      <c r="R5667" t="s">
        <v>22</v>
      </c>
      <c r="S5667">
        <v>0</v>
      </c>
      <c r="T5667">
        <v>0</v>
      </c>
      <c r="U5667" t="e">
        <f>_xlfn.XLOOKUP(A5667,#REF!,#REF!)</f>
        <v>#REF!</v>
      </c>
    </row>
    <row r="5668" spans="1:21" x14ac:dyDescent="0.2">
      <c r="A5668" t="s">
        <v>18535</v>
      </c>
      <c r="C5668" s="5" t="s">
        <v>5386</v>
      </c>
      <c r="F5668" t="s">
        <v>22</v>
      </c>
      <c r="H5668" t="s">
        <v>30</v>
      </c>
      <c r="I5668" s="1">
        <v>44179</v>
      </c>
      <c r="J5668" t="s">
        <v>30</v>
      </c>
      <c r="K5668" s="1">
        <v>44257</v>
      </c>
      <c r="M5668" t="s">
        <v>92</v>
      </c>
      <c r="N5668" t="s">
        <v>18536</v>
      </c>
      <c r="O5668" t="s">
        <v>18537</v>
      </c>
      <c r="P5668" t="s">
        <v>26</v>
      </c>
      <c r="Q5668" s="6">
        <v>1000</v>
      </c>
      <c r="R5668" t="s">
        <v>22</v>
      </c>
      <c r="S5668">
        <v>0</v>
      </c>
      <c r="T5668">
        <v>0</v>
      </c>
      <c r="U5668" t="e">
        <f>_xlfn.XLOOKUP(A5668,#REF!,#REF!)</f>
        <v>#REF!</v>
      </c>
    </row>
    <row r="5669" spans="1:21" x14ac:dyDescent="0.2">
      <c r="A5669" t="s">
        <v>18538</v>
      </c>
      <c r="B5669" t="s">
        <v>10002</v>
      </c>
      <c r="C5669" s="5" t="s">
        <v>2091</v>
      </c>
      <c r="D5669" t="s">
        <v>12035</v>
      </c>
      <c r="E5669" t="s">
        <v>10004</v>
      </c>
      <c r="F5669" t="s">
        <v>22</v>
      </c>
      <c r="H5669" t="s">
        <v>22</v>
      </c>
      <c r="J5669" t="s">
        <v>22</v>
      </c>
      <c r="M5669" t="s">
        <v>42</v>
      </c>
      <c r="N5669" t="s">
        <v>5973</v>
      </c>
      <c r="O5669" t="s">
        <v>5974</v>
      </c>
      <c r="P5669" t="s">
        <v>26</v>
      </c>
      <c r="Q5669" s="6">
        <v>0</v>
      </c>
      <c r="R5669" t="s">
        <v>22</v>
      </c>
      <c r="S5669">
        <v>0</v>
      </c>
      <c r="T5669">
        <v>0</v>
      </c>
      <c r="U5669" t="e">
        <f>_xlfn.XLOOKUP(A5669,#REF!,#REF!)</f>
        <v>#REF!</v>
      </c>
    </row>
    <row r="5670" spans="1:21" x14ac:dyDescent="0.2">
      <c r="A5670" t="s">
        <v>18539</v>
      </c>
      <c r="C5670" s="5" t="s">
        <v>7233</v>
      </c>
      <c r="F5670" t="s">
        <v>22</v>
      </c>
      <c r="H5670" t="s">
        <v>30</v>
      </c>
      <c r="I5670" s="1">
        <v>46084</v>
      </c>
      <c r="J5670" t="s">
        <v>22</v>
      </c>
      <c r="M5670" t="s">
        <v>92</v>
      </c>
      <c r="N5670" t="s">
        <v>14163</v>
      </c>
      <c r="O5670" t="s">
        <v>14164</v>
      </c>
      <c r="P5670" t="s">
        <v>18712</v>
      </c>
      <c r="Q5670" s="6">
        <v>1000</v>
      </c>
      <c r="R5670" t="s">
        <v>22</v>
      </c>
      <c r="S5670">
        <v>0</v>
      </c>
      <c r="T5670">
        <v>0</v>
      </c>
      <c r="U5670" t="e">
        <f>_xlfn.XLOOKUP(A5670,#REF!,#REF!)</f>
        <v>#REF!</v>
      </c>
    </row>
    <row r="5671" spans="1:21" x14ac:dyDescent="0.2">
      <c r="A5671" t="s">
        <v>18540</v>
      </c>
      <c r="C5671" s="5" t="s">
        <v>5386</v>
      </c>
      <c r="F5671" t="s">
        <v>22</v>
      </c>
      <c r="H5671" t="s">
        <v>30</v>
      </c>
      <c r="I5671" s="1">
        <v>45594</v>
      </c>
      <c r="J5671" t="s">
        <v>30</v>
      </c>
      <c r="K5671" s="1">
        <v>45621</v>
      </c>
      <c r="M5671" t="s">
        <v>42</v>
      </c>
      <c r="N5671" t="s">
        <v>18541</v>
      </c>
      <c r="O5671" t="s">
        <v>18542</v>
      </c>
      <c r="P5671" t="s">
        <v>26</v>
      </c>
      <c r="Q5671" s="6">
        <v>1000</v>
      </c>
      <c r="R5671" t="s">
        <v>22</v>
      </c>
      <c r="S5671">
        <v>0</v>
      </c>
      <c r="T5671">
        <v>0</v>
      </c>
      <c r="U5671" t="e">
        <f>_xlfn.XLOOKUP(A5671,#REF!,#REF!)</f>
        <v>#REF!</v>
      </c>
    </row>
    <row r="5672" spans="1:21" x14ac:dyDescent="0.2">
      <c r="A5672" t="s">
        <v>18543</v>
      </c>
      <c r="C5672" s="5" t="s">
        <v>7233</v>
      </c>
      <c r="F5672" t="s">
        <v>22</v>
      </c>
      <c r="H5672" t="s">
        <v>22</v>
      </c>
      <c r="J5672" t="s">
        <v>22</v>
      </c>
      <c r="M5672" t="s">
        <v>92</v>
      </c>
      <c r="N5672" t="s">
        <v>18544</v>
      </c>
      <c r="O5672" t="s">
        <v>18545</v>
      </c>
      <c r="P5672" t="s">
        <v>18712</v>
      </c>
      <c r="Q5672" s="6">
        <v>1000</v>
      </c>
      <c r="R5672" t="s">
        <v>22</v>
      </c>
      <c r="S5672">
        <v>0</v>
      </c>
      <c r="T5672">
        <v>0</v>
      </c>
      <c r="U5672" t="e">
        <f>_xlfn.XLOOKUP(A5672,#REF!,#REF!)</f>
        <v>#REF!</v>
      </c>
    </row>
    <row r="5673" spans="1:21" x14ac:dyDescent="0.2">
      <c r="A5673" t="s">
        <v>18546</v>
      </c>
      <c r="C5673" s="5" t="s">
        <v>9709</v>
      </c>
      <c r="D5673" t="s">
        <v>18547</v>
      </c>
      <c r="E5673" t="s">
        <v>18548</v>
      </c>
      <c r="F5673" t="s">
        <v>22</v>
      </c>
      <c r="H5673" t="s">
        <v>22</v>
      </c>
      <c r="J5673" t="s">
        <v>30</v>
      </c>
      <c r="K5673" s="1">
        <v>45841</v>
      </c>
      <c r="M5673" t="s">
        <v>42</v>
      </c>
      <c r="P5673" t="s">
        <v>26</v>
      </c>
      <c r="Q5673" s="6">
        <v>21778.26</v>
      </c>
      <c r="R5673" t="s">
        <v>22</v>
      </c>
      <c r="S5673">
        <v>0</v>
      </c>
      <c r="T5673">
        <v>0</v>
      </c>
      <c r="U5673" t="e">
        <f>_xlfn.XLOOKUP(A5673,#REF!,#REF!)</f>
        <v>#REF!</v>
      </c>
    </row>
    <row r="5674" spans="1:21" x14ac:dyDescent="0.2">
      <c r="A5674" t="s">
        <v>18549</v>
      </c>
      <c r="C5674" s="5" t="s">
        <v>5386</v>
      </c>
      <c r="F5674" t="s">
        <v>22</v>
      </c>
      <c r="H5674" t="s">
        <v>30</v>
      </c>
      <c r="I5674" s="1">
        <v>45609</v>
      </c>
      <c r="J5674" t="s">
        <v>30</v>
      </c>
      <c r="K5674" s="1">
        <v>45636</v>
      </c>
      <c r="M5674" t="s">
        <v>42</v>
      </c>
      <c r="N5674" t="s">
        <v>43</v>
      </c>
      <c r="O5674" t="s">
        <v>44</v>
      </c>
      <c r="P5674" t="s">
        <v>26</v>
      </c>
      <c r="Q5674" s="6">
        <v>1000</v>
      </c>
      <c r="R5674" t="s">
        <v>22</v>
      </c>
      <c r="S5674">
        <v>0</v>
      </c>
      <c r="T5674">
        <v>0</v>
      </c>
      <c r="U5674" t="e">
        <f>_xlfn.XLOOKUP(A5674,#REF!,#REF!)</f>
        <v>#REF!</v>
      </c>
    </row>
    <row r="5675" spans="1:21" x14ac:dyDescent="0.2">
      <c r="A5675" t="s">
        <v>18550</v>
      </c>
      <c r="C5675" s="5" t="s">
        <v>5546</v>
      </c>
      <c r="D5675" t="s">
        <v>13602</v>
      </c>
      <c r="E5675" t="s">
        <v>18551</v>
      </c>
      <c r="F5675" t="s">
        <v>22</v>
      </c>
      <c r="H5675" t="s">
        <v>22</v>
      </c>
      <c r="J5675" t="s">
        <v>30</v>
      </c>
      <c r="K5675" s="1">
        <v>45201</v>
      </c>
      <c r="M5675" t="s">
        <v>42</v>
      </c>
      <c r="N5675" t="s">
        <v>5973</v>
      </c>
      <c r="O5675" t="s">
        <v>5974</v>
      </c>
      <c r="P5675" t="s">
        <v>26</v>
      </c>
      <c r="Q5675" s="6">
        <v>18900</v>
      </c>
      <c r="R5675" t="s">
        <v>30</v>
      </c>
      <c r="S5675">
        <v>0</v>
      </c>
      <c r="T5675">
        <v>0</v>
      </c>
      <c r="U5675" t="e">
        <f>_xlfn.XLOOKUP(A5675,#REF!,#REF!)</f>
        <v>#REF!</v>
      </c>
    </row>
    <row r="5676" spans="1:21" x14ac:dyDescent="0.2">
      <c r="A5676" t="s">
        <v>18552</v>
      </c>
      <c r="C5676" s="5" t="s">
        <v>18553</v>
      </c>
      <c r="E5676" t="s">
        <v>10407</v>
      </c>
      <c r="F5676" t="s">
        <v>30</v>
      </c>
      <c r="G5676" s="1">
        <v>43350</v>
      </c>
      <c r="H5676" t="s">
        <v>22</v>
      </c>
      <c r="J5676" t="s">
        <v>22</v>
      </c>
      <c r="M5676" t="s">
        <v>42</v>
      </c>
      <c r="N5676" t="s">
        <v>5973</v>
      </c>
      <c r="O5676" t="s">
        <v>5974</v>
      </c>
      <c r="P5676" t="s">
        <v>26</v>
      </c>
      <c r="Q5676" s="6">
        <v>6049.17</v>
      </c>
      <c r="R5676" t="s">
        <v>22</v>
      </c>
      <c r="S5676">
        <v>0</v>
      </c>
      <c r="T5676">
        <v>0</v>
      </c>
      <c r="U5676" t="e">
        <f>_xlfn.XLOOKUP(A5676,#REF!,#REF!)</f>
        <v>#REF!</v>
      </c>
    </row>
    <row r="5677" spans="1:21" x14ac:dyDescent="0.2">
      <c r="A5677" t="s">
        <v>18554</v>
      </c>
      <c r="C5677" s="5" t="s">
        <v>9288</v>
      </c>
      <c r="D5677" t="s">
        <v>3580</v>
      </c>
      <c r="E5677" t="s">
        <v>4015</v>
      </c>
      <c r="F5677" t="s">
        <v>22</v>
      </c>
      <c r="H5677" t="s">
        <v>22</v>
      </c>
      <c r="J5677" t="s">
        <v>30</v>
      </c>
      <c r="K5677" s="1">
        <v>43076</v>
      </c>
      <c r="M5677" t="s">
        <v>42</v>
      </c>
      <c r="N5677" t="s">
        <v>18555</v>
      </c>
      <c r="O5677" t="s">
        <v>18556</v>
      </c>
      <c r="P5677" t="s">
        <v>26</v>
      </c>
      <c r="Q5677" s="6">
        <v>17876082</v>
      </c>
      <c r="R5677" t="s">
        <v>22</v>
      </c>
      <c r="S5677">
        <v>0</v>
      </c>
      <c r="T5677">
        <v>0</v>
      </c>
      <c r="U5677" t="e">
        <f>_xlfn.XLOOKUP(A5677,#REF!,#REF!)</f>
        <v>#REF!</v>
      </c>
    </row>
    <row r="5678" spans="1:21" x14ac:dyDescent="0.2">
      <c r="A5678" t="s">
        <v>18557</v>
      </c>
      <c r="C5678" s="5" t="s">
        <v>18553</v>
      </c>
      <c r="E5678" t="s">
        <v>10407</v>
      </c>
      <c r="F5678" t="s">
        <v>30</v>
      </c>
      <c r="G5678" s="1">
        <v>43072</v>
      </c>
      <c r="H5678" t="s">
        <v>22</v>
      </c>
      <c r="J5678" t="s">
        <v>22</v>
      </c>
      <c r="M5678" t="s">
        <v>42</v>
      </c>
      <c r="N5678" t="s">
        <v>18558</v>
      </c>
      <c r="O5678" t="s">
        <v>18559</v>
      </c>
      <c r="P5678" t="s">
        <v>26</v>
      </c>
      <c r="Q5678" s="6">
        <v>11829.56</v>
      </c>
      <c r="R5678" t="s">
        <v>22</v>
      </c>
      <c r="S5678">
        <v>0</v>
      </c>
      <c r="T5678">
        <v>0</v>
      </c>
      <c r="U5678" t="e">
        <f>_xlfn.XLOOKUP(A5678,#REF!,#REF!)</f>
        <v>#REF!</v>
      </c>
    </row>
    <row r="5679" spans="1:21" x14ac:dyDescent="0.2">
      <c r="A5679" t="s">
        <v>18560</v>
      </c>
      <c r="C5679" s="5" t="s">
        <v>9288</v>
      </c>
      <c r="D5679" t="s">
        <v>6593</v>
      </c>
      <c r="E5679" t="s">
        <v>18561</v>
      </c>
      <c r="F5679" t="s">
        <v>22</v>
      </c>
      <c r="H5679" t="s">
        <v>22</v>
      </c>
      <c r="J5679" t="s">
        <v>30</v>
      </c>
      <c r="K5679" s="1">
        <v>44834</v>
      </c>
      <c r="M5679" t="s">
        <v>42</v>
      </c>
      <c r="N5679" t="s">
        <v>18562</v>
      </c>
      <c r="O5679" t="s">
        <v>18563</v>
      </c>
      <c r="P5679" t="s">
        <v>26</v>
      </c>
      <c r="Q5679" s="6">
        <v>279121.67</v>
      </c>
      <c r="R5679" t="s">
        <v>22</v>
      </c>
      <c r="S5679">
        <v>0</v>
      </c>
      <c r="T5679">
        <v>0</v>
      </c>
      <c r="U5679" t="e">
        <f>_xlfn.XLOOKUP(A5679,#REF!,#REF!)</f>
        <v>#REF!</v>
      </c>
    </row>
    <row r="5680" spans="1:21" x14ac:dyDescent="0.2">
      <c r="A5680" t="s">
        <v>18564</v>
      </c>
      <c r="C5680" s="5" t="s">
        <v>18565</v>
      </c>
      <c r="E5680" t="s">
        <v>18566</v>
      </c>
      <c r="F5680" t="s">
        <v>30</v>
      </c>
      <c r="G5680" s="1">
        <v>45218</v>
      </c>
      <c r="H5680" t="s">
        <v>22</v>
      </c>
      <c r="J5680" t="s">
        <v>30</v>
      </c>
      <c r="K5680" s="1">
        <v>45229</v>
      </c>
      <c r="M5680" t="s">
        <v>42</v>
      </c>
      <c r="N5680" t="s">
        <v>18567</v>
      </c>
      <c r="O5680" t="s">
        <v>18568</v>
      </c>
      <c r="P5680" t="s">
        <v>26</v>
      </c>
      <c r="Q5680" s="6">
        <v>5641.12</v>
      </c>
      <c r="R5680" t="s">
        <v>22</v>
      </c>
      <c r="S5680">
        <v>0</v>
      </c>
      <c r="T5680">
        <v>0</v>
      </c>
      <c r="U5680" t="e">
        <f>_xlfn.XLOOKUP(A5680,#REF!,#REF!)</f>
        <v>#REF!</v>
      </c>
    </row>
    <row r="5681" spans="1:21" x14ac:dyDescent="0.2">
      <c r="A5681" t="s">
        <v>18569</v>
      </c>
      <c r="C5681" s="5" t="s">
        <v>18565</v>
      </c>
      <c r="E5681" t="s">
        <v>18570</v>
      </c>
      <c r="F5681" t="s">
        <v>30</v>
      </c>
      <c r="G5681" s="1">
        <v>45218</v>
      </c>
      <c r="H5681" t="s">
        <v>22</v>
      </c>
      <c r="J5681" t="s">
        <v>30</v>
      </c>
      <c r="K5681" s="1">
        <v>45229</v>
      </c>
      <c r="M5681" t="s">
        <v>42</v>
      </c>
      <c r="N5681" t="s">
        <v>18571</v>
      </c>
      <c r="O5681" t="s">
        <v>18572</v>
      </c>
      <c r="P5681" t="s">
        <v>26</v>
      </c>
      <c r="Q5681" s="6">
        <v>30136.86</v>
      </c>
      <c r="R5681" t="s">
        <v>22</v>
      </c>
      <c r="S5681">
        <v>0</v>
      </c>
      <c r="T5681">
        <v>0</v>
      </c>
      <c r="U5681" t="e">
        <f>_xlfn.XLOOKUP(A5681,#REF!,#REF!)</f>
        <v>#REF!</v>
      </c>
    </row>
    <row r="5682" spans="1:21" x14ac:dyDescent="0.2">
      <c r="A5682" t="s">
        <v>18573</v>
      </c>
      <c r="C5682" s="5" t="s">
        <v>18565</v>
      </c>
      <c r="E5682" t="s">
        <v>18570</v>
      </c>
      <c r="F5682" t="s">
        <v>30</v>
      </c>
      <c r="G5682" s="1">
        <v>45218</v>
      </c>
      <c r="H5682" t="s">
        <v>22</v>
      </c>
      <c r="J5682" t="s">
        <v>30</v>
      </c>
      <c r="K5682" s="1">
        <v>45229</v>
      </c>
      <c r="M5682" t="s">
        <v>42</v>
      </c>
      <c r="N5682" t="s">
        <v>18571</v>
      </c>
      <c r="O5682" t="s">
        <v>18572</v>
      </c>
      <c r="P5682" t="s">
        <v>26</v>
      </c>
      <c r="Q5682" s="6">
        <v>32216.63</v>
      </c>
      <c r="R5682" t="s">
        <v>22</v>
      </c>
      <c r="S5682">
        <v>0</v>
      </c>
      <c r="T5682">
        <v>0</v>
      </c>
      <c r="U5682" t="e">
        <f>_xlfn.XLOOKUP(A5682,#REF!,#REF!)</f>
        <v>#REF!</v>
      </c>
    </row>
    <row r="5683" spans="1:21" x14ac:dyDescent="0.2">
      <c r="A5683" t="s">
        <v>18574</v>
      </c>
      <c r="C5683" s="5" t="s">
        <v>18565</v>
      </c>
      <c r="E5683" t="s">
        <v>18575</v>
      </c>
      <c r="F5683" t="s">
        <v>30</v>
      </c>
      <c r="G5683" s="1">
        <v>45218</v>
      </c>
      <c r="H5683" t="s">
        <v>22</v>
      </c>
      <c r="J5683" t="s">
        <v>30</v>
      </c>
      <c r="K5683" s="1">
        <v>45343</v>
      </c>
      <c r="M5683" t="s">
        <v>42</v>
      </c>
      <c r="N5683" t="s">
        <v>10193</v>
      </c>
      <c r="O5683" t="s">
        <v>10194</v>
      </c>
      <c r="P5683" t="s">
        <v>26</v>
      </c>
      <c r="Q5683" s="6">
        <v>16979.59</v>
      </c>
      <c r="R5683" t="s">
        <v>22</v>
      </c>
      <c r="S5683">
        <v>0</v>
      </c>
      <c r="T5683">
        <v>0</v>
      </c>
      <c r="U5683" t="e">
        <f>_xlfn.XLOOKUP(A5683,#REF!,#REF!)</f>
        <v>#REF!</v>
      </c>
    </row>
    <row r="5684" spans="1:21" x14ac:dyDescent="0.2">
      <c r="A5684" t="s">
        <v>18576</v>
      </c>
      <c r="C5684" s="5" t="s">
        <v>18565</v>
      </c>
      <c r="E5684" t="s">
        <v>18575</v>
      </c>
      <c r="F5684" t="s">
        <v>30</v>
      </c>
      <c r="G5684" s="1">
        <v>45218</v>
      </c>
      <c r="H5684" t="s">
        <v>22</v>
      </c>
      <c r="J5684" t="s">
        <v>22</v>
      </c>
      <c r="M5684" t="s">
        <v>92</v>
      </c>
      <c r="N5684" t="s">
        <v>18577</v>
      </c>
      <c r="O5684" t="s">
        <v>18578</v>
      </c>
      <c r="P5684" t="s">
        <v>117</v>
      </c>
      <c r="Q5684" s="6">
        <v>7180.89</v>
      </c>
      <c r="R5684" t="s">
        <v>22</v>
      </c>
      <c r="S5684">
        <v>0</v>
      </c>
      <c r="T5684">
        <v>0</v>
      </c>
      <c r="U5684" t="e">
        <f>_xlfn.XLOOKUP(A5684,#REF!,#REF!)</f>
        <v>#REF!</v>
      </c>
    </row>
    <row r="5685" spans="1:21" x14ac:dyDescent="0.2">
      <c r="A5685" t="s">
        <v>18579</v>
      </c>
      <c r="C5685" s="5" t="s">
        <v>5282</v>
      </c>
      <c r="F5685" t="s">
        <v>22</v>
      </c>
      <c r="H5685" t="s">
        <v>30</v>
      </c>
      <c r="I5685" s="1">
        <v>41739</v>
      </c>
      <c r="J5685" t="s">
        <v>30</v>
      </c>
      <c r="K5685" s="1">
        <v>42535</v>
      </c>
      <c r="M5685" t="s">
        <v>42</v>
      </c>
      <c r="N5685" t="s">
        <v>18580</v>
      </c>
      <c r="O5685" t="s">
        <v>18581</v>
      </c>
      <c r="P5685" t="s">
        <v>26</v>
      </c>
      <c r="Q5685" s="6">
        <v>272751.76</v>
      </c>
      <c r="R5685" t="s">
        <v>22</v>
      </c>
      <c r="S5685">
        <v>0</v>
      </c>
      <c r="T5685">
        <v>0</v>
      </c>
      <c r="U5685" t="e">
        <f>_xlfn.XLOOKUP(A5685,#REF!,#REF!)</f>
        <v>#REF!</v>
      </c>
    </row>
    <row r="5686" spans="1:21" x14ac:dyDescent="0.2">
      <c r="A5686" t="s">
        <v>18582</v>
      </c>
      <c r="C5686" s="5" t="s">
        <v>2091</v>
      </c>
      <c r="E5686" t="s">
        <v>18583</v>
      </c>
      <c r="F5686" t="s">
        <v>22</v>
      </c>
      <c r="H5686" t="s">
        <v>22</v>
      </c>
      <c r="J5686" t="s">
        <v>22</v>
      </c>
      <c r="M5686" t="s">
        <v>92</v>
      </c>
      <c r="N5686" t="s">
        <v>18584</v>
      </c>
      <c r="O5686" t="s">
        <v>18585</v>
      </c>
      <c r="P5686" t="s">
        <v>18712</v>
      </c>
      <c r="Q5686" s="6">
        <v>2030</v>
      </c>
      <c r="R5686" t="s">
        <v>22</v>
      </c>
      <c r="S5686">
        <v>0</v>
      </c>
      <c r="T5686">
        <v>0</v>
      </c>
      <c r="U5686" t="e">
        <f>_xlfn.XLOOKUP(A5686,#REF!,#REF!)</f>
        <v>#REF!</v>
      </c>
    </row>
    <row r="5687" spans="1:21" x14ac:dyDescent="0.2">
      <c r="A5687" t="s">
        <v>18586</v>
      </c>
      <c r="C5687" s="5" t="s">
        <v>2091</v>
      </c>
      <c r="D5687" t="s">
        <v>18260</v>
      </c>
      <c r="E5687" t="s">
        <v>18700</v>
      </c>
      <c r="F5687" t="s">
        <v>22</v>
      </c>
      <c r="H5687" t="s">
        <v>22</v>
      </c>
      <c r="J5687" t="s">
        <v>22</v>
      </c>
      <c r="M5687" t="s">
        <v>92</v>
      </c>
      <c r="N5687" t="s">
        <v>18587</v>
      </c>
      <c r="O5687" t="s">
        <v>18588</v>
      </c>
      <c r="P5687" t="s">
        <v>18712</v>
      </c>
      <c r="Q5687" s="6">
        <v>10000</v>
      </c>
      <c r="R5687" t="s">
        <v>22</v>
      </c>
      <c r="S5687">
        <v>0</v>
      </c>
      <c r="T5687">
        <v>0</v>
      </c>
      <c r="U5687" t="e">
        <f>_xlfn.XLOOKUP(A5687,#REF!,#REF!)</f>
        <v>#REF!</v>
      </c>
    </row>
    <row r="5688" spans="1:21" x14ac:dyDescent="0.2">
      <c r="A5688" t="s">
        <v>18589</v>
      </c>
      <c r="C5688" s="5" t="s">
        <v>9288</v>
      </c>
      <c r="D5688" t="s">
        <v>17148</v>
      </c>
      <c r="E5688" t="s">
        <v>18590</v>
      </c>
      <c r="F5688" t="s">
        <v>22</v>
      </c>
      <c r="H5688" t="s">
        <v>22</v>
      </c>
      <c r="J5688" t="s">
        <v>22</v>
      </c>
      <c r="M5688" t="s">
        <v>92</v>
      </c>
      <c r="N5688" t="s">
        <v>18591</v>
      </c>
      <c r="O5688" t="s">
        <v>18592</v>
      </c>
      <c r="P5688" t="s">
        <v>18712</v>
      </c>
      <c r="Q5688" s="6">
        <v>20460.53</v>
      </c>
      <c r="R5688" t="s">
        <v>22</v>
      </c>
      <c r="S5688">
        <v>0</v>
      </c>
      <c r="T5688">
        <v>0</v>
      </c>
      <c r="U5688" t="e">
        <f>_xlfn.XLOOKUP(A5688,#REF!,#REF!)</f>
        <v>#REF!</v>
      </c>
    </row>
    <row r="5689" spans="1:21" x14ac:dyDescent="0.2">
      <c r="A5689" t="s">
        <v>18593</v>
      </c>
      <c r="C5689" s="5" t="s">
        <v>5546</v>
      </c>
      <c r="E5689" t="s">
        <v>18583</v>
      </c>
      <c r="F5689" t="s">
        <v>22</v>
      </c>
      <c r="H5689" t="s">
        <v>22</v>
      </c>
      <c r="J5689" t="s">
        <v>30</v>
      </c>
      <c r="K5689" s="1">
        <v>46059</v>
      </c>
      <c r="M5689" t="s">
        <v>92</v>
      </c>
      <c r="N5689" t="s">
        <v>18594</v>
      </c>
      <c r="O5689" t="s">
        <v>18595</v>
      </c>
      <c r="P5689" t="s">
        <v>18712</v>
      </c>
      <c r="Q5689" s="6">
        <v>0</v>
      </c>
      <c r="R5689" t="s">
        <v>22</v>
      </c>
      <c r="S5689">
        <v>0</v>
      </c>
      <c r="T5689">
        <v>0</v>
      </c>
      <c r="U5689" t="e">
        <f>_xlfn.XLOOKUP(A5689,#REF!,#REF!)</f>
        <v>#REF!</v>
      </c>
    </row>
    <row r="5690" spans="1:21" x14ac:dyDescent="0.2">
      <c r="A5690" t="s">
        <v>18596</v>
      </c>
      <c r="C5690" s="5" t="s">
        <v>9709</v>
      </c>
      <c r="E5690" t="s">
        <v>18597</v>
      </c>
      <c r="F5690" t="s">
        <v>22</v>
      </c>
      <c r="H5690" t="s">
        <v>22</v>
      </c>
      <c r="J5690" t="s">
        <v>22</v>
      </c>
      <c r="M5690" t="s">
        <v>92</v>
      </c>
      <c r="N5690" t="s">
        <v>18598</v>
      </c>
      <c r="O5690" t="s">
        <v>18599</v>
      </c>
      <c r="P5690" t="s">
        <v>18712</v>
      </c>
      <c r="Q5690" s="6">
        <v>4695.3</v>
      </c>
      <c r="R5690" t="s">
        <v>22</v>
      </c>
      <c r="S5690">
        <v>0</v>
      </c>
      <c r="T5690">
        <v>0</v>
      </c>
      <c r="U5690" t="e">
        <f>_xlfn.XLOOKUP(A5690,#REF!,#REF!)</f>
        <v>#REF!</v>
      </c>
    </row>
    <row r="5691" spans="1:21" x14ac:dyDescent="0.2">
      <c r="A5691" t="s">
        <v>18600</v>
      </c>
      <c r="C5691" s="5" t="s">
        <v>5546</v>
      </c>
      <c r="D5691" t="s">
        <v>15975</v>
      </c>
      <c r="E5691" t="s">
        <v>829</v>
      </c>
      <c r="F5691" t="s">
        <v>30</v>
      </c>
      <c r="G5691" s="1">
        <v>45854</v>
      </c>
      <c r="H5691" t="s">
        <v>22</v>
      </c>
      <c r="J5691" t="s">
        <v>30</v>
      </c>
      <c r="K5691" s="1">
        <v>45885</v>
      </c>
      <c r="M5691" t="s">
        <v>42</v>
      </c>
      <c r="N5691" t="s">
        <v>18601</v>
      </c>
      <c r="O5691" t="s">
        <v>18602</v>
      </c>
      <c r="P5691" t="s">
        <v>26</v>
      </c>
      <c r="Q5691" s="6">
        <v>26523.78</v>
      </c>
      <c r="R5691" t="s">
        <v>22</v>
      </c>
      <c r="S5691">
        <v>0</v>
      </c>
      <c r="T5691">
        <v>0</v>
      </c>
      <c r="U5691" t="e">
        <f>_xlfn.XLOOKUP(A5691,#REF!,#REF!)</f>
        <v>#REF!</v>
      </c>
    </row>
    <row r="5692" spans="1:21" x14ac:dyDescent="0.2">
      <c r="A5692" t="s">
        <v>18603</v>
      </c>
      <c r="C5692" s="5" t="s">
        <v>5546</v>
      </c>
      <c r="D5692" t="s">
        <v>18604</v>
      </c>
      <c r="E5692" t="s">
        <v>829</v>
      </c>
      <c r="F5692" t="s">
        <v>30</v>
      </c>
      <c r="G5692" s="1">
        <v>45912</v>
      </c>
      <c r="H5692" t="s">
        <v>22</v>
      </c>
      <c r="J5692" t="s">
        <v>30</v>
      </c>
      <c r="K5692" s="1">
        <v>45929</v>
      </c>
      <c r="M5692" t="s">
        <v>42</v>
      </c>
      <c r="N5692" t="s">
        <v>5973</v>
      </c>
      <c r="O5692" t="s">
        <v>5974</v>
      </c>
      <c r="P5692" t="s">
        <v>26</v>
      </c>
      <c r="Q5692" s="6">
        <v>22391.85</v>
      </c>
      <c r="R5692" t="s">
        <v>22</v>
      </c>
      <c r="S5692">
        <v>0</v>
      </c>
      <c r="T5692">
        <v>0</v>
      </c>
      <c r="U5692" t="e">
        <f>_xlfn.XLOOKUP(A5692,#REF!,#REF!)</f>
        <v>#REF!</v>
      </c>
    </row>
    <row r="5693" spans="1:21" x14ac:dyDescent="0.2">
      <c r="A5693" t="s">
        <v>18605</v>
      </c>
      <c r="C5693" s="5" t="s">
        <v>5546</v>
      </c>
      <c r="D5693" t="s">
        <v>12194</v>
      </c>
      <c r="E5693" t="s">
        <v>18606</v>
      </c>
      <c r="F5693" t="s">
        <v>30</v>
      </c>
      <c r="G5693" s="1">
        <v>45845</v>
      </c>
      <c r="H5693" t="s">
        <v>22</v>
      </c>
      <c r="J5693" t="s">
        <v>30</v>
      </c>
      <c r="K5693" s="1">
        <v>45861</v>
      </c>
      <c r="M5693" t="s">
        <v>42</v>
      </c>
      <c r="N5693" t="s">
        <v>18607</v>
      </c>
      <c r="O5693" t="s">
        <v>18608</v>
      </c>
      <c r="P5693" t="s">
        <v>26</v>
      </c>
      <c r="Q5693" s="6">
        <v>52481.16</v>
      </c>
      <c r="R5693" t="s">
        <v>22</v>
      </c>
      <c r="S5693">
        <v>0</v>
      </c>
      <c r="T5693">
        <v>0</v>
      </c>
      <c r="U5693" t="e">
        <f>_xlfn.XLOOKUP(A5693,#REF!,#REF!)</f>
        <v>#REF!</v>
      </c>
    </row>
    <row r="5694" spans="1:21" x14ac:dyDescent="0.2">
      <c r="A5694" t="s">
        <v>18609</v>
      </c>
      <c r="C5694" s="5" t="s">
        <v>5546</v>
      </c>
      <c r="D5694" t="s">
        <v>17786</v>
      </c>
      <c r="F5694" t="s">
        <v>30</v>
      </c>
      <c r="G5694" s="1">
        <v>45827</v>
      </c>
      <c r="H5694" t="s">
        <v>22</v>
      </c>
      <c r="J5694" t="s">
        <v>30</v>
      </c>
      <c r="K5694" s="1">
        <v>45877</v>
      </c>
      <c r="M5694" t="s">
        <v>42</v>
      </c>
      <c r="N5694" t="s">
        <v>5973</v>
      </c>
      <c r="O5694" t="s">
        <v>5974</v>
      </c>
      <c r="P5694" t="s">
        <v>26</v>
      </c>
      <c r="Q5694" s="6">
        <v>39732.300000000003</v>
      </c>
      <c r="R5694" t="s">
        <v>22</v>
      </c>
      <c r="S5694">
        <v>0</v>
      </c>
      <c r="T5694">
        <v>0</v>
      </c>
      <c r="U5694" t="e">
        <f>_xlfn.XLOOKUP(A5694,#REF!,#REF!)</f>
        <v>#REF!</v>
      </c>
    </row>
    <row r="5695" spans="1:21" x14ac:dyDescent="0.2">
      <c r="A5695" t="s">
        <v>18610</v>
      </c>
      <c r="C5695" s="5" t="s">
        <v>5546</v>
      </c>
      <c r="D5695" t="s">
        <v>13277</v>
      </c>
      <c r="E5695" t="s">
        <v>18606</v>
      </c>
      <c r="F5695" t="s">
        <v>30</v>
      </c>
      <c r="G5695" s="1">
        <v>45831</v>
      </c>
      <c r="H5695" t="s">
        <v>22</v>
      </c>
      <c r="J5695" t="s">
        <v>30</v>
      </c>
      <c r="K5695" s="1">
        <v>45846</v>
      </c>
      <c r="M5695" t="s">
        <v>42</v>
      </c>
      <c r="N5695" t="s">
        <v>5973</v>
      </c>
      <c r="O5695" t="s">
        <v>5974</v>
      </c>
      <c r="P5695" t="s">
        <v>26</v>
      </c>
      <c r="Q5695" s="6">
        <v>42435.09</v>
      </c>
      <c r="R5695" t="s">
        <v>22</v>
      </c>
      <c r="S5695">
        <v>0</v>
      </c>
      <c r="T5695">
        <v>0</v>
      </c>
      <c r="U5695" t="e">
        <f>_xlfn.XLOOKUP(A5695,#REF!,#REF!)</f>
        <v>#REF!</v>
      </c>
    </row>
    <row r="5696" spans="1:21" x14ac:dyDescent="0.2">
      <c r="A5696" t="s">
        <v>18611</v>
      </c>
      <c r="C5696" s="5" t="s">
        <v>5546</v>
      </c>
      <c r="D5696" t="s">
        <v>12194</v>
      </c>
      <c r="E5696" t="s">
        <v>829</v>
      </c>
      <c r="F5696" t="s">
        <v>30</v>
      </c>
      <c r="G5696" s="1">
        <v>45156</v>
      </c>
      <c r="H5696" t="s">
        <v>22</v>
      </c>
      <c r="J5696" t="s">
        <v>30</v>
      </c>
      <c r="K5696" s="1">
        <v>45177</v>
      </c>
      <c r="M5696" t="s">
        <v>42</v>
      </c>
      <c r="N5696" t="s">
        <v>18612</v>
      </c>
      <c r="O5696" t="s">
        <v>18613</v>
      </c>
      <c r="P5696" t="s">
        <v>26</v>
      </c>
      <c r="Q5696" s="6">
        <v>52481.16</v>
      </c>
      <c r="R5696" t="s">
        <v>22</v>
      </c>
      <c r="S5696">
        <v>0</v>
      </c>
      <c r="T5696">
        <v>0</v>
      </c>
      <c r="U5696" t="e">
        <f>_xlfn.XLOOKUP(A5696,#REF!,#REF!)</f>
        <v>#REF!</v>
      </c>
    </row>
    <row r="5697" spans="1:21" x14ac:dyDescent="0.2">
      <c r="A5697" t="s">
        <v>18614</v>
      </c>
      <c r="C5697" s="5" t="s">
        <v>5546</v>
      </c>
      <c r="D5697" t="s">
        <v>17786</v>
      </c>
      <c r="E5697" t="s">
        <v>829</v>
      </c>
      <c r="F5697" t="s">
        <v>30</v>
      </c>
      <c r="G5697" s="1">
        <v>45155</v>
      </c>
      <c r="H5697" t="s">
        <v>22</v>
      </c>
      <c r="J5697" t="s">
        <v>30</v>
      </c>
      <c r="K5697" s="1">
        <v>45177</v>
      </c>
      <c r="M5697" t="s">
        <v>42</v>
      </c>
      <c r="N5697" t="s">
        <v>5973</v>
      </c>
      <c r="O5697" t="s">
        <v>5974</v>
      </c>
      <c r="P5697" t="s">
        <v>26</v>
      </c>
      <c r="Q5697" s="6">
        <v>39732.300000000003</v>
      </c>
      <c r="R5697" t="s">
        <v>22</v>
      </c>
      <c r="S5697">
        <v>0</v>
      </c>
      <c r="T5697">
        <v>0</v>
      </c>
      <c r="U5697" t="e">
        <f>_xlfn.XLOOKUP(A5697,#REF!,#REF!)</f>
        <v>#REF!</v>
      </c>
    </row>
    <row r="5698" spans="1:21" x14ac:dyDescent="0.2">
      <c r="A5698" t="s">
        <v>18615</v>
      </c>
      <c r="C5698" s="5" t="s">
        <v>5546</v>
      </c>
      <c r="D5698" t="s">
        <v>6596</v>
      </c>
      <c r="E5698" t="s">
        <v>18606</v>
      </c>
      <c r="F5698" t="s">
        <v>30</v>
      </c>
      <c r="G5698" s="1">
        <v>45832</v>
      </c>
      <c r="H5698" t="s">
        <v>22</v>
      </c>
      <c r="J5698" t="s">
        <v>30</v>
      </c>
      <c r="K5698" s="1">
        <v>45849</v>
      </c>
      <c r="M5698" t="s">
        <v>42</v>
      </c>
      <c r="N5698" t="s">
        <v>5973</v>
      </c>
      <c r="O5698" t="s">
        <v>5974</v>
      </c>
      <c r="P5698" t="s">
        <v>26</v>
      </c>
      <c r="Q5698" s="6">
        <v>8228.31</v>
      </c>
      <c r="R5698" t="s">
        <v>22</v>
      </c>
      <c r="S5698">
        <v>0</v>
      </c>
      <c r="T5698">
        <v>0</v>
      </c>
      <c r="U5698" t="e">
        <f>_xlfn.XLOOKUP(A5698,#REF!,#REF!)</f>
        <v>#REF!</v>
      </c>
    </row>
    <row r="5699" spans="1:21" x14ac:dyDescent="0.2">
      <c r="A5699" t="s">
        <v>18616</v>
      </c>
      <c r="C5699" s="5" t="s">
        <v>18617</v>
      </c>
      <c r="F5699" t="s">
        <v>22</v>
      </c>
      <c r="H5699" t="s">
        <v>30</v>
      </c>
      <c r="I5699" s="1">
        <v>39304</v>
      </c>
      <c r="J5699" t="s">
        <v>22</v>
      </c>
      <c r="M5699" t="s">
        <v>23</v>
      </c>
      <c r="N5699" t="s">
        <v>18618</v>
      </c>
      <c r="O5699" t="s">
        <v>18619</v>
      </c>
      <c r="P5699" t="s">
        <v>26</v>
      </c>
      <c r="Q5699" s="6">
        <v>100000</v>
      </c>
      <c r="R5699" t="s">
        <v>22</v>
      </c>
      <c r="S5699">
        <v>0</v>
      </c>
      <c r="T5699">
        <v>0</v>
      </c>
      <c r="U5699" t="e">
        <f>_xlfn.XLOOKUP(A5699,#REF!,#REF!)</f>
        <v>#REF!</v>
      </c>
    </row>
    <row r="5700" spans="1:21" x14ac:dyDescent="0.2">
      <c r="A5700" t="s">
        <v>18620</v>
      </c>
      <c r="C5700" s="5" t="s">
        <v>9346</v>
      </c>
      <c r="F5700" t="s">
        <v>22</v>
      </c>
      <c r="H5700" t="s">
        <v>30</v>
      </c>
      <c r="I5700" s="1">
        <v>40140</v>
      </c>
      <c r="J5700" t="s">
        <v>30</v>
      </c>
      <c r="K5700" s="1">
        <v>40228</v>
      </c>
      <c r="M5700" t="s">
        <v>23</v>
      </c>
      <c r="N5700" t="s">
        <v>18621</v>
      </c>
      <c r="O5700" t="s">
        <v>18622</v>
      </c>
      <c r="P5700" t="s">
        <v>26</v>
      </c>
      <c r="Q5700" s="6">
        <v>10000</v>
      </c>
      <c r="R5700" t="s">
        <v>22</v>
      </c>
      <c r="S5700">
        <v>0</v>
      </c>
      <c r="T5700">
        <v>0</v>
      </c>
      <c r="U5700" t="e">
        <f>_xlfn.XLOOKUP(A5700,#REF!,#REF!)</f>
        <v>#REF!</v>
      </c>
    </row>
    <row r="5701" spans="1:21" x14ac:dyDescent="0.2">
      <c r="A5701" t="s">
        <v>18623</v>
      </c>
      <c r="C5701" s="5" t="s">
        <v>10029</v>
      </c>
      <c r="F5701" t="s">
        <v>22</v>
      </c>
      <c r="H5701" t="s">
        <v>30</v>
      </c>
      <c r="I5701" s="1">
        <v>39604</v>
      </c>
      <c r="J5701" t="s">
        <v>30</v>
      </c>
      <c r="K5701" s="1">
        <v>39682</v>
      </c>
      <c r="M5701" t="s">
        <v>42</v>
      </c>
      <c r="N5701" t="s">
        <v>18624</v>
      </c>
      <c r="O5701" t="s">
        <v>18625</v>
      </c>
      <c r="P5701" t="s">
        <v>26</v>
      </c>
      <c r="Q5701" s="6">
        <v>0</v>
      </c>
      <c r="R5701" t="s">
        <v>22</v>
      </c>
      <c r="S5701">
        <v>0</v>
      </c>
      <c r="T5701">
        <v>0</v>
      </c>
      <c r="U5701" t="e">
        <f>_xlfn.XLOOKUP(A5701,#REF!,#REF!)</f>
        <v>#REF!</v>
      </c>
    </row>
    <row r="5702" spans="1:21" x14ac:dyDescent="0.2">
      <c r="A5702" t="s">
        <v>18626</v>
      </c>
      <c r="C5702" s="5" t="s">
        <v>9346</v>
      </c>
      <c r="F5702" t="s">
        <v>22</v>
      </c>
      <c r="H5702" t="s">
        <v>30</v>
      </c>
      <c r="I5702" s="1">
        <v>41621</v>
      </c>
      <c r="J5702" t="s">
        <v>30</v>
      </c>
      <c r="K5702" s="1">
        <v>41696</v>
      </c>
      <c r="M5702" t="s">
        <v>42</v>
      </c>
      <c r="N5702" t="s">
        <v>18627</v>
      </c>
      <c r="O5702" t="s">
        <v>18628</v>
      </c>
      <c r="P5702" t="s">
        <v>26</v>
      </c>
      <c r="Q5702" s="6">
        <v>0</v>
      </c>
      <c r="R5702" t="s">
        <v>22</v>
      </c>
      <c r="S5702">
        <v>0</v>
      </c>
      <c r="T5702">
        <v>0</v>
      </c>
      <c r="U5702" t="e">
        <f>_xlfn.XLOOKUP(A5702,#REF!,#REF!)</f>
        <v>#REF!</v>
      </c>
    </row>
    <row r="5703" spans="1:21" x14ac:dyDescent="0.2">
      <c r="A5703" t="s">
        <v>18629</v>
      </c>
      <c r="C5703" s="5" t="s">
        <v>9346</v>
      </c>
      <c r="F5703" t="s">
        <v>22</v>
      </c>
      <c r="H5703" t="s">
        <v>30</v>
      </c>
      <c r="I5703" s="1">
        <v>41081</v>
      </c>
      <c r="J5703" t="s">
        <v>22</v>
      </c>
      <c r="M5703" t="s">
        <v>42</v>
      </c>
      <c r="N5703" t="s">
        <v>7274</v>
      </c>
      <c r="O5703" t="s">
        <v>7275</v>
      </c>
      <c r="P5703" t="s">
        <v>26</v>
      </c>
      <c r="Q5703" s="6">
        <v>0</v>
      </c>
      <c r="R5703" t="s">
        <v>22</v>
      </c>
      <c r="S5703">
        <v>0</v>
      </c>
      <c r="T5703">
        <v>0</v>
      </c>
      <c r="U5703" t="e">
        <f>_xlfn.XLOOKUP(A5703,#REF!,#REF!)</f>
        <v>#REF!</v>
      </c>
    </row>
  </sheetData>
  <autoFilter ref="A1:U5703" xr:uid="{00000000-0001-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32FE-4BE0-44C4-9387-B844F035D770}">
  <dimension ref="A1:V5704"/>
  <sheetViews>
    <sheetView zoomScaleNormal="100" workbookViewId="0">
      <pane ySplit="2" topLeftCell="A3" activePane="bottomLeft" state="frozen"/>
      <selection pane="bottomLeft" activeCell="B26" sqref="B26"/>
    </sheetView>
  </sheetViews>
  <sheetFormatPr defaultColWidth="11.42578125" defaultRowHeight="12.75" x14ac:dyDescent="0.2"/>
  <cols>
    <col min="1" max="1" width="28.42578125" bestFit="1" customWidth="1"/>
    <col min="2" max="2" width="36.7109375" customWidth="1"/>
    <col min="3" max="3" width="47" style="5" customWidth="1"/>
    <col min="4" max="5" width="44.7109375" customWidth="1"/>
    <col min="6" max="6" width="25.140625" bestFit="1" customWidth="1"/>
    <col min="7" max="7" width="22" bestFit="1" customWidth="1"/>
    <col min="8" max="8" width="24.5703125" bestFit="1" customWidth="1"/>
    <col min="9" max="9" width="21.140625" bestFit="1" customWidth="1"/>
    <col min="10" max="10" width="28" bestFit="1" customWidth="1"/>
    <col min="11" max="11" width="30.5703125" bestFit="1" customWidth="1"/>
    <col min="12" max="12" width="26.42578125" bestFit="1" customWidth="1"/>
    <col min="13" max="13" width="91.85546875" customWidth="1"/>
    <col min="14" max="14" width="31.5703125" bestFit="1" customWidth="1"/>
    <col min="15" max="15" width="23" bestFit="1" customWidth="1"/>
    <col min="16" max="16" width="34" customWidth="1"/>
    <col min="17" max="17" width="32.5703125" bestFit="1" customWidth="1"/>
    <col min="18" max="18" width="25.85546875" bestFit="1" customWidth="1"/>
    <col min="19" max="19" width="129.42578125" bestFit="1" customWidth="1"/>
  </cols>
  <sheetData>
    <row r="1" spans="1:22" ht="18" customHeight="1" x14ac:dyDescent="0.25">
      <c r="A1" s="91" t="s">
        <v>18674</v>
      </c>
      <c r="B1" s="91"/>
      <c r="C1" s="91"/>
      <c r="D1" s="91"/>
      <c r="E1" s="91"/>
      <c r="F1" s="91" t="s">
        <v>18677</v>
      </c>
      <c r="G1" s="91"/>
      <c r="H1" s="91"/>
      <c r="I1" s="91"/>
      <c r="J1" s="91"/>
      <c r="K1" s="91"/>
      <c r="L1" s="91"/>
      <c r="M1" s="91"/>
      <c r="N1" s="92" t="s">
        <v>18686</v>
      </c>
      <c r="O1" s="91" t="s">
        <v>18689</v>
      </c>
      <c r="P1" s="91"/>
      <c r="Q1" s="91" t="s">
        <v>18792</v>
      </c>
      <c r="R1" s="91"/>
      <c r="S1" s="69"/>
      <c r="T1" s="69"/>
      <c r="U1" s="69"/>
      <c r="V1" s="69"/>
    </row>
    <row r="2" spans="1:22" s="31" customFormat="1" ht="21.95" customHeight="1" x14ac:dyDescent="0.2">
      <c r="A2" s="74" t="s">
        <v>18776</v>
      </c>
      <c r="B2" s="74" t="s">
        <v>18777</v>
      </c>
      <c r="C2" s="74" t="s">
        <v>18778</v>
      </c>
      <c r="D2" s="74" t="s">
        <v>18779</v>
      </c>
      <c r="E2" s="74" t="s">
        <v>18798</v>
      </c>
      <c r="F2" s="74" t="s">
        <v>18780</v>
      </c>
      <c r="G2" s="74" t="s">
        <v>18781</v>
      </c>
      <c r="H2" s="74" t="s">
        <v>18782</v>
      </c>
      <c r="I2" s="74" t="s">
        <v>18783</v>
      </c>
      <c r="J2" s="74" t="s">
        <v>18784</v>
      </c>
      <c r="K2" s="74" t="s">
        <v>18785</v>
      </c>
      <c r="L2" s="74" t="s">
        <v>18786</v>
      </c>
      <c r="M2" s="74" t="s">
        <v>18797</v>
      </c>
      <c r="N2" s="74" t="s">
        <v>18787</v>
      </c>
      <c r="O2" s="74" t="s">
        <v>18788</v>
      </c>
      <c r="P2" s="74" t="s">
        <v>18789</v>
      </c>
      <c r="Q2" s="74" t="s">
        <v>18790</v>
      </c>
      <c r="R2" s="74" t="s">
        <v>18791</v>
      </c>
      <c r="S2" s="93"/>
      <c r="T2" s="93"/>
      <c r="U2" s="93"/>
      <c r="V2" s="93"/>
    </row>
    <row r="3" spans="1:22" x14ac:dyDescent="0.2">
      <c r="A3" s="5" t="s">
        <v>19</v>
      </c>
      <c r="B3" s="5"/>
      <c r="C3" s="5" t="s">
        <v>21</v>
      </c>
      <c r="D3" s="5" t="s">
        <v>18693</v>
      </c>
      <c r="E3" s="36" t="s">
        <v>20</v>
      </c>
      <c r="F3" s="5" t="s">
        <v>18630</v>
      </c>
      <c r="G3" s="34"/>
      <c r="H3" s="5" t="s">
        <v>18630</v>
      </c>
      <c r="I3" s="34"/>
      <c r="J3" s="5" t="s">
        <v>18630</v>
      </c>
      <c r="K3" s="34"/>
      <c r="L3" s="5" t="s">
        <v>23</v>
      </c>
      <c r="M3" s="5" t="s">
        <v>24</v>
      </c>
      <c r="N3" s="5" t="s">
        <v>26</v>
      </c>
      <c r="O3" s="35">
        <v>0</v>
      </c>
      <c r="P3" s="5" t="s">
        <v>18630</v>
      </c>
      <c r="Q3" s="5" t="str">
        <f>IF(OR(ISNUMBER(SEARCH("arquivamento",L3)),ISNUMBER(SEARCH("arquivado",L3))),"Arquivado","Ativo")</f>
        <v>Arquivado</v>
      </c>
      <c r="R3" s="32" t="e">
        <v>#N/A</v>
      </c>
    </row>
    <row r="4" spans="1:22" x14ac:dyDescent="0.2">
      <c r="A4" s="5" t="s">
        <v>27</v>
      </c>
      <c r="B4" s="5"/>
      <c r="C4" s="5" t="s">
        <v>28</v>
      </c>
      <c r="D4" s="5" t="s">
        <v>29</v>
      </c>
      <c r="E4" s="36" t="s">
        <v>20</v>
      </c>
      <c r="F4" s="5" t="s">
        <v>18633</v>
      </c>
      <c r="G4" s="34">
        <v>41689</v>
      </c>
      <c r="H4" s="33" t="s">
        <v>18630</v>
      </c>
      <c r="I4" s="34"/>
      <c r="J4" s="5" t="s">
        <v>18630</v>
      </c>
      <c r="K4" s="34"/>
      <c r="L4" s="5" t="s">
        <v>23</v>
      </c>
      <c r="M4" s="5" t="s">
        <v>31</v>
      </c>
      <c r="N4" s="5" t="s">
        <v>26</v>
      </c>
      <c r="O4" s="35">
        <v>0</v>
      </c>
      <c r="P4" s="5" t="s">
        <v>18630</v>
      </c>
      <c r="Q4" s="5" t="str">
        <f t="shared" ref="Q4:Q67" si="0">IF(OR(ISNUMBER(SEARCH("arquivamento",L4)),ISNUMBER(SEARCH("arquivado",L4))),"Arquivado","Ativo")</f>
        <v>Arquivado</v>
      </c>
      <c r="R4" s="32" t="e">
        <v>#N/A</v>
      </c>
    </row>
    <row r="5" spans="1:22" x14ac:dyDescent="0.2">
      <c r="A5" s="5" t="s">
        <v>33</v>
      </c>
      <c r="B5" s="5"/>
      <c r="C5" s="5" t="s">
        <v>34</v>
      </c>
      <c r="D5" s="5" t="s">
        <v>35</v>
      </c>
      <c r="E5" s="36" t="s">
        <v>20</v>
      </c>
      <c r="F5" s="5" t="s">
        <v>18633</v>
      </c>
      <c r="G5" s="34">
        <v>42395</v>
      </c>
      <c r="H5" s="33" t="s">
        <v>18630</v>
      </c>
      <c r="I5" s="34"/>
      <c r="J5" s="5" t="s">
        <v>18630</v>
      </c>
      <c r="K5" s="34"/>
      <c r="L5" s="5" t="s">
        <v>23</v>
      </c>
      <c r="M5" s="33" t="s">
        <v>36</v>
      </c>
      <c r="N5" s="5" t="s">
        <v>26</v>
      </c>
      <c r="O5" s="35">
        <v>0</v>
      </c>
      <c r="P5" s="5" t="s">
        <v>18630</v>
      </c>
      <c r="Q5" s="5" t="str">
        <f t="shared" si="0"/>
        <v>Arquivado</v>
      </c>
      <c r="R5" s="32" t="e">
        <v>#N/A</v>
      </c>
    </row>
    <row r="6" spans="1:22" x14ac:dyDescent="0.2">
      <c r="A6" s="5" t="s">
        <v>38</v>
      </c>
      <c r="B6" s="5"/>
      <c r="C6" s="5" t="s">
        <v>40</v>
      </c>
      <c r="D6" s="5" t="s">
        <v>41</v>
      </c>
      <c r="E6" s="36" t="s">
        <v>39</v>
      </c>
      <c r="F6" s="5" t="s">
        <v>18633</v>
      </c>
      <c r="G6" s="34">
        <v>45503</v>
      </c>
      <c r="H6" s="33" t="s">
        <v>18630</v>
      </c>
      <c r="I6" s="34"/>
      <c r="J6" s="5" t="s">
        <v>18630</v>
      </c>
      <c r="K6" s="34"/>
      <c r="L6" s="5" t="s">
        <v>42</v>
      </c>
      <c r="M6" s="5" t="s">
        <v>43</v>
      </c>
      <c r="N6" s="5" t="s">
        <v>26</v>
      </c>
      <c r="O6" s="35">
        <v>0</v>
      </c>
      <c r="P6" s="5" t="s">
        <v>18630</v>
      </c>
      <c r="Q6" s="5" t="str">
        <f t="shared" si="0"/>
        <v>Arquivado</v>
      </c>
      <c r="R6" s="32" t="e">
        <v>#N/A</v>
      </c>
    </row>
    <row r="7" spans="1:22" x14ac:dyDescent="0.2">
      <c r="A7" s="5" t="s">
        <v>45</v>
      </c>
      <c r="B7" s="5"/>
      <c r="C7" s="5" t="s">
        <v>46</v>
      </c>
      <c r="D7" s="5" t="s">
        <v>18692</v>
      </c>
      <c r="E7" s="36" t="s">
        <v>20</v>
      </c>
      <c r="F7" s="5" t="s">
        <v>18630</v>
      </c>
      <c r="G7" s="34"/>
      <c r="H7" s="5" t="s">
        <v>18630</v>
      </c>
      <c r="I7" s="34"/>
      <c r="J7" s="5" t="s">
        <v>18630</v>
      </c>
      <c r="K7" s="34"/>
      <c r="L7" s="5" t="s">
        <v>42</v>
      </c>
      <c r="M7" s="5"/>
      <c r="N7" s="5" t="s">
        <v>26</v>
      </c>
      <c r="O7" s="35">
        <v>0</v>
      </c>
      <c r="P7" s="5" t="s">
        <v>18630</v>
      </c>
      <c r="Q7" s="5" t="str">
        <f t="shared" si="0"/>
        <v>Arquivado</v>
      </c>
      <c r="R7" s="32" t="e">
        <v>#N/A</v>
      </c>
    </row>
    <row r="8" spans="1:22" x14ac:dyDescent="0.2">
      <c r="A8" s="5" t="s">
        <v>47</v>
      </c>
      <c r="B8" s="5"/>
      <c r="C8" s="5" t="s">
        <v>49</v>
      </c>
      <c r="D8" s="5" t="s">
        <v>18691</v>
      </c>
      <c r="E8" s="36" t="s">
        <v>48</v>
      </c>
      <c r="F8" s="5" t="s">
        <v>18633</v>
      </c>
      <c r="G8" s="34">
        <v>42576</v>
      </c>
      <c r="H8" s="33" t="s">
        <v>18630</v>
      </c>
      <c r="I8" s="34"/>
      <c r="J8" s="5" t="s">
        <v>18633</v>
      </c>
      <c r="K8" s="34">
        <v>42860</v>
      </c>
      <c r="L8" s="33" t="s">
        <v>42</v>
      </c>
      <c r="M8" s="5" t="s">
        <v>50</v>
      </c>
      <c r="N8" s="5" t="s">
        <v>26</v>
      </c>
      <c r="O8" s="35">
        <v>0</v>
      </c>
      <c r="P8" s="5" t="s">
        <v>18630</v>
      </c>
      <c r="Q8" s="5" t="str">
        <f t="shared" si="0"/>
        <v>Arquivado</v>
      </c>
      <c r="R8" s="32" t="e">
        <v>#N/A</v>
      </c>
    </row>
    <row r="9" spans="1:22" x14ac:dyDescent="0.2">
      <c r="A9" s="5" t="s">
        <v>52</v>
      </c>
      <c r="B9" s="5"/>
      <c r="C9" s="5" t="s">
        <v>53</v>
      </c>
      <c r="D9" s="5" t="s">
        <v>18691</v>
      </c>
      <c r="E9" s="36" t="s">
        <v>20</v>
      </c>
      <c r="F9" s="5" t="s">
        <v>18630</v>
      </c>
      <c r="G9" s="34"/>
      <c r="H9" s="5" t="s">
        <v>18630</v>
      </c>
      <c r="I9" s="34"/>
      <c r="J9" s="5" t="s">
        <v>18630</v>
      </c>
      <c r="K9" s="34"/>
      <c r="L9" s="5" t="s">
        <v>23</v>
      </c>
      <c r="M9" s="5" t="s">
        <v>54</v>
      </c>
      <c r="N9" s="5" t="s">
        <v>26</v>
      </c>
      <c r="O9" s="35">
        <v>0</v>
      </c>
      <c r="P9" s="5" t="s">
        <v>18630</v>
      </c>
      <c r="Q9" s="5" t="str">
        <f t="shared" si="0"/>
        <v>Arquivado</v>
      </c>
      <c r="R9" s="32" t="e">
        <v>#N/A</v>
      </c>
    </row>
    <row r="10" spans="1:22" x14ac:dyDescent="0.2">
      <c r="A10" s="5" t="s">
        <v>56</v>
      </c>
      <c r="B10" s="5"/>
      <c r="C10" s="5" t="s">
        <v>57</v>
      </c>
      <c r="D10" s="5" t="s">
        <v>18692</v>
      </c>
      <c r="E10" s="36" t="s">
        <v>20</v>
      </c>
      <c r="F10" s="5" t="s">
        <v>18633</v>
      </c>
      <c r="G10" s="34">
        <v>41653</v>
      </c>
      <c r="H10" s="33" t="s">
        <v>18630</v>
      </c>
      <c r="I10" s="34"/>
      <c r="J10" s="5" t="s">
        <v>18630</v>
      </c>
      <c r="K10" s="34"/>
      <c r="L10" s="5" t="s">
        <v>42</v>
      </c>
      <c r="M10" s="5" t="s">
        <v>58</v>
      </c>
      <c r="N10" s="5" t="s">
        <v>26</v>
      </c>
      <c r="O10" s="35">
        <v>0</v>
      </c>
      <c r="P10" s="5" t="s">
        <v>18630</v>
      </c>
      <c r="Q10" s="5" t="str">
        <f t="shared" si="0"/>
        <v>Arquivado</v>
      </c>
      <c r="R10" s="32" t="e">
        <v>#N/A</v>
      </c>
    </row>
    <row r="11" spans="1:22" x14ac:dyDescent="0.2">
      <c r="A11" s="5" t="s">
        <v>60</v>
      </c>
      <c r="B11" s="5"/>
      <c r="C11" s="5" t="s">
        <v>28</v>
      </c>
      <c r="D11" s="5" t="s">
        <v>18693</v>
      </c>
      <c r="E11" s="36" t="s">
        <v>61</v>
      </c>
      <c r="F11" s="5" t="s">
        <v>18630</v>
      </c>
      <c r="G11" s="34"/>
      <c r="H11" s="5" t="s">
        <v>18630</v>
      </c>
      <c r="I11" s="34"/>
      <c r="J11" s="5" t="s">
        <v>18630</v>
      </c>
      <c r="K11" s="34"/>
      <c r="L11" s="5" t="s">
        <v>42</v>
      </c>
      <c r="M11" s="5" t="s">
        <v>62</v>
      </c>
      <c r="N11" s="5" t="s">
        <v>26</v>
      </c>
      <c r="O11" s="35">
        <v>0</v>
      </c>
      <c r="P11" s="5" t="s">
        <v>18630</v>
      </c>
      <c r="Q11" s="5" t="str">
        <f t="shared" si="0"/>
        <v>Arquivado</v>
      </c>
      <c r="R11" s="32" t="e">
        <v>#N/A</v>
      </c>
    </row>
    <row r="12" spans="1:22" x14ac:dyDescent="0.2">
      <c r="A12" s="5" t="s">
        <v>64</v>
      </c>
      <c r="B12" s="5"/>
      <c r="C12" s="5" t="s">
        <v>65</v>
      </c>
      <c r="D12" s="5" t="s">
        <v>18693</v>
      </c>
      <c r="E12" s="36" t="s">
        <v>39</v>
      </c>
      <c r="F12" s="5" t="s">
        <v>18633</v>
      </c>
      <c r="G12" s="34">
        <v>45863</v>
      </c>
      <c r="H12" s="33" t="s">
        <v>18630</v>
      </c>
      <c r="I12" s="34"/>
      <c r="J12" s="5" t="s">
        <v>18630</v>
      </c>
      <c r="K12" s="34"/>
      <c r="L12" s="5" t="s">
        <v>42</v>
      </c>
      <c r="M12" s="5" t="s">
        <v>43</v>
      </c>
      <c r="N12" s="5" t="s">
        <v>26</v>
      </c>
      <c r="O12" s="35">
        <v>0</v>
      </c>
      <c r="P12" s="5" t="s">
        <v>18630</v>
      </c>
      <c r="Q12" s="5" t="str">
        <f t="shared" si="0"/>
        <v>Arquivado</v>
      </c>
      <c r="R12" s="32" t="e">
        <v>#N/A</v>
      </c>
    </row>
    <row r="13" spans="1:22" x14ac:dyDescent="0.2">
      <c r="A13" s="5" t="s">
        <v>66</v>
      </c>
      <c r="B13" s="5"/>
      <c r="C13" s="5" t="s">
        <v>67</v>
      </c>
      <c r="D13" s="5" t="s">
        <v>18691</v>
      </c>
      <c r="E13" s="36" t="s">
        <v>39</v>
      </c>
      <c r="F13" s="5" t="s">
        <v>18630</v>
      </c>
      <c r="G13" s="34"/>
      <c r="H13" s="5" t="s">
        <v>18630</v>
      </c>
      <c r="I13" s="34"/>
      <c r="J13" s="5" t="s">
        <v>18630</v>
      </c>
      <c r="K13" s="34"/>
      <c r="L13" s="5" t="s">
        <v>42</v>
      </c>
      <c r="M13" s="5" t="s">
        <v>68</v>
      </c>
      <c r="N13" s="5" t="s">
        <v>26</v>
      </c>
      <c r="O13" s="35">
        <v>0</v>
      </c>
      <c r="P13" s="5" t="s">
        <v>18630</v>
      </c>
      <c r="Q13" s="5" t="str">
        <f t="shared" si="0"/>
        <v>Arquivado</v>
      </c>
      <c r="R13" s="32" t="e">
        <v>#N/A</v>
      </c>
    </row>
    <row r="14" spans="1:22" x14ac:dyDescent="0.2">
      <c r="A14" s="5" t="s">
        <v>70</v>
      </c>
      <c r="B14" s="5"/>
      <c r="C14" s="5" t="s">
        <v>72</v>
      </c>
      <c r="D14" s="5" t="s">
        <v>19215</v>
      </c>
      <c r="E14" s="36" t="s">
        <v>71</v>
      </c>
      <c r="F14" s="5" t="s">
        <v>18633</v>
      </c>
      <c r="G14" s="34">
        <v>43818</v>
      </c>
      <c r="H14" s="33" t="s">
        <v>18630</v>
      </c>
      <c r="I14" s="34"/>
      <c r="J14" s="5" t="s">
        <v>18633</v>
      </c>
      <c r="K14" s="34">
        <v>43195</v>
      </c>
      <c r="L14" s="33" t="s">
        <v>42</v>
      </c>
      <c r="M14" s="33" t="s">
        <v>43</v>
      </c>
      <c r="N14" s="5" t="s">
        <v>26</v>
      </c>
      <c r="O14" s="35">
        <v>35000</v>
      </c>
      <c r="P14" s="5" t="s">
        <v>18630</v>
      </c>
      <c r="Q14" s="5" t="str">
        <f t="shared" si="0"/>
        <v>Arquivado</v>
      </c>
      <c r="R14" s="32" t="e">
        <v>#N/A</v>
      </c>
    </row>
    <row r="15" spans="1:22" x14ac:dyDescent="0.2">
      <c r="A15" s="5" t="s">
        <v>73</v>
      </c>
      <c r="B15" s="5"/>
      <c r="C15" s="5" t="s">
        <v>74</v>
      </c>
      <c r="D15" s="5" t="s">
        <v>75</v>
      </c>
      <c r="E15" s="36" t="s">
        <v>48</v>
      </c>
      <c r="F15" s="5" t="s">
        <v>18633</v>
      </c>
      <c r="G15" s="34">
        <v>42376</v>
      </c>
      <c r="H15" s="33" t="s">
        <v>18633</v>
      </c>
      <c r="I15" s="34">
        <v>43391</v>
      </c>
      <c r="J15" s="33" t="s">
        <v>18633</v>
      </c>
      <c r="K15" s="34">
        <v>43797</v>
      </c>
      <c r="L15" s="33" t="s">
        <v>23</v>
      </c>
      <c r="M15" s="5" t="s">
        <v>76</v>
      </c>
      <c r="N15" s="5" t="s">
        <v>26</v>
      </c>
      <c r="O15" s="35">
        <v>35000</v>
      </c>
      <c r="P15" s="5" t="s">
        <v>18630</v>
      </c>
      <c r="Q15" s="5" t="str">
        <f t="shared" si="0"/>
        <v>Arquivado</v>
      </c>
      <c r="R15" s="32" t="e">
        <v>#N/A</v>
      </c>
    </row>
    <row r="16" spans="1:22" x14ac:dyDescent="0.2">
      <c r="A16" s="5" t="s">
        <v>78</v>
      </c>
      <c r="B16" s="5"/>
      <c r="C16" s="5" t="s">
        <v>79</v>
      </c>
      <c r="D16" s="5" t="s">
        <v>80</v>
      </c>
      <c r="E16" s="36" t="s">
        <v>20</v>
      </c>
      <c r="F16" s="5" t="s">
        <v>18633</v>
      </c>
      <c r="G16" s="34">
        <v>42842</v>
      </c>
      <c r="H16" s="33" t="s">
        <v>18630</v>
      </c>
      <c r="I16" s="34"/>
      <c r="J16" s="5" t="s">
        <v>18630</v>
      </c>
      <c r="K16" s="34"/>
      <c r="L16" s="5" t="s">
        <v>23</v>
      </c>
      <c r="M16" s="33" t="s">
        <v>81</v>
      </c>
      <c r="N16" s="5" t="s">
        <v>26</v>
      </c>
      <c r="O16" s="35">
        <v>0</v>
      </c>
      <c r="P16" s="5" t="s">
        <v>18633</v>
      </c>
      <c r="Q16" s="5" t="str">
        <f t="shared" si="0"/>
        <v>Arquivado</v>
      </c>
      <c r="R16" s="32" t="e">
        <v>#N/A</v>
      </c>
    </row>
    <row r="17" spans="1:18" x14ac:dyDescent="0.2">
      <c r="A17" s="5" t="s">
        <v>83</v>
      </c>
      <c r="B17" s="5"/>
      <c r="C17" s="5" t="s">
        <v>84</v>
      </c>
      <c r="D17" s="5" t="s">
        <v>18693</v>
      </c>
      <c r="E17" s="36" t="s">
        <v>48</v>
      </c>
      <c r="F17" s="5" t="s">
        <v>18633</v>
      </c>
      <c r="G17" s="34">
        <v>43152</v>
      </c>
      <c r="H17" s="33" t="s">
        <v>18630</v>
      </c>
      <c r="I17" s="34"/>
      <c r="J17" s="5" t="s">
        <v>18633</v>
      </c>
      <c r="K17" s="34">
        <v>43132</v>
      </c>
      <c r="L17" s="33" t="s">
        <v>23</v>
      </c>
      <c r="M17" s="33" t="s">
        <v>85</v>
      </c>
      <c r="N17" s="5" t="s">
        <v>26</v>
      </c>
      <c r="O17" s="35">
        <v>35000</v>
      </c>
      <c r="P17" s="5" t="s">
        <v>18630</v>
      </c>
      <c r="Q17" s="5" t="str">
        <f t="shared" si="0"/>
        <v>Arquivado</v>
      </c>
      <c r="R17" s="32" t="e">
        <v>#N/A</v>
      </c>
    </row>
    <row r="18" spans="1:18" x14ac:dyDescent="0.2">
      <c r="A18" s="5" t="s">
        <v>87</v>
      </c>
      <c r="B18" s="5"/>
      <c r="C18" s="5" t="s">
        <v>88</v>
      </c>
      <c r="D18" s="5" t="s">
        <v>89</v>
      </c>
      <c r="E18" s="36" t="s">
        <v>39</v>
      </c>
      <c r="F18" s="5" t="s">
        <v>18633</v>
      </c>
      <c r="G18" s="34">
        <v>45015</v>
      </c>
      <c r="H18" s="33" t="s">
        <v>18630</v>
      </c>
      <c r="I18" s="34"/>
      <c r="J18" s="5" t="s">
        <v>18630</v>
      </c>
      <c r="K18" s="34"/>
      <c r="L18" s="5" t="s">
        <v>42</v>
      </c>
      <c r="M18" s="5" t="s">
        <v>43</v>
      </c>
      <c r="N18" s="5" t="s">
        <v>26</v>
      </c>
      <c r="O18" s="35">
        <v>0</v>
      </c>
      <c r="P18" s="5" t="s">
        <v>18630</v>
      </c>
      <c r="Q18" s="5" t="str">
        <f t="shared" si="0"/>
        <v>Arquivado</v>
      </c>
      <c r="R18" s="32" t="e">
        <v>#N/A</v>
      </c>
    </row>
    <row r="19" spans="1:18" x14ac:dyDescent="0.2">
      <c r="A19" s="5" t="s">
        <v>90</v>
      </c>
      <c r="B19" s="5"/>
      <c r="D19" s="5"/>
      <c r="E19" s="36" t="s">
        <v>91</v>
      </c>
      <c r="F19" s="5" t="s">
        <v>18630</v>
      </c>
      <c r="G19" s="34"/>
      <c r="H19" s="5" t="s">
        <v>18630</v>
      </c>
      <c r="I19" s="34"/>
      <c r="J19" s="5" t="s">
        <v>18633</v>
      </c>
      <c r="K19" s="34">
        <v>44529</v>
      </c>
      <c r="L19" s="33" t="s">
        <v>18794</v>
      </c>
      <c r="M19" s="5" t="s">
        <v>93</v>
      </c>
      <c r="N19" s="5" t="s">
        <v>18712</v>
      </c>
      <c r="O19" s="35">
        <v>0</v>
      </c>
      <c r="P19" s="60" t="s">
        <v>18630</v>
      </c>
      <c r="Q19" s="5" t="str">
        <f t="shared" si="0"/>
        <v>Ativo</v>
      </c>
      <c r="R19" s="32" t="e">
        <v>#N/A</v>
      </c>
    </row>
    <row r="20" spans="1:18" x14ac:dyDescent="0.2">
      <c r="A20" s="5" t="s">
        <v>95</v>
      </c>
      <c r="B20" s="5"/>
      <c r="C20" s="5" t="s">
        <v>96</v>
      </c>
      <c r="D20" s="5" t="s">
        <v>18691</v>
      </c>
      <c r="E20" s="36" t="s">
        <v>20</v>
      </c>
      <c r="F20" s="5" t="s">
        <v>18633</v>
      </c>
      <c r="G20" s="34">
        <v>42401</v>
      </c>
      <c r="H20" s="33" t="s">
        <v>18630</v>
      </c>
      <c r="I20" s="34"/>
      <c r="J20" s="5" t="s">
        <v>18630</v>
      </c>
      <c r="K20" s="34"/>
      <c r="L20" s="5" t="s">
        <v>42</v>
      </c>
      <c r="M20" s="33" t="s">
        <v>97</v>
      </c>
      <c r="N20" s="5" t="s">
        <v>26</v>
      </c>
      <c r="O20" s="35">
        <v>0</v>
      </c>
      <c r="P20" s="5" t="s">
        <v>18633</v>
      </c>
      <c r="Q20" s="5" t="str">
        <f t="shared" si="0"/>
        <v>Arquivado</v>
      </c>
      <c r="R20" s="32" t="e">
        <v>#N/A</v>
      </c>
    </row>
    <row r="21" spans="1:18" x14ac:dyDescent="0.2">
      <c r="A21" s="5" t="s">
        <v>99</v>
      </c>
      <c r="B21" s="5"/>
      <c r="C21" s="5" t="s">
        <v>100</v>
      </c>
      <c r="D21" s="5" t="s">
        <v>18692</v>
      </c>
      <c r="E21" s="36" t="s">
        <v>20</v>
      </c>
      <c r="F21" s="5" t="s">
        <v>18633</v>
      </c>
      <c r="G21" s="34">
        <v>42348</v>
      </c>
      <c r="H21" s="33" t="s">
        <v>18630</v>
      </c>
      <c r="I21" s="34"/>
      <c r="J21" s="5" t="s">
        <v>18630</v>
      </c>
      <c r="K21" s="34"/>
      <c r="L21" s="5" t="s">
        <v>42</v>
      </c>
      <c r="M21" s="33" t="s">
        <v>101</v>
      </c>
      <c r="N21" s="5" t="s">
        <v>26</v>
      </c>
      <c r="O21" s="35">
        <v>0</v>
      </c>
      <c r="P21" s="5" t="s">
        <v>18630</v>
      </c>
      <c r="Q21" s="5" t="str">
        <f t="shared" si="0"/>
        <v>Arquivado</v>
      </c>
      <c r="R21" s="32" t="e">
        <v>#N/A</v>
      </c>
    </row>
    <row r="22" spans="1:18" x14ac:dyDescent="0.2">
      <c r="A22" s="5" t="s">
        <v>103</v>
      </c>
      <c r="B22" s="5"/>
      <c r="C22" s="5" t="s">
        <v>104</v>
      </c>
      <c r="D22" s="5" t="s">
        <v>41</v>
      </c>
      <c r="E22" s="36" t="s">
        <v>39</v>
      </c>
      <c r="F22" s="5" t="s">
        <v>18633</v>
      </c>
      <c r="G22" s="34">
        <v>43927</v>
      </c>
      <c r="H22" s="33" t="s">
        <v>18630</v>
      </c>
      <c r="I22" s="34"/>
      <c r="J22" s="5" t="s">
        <v>18630</v>
      </c>
      <c r="K22" s="34"/>
      <c r="L22" s="5" t="s">
        <v>42</v>
      </c>
      <c r="M22" s="5" t="s">
        <v>43</v>
      </c>
      <c r="N22" s="5" t="s">
        <v>26</v>
      </c>
      <c r="O22" s="35">
        <v>0</v>
      </c>
      <c r="P22" s="5" t="s">
        <v>18630</v>
      </c>
      <c r="Q22" s="5" t="str">
        <f t="shared" si="0"/>
        <v>Arquivado</v>
      </c>
      <c r="R22" s="32" t="e">
        <v>#N/A</v>
      </c>
    </row>
    <row r="23" spans="1:18" x14ac:dyDescent="0.2">
      <c r="A23" s="5" t="s">
        <v>105</v>
      </c>
      <c r="B23" s="5"/>
      <c r="C23" s="5" t="s">
        <v>107</v>
      </c>
      <c r="D23" s="5" t="s">
        <v>108</v>
      </c>
      <c r="E23" s="36" t="s">
        <v>106</v>
      </c>
      <c r="F23" s="5" t="s">
        <v>18630</v>
      </c>
      <c r="G23" s="34"/>
      <c r="H23" s="5" t="s">
        <v>18630</v>
      </c>
      <c r="I23" s="34"/>
      <c r="J23" s="5" t="s">
        <v>18630</v>
      </c>
      <c r="K23" s="34"/>
      <c r="L23" s="5" t="s">
        <v>23</v>
      </c>
      <c r="M23" s="5" t="s">
        <v>109</v>
      </c>
      <c r="N23" s="5" t="s">
        <v>26</v>
      </c>
      <c r="O23" s="35">
        <v>0</v>
      </c>
      <c r="P23" s="5" t="s">
        <v>18630</v>
      </c>
      <c r="Q23" s="5" t="str">
        <f t="shared" si="0"/>
        <v>Arquivado</v>
      </c>
      <c r="R23" s="32" t="e">
        <v>#N/A</v>
      </c>
    </row>
    <row r="24" spans="1:18" x14ac:dyDescent="0.2">
      <c r="A24" s="5" t="s">
        <v>111</v>
      </c>
      <c r="B24" s="5" t="s">
        <v>112</v>
      </c>
      <c r="C24" s="5" t="s">
        <v>113</v>
      </c>
      <c r="D24" s="5" t="s">
        <v>18700</v>
      </c>
      <c r="E24" s="36" t="s">
        <v>71</v>
      </c>
      <c r="F24" s="5" t="s">
        <v>18633</v>
      </c>
      <c r="G24" s="34">
        <v>45464</v>
      </c>
      <c r="H24" s="33" t="s">
        <v>18633</v>
      </c>
      <c r="I24" s="34">
        <v>45642</v>
      </c>
      <c r="J24" s="33" t="s">
        <v>18633</v>
      </c>
      <c r="K24" s="34">
        <v>46086</v>
      </c>
      <c r="L24" s="33" t="s">
        <v>18684</v>
      </c>
      <c r="M24" s="33" t="s">
        <v>115</v>
      </c>
      <c r="N24" s="5" t="s">
        <v>117</v>
      </c>
      <c r="O24" s="35">
        <v>786479.59</v>
      </c>
      <c r="P24" s="60" t="s">
        <v>18630</v>
      </c>
      <c r="Q24" s="5" t="str">
        <f t="shared" si="0"/>
        <v>Ativo</v>
      </c>
      <c r="R24" s="32" t="e">
        <v>#N/A</v>
      </c>
    </row>
    <row r="25" spans="1:18" x14ac:dyDescent="0.2">
      <c r="A25" s="5" t="s">
        <v>118</v>
      </c>
      <c r="B25" s="5"/>
      <c r="C25" s="5" t="s">
        <v>119</v>
      </c>
      <c r="D25" s="5" t="s">
        <v>120</v>
      </c>
      <c r="E25" s="36" t="s">
        <v>20</v>
      </c>
      <c r="F25" s="5" t="s">
        <v>18633</v>
      </c>
      <c r="G25" s="34">
        <v>42488</v>
      </c>
      <c r="H25" s="33" t="s">
        <v>18630</v>
      </c>
      <c r="I25" s="34"/>
      <c r="J25" s="5" t="s">
        <v>18630</v>
      </c>
      <c r="K25" s="34"/>
      <c r="L25" s="5" t="s">
        <v>23</v>
      </c>
      <c r="M25" s="5" t="s">
        <v>121</v>
      </c>
      <c r="N25" s="5" t="s">
        <v>26</v>
      </c>
      <c r="O25" s="35">
        <v>0</v>
      </c>
      <c r="P25" s="5" t="s">
        <v>18630</v>
      </c>
      <c r="Q25" s="5" t="str">
        <f t="shared" si="0"/>
        <v>Arquivado</v>
      </c>
      <c r="R25" s="32" t="e">
        <v>#N/A</v>
      </c>
    </row>
    <row r="26" spans="1:18" x14ac:dyDescent="0.2">
      <c r="A26" s="5" t="s">
        <v>123</v>
      </c>
      <c r="B26" s="5"/>
      <c r="C26" s="5" t="s">
        <v>125</v>
      </c>
      <c r="D26" s="5" t="s">
        <v>126</v>
      </c>
      <c r="E26" s="36" t="s">
        <v>124</v>
      </c>
      <c r="F26" s="5" t="s">
        <v>18630</v>
      </c>
      <c r="G26" s="34"/>
      <c r="H26" s="5" t="s">
        <v>18630</v>
      </c>
      <c r="I26" s="34"/>
      <c r="J26" s="5" t="s">
        <v>18630</v>
      </c>
      <c r="K26" s="34"/>
      <c r="L26" s="5" t="s">
        <v>23</v>
      </c>
      <c r="M26" s="5" t="s">
        <v>127</v>
      </c>
      <c r="N26" s="5" t="s">
        <v>26</v>
      </c>
      <c r="O26" s="35">
        <v>790.83</v>
      </c>
      <c r="P26" s="5" t="s">
        <v>18630</v>
      </c>
      <c r="Q26" s="5" t="str">
        <f t="shared" si="0"/>
        <v>Arquivado</v>
      </c>
      <c r="R26" s="32" t="e">
        <v>#N/A</v>
      </c>
    </row>
    <row r="27" spans="1:18" x14ac:dyDescent="0.2">
      <c r="A27" s="5" t="s">
        <v>129</v>
      </c>
      <c r="B27" s="5"/>
      <c r="C27" s="5" t="s">
        <v>130</v>
      </c>
      <c r="D27" s="5" t="s">
        <v>18691</v>
      </c>
      <c r="E27" s="36" t="s">
        <v>20</v>
      </c>
      <c r="F27" s="5" t="s">
        <v>18633</v>
      </c>
      <c r="G27" s="34">
        <v>42514</v>
      </c>
      <c r="H27" s="33" t="s">
        <v>18630</v>
      </c>
      <c r="I27" s="34"/>
      <c r="J27" s="5" t="s">
        <v>18630</v>
      </c>
      <c r="K27" s="34"/>
      <c r="L27" s="5" t="s">
        <v>42</v>
      </c>
      <c r="M27" s="5" t="s">
        <v>131</v>
      </c>
      <c r="N27" s="5" t="s">
        <v>26</v>
      </c>
      <c r="O27" s="35">
        <v>0</v>
      </c>
      <c r="P27" s="5" t="s">
        <v>18630</v>
      </c>
      <c r="Q27" s="5" t="str">
        <f t="shared" si="0"/>
        <v>Arquivado</v>
      </c>
      <c r="R27" s="32" t="e">
        <v>#N/A</v>
      </c>
    </row>
    <row r="28" spans="1:18" x14ac:dyDescent="0.2">
      <c r="A28" s="5" t="s">
        <v>133</v>
      </c>
      <c r="B28" s="5"/>
      <c r="C28" s="5" t="s">
        <v>134</v>
      </c>
      <c r="D28" s="5" t="s">
        <v>18691</v>
      </c>
      <c r="E28" s="36" t="s">
        <v>20</v>
      </c>
      <c r="F28" s="5" t="s">
        <v>18633</v>
      </c>
      <c r="G28" s="34">
        <v>41789</v>
      </c>
      <c r="H28" s="33" t="s">
        <v>18630</v>
      </c>
      <c r="I28" s="34"/>
      <c r="J28" s="5" t="s">
        <v>18630</v>
      </c>
      <c r="K28" s="34"/>
      <c r="L28" s="5" t="s">
        <v>42</v>
      </c>
      <c r="M28" s="5" t="s">
        <v>135</v>
      </c>
      <c r="N28" s="5" t="s">
        <v>26</v>
      </c>
      <c r="O28" s="35">
        <v>0</v>
      </c>
      <c r="P28" s="5" t="s">
        <v>18630</v>
      </c>
      <c r="Q28" s="5" t="str">
        <f t="shared" si="0"/>
        <v>Arquivado</v>
      </c>
      <c r="R28" s="32" t="e">
        <v>#N/A</v>
      </c>
    </row>
    <row r="29" spans="1:18" x14ac:dyDescent="0.2">
      <c r="A29" s="5" t="s">
        <v>137</v>
      </c>
      <c r="B29" s="5"/>
      <c r="C29" s="5" t="s">
        <v>138</v>
      </c>
      <c r="D29" s="5" t="s">
        <v>19216</v>
      </c>
      <c r="E29" s="36" t="s">
        <v>39</v>
      </c>
      <c r="F29" s="5" t="s">
        <v>18630</v>
      </c>
      <c r="G29" s="34"/>
      <c r="H29" s="5" t="s">
        <v>18630</v>
      </c>
      <c r="I29" s="34"/>
      <c r="J29" s="5" t="s">
        <v>18630</v>
      </c>
      <c r="K29" s="34"/>
      <c r="L29" s="5" t="s">
        <v>42</v>
      </c>
      <c r="M29" s="5" t="s">
        <v>139</v>
      </c>
      <c r="N29" s="5" t="s">
        <v>26</v>
      </c>
      <c r="O29" s="35">
        <v>0</v>
      </c>
      <c r="P29" s="5" t="s">
        <v>18630</v>
      </c>
      <c r="Q29" s="5" t="str">
        <f t="shared" si="0"/>
        <v>Arquivado</v>
      </c>
      <c r="R29" s="32" t="e">
        <v>#N/A</v>
      </c>
    </row>
    <row r="30" spans="1:18" x14ac:dyDescent="0.2">
      <c r="A30" s="5" t="s">
        <v>141</v>
      </c>
      <c r="B30" s="5"/>
      <c r="C30" s="5" t="s">
        <v>142</v>
      </c>
      <c r="D30" s="5" t="s">
        <v>143</v>
      </c>
      <c r="E30" s="36" t="s">
        <v>20</v>
      </c>
      <c r="F30" s="5" t="s">
        <v>18633</v>
      </c>
      <c r="G30" s="34">
        <v>42502</v>
      </c>
      <c r="H30" s="33" t="s">
        <v>18630</v>
      </c>
      <c r="I30" s="34"/>
      <c r="J30" s="5" t="s">
        <v>18630</v>
      </c>
      <c r="K30" s="34"/>
      <c r="L30" s="5" t="s">
        <v>23</v>
      </c>
      <c r="M30" s="5" t="s">
        <v>144</v>
      </c>
      <c r="N30" s="5" t="s">
        <v>26</v>
      </c>
      <c r="O30" s="35">
        <v>0</v>
      </c>
      <c r="P30" s="5" t="s">
        <v>18630</v>
      </c>
      <c r="Q30" s="5" t="str">
        <f t="shared" si="0"/>
        <v>Arquivado</v>
      </c>
      <c r="R30" s="32" t="e">
        <v>#N/A</v>
      </c>
    </row>
    <row r="31" spans="1:18" x14ac:dyDescent="0.2">
      <c r="A31" s="5" t="s">
        <v>146</v>
      </c>
      <c r="B31" s="5"/>
      <c r="C31" s="5" t="s">
        <v>147</v>
      </c>
      <c r="D31" s="5" t="s">
        <v>18691</v>
      </c>
      <c r="E31" s="36" t="s">
        <v>20</v>
      </c>
      <c r="F31" s="5" t="s">
        <v>18633</v>
      </c>
      <c r="G31" s="34">
        <v>41485</v>
      </c>
      <c r="H31" s="33" t="s">
        <v>18630</v>
      </c>
      <c r="I31" s="34"/>
      <c r="J31" s="5" t="s">
        <v>18630</v>
      </c>
      <c r="K31" s="34"/>
      <c r="L31" s="5" t="s">
        <v>23</v>
      </c>
      <c r="M31" s="5" t="s">
        <v>148</v>
      </c>
      <c r="N31" s="5" t="s">
        <v>26</v>
      </c>
      <c r="O31" s="35">
        <v>0</v>
      </c>
      <c r="P31" s="5" t="s">
        <v>18630</v>
      </c>
      <c r="Q31" s="5" t="str">
        <f t="shared" si="0"/>
        <v>Arquivado</v>
      </c>
      <c r="R31" s="32" t="e">
        <v>#N/A</v>
      </c>
    </row>
    <row r="32" spans="1:18" x14ac:dyDescent="0.2">
      <c r="A32" s="5" t="s">
        <v>150</v>
      </c>
      <c r="B32" s="5"/>
      <c r="C32" s="5" t="s">
        <v>151</v>
      </c>
      <c r="D32" s="5" t="s">
        <v>18691</v>
      </c>
      <c r="E32" s="36" t="s">
        <v>20</v>
      </c>
      <c r="F32" s="5" t="s">
        <v>18633</v>
      </c>
      <c r="G32" s="34">
        <v>42478</v>
      </c>
      <c r="H32" s="33" t="s">
        <v>18630</v>
      </c>
      <c r="I32" s="34"/>
      <c r="J32" s="5" t="s">
        <v>18633</v>
      </c>
      <c r="K32" s="34">
        <v>42307</v>
      </c>
      <c r="L32" s="33" t="s">
        <v>23</v>
      </c>
      <c r="M32" s="33" t="s">
        <v>152</v>
      </c>
      <c r="N32" s="5" t="s">
        <v>26</v>
      </c>
      <c r="O32" s="35">
        <v>0</v>
      </c>
      <c r="P32" s="5" t="s">
        <v>18630</v>
      </c>
      <c r="Q32" s="5" t="str">
        <f t="shared" si="0"/>
        <v>Arquivado</v>
      </c>
      <c r="R32" s="32" t="e">
        <v>#N/A</v>
      </c>
    </row>
    <row r="33" spans="1:18" x14ac:dyDescent="0.2">
      <c r="A33" s="5" t="s">
        <v>154</v>
      </c>
      <c r="B33" s="5"/>
      <c r="C33" s="5" t="s">
        <v>67</v>
      </c>
      <c r="D33" s="5" t="s">
        <v>18691</v>
      </c>
      <c r="E33" s="36" t="s">
        <v>71</v>
      </c>
      <c r="F33" s="5" t="s">
        <v>18633</v>
      </c>
      <c r="G33" s="34">
        <v>44216</v>
      </c>
      <c r="H33" s="33" t="s">
        <v>18630</v>
      </c>
      <c r="I33" s="34"/>
      <c r="J33" s="5" t="s">
        <v>18633</v>
      </c>
      <c r="K33" s="34">
        <v>43977</v>
      </c>
      <c r="L33" s="33" t="s">
        <v>42</v>
      </c>
      <c r="M33" s="33" t="s">
        <v>43</v>
      </c>
      <c r="N33" s="5" t="s">
        <v>26</v>
      </c>
      <c r="O33" s="35">
        <v>0</v>
      </c>
      <c r="P33" s="5" t="s">
        <v>18630</v>
      </c>
      <c r="Q33" s="5" t="str">
        <f t="shared" si="0"/>
        <v>Arquivado</v>
      </c>
      <c r="R33" s="32" t="e">
        <v>#N/A</v>
      </c>
    </row>
    <row r="34" spans="1:18" x14ac:dyDescent="0.2">
      <c r="A34" s="5" t="s">
        <v>155</v>
      </c>
      <c r="B34" s="5"/>
      <c r="C34" s="5" t="s">
        <v>156</v>
      </c>
      <c r="D34" s="5" t="s">
        <v>18691</v>
      </c>
      <c r="E34" s="36" t="s">
        <v>20</v>
      </c>
      <c r="F34" s="5" t="s">
        <v>18633</v>
      </c>
      <c r="G34" s="34">
        <v>42542</v>
      </c>
      <c r="H34" s="33" t="s">
        <v>18630</v>
      </c>
      <c r="I34" s="34"/>
      <c r="J34" s="5" t="s">
        <v>18630</v>
      </c>
      <c r="K34" s="34"/>
      <c r="L34" s="5" t="s">
        <v>42</v>
      </c>
      <c r="M34" s="33" t="s">
        <v>157</v>
      </c>
      <c r="N34" s="5" t="s">
        <v>26</v>
      </c>
      <c r="O34" s="35">
        <v>0</v>
      </c>
      <c r="P34" s="5" t="s">
        <v>18633</v>
      </c>
      <c r="Q34" s="5" t="str">
        <f t="shared" si="0"/>
        <v>Arquivado</v>
      </c>
      <c r="R34" s="32" t="e">
        <v>#N/A</v>
      </c>
    </row>
    <row r="35" spans="1:18" x14ac:dyDescent="0.2">
      <c r="A35" s="5" t="s">
        <v>159</v>
      </c>
      <c r="B35" s="5"/>
      <c r="C35" s="5" t="s">
        <v>160</v>
      </c>
      <c r="D35" s="5" t="s">
        <v>161</v>
      </c>
      <c r="E35" s="36" t="s">
        <v>20</v>
      </c>
      <c r="F35" s="5" t="s">
        <v>18633</v>
      </c>
      <c r="G35" s="34">
        <v>43017</v>
      </c>
      <c r="H35" s="33" t="s">
        <v>18630</v>
      </c>
      <c r="I35" s="34"/>
      <c r="J35" s="5" t="s">
        <v>18630</v>
      </c>
      <c r="K35" s="34"/>
      <c r="L35" s="5" t="s">
        <v>42</v>
      </c>
      <c r="M35" s="5" t="s">
        <v>162</v>
      </c>
      <c r="N35" s="5" t="s">
        <v>26</v>
      </c>
      <c r="O35" s="35">
        <v>0</v>
      </c>
      <c r="P35" s="5" t="s">
        <v>18630</v>
      </c>
      <c r="Q35" s="5" t="str">
        <f t="shared" si="0"/>
        <v>Arquivado</v>
      </c>
      <c r="R35" s="32" t="e">
        <v>#N/A</v>
      </c>
    </row>
    <row r="36" spans="1:18" x14ac:dyDescent="0.2">
      <c r="A36" s="5" t="s">
        <v>164</v>
      </c>
      <c r="B36" s="5"/>
      <c r="C36" s="5" t="s">
        <v>165</v>
      </c>
      <c r="D36" s="5" t="s">
        <v>166</v>
      </c>
      <c r="E36" s="36" t="s">
        <v>39</v>
      </c>
      <c r="F36" s="5" t="s">
        <v>18633</v>
      </c>
      <c r="G36" s="34">
        <v>45068</v>
      </c>
      <c r="H36" s="33" t="s">
        <v>18630</v>
      </c>
      <c r="I36" s="34"/>
      <c r="J36" s="5" t="s">
        <v>18630</v>
      </c>
      <c r="K36" s="34"/>
      <c r="L36" s="5" t="s">
        <v>42</v>
      </c>
      <c r="M36" s="5" t="s">
        <v>43</v>
      </c>
      <c r="N36" s="5" t="s">
        <v>26</v>
      </c>
      <c r="O36" s="35">
        <v>0</v>
      </c>
      <c r="P36" s="5" t="s">
        <v>18630</v>
      </c>
      <c r="Q36" s="5" t="str">
        <f t="shared" si="0"/>
        <v>Arquivado</v>
      </c>
      <c r="R36" s="32" t="e">
        <v>#N/A</v>
      </c>
    </row>
    <row r="37" spans="1:18" x14ac:dyDescent="0.2">
      <c r="A37" s="5" t="s">
        <v>167</v>
      </c>
      <c r="B37" s="5"/>
      <c r="C37" s="5" t="s">
        <v>168</v>
      </c>
      <c r="D37" s="5" t="s">
        <v>169</v>
      </c>
      <c r="E37" s="36" t="s">
        <v>106</v>
      </c>
      <c r="F37" s="5" t="s">
        <v>18630</v>
      </c>
      <c r="G37" s="34"/>
      <c r="H37" s="5" t="s">
        <v>18630</v>
      </c>
      <c r="I37" s="34"/>
      <c r="J37" s="5" t="s">
        <v>18630</v>
      </c>
      <c r="K37" s="34"/>
      <c r="L37" s="5" t="s">
        <v>42</v>
      </c>
      <c r="M37" s="5" t="s">
        <v>170</v>
      </c>
      <c r="N37" s="5" t="s">
        <v>26</v>
      </c>
      <c r="O37" s="35">
        <v>0</v>
      </c>
      <c r="P37" s="5" t="s">
        <v>18630</v>
      </c>
      <c r="Q37" s="5" t="str">
        <f t="shared" si="0"/>
        <v>Arquivado</v>
      </c>
      <c r="R37" s="32" t="e">
        <v>#N/A</v>
      </c>
    </row>
    <row r="38" spans="1:18" x14ac:dyDescent="0.2">
      <c r="A38" s="5" t="s">
        <v>172</v>
      </c>
      <c r="B38" s="5"/>
      <c r="C38" s="5" t="s">
        <v>174</v>
      </c>
      <c r="D38" s="5"/>
      <c r="E38" s="36" t="s">
        <v>173</v>
      </c>
      <c r="F38" s="5" t="s">
        <v>18633</v>
      </c>
      <c r="G38" s="34">
        <v>39937</v>
      </c>
      <c r="H38" s="33" t="s">
        <v>18630</v>
      </c>
      <c r="I38" s="34"/>
      <c r="J38" s="5" t="s">
        <v>18630</v>
      </c>
      <c r="K38" s="34"/>
      <c r="L38" s="5" t="s">
        <v>42</v>
      </c>
      <c r="M38" s="5" t="s">
        <v>175</v>
      </c>
      <c r="N38" s="5" t="s">
        <v>26</v>
      </c>
      <c r="O38" s="35">
        <v>0</v>
      </c>
      <c r="P38" s="5" t="s">
        <v>18630</v>
      </c>
      <c r="Q38" s="5" t="str">
        <f t="shared" si="0"/>
        <v>Arquivado</v>
      </c>
      <c r="R38" s="32" t="e">
        <v>#N/A</v>
      </c>
    </row>
    <row r="39" spans="1:18" x14ac:dyDescent="0.2">
      <c r="A39" s="5" t="s">
        <v>177</v>
      </c>
      <c r="B39" s="5" t="s">
        <v>178</v>
      </c>
      <c r="C39" s="5" t="s">
        <v>179</v>
      </c>
      <c r="D39" s="5" t="s">
        <v>19216</v>
      </c>
      <c r="E39" s="36" t="s">
        <v>48</v>
      </c>
      <c r="F39" s="5" t="s">
        <v>18633</v>
      </c>
      <c r="G39" s="34">
        <v>41768</v>
      </c>
      <c r="H39" s="33" t="s">
        <v>18630</v>
      </c>
      <c r="I39" s="34"/>
      <c r="J39" s="5" t="s">
        <v>18633</v>
      </c>
      <c r="K39" s="34">
        <v>43214</v>
      </c>
      <c r="L39" s="33" t="s">
        <v>23</v>
      </c>
      <c r="M39" s="33" t="s">
        <v>180</v>
      </c>
      <c r="N39" s="5" t="s">
        <v>26</v>
      </c>
      <c r="O39" s="35">
        <v>30000</v>
      </c>
      <c r="P39" s="5" t="s">
        <v>18630</v>
      </c>
      <c r="Q39" s="5" t="str">
        <f t="shared" si="0"/>
        <v>Arquivado</v>
      </c>
      <c r="R39" s="32" t="e">
        <v>#N/A</v>
      </c>
    </row>
    <row r="40" spans="1:18" x14ac:dyDescent="0.2">
      <c r="A40" s="5" t="s">
        <v>182</v>
      </c>
      <c r="B40" s="5"/>
      <c r="C40" s="5" t="s">
        <v>183</v>
      </c>
      <c r="D40" s="5" t="s">
        <v>184</v>
      </c>
      <c r="E40" s="36" t="s">
        <v>106</v>
      </c>
      <c r="F40" s="5" t="s">
        <v>18630</v>
      </c>
      <c r="G40" s="34"/>
      <c r="H40" s="5" t="s">
        <v>18630</v>
      </c>
      <c r="I40" s="34"/>
      <c r="J40" s="5" t="s">
        <v>18630</v>
      </c>
      <c r="K40" s="34"/>
      <c r="L40" s="5" t="s">
        <v>42</v>
      </c>
      <c r="M40" s="5" t="s">
        <v>185</v>
      </c>
      <c r="N40" s="5" t="s">
        <v>26</v>
      </c>
      <c r="O40" s="35">
        <v>0</v>
      </c>
      <c r="P40" s="5" t="s">
        <v>18630</v>
      </c>
      <c r="Q40" s="5" t="str">
        <f t="shared" si="0"/>
        <v>Arquivado</v>
      </c>
      <c r="R40" s="32" t="e">
        <v>#N/A</v>
      </c>
    </row>
    <row r="41" spans="1:18" x14ac:dyDescent="0.2">
      <c r="A41" s="5" t="s">
        <v>187</v>
      </c>
      <c r="B41" s="5"/>
      <c r="C41" s="5" t="s">
        <v>188</v>
      </c>
      <c r="D41" s="5" t="s">
        <v>18691</v>
      </c>
      <c r="E41" s="36" t="s">
        <v>48</v>
      </c>
      <c r="F41" s="5" t="s">
        <v>18633</v>
      </c>
      <c r="G41" s="34">
        <v>41878</v>
      </c>
      <c r="H41" s="33" t="s">
        <v>18630</v>
      </c>
      <c r="I41" s="34"/>
      <c r="J41" s="5" t="s">
        <v>18630</v>
      </c>
      <c r="K41" s="34"/>
      <c r="L41" s="5" t="s">
        <v>42</v>
      </c>
      <c r="M41" s="5" t="s">
        <v>189</v>
      </c>
      <c r="N41" s="5" t="s">
        <v>26</v>
      </c>
      <c r="O41" s="35">
        <v>0</v>
      </c>
      <c r="P41" s="5" t="s">
        <v>18630</v>
      </c>
      <c r="Q41" s="5" t="str">
        <f t="shared" si="0"/>
        <v>Arquivado</v>
      </c>
      <c r="R41" s="32" t="e">
        <v>#N/A</v>
      </c>
    </row>
    <row r="42" spans="1:18" x14ac:dyDescent="0.2">
      <c r="A42" s="5" t="s">
        <v>191</v>
      </c>
      <c r="B42" s="5"/>
      <c r="C42" s="5" t="s">
        <v>192</v>
      </c>
      <c r="D42" s="5" t="s">
        <v>19217</v>
      </c>
      <c r="E42" s="36" t="s">
        <v>48</v>
      </c>
      <c r="F42" s="5" t="s">
        <v>18633</v>
      </c>
      <c r="G42" s="34">
        <v>41240</v>
      </c>
      <c r="H42" s="33" t="s">
        <v>18630</v>
      </c>
      <c r="I42" s="34"/>
      <c r="J42" s="5" t="s">
        <v>18633</v>
      </c>
      <c r="K42" s="34">
        <v>41530</v>
      </c>
      <c r="L42" s="33" t="s">
        <v>42</v>
      </c>
      <c r="M42" s="33" t="s">
        <v>193</v>
      </c>
      <c r="N42" s="5" t="s">
        <v>26</v>
      </c>
      <c r="O42" s="35">
        <v>0</v>
      </c>
      <c r="P42" s="5" t="s">
        <v>18630</v>
      </c>
      <c r="Q42" s="5" t="str">
        <f t="shared" si="0"/>
        <v>Arquivado</v>
      </c>
      <c r="R42" s="32" t="e">
        <v>#N/A</v>
      </c>
    </row>
    <row r="43" spans="1:18" x14ac:dyDescent="0.2">
      <c r="A43" s="5" t="s">
        <v>195</v>
      </c>
      <c r="B43" s="5"/>
      <c r="C43" s="5" t="s">
        <v>196</v>
      </c>
      <c r="D43" s="5" t="s">
        <v>18691</v>
      </c>
      <c r="E43" s="36" t="s">
        <v>20</v>
      </c>
      <c r="F43" s="5" t="s">
        <v>18633</v>
      </c>
      <c r="G43" s="34">
        <v>41659</v>
      </c>
      <c r="H43" s="33" t="s">
        <v>18630</v>
      </c>
      <c r="I43" s="34"/>
      <c r="J43" s="5" t="s">
        <v>18630</v>
      </c>
      <c r="K43" s="34"/>
      <c r="L43" s="5" t="s">
        <v>42</v>
      </c>
      <c r="M43" s="33" t="s">
        <v>197</v>
      </c>
      <c r="N43" s="5" t="s">
        <v>26</v>
      </c>
      <c r="O43" s="35">
        <v>0</v>
      </c>
      <c r="P43" s="5" t="s">
        <v>18630</v>
      </c>
      <c r="Q43" s="5" t="str">
        <f t="shared" si="0"/>
        <v>Arquivado</v>
      </c>
      <c r="R43" s="32" t="e">
        <v>#N/A</v>
      </c>
    </row>
    <row r="44" spans="1:18" x14ac:dyDescent="0.2">
      <c r="A44" s="5" t="s">
        <v>199</v>
      </c>
      <c r="B44" s="5"/>
      <c r="C44" s="5" t="s">
        <v>201</v>
      </c>
      <c r="D44" s="5" t="s">
        <v>169</v>
      </c>
      <c r="E44" s="36" t="s">
        <v>200</v>
      </c>
      <c r="F44" s="5" t="s">
        <v>18630</v>
      </c>
      <c r="G44" s="34"/>
      <c r="H44" s="5" t="s">
        <v>18630</v>
      </c>
      <c r="I44" s="34"/>
      <c r="J44" s="5" t="s">
        <v>18630</v>
      </c>
      <c r="K44" s="34"/>
      <c r="L44" s="5" t="s">
        <v>42</v>
      </c>
      <c r="M44" s="5" t="s">
        <v>202</v>
      </c>
      <c r="N44" s="5" t="s">
        <v>26</v>
      </c>
      <c r="O44" s="35">
        <v>0</v>
      </c>
      <c r="P44" s="5" t="s">
        <v>18630</v>
      </c>
      <c r="Q44" s="5" t="str">
        <f t="shared" si="0"/>
        <v>Arquivado</v>
      </c>
      <c r="R44" s="32" t="e">
        <v>#N/A</v>
      </c>
    </row>
    <row r="45" spans="1:18" x14ac:dyDescent="0.2">
      <c r="A45" s="5" t="s">
        <v>204</v>
      </c>
      <c r="B45" s="5"/>
      <c r="C45" s="5" t="s">
        <v>205</v>
      </c>
      <c r="D45" s="5" t="s">
        <v>206</v>
      </c>
      <c r="E45" s="36" t="s">
        <v>71</v>
      </c>
      <c r="F45" s="5" t="s">
        <v>18633</v>
      </c>
      <c r="G45" s="34">
        <v>45490</v>
      </c>
      <c r="H45" s="33" t="s">
        <v>18633</v>
      </c>
      <c r="I45" s="34">
        <v>45614</v>
      </c>
      <c r="J45" s="33" t="s">
        <v>18630</v>
      </c>
      <c r="K45" s="34"/>
      <c r="L45" s="5" t="s">
        <v>18796</v>
      </c>
      <c r="M45" s="5" t="s">
        <v>208</v>
      </c>
      <c r="N45" s="5" t="s">
        <v>210</v>
      </c>
      <c r="O45" s="35">
        <v>132912.34</v>
      </c>
      <c r="P45" s="60" t="s">
        <v>18630</v>
      </c>
      <c r="Q45" s="5" t="str">
        <f t="shared" si="0"/>
        <v>Ativo</v>
      </c>
      <c r="R45" s="32" t="e">
        <v>#N/A</v>
      </c>
    </row>
    <row r="46" spans="1:18" x14ac:dyDescent="0.2">
      <c r="A46" s="5" t="s">
        <v>211</v>
      </c>
      <c r="B46" s="5"/>
      <c r="C46" s="5" t="s">
        <v>212</v>
      </c>
      <c r="D46" s="5" t="s">
        <v>18695</v>
      </c>
      <c r="E46" s="36" t="s">
        <v>39</v>
      </c>
      <c r="F46" s="5" t="s">
        <v>18633</v>
      </c>
      <c r="G46" s="34">
        <v>44530</v>
      </c>
      <c r="H46" s="33" t="s">
        <v>18630</v>
      </c>
      <c r="I46" s="34"/>
      <c r="J46" s="5" t="s">
        <v>18630</v>
      </c>
      <c r="K46" s="34"/>
      <c r="L46" s="5" t="s">
        <v>42</v>
      </c>
      <c r="M46" s="5" t="s">
        <v>213</v>
      </c>
      <c r="N46" s="5" t="s">
        <v>26</v>
      </c>
      <c r="O46" s="35">
        <v>2400000</v>
      </c>
      <c r="P46" s="5" t="s">
        <v>18630</v>
      </c>
      <c r="Q46" s="5" t="str">
        <f t="shared" si="0"/>
        <v>Arquivado</v>
      </c>
      <c r="R46" s="32" t="e">
        <v>#N/A</v>
      </c>
    </row>
    <row r="47" spans="1:18" x14ac:dyDescent="0.2">
      <c r="A47" s="5" t="s">
        <v>215</v>
      </c>
      <c r="B47" s="5"/>
      <c r="C47" s="5" t="s">
        <v>216</v>
      </c>
      <c r="D47" s="5" t="s">
        <v>184</v>
      </c>
      <c r="E47" s="36" t="s">
        <v>20</v>
      </c>
      <c r="F47" s="5" t="s">
        <v>18633</v>
      </c>
      <c r="G47" s="34">
        <v>41914</v>
      </c>
      <c r="H47" s="33" t="s">
        <v>18630</v>
      </c>
      <c r="I47" s="34"/>
      <c r="J47" s="5" t="s">
        <v>18630</v>
      </c>
      <c r="K47" s="34"/>
      <c r="L47" s="5" t="s">
        <v>23</v>
      </c>
      <c r="M47" s="5" t="s">
        <v>217</v>
      </c>
      <c r="N47" s="5" t="s">
        <v>26</v>
      </c>
      <c r="O47" s="35">
        <v>0</v>
      </c>
      <c r="P47" s="5" t="s">
        <v>18630</v>
      </c>
      <c r="Q47" s="5" t="str">
        <f t="shared" si="0"/>
        <v>Arquivado</v>
      </c>
      <c r="R47" s="32" t="e">
        <v>#N/A</v>
      </c>
    </row>
    <row r="48" spans="1:18" x14ac:dyDescent="0.2">
      <c r="A48" s="5" t="s">
        <v>219</v>
      </c>
      <c r="B48" s="5"/>
      <c r="C48" s="5" t="s">
        <v>220</v>
      </c>
      <c r="D48" s="5" t="s">
        <v>221</v>
      </c>
      <c r="E48" s="36" t="s">
        <v>71</v>
      </c>
      <c r="F48" s="5" t="s">
        <v>18633</v>
      </c>
      <c r="G48" s="34">
        <v>45415</v>
      </c>
      <c r="H48" s="33" t="s">
        <v>18633</v>
      </c>
      <c r="I48" s="34">
        <v>45520</v>
      </c>
      <c r="J48" s="33" t="s">
        <v>18633</v>
      </c>
      <c r="K48" s="34">
        <v>45805</v>
      </c>
      <c r="L48" s="33" t="s">
        <v>18794</v>
      </c>
      <c r="M48" s="33" t="s">
        <v>222</v>
      </c>
      <c r="N48" s="5" t="s">
        <v>117</v>
      </c>
      <c r="O48" s="35">
        <v>156961.42000000001</v>
      </c>
      <c r="P48" s="60" t="s">
        <v>18630</v>
      </c>
      <c r="Q48" s="5" t="str">
        <f t="shared" si="0"/>
        <v>Ativo</v>
      </c>
      <c r="R48" s="32" t="e">
        <v>#N/A</v>
      </c>
    </row>
    <row r="49" spans="1:18" x14ac:dyDescent="0.2">
      <c r="A49" s="5" t="s">
        <v>224</v>
      </c>
      <c r="B49" s="5"/>
      <c r="C49" s="5" t="s">
        <v>225</v>
      </c>
      <c r="D49" s="5" t="s">
        <v>226</v>
      </c>
      <c r="E49" s="36" t="s">
        <v>20</v>
      </c>
      <c r="F49" s="5" t="s">
        <v>18633</v>
      </c>
      <c r="G49" s="34">
        <v>42109</v>
      </c>
      <c r="H49" s="33" t="s">
        <v>18630</v>
      </c>
      <c r="I49" s="34"/>
      <c r="J49" s="5" t="s">
        <v>18630</v>
      </c>
      <c r="K49" s="34"/>
      <c r="L49" s="5" t="s">
        <v>42</v>
      </c>
      <c r="M49" s="5" t="s">
        <v>97</v>
      </c>
      <c r="N49" s="5" t="s">
        <v>26</v>
      </c>
      <c r="O49" s="35">
        <v>0</v>
      </c>
      <c r="P49" s="5" t="s">
        <v>18630</v>
      </c>
      <c r="Q49" s="5" t="str">
        <f t="shared" si="0"/>
        <v>Arquivado</v>
      </c>
      <c r="R49" s="32" t="e">
        <v>#N/A</v>
      </c>
    </row>
    <row r="50" spans="1:18" x14ac:dyDescent="0.2">
      <c r="A50" s="5" t="s">
        <v>227</v>
      </c>
      <c r="B50" s="5"/>
      <c r="C50" s="5" t="s">
        <v>228</v>
      </c>
      <c r="D50" s="5" t="s">
        <v>19218</v>
      </c>
      <c r="E50" s="36" t="s">
        <v>39</v>
      </c>
      <c r="F50" s="5" t="s">
        <v>18633</v>
      </c>
      <c r="G50" s="34">
        <v>44678</v>
      </c>
      <c r="H50" s="33" t="s">
        <v>18630</v>
      </c>
      <c r="I50" s="34"/>
      <c r="J50" s="5" t="s">
        <v>18630</v>
      </c>
      <c r="K50" s="34"/>
      <c r="L50" s="5" t="s">
        <v>42</v>
      </c>
      <c r="M50" s="5" t="s">
        <v>229</v>
      </c>
      <c r="N50" s="5" t="s">
        <v>26</v>
      </c>
      <c r="O50" s="35">
        <v>0</v>
      </c>
      <c r="P50" s="5" t="s">
        <v>18630</v>
      </c>
      <c r="Q50" s="5" t="str">
        <f t="shared" si="0"/>
        <v>Arquivado</v>
      </c>
      <c r="R50" s="32" t="e">
        <v>#N/A</v>
      </c>
    </row>
    <row r="51" spans="1:18" x14ac:dyDescent="0.2">
      <c r="A51" s="5" t="s">
        <v>231</v>
      </c>
      <c r="B51" s="5"/>
      <c r="C51" s="5" t="s">
        <v>232</v>
      </c>
      <c r="D51" s="5" t="s">
        <v>233</v>
      </c>
      <c r="E51" s="36" t="s">
        <v>71</v>
      </c>
      <c r="F51" s="5" t="s">
        <v>18630</v>
      </c>
      <c r="G51" s="34"/>
      <c r="H51" s="5" t="s">
        <v>18630</v>
      </c>
      <c r="I51" s="34"/>
      <c r="J51" s="5" t="s">
        <v>18630</v>
      </c>
      <c r="K51" s="34"/>
      <c r="L51" s="5" t="s">
        <v>18793</v>
      </c>
      <c r="M51" s="5" t="s">
        <v>234</v>
      </c>
      <c r="N51" s="5" t="s">
        <v>18712</v>
      </c>
      <c r="O51" s="35">
        <v>475821.67</v>
      </c>
      <c r="P51" s="60" t="s">
        <v>18630</v>
      </c>
      <c r="Q51" s="5" t="str">
        <f t="shared" si="0"/>
        <v>Ativo</v>
      </c>
      <c r="R51" s="32" t="e">
        <v>#N/A</v>
      </c>
    </row>
    <row r="52" spans="1:18" x14ac:dyDescent="0.2">
      <c r="A52" s="5" t="s">
        <v>236</v>
      </c>
      <c r="B52" s="5"/>
      <c r="C52" s="5" t="s">
        <v>237</v>
      </c>
      <c r="D52" s="5" t="s">
        <v>233</v>
      </c>
      <c r="E52" s="36" t="s">
        <v>71</v>
      </c>
      <c r="F52" s="5" t="s">
        <v>18630</v>
      </c>
      <c r="G52" s="34"/>
      <c r="H52" s="5" t="s">
        <v>18630</v>
      </c>
      <c r="I52" s="34"/>
      <c r="J52" s="5" t="s">
        <v>18630</v>
      </c>
      <c r="K52" s="34"/>
      <c r="L52" s="5" t="s">
        <v>18793</v>
      </c>
      <c r="M52" s="5" t="s">
        <v>238</v>
      </c>
      <c r="N52" s="5" t="s">
        <v>18712</v>
      </c>
      <c r="O52" s="35">
        <v>521262.36</v>
      </c>
      <c r="P52" s="60" t="s">
        <v>18630</v>
      </c>
      <c r="Q52" s="5" t="str">
        <f t="shared" si="0"/>
        <v>Ativo</v>
      </c>
      <c r="R52" s="32" t="e">
        <v>#N/A</v>
      </c>
    </row>
    <row r="53" spans="1:18" x14ac:dyDescent="0.2">
      <c r="A53" s="5" t="s">
        <v>240</v>
      </c>
      <c r="B53" s="5"/>
      <c r="C53" s="5" t="s">
        <v>241</v>
      </c>
      <c r="D53" s="5" t="s">
        <v>233</v>
      </c>
      <c r="E53" s="36" t="s">
        <v>71</v>
      </c>
      <c r="F53" s="5" t="s">
        <v>18630</v>
      </c>
      <c r="G53" s="34"/>
      <c r="H53" s="5" t="s">
        <v>18630</v>
      </c>
      <c r="I53" s="34"/>
      <c r="J53" s="5" t="s">
        <v>18630</v>
      </c>
      <c r="K53" s="34"/>
      <c r="L53" s="5" t="s">
        <v>18793</v>
      </c>
      <c r="M53" s="5" t="s">
        <v>242</v>
      </c>
      <c r="N53" s="5" t="s">
        <v>18712</v>
      </c>
      <c r="O53" s="35">
        <v>396190.17</v>
      </c>
      <c r="P53" s="60" t="s">
        <v>18630</v>
      </c>
      <c r="Q53" s="5" t="str">
        <f t="shared" si="0"/>
        <v>Ativo</v>
      </c>
      <c r="R53" s="32" t="e">
        <v>#N/A</v>
      </c>
    </row>
    <row r="54" spans="1:18" x14ac:dyDescent="0.2">
      <c r="A54" s="5" t="s">
        <v>244</v>
      </c>
      <c r="B54" s="5"/>
      <c r="C54" s="5" t="s">
        <v>245</v>
      </c>
      <c r="D54" s="5" t="s">
        <v>233</v>
      </c>
      <c r="E54" s="36" t="s">
        <v>71</v>
      </c>
      <c r="F54" s="5" t="s">
        <v>18630</v>
      </c>
      <c r="G54" s="34"/>
      <c r="H54" s="5" t="s">
        <v>18630</v>
      </c>
      <c r="I54" s="34"/>
      <c r="J54" s="5" t="s">
        <v>18630</v>
      </c>
      <c r="K54" s="34"/>
      <c r="L54" s="5" t="s">
        <v>18793</v>
      </c>
      <c r="M54" s="5" t="s">
        <v>246</v>
      </c>
      <c r="N54" s="5" t="s">
        <v>18712</v>
      </c>
      <c r="O54" s="35">
        <v>659845.77</v>
      </c>
      <c r="P54" s="60" t="s">
        <v>18630</v>
      </c>
      <c r="Q54" s="5" t="str">
        <f t="shared" si="0"/>
        <v>Ativo</v>
      </c>
      <c r="R54" s="32" t="e">
        <v>#N/A</v>
      </c>
    </row>
    <row r="55" spans="1:18" x14ac:dyDescent="0.2">
      <c r="A55" s="5" t="s">
        <v>248</v>
      </c>
      <c r="B55" s="5"/>
      <c r="C55" s="5" t="s">
        <v>249</v>
      </c>
      <c r="D55" s="5" t="s">
        <v>233</v>
      </c>
      <c r="E55" s="36" t="s">
        <v>71</v>
      </c>
      <c r="F55" s="5" t="s">
        <v>18630</v>
      </c>
      <c r="G55" s="34"/>
      <c r="H55" s="5" t="s">
        <v>18630</v>
      </c>
      <c r="I55" s="34"/>
      <c r="J55" s="5" t="s">
        <v>18630</v>
      </c>
      <c r="K55" s="34"/>
      <c r="L55" s="5" t="s">
        <v>18793</v>
      </c>
      <c r="M55" s="5" t="s">
        <v>250</v>
      </c>
      <c r="N55" s="5" t="s">
        <v>18712</v>
      </c>
      <c r="O55" s="35">
        <v>200094.07999999999</v>
      </c>
      <c r="P55" s="60" t="s">
        <v>18630</v>
      </c>
      <c r="Q55" s="5" t="str">
        <f t="shared" si="0"/>
        <v>Ativo</v>
      </c>
      <c r="R55" s="32" t="e">
        <v>#N/A</v>
      </c>
    </row>
    <row r="56" spans="1:18" x14ac:dyDescent="0.2">
      <c r="A56" s="5" t="s">
        <v>252</v>
      </c>
      <c r="B56" s="5"/>
      <c r="C56" s="5" t="s">
        <v>253</v>
      </c>
      <c r="D56" s="5" t="s">
        <v>18692</v>
      </c>
      <c r="E56" s="36" t="s">
        <v>71</v>
      </c>
      <c r="F56" s="5" t="s">
        <v>18633</v>
      </c>
      <c r="G56" s="34">
        <v>41453</v>
      </c>
      <c r="H56" s="33" t="s">
        <v>18633</v>
      </c>
      <c r="I56" s="34">
        <v>41768</v>
      </c>
      <c r="J56" s="33" t="s">
        <v>18630</v>
      </c>
      <c r="K56" s="34"/>
      <c r="L56" s="5" t="s">
        <v>42</v>
      </c>
      <c r="M56" s="5" t="s">
        <v>254</v>
      </c>
      <c r="N56" s="5" t="s">
        <v>26</v>
      </c>
      <c r="O56" s="35">
        <v>28000</v>
      </c>
      <c r="P56" s="5" t="s">
        <v>18630</v>
      </c>
      <c r="Q56" s="5" t="str">
        <f t="shared" si="0"/>
        <v>Arquivado</v>
      </c>
      <c r="R56" s="32" t="e">
        <v>#N/A</v>
      </c>
    </row>
    <row r="57" spans="1:18" x14ac:dyDescent="0.2">
      <c r="A57" s="5" t="s">
        <v>256</v>
      </c>
      <c r="B57" s="5"/>
      <c r="C57" s="5" t="s">
        <v>257</v>
      </c>
      <c r="D57" s="5" t="s">
        <v>18691</v>
      </c>
      <c r="E57" s="36" t="s">
        <v>20</v>
      </c>
      <c r="F57" s="5" t="s">
        <v>18633</v>
      </c>
      <c r="G57" s="34">
        <v>41295</v>
      </c>
      <c r="H57" s="33" t="s">
        <v>18630</v>
      </c>
      <c r="I57" s="34"/>
      <c r="J57" s="5" t="s">
        <v>18630</v>
      </c>
      <c r="K57" s="34"/>
      <c r="L57" s="5" t="s">
        <v>42</v>
      </c>
      <c r="M57" s="5" t="s">
        <v>258</v>
      </c>
      <c r="N57" s="5" t="s">
        <v>26</v>
      </c>
      <c r="O57" s="35">
        <v>0</v>
      </c>
      <c r="P57" s="5" t="s">
        <v>18630</v>
      </c>
      <c r="Q57" s="5" t="str">
        <f t="shared" si="0"/>
        <v>Arquivado</v>
      </c>
      <c r="R57" s="32" t="e">
        <v>#N/A</v>
      </c>
    </row>
    <row r="58" spans="1:18" x14ac:dyDescent="0.2">
      <c r="A58" s="5" t="s">
        <v>260</v>
      </c>
      <c r="B58" s="5"/>
      <c r="C58" s="5" t="s">
        <v>261</v>
      </c>
      <c r="D58" s="5" t="s">
        <v>18695</v>
      </c>
      <c r="E58" s="36" t="s">
        <v>20</v>
      </c>
      <c r="F58" s="5" t="s">
        <v>18633</v>
      </c>
      <c r="G58" s="34">
        <v>41298</v>
      </c>
      <c r="H58" s="33" t="s">
        <v>18630</v>
      </c>
      <c r="I58" s="34"/>
      <c r="J58" s="5" t="s">
        <v>18630</v>
      </c>
      <c r="K58" s="34"/>
      <c r="L58" s="5" t="s">
        <v>23</v>
      </c>
      <c r="M58" s="5" t="s">
        <v>262</v>
      </c>
      <c r="N58" s="5" t="s">
        <v>26</v>
      </c>
      <c r="O58" s="35">
        <v>0</v>
      </c>
      <c r="P58" s="5" t="s">
        <v>18630</v>
      </c>
      <c r="Q58" s="5" t="str">
        <f t="shared" si="0"/>
        <v>Arquivado</v>
      </c>
      <c r="R58" s="32" t="e">
        <v>#N/A</v>
      </c>
    </row>
    <row r="59" spans="1:18" x14ac:dyDescent="0.2">
      <c r="A59" s="5" t="s">
        <v>264</v>
      </c>
      <c r="B59" s="5"/>
      <c r="C59" s="5" t="s">
        <v>266</v>
      </c>
      <c r="D59" s="5" t="s">
        <v>267</v>
      </c>
      <c r="E59" s="36" t="s">
        <v>265</v>
      </c>
      <c r="F59" s="5" t="s">
        <v>18633</v>
      </c>
      <c r="G59" s="34">
        <v>40596</v>
      </c>
      <c r="H59" s="33" t="s">
        <v>18633</v>
      </c>
      <c r="I59" s="34">
        <v>42264</v>
      </c>
      <c r="J59" s="33" t="s">
        <v>18633</v>
      </c>
      <c r="K59" s="34">
        <v>42282</v>
      </c>
      <c r="L59" s="33" t="s">
        <v>42</v>
      </c>
      <c r="M59" s="33" t="s">
        <v>268</v>
      </c>
      <c r="N59" s="5" t="s">
        <v>26</v>
      </c>
      <c r="O59" s="35">
        <v>1000</v>
      </c>
      <c r="P59" s="5" t="s">
        <v>18630</v>
      </c>
      <c r="Q59" s="5" t="str">
        <f t="shared" si="0"/>
        <v>Arquivado</v>
      </c>
      <c r="R59" s="32" t="e">
        <v>#N/A</v>
      </c>
    </row>
    <row r="60" spans="1:18" x14ac:dyDescent="0.2">
      <c r="A60" s="5" t="s">
        <v>270</v>
      </c>
      <c r="B60" s="5"/>
      <c r="C60" s="5" t="s">
        <v>271</v>
      </c>
      <c r="D60" s="5" t="s">
        <v>233</v>
      </c>
      <c r="E60" s="36" t="s">
        <v>71</v>
      </c>
      <c r="F60" s="5" t="s">
        <v>18630</v>
      </c>
      <c r="G60" s="34"/>
      <c r="H60" s="5" t="s">
        <v>18630</v>
      </c>
      <c r="I60" s="34"/>
      <c r="J60" s="5" t="s">
        <v>18630</v>
      </c>
      <c r="K60" s="34"/>
      <c r="L60" s="5" t="s">
        <v>18793</v>
      </c>
      <c r="M60" s="5" t="s">
        <v>272</v>
      </c>
      <c r="N60" s="5" t="s">
        <v>18712</v>
      </c>
      <c r="O60" s="35">
        <v>196622.39</v>
      </c>
      <c r="P60" s="60" t="s">
        <v>18630</v>
      </c>
      <c r="Q60" s="5" t="str">
        <f t="shared" si="0"/>
        <v>Ativo</v>
      </c>
      <c r="R60" s="32" t="e">
        <v>#N/A</v>
      </c>
    </row>
    <row r="61" spans="1:18" x14ac:dyDescent="0.2">
      <c r="A61" s="5" t="s">
        <v>274</v>
      </c>
      <c r="B61" s="5"/>
      <c r="C61" s="5" t="s">
        <v>275</v>
      </c>
      <c r="D61" s="5" t="s">
        <v>18693</v>
      </c>
      <c r="E61" s="36" t="s">
        <v>20</v>
      </c>
      <c r="F61" s="5" t="s">
        <v>18633</v>
      </c>
      <c r="G61" s="34">
        <v>41054</v>
      </c>
      <c r="H61" s="33" t="s">
        <v>18630</v>
      </c>
      <c r="I61" s="34"/>
      <c r="J61" s="5" t="s">
        <v>18630</v>
      </c>
      <c r="K61" s="34"/>
      <c r="L61" s="5" t="s">
        <v>23</v>
      </c>
      <c r="M61" s="5" t="s">
        <v>276</v>
      </c>
      <c r="N61" s="5" t="s">
        <v>26</v>
      </c>
      <c r="O61" s="35">
        <v>0</v>
      </c>
      <c r="P61" s="5" t="s">
        <v>18630</v>
      </c>
      <c r="Q61" s="5" t="str">
        <f t="shared" si="0"/>
        <v>Arquivado</v>
      </c>
      <c r="R61" s="32" t="e">
        <v>#N/A</v>
      </c>
    </row>
    <row r="62" spans="1:18" x14ac:dyDescent="0.2">
      <c r="A62" s="5" t="s">
        <v>278</v>
      </c>
      <c r="B62" s="5"/>
      <c r="C62" s="5" t="s">
        <v>280</v>
      </c>
      <c r="D62" s="5" t="s">
        <v>281</v>
      </c>
      <c r="E62" s="36" t="s">
        <v>279</v>
      </c>
      <c r="F62" s="5" t="s">
        <v>18633</v>
      </c>
      <c r="G62" s="34">
        <v>45411</v>
      </c>
      <c r="H62" s="33" t="s">
        <v>18630</v>
      </c>
      <c r="I62" s="34"/>
      <c r="J62" s="5" t="s">
        <v>18633</v>
      </c>
      <c r="K62" s="34">
        <v>45399</v>
      </c>
      <c r="L62" s="33" t="s">
        <v>42</v>
      </c>
      <c r="M62" s="33" t="s">
        <v>282</v>
      </c>
      <c r="N62" s="5" t="s">
        <v>26</v>
      </c>
      <c r="O62" s="35">
        <v>51900.12</v>
      </c>
      <c r="P62" s="5" t="s">
        <v>18633</v>
      </c>
      <c r="Q62" s="5" t="str">
        <f t="shared" si="0"/>
        <v>Arquivado</v>
      </c>
      <c r="R62" s="32" t="e">
        <v>#N/A</v>
      </c>
    </row>
    <row r="63" spans="1:18" x14ac:dyDescent="0.2">
      <c r="A63" s="5" t="s">
        <v>284</v>
      </c>
      <c r="B63" s="5"/>
      <c r="C63" s="5" t="s">
        <v>285</v>
      </c>
      <c r="D63" s="5" t="s">
        <v>286</v>
      </c>
      <c r="E63" s="36" t="s">
        <v>71</v>
      </c>
      <c r="F63" s="5" t="s">
        <v>18633</v>
      </c>
      <c r="G63" s="34">
        <v>45163</v>
      </c>
      <c r="H63" s="33" t="s">
        <v>18633</v>
      </c>
      <c r="I63" s="34">
        <v>45411</v>
      </c>
      <c r="J63" s="33" t="s">
        <v>18633</v>
      </c>
      <c r="K63" s="34">
        <v>45512</v>
      </c>
      <c r="L63" s="33" t="s">
        <v>42</v>
      </c>
      <c r="M63" s="33" t="s">
        <v>43</v>
      </c>
      <c r="N63" s="5" t="s">
        <v>26</v>
      </c>
      <c r="O63" s="35">
        <v>370560.92</v>
      </c>
      <c r="P63" s="5" t="s">
        <v>18633</v>
      </c>
      <c r="Q63" s="5" t="str">
        <f t="shared" si="0"/>
        <v>Arquivado</v>
      </c>
      <c r="R63" s="32" t="e">
        <v>#N/A</v>
      </c>
    </row>
    <row r="64" spans="1:18" x14ac:dyDescent="0.2">
      <c r="A64" s="5" t="s">
        <v>287</v>
      </c>
      <c r="B64" s="5"/>
      <c r="C64" s="5" t="s">
        <v>288</v>
      </c>
      <c r="D64" s="5" t="s">
        <v>18692</v>
      </c>
      <c r="E64" s="36" t="s">
        <v>48</v>
      </c>
      <c r="F64" s="5" t="s">
        <v>18630</v>
      </c>
      <c r="G64" s="34"/>
      <c r="H64" s="5" t="s">
        <v>18630</v>
      </c>
      <c r="I64" s="34"/>
      <c r="J64" s="5" t="s">
        <v>18630</v>
      </c>
      <c r="K64" s="34"/>
      <c r="L64" s="5" t="s">
        <v>42</v>
      </c>
      <c r="M64" s="5" t="s">
        <v>289</v>
      </c>
      <c r="N64" s="5" t="s">
        <v>26</v>
      </c>
      <c r="O64" s="35">
        <v>0</v>
      </c>
      <c r="P64" s="5" t="s">
        <v>18630</v>
      </c>
      <c r="Q64" s="5" t="str">
        <f t="shared" si="0"/>
        <v>Arquivado</v>
      </c>
      <c r="R64" s="32" t="e">
        <v>#N/A</v>
      </c>
    </row>
    <row r="65" spans="1:18" x14ac:dyDescent="0.2">
      <c r="A65" s="5" t="s">
        <v>291</v>
      </c>
      <c r="B65" s="5"/>
      <c r="C65" s="5" t="s">
        <v>292</v>
      </c>
      <c r="D65" s="5" t="s">
        <v>18691</v>
      </c>
      <c r="E65" s="36" t="s">
        <v>48</v>
      </c>
      <c r="F65" s="5" t="s">
        <v>18633</v>
      </c>
      <c r="G65" s="34">
        <v>41059</v>
      </c>
      <c r="H65" s="33" t="s">
        <v>18630</v>
      </c>
      <c r="I65" s="34"/>
      <c r="J65" s="5" t="s">
        <v>18630</v>
      </c>
      <c r="K65" s="34"/>
      <c r="L65" s="5" t="s">
        <v>23</v>
      </c>
      <c r="M65" s="5" t="s">
        <v>293</v>
      </c>
      <c r="N65" s="5" t="s">
        <v>26</v>
      </c>
      <c r="O65" s="35">
        <v>0</v>
      </c>
      <c r="P65" s="5" t="s">
        <v>18630</v>
      </c>
      <c r="Q65" s="5" t="str">
        <f t="shared" si="0"/>
        <v>Arquivado</v>
      </c>
      <c r="R65" s="32" t="e">
        <v>#N/A</v>
      </c>
    </row>
    <row r="66" spans="1:18" x14ac:dyDescent="0.2">
      <c r="A66" s="5" t="s">
        <v>295</v>
      </c>
      <c r="B66" s="5"/>
      <c r="C66" s="5" t="s">
        <v>296</v>
      </c>
      <c r="D66" s="5" t="s">
        <v>297</v>
      </c>
      <c r="E66" s="36" t="s">
        <v>48</v>
      </c>
      <c r="F66" s="5" t="s">
        <v>18633</v>
      </c>
      <c r="G66" s="34">
        <v>41162</v>
      </c>
      <c r="H66" s="33" t="s">
        <v>18633</v>
      </c>
      <c r="I66" s="34">
        <v>41817</v>
      </c>
      <c r="J66" s="33" t="s">
        <v>18633</v>
      </c>
      <c r="K66" s="34">
        <v>41960</v>
      </c>
      <c r="L66" s="33" t="s">
        <v>23</v>
      </c>
      <c r="M66" s="5" t="s">
        <v>298</v>
      </c>
      <c r="N66" s="5" t="s">
        <v>26</v>
      </c>
      <c r="O66" s="35">
        <v>0</v>
      </c>
      <c r="P66" s="5" t="s">
        <v>18630</v>
      </c>
      <c r="Q66" s="5" t="str">
        <f t="shared" si="0"/>
        <v>Arquivado</v>
      </c>
      <c r="R66" s="32" t="e">
        <v>#N/A</v>
      </c>
    </row>
    <row r="67" spans="1:18" x14ac:dyDescent="0.2">
      <c r="A67" s="5" t="s">
        <v>300</v>
      </c>
      <c r="B67" s="5"/>
      <c r="C67" s="5" t="s">
        <v>301</v>
      </c>
      <c r="D67" s="5" t="s">
        <v>19219</v>
      </c>
      <c r="E67" s="36" t="s">
        <v>48</v>
      </c>
      <c r="F67" s="5" t="s">
        <v>18630</v>
      </c>
      <c r="G67" s="34"/>
      <c r="H67" s="5" t="s">
        <v>18630</v>
      </c>
      <c r="I67" s="34"/>
      <c r="J67" s="5" t="s">
        <v>18630</v>
      </c>
      <c r="K67" s="34"/>
      <c r="L67" s="5" t="s">
        <v>42</v>
      </c>
      <c r="M67" s="5" t="s">
        <v>302</v>
      </c>
      <c r="N67" s="5" t="s">
        <v>26</v>
      </c>
      <c r="O67" s="35">
        <v>0</v>
      </c>
      <c r="P67" s="5" t="s">
        <v>18633</v>
      </c>
      <c r="Q67" s="5" t="str">
        <f t="shared" si="0"/>
        <v>Arquivado</v>
      </c>
      <c r="R67" s="32" t="e">
        <v>#N/A</v>
      </c>
    </row>
    <row r="68" spans="1:18" x14ac:dyDescent="0.2">
      <c r="A68" s="5" t="s">
        <v>304</v>
      </c>
      <c r="B68" s="5"/>
      <c r="C68" s="5" t="s">
        <v>305</v>
      </c>
      <c r="D68" s="5" t="s">
        <v>19220</v>
      </c>
      <c r="E68" s="36" t="s">
        <v>48</v>
      </c>
      <c r="F68" s="5" t="s">
        <v>18630</v>
      </c>
      <c r="G68" s="34"/>
      <c r="H68" s="5" t="s">
        <v>18630</v>
      </c>
      <c r="I68" s="34"/>
      <c r="J68" s="5" t="s">
        <v>18630</v>
      </c>
      <c r="K68" s="34"/>
      <c r="L68" s="5" t="s">
        <v>42</v>
      </c>
      <c r="M68" s="5" t="s">
        <v>306</v>
      </c>
      <c r="N68" s="5" t="s">
        <v>26</v>
      </c>
      <c r="O68" s="35">
        <v>0</v>
      </c>
      <c r="P68" s="5" t="s">
        <v>18633</v>
      </c>
      <c r="Q68" s="5" t="str">
        <f t="shared" ref="Q68:Q131" si="1">IF(OR(ISNUMBER(SEARCH("arquivamento",L68)),ISNUMBER(SEARCH("arquivado",L68))),"Arquivado","Ativo")</f>
        <v>Arquivado</v>
      </c>
      <c r="R68" s="32" t="e">
        <v>#N/A</v>
      </c>
    </row>
    <row r="69" spans="1:18" x14ac:dyDescent="0.2">
      <c r="A69" s="5" t="s">
        <v>308</v>
      </c>
      <c r="B69" s="5"/>
      <c r="C69" s="5" t="s">
        <v>309</v>
      </c>
      <c r="D69" s="5" t="s">
        <v>310</v>
      </c>
      <c r="E69" s="36" t="s">
        <v>48</v>
      </c>
      <c r="F69" s="5" t="s">
        <v>18630</v>
      </c>
      <c r="G69" s="34"/>
      <c r="H69" s="5" t="s">
        <v>18630</v>
      </c>
      <c r="I69" s="34"/>
      <c r="J69" s="5" t="s">
        <v>18630</v>
      </c>
      <c r="K69" s="34"/>
      <c r="L69" s="5" t="s">
        <v>23</v>
      </c>
      <c r="M69" s="5" t="s">
        <v>311</v>
      </c>
      <c r="N69" s="5" t="s">
        <v>26</v>
      </c>
      <c r="O69" s="35">
        <v>0</v>
      </c>
      <c r="P69" s="5" t="s">
        <v>18633</v>
      </c>
      <c r="Q69" s="5" t="str">
        <f t="shared" si="1"/>
        <v>Arquivado</v>
      </c>
      <c r="R69" s="32" t="e">
        <v>#N/A</v>
      </c>
    </row>
    <row r="70" spans="1:18" x14ac:dyDescent="0.2">
      <c r="A70" s="5" t="s">
        <v>313</v>
      </c>
      <c r="B70" s="5"/>
      <c r="C70" s="5" t="s">
        <v>296</v>
      </c>
      <c r="D70" s="5" t="s">
        <v>297</v>
      </c>
      <c r="E70" s="36" t="s">
        <v>20</v>
      </c>
      <c r="F70" s="5" t="s">
        <v>18633</v>
      </c>
      <c r="G70" s="34">
        <v>41669</v>
      </c>
      <c r="H70" s="33" t="s">
        <v>18630</v>
      </c>
      <c r="I70" s="34"/>
      <c r="J70" s="5" t="s">
        <v>18630</v>
      </c>
      <c r="K70" s="34"/>
      <c r="L70" s="5" t="s">
        <v>23</v>
      </c>
      <c r="M70" s="5" t="s">
        <v>314</v>
      </c>
      <c r="N70" s="5" t="s">
        <v>26</v>
      </c>
      <c r="O70" s="35">
        <v>0</v>
      </c>
      <c r="P70" s="5" t="s">
        <v>18630</v>
      </c>
      <c r="Q70" s="5" t="str">
        <f t="shared" si="1"/>
        <v>Arquivado</v>
      </c>
      <c r="R70" s="32" t="e">
        <v>#N/A</v>
      </c>
    </row>
    <row r="71" spans="1:18" x14ac:dyDescent="0.2">
      <c r="A71" s="5" t="s">
        <v>316</v>
      </c>
      <c r="B71" s="5"/>
      <c r="C71" s="5" t="s">
        <v>317</v>
      </c>
      <c r="D71" s="5" t="s">
        <v>233</v>
      </c>
      <c r="E71" s="36" t="s">
        <v>71</v>
      </c>
      <c r="F71" s="5" t="s">
        <v>18630</v>
      </c>
      <c r="G71" s="34"/>
      <c r="H71" s="5" t="s">
        <v>18630</v>
      </c>
      <c r="I71" s="34"/>
      <c r="J71" s="5" t="s">
        <v>18630</v>
      </c>
      <c r="K71" s="34"/>
      <c r="L71" s="5" t="s">
        <v>18793</v>
      </c>
      <c r="M71" s="5" t="s">
        <v>246</v>
      </c>
      <c r="N71" s="5" t="s">
        <v>18712</v>
      </c>
      <c r="O71" s="35">
        <v>202566.57</v>
      </c>
      <c r="P71" s="60" t="s">
        <v>18630</v>
      </c>
      <c r="Q71" s="5" t="str">
        <f t="shared" si="1"/>
        <v>Ativo</v>
      </c>
      <c r="R71" s="32" t="e">
        <v>#N/A</v>
      </c>
    </row>
    <row r="72" spans="1:18" x14ac:dyDescent="0.2">
      <c r="A72" s="5" t="s">
        <v>318</v>
      </c>
      <c r="B72" s="5"/>
      <c r="C72" s="5" t="s">
        <v>319</v>
      </c>
      <c r="D72" s="5" t="s">
        <v>320</v>
      </c>
      <c r="E72" s="36" t="s">
        <v>71</v>
      </c>
      <c r="F72" s="5" t="s">
        <v>18630</v>
      </c>
      <c r="G72" s="34"/>
      <c r="H72" s="5" t="s">
        <v>18630</v>
      </c>
      <c r="I72" s="34"/>
      <c r="J72" s="5" t="s">
        <v>18630</v>
      </c>
      <c r="K72" s="34"/>
      <c r="L72" s="5" t="s">
        <v>18793</v>
      </c>
      <c r="M72" s="5" t="s">
        <v>321</v>
      </c>
      <c r="N72" s="5" t="s">
        <v>18712</v>
      </c>
      <c r="O72" s="35">
        <v>366736.18</v>
      </c>
      <c r="P72" s="60" t="s">
        <v>18630</v>
      </c>
      <c r="Q72" s="5" t="str">
        <f t="shared" si="1"/>
        <v>Ativo</v>
      </c>
      <c r="R72" s="32" t="e">
        <v>#N/A</v>
      </c>
    </row>
    <row r="73" spans="1:18" x14ac:dyDescent="0.2">
      <c r="A73" s="5" t="s">
        <v>323</v>
      </c>
      <c r="B73" s="5"/>
      <c r="C73" s="5" t="s">
        <v>324</v>
      </c>
      <c r="D73" s="5" t="s">
        <v>18693</v>
      </c>
      <c r="E73" s="36" t="s">
        <v>20</v>
      </c>
      <c r="F73" s="5" t="s">
        <v>18633</v>
      </c>
      <c r="G73" s="34">
        <v>42501</v>
      </c>
      <c r="H73" s="33" t="s">
        <v>18630</v>
      </c>
      <c r="I73" s="34"/>
      <c r="J73" s="5" t="s">
        <v>18630</v>
      </c>
      <c r="K73" s="34"/>
      <c r="L73" s="5" t="s">
        <v>42</v>
      </c>
      <c r="M73" s="5" t="s">
        <v>325</v>
      </c>
      <c r="N73" s="5" t="s">
        <v>26</v>
      </c>
      <c r="O73" s="35">
        <v>0</v>
      </c>
      <c r="P73" s="5" t="s">
        <v>18630</v>
      </c>
      <c r="Q73" s="5" t="str">
        <f t="shared" si="1"/>
        <v>Arquivado</v>
      </c>
      <c r="R73" s="32" t="e">
        <v>#N/A</v>
      </c>
    </row>
    <row r="74" spans="1:18" x14ac:dyDescent="0.2">
      <c r="A74" s="5" t="s">
        <v>327</v>
      </c>
      <c r="B74" s="5"/>
      <c r="C74" s="5" t="s">
        <v>328</v>
      </c>
      <c r="D74" s="5" t="s">
        <v>233</v>
      </c>
      <c r="E74" s="36" t="s">
        <v>71</v>
      </c>
      <c r="F74" s="5" t="s">
        <v>18630</v>
      </c>
      <c r="G74" s="34"/>
      <c r="H74" s="5" t="s">
        <v>18630</v>
      </c>
      <c r="I74" s="34"/>
      <c r="J74" s="5" t="s">
        <v>18630</v>
      </c>
      <c r="K74" s="34"/>
      <c r="L74" s="5" t="s">
        <v>18793</v>
      </c>
      <c r="M74" s="5" t="s">
        <v>329</v>
      </c>
      <c r="N74" s="5" t="s">
        <v>18712</v>
      </c>
      <c r="O74" s="35">
        <v>78716.19</v>
      </c>
      <c r="P74" s="60" t="s">
        <v>18630</v>
      </c>
      <c r="Q74" s="5" t="str">
        <f t="shared" si="1"/>
        <v>Ativo</v>
      </c>
      <c r="R74" s="32" t="e">
        <v>#N/A</v>
      </c>
    </row>
    <row r="75" spans="1:18" x14ac:dyDescent="0.2">
      <c r="A75" s="5" t="s">
        <v>331</v>
      </c>
      <c r="B75" s="5"/>
      <c r="C75" s="5" t="s">
        <v>332</v>
      </c>
      <c r="D75" s="5" t="s">
        <v>233</v>
      </c>
      <c r="E75" s="36" t="s">
        <v>71</v>
      </c>
      <c r="F75" s="5" t="s">
        <v>18630</v>
      </c>
      <c r="G75" s="34"/>
      <c r="H75" s="5" t="s">
        <v>18630</v>
      </c>
      <c r="I75" s="34"/>
      <c r="J75" s="5" t="s">
        <v>18630</v>
      </c>
      <c r="K75" s="34"/>
      <c r="L75" s="5" t="s">
        <v>18793</v>
      </c>
      <c r="M75" s="5" t="s">
        <v>333</v>
      </c>
      <c r="N75" s="5" t="s">
        <v>18712</v>
      </c>
      <c r="O75" s="35">
        <v>399717.12</v>
      </c>
      <c r="P75" s="60" t="s">
        <v>18630</v>
      </c>
      <c r="Q75" s="5" t="str">
        <f t="shared" si="1"/>
        <v>Ativo</v>
      </c>
      <c r="R75" s="32" t="e">
        <v>#N/A</v>
      </c>
    </row>
    <row r="76" spans="1:18" x14ac:dyDescent="0.2">
      <c r="A76" s="5" t="s">
        <v>335</v>
      </c>
      <c r="B76" s="5"/>
      <c r="C76" s="5" t="s">
        <v>336</v>
      </c>
      <c r="D76" s="5" t="s">
        <v>18692</v>
      </c>
      <c r="E76" s="36" t="s">
        <v>48</v>
      </c>
      <c r="F76" s="5" t="s">
        <v>18633</v>
      </c>
      <c r="G76" s="34">
        <v>41282</v>
      </c>
      <c r="H76" s="33" t="s">
        <v>18633</v>
      </c>
      <c r="I76" s="34">
        <v>41858</v>
      </c>
      <c r="J76" s="33" t="s">
        <v>18633</v>
      </c>
      <c r="K76" s="34">
        <v>41869</v>
      </c>
      <c r="L76" s="33" t="s">
        <v>42</v>
      </c>
      <c r="M76" s="5" t="s">
        <v>337</v>
      </c>
      <c r="N76" s="5" t="s">
        <v>26</v>
      </c>
      <c r="O76" s="35">
        <v>0</v>
      </c>
      <c r="P76" s="5" t="s">
        <v>18630</v>
      </c>
      <c r="Q76" s="5" t="str">
        <f t="shared" si="1"/>
        <v>Arquivado</v>
      </c>
      <c r="R76" s="32" t="e">
        <v>#N/A</v>
      </c>
    </row>
    <row r="77" spans="1:18" x14ac:dyDescent="0.2">
      <c r="A77" s="5" t="s">
        <v>339</v>
      </c>
      <c r="B77" s="5" t="s">
        <v>340</v>
      </c>
      <c r="C77" s="5" t="s">
        <v>341</v>
      </c>
      <c r="D77" s="5" t="s">
        <v>233</v>
      </c>
      <c r="E77" s="36" t="s">
        <v>71</v>
      </c>
      <c r="F77" s="5" t="s">
        <v>18630</v>
      </c>
      <c r="G77" s="34"/>
      <c r="H77" s="5" t="s">
        <v>18630</v>
      </c>
      <c r="I77" s="34"/>
      <c r="J77" s="5" t="s">
        <v>18630</v>
      </c>
      <c r="K77" s="34"/>
      <c r="L77" s="5" t="s">
        <v>42</v>
      </c>
      <c r="M77" s="5" t="s">
        <v>342</v>
      </c>
      <c r="N77" s="5" t="s">
        <v>26</v>
      </c>
      <c r="O77" s="35">
        <v>236214.39999999999</v>
      </c>
      <c r="P77" s="5" t="s">
        <v>18630</v>
      </c>
      <c r="Q77" s="5" t="str">
        <f t="shared" si="1"/>
        <v>Arquivado</v>
      </c>
      <c r="R77" s="32" t="e">
        <v>#N/A</v>
      </c>
    </row>
    <row r="78" spans="1:18" x14ac:dyDescent="0.2">
      <c r="A78" s="5" t="s">
        <v>344</v>
      </c>
      <c r="B78" s="5"/>
      <c r="C78" s="5" t="s">
        <v>345</v>
      </c>
      <c r="D78" s="5" t="s">
        <v>233</v>
      </c>
      <c r="E78" s="36" t="s">
        <v>71</v>
      </c>
      <c r="F78" s="5" t="s">
        <v>18633</v>
      </c>
      <c r="G78" s="34">
        <v>45136</v>
      </c>
      <c r="H78" s="33" t="s">
        <v>18633</v>
      </c>
      <c r="I78" s="34">
        <v>45264</v>
      </c>
      <c r="J78" s="33" t="s">
        <v>18633</v>
      </c>
      <c r="K78" s="34">
        <v>45477</v>
      </c>
      <c r="L78" s="33" t="s">
        <v>42</v>
      </c>
      <c r="M78" s="33" t="s">
        <v>43</v>
      </c>
      <c r="N78" s="5" t="s">
        <v>26</v>
      </c>
      <c r="O78" s="35">
        <v>91706.79</v>
      </c>
      <c r="P78" s="5" t="s">
        <v>18630</v>
      </c>
      <c r="Q78" s="5" t="str">
        <f t="shared" si="1"/>
        <v>Arquivado</v>
      </c>
      <c r="R78" s="32" t="e">
        <v>#N/A</v>
      </c>
    </row>
    <row r="79" spans="1:18" x14ac:dyDescent="0.2">
      <c r="A79" s="5" t="s">
        <v>346</v>
      </c>
      <c r="B79" s="5"/>
      <c r="C79" s="5" t="s">
        <v>347</v>
      </c>
      <c r="D79" s="5" t="s">
        <v>233</v>
      </c>
      <c r="E79" s="36" t="s">
        <v>71</v>
      </c>
      <c r="F79" s="5" t="s">
        <v>18633</v>
      </c>
      <c r="G79" s="34">
        <v>45433</v>
      </c>
      <c r="H79" s="33" t="s">
        <v>18633</v>
      </c>
      <c r="I79" s="34">
        <v>45614</v>
      </c>
      <c r="J79" s="33" t="s">
        <v>18630</v>
      </c>
      <c r="K79" s="34"/>
      <c r="L79" s="5" t="s">
        <v>18796</v>
      </c>
      <c r="M79" s="5" t="s">
        <v>348</v>
      </c>
      <c r="N79" s="5" t="s">
        <v>117</v>
      </c>
      <c r="O79" s="35">
        <v>185989.58</v>
      </c>
      <c r="P79" s="60" t="s">
        <v>18630</v>
      </c>
      <c r="Q79" s="5" t="str">
        <f t="shared" si="1"/>
        <v>Ativo</v>
      </c>
      <c r="R79" s="32" t="e">
        <v>#N/A</v>
      </c>
    </row>
    <row r="80" spans="1:18" x14ac:dyDescent="0.2">
      <c r="A80" s="5" t="s">
        <v>350</v>
      </c>
      <c r="B80" s="5"/>
      <c r="C80" s="5" t="s">
        <v>351</v>
      </c>
      <c r="D80" s="5" t="s">
        <v>233</v>
      </c>
      <c r="E80" s="36" t="s">
        <v>71</v>
      </c>
      <c r="F80" s="5" t="s">
        <v>18630</v>
      </c>
      <c r="G80" s="34"/>
      <c r="H80" s="5" t="s">
        <v>18630</v>
      </c>
      <c r="I80" s="34"/>
      <c r="J80" s="5" t="s">
        <v>18630</v>
      </c>
      <c r="K80" s="34"/>
      <c r="L80" s="5" t="s">
        <v>18793</v>
      </c>
      <c r="M80" s="5" t="s">
        <v>352</v>
      </c>
      <c r="N80" s="5" t="s">
        <v>18712</v>
      </c>
      <c r="O80" s="35">
        <v>299679.27</v>
      </c>
      <c r="P80" s="60" t="s">
        <v>18630</v>
      </c>
      <c r="Q80" s="5" t="str">
        <f t="shared" si="1"/>
        <v>Ativo</v>
      </c>
      <c r="R80" s="32" t="e">
        <v>#N/A</v>
      </c>
    </row>
    <row r="81" spans="1:18" x14ac:dyDescent="0.2">
      <c r="A81" s="5" t="s">
        <v>354</v>
      </c>
      <c r="B81" s="5"/>
      <c r="C81" s="5" t="s">
        <v>355</v>
      </c>
      <c r="D81" s="5" t="s">
        <v>19221</v>
      </c>
      <c r="E81" s="36" t="s">
        <v>71</v>
      </c>
      <c r="F81" s="5" t="s">
        <v>18633</v>
      </c>
      <c r="G81" s="34">
        <v>45236</v>
      </c>
      <c r="H81" s="33" t="s">
        <v>18633</v>
      </c>
      <c r="I81" s="34">
        <v>45390</v>
      </c>
      <c r="J81" s="33" t="s">
        <v>18633</v>
      </c>
      <c r="K81" s="34">
        <v>45569</v>
      </c>
      <c r="L81" s="33" t="s">
        <v>42</v>
      </c>
      <c r="M81" s="33" t="s">
        <v>43</v>
      </c>
      <c r="N81" s="5" t="s">
        <v>26</v>
      </c>
      <c r="O81" s="35">
        <v>327249.52</v>
      </c>
      <c r="P81" s="5" t="s">
        <v>18630</v>
      </c>
      <c r="Q81" s="5" t="str">
        <f t="shared" si="1"/>
        <v>Arquivado</v>
      </c>
      <c r="R81" s="32" t="e">
        <v>#N/A</v>
      </c>
    </row>
    <row r="82" spans="1:18" x14ac:dyDescent="0.2">
      <c r="A82" s="5" t="s">
        <v>356</v>
      </c>
      <c r="B82" s="5"/>
      <c r="C82" s="5" t="s">
        <v>357</v>
      </c>
      <c r="D82" s="5" t="s">
        <v>233</v>
      </c>
      <c r="E82" s="36" t="s">
        <v>71</v>
      </c>
      <c r="F82" s="5" t="s">
        <v>18633</v>
      </c>
      <c r="G82" s="34">
        <v>45793</v>
      </c>
      <c r="H82" s="33" t="s">
        <v>18633</v>
      </c>
      <c r="I82" s="34">
        <v>45887</v>
      </c>
      <c r="J82" s="33" t="s">
        <v>18633</v>
      </c>
      <c r="K82" s="34">
        <v>46085</v>
      </c>
      <c r="L82" s="33" t="s">
        <v>18794</v>
      </c>
      <c r="M82" s="33" t="s">
        <v>358</v>
      </c>
      <c r="N82" s="5" t="s">
        <v>117</v>
      </c>
      <c r="O82" s="35">
        <v>253870.91</v>
      </c>
      <c r="P82" s="60" t="s">
        <v>18630</v>
      </c>
      <c r="Q82" s="5" t="str">
        <f t="shared" si="1"/>
        <v>Ativo</v>
      </c>
      <c r="R82" s="32" t="e">
        <v>#N/A</v>
      </c>
    </row>
    <row r="83" spans="1:18" x14ac:dyDescent="0.2">
      <c r="A83" s="5" t="s">
        <v>360</v>
      </c>
      <c r="B83" s="5"/>
      <c r="C83" s="5" t="s">
        <v>361</v>
      </c>
      <c r="D83" s="5" t="s">
        <v>362</v>
      </c>
      <c r="E83" s="36" t="s">
        <v>20</v>
      </c>
      <c r="F83" s="5" t="s">
        <v>18633</v>
      </c>
      <c r="G83" s="34">
        <v>41297</v>
      </c>
      <c r="H83" s="33" t="s">
        <v>18630</v>
      </c>
      <c r="I83" s="34"/>
      <c r="J83" s="5" t="s">
        <v>18630</v>
      </c>
      <c r="K83" s="34"/>
      <c r="L83" s="5" t="s">
        <v>23</v>
      </c>
      <c r="M83" s="5" t="s">
        <v>363</v>
      </c>
      <c r="N83" s="5" t="s">
        <v>26</v>
      </c>
      <c r="O83" s="35">
        <v>0</v>
      </c>
      <c r="P83" s="5" t="s">
        <v>18630</v>
      </c>
      <c r="Q83" s="5" t="str">
        <f t="shared" si="1"/>
        <v>Arquivado</v>
      </c>
      <c r="R83" s="32" t="e">
        <v>#N/A</v>
      </c>
    </row>
    <row r="84" spans="1:18" x14ac:dyDescent="0.2">
      <c r="A84" s="5" t="s">
        <v>365</v>
      </c>
      <c r="B84" s="5"/>
      <c r="C84" s="5" t="s">
        <v>100</v>
      </c>
      <c r="D84" s="5" t="s">
        <v>18692</v>
      </c>
      <c r="E84" s="36" t="s">
        <v>48</v>
      </c>
      <c r="F84" s="5" t="s">
        <v>18633</v>
      </c>
      <c r="G84" s="34">
        <v>41597</v>
      </c>
      <c r="H84" s="33" t="s">
        <v>18633</v>
      </c>
      <c r="I84" s="34">
        <v>42978</v>
      </c>
      <c r="J84" s="33" t="s">
        <v>18633</v>
      </c>
      <c r="K84" s="34">
        <v>42990</v>
      </c>
      <c r="L84" s="33" t="s">
        <v>42</v>
      </c>
      <c r="M84" s="33" t="s">
        <v>366</v>
      </c>
      <c r="N84" s="5" t="s">
        <v>26</v>
      </c>
      <c r="O84" s="35">
        <v>28000</v>
      </c>
      <c r="P84" s="5" t="s">
        <v>18633</v>
      </c>
      <c r="Q84" s="5" t="str">
        <f t="shared" si="1"/>
        <v>Arquivado</v>
      </c>
      <c r="R84" s="32" t="e">
        <v>#N/A</v>
      </c>
    </row>
    <row r="85" spans="1:18" x14ac:dyDescent="0.2">
      <c r="A85" s="5" t="s">
        <v>368</v>
      </c>
      <c r="B85" s="5"/>
      <c r="C85" s="5" t="s">
        <v>369</v>
      </c>
      <c r="D85" s="5" t="s">
        <v>233</v>
      </c>
      <c r="E85" s="36" t="s">
        <v>71</v>
      </c>
      <c r="F85" s="5" t="s">
        <v>18630</v>
      </c>
      <c r="G85" s="34"/>
      <c r="H85" s="5" t="s">
        <v>18630</v>
      </c>
      <c r="I85" s="34"/>
      <c r="J85" s="5" t="s">
        <v>18630</v>
      </c>
      <c r="K85" s="34"/>
      <c r="L85" s="5" t="s">
        <v>18793</v>
      </c>
      <c r="M85" s="5" t="s">
        <v>370</v>
      </c>
      <c r="N85" s="5" t="s">
        <v>18712</v>
      </c>
      <c r="O85" s="35">
        <v>169748.26</v>
      </c>
      <c r="P85" s="60" t="s">
        <v>18630</v>
      </c>
      <c r="Q85" s="5" t="str">
        <f t="shared" si="1"/>
        <v>Ativo</v>
      </c>
      <c r="R85" s="32" t="e">
        <v>#N/A</v>
      </c>
    </row>
    <row r="86" spans="1:18" x14ac:dyDescent="0.2">
      <c r="A86" s="5" t="s">
        <v>372</v>
      </c>
      <c r="B86" s="5"/>
      <c r="C86" s="5" t="s">
        <v>373</v>
      </c>
      <c r="D86" s="5" t="s">
        <v>233</v>
      </c>
      <c r="E86" s="36" t="s">
        <v>71</v>
      </c>
      <c r="F86" s="5" t="s">
        <v>18630</v>
      </c>
      <c r="G86" s="34"/>
      <c r="H86" s="5" t="s">
        <v>18630</v>
      </c>
      <c r="I86" s="34"/>
      <c r="J86" s="5" t="s">
        <v>18630</v>
      </c>
      <c r="K86" s="34"/>
      <c r="L86" s="5" t="s">
        <v>18793</v>
      </c>
      <c r="M86" s="5" t="s">
        <v>374</v>
      </c>
      <c r="N86" s="5" t="s">
        <v>18712</v>
      </c>
      <c r="O86" s="35">
        <v>355943.12</v>
      </c>
      <c r="P86" s="60" t="s">
        <v>18630</v>
      </c>
      <c r="Q86" s="5" t="str">
        <f t="shared" si="1"/>
        <v>Ativo</v>
      </c>
      <c r="R86" s="32" t="e">
        <v>#N/A</v>
      </c>
    </row>
    <row r="87" spans="1:18" x14ac:dyDescent="0.2">
      <c r="A87" s="5" t="s">
        <v>376</v>
      </c>
      <c r="B87" s="5"/>
      <c r="C87" s="5" t="s">
        <v>377</v>
      </c>
      <c r="D87" s="5" t="s">
        <v>233</v>
      </c>
      <c r="E87" s="36" t="s">
        <v>71</v>
      </c>
      <c r="F87" s="5" t="s">
        <v>18630</v>
      </c>
      <c r="G87" s="34"/>
      <c r="H87" s="5" t="s">
        <v>18630</v>
      </c>
      <c r="I87" s="34"/>
      <c r="J87" s="5" t="s">
        <v>18630</v>
      </c>
      <c r="K87" s="34"/>
      <c r="L87" s="5" t="s">
        <v>18793</v>
      </c>
      <c r="M87" s="5" t="s">
        <v>378</v>
      </c>
      <c r="N87" s="5" t="s">
        <v>18712</v>
      </c>
      <c r="O87" s="35">
        <v>390535.99</v>
      </c>
      <c r="P87" s="60" t="s">
        <v>18630</v>
      </c>
      <c r="Q87" s="5" t="str">
        <f t="shared" si="1"/>
        <v>Ativo</v>
      </c>
      <c r="R87" s="32" t="e">
        <v>#N/A</v>
      </c>
    </row>
    <row r="88" spans="1:18" x14ac:dyDescent="0.2">
      <c r="A88" s="5" t="s">
        <v>380</v>
      </c>
      <c r="B88" s="5"/>
      <c r="C88" s="5" t="s">
        <v>381</v>
      </c>
      <c r="D88" s="5" t="s">
        <v>233</v>
      </c>
      <c r="E88" s="36" t="s">
        <v>71</v>
      </c>
      <c r="F88" s="5" t="s">
        <v>18630</v>
      </c>
      <c r="G88" s="34"/>
      <c r="H88" s="5" t="s">
        <v>18630</v>
      </c>
      <c r="I88" s="34"/>
      <c r="J88" s="5" t="s">
        <v>18630</v>
      </c>
      <c r="K88" s="34"/>
      <c r="L88" s="5" t="s">
        <v>18793</v>
      </c>
      <c r="M88" s="5" t="s">
        <v>382</v>
      </c>
      <c r="N88" s="5" t="s">
        <v>18712</v>
      </c>
      <c r="O88" s="35">
        <v>163433.22</v>
      </c>
      <c r="P88" s="60" t="s">
        <v>18630</v>
      </c>
      <c r="Q88" s="5" t="str">
        <f t="shared" si="1"/>
        <v>Ativo</v>
      </c>
      <c r="R88" s="32" t="e">
        <v>#N/A</v>
      </c>
    </row>
    <row r="89" spans="1:18" x14ac:dyDescent="0.2">
      <c r="A89" s="5" t="s">
        <v>384</v>
      </c>
      <c r="B89" s="5"/>
      <c r="C89" s="5" t="s">
        <v>385</v>
      </c>
      <c r="D89" s="5" t="s">
        <v>233</v>
      </c>
      <c r="E89" s="36" t="s">
        <v>71</v>
      </c>
      <c r="F89" s="5" t="s">
        <v>18633</v>
      </c>
      <c r="G89" s="34">
        <v>45513</v>
      </c>
      <c r="H89" s="33" t="s">
        <v>18633</v>
      </c>
      <c r="I89" s="34">
        <v>45608</v>
      </c>
      <c r="J89" s="33" t="s">
        <v>18633</v>
      </c>
      <c r="K89" s="34">
        <v>45528</v>
      </c>
      <c r="L89" s="33" t="s">
        <v>42</v>
      </c>
      <c r="M89" s="33" t="s">
        <v>386</v>
      </c>
      <c r="N89" s="5" t="s">
        <v>26</v>
      </c>
      <c r="O89" s="35">
        <v>118310.19</v>
      </c>
      <c r="P89" s="5" t="s">
        <v>18630</v>
      </c>
      <c r="Q89" s="5" t="str">
        <f t="shared" si="1"/>
        <v>Arquivado</v>
      </c>
      <c r="R89" s="32" t="e">
        <v>#N/A</v>
      </c>
    </row>
    <row r="90" spans="1:18" x14ac:dyDescent="0.2">
      <c r="A90" s="5" t="s">
        <v>388</v>
      </c>
      <c r="B90" s="5"/>
      <c r="D90" s="5" t="s">
        <v>233</v>
      </c>
      <c r="E90" s="36" t="s">
        <v>71</v>
      </c>
      <c r="F90" s="5" t="s">
        <v>18630</v>
      </c>
      <c r="G90" s="34"/>
      <c r="H90" s="5" t="s">
        <v>18630</v>
      </c>
      <c r="I90" s="34"/>
      <c r="J90" s="5" t="s">
        <v>18630</v>
      </c>
      <c r="K90" s="34"/>
      <c r="L90" s="5" t="s">
        <v>18793</v>
      </c>
      <c r="M90" s="5" t="s">
        <v>333</v>
      </c>
      <c r="N90" s="5" t="s">
        <v>18712</v>
      </c>
      <c r="O90" s="35">
        <v>516578.36</v>
      </c>
      <c r="P90" s="60" t="s">
        <v>18630</v>
      </c>
      <c r="Q90" s="5" t="str">
        <f t="shared" si="1"/>
        <v>Ativo</v>
      </c>
      <c r="R90" s="32" t="e">
        <v>#N/A</v>
      </c>
    </row>
    <row r="91" spans="1:18" x14ac:dyDescent="0.2">
      <c r="A91" s="5" t="s">
        <v>389</v>
      </c>
      <c r="B91" s="5"/>
      <c r="C91" s="5" t="s">
        <v>390</v>
      </c>
      <c r="D91" s="5" t="s">
        <v>233</v>
      </c>
      <c r="E91" s="36" t="s">
        <v>71</v>
      </c>
      <c r="F91" s="5" t="s">
        <v>18630</v>
      </c>
      <c r="G91" s="34"/>
      <c r="H91" s="5" t="s">
        <v>18630</v>
      </c>
      <c r="I91" s="34"/>
      <c r="J91" s="5" t="s">
        <v>18630</v>
      </c>
      <c r="K91" s="34"/>
      <c r="L91" s="5" t="s">
        <v>18793</v>
      </c>
      <c r="M91" s="5" t="s">
        <v>391</v>
      </c>
      <c r="N91" s="5" t="s">
        <v>18712</v>
      </c>
      <c r="O91" s="35">
        <v>260620.04</v>
      </c>
      <c r="P91" s="60" t="s">
        <v>18630</v>
      </c>
      <c r="Q91" s="5" t="str">
        <f t="shared" si="1"/>
        <v>Ativo</v>
      </c>
      <c r="R91" s="32" t="e">
        <v>#N/A</v>
      </c>
    </row>
    <row r="92" spans="1:18" x14ac:dyDescent="0.2">
      <c r="A92" s="5" t="s">
        <v>393</v>
      </c>
      <c r="B92" s="5"/>
      <c r="C92" s="5" t="s">
        <v>394</v>
      </c>
      <c r="D92" s="5" t="s">
        <v>395</v>
      </c>
      <c r="E92" s="36" t="s">
        <v>71</v>
      </c>
      <c r="F92" s="5" t="s">
        <v>18633</v>
      </c>
      <c r="G92" s="34">
        <v>45412</v>
      </c>
      <c r="H92" s="33" t="s">
        <v>18633</v>
      </c>
      <c r="I92" s="34">
        <v>45562</v>
      </c>
      <c r="J92" s="33" t="s">
        <v>18633</v>
      </c>
      <c r="K92" s="34">
        <v>45810</v>
      </c>
      <c r="L92" s="33" t="s">
        <v>42</v>
      </c>
      <c r="M92" s="5" t="s">
        <v>396</v>
      </c>
      <c r="N92" s="5" t="s">
        <v>26</v>
      </c>
      <c r="O92" s="35">
        <v>67729.72</v>
      </c>
      <c r="P92" s="5" t="s">
        <v>18630</v>
      </c>
      <c r="Q92" s="5" t="str">
        <f t="shared" si="1"/>
        <v>Arquivado</v>
      </c>
      <c r="R92" s="32" t="e">
        <v>#N/A</v>
      </c>
    </row>
    <row r="93" spans="1:18" x14ac:dyDescent="0.2">
      <c r="A93" s="5" t="s">
        <v>398</v>
      </c>
      <c r="B93" s="5"/>
      <c r="C93" s="5" t="s">
        <v>399</v>
      </c>
      <c r="D93" s="5" t="s">
        <v>400</v>
      </c>
      <c r="E93" s="36" t="s">
        <v>71</v>
      </c>
      <c r="F93" s="5" t="s">
        <v>18633</v>
      </c>
      <c r="G93" s="34">
        <v>45391</v>
      </c>
      <c r="H93" s="33" t="s">
        <v>18630</v>
      </c>
      <c r="I93" s="34"/>
      <c r="J93" s="5" t="s">
        <v>18633</v>
      </c>
      <c r="K93" s="34">
        <v>45356</v>
      </c>
      <c r="L93" s="33" t="s">
        <v>42</v>
      </c>
      <c r="M93" s="33" t="s">
        <v>43</v>
      </c>
      <c r="N93" s="5" t="s">
        <v>26</v>
      </c>
      <c r="O93" s="35">
        <v>254200.55</v>
      </c>
      <c r="P93" s="5" t="s">
        <v>18633</v>
      </c>
      <c r="Q93" s="5" t="str">
        <f t="shared" si="1"/>
        <v>Arquivado</v>
      </c>
      <c r="R93" s="32" t="e">
        <v>#N/A</v>
      </c>
    </row>
    <row r="94" spans="1:18" x14ac:dyDescent="0.2">
      <c r="A94" s="5" t="s">
        <v>401</v>
      </c>
      <c r="B94" s="5"/>
      <c r="C94" s="5" t="s">
        <v>402</v>
      </c>
      <c r="D94" s="5" t="s">
        <v>233</v>
      </c>
      <c r="E94" s="36" t="s">
        <v>71</v>
      </c>
      <c r="F94" s="5" t="s">
        <v>18630</v>
      </c>
      <c r="G94" s="34"/>
      <c r="H94" s="5" t="s">
        <v>18630</v>
      </c>
      <c r="I94" s="34"/>
      <c r="J94" s="5" t="s">
        <v>18630</v>
      </c>
      <c r="K94" s="34"/>
      <c r="L94" s="5" t="s">
        <v>18793</v>
      </c>
      <c r="M94" s="5" t="s">
        <v>403</v>
      </c>
      <c r="N94" s="5" t="s">
        <v>18712</v>
      </c>
      <c r="O94" s="35">
        <v>369138.91</v>
      </c>
      <c r="P94" s="60" t="s">
        <v>18630</v>
      </c>
      <c r="Q94" s="5" t="str">
        <f t="shared" si="1"/>
        <v>Ativo</v>
      </c>
      <c r="R94" s="32" t="e">
        <v>#N/A</v>
      </c>
    </row>
    <row r="95" spans="1:18" x14ac:dyDescent="0.2">
      <c r="A95" s="5" t="s">
        <v>405</v>
      </c>
      <c r="B95" s="5"/>
      <c r="C95" s="5" t="s">
        <v>406</v>
      </c>
      <c r="D95" s="5" t="s">
        <v>233</v>
      </c>
      <c r="E95" s="36" t="s">
        <v>71</v>
      </c>
      <c r="F95" s="5" t="s">
        <v>18630</v>
      </c>
      <c r="G95" s="34"/>
      <c r="H95" s="5" t="s">
        <v>18630</v>
      </c>
      <c r="I95" s="34"/>
      <c r="J95" s="5" t="s">
        <v>18630</v>
      </c>
      <c r="K95" s="34"/>
      <c r="L95" s="5" t="s">
        <v>18793</v>
      </c>
      <c r="M95" s="5" t="s">
        <v>407</v>
      </c>
      <c r="N95" s="5" t="s">
        <v>18712</v>
      </c>
      <c r="O95" s="35">
        <v>174040.88</v>
      </c>
      <c r="P95" s="60" t="s">
        <v>18630</v>
      </c>
      <c r="Q95" s="5" t="str">
        <f t="shared" si="1"/>
        <v>Ativo</v>
      </c>
      <c r="R95" s="32" t="e">
        <v>#N/A</v>
      </c>
    </row>
    <row r="96" spans="1:18" x14ac:dyDescent="0.2">
      <c r="A96" s="5" t="s">
        <v>409</v>
      </c>
      <c r="B96" s="5"/>
      <c r="C96" s="5" t="s">
        <v>410</v>
      </c>
      <c r="D96" s="5" t="s">
        <v>233</v>
      </c>
      <c r="E96" s="36" t="s">
        <v>71</v>
      </c>
      <c r="F96" s="5" t="s">
        <v>18630</v>
      </c>
      <c r="G96" s="34"/>
      <c r="H96" s="5" t="s">
        <v>18630</v>
      </c>
      <c r="I96" s="34"/>
      <c r="J96" s="5" t="s">
        <v>18630</v>
      </c>
      <c r="K96" s="34"/>
      <c r="L96" s="5" t="s">
        <v>18793</v>
      </c>
      <c r="M96" s="5" t="s">
        <v>333</v>
      </c>
      <c r="N96" s="5" t="s">
        <v>18712</v>
      </c>
      <c r="O96" s="35">
        <v>437587.57</v>
      </c>
      <c r="P96" s="60" t="s">
        <v>18630</v>
      </c>
      <c r="Q96" s="5" t="str">
        <f t="shared" si="1"/>
        <v>Ativo</v>
      </c>
      <c r="R96" s="32" t="e">
        <v>#N/A</v>
      </c>
    </row>
    <row r="97" spans="1:18" x14ac:dyDescent="0.2">
      <c r="A97" s="5" t="s">
        <v>411</v>
      </c>
      <c r="B97" s="5"/>
      <c r="C97" s="5" t="s">
        <v>412</v>
      </c>
      <c r="D97" s="5" t="s">
        <v>233</v>
      </c>
      <c r="E97" s="36" t="s">
        <v>71</v>
      </c>
      <c r="F97" s="5" t="s">
        <v>18630</v>
      </c>
      <c r="G97" s="34"/>
      <c r="H97" s="5" t="s">
        <v>18630</v>
      </c>
      <c r="I97" s="34"/>
      <c r="J97" s="5" t="s">
        <v>18630</v>
      </c>
      <c r="K97" s="34"/>
      <c r="L97" s="5" t="s">
        <v>18793</v>
      </c>
      <c r="M97" s="5" t="s">
        <v>246</v>
      </c>
      <c r="N97" s="5" t="s">
        <v>18712</v>
      </c>
      <c r="O97" s="35">
        <v>121368.01</v>
      </c>
      <c r="P97" s="60" t="s">
        <v>18630</v>
      </c>
      <c r="Q97" s="5" t="str">
        <f t="shared" si="1"/>
        <v>Ativo</v>
      </c>
      <c r="R97" s="32" t="e">
        <v>#N/A</v>
      </c>
    </row>
    <row r="98" spans="1:18" x14ac:dyDescent="0.2">
      <c r="A98" s="5" t="s">
        <v>413</v>
      </c>
      <c r="B98" s="5"/>
      <c r="C98" s="5" t="s">
        <v>414</v>
      </c>
      <c r="D98" s="5" t="s">
        <v>233</v>
      </c>
      <c r="E98" s="36" t="s">
        <v>71</v>
      </c>
      <c r="F98" s="5" t="s">
        <v>18630</v>
      </c>
      <c r="G98" s="34"/>
      <c r="H98" s="5" t="s">
        <v>18630</v>
      </c>
      <c r="I98" s="34"/>
      <c r="J98" s="5" t="s">
        <v>18630</v>
      </c>
      <c r="K98" s="34"/>
      <c r="L98" s="5" t="s">
        <v>18793</v>
      </c>
      <c r="M98" s="5" t="s">
        <v>407</v>
      </c>
      <c r="N98" s="5" t="s">
        <v>18712</v>
      </c>
      <c r="O98" s="35">
        <v>254050.16</v>
      </c>
      <c r="P98" s="60" t="s">
        <v>18630</v>
      </c>
      <c r="Q98" s="5" t="str">
        <f t="shared" si="1"/>
        <v>Ativo</v>
      </c>
      <c r="R98" s="32" t="e">
        <v>#N/A</v>
      </c>
    </row>
    <row r="99" spans="1:18" x14ac:dyDescent="0.2">
      <c r="A99" s="5" t="s">
        <v>415</v>
      </c>
      <c r="B99" s="5" t="s">
        <v>416</v>
      </c>
      <c r="C99" s="5" t="s">
        <v>417</v>
      </c>
      <c r="D99" s="5" t="s">
        <v>418</v>
      </c>
      <c r="E99" s="36" t="s">
        <v>279</v>
      </c>
      <c r="F99" s="5" t="s">
        <v>18633</v>
      </c>
      <c r="G99" s="34">
        <v>45194</v>
      </c>
      <c r="H99" s="33" t="s">
        <v>18633</v>
      </c>
      <c r="I99" s="34">
        <v>45399</v>
      </c>
      <c r="J99" s="33" t="s">
        <v>18633</v>
      </c>
      <c r="K99" s="34">
        <v>45484</v>
      </c>
      <c r="L99" s="33" t="s">
        <v>42</v>
      </c>
      <c r="M99" s="5" t="s">
        <v>43</v>
      </c>
      <c r="N99" s="5" t="s">
        <v>26</v>
      </c>
      <c r="O99" s="35">
        <v>43285.05</v>
      </c>
      <c r="P99" s="5" t="s">
        <v>18630</v>
      </c>
      <c r="Q99" s="5" t="str">
        <f t="shared" si="1"/>
        <v>Arquivado</v>
      </c>
      <c r="R99" s="32" t="e">
        <v>#N/A</v>
      </c>
    </row>
    <row r="100" spans="1:18" x14ac:dyDescent="0.2">
      <c r="A100" s="5" t="s">
        <v>419</v>
      </c>
      <c r="B100" s="5"/>
      <c r="C100" s="5" t="s">
        <v>420</v>
      </c>
      <c r="D100" s="5" t="s">
        <v>233</v>
      </c>
      <c r="E100" s="36" t="s">
        <v>71</v>
      </c>
      <c r="F100" s="5" t="s">
        <v>18630</v>
      </c>
      <c r="G100" s="34"/>
      <c r="H100" s="5" t="s">
        <v>18630</v>
      </c>
      <c r="I100" s="34"/>
      <c r="J100" s="5" t="s">
        <v>18630</v>
      </c>
      <c r="K100" s="34"/>
      <c r="L100" s="5" t="s">
        <v>18793</v>
      </c>
      <c r="M100" s="5" t="s">
        <v>421</v>
      </c>
      <c r="N100" s="5" t="s">
        <v>18712</v>
      </c>
      <c r="O100" s="35">
        <v>467006.69</v>
      </c>
      <c r="P100" s="60" t="s">
        <v>18630</v>
      </c>
      <c r="Q100" s="5" t="str">
        <f t="shared" si="1"/>
        <v>Ativo</v>
      </c>
      <c r="R100" s="32" t="e">
        <v>#N/A</v>
      </c>
    </row>
    <row r="101" spans="1:18" x14ac:dyDescent="0.2">
      <c r="A101" s="5" t="s">
        <v>423</v>
      </c>
      <c r="B101" s="5"/>
      <c r="C101" s="5" t="s">
        <v>424</v>
      </c>
      <c r="D101" s="5" t="s">
        <v>233</v>
      </c>
      <c r="E101" s="36" t="s">
        <v>71</v>
      </c>
      <c r="F101" s="5" t="s">
        <v>18633</v>
      </c>
      <c r="G101" s="34">
        <v>45859</v>
      </c>
      <c r="H101" s="33" t="s">
        <v>18633</v>
      </c>
      <c r="I101" s="34">
        <v>45929</v>
      </c>
      <c r="J101" s="33" t="s">
        <v>18630</v>
      </c>
      <c r="K101" s="34"/>
      <c r="L101" s="5" t="s">
        <v>18796</v>
      </c>
      <c r="M101" s="5" t="s">
        <v>348</v>
      </c>
      <c r="N101" s="5" t="s">
        <v>117</v>
      </c>
      <c r="O101" s="35">
        <v>240956.01</v>
      </c>
      <c r="P101" s="60" t="s">
        <v>18630</v>
      </c>
      <c r="Q101" s="5" t="str">
        <f t="shared" si="1"/>
        <v>Ativo</v>
      </c>
      <c r="R101" s="32" t="e">
        <v>#N/A</v>
      </c>
    </row>
    <row r="102" spans="1:18" x14ac:dyDescent="0.2">
      <c r="A102" s="5" t="s">
        <v>425</v>
      </c>
      <c r="B102" s="5"/>
      <c r="C102" s="5" t="s">
        <v>426</v>
      </c>
      <c r="D102" s="5" t="s">
        <v>233</v>
      </c>
      <c r="E102" s="36" t="s">
        <v>71</v>
      </c>
      <c r="F102" s="5" t="s">
        <v>18630</v>
      </c>
      <c r="G102" s="34"/>
      <c r="H102" s="5" t="s">
        <v>18630</v>
      </c>
      <c r="I102" s="34"/>
      <c r="J102" s="5" t="s">
        <v>18630</v>
      </c>
      <c r="K102" s="34"/>
      <c r="L102" s="5" t="s">
        <v>18793</v>
      </c>
      <c r="M102" s="5" t="s">
        <v>427</v>
      </c>
      <c r="N102" s="5" t="s">
        <v>18712</v>
      </c>
      <c r="O102" s="35">
        <v>154635.60999999999</v>
      </c>
      <c r="P102" s="60" t="s">
        <v>18630</v>
      </c>
      <c r="Q102" s="5" t="str">
        <f t="shared" si="1"/>
        <v>Ativo</v>
      </c>
      <c r="R102" s="32" t="e">
        <v>#N/A</v>
      </c>
    </row>
    <row r="103" spans="1:18" x14ac:dyDescent="0.2">
      <c r="A103" s="5" t="s">
        <v>429</v>
      </c>
      <c r="B103" s="5"/>
      <c r="C103" s="5" t="s">
        <v>430</v>
      </c>
      <c r="D103" s="5" t="s">
        <v>233</v>
      </c>
      <c r="E103" s="36" t="s">
        <v>71</v>
      </c>
      <c r="F103" s="5" t="s">
        <v>18630</v>
      </c>
      <c r="G103" s="34"/>
      <c r="H103" s="5" t="s">
        <v>18630</v>
      </c>
      <c r="I103" s="34"/>
      <c r="J103" s="5" t="s">
        <v>18630</v>
      </c>
      <c r="K103" s="34"/>
      <c r="L103" s="5" t="s">
        <v>18793</v>
      </c>
      <c r="M103" s="5" t="s">
        <v>431</v>
      </c>
      <c r="N103" s="5" t="s">
        <v>18712</v>
      </c>
      <c r="O103" s="35">
        <v>459533.87</v>
      </c>
      <c r="P103" s="60" t="s">
        <v>18630</v>
      </c>
      <c r="Q103" s="5" t="str">
        <f t="shared" si="1"/>
        <v>Ativo</v>
      </c>
      <c r="R103" s="32" t="e">
        <v>#N/A</v>
      </c>
    </row>
    <row r="104" spans="1:18" x14ac:dyDescent="0.2">
      <c r="A104" s="5" t="s">
        <v>433</v>
      </c>
      <c r="B104" s="5"/>
      <c r="C104" s="5" t="s">
        <v>434</v>
      </c>
      <c r="D104" s="5" t="s">
        <v>435</v>
      </c>
      <c r="E104" s="36" t="s">
        <v>124</v>
      </c>
      <c r="F104" s="5" t="s">
        <v>18630</v>
      </c>
      <c r="G104" s="34"/>
      <c r="H104" s="5" t="s">
        <v>18630</v>
      </c>
      <c r="I104" s="34"/>
      <c r="J104" s="5" t="s">
        <v>18630</v>
      </c>
      <c r="K104" s="34"/>
      <c r="L104" s="5" t="s">
        <v>18793</v>
      </c>
      <c r="M104" s="5" t="s">
        <v>436</v>
      </c>
      <c r="N104" s="5" t="s">
        <v>18712</v>
      </c>
      <c r="O104" s="35">
        <v>171785.11</v>
      </c>
      <c r="P104" s="60" t="s">
        <v>18630</v>
      </c>
      <c r="Q104" s="5" t="str">
        <f t="shared" si="1"/>
        <v>Ativo</v>
      </c>
      <c r="R104" s="32" t="e">
        <v>#N/A</v>
      </c>
    </row>
    <row r="105" spans="1:18" x14ac:dyDescent="0.2">
      <c r="A105" s="5" t="s">
        <v>438</v>
      </c>
      <c r="B105" s="5"/>
      <c r="C105" s="5" t="s">
        <v>216</v>
      </c>
      <c r="D105" s="5" t="s">
        <v>184</v>
      </c>
      <c r="E105" s="36" t="s">
        <v>48</v>
      </c>
      <c r="F105" s="5" t="s">
        <v>18633</v>
      </c>
      <c r="G105" s="34">
        <v>40393</v>
      </c>
      <c r="H105" s="33" t="s">
        <v>18633</v>
      </c>
      <c r="I105" s="34">
        <v>41501</v>
      </c>
      <c r="J105" s="33" t="s">
        <v>18633</v>
      </c>
      <c r="K105" s="34">
        <v>41523</v>
      </c>
      <c r="L105" s="33" t="s">
        <v>23</v>
      </c>
      <c r="M105" s="33" t="s">
        <v>439</v>
      </c>
      <c r="N105" s="5" t="s">
        <v>26</v>
      </c>
      <c r="O105" s="35">
        <v>25000</v>
      </c>
      <c r="P105" s="5" t="s">
        <v>18633</v>
      </c>
      <c r="Q105" s="5" t="str">
        <f t="shared" si="1"/>
        <v>Arquivado</v>
      </c>
      <c r="R105" s="32" t="e">
        <v>#N/A</v>
      </c>
    </row>
    <row r="106" spans="1:18" x14ac:dyDescent="0.2">
      <c r="A106" s="5" t="s">
        <v>441</v>
      </c>
      <c r="B106" s="5"/>
      <c r="C106" s="5" t="s">
        <v>442</v>
      </c>
      <c r="D106" s="5" t="s">
        <v>443</v>
      </c>
      <c r="E106" s="36" t="s">
        <v>71</v>
      </c>
      <c r="F106" s="5" t="s">
        <v>18633</v>
      </c>
      <c r="G106" s="34">
        <v>45076</v>
      </c>
      <c r="H106" s="33" t="s">
        <v>18633</v>
      </c>
      <c r="I106" s="34">
        <v>45243</v>
      </c>
      <c r="J106" s="33" t="s">
        <v>18633</v>
      </c>
      <c r="K106" s="34">
        <v>45418</v>
      </c>
      <c r="L106" s="33" t="s">
        <v>42</v>
      </c>
      <c r="M106" s="33" t="s">
        <v>444</v>
      </c>
      <c r="N106" s="5" t="s">
        <v>26</v>
      </c>
      <c r="O106" s="35">
        <v>251009.11</v>
      </c>
      <c r="P106" s="5" t="s">
        <v>18633</v>
      </c>
      <c r="Q106" s="5" t="str">
        <f t="shared" si="1"/>
        <v>Arquivado</v>
      </c>
      <c r="R106" s="32" t="e">
        <v>#N/A</v>
      </c>
    </row>
    <row r="107" spans="1:18" x14ac:dyDescent="0.2">
      <c r="A107" s="5" t="s">
        <v>446</v>
      </c>
      <c r="B107" s="5" t="s">
        <v>447</v>
      </c>
      <c r="C107" s="5" t="s">
        <v>448</v>
      </c>
      <c r="D107" s="5" t="s">
        <v>233</v>
      </c>
      <c r="E107" s="36" t="s">
        <v>71</v>
      </c>
      <c r="F107" s="5" t="s">
        <v>18630</v>
      </c>
      <c r="G107" s="34"/>
      <c r="H107" s="5" t="s">
        <v>18630</v>
      </c>
      <c r="I107" s="34"/>
      <c r="J107" s="5" t="s">
        <v>18630</v>
      </c>
      <c r="K107" s="34"/>
      <c r="L107" s="5" t="s">
        <v>18793</v>
      </c>
      <c r="M107" s="5" t="s">
        <v>449</v>
      </c>
      <c r="N107" s="5" t="s">
        <v>18712</v>
      </c>
      <c r="O107" s="35">
        <v>387450.18</v>
      </c>
      <c r="P107" s="60" t="s">
        <v>18630</v>
      </c>
      <c r="Q107" s="5" t="str">
        <f t="shared" si="1"/>
        <v>Ativo</v>
      </c>
      <c r="R107" s="32" t="e">
        <v>#N/A</v>
      </c>
    </row>
    <row r="108" spans="1:18" x14ac:dyDescent="0.2">
      <c r="A108" s="5" t="s">
        <v>451</v>
      </c>
      <c r="B108" s="5"/>
      <c r="C108" s="5" t="s">
        <v>452</v>
      </c>
      <c r="D108" s="5" t="s">
        <v>233</v>
      </c>
      <c r="E108" s="36" t="s">
        <v>71</v>
      </c>
      <c r="F108" s="5" t="s">
        <v>18630</v>
      </c>
      <c r="G108" s="34"/>
      <c r="H108" s="5" t="s">
        <v>18630</v>
      </c>
      <c r="I108" s="34"/>
      <c r="J108" s="5" t="s">
        <v>18630</v>
      </c>
      <c r="K108" s="34"/>
      <c r="L108" s="5" t="s">
        <v>18793</v>
      </c>
      <c r="M108" s="5" t="s">
        <v>453</v>
      </c>
      <c r="N108" s="5" t="s">
        <v>18712</v>
      </c>
      <c r="O108" s="35">
        <v>372185.42</v>
      </c>
      <c r="P108" s="60" t="s">
        <v>18630</v>
      </c>
      <c r="Q108" s="5" t="str">
        <f t="shared" si="1"/>
        <v>Ativo</v>
      </c>
      <c r="R108" s="32" t="e">
        <v>#N/A</v>
      </c>
    </row>
    <row r="109" spans="1:18" x14ac:dyDescent="0.2">
      <c r="A109" s="5" t="s">
        <v>455</v>
      </c>
      <c r="B109" s="5"/>
      <c r="C109" s="5" t="s">
        <v>456</v>
      </c>
      <c r="D109" s="5" t="s">
        <v>457</v>
      </c>
      <c r="E109" s="36" t="s">
        <v>48</v>
      </c>
      <c r="F109" s="5" t="s">
        <v>18630</v>
      </c>
      <c r="G109" s="34"/>
      <c r="H109" s="5" t="s">
        <v>18630</v>
      </c>
      <c r="I109" s="34"/>
      <c r="J109" s="5" t="s">
        <v>18630</v>
      </c>
      <c r="K109" s="34"/>
      <c r="L109" s="5" t="s">
        <v>23</v>
      </c>
      <c r="M109" s="5" t="s">
        <v>458</v>
      </c>
      <c r="N109" s="5" t="s">
        <v>26</v>
      </c>
      <c r="O109" s="35">
        <v>0</v>
      </c>
      <c r="P109" s="5" t="s">
        <v>18630</v>
      </c>
      <c r="Q109" s="5" t="str">
        <f t="shared" si="1"/>
        <v>Arquivado</v>
      </c>
      <c r="R109" s="32" t="e">
        <v>#N/A</v>
      </c>
    </row>
    <row r="110" spans="1:18" x14ac:dyDescent="0.2">
      <c r="A110" s="5" t="s">
        <v>460</v>
      </c>
      <c r="B110" s="5"/>
      <c r="C110" s="5" t="s">
        <v>461</v>
      </c>
      <c r="D110" s="5" t="s">
        <v>233</v>
      </c>
      <c r="E110" s="36" t="s">
        <v>71</v>
      </c>
      <c r="F110" s="5" t="s">
        <v>18630</v>
      </c>
      <c r="G110" s="34"/>
      <c r="H110" s="5" t="s">
        <v>18630</v>
      </c>
      <c r="I110" s="34"/>
      <c r="J110" s="5" t="s">
        <v>18630</v>
      </c>
      <c r="K110" s="34"/>
      <c r="L110" s="5" t="s">
        <v>18793</v>
      </c>
      <c r="M110" s="5" t="s">
        <v>462</v>
      </c>
      <c r="N110" s="5" t="s">
        <v>18712</v>
      </c>
      <c r="O110" s="35">
        <v>172958.22</v>
      </c>
      <c r="P110" s="60" t="s">
        <v>18630</v>
      </c>
      <c r="Q110" s="5" t="str">
        <f t="shared" si="1"/>
        <v>Ativo</v>
      </c>
      <c r="R110" s="32" t="e">
        <v>#N/A</v>
      </c>
    </row>
    <row r="111" spans="1:18" x14ac:dyDescent="0.2">
      <c r="A111" s="5" t="s">
        <v>464</v>
      </c>
      <c r="B111" s="5"/>
      <c r="C111" s="5" t="s">
        <v>465</v>
      </c>
      <c r="D111" s="5" t="s">
        <v>233</v>
      </c>
      <c r="E111" s="36" t="s">
        <v>71</v>
      </c>
      <c r="F111" s="5" t="s">
        <v>18630</v>
      </c>
      <c r="G111" s="34"/>
      <c r="H111" s="5" t="s">
        <v>18630</v>
      </c>
      <c r="I111" s="34"/>
      <c r="J111" s="5" t="s">
        <v>18630</v>
      </c>
      <c r="K111" s="34"/>
      <c r="L111" s="5" t="s">
        <v>18793</v>
      </c>
      <c r="M111" s="5" t="s">
        <v>234</v>
      </c>
      <c r="N111" s="5" t="s">
        <v>18712</v>
      </c>
      <c r="O111" s="35">
        <v>388933.82</v>
      </c>
      <c r="P111" s="60" t="s">
        <v>18630</v>
      </c>
      <c r="Q111" s="5" t="str">
        <f t="shared" si="1"/>
        <v>Ativo</v>
      </c>
      <c r="R111" s="32" t="e">
        <v>#N/A</v>
      </c>
    </row>
    <row r="112" spans="1:18" x14ac:dyDescent="0.2">
      <c r="A112" s="5" t="s">
        <v>466</v>
      </c>
      <c r="B112" s="5"/>
      <c r="C112" s="5" t="s">
        <v>467</v>
      </c>
      <c r="D112" s="5" t="s">
        <v>418</v>
      </c>
      <c r="E112" s="36" t="s">
        <v>279</v>
      </c>
      <c r="F112" s="5" t="s">
        <v>18633</v>
      </c>
      <c r="G112" s="34">
        <v>45540</v>
      </c>
      <c r="H112" s="33" t="s">
        <v>18630</v>
      </c>
      <c r="I112" s="34"/>
      <c r="J112" s="5" t="s">
        <v>18633</v>
      </c>
      <c r="K112" s="34">
        <v>45572</v>
      </c>
      <c r="L112" s="33" t="s">
        <v>42</v>
      </c>
      <c r="M112" s="33" t="s">
        <v>43</v>
      </c>
      <c r="N112" s="5" t="s">
        <v>26</v>
      </c>
      <c r="O112" s="35">
        <v>19034</v>
      </c>
      <c r="P112" s="5" t="s">
        <v>18633</v>
      </c>
      <c r="Q112" s="5" t="str">
        <f t="shared" si="1"/>
        <v>Arquivado</v>
      </c>
      <c r="R112" s="32" t="e">
        <v>#N/A</v>
      </c>
    </row>
    <row r="113" spans="1:18" x14ac:dyDescent="0.2">
      <c r="A113" s="5" t="s">
        <v>468</v>
      </c>
      <c r="B113" s="5"/>
      <c r="C113" s="5" t="s">
        <v>469</v>
      </c>
      <c r="D113" s="5" t="s">
        <v>233</v>
      </c>
      <c r="E113" s="36" t="s">
        <v>71</v>
      </c>
      <c r="F113" s="5" t="s">
        <v>18630</v>
      </c>
      <c r="G113" s="34"/>
      <c r="H113" s="5" t="s">
        <v>18630</v>
      </c>
      <c r="I113" s="34"/>
      <c r="J113" s="5" t="s">
        <v>18630</v>
      </c>
      <c r="K113" s="34"/>
      <c r="L113" s="5" t="s">
        <v>18793</v>
      </c>
      <c r="M113" s="5" t="s">
        <v>333</v>
      </c>
      <c r="N113" s="5" t="s">
        <v>18712</v>
      </c>
      <c r="O113" s="35">
        <v>264209.34999999998</v>
      </c>
      <c r="P113" s="60" t="s">
        <v>18630</v>
      </c>
      <c r="Q113" s="5" t="str">
        <f t="shared" si="1"/>
        <v>Ativo</v>
      </c>
      <c r="R113" s="32" t="e">
        <v>#N/A</v>
      </c>
    </row>
    <row r="114" spans="1:18" x14ac:dyDescent="0.2">
      <c r="A114" s="5" t="s">
        <v>470</v>
      </c>
      <c r="B114" s="5"/>
      <c r="C114" s="5" t="s">
        <v>471</v>
      </c>
      <c r="D114" s="5" t="s">
        <v>472</v>
      </c>
      <c r="E114" s="36" t="s">
        <v>71</v>
      </c>
      <c r="F114" s="5" t="s">
        <v>18633</v>
      </c>
      <c r="G114" s="34">
        <v>46036</v>
      </c>
      <c r="H114" s="33" t="s">
        <v>18630</v>
      </c>
      <c r="I114" s="34"/>
      <c r="J114" s="5" t="s">
        <v>18630</v>
      </c>
      <c r="K114" s="34"/>
      <c r="L114" s="5" t="s">
        <v>18796</v>
      </c>
      <c r="M114" s="5" t="s">
        <v>473</v>
      </c>
      <c r="N114" s="5" t="s">
        <v>117</v>
      </c>
      <c r="O114" s="35">
        <v>656353.64</v>
      </c>
      <c r="P114" s="60" t="s">
        <v>18630</v>
      </c>
      <c r="Q114" s="5" t="str">
        <f t="shared" si="1"/>
        <v>Ativo</v>
      </c>
      <c r="R114" s="32" t="e">
        <v>#N/A</v>
      </c>
    </row>
    <row r="115" spans="1:18" x14ac:dyDescent="0.2">
      <c r="A115" s="5" t="s">
        <v>475</v>
      </c>
      <c r="B115" s="5"/>
      <c r="C115" s="5" t="s">
        <v>476</v>
      </c>
      <c r="D115" s="5" t="s">
        <v>233</v>
      </c>
      <c r="E115" s="36" t="s">
        <v>71</v>
      </c>
      <c r="F115" s="5" t="s">
        <v>18630</v>
      </c>
      <c r="G115" s="34"/>
      <c r="H115" s="5" t="s">
        <v>18630</v>
      </c>
      <c r="I115" s="34"/>
      <c r="J115" s="5" t="s">
        <v>18630</v>
      </c>
      <c r="K115" s="34"/>
      <c r="L115" s="5" t="s">
        <v>18793</v>
      </c>
      <c r="M115" s="5" t="s">
        <v>333</v>
      </c>
      <c r="N115" s="5" t="s">
        <v>18712</v>
      </c>
      <c r="O115" s="35">
        <v>192850.03</v>
      </c>
      <c r="P115" s="60" t="s">
        <v>18630</v>
      </c>
      <c r="Q115" s="5" t="str">
        <f t="shared" si="1"/>
        <v>Ativo</v>
      </c>
      <c r="R115" s="32" t="e">
        <v>#N/A</v>
      </c>
    </row>
    <row r="116" spans="1:18" x14ac:dyDescent="0.2">
      <c r="A116" s="5" t="s">
        <v>477</v>
      </c>
      <c r="B116" s="5"/>
      <c r="C116" s="5" t="s">
        <v>478</v>
      </c>
      <c r="D116" s="5" t="s">
        <v>18691</v>
      </c>
      <c r="E116" s="36" t="s">
        <v>20</v>
      </c>
      <c r="F116" s="5" t="s">
        <v>18633</v>
      </c>
      <c r="G116" s="34">
        <v>41669</v>
      </c>
      <c r="H116" s="33" t="s">
        <v>18630</v>
      </c>
      <c r="I116" s="34"/>
      <c r="J116" s="5" t="s">
        <v>18630</v>
      </c>
      <c r="K116" s="34"/>
      <c r="L116" s="5" t="s">
        <v>42</v>
      </c>
      <c r="M116" s="5" t="s">
        <v>479</v>
      </c>
      <c r="N116" s="5" t="s">
        <v>26</v>
      </c>
      <c r="O116" s="35">
        <v>0</v>
      </c>
      <c r="P116" s="5" t="s">
        <v>18630</v>
      </c>
      <c r="Q116" s="5" t="str">
        <f t="shared" si="1"/>
        <v>Arquivado</v>
      </c>
      <c r="R116" s="32" t="e">
        <v>#N/A</v>
      </c>
    </row>
    <row r="117" spans="1:18" x14ac:dyDescent="0.2">
      <c r="A117" s="5" t="s">
        <v>481</v>
      </c>
      <c r="B117" s="5"/>
      <c r="C117" s="5" t="s">
        <v>482</v>
      </c>
      <c r="D117" s="5" t="s">
        <v>483</v>
      </c>
      <c r="E117" s="36" t="s">
        <v>71</v>
      </c>
      <c r="F117" s="5" t="s">
        <v>18633</v>
      </c>
      <c r="G117" s="34">
        <v>45755</v>
      </c>
      <c r="H117" s="33" t="s">
        <v>18630</v>
      </c>
      <c r="I117" s="34"/>
      <c r="J117" s="5" t="s">
        <v>18633</v>
      </c>
      <c r="K117" s="34">
        <v>45756</v>
      </c>
      <c r="L117" s="33" t="s">
        <v>42</v>
      </c>
      <c r="M117" s="33" t="s">
        <v>484</v>
      </c>
      <c r="N117" s="5" t="s">
        <v>26</v>
      </c>
      <c r="O117" s="35">
        <v>139123.94</v>
      </c>
      <c r="P117" s="5" t="s">
        <v>18633</v>
      </c>
      <c r="Q117" s="5" t="str">
        <f t="shared" si="1"/>
        <v>Arquivado</v>
      </c>
      <c r="R117" s="32" t="e">
        <v>#N/A</v>
      </c>
    </row>
    <row r="118" spans="1:18" x14ac:dyDescent="0.2">
      <c r="A118" s="5" t="s">
        <v>486</v>
      </c>
      <c r="B118" s="5"/>
      <c r="C118" s="5" t="s">
        <v>487</v>
      </c>
      <c r="D118" s="5" t="s">
        <v>233</v>
      </c>
      <c r="E118" s="36" t="s">
        <v>71</v>
      </c>
      <c r="F118" s="5" t="s">
        <v>18630</v>
      </c>
      <c r="G118" s="34"/>
      <c r="H118" s="5" t="s">
        <v>18630</v>
      </c>
      <c r="I118" s="34"/>
      <c r="J118" s="5" t="s">
        <v>18630</v>
      </c>
      <c r="K118" s="34"/>
      <c r="L118" s="5" t="s">
        <v>18793</v>
      </c>
      <c r="M118" s="5" t="s">
        <v>488</v>
      </c>
      <c r="N118" s="5" t="s">
        <v>18712</v>
      </c>
      <c r="O118" s="35">
        <v>153192.6</v>
      </c>
      <c r="P118" s="60" t="s">
        <v>18630</v>
      </c>
      <c r="Q118" s="5" t="str">
        <f t="shared" si="1"/>
        <v>Ativo</v>
      </c>
      <c r="R118" s="32" t="e">
        <v>#N/A</v>
      </c>
    </row>
    <row r="119" spans="1:18" x14ac:dyDescent="0.2">
      <c r="A119" s="5" t="s">
        <v>490</v>
      </c>
      <c r="B119" s="5"/>
      <c r="C119" s="5" t="s">
        <v>491</v>
      </c>
      <c r="D119" s="5" t="s">
        <v>492</v>
      </c>
      <c r="E119" s="36" t="s">
        <v>48</v>
      </c>
      <c r="F119" s="5" t="s">
        <v>18633</v>
      </c>
      <c r="G119" s="34">
        <v>42282</v>
      </c>
      <c r="H119" s="33" t="s">
        <v>18630</v>
      </c>
      <c r="I119" s="34"/>
      <c r="J119" s="5" t="s">
        <v>18633</v>
      </c>
      <c r="K119" s="34">
        <v>42970</v>
      </c>
      <c r="L119" s="33" t="s">
        <v>23</v>
      </c>
      <c r="M119" s="5" t="s">
        <v>493</v>
      </c>
      <c r="N119" s="5" t="s">
        <v>26</v>
      </c>
      <c r="O119" s="35">
        <v>35000</v>
      </c>
      <c r="P119" s="5" t="s">
        <v>18630</v>
      </c>
      <c r="Q119" s="5" t="str">
        <f t="shared" si="1"/>
        <v>Arquivado</v>
      </c>
      <c r="R119" s="32" t="e">
        <v>#N/A</v>
      </c>
    </row>
    <row r="120" spans="1:18" x14ac:dyDescent="0.2">
      <c r="A120" s="5" t="s">
        <v>495</v>
      </c>
      <c r="B120" s="5"/>
      <c r="C120" s="5" t="s">
        <v>496</v>
      </c>
      <c r="D120" s="5" t="s">
        <v>233</v>
      </c>
      <c r="E120" s="36" t="s">
        <v>71</v>
      </c>
      <c r="F120" s="5" t="s">
        <v>18633</v>
      </c>
      <c r="G120" s="34">
        <v>45075</v>
      </c>
      <c r="H120" s="33" t="s">
        <v>18633</v>
      </c>
      <c r="I120" s="34">
        <v>45366</v>
      </c>
      <c r="J120" s="33" t="s">
        <v>18633</v>
      </c>
      <c r="K120" s="34">
        <v>45386</v>
      </c>
      <c r="L120" s="33" t="s">
        <v>18794</v>
      </c>
      <c r="M120" s="33" t="s">
        <v>497</v>
      </c>
      <c r="N120" s="5" t="s">
        <v>117</v>
      </c>
      <c r="O120" s="35">
        <v>224472.72</v>
      </c>
      <c r="P120" s="60" t="s">
        <v>18630</v>
      </c>
      <c r="Q120" s="5" t="str">
        <f t="shared" si="1"/>
        <v>Ativo</v>
      </c>
      <c r="R120" s="32" t="e">
        <v>#N/A</v>
      </c>
    </row>
    <row r="121" spans="1:18" x14ac:dyDescent="0.2">
      <c r="A121" s="5" t="s">
        <v>499</v>
      </c>
      <c r="B121" s="5" t="s">
        <v>500</v>
      </c>
      <c r="C121" s="5" t="s">
        <v>501</v>
      </c>
      <c r="D121" s="5" t="s">
        <v>19222</v>
      </c>
      <c r="E121" s="36" t="s">
        <v>48</v>
      </c>
      <c r="F121" s="5" t="s">
        <v>18633</v>
      </c>
      <c r="G121" s="34">
        <v>42535</v>
      </c>
      <c r="H121" s="33" t="s">
        <v>18630</v>
      </c>
      <c r="I121" s="34"/>
      <c r="J121" s="5" t="s">
        <v>18633</v>
      </c>
      <c r="K121" s="34">
        <v>43616</v>
      </c>
      <c r="L121" s="33" t="s">
        <v>23</v>
      </c>
      <c r="M121" s="33" t="s">
        <v>502</v>
      </c>
      <c r="N121" s="5" t="s">
        <v>26</v>
      </c>
      <c r="O121" s="35">
        <v>35000</v>
      </c>
      <c r="P121" s="5" t="s">
        <v>18630</v>
      </c>
      <c r="Q121" s="5" t="str">
        <f t="shared" si="1"/>
        <v>Arquivado</v>
      </c>
      <c r="R121" s="32" t="e">
        <v>#N/A</v>
      </c>
    </row>
    <row r="122" spans="1:18" x14ac:dyDescent="0.2">
      <c r="A122" s="5" t="s">
        <v>504</v>
      </c>
      <c r="B122" s="5"/>
      <c r="C122" s="5" t="s">
        <v>505</v>
      </c>
      <c r="D122" s="5" t="s">
        <v>506</v>
      </c>
      <c r="E122" s="36" t="s">
        <v>48</v>
      </c>
      <c r="F122" s="5" t="s">
        <v>18633</v>
      </c>
      <c r="G122" s="34">
        <v>42164</v>
      </c>
      <c r="H122" s="33" t="s">
        <v>18630</v>
      </c>
      <c r="I122" s="34"/>
      <c r="J122" s="5" t="s">
        <v>18633</v>
      </c>
      <c r="K122" s="34">
        <v>42922</v>
      </c>
      <c r="L122" s="33" t="s">
        <v>23</v>
      </c>
      <c r="M122" s="33" t="s">
        <v>507</v>
      </c>
      <c r="N122" s="5" t="s">
        <v>26</v>
      </c>
      <c r="O122" s="35">
        <v>0</v>
      </c>
      <c r="P122" s="5" t="s">
        <v>18630</v>
      </c>
      <c r="Q122" s="5" t="str">
        <f t="shared" si="1"/>
        <v>Arquivado</v>
      </c>
      <c r="R122" s="32" t="e">
        <v>#N/A</v>
      </c>
    </row>
    <row r="123" spans="1:18" x14ac:dyDescent="0.2">
      <c r="A123" s="5" t="s">
        <v>509</v>
      </c>
      <c r="B123" s="5"/>
      <c r="C123" s="5" t="s">
        <v>510</v>
      </c>
      <c r="D123" s="5" t="s">
        <v>511</v>
      </c>
      <c r="E123" s="36" t="s">
        <v>279</v>
      </c>
      <c r="F123" s="5" t="s">
        <v>18633</v>
      </c>
      <c r="G123" s="34">
        <v>45191</v>
      </c>
      <c r="H123" s="33" t="s">
        <v>18633</v>
      </c>
      <c r="I123" s="34">
        <v>45273</v>
      </c>
      <c r="J123" s="33" t="s">
        <v>18633</v>
      </c>
      <c r="K123" s="34">
        <v>45450</v>
      </c>
      <c r="L123" s="33" t="s">
        <v>42</v>
      </c>
      <c r="M123" s="5" t="s">
        <v>512</v>
      </c>
      <c r="N123" s="5" t="s">
        <v>26</v>
      </c>
      <c r="O123" s="35">
        <v>31353.89</v>
      </c>
      <c r="P123" s="5" t="s">
        <v>18630</v>
      </c>
      <c r="Q123" s="5" t="str">
        <f t="shared" si="1"/>
        <v>Arquivado</v>
      </c>
      <c r="R123" s="32" t="e">
        <v>#N/A</v>
      </c>
    </row>
    <row r="124" spans="1:18" x14ac:dyDescent="0.2">
      <c r="A124" s="5" t="s">
        <v>514</v>
      </c>
      <c r="B124" s="5"/>
      <c r="C124" s="5" t="s">
        <v>515</v>
      </c>
      <c r="D124" s="5" t="s">
        <v>18691</v>
      </c>
      <c r="E124" s="36" t="s">
        <v>48</v>
      </c>
      <c r="F124" s="5" t="s">
        <v>18633</v>
      </c>
      <c r="G124" s="34">
        <v>42335</v>
      </c>
      <c r="H124" s="33" t="s">
        <v>18630</v>
      </c>
      <c r="I124" s="34"/>
      <c r="J124" s="5" t="s">
        <v>18630</v>
      </c>
      <c r="K124" s="34"/>
      <c r="L124" s="5" t="s">
        <v>23</v>
      </c>
      <c r="M124" s="5" t="s">
        <v>516</v>
      </c>
      <c r="N124" s="5" t="s">
        <v>26</v>
      </c>
      <c r="O124" s="35">
        <v>0</v>
      </c>
      <c r="P124" s="5" t="s">
        <v>18630</v>
      </c>
      <c r="Q124" s="5" t="str">
        <f t="shared" si="1"/>
        <v>Arquivado</v>
      </c>
      <c r="R124" s="32" t="e">
        <v>#N/A</v>
      </c>
    </row>
    <row r="125" spans="1:18" x14ac:dyDescent="0.2">
      <c r="A125" s="5" t="s">
        <v>518</v>
      </c>
      <c r="B125" s="5"/>
      <c r="C125" s="5" t="s">
        <v>519</v>
      </c>
      <c r="D125" s="5" t="s">
        <v>520</v>
      </c>
      <c r="E125" s="36" t="s">
        <v>48</v>
      </c>
      <c r="F125" s="5" t="s">
        <v>18630</v>
      </c>
      <c r="G125" s="34"/>
      <c r="H125" s="5" t="s">
        <v>18630</v>
      </c>
      <c r="I125" s="34"/>
      <c r="J125" s="5" t="s">
        <v>18630</v>
      </c>
      <c r="K125" s="34"/>
      <c r="L125" s="5" t="s">
        <v>23</v>
      </c>
      <c r="M125" s="5" t="s">
        <v>521</v>
      </c>
      <c r="N125" s="5" t="s">
        <v>26</v>
      </c>
      <c r="O125" s="35">
        <v>0</v>
      </c>
      <c r="P125" s="5" t="s">
        <v>18633</v>
      </c>
      <c r="Q125" s="5" t="str">
        <f t="shared" si="1"/>
        <v>Arquivado</v>
      </c>
      <c r="R125" s="32" t="e">
        <v>#N/A</v>
      </c>
    </row>
    <row r="126" spans="1:18" x14ac:dyDescent="0.2">
      <c r="A126" s="5" t="s">
        <v>523</v>
      </c>
      <c r="B126" s="5"/>
      <c r="C126" s="5" t="s">
        <v>524</v>
      </c>
      <c r="D126" s="5" t="s">
        <v>18692</v>
      </c>
      <c r="E126" s="36" t="s">
        <v>48</v>
      </c>
      <c r="F126" s="5" t="s">
        <v>18633</v>
      </c>
      <c r="G126" s="34">
        <v>42073</v>
      </c>
      <c r="H126" s="33" t="s">
        <v>18630</v>
      </c>
      <c r="I126" s="34"/>
      <c r="J126" s="5" t="s">
        <v>18633</v>
      </c>
      <c r="K126" s="34">
        <v>42878</v>
      </c>
      <c r="L126" s="33" t="s">
        <v>23</v>
      </c>
      <c r="M126" s="33" t="s">
        <v>525</v>
      </c>
      <c r="N126" s="5" t="s">
        <v>26</v>
      </c>
      <c r="O126" s="35">
        <v>0</v>
      </c>
      <c r="P126" s="5" t="s">
        <v>18630</v>
      </c>
      <c r="Q126" s="5" t="str">
        <f t="shared" si="1"/>
        <v>Arquivado</v>
      </c>
      <c r="R126" s="32" t="e">
        <v>#N/A</v>
      </c>
    </row>
    <row r="127" spans="1:18" x14ac:dyDescent="0.2">
      <c r="A127" s="5" t="s">
        <v>527</v>
      </c>
      <c r="B127" s="5"/>
      <c r="C127" s="5" t="s">
        <v>528</v>
      </c>
      <c r="D127" s="5" t="s">
        <v>233</v>
      </c>
      <c r="E127" s="36" t="s">
        <v>71</v>
      </c>
      <c r="F127" s="5" t="s">
        <v>18630</v>
      </c>
      <c r="G127" s="34"/>
      <c r="H127" s="5" t="s">
        <v>18630</v>
      </c>
      <c r="I127" s="34"/>
      <c r="J127" s="5" t="s">
        <v>18630</v>
      </c>
      <c r="K127" s="34"/>
      <c r="L127" s="5" t="s">
        <v>18793</v>
      </c>
      <c r="M127" s="5" t="s">
        <v>529</v>
      </c>
      <c r="N127" s="5" t="s">
        <v>18712</v>
      </c>
      <c r="O127" s="35">
        <v>228025.15</v>
      </c>
      <c r="P127" s="60" t="s">
        <v>18630</v>
      </c>
      <c r="Q127" s="5" t="str">
        <f t="shared" si="1"/>
        <v>Ativo</v>
      </c>
      <c r="R127" s="32" t="e">
        <v>#N/A</v>
      </c>
    </row>
    <row r="128" spans="1:18" x14ac:dyDescent="0.2">
      <c r="A128" s="5" t="s">
        <v>531</v>
      </c>
      <c r="B128" s="5"/>
      <c r="C128" s="5" t="s">
        <v>532</v>
      </c>
      <c r="D128" s="5" t="s">
        <v>533</v>
      </c>
      <c r="E128" s="36" t="s">
        <v>48</v>
      </c>
      <c r="F128" s="5" t="s">
        <v>18630</v>
      </c>
      <c r="G128" s="34"/>
      <c r="H128" s="5" t="s">
        <v>18630</v>
      </c>
      <c r="I128" s="34"/>
      <c r="J128" s="5" t="s">
        <v>18630</v>
      </c>
      <c r="K128" s="34"/>
      <c r="L128" s="5" t="s">
        <v>23</v>
      </c>
      <c r="M128" s="5" t="s">
        <v>534</v>
      </c>
      <c r="N128" s="5" t="s">
        <v>26</v>
      </c>
      <c r="O128" s="35">
        <v>0</v>
      </c>
      <c r="P128" s="5" t="s">
        <v>18630</v>
      </c>
      <c r="Q128" s="5" t="str">
        <f t="shared" si="1"/>
        <v>Arquivado</v>
      </c>
      <c r="R128" s="32" t="e">
        <v>#N/A</v>
      </c>
    </row>
    <row r="129" spans="1:18" x14ac:dyDescent="0.2">
      <c r="A129" s="5" t="s">
        <v>536</v>
      </c>
      <c r="B129" s="5"/>
      <c r="C129" s="5" t="s">
        <v>537</v>
      </c>
      <c r="D129" s="5" t="s">
        <v>233</v>
      </c>
      <c r="E129" s="36" t="s">
        <v>71</v>
      </c>
      <c r="F129" s="5" t="s">
        <v>18630</v>
      </c>
      <c r="G129" s="34"/>
      <c r="H129" s="5" t="s">
        <v>18630</v>
      </c>
      <c r="I129" s="34"/>
      <c r="J129" s="5" t="s">
        <v>18630</v>
      </c>
      <c r="K129" s="34"/>
      <c r="L129" s="5" t="s">
        <v>18793</v>
      </c>
      <c r="M129" s="5" t="s">
        <v>538</v>
      </c>
      <c r="N129" s="5" t="s">
        <v>18712</v>
      </c>
      <c r="O129" s="35">
        <v>359707.35</v>
      </c>
      <c r="P129" s="60" t="s">
        <v>18630</v>
      </c>
      <c r="Q129" s="5" t="str">
        <f t="shared" si="1"/>
        <v>Ativo</v>
      </c>
      <c r="R129" s="32" t="e">
        <v>#N/A</v>
      </c>
    </row>
    <row r="130" spans="1:18" x14ac:dyDescent="0.2">
      <c r="A130" s="5" t="s">
        <v>540</v>
      </c>
      <c r="B130" s="5"/>
      <c r="C130" s="5" t="s">
        <v>541</v>
      </c>
      <c r="D130" s="5" t="s">
        <v>233</v>
      </c>
      <c r="E130" s="36" t="s">
        <v>71</v>
      </c>
      <c r="F130" s="5" t="s">
        <v>18630</v>
      </c>
      <c r="G130" s="34"/>
      <c r="H130" s="5" t="s">
        <v>18630</v>
      </c>
      <c r="I130" s="34"/>
      <c r="J130" s="5" t="s">
        <v>18630</v>
      </c>
      <c r="K130" s="34"/>
      <c r="L130" s="5" t="s">
        <v>18793</v>
      </c>
      <c r="M130" s="5" t="s">
        <v>246</v>
      </c>
      <c r="N130" s="5" t="s">
        <v>18712</v>
      </c>
      <c r="O130" s="35">
        <v>388149.84</v>
      </c>
      <c r="P130" s="60" t="s">
        <v>18630</v>
      </c>
      <c r="Q130" s="5" t="str">
        <f t="shared" si="1"/>
        <v>Ativo</v>
      </c>
      <c r="R130" s="32" t="e">
        <v>#N/A</v>
      </c>
    </row>
    <row r="131" spans="1:18" x14ac:dyDescent="0.2">
      <c r="A131" s="5" t="s">
        <v>542</v>
      </c>
      <c r="B131" s="5"/>
      <c r="C131" s="5" t="s">
        <v>543</v>
      </c>
      <c r="D131" s="5" t="s">
        <v>544</v>
      </c>
      <c r="E131" s="36" t="s">
        <v>48</v>
      </c>
      <c r="F131" s="5" t="s">
        <v>18633</v>
      </c>
      <c r="G131" s="34">
        <v>40833</v>
      </c>
      <c r="H131" s="33" t="s">
        <v>18630</v>
      </c>
      <c r="I131" s="34"/>
      <c r="J131" s="5" t="s">
        <v>18633</v>
      </c>
      <c r="K131" s="34">
        <v>41535</v>
      </c>
      <c r="L131" s="33" t="s">
        <v>23</v>
      </c>
      <c r="M131" s="5" t="s">
        <v>545</v>
      </c>
      <c r="N131" s="5" t="s">
        <v>26</v>
      </c>
      <c r="O131" s="35">
        <v>0</v>
      </c>
      <c r="P131" s="5" t="s">
        <v>18630</v>
      </c>
      <c r="Q131" s="5" t="str">
        <f t="shared" si="1"/>
        <v>Arquivado</v>
      </c>
      <c r="R131" s="32" t="e">
        <v>#N/A</v>
      </c>
    </row>
    <row r="132" spans="1:18" x14ac:dyDescent="0.2">
      <c r="A132" s="5" t="s">
        <v>547</v>
      </c>
      <c r="B132" s="5"/>
      <c r="C132" s="5" t="s">
        <v>548</v>
      </c>
      <c r="D132" s="5" t="s">
        <v>221</v>
      </c>
      <c r="E132" s="36" t="s">
        <v>71</v>
      </c>
      <c r="F132" s="5" t="s">
        <v>18633</v>
      </c>
      <c r="G132" s="34">
        <v>45625</v>
      </c>
      <c r="H132" s="33" t="s">
        <v>18630</v>
      </c>
      <c r="I132" s="34"/>
      <c r="J132" s="5" t="s">
        <v>18630</v>
      </c>
      <c r="K132" s="34"/>
      <c r="L132" s="5" t="s">
        <v>42</v>
      </c>
      <c r="M132" s="33" t="s">
        <v>549</v>
      </c>
      <c r="N132" s="5" t="s">
        <v>26</v>
      </c>
      <c r="O132" s="35">
        <v>376978.67</v>
      </c>
      <c r="P132" s="5" t="s">
        <v>18633</v>
      </c>
      <c r="Q132" s="5" t="str">
        <f t="shared" ref="Q132:Q195" si="2">IF(OR(ISNUMBER(SEARCH("arquivamento",L132)),ISNUMBER(SEARCH("arquivado",L132))),"Arquivado","Ativo")</f>
        <v>Arquivado</v>
      </c>
      <c r="R132" s="32" t="e">
        <v>#N/A</v>
      </c>
    </row>
    <row r="133" spans="1:18" x14ac:dyDescent="0.2">
      <c r="A133" s="5" t="s">
        <v>551</v>
      </c>
      <c r="B133" s="5"/>
      <c r="C133" s="5" t="s">
        <v>552</v>
      </c>
      <c r="D133" s="5" t="s">
        <v>233</v>
      </c>
      <c r="E133" s="36" t="s">
        <v>71</v>
      </c>
      <c r="F133" s="5" t="s">
        <v>18630</v>
      </c>
      <c r="G133" s="34"/>
      <c r="H133" s="5" t="s">
        <v>18630</v>
      </c>
      <c r="I133" s="34"/>
      <c r="J133" s="5" t="s">
        <v>18630</v>
      </c>
      <c r="K133" s="34"/>
      <c r="L133" s="5" t="s">
        <v>18793</v>
      </c>
      <c r="M133" s="5" t="s">
        <v>407</v>
      </c>
      <c r="N133" s="5" t="s">
        <v>18712</v>
      </c>
      <c r="O133" s="35">
        <v>168139.41</v>
      </c>
      <c r="P133" s="60" t="s">
        <v>18630</v>
      </c>
      <c r="Q133" s="5" t="str">
        <f t="shared" si="2"/>
        <v>Ativo</v>
      </c>
      <c r="R133" s="32" t="e">
        <v>#N/A</v>
      </c>
    </row>
    <row r="134" spans="1:18" x14ac:dyDescent="0.2">
      <c r="A134" s="5" t="s">
        <v>553</v>
      </c>
      <c r="B134" s="5"/>
      <c r="C134" s="5" t="s">
        <v>554</v>
      </c>
      <c r="D134" s="5" t="s">
        <v>233</v>
      </c>
      <c r="E134" s="36" t="s">
        <v>71</v>
      </c>
      <c r="F134" s="5" t="s">
        <v>18630</v>
      </c>
      <c r="G134" s="34"/>
      <c r="H134" s="5" t="s">
        <v>18630</v>
      </c>
      <c r="I134" s="34"/>
      <c r="J134" s="5" t="s">
        <v>18630</v>
      </c>
      <c r="K134" s="34"/>
      <c r="L134" s="5" t="s">
        <v>18793</v>
      </c>
      <c r="M134" s="5" t="s">
        <v>555</v>
      </c>
      <c r="N134" s="5" t="s">
        <v>18712</v>
      </c>
      <c r="O134" s="35">
        <v>358837.65</v>
      </c>
      <c r="P134" s="60" t="s">
        <v>18630</v>
      </c>
      <c r="Q134" s="5" t="str">
        <f t="shared" si="2"/>
        <v>Ativo</v>
      </c>
      <c r="R134" s="32" t="e">
        <v>#N/A</v>
      </c>
    </row>
    <row r="135" spans="1:18" x14ac:dyDescent="0.2">
      <c r="A135" s="5" t="s">
        <v>557</v>
      </c>
      <c r="B135" s="5"/>
      <c r="C135" s="5" t="s">
        <v>558</v>
      </c>
      <c r="D135" s="5" t="s">
        <v>19223</v>
      </c>
      <c r="E135" s="36" t="s">
        <v>48</v>
      </c>
      <c r="F135" s="5" t="s">
        <v>18633</v>
      </c>
      <c r="G135" s="34">
        <v>40466</v>
      </c>
      <c r="H135" s="33" t="s">
        <v>18630</v>
      </c>
      <c r="I135" s="34"/>
      <c r="J135" s="5" t="s">
        <v>18633</v>
      </c>
      <c r="K135" s="34">
        <v>42920</v>
      </c>
      <c r="L135" s="33" t="s">
        <v>23</v>
      </c>
      <c r="M135" s="33" t="s">
        <v>559</v>
      </c>
      <c r="N135" s="5" t="s">
        <v>26</v>
      </c>
      <c r="O135" s="35">
        <v>0</v>
      </c>
      <c r="P135" s="5" t="s">
        <v>18633</v>
      </c>
      <c r="Q135" s="5" t="str">
        <f t="shared" si="2"/>
        <v>Arquivado</v>
      </c>
      <c r="R135" s="32" t="e">
        <v>#N/A</v>
      </c>
    </row>
    <row r="136" spans="1:18" x14ac:dyDescent="0.2">
      <c r="A136" s="5" t="s">
        <v>561</v>
      </c>
      <c r="B136" s="5"/>
      <c r="C136" s="5" t="s">
        <v>562</v>
      </c>
      <c r="D136" s="5" t="s">
        <v>233</v>
      </c>
      <c r="E136" s="36" t="s">
        <v>71</v>
      </c>
      <c r="F136" s="5" t="s">
        <v>18630</v>
      </c>
      <c r="G136" s="34"/>
      <c r="H136" s="5" t="s">
        <v>18630</v>
      </c>
      <c r="I136" s="34"/>
      <c r="J136" s="5" t="s">
        <v>18630</v>
      </c>
      <c r="K136" s="34"/>
      <c r="L136" s="5" t="s">
        <v>18793</v>
      </c>
      <c r="M136" s="5" t="s">
        <v>563</v>
      </c>
      <c r="N136" s="5" t="s">
        <v>18712</v>
      </c>
      <c r="O136" s="35">
        <v>93016.09</v>
      </c>
      <c r="P136" s="60" t="s">
        <v>18630</v>
      </c>
      <c r="Q136" s="5" t="str">
        <f t="shared" si="2"/>
        <v>Ativo</v>
      </c>
      <c r="R136" s="32" t="e">
        <v>#N/A</v>
      </c>
    </row>
    <row r="137" spans="1:18" x14ac:dyDescent="0.2">
      <c r="A137" s="5" t="s">
        <v>565</v>
      </c>
      <c r="B137" s="5"/>
      <c r="C137" s="5" t="s">
        <v>566</v>
      </c>
      <c r="D137" s="5" t="s">
        <v>233</v>
      </c>
      <c r="E137" s="36" t="s">
        <v>71</v>
      </c>
      <c r="F137" s="5" t="s">
        <v>18630</v>
      </c>
      <c r="G137" s="34"/>
      <c r="H137" s="5" t="s">
        <v>18630</v>
      </c>
      <c r="I137" s="34"/>
      <c r="J137" s="5" t="s">
        <v>18630</v>
      </c>
      <c r="K137" s="34"/>
      <c r="L137" s="5" t="s">
        <v>18793</v>
      </c>
      <c r="M137" s="5" t="s">
        <v>567</v>
      </c>
      <c r="N137" s="5" t="s">
        <v>18712</v>
      </c>
      <c r="O137" s="35">
        <v>316836.51</v>
      </c>
      <c r="P137" s="60" t="s">
        <v>18630</v>
      </c>
      <c r="Q137" s="5" t="str">
        <f t="shared" si="2"/>
        <v>Ativo</v>
      </c>
      <c r="R137" s="32" t="e">
        <v>#N/A</v>
      </c>
    </row>
    <row r="138" spans="1:18" x14ac:dyDescent="0.2">
      <c r="A138" s="5" t="s">
        <v>569</v>
      </c>
      <c r="B138" s="5"/>
      <c r="C138" s="5" t="s">
        <v>570</v>
      </c>
      <c r="D138" s="5" t="s">
        <v>233</v>
      </c>
      <c r="E138" s="36" t="s">
        <v>71</v>
      </c>
      <c r="F138" s="5" t="s">
        <v>18630</v>
      </c>
      <c r="G138" s="34"/>
      <c r="H138" s="5" t="s">
        <v>18630</v>
      </c>
      <c r="I138" s="34"/>
      <c r="J138" s="5" t="s">
        <v>18630</v>
      </c>
      <c r="K138" s="34"/>
      <c r="L138" s="5" t="s">
        <v>18793</v>
      </c>
      <c r="M138" s="5" t="s">
        <v>571</v>
      </c>
      <c r="N138" s="5" t="s">
        <v>18712</v>
      </c>
      <c r="O138" s="35">
        <v>281832.77</v>
      </c>
      <c r="P138" s="60" t="s">
        <v>18630</v>
      </c>
      <c r="Q138" s="5" t="str">
        <f t="shared" si="2"/>
        <v>Ativo</v>
      </c>
      <c r="R138" s="32" t="e">
        <v>#N/A</v>
      </c>
    </row>
    <row r="139" spans="1:18" x14ac:dyDescent="0.2">
      <c r="A139" s="5" t="s">
        <v>573</v>
      </c>
      <c r="B139" s="5"/>
      <c r="C139" s="5" t="s">
        <v>574</v>
      </c>
      <c r="D139" s="5" t="s">
        <v>233</v>
      </c>
      <c r="E139" s="36" t="s">
        <v>71</v>
      </c>
      <c r="F139" s="5" t="s">
        <v>18630</v>
      </c>
      <c r="G139" s="34"/>
      <c r="H139" s="5" t="s">
        <v>18630</v>
      </c>
      <c r="I139" s="34"/>
      <c r="J139" s="5" t="s">
        <v>18630</v>
      </c>
      <c r="K139" s="34"/>
      <c r="L139" s="5" t="s">
        <v>18793</v>
      </c>
      <c r="M139" s="5" t="s">
        <v>333</v>
      </c>
      <c r="N139" s="5" t="s">
        <v>18712</v>
      </c>
      <c r="O139" s="35">
        <v>145994.46</v>
      </c>
      <c r="P139" s="60" t="s">
        <v>18630</v>
      </c>
      <c r="Q139" s="5" t="str">
        <f t="shared" si="2"/>
        <v>Ativo</v>
      </c>
      <c r="R139" s="32" t="e">
        <v>#N/A</v>
      </c>
    </row>
    <row r="140" spans="1:18" x14ac:dyDescent="0.2">
      <c r="A140" s="5" t="s">
        <v>575</v>
      </c>
      <c r="B140" s="5"/>
      <c r="C140" s="5" t="s">
        <v>576</v>
      </c>
      <c r="D140" s="5" t="s">
        <v>233</v>
      </c>
      <c r="E140" s="36" t="s">
        <v>71</v>
      </c>
      <c r="F140" s="5" t="s">
        <v>18630</v>
      </c>
      <c r="G140" s="34"/>
      <c r="H140" s="5" t="s">
        <v>18630</v>
      </c>
      <c r="I140" s="34"/>
      <c r="J140" s="5" t="s">
        <v>18630</v>
      </c>
      <c r="K140" s="34"/>
      <c r="L140" s="5" t="s">
        <v>18796</v>
      </c>
      <c r="M140" s="5" t="s">
        <v>473</v>
      </c>
      <c r="N140" s="5" t="s">
        <v>18712</v>
      </c>
      <c r="O140" s="35">
        <v>211524.73</v>
      </c>
      <c r="P140" s="60" t="s">
        <v>18630</v>
      </c>
      <c r="Q140" s="5" t="str">
        <f t="shared" si="2"/>
        <v>Ativo</v>
      </c>
      <c r="R140" s="32" t="e">
        <v>#N/A</v>
      </c>
    </row>
    <row r="141" spans="1:18" x14ac:dyDescent="0.2">
      <c r="A141" s="5" t="s">
        <v>447</v>
      </c>
      <c r="B141" s="5" t="s">
        <v>446</v>
      </c>
      <c r="C141" s="5" t="s">
        <v>448</v>
      </c>
      <c r="D141" s="5" t="s">
        <v>233</v>
      </c>
      <c r="E141" s="36" t="s">
        <v>71</v>
      </c>
      <c r="F141" s="5" t="s">
        <v>18633</v>
      </c>
      <c r="G141" s="34">
        <v>46078</v>
      </c>
      <c r="H141" s="33" t="s">
        <v>18630</v>
      </c>
      <c r="I141" s="34"/>
      <c r="J141" s="5" t="s">
        <v>18633</v>
      </c>
      <c r="K141" s="34">
        <v>46093</v>
      </c>
      <c r="L141" s="33" t="s">
        <v>42</v>
      </c>
      <c r="M141" s="5" t="s">
        <v>43</v>
      </c>
      <c r="N141" s="5" t="s">
        <v>26</v>
      </c>
      <c r="O141" s="35">
        <v>387450.18</v>
      </c>
      <c r="P141" s="5" t="s">
        <v>18633</v>
      </c>
      <c r="Q141" s="5" t="str">
        <f t="shared" si="2"/>
        <v>Arquivado</v>
      </c>
      <c r="R141" s="32" t="e">
        <v>#N/A</v>
      </c>
    </row>
    <row r="142" spans="1:18" x14ac:dyDescent="0.2">
      <c r="A142" s="5" t="s">
        <v>577</v>
      </c>
      <c r="B142" s="5"/>
      <c r="C142" s="5" t="s">
        <v>578</v>
      </c>
      <c r="D142" s="5" t="s">
        <v>233</v>
      </c>
      <c r="E142" s="36" t="s">
        <v>71</v>
      </c>
      <c r="F142" s="5" t="s">
        <v>18630</v>
      </c>
      <c r="G142" s="34"/>
      <c r="H142" s="5" t="s">
        <v>18630</v>
      </c>
      <c r="I142" s="34"/>
      <c r="J142" s="5" t="s">
        <v>18630</v>
      </c>
      <c r="K142" s="34"/>
      <c r="L142" s="5" t="s">
        <v>18793</v>
      </c>
      <c r="M142" s="5" t="s">
        <v>250</v>
      </c>
      <c r="N142" s="5" t="s">
        <v>18712</v>
      </c>
      <c r="O142" s="35">
        <v>176368.59</v>
      </c>
      <c r="P142" s="60" t="s">
        <v>18630</v>
      </c>
      <c r="Q142" s="5" t="str">
        <f t="shared" si="2"/>
        <v>Ativo</v>
      </c>
      <c r="R142" s="32" t="e">
        <v>#N/A</v>
      </c>
    </row>
    <row r="143" spans="1:18" x14ac:dyDescent="0.2">
      <c r="A143" s="5" t="s">
        <v>579</v>
      </c>
      <c r="B143" s="5"/>
      <c r="D143" s="5" t="s">
        <v>19224</v>
      </c>
      <c r="E143" s="36" t="s">
        <v>71</v>
      </c>
      <c r="F143" s="5" t="s">
        <v>18630</v>
      </c>
      <c r="G143" s="34"/>
      <c r="H143" s="5" t="s">
        <v>18630</v>
      </c>
      <c r="I143" s="34"/>
      <c r="J143" s="5" t="s">
        <v>18630</v>
      </c>
      <c r="K143" s="34"/>
      <c r="L143" s="5" t="s">
        <v>18793</v>
      </c>
      <c r="M143" s="5"/>
      <c r="N143" s="5" t="s">
        <v>18712</v>
      </c>
      <c r="O143" s="35">
        <v>988939.37</v>
      </c>
      <c r="P143" s="60" t="s">
        <v>18630</v>
      </c>
      <c r="Q143" s="5" t="str">
        <f t="shared" si="2"/>
        <v>Ativo</v>
      </c>
      <c r="R143" s="32" t="e">
        <v>#N/A</v>
      </c>
    </row>
    <row r="144" spans="1:18" x14ac:dyDescent="0.2">
      <c r="A144" s="5" t="s">
        <v>580</v>
      </c>
      <c r="B144" s="5"/>
      <c r="C144" s="5" t="s">
        <v>581</v>
      </c>
      <c r="D144" s="5" t="s">
        <v>18692</v>
      </c>
      <c r="E144" s="36" t="s">
        <v>48</v>
      </c>
      <c r="F144" s="5" t="s">
        <v>18633</v>
      </c>
      <c r="G144" s="34">
        <v>40688</v>
      </c>
      <c r="H144" s="33" t="s">
        <v>18630</v>
      </c>
      <c r="I144" s="34"/>
      <c r="J144" s="5" t="s">
        <v>18633</v>
      </c>
      <c r="K144" s="34">
        <v>42397</v>
      </c>
      <c r="L144" s="33" t="s">
        <v>42</v>
      </c>
      <c r="M144" s="33" t="s">
        <v>582</v>
      </c>
      <c r="N144" s="5" t="s">
        <v>26</v>
      </c>
      <c r="O144" s="35">
        <v>0</v>
      </c>
      <c r="P144" s="5" t="s">
        <v>18633</v>
      </c>
      <c r="Q144" s="5" t="str">
        <f t="shared" si="2"/>
        <v>Arquivado</v>
      </c>
      <c r="R144" s="32" t="e">
        <v>#N/A</v>
      </c>
    </row>
    <row r="145" spans="1:18" x14ac:dyDescent="0.2">
      <c r="A145" s="5" t="s">
        <v>584</v>
      </c>
      <c r="B145" s="5"/>
      <c r="C145" s="5" t="s">
        <v>585</v>
      </c>
      <c r="D145" s="5" t="s">
        <v>233</v>
      </c>
      <c r="E145" s="36" t="s">
        <v>71</v>
      </c>
      <c r="F145" s="5" t="s">
        <v>18630</v>
      </c>
      <c r="G145" s="34"/>
      <c r="H145" s="5" t="s">
        <v>18630</v>
      </c>
      <c r="I145" s="34"/>
      <c r="J145" s="5" t="s">
        <v>18630</v>
      </c>
      <c r="K145" s="34"/>
      <c r="L145" s="5" t="s">
        <v>18793</v>
      </c>
      <c r="M145" s="5" t="s">
        <v>586</v>
      </c>
      <c r="N145" s="5" t="s">
        <v>18712</v>
      </c>
      <c r="O145" s="35">
        <v>289702.46999999997</v>
      </c>
      <c r="P145" s="60" t="s">
        <v>18630</v>
      </c>
      <c r="Q145" s="5" t="str">
        <f t="shared" si="2"/>
        <v>Ativo</v>
      </c>
      <c r="R145" s="32" t="e">
        <v>#N/A</v>
      </c>
    </row>
    <row r="146" spans="1:18" x14ac:dyDescent="0.2">
      <c r="A146" s="5" t="s">
        <v>588</v>
      </c>
      <c r="B146" s="5"/>
      <c r="C146" s="5" t="s">
        <v>589</v>
      </c>
      <c r="D146" s="5" t="s">
        <v>233</v>
      </c>
      <c r="E146" s="36" t="s">
        <v>71</v>
      </c>
      <c r="F146" s="5" t="s">
        <v>18630</v>
      </c>
      <c r="G146" s="34"/>
      <c r="H146" s="5" t="s">
        <v>18630</v>
      </c>
      <c r="I146" s="34"/>
      <c r="J146" s="5" t="s">
        <v>18630</v>
      </c>
      <c r="K146" s="34"/>
      <c r="L146" s="5" t="s">
        <v>18793</v>
      </c>
      <c r="M146" s="5" t="s">
        <v>590</v>
      </c>
      <c r="N146" s="5" t="s">
        <v>18712</v>
      </c>
      <c r="O146" s="35">
        <v>80596.42</v>
      </c>
      <c r="P146" s="60" t="s">
        <v>18630</v>
      </c>
      <c r="Q146" s="5" t="str">
        <f t="shared" si="2"/>
        <v>Ativo</v>
      </c>
      <c r="R146" s="32" t="e">
        <v>#N/A</v>
      </c>
    </row>
    <row r="147" spans="1:18" x14ac:dyDescent="0.2">
      <c r="A147" s="5" t="s">
        <v>592</v>
      </c>
      <c r="B147" s="5"/>
      <c r="C147" s="5" t="s">
        <v>593</v>
      </c>
      <c r="D147" s="5" t="s">
        <v>233</v>
      </c>
      <c r="E147" s="36" t="s">
        <v>71</v>
      </c>
      <c r="F147" s="5" t="s">
        <v>18630</v>
      </c>
      <c r="G147" s="34"/>
      <c r="H147" s="5" t="s">
        <v>18630</v>
      </c>
      <c r="I147" s="34"/>
      <c r="J147" s="5" t="s">
        <v>18630</v>
      </c>
      <c r="K147" s="34"/>
      <c r="L147" s="5" t="s">
        <v>18796</v>
      </c>
      <c r="M147" s="5" t="s">
        <v>473</v>
      </c>
      <c r="N147" s="5" t="s">
        <v>18712</v>
      </c>
      <c r="O147" s="35">
        <v>278913.15999999997</v>
      </c>
      <c r="P147" s="60" t="s">
        <v>18630</v>
      </c>
      <c r="Q147" s="5" t="str">
        <f t="shared" si="2"/>
        <v>Ativo</v>
      </c>
      <c r="R147" s="32" t="e">
        <v>#N/A</v>
      </c>
    </row>
    <row r="148" spans="1:18" x14ac:dyDescent="0.2">
      <c r="A148" s="5" t="s">
        <v>594</v>
      </c>
      <c r="B148" s="5"/>
      <c r="C148" s="5" t="s">
        <v>595</v>
      </c>
      <c r="D148" s="5" t="s">
        <v>233</v>
      </c>
      <c r="E148" s="36" t="s">
        <v>71</v>
      </c>
      <c r="F148" s="5" t="s">
        <v>18633</v>
      </c>
      <c r="G148" s="34">
        <v>46092</v>
      </c>
      <c r="H148" s="33" t="s">
        <v>18630</v>
      </c>
      <c r="I148" s="34"/>
      <c r="J148" s="5" t="s">
        <v>18630</v>
      </c>
      <c r="K148" s="34"/>
      <c r="L148" s="5" t="s">
        <v>18795</v>
      </c>
      <c r="M148" s="5" t="s">
        <v>596</v>
      </c>
      <c r="N148" s="5" t="s">
        <v>117</v>
      </c>
      <c r="O148" s="35">
        <v>516578.36</v>
      </c>
      <c r="P148" s="60" t="s">
        <v>18633</v>
      </c>
      <c r="Q148" s="5" t="str">
        <f t="shared" si="2"/>
        <v>Ativo</v>
      </c>
      <c r="R148" s="32" t="e">
        <v>#N/A</v>
      </c>
    </row>
    <row r="149" spans="1:18" x14ac:dyDescent="0.2">
      <c r="A149" s="5" t="s">
        <v>598</v>
      </c>
      <c r="B149" s="5"/>
      <c r="C149" s="5" t="s">
        <v>599</v>
      </c>
      <c r="D149" s="5" t="s">
        <v>600</v>
      </c>
      <c r="E149" s="36" t="s">
        <v>48</v>
      </c>
      <c r="F149" s="5" t="s">
        <v>18633</v>
      </c>
      <c r="G149" s="34">
        <v>40680</v>
      </c>
      <c r="H149" s="33" t="s">
        <v>18630</v>
      </c>
      <c r="I149" s="34"/>
      <c r="J149" s="5" t="s">
        <v>18630</v>
      </c>
      <c r="K149" s="34"/>
      <c r="L149" s="5" t="s">
        <v>23</v>
      </c>
      <c r="M149" s="5" t="s">
        <v>601</v>
      </c>
      <c r="N149" s="5" t="s">
        <v>26</v>
      </c>
      <c r="O149" s="35">
        <v>0</v>
      </c>
      <c r="P149" s="5" t="s">
        <v>18630</v>
      </c>
      <c r="Q149" s="5" t="str">
        <f t="shared" si="2"/>
        <v>Arquivado</v>
      </c>
      <c r="R149" s="32" t="e">
        <v>#N/A</v>
      </c>
    </row>
    <row r="150" spans="1:18" x14ac:dyDescent="0.2">
      <c r="A150" s="5" t="s">
        <v>603</v>
      </c>
      <c r="B150" s="5"/>
      <c r="C150" s="5" t="s">
        <v>604</v>
      </c>
      <c r="D150" s="5" t="s">
        <v>605</v>
      </c>
      <c r="E150" s="36" t="s">
        <v>71</v>
      </c>
      <c r="F150" s="5" t="s">
        <v>18633</v>
      </c>
      <c r="G150" s="34">
        <v>45726</v>
      </c>
      <c r="H150" s="33" t="s">
        <v>18633</v>
      </c>
      <c r="I150" s="34">
        <v>45870</v>
      </c>
      <c r="J150" s="33" t="s">
        <v>18633</v>
      </c>
      <c r="K150" s="34">
        <v>45902</v>
      </c>
      <c r="L150" s="33" t="s">
        <v>18794</v>
      </c>
      <c r="M150" s="33" t="s">
        <v>606</v>
      </c>
      <c r="N150" s="5" t="s">
        <v>117</v>
      </c>
      <c r="O150" s="35">
        <v>255370.87</v>
      </c>
      <c r="P150" s="60" t="s">
        <v>18630</v>
      </c>
      <c r="Q150" s="5" t="str">
        <f t="shared" si="2"/>
        <v>Ativo</v>
      </c>
      <c r="R150" s="32" t="e">
        <v>#N/A</v>
      </c>
    </row>
    <row r="151" spans="1:18" x14ac:dyDescent="0.2">
      <c r="A151" s="5" t="s">
        <v>608</v>
      </c>
      <c r="B151" s="5"/>
      <c r="C151" s="5" t="s">
        <v>609</v>
      </c>
      <c r="D151" s="5" t="s">
        <v>19225</v>
      </c>
      <c r="E151" s="36" t="s">
        <v>48</v>
      </c>
      <c r="F151" s="5" t="s">
        <v>18630</v>
      </c>
      <c r="G151" s="34"/>
      <c r="H151" s="5" t="s">
        <v>18630</v>
      </c>
      <c r="I151" s="34"/>
      <c r="J151" s="5" t="s">
        <v>18633</v>
      </c>
      <c r="K151" s="34">
        <v>41605</v>
      </c>
      <c r="L151" s="33" t="s">
        <v>23</v>
      </c>
      <c r="M151" s="5" t="s">
        <v>610</v>
      </c>
      <c r="N151" s="5" t="s">
        <v>26</v>
      </c>
      <c r="O151" s="35">
        <v>0</v>
      </c>
      <c r="P151" s="5" t="s">
        <v>18633</v>
      </c>
      <c r="Q151" s="5" t="str">
        <f t="shared" si="2"/>
        <v>Arquivado</v>
      </c>
      <c r="R151" s="32" t="e">
        <v>#N/A</v>
      </c>
    </row>
    <row r="152" spans="1:18" x14ac:dyDescent="0.2">
      <c r="A152" s="5" t="s">
        <v>612</v>
      </c>
      <c r="B152" s="5"/>
      <c r="D152" s="5" t="s">
        <v>19226</v>
      </c>
      <c r="E152" s="36" t="s">
        <v>71</v>
      </c>
      <c r="F152" s="5" t="s">
        <v>18630</v>
      </c>
      <c r="G152" s="34"/>
      <c r="H152" s="5" t="s">
        <v>18630</v>
      </c>
      <c r="I152" s="34"/>
      <c r="J152" s="5" t="s">
        <v>18630</v>
      </c>
      <c r="K152" s="34"/>
      <c r="L152" s="5" t="s">
        <v>18793</v>
      </c>
      <c r="M152" s="5"/>
      <c r="N152" s="5" t="s">
        <v>18712</v>
      </c>
      <c r="O152" s="35">
        <v>426934.39</v>
      </c>
      <c r="P152" s="60" t="s">
        <v>18630</v>
      </c>
      <c r="Q152" s="5" t="str">
        <f t="shared" si="2"/>
        <v>Ativo</v>
      </c>
      <c r="R152" s="32" t="e">
        <v>#N/A</v>
      </c>
    </row>
    <row r="153" spans="1:18" x14ac:dyDescent="0.2">
      <c r="A153" s="5" t="s">
        <v>613</v>
      </c>
      <c r="B153" s="5"/>
      <c r="C153" s="5" t="s">
        <v>614</v>
      </c>
      <c r="D153" s="5" t="s">
        <v>233</v>
      </c>
      <c r="E153" s="36" t="s">
        <v>71</v>
      </c>
      <c r="F153" s="5" t="s">
        <v>18630</v>
      </c>
      <c r="G153" s="34"/>
      <c r="H153" s="5" t="s">
        <v>18630</v>
      </c>
      <c r="I153" s="34"/>
      <c r="J153" s="5" t="s">
        <v>18630</v>
      </c>
      <c r="K153" s="34"/>
      <c r="L153" s="5" t="s">
        <v>18793</v>
      </c>
      <c r="M153" s="5" t="s">
        <v>615</v>
      </c>
      <c r="N153" s="5" t="s">
        <v>18712</v>
      </c>
      <c r="O153" s="35">
        <v>257463.77</v>
      </c>
      <c r="P153" s="60" t="s">
        <v>18630</v>
      </c>
      <c r="Q153" s="5" t="str">
        <f t="shared" si="2"/>
        <v>Ativo</v>
      </c>
      <c r="R153" s="32" t="e">
        <v>#N/A</v>
      </c>
    </row>
    <row r="154" spans="1:18" x14ac:dyDescent="0.2">
      <c r="A154" s="5" t="s">
        <v>617</v>
      </c>
      <c r="B154" s="5"/>
      <c r="C154" s="5" t="s">
        <v>618</v>
      </c>
      <c r="D154" s="5" t="s">
        <v>320</v>
      </c>
      <c r="E154" s="36" t="s">
        <v>71</v>
      </c>
      <c r="F154" s="5" t="s">
        <v>18633</v>
      </c>
      <c r="G154" s="34">
        <v>45385</v>
      </c>
      <c r="H154" s="33" t="s">
        <v>18633</v>
      </c>
      <c r="I154" s="34">
        <v>45517</v>
      </c>
      <c r="J154" s="33" t="s">
        <v>18633</v>
      </c>
      <c r="K154" s="34">
        <v>45947</v>
      </c>
      <c r="L154" s="33" t="s">
        <v>42</v>
      </c>
      <c r="M154" s="5" t="s">
        <v>43</v>
      </c>
      <c r="N154" s="5" t="s">
        <v>26</v>
      </c>
      <c r="O154" s="35">
        <v>138856.84</v>
      </c>
      <c r="P154" s="5" t="s">
        <v>18630</v>
      </c>
      <c r="Q154" s="5" t="str">
        <f t="shared" si="2"/>
        <v>Arquivado</v>
      </c>
      <c r="R154" s="32" t="e">
        <v>#N/A</v>
      </c>
    </row>
    <row r="155" spans="1:18" x14ac:dyDescent="0.2">
      <c r="A155" s="5" t="s">
        <v>619</v>
      </c>
      <c r="B155" s="5"/>
      <c r="C155" s="5" t="s">
        <v>620</v>
      </c>
      <c r="D155" s="5" t="s">
        <v>18692</v>
      </c>
      <c r="E155" s="36" t="s">
        <v>20</v>
      </c>
      <c r="F155" s="5" t="s">
        <v>18633</v>
      </c>
      <c r="G155" s="34">
        <v>41681</v>
      </c>
      <c r="H155" s="33" t="s">
        <v>18630</v>
      </c>
      <c r="I155" s="34"/>
      <c r="J155" s="5" t="s">
        <v>18630</v>
      </c>
      <c r="K155" s="34"/>
      <c r="L155" s="5" t="s">
        <v>42</v>
      </c>
      <c r="M155" s="5" t="s">
        <v>621</v>
      </c>
      <c r="N155" s="5" t="s">
        <v>26</v>
      </c>
      <c r="O155" s="35">
        <v>0</v>
      </c>
      <c r="P155" s="5" t="s">
        <v>18630</v>
      </c>
      <c r="Q155" s="5" t="str">
        <f t="shared" si="2"/>
        <v>Arquivado</v>
      </c>
      <c r="R155" s="32" t="e">
        <v>#N/A</v>
      </c>
    </row>
    <row r="156" spans="1:18" x14ac:dyDescent="0.2">
      <c r="A156" s="5" t="s">
        <v>623</v>
      </c>
      <c r="B156" s="5"/>
      <c r="C156" s="5" t="s">
        <v>624</v>
      </c>
      <c r="D156" s="5" t="s">
        <v>233</v>
      </c>
      <c r="E156" s="36" t="s">
        <v>71</v>
      </c>
      <c r="F156" s="5" t="s">
        <v>18633</v>
      </c>
      <c r="G156" s="34">
        <v>45951</v>
      </c>
      <c r="H156" s="33" t="s">
        <v>18633</v>
      </c>
      <c r="I156" s="34">
        <v>46107</v>
      </c>
      <c r="J156" s="33" t="s">
        <v>18630</v>
      </c>
      <c r="K156" s="34"/>
      <c r="L156" s="5" t="s">
        <v>18795</v>
      </c>
      <c r="M156" s="5" t="s">
        <v>625</v>
      </c>
      <c r="N156" s="5" t="s">
        <v>117</v>
      </c>
      <c r="O156" s="35">
        <v>221406.92</v>
      </c>
      <c r="P156" s="60" t="s">
        <v>18630</v>
      </c>
      <c r="Q156" s="5" t="str">
        <f t="shared" si="2"/>
        <v>Ativo</v>
      </c>
      <c r="R156" s="32" t="e">
        <v>#N/A</v>
      </c>
    </row>
    <row r="157" spans="1:18" x14ac:dyDescent="0.2">
      <c r="A157" s="5" t="s">
        <v>627</v>
      </c>
      <c r="B157" s="5"/>
      <c r="D157" s="5" t="s">
        <v>19226</v>
      </c>
      <c r="E157" s="36" t="s">
        <v>71</v>
      </c>
      <c r="F157" s="5" t="s">
        <v>18630</v>
      </c>
      <c r="G157" s="34"/>
      <c r="H157" s="5" t="s">
        <v>18630</v>
      </c>
      <c r="I157" s="34"/>
      <c r="J157" s="5" t="s">
        <v>18630</v>
      </c>
      <c r="K157" s="34"/>
      <c r="L157" s="5" t="s">
        <v>18793</v>
      </c>
      <c r="M157" s="5"/>
      <c r="N157" s="5" t="s">
        <v>18712</v>
      </c>
      <c r="O157" s="35">
        <v>241957.32</v>
      </c>
      <c r="P157" s="60" t="s">
        <v>18630</v>
      </c>
      <c r="Q157" s="5" t="str">
        <f t="shared" si="2"/>
        <v>Ativo</v>
      </c>
      <c r="R157" s="32" t="e">
        <v>#N/A</v>
      </c>
    </row>
    <row r="158" spans="1:18" x14ac:dyDescent="0.2">
      <c r="A158" s="5" t="s">
        <v>628</v>
      </c>
      <c r="B158" s="5"/>
      <c r="C158" s="5" t="s">
        <v>629</v>
      </c>
      <c r="D158" s="5" t="s">
        <v>233</v>
      </c>
      <c r="E158" s="36" t="s">
        <v>71</v>
      </c>
      <c r="F158" s="5" t="s">
        <v>18633</v>
      </c>
      <c r="G158" s="34">
        <v>45484</v>
      </c>
      <c r="H158" s="33" t="s">
        <v>18633</v>
      </c>
      <c r="I158" s="34">
        <v>45602</v>
      </c>
      <c r="J158" s="33" t="s">
        <v>18630</v>
      </c>
      <c r="K158" s="34"/>
      <c r="L158" s="5" t="s">
        <v>18796</v>
      </c>
      <c r="M158" s="5" t="s">
        <v>348</v>
      </c>
      <c r="N158" s="5" t="s">
        <v>117</v>
      </c>
      <c r="O158" s="35">
        <v>89624.73</v>
      </c>
      <c r="P158" s="60" t="s">
        <v>18630</v>
      </c>
      <c r="Q158" s="5" t="str">
        <f t="shared" si="2"/>
        <v>Ativo</v>
      </c>
      <c r="R158" s="32" t="e">
        <v>#N/A</v>
      </c>
    </row>
    <row r="159" spans="1:18" x14ac:dyDescent="0.2">
      <c r="A159" s="5" t="s">
        <v>630</v>
      </c>
      <c r="B159" s="5"/>
      <c r="D159" s="5" t="s">
        <v>19226</v>
      </c>
      <c r="E159" s="36" t="s">
        <v>71</v>
      </c>
      <c r="F159" s="5" t="s">
        <v>18630</v>
      </c>
      <c r="G159" s="34"/>
      <c r="H159" s="5" t="s">
        <v>18630</v>
      </c>
      <c r="I159" s="34"/>
      <c r="J159" s="5" t="s">
        <v>18630</v>
      </c>
      <c r="K159" s="34"/>
      <c r="L159" s="5" t="s">
        <v>18793</v>
      </c>
      <c r="M159" s="5"/>
      <c r="N159" s="5" t="s">
        <v>18712</v>
      </c>
      <c r="O159" s="35">
        <v>693822.84</v>
      </c>
      <c r="P159" s="60" t="s">
        <v>18630</v>
      </c>
      <c r="Q159" s="5" t="str">
        <f t="shared" si="2"/>
        <v>Ativo</v>
      </c>
      <c r="R159" s="32" t="e">
        <v>#N/A</v>
      </c>
    </row>
    <row r="160" spans="1:18" x14ac:dyDescent="0.2">
      <c r="A160" s="5" t="s">
        <v>631</v>
      </c>
      <c r="B160" s="5"/>
      <c r="C160" s="5" t="s">
        <v>632</v>
      </c>
      <c r="D160" s="5" t="s">
        <v>19227</v>
      </c>
      <c r="E160" s="36" t="s">
        <v>48</v>
      </c>
      <c r="F160" s="5" t="s">
        <v>18630</v>
      </c>
      <c r="G160" s="34"/>
      <c r="H160" s="5" t="s">
        <v>18630</v>
      </c>
      <c r="I160" s="34"/>
      <c r="J160" s="5" t="s">
        <v>18630</v>
      </c>
      <c r="K160" s="34"/>
      <c r="L160" s="5" t="s">
        <v>23</v>
      </c>
      <c r="M160" s="5" t="s">
        <v>633</v>
      </c>
      <c r="N160" s="5" t="s">
        <v>26</v>
      </c>
      <c r="O160" s="35">
        <v>0</v>
      </c>
      <c r="P160" s="5" t="s">
        <v>18630</v>
      </c>
      <c r="Q160" s="5" t="str">
        <f t="shared" si="2"/>
        <v>Arquivado</v>
      </c>
      <c r="R160" s="32" t="e">
        <v>#N/A</v>
      </c>
    </row>
    <row r="161" spans="1:18" x14ac:dyDescent="0.2">
      <c r="A161" s="5" t="s">
        <v>635</v>
      </c>
      <c r="B161" s="5"/>
      <c r="C161" s="5" t="s">
        <v>636</v>
      </c>
      <c r="D161" s="5" t="s">
        <v>637</v>
      </c>
      <c r="E161" s="36" t="s">
        <v>71</v>
      </c>
      <c r="F161" s="5" t="s">
        <v>18633</v>
      </c>
      <c r="G161" s="34">
        <v>45841</v>
      </c>
      <c r="H161" s="33" t="s">
        <v>18633</v>
      </c>
      <c r="I161" s="34">
        <v>45931</v>
      </c>
      <c r="J161" s="33" t="s">
        <v>18630</v>
      </c>
      <c r="K161" s="34"/>
      <c r="L161" s="5" t="s">
        <v>18796</v>
      </c>
      <c r="M161" s="5" t="s">
        <v>348</v>
      </c>
      <c r="N161" s="5" t="s">
        <v>117</v>
      </c>
      <c r="O161" s="35">
        <v>296087.64</v>
      </c>
      <c r="P161" s="60" t="s">
        <v>18630</v>
      </c>
      <c r="Q161" s="5" t="str">
        <f t="shared" si="2"/>
        <v>Ativo</v>
      </c>
      <c r="R161" s="32" t="e">
        <v>#N/A</v>
      </c>
    </row>
    <row r="162" spans="1:18" x14ac:dyDescent="0.2">
      <c r="A162" s="5" t="s">
        <v>638</v>
      </c>
      <c r="B162" s="5"/>
      <c r="C162" s="5" t="s">
        <v>639</v>
      </c>
      <c r="D162" s="5" t="s">
        <v>640</v>
      </c>
      <c r="E162" s="36" t="s">
        <v>48</v>
      </c>
      <c r="F162" s="5" t="s">
        <v>18633</v>
      </c>
      <c r="G162" s="34">
        <v>42272</v>
      </c>
      <c r="H162" s="33" t="s">
        <v>18633</v>
      </c>
      <c r="I162" s="34">
        <v>42992</v>
      </c>
      <c r="J162" s="33" t="s">
        <v>18633</v>
      </c>
      <c r="K162" s="34">
        <v>43014</v>
      </c>
      <c r="L162" s="33" t="s">
        <v>23</v>
      </c>
      <c r="M162" s="5" t="s">
        <v>641</v>
      </c>
      <c r="N162" s="5" t="s">
        <v>26</v>
      </c>
      <c r="O162" s="35">
        <v>0</v>
      </c>
      <c r="P162" s="5" t="s">
        <v>18630</v>
      </c>
      <c r="Q162" s="5" t="str">
        <f t="shared" si="2"/>
        <v>Arquivado</v>
      </c>
      <c r="R162" s="32" t="e">
        <v>#N/A</v>
      </c>
    </row>
    <row r="163" spans="1:18" x14ac:dyDescent="0.2">
      <c r="A163" s="5" t="s">
        <v>643</v>
      </c>
      <c r="B163" s="5"/>
      <c r="C163" s="5" t="s">
        <v>644</v>
      </c>
      <c r="D163" s="5" t="s">
        <v>645</v>
      </c>
      <c r="E163" s="36" t="s">
        <v>71</v>
      </c>
      <c r="F163" s="5" t="s">
        <v>18633</v>
      </c>
      <c r="G163" s="34">
        <v>45383</v>
      </c>
      <c r="H163" s="33" t="s">
        <v>18633</v>
      </c>
      <c r="I163" s="34">
        <v>45585</v>
      </c>
      <c r="J163" s="33" t="s">
        <v>18633</v>
      </c>
      <c r="K163" s="34">
        <v>45677</v>
      </c>
      <c r="L163" s="33" t="s">
        <v>18684</v>
      </c>
      <c r="M163" s="33" t="s">
        <v>646</v>
      </c>
      <c r="N163" s="5" t="s">
        <v>117</v>
      </c>
      <c r="O163" s="35">
        <v>215440</v>
      </c>
      <c r="P163" s="60" t="s">
        <v>18633</v>
      </c>
      <c r="Q163" s="5" t="str">
        <f t="shared" si="2"/>
        <v>Ativo</v>
      </c>
      <c r="R163" s="32" t="e">
        <v>#N/A</v>
      </c>
    </row>
    <row r="164" spans="1:18" x14ac:dyDescent="0.2">
      <c r="A164" s="5" t="s">
        <v>648</v>
      </c>
      <c r="B164" s="5"/>
      <c r="C164" s="5" t="s">
        <v>649</v>
      </c>
      <c r="D164" s="5" t="s">
        <v>650</v>
      </c>
      <c r="E164" s="36" t="s">
        <v>48</v>
      </c>
      <c r="F164" s="5" t="s">
        <v>18633</v>
      </c>
      <c r="G164" s="34">
        <v>40798</v>
      </c>
      <c r="H164" s="33" t="s">
        <v>18630</v>
      </c>
      <c r="I164" s="34"/>
      <c r="J164" s="5" t="s">
        <v>18630</v>
      </c>
      <c r="K164" s="34"/>
      <c r="L164" s="5" t="s">
        <v>23</v>
      </c>
      <c r="M164" s="5" t="s">
        <v>651</v>
      </c>
      <c r="N164" s="5" t="s">
        <v>26</v>
      </c>
      <c r="O164" s="35">
        <v>0</v>
      </c>
      <c r="P164" s="5" t="s">
        <v>18630</v>
      </c>
      <c r="Q164" s="5" t="str">
        <f t="shared" si="2"/>
        <v>Arquivado</v>
      </c>
      <c r="R164" s="32" t="e">
        <v>#N/A</v>
      </c>
    </row>
    <row r="165" spans="1:18" x14ac:dyDescent="0.2">
      <c r="A165" s="5" t="s">
        <v>653</v>
      </c>
      <c r="B165" s="5"/>
      <c r="C165" s="5" t="s">
        <v>324</v>
      </c>
      <c r="D165" s="5" t="s">
        <v>18693</v>
      </c>
      <c r="E165" s="36" t="s">
        <v>48</v>
      </c>
      <c r="F165" s="5" t="s">
        <v>18633</v>
      </c>
      <c r="G165" s="34">
        <v>41869</v>
      </c>
      <c r="H165" s="33" t="s">
        <v>18633</v>
      </c>
      <c r="I165" s="34">
        <v>42859</v>
      </c>
      <c r="J165" s="33" t="s">
        <v>18633</v>
      </c>
      <c r="K165" s="34">
        <v>42870</v>
      </c>
      <c r="L165" s="33" t="s">
        <v>42</v>
      </c>
      <c r="M165" s="33" t="s">
        <v>654</v>
      </c>
      <c r="N165" s="5" t="s">
        <v>26</v>
      </c>
      <c r="O165" s="35">
        <v>0</v>
      </c>
      <c r="P165" s="5" t="s">
        <v>18630</v>
      </c>
      <c r="Q165" s="5" t="str">
        <f t="shared" si="2"/>
        <v>Arquivado</v>
      </c>
      <c r="R165" s="32" t="e">
        <v>#N/A</v>
      </c>
    </row>
    <row r="166" spans="1:18" x14ac:dyDescent="0.2">
      <c r="A166" s="5" t="s">
        <v>656</v>
      </c>
      <c r="B166" s="5"/>
      <c r="C166" s="5" t="s">
        <v>657</v>
      </c>
      <c r="D166" s="5" t="s">
        <v>658</v>
      </c>
      <c r="E166" s="36" t="s">
        <v>71</v>
      </c>
      <c r="F166" s="5" t="s">
        <v>18633</v>
      </c>
      <c r="G166" s="34">
        <v>45523</v>
      </c>
      <c r="H166" s="33" t="s">
        <v>18633</v>
      </c>
      <c r="I166" s="34">
        <v>45643</v>
      </c>
      <c r="J166" s="33" t="s">
        <v>18633</v>
      </c>
      <c r="K166" s="34">
        <v>45889</v>
      </c>
      <c r="L166" s="33" t="s">
        <v>18684</v>
      </c>
      <c r="M166" s="33" t="s">
        <v>659</v>
      </c>
      <c r="N166" s="5" t="s">
        <v>117</v>
      </c>
      <c r="O166" s="35">
        <v>272153.45</v>
      </c>
      <c r="P166" s="60" t="s">
        <v>18630</v>
      </c>
      <c r="Q166" s="5" t="str">
        <f t="shared" si="2"/>
        <v>Ativo</v>
      </c>
      <c r="R166" s="32" t="e">
        <v>#N/A</v>
      </c>
    </row>
    <row r="167" spans="1:18" x14ac:dyDescent="0.2">
      <c r="A167" s="5" t="s">
        <v>661</v>
      </c>
      <c r="B167" s="5"/>
      <c r="C167" s="5" t="s">
        <v>142</v>
      </c>
      <c r="D167" s="5" t="s">
        <v>18692</v>
      </c>
      <c r="E167" s="36" t="s">
        <v>71</v>
      </c>
      <c r="F167" s="5" t="s">
        <v>18633</v>
      </c>
      <c r="G167" s="34">
        <v>43517</v>
      </c>
      <c r="H167" s="33" t="s">
        <v>18633</v>
      </c>
      <c r="I167" s="34">
        <v>43216</v>
      </c>
      <c r="J167" s="33" t="s">
        <v>18633</v>
      </c>
      <c r="K167" s="34">
        <v>43243</v>
      </c>
      <c r="L167" s="33" t="s">
        <v>42</v>
      </c>
      <c r="M167" s="33" t="s">
        <v>43</v>
      </c>
      <c r="N167" s="5" t="s">
        <v>26</v>
      </c>
      <c r="O167" s="35">
        <v>35000</v>
      </c>
      <c r="P167" s="5" t="s">
        <v>18630</v>
      </c>
      <c r="Q167" s="5" t="str">
        <f t="shared" si="2"/>
        <v>Arquivado</v>
      </c>
      <c r="R167" s="32" t="e">
        <v>#N/A</v>
      </c>
    </row>
    <row r="168" spans="1:18" x14ac:dyDescent="0.2">
      <c r="A168" s="5" t="s">
        <v>662</v>
      </c>
      <c r="B168" s="5"/>
      <c r="C168" s="5" t="s">
        <v>663</v>
      </c>
      <c r="D168" s="5" t="s">
        <v>143</v>
      </c>
      <c r="E168" s="36" t="s">
        <v>48</v>
      </c>
      <c r="F168" s="5" t="s">
        <v>18630</v>
      </c>
      <c r="G168" s="34"/>
      <c r="H168" s="5" t="s">
        <v>18630</v>
      </c>
      <c r="I168" s="34"/>
      <c r="J168" s="5" t="s">
        <v>18633</v>
      </c>
      <c r="K168" s="34">
        <v>42461</v>
      </c>
      <c r="L168" s="33" t="s">
        <v>23</v>
      </c>
      <c r="M168" s="5" t="s">
        <v>664</v>
      </c>
      <c r="N168" s="5" t="s">
        <v>26</v>
      </c>
      <c r="O168" s="35">
        <v>0</v>
      </c>
      <c r="P168" s="5" t="s">
        <v>18633</v>
      </c>
      <c r="Q168" s="5" t="str">
        <f t="shared" si="2"/>
        <v>Arquivado</v>
      </c>
      <c r="R168" s="32" t="e">
        <v>#N/A</v>
      </c>
    </row>
    <row r="169" spans="1:18" x14ac:dyDescent="0.2">
      <c r="A169" s="5" t="s">
        <v>666</v>
      </c>
      <c r="B169" s="5"/>
      <c r="C169" s="5" t="s">
        <v>667</v>
      </c>
      <c r="D169" s="5" t="s">
        <v>19228</v>
      </c>
      <c r="E169" s="36" t="s">
        <v>48</v>
      </c>
      <c r="F169" s="5" t="s">
        <v>18630</v>
      </c>
      <c r="G169" s="34"/>
      <c r="H169" s="5" t="s">
        <v>18630</v>
      </c>
      <c r="I169" s="34"/>
      <c r="J169" s="5" t="s">
        <v>18630</v>
      </c>
      <c r="K169" s="34"/>
      <c r="L169" s="5" t="s">
        <v>42</v>
      </c>
      <c r="M169" s="5" t="s">
        <v>668</v>
      </c>
      <c r="N169" s="5" t="s">
        <v>26</v>
      </c>
      <c r="O169" s="35">
        <v>0</v>
      </c>
      <c r="P169" s="5" t="s">
        <v>18633</v>
      </c>
      <c r="Q169" s="5" t="str">
        <f t="shared" si="2"/>
        <v>Arquivado</v>
      </c>
      <c r="R169" s="32" t="e">
        <v>#N/A</v>
      </c>
    </row>
    <row r="170" spans="1:18" x14ac:dyDescent="0.2">
      <c r="A170" s="5" t="s">
        <v>670</v>
      </c>
      <c r="B170" s="5"/>
      <c r="C170" s="5" t="s">
        <v>671</v>
      </c>
      <c r="D170" s="5" t="s">
        <v>18691</v>
      </c>
      <c r="E170" s="36" t="s">
        <v>48</v>
      </c>
      <c r="F170" s="5" t="s">
        <v>18630</v>
      </c>
      <c r="G170" s="34"/>
      <c r="H170" s="5" t="s">
        <v>18630</v>
      </c>
      <c r="I170" s="34"/>
      <c r="J170" s="5" t="s">
        <v>18633</v>
      </c>
      <c r="K170" s="34">
        <v>41948</v>
      </c>
      <c r="L170" s="33" t="s">
        <v>23</v>
      </c>
      <c r="M170" s="5" t="s">
        <v>672</v>
      </c>
      <c r="N170" s="5" t="s">
        <v>26</v>
      </c>
      <c r="O170" s="35">
        <v>0</v>
      </c>
      <c r="P170" s="5" t="s">
        <v>18633</v>
      </c>
      <c r="Q170" s="5" t="str">
        <f t="shared" si="2"/>
        <v>Arquivado</v>
      </c>
      <c r="R170" s="32" t="e">
        <v>#N/A</v>
      </c>
    </row>
    <row r="171" spans="1:18" x14ac:dyDescent="0.2">
      <c r="A171" s="5" t="s">
        <v>674</v>
      </c>
      <c r="B171" s="5"/>
      <c r="C171" s="5" t="s">
        <v>675</v>
      </c>
      <c r="D171" s="5" t="s">
        <v>143</v>
      </c>
      <c r="E171" s="36" t="s">
        <v>48</v>
      </c>
      <c r="F171" s="5" t="s">
        <v>18633</v>
      </c>
      <c r="G171" s="34">
        <v>42347</v>
      </c>
      <c r="H171" s="33" t="s">
        <v>18630</v>
      </c>
      <c r="I171" s="34"/>
      <c r="J171" s="5" t="s">
        <v>18633</v>
      </c>
      <c r="K171" s="34">
        <v>43252</v>
      </c>
      <c r="L171" s="33" t="s">
        <v>23</v>
      </c>
      <c r="M171" s="5" t="s">
        <v>676</v>
      </c>
      <c r="N171" s="5" t="s">
        <v>26</v>
      </c>
      <c r="O171" s="35">
        <v>35000</v>
      </c>
      <c r="P171" s="5" t="s">
        <v>18630</v>
      </c>
      <c r="Q171" s="5" t="str">
        <f t="shared" si="2"/>
        <v>Arquivado</v>
      </c>
      <c r="R171" s="32" t="e">
        <v>#N/A</v>
      </c>
    </row>
    <row r="172" spans="1:18" x14ac:dyDescent="0.2">
      <c r="A172" s="5" t="s">
        <v>678</v>
      </c>
      <c r="B172" s="5"/>
      <c r="C172" s="5" t="s">
        <v>679</v>
      </c>
      <c r="D172" s="5" t="s">
        <v>680</v>
      </c>
      <c r="E172" s="36" t="s">
        <v>71</v>
      </c>
      <c r="F172" s="5" t="s">
        <v>18630</v>
      </c>
      <c r="G172" s="34"/>
      <c r="H172" s="5" t="s">
        <v>18630</v>
      </c>
      <c r="I172" s="34"/>
      <c r="J172" s="5" t="s">
        <v>18630</v>
      </c>
      <c r="K172" s="34"/>
      <c r="L172" s="5" t="s">
        <v>18793</v>
      </c>
      <c r="M172" s="5" t="s">
        <v>681</v>
      </c>
      <c r="N172" s="5" t="s">
        <v>18712</v>
      </c>
      <c r="O172" s="35">
        <v>240135.23</v>
      </c>
      <c r="P172" s="60" t="s">
        <v>18630</v>
      </c>
      <c r="Q172" s="5" t="str">
        <f t="shared" si="2"/>
        <v>Ativo</v>
      </c>
      <c r="R172" s="32" t="e">
        <v>#N/A</v>
      </c>
    </row>
    <row r="173" spans="1:18" x14ac:dyDescent="0.2">
      <c r="A173" s="5" t="s">
        <v>683</v>
      </c>
      <c r="B173" s="5"/>
      <c r="C173" s="5" t="s">
        <v>684</v>
      </c>
      <c r="D173" s="5" t="s">
        <v>18691</v>
      </c>
      <c r="E173" s="36" t="s">
        <v>48</v>
      </c>
      <c r="F173" s="5" t="s">
        <v>18633</v>
      </c>
      <c r="G173" s="34">
        <v>41925</v>
      </c>
      <c r="H173" s="33" t="s">
        <v>18630</v>
      </c>
      <c r="I173" s="34"/>
      <c r="J173" s="5" t="s">
        <v>18633</v>
      </c>
      <c r="K173" s="34">
        <v>42670</v>
      </c>
      <c r="L173" s="33" t="s">
        <v>23</v>
      </c>
      <c r="M173" s="5" t="s">
        <v>685</v>
      </c>
      <c r="N173" s="5" t="s">
        <v>26</v>
      </c>
      <c r="O173" s="35">
        <v>0</v>
      </c>
      <c r="P173" s="5" t="s">
        <v>18630</v>
      </c>
      <c r="Q173" s="5" t="str">
        <f t="shared" si="2"/>
        <v>Arquivado</v>
      </c>
      <c r="R173" s="32" t="e">
        <v>#N/A</v>
      </c>
    </row>
    <row r="174" spans="1:18" x14ac:dyDescent="0.2">
      <c r="A174" s="5" t="s">
        <v>687</v>
      </c>
      <c r="B174" s="5" t="s">
        <v>688</v>
      </c>
      <c r="C174" s="5" t="s">
        <v>689</v>
      </c>
      <c r="D174" s="5" t="s">
        <v>89</v>
      </c>
      <c r="E174" s="36" t="s">
        <v>71</v>
      </c>
      <c r="F174" s="5" t="s">
        <v>18633</v>
      </c>
      <c r="G174" s="34">
        <v>43909</v>
      </c>
      <c r="H174" s="33" t="s">
        <v>18633</v>
      </c>
      <c r="I174" s="34">
        <v>44295</v>
      </c>
      <c r="J174" s="33" t="s">
        <v>18630</v>
      </c>
      <c r="K174" s="34"/>
      <c r="L174" s="5" t="s">
        <v>42</v>
      </c>
      <c r="M174" s="33" t="s">
        <v>690</v>
      </c>
      <c r="N174" s="5" t="s">
        <v>26</v>
      </c>
      <c r="O174" s="35">
        <v>35000</v>
      </c>
      <c r="P174" s="5" t="s">
        <v>18630</v>
      </c>
      <c r="Q174" s="5" t="str">
        <f t="shared" si="2"/>
        <v>Arquivado</v>
      </c>
      <c r="R174" s="32" t="e">
        <v>#N/A</v>
      </c>
    </row>
    <row r="175" spans="1:18" x14ac:dyDescent="0.2">
      <c r="A175" s="5" t="s">
        <v>692</v>
      </c>
      <c r="B175" s="5"/>
      <c r="C175" s="5" t="s">
        <v>693</v>
      </c>
      <c r="D175" s="5" t="s">
        <v>694</v>
      </c>
      <c r="E175" s="36" t="s">
        <v>71</v>
      </c>
      <c r="F175" s="5" t="s">
        <v>18630</v>
      </c>
      <c r="G175" s="34"/>
      <c r="H175" s="5" t="s">
        <v>18630</v>
      </c>
      <c r="I175" s="34"/>
      <c r="J175" s="5" t="s">
        <v>18630</v>
      </c>
      <c r="K175" s="34"/>
      <c r="L175" s="5" t="s">
        <v>18793</v>
      </c>
      <c r="M175" s="5" t="s">
        <v>695</v>
      </c>
      <c r="N175" s="5" t="s">
        <v>18712</v>
      </c>
      <c r="O175" s="35">
        <v>362590.32</v>
      </c>
      <c r="P175" s="60" t="s">
        <v>18630</v>
      </c>
      <c r="Q175" s="5" t="str">
        <f t="shared" si="2"/>
        <v>Ativo</v>
      </c>
      <c r="R175" s="32" t="e">
        <v>#N/A</v>
      </c>
    </row>
    <row r="176" spans="1:18" x14ac:dyDescent="0.2">
      <c r="A176" s="5" t="s">
        <v>697</v>
      </c>
      <c r="B176" s="5"/>
      <c r="C176" s="5" t="s">
        <v>698</v>
      </c>
      <c r="D176" s="5" t="s">
        <v>19229</v>
      </c>
      <c r="E176" s="36" t="s">
        <v>48</v>
      </c>
      <c r="F176" s="5" t="s">
        <v>18633</v>
      </c>
      <c r="G176" s="34">
        <v>42468</v>
      </c>
      <c r="H176" s="33" t="s">
        <v>18630</v>
      </c>
      <c r="I176" s="34"/>
      <c r="J176" s="5" t="s">
        <v>18630</v>
      </c>
      <c r="K176" s="34"/>
      <c r="L176" s="5" t="s">
        <v>23</v>
      </c>
      <c r="M176" s="5" t="s">
        <v>699</v>
      </c>
      <c r="N176" s="5" t="s">
        <v>26</v>
      </c>
      <c r="O176" s="35">
        <v>35000</v>
      </c>
      <c r="P176" s="5" t="s">
        <v>18630</v>
      </c>
      <c r="Q176" s="5" t="str">
        <f t="shared" si="2"/>
        <v>Arquivado</v>
      </c>
      <c r="R176" s="32" t="e">
        <v>#N/A</v>
      </c>
    </row>
    <row r="177" spans="1:18" x14ac:dyDescent="0.2">
      <c r="A177" s="5" t="s">
        <v>701</v>
      </c>
      <c r="B177" s="5"/>
      <c r="C177" s="5" t="s">
        <v>702</v>
      </c>
      <c r="D177" s="5" t="s">
        <v>18691</v>
      </c>
      <c r="E177" s="36" t="s">
        <v>20</v>
      </c>
      <c r="F177" s="5" t="s">
        <v>18630</v>
      </c>
      <c r="G177" s="34"/>
      <c r="H177" s="5" t="s">
        <v>18630</v>
      </c>
      <c r="I177" s="34"/>
      <c r="J177" s="5" t="s">
        <v>18630</v>
      </c>
      <c r="K177" s="34"/>
      <c r="L177" s="5" t="s">
        <v>42</v>
      </c>
      <c r="M177" s="5" t="s">
        <v>703</v>
      </c>
      <c r="N177" s="5" t="s">
        <v>26</v>
      </c>
      <c r="O177" s="35">
        <v>0</v>
      </c>
      <c r="P177" s="5" t="s">
        <v>18630</v>
      </c>
      <c r="Q177" s="5" t="str">
        <f t="shared" si="2"/>
        <v>Arquivado</v>
      </c>
      <c r="R177" s="32" t="e">
        <v>#N/A</v>
      </c>
    </row>
    <row r="178" spans="1:18" x14ac:dyDescent="0.2">
      <c r="A178" s="5" t="s">
        <v>705</v>
      </c>
      <c r="B178" s="5"/>
      <c r="C178" s="5" t="s">
        <v>706</v>
      </c>
      <c r="D178" s="5" t="s">
        <v>233</v>
      </c>
      <c r="E178" s="36" t="s">
        <v>71</v>
      </c>
      <c r="F178" s="5" t="s">
        <v>18630</v>
      </c>
      <c r="G178" s="34"/>
      <c r="H178" s="5" t="s">
        <v>18630</v>
      </c>
      <c r="I178" s="34"/>
      <c r="J178" s="5" t="s">
        <v>18630</v>
      </c>
      <c r="K178" s="34"/>
      <c r="L178" s="5" t="s">
        <v>18793</v>
      </c>
      <c r="M178" s="5" t="s">
        <v>707</v>
      </c>
      <c r="N178" s="5" t="s">
        <v>18712</v>
      </c>
      <c r="O178" s="35">
        <v>223811.01</v>
      </c>
      <c r="P178" s="60" t="s">
        <v>18630</v>
      </c>
      <c r="Q178" s="5" t="str">
        <f t="shared" si="2"/>
        <v>Ativo</v>
      </c>
      <c r="R178" s="32" t="e">
        <v>#N/A</v>
      </c>
    </row>
    <row r="179" spans="1:18" x14ac:dyDescent="0.2">
      <c r="A179" s="5" t="s">
        <v>709</v>
      </c>
      <c r="B179" s="5"/>
      <c r="C179" s="5" t="s">
        <v>710</v>
      </c>
      <c r="D179" s="5" t="s">
        <v>711</v>
      </c>
      <c r="E179" s="36" t="s">
        <v>48</v>
      </c>
      <c r="F179" s="5" t="s">
        <v>18633</v>
      </c>
      <c r="G179" s="34">
        <v>41135</v>
      </c>
      <c r="H179" s="33" t="s">
        <v>18633</v>
      </c>
      <c r="I179" s="34">
        <v>41928</v>
      </c>
      <c r="J179" s="33" t="s">
        <v>18633</v>
      </c>
      <c r="K179" s="34">
        <v>41949</v>
      </c>
      <c r="L179" s="33" t="s">
        <v>23</v>
      </c>
      <c r="M179" s="5" t="s">
        <v>712</v>
      </c>
      <c r="N179" s="5" t="s">
        <v>26</v>
      </c>
      <c r="O179" s="35">
        <v>25000</v>
      </c>
      <c r="P179" s="5" t="s">
        <v>18630</v>
      </c>
      <c r="Q179" s="5" t="str">
        <f t="shared" si="2"/>
        <v>Arquivado</v>
      </c>
      <c r="R179" s="32" t="e">
        <v>#N/A</v>
      </c>
    </row>
    <row r="180" spans="1:18" x14ac:dyDescent="0.2">
      <c r="A180" s="5" t="s">
        <v>714</v>
      </c>
      <c r="B180" s="5"/>
      <c r="C180" s="5" t="s">
        <v>715</v>
      </c>
      <c r="D180" s="5" t="s">
        <v>716</v>
      </c>
      <c r="E180" s="36" t="s">
        <v>48</v>
      </c>
      <c r="F180" s="5" t="s">
        <v>18633</v>
      </c>
      <c r="G180" s="34">
        <v>42282</v>
      </c>
      <c r="H180" s="33" t="s">
        <v>18630</v>
      </c>
      <c r="I180" s="34"/>
      <c r="J180" s="5" t="s">
        <v>18633</v>
      </c>
      <c r="K180" s="34">
        <v>42822</v>
      </c>
      <c r="L180" s="33" t="s">
        <v>23</v>
      </c>
      <c r="M180" s="33" t="s">
        <v>717</v>
      </c>
      <c r="N180" s="5" t="s">
        <v>26</v>
      </c>
      <c r="O180" s="35">
        <v>0</v>
      </c>
      <c r="P180" s="5" t="s">
        <v>18633</v>
      </c>
      <c r="Q180" s="5" t="str">
        <f t="shared" si="2"/>
        <v>Arquivado</v>
      </c>
      <c r="R180" s="32" t="e">
        <v>#N/A</v>
      </c>
    </row>
    <row r="181" spans="1:18" x14ac:dyDescent="0.2">
      <c r="A181" s="5" t="s">
        <v>719</v>
      </c>
      <c r="B181" s="5"/>
      <c r="C181" s="5" t="s">
        <v>720</v>
      </c>
      <c r="D181" s="5" t="s">
        <v>18700</v>
      </c>
      <c r="E181" s="36" t="s">
        <v>71</v>
      </c>
      <c r="F181" s="5" t="s">
        <v>18633</v>
      </c>
      <c r="G181" s="34">
        <v>45709</v>
      </c>
      <c r="H181" s="33" t="s">
        <v>18633</v>
      </c>
      <c r="I181" s="34">
        <v>45804</v>
      </c>
      <c r="J181" s="33" t="s">
        <v>18633</v>
      </c>
      <c r="K181" s="34">
        <v>45873</v>
      </c>
      <c r="L181" s="33" t="s">
        <v>42</v>
      </c>
      <c r="M181" s="33" t="s">
        <v>43</v>
      </c>
      <c r="N181" s="5" t="s">
        <v>26</v>
      </c>
      <c r="O181" s="35">
        <v>189264.12</v>
      </c>
      <c r="P181" s="5" t="s">
        <v>18633</v>
      </c>
      <c r="Q181" s="5" t="str">
        <f t="shared" si="2"/>
        <v>Arquivado</v>
      </c>
      <c r="R181" s="32" t="e">
        <v>#N/A</v>
      </c>
    </row>
    <row r="182" spans="1:18" x14ac:dyDescent="0.2">
      <c r="A182" s="5" t="s">
        <v>721</v>
      </c>
      <c r="B182" s="5"/>
      <c r="C182" s="5" t="s">
        <v>722</v>
      </c>
      <c r="D182" s="5" t="s">
        <v>18691</v>
      </c>
      <c r="E182" s="36" t="s">
        <v>48</v>
      </c>
      <c r="F182" s="5" t="s">
        <v>18633</v>
      </c>
      <c r="G182" s="34">
        <v>42571</v>
      </c>
      <c r="H182" s="33" t="s">
        <v>18630</v>
      </c>
      <c r="I182" s="34"/>
      <c r="J182" s="5" t="s">
        <v>18630</v>
      </c>
      <c r="K182" s="34"/>
      <c r="L182" s="5" t="s">
        <v>23</v>
      </c>
      <c r="M182" s="5" t="s">
        <v>723</v>
      </c>
      <c r="N182" s="5" t="s">
        <v>26</v>
      </c>
      <c r="O182" s="35">
        <v>0</v>
      </c>
      <c r="P182" s="5" t="s">
        <v>18630</v>
      </c>
      <c r="Q182" s="5" t="str">
        <f t="shared" si="2"/>
        <v>Arquivado</v>
      </c>
      <c r="R182" s="32" t="e">
        <v>#N/A</v>
      </c>
    </row>
    <row r="183" spans="1:18" x14ac:dyDescent="0.2">
      <c r="A183" s="5" t="s">
        <v>725</v>
      </c>
      <c r="B183" s="5"/>
      <c r="C183" s="5" t="s">
        <v>726</v>
      </c>
      <c r="D183" s="5" t="s">
        <v>727</v>
      </c>
      <c r="E183" s="36" t="s">
        <v>48</v>
      </c>
      <c r="F183" s="5" t="s">
        <v>18633</v>
      </c>
      <c r="G183" s="34">
        <v>40725</v>
      </c>
      <c r="H183" s="33" t="s">
        <v>18630</v>
      </c>
      <c r="I183" s="34"/>
      <c r="J183" s="5" t="s">
        <v>18630</v>
      </c>
      <c r="K183" s="34"/>
      <c r="L183" s="5" t="s">
        <v>42</v>
      </c>
      <c r="M183" s="5" t="s">
        <v>728</v>
      </c>
      <c r="N183" s="5" t="s">
        <v>26</v>
      </c>
      <c r="O183" s="35">
        <v>0</v>
      </c>
      <c r="P183" s="5" t="s">
        <v>18630</v>
      </c>
      <c r="Q183" s="5" t="str">
        <f t="shared" si="2"/>
        <v>Arquivado</v>
      </c>
      <c r="R183" s="32" t="e">
        <v>#N/A</v>
      </c>
    </row>
    <row r="184" spans="1:18" x14ac:dyDescent="0.2">
      <c r="A184" s="5" t="s">
        <v>730</v>
      </c>
      <c r="B184" s="5"/>
      <c r="C184" s="5" t="s">
        <v>731</v>
      </c>
      <c r="D184" s="5" t="s">
        <v>732</v>
      </c>
      <c r="E184" s="36" t="s">
        <v>48</v>
      </c>
      <c r="F184" s="5" t="s">
        <v>18633</v>
      </c>
      <c r="G184" s="34">
        <v>41369</v>
      </c>
      <c r="H184" s="33" t="s">
        <v>18630</v>
      </c>
      <c r="I184" s="34"/>
      <c r="J184" s="5" t="s">
        <v>18633</v>
      </c>
      <c r="K184" s="34">
        <v>42433</v>
      </c>
      <c r="L184" s="33" t="s">
        <v>42</v>
      </c>
      <c r="M184" s="5" t="s">
        <v>733</v>
      </c>
      <c r="N184" s="5" t="s">
        <v>26</v>
      </c>
      <c r="O184" s="35">
        <v>25000</v>
      </c>
      <c r="P184" s="5" t="s">
        <v>18630</v>
      </c>
      <c r="Q184" s="5" t="str">
        <f t="shared" si="2"/>
        <v>Arquivado</v>
      </c>
      <c r="R184" s="32" t="e">
        <v>#N/A</v>
      </c>
    </row>
    <row r="185" spans="1:18" x14ac:dyDescent="0.2">
      <c r="A185" s="5" t="s">
        <v>735</v>
      </c>
      <c r="B185" s="5" t="s">
        <v>736</v>
      </c>
      <c r="C185" s="5" t="s">
        <v>737</v>
      </c>
      <c r="D185" s="5" t="s">
        <v>738</v>
      </c>
      <c r="E185" s="36" t="s">
        <v>48</v>
      </c>
      <c r="F185" s="5" t="s">
        <v>18633</v>
      </c>
      <c r="G185" s="34">
        <v>40683</v>
      </c>
      <c r="H185" s="33" t="s">
        <v>18630</v>
      </c>
      <c r="I185" s="34"/>
      <c r="J185" s="5" t="s">
        <v>18630</v>
      </c>
      <c r="K185" s="34"/>
      <c r="L185" s="5" t="s">
        <v>23</v>
      </c>
      <c r="M185" s="33" t="s">
        <v>739</v>
      </c>
      <c r="N185" s="5" t="s">
        <v>26</v>
      </c>
      <c r="O185" s="35">
        <v>35875</v>
      </c>
      <c r="P185" s="5" t="s">
        <v>18633</v>
      </c>
      <c r="Q185" s="5" t="str">
        <f t="shared" si="2"/>
        <v>Arquivado</v>
      </c>
      <c r="R185" s="32" t="e">
        <v>#N/A</v>
      </c>
    </row>
    <row r="186" spans="1:18" x14ac:dyDescent="0.2">
      <c r="A186" s="5" t="s">
        <v>741</v>
      </c>
      <c r="B186" s="5"/>
      <c r="C186" s="5" t="s">
        <v>742</v>
      </c>
      <c r="D186" s="5" t="s">
        <v>743</v>
      </c>
      <c r="E186" s="36" t="s">
        <v>71</v>
      </c>
      <c r="F186" s="5" t="s">
        <v>18633</v>
      </c>
      <c r="G186" s="34">
        <v>45870</v>
      </c>
      <c r="H186" s="33" t="s">
        <v>18633</v>
      </c>
      <c r="I186" s="34">
        <v>45964</v>
      </c>
      <c r="J186" s="33" t="s">
        <v>18630</v>
      </c>
      <c r="K186" s="34"/>
      <c r="L186" s="5" t="s">
        <v>18795</v>
      </c>
      <c r="M186" s="5" t="s">
        <v>744</v>
      </c>
      <c r="N186" s="5" t="s">
        <v>210</v>
      </c>
      <c r="O186" s="35">
        <v>214301.61</v>
      </c>
      <c r="P186" s="60" t="s">
        <v>18630</v>
      </c>
      <c r="Q186" s="5" t="str">
        <f t="shared" si="2"/>
        <v>Ativo</v>
      </c>
      <c r="R186" s="32" t="e">
        <v>#N/A</v>
      </c>
    </row>
    <row r="187" spans="1:18" x14ac:dyDescent="0.2">
      <c r="A187" s="5" t="s">
        <v>746</v>
      </c>
      <c r="B187" s="5"/>
      <c r="C187" s="5" t="s">
        <v>747</v>
      </c>
      <c r="D187" s="5" t="s">
        <v>748</v>
      </c>
      <c r="E187" s="36" t="s">
        <v>48</v>
      </c>
      <c r="F187" s="5" t="s">
        <v>18633</v>
      </c>
      <c r="G187" s="34">
        <v>40711</v>
      </c>
      <c r="H187" s="33" t="s">
        <v>18630</v>
      </c>
      <c r="I187" s="34"/>
      <c r="J187" s="5" t="s">
        <v>18633</v>
      </c>
      <c r="K187" s="34">
        <v>41703</v>
      </c>
      <c r="L187" s="33" t="s">
        <v>23</v>
      </c>
      <c r="M187" s="5" t="s">
        <v>749</v>
      </c>
      <c r="N187" s="5" t="s">
        <v>26</v>
      </c>
      <c r="O187" s="35">
        <v>0</v>
      </c>
      <c r="P187" s="5" t="s">
        <v>18630</v>
      </c>
      <c r="Q187" s="5" t="str">
        <f t="shared" si="2"/>
        <v>Arquivado</v>
      </c>
      <c r="R187" s="32" t="e">
        <v>#N/A</v>
      </c>
    </row>
    <row r="188" spans="1:18" x14ac:dyDescent="0.2">
      <c r="A188" s="5" t="s">
        <v>751</v>
      </c>
      <c r="B188" s="5"/>
      <c r="C188" s="5" t="s">
        <v>752</v>
      </c>
      <c r="D188" s="5" t="s">
        <v>233</v>
      </c>
      <c r="E188" s="36" t="s">
        <v>71</v>
      </c>
      <c r="F188" s="5" t="s">
        <v>18630</v>
      </c>
      <c r="G188" s="34"/>
      <c r="H188" s="5" t="s">
        <v>18630</v>
      </c>
      <c r="I188" s="34"/>
      <c r="J188" s="5" t="s">
        <v>18630</v>
      </c>
      <c r="K188" s="34"/>
      <c r="L188" s="5" t="s">
        <v>18793</v>
      </c>
      <c r="M188" s="5" t="s">
        <v>246</v>
      </c>
      <c r="N188" s="5" t="s">
        <v>18712</v>
      </c>
      <c r="O188" s="35">
        <v>258042.82</v>
      </c>
      <c r="P188" s="60" t="s">
        <v>18630</v>
      </c>
      <c r="Q188" s="5" t="str">
        <f t="shared" si="2"/>
        <v>Ativo</v>
      </c>
      <c r="R188" s="32" t="e">
        <v>#N/A</v>
      </c>
    </row>
    <row r="189" spans="1:18" x14ac:dyDescent="0.2">
      <c r="A189" s="5" t="s">
        <v>753</v>
      </c>
      <c r="B189" s="5"/>
      <c r="C189" s="5" t="s">
        <v>754</v>
      </c>
      <c r="D189" s="5" t="s">
        <v>233</v>
      </c>
      <c r="E189" s="36" t="s">
        <v>71</v>
      </c>
      <c r="F189" s="5" t="s">
        <v>18630</v>
      </c>
      <c r="G189" s="34"/>
      <c r="H189" s="5" t="s">
        <v>18630</v>
      </c>
      <c r="I189" s="34"/>
      <c r="J189" s="5" t="s">
        <v>18630</v>
      </c>
      <c r="K189" s="34"/>
      <c r="L189" s="5" t="s">
        <v>18793</v>
      </c>
      <c r="M189" s="5" t="s">
        <v>755</v>
      </c>
      <c r="N189" s="5" t="s">
        <v>18712</v>
      </c>
      <c r="O189" s="35">
        <v>288696.90999999997</v>
      </c>
      <c r="P189" s="60" t="s">
        <v>18630</v>
      </c>
      <c r="Q189" s="5" t="str">
        <f t="shared" si="2"/>
        <v>Ativo</v>
      </c>
      <c r="R189" s="32" t="e">
        <v>#N/A</v>
      </c>
    </row>
    <row r="190" spans="1:18" x14ac:dyDescent="0.2">
      <c r="A190" s="5" t="s">
        <v>757</v>
      </c>
      <c r="B190" s="5"/>
      <c r="C190" s="5" t="s">
        <v>758</v>
      </c>
      <c r="D190" s="5" t="s">
        <v>18692</v>
      </c>
      <c r="E190" s="36" t="s">
        <v>48</v>
      </c>
      <c r="F190" s="5" t="s">
        <v>18633</v>
      </c>
      <c r="G190" s="34">
        <v>41513</v>
      </c>
      <c r="H190" s="33" t="s">
        <v>18630</v>
      </c>
      <c r="I190" s="34"/>
      <c r="J190" s="5" t="s">
        <v>18630</v>
      </c>
      <c r="K190" s="34"/>
      <c r="L190" s="5" t="s">
        <v>23</v>
      </c>
      <c r="M190" s="33" t="s">
        <v>759</v>
      </c>
      <c r="N190" s="5" t="s">
        <v>26</v>
      </c>
      <c r="O190" s="35">
        <v>0</v>
      </c>
      <c r="P190" s="5" t="s">
        <v>18630</v>
      </c>
      <c r="Q190" s="5" t="str">
        <f t="shared" si="2"/>
        <v>Arquivado</v>
      </c>
      <c r="R190" s="32" t="e">
        <v>#N/A</v>
      </c>
    </row>
    <row r="191" spans="1:18" x14ac:dyDescent="0.2">
      <c r="A191" s="5" t="s">
        <v>761</v>
      </c>
      <c r="B191" s="5" t="s">
        <v>762</v>
      </c>
      <c r="C191" s="5" t="s">
        <v>763</v>
      </c>
      <c r="D191" s="5" t="s">
        <v>492</v>
      </c>
      <c r="E191" s="36" t="s">
        <v>48</v>
      </c>
      <c r="F191" s="5" t="s">
        <v>18633</v>
      </c>
      <c r="G191" s="34">
        <v>42186</v>
      </c>
      <c r="H191" s="33" t="s">
        <v>18630</v>
      </c>
      <c r="I191" s="34"/>
      <c r="J191" s="5" t="s">
        <v>18630</v>
      </c>
      <c r="K191" s="34"/>
      <c r="L191" s="5" t="s">
        <v>23</v>
      </c>
      <c r="M191" s="5" t="s">
        <v>764</v>
      </c>
      <c r="N191" s="5" t="s">
        <v>26</v>
      </c>
      <c r="O191" s="35">
        <v>0</v>
      </c>
      <c r="P191" s="5" t="s">
        <v>18630</v>
      </c>
      <c r="Q191" s="5" t="str">
        <f t="shared" si="2"/>
        <v>Arquivado</v>
      </c>
      <c r="R191" s="32" t="e">
        <v>#N/A</v>
      </c>
    </row>
    <row r="192" spans="1:18" x14ac:dyDescent="0.2">
      <c r="A192" s="5" t="s">
        <v>766</v>
      </c>
      <c r="B192" s="5"/>
      <c r="C192" s="5" t="s">
        <v>767</v>
      </c>
      <c r="D192" s="5" t="s">
        <v>768</v>
      </c>
      <c r="E192" s="36" t="s">
        <v>20</v>
      </c>
      <c r="F192" s="5" t="s">
        <v>18633</v>
      </c>
      <c r="G192" s="34">
        <v>40948</v>
      </c>
      <c r="H192" s="33" t="s">
        <v>18630</v>
      </c>
      <c r="I192" s="34"/>
      <c r="J192" s="5" t="s">
        <v>18630</v>
      </c>
      <c r="K192" s="34"/>
      <c r="L192" s="5" t="s">
        <v>42</v>
      </c>
      <c r="M192" s="5" t="s">
        <v>769</v>
      </c>
      <c r="N192" s="5" t="s">
        <v>26</v>
      </c>
      <c r="O192" s="35">
        <v>0</v>
      </c>
      <c r="P192" s="5" t="s">
        <v>18630</v>
      </c>
      <c r="Q192" s="5" t="str">
        <f t="shared" si="2"/>
        <v>Arquivado</v>
      </c>
      <c r="R192" s="32" t="e">
        <v>#N/A</v>
      </c>
    </row>
    <row r="193" spans="1:18" x14ac:dyDescent="0.2">
      <c r="A193" s="5" t="s">
        <v>771</v>
      </c>
      <c r="B193" s="5"/>
      <c r="C193" s="5" t="s">
        <v>772</v>
      </c>
      <c r="D193" s="5" t="s">
        <v>773</v>
      </c>
      <c r="E193" s="36" t="s">
        <v>20</v>
      </c>
      <c r="F193" s="5" t="s">
        <v>18630</v>
      </c>
      <c r="G193" s="34"/>
      <c r="H193" s="5" t="s">
        <v>18630</v>
      </c>
      <c r="I193" s="34"/>
      <c r="J193" s="5" t="s">
        <v>18630</v>
      </c>
      <c r="K193" s="34"/>
      <c r="L193" s="5" t="s">
        <v>42</v>
      </c>
      <c r="M193" s="5" t="s">
        <v>774</v>
      </c>
      <c r="N193" s="5" t="s">
        <v>26</v>
      </c>
      <c r="O193" s="35">
        <v>0</v>
      </c>
      <c r="P193" s="5" t="s">
        <v>18630</v>
      </c>
      <c r="Q193" s="5" t="str">
        <f t="shared" si="2"/>
        <v>Arquivado</v>
      </c>
      <c r="R193" s="32" t="e">
        <v>#N/A</v>
      </c>
    </row>
    <row r="194" spans="1:18" x14ac:dyDescent="0.2">
      <c r="A194" s="5" t="s">
        <v>776</v>
      </c>
      <c r="B194" s="5"/>
      <c r="C194" s="5" t="s">
        <v>772</v>
      </c>
      <c r="D194" s="5" t="s">
        <v>777</v>
      </c>
      <c r="E194" s="36" t="s">
        <v>48</v>
      </c>
      <c r="F194" s="5" t="s">
        <v>18633</v>
      </c>
      <c r="G194" s="34">
        <v>41094</v>
      </c>
      <c r="H194" s="33" t="s">
        <v>18633</v>
      </c>
      <c r="I194" s="34">
        <v>41893</v>
      </c>
      <c r="J194" s="33" t="s">
        <v>18633</v>
      </c>
      <c r="K194" s="34">
        <v>41914</v>
      </c>
      <c r="L194" s="33" t="s">
        <v>23</v>
      </c>
      <c r="M194" s="5" t="s">
        <v>778</v>
      </c>
      <c r="N194" s="5" t="s">
        <v>26</v>
      </c>
      <c r="O194" s="35">
        <v>0</v>
      </c>
      <c r="P194" s="5" t="s">
        <v>18630</v>
      </c>
      <c r="Q194" s="5" t="str">
        <f t="shared" si="2"/>
        <v>Arquivado</v>
      </c>
      <c r="R194" s="32" t="e">
        <v>#N/A</v>
      </c>
    </row>
    <row r="195" spans="1:18" x14ac:dyDescent="0.2">
      <c r="A195" s="5" t="s">
        <v>780</v>
      </c>
      <c r="B195" s="5"/>
      <c r="C195" s="5" t="s">
        <v>772</v>
      </c>
      <c r="D195" s="5" t="s">
        <v>773</v>
      </c>
      <c r="E195" s="36" t="s">
        <v>20</v>
      </c>
      <c r="F195" s="5" t="s">
        <v>18630</v>
      </c>
      <c r="G195" s="34"/>
      <c r="H195" s="5" t="s">
        <v>18630</v>
      </c>
      <c r="I195" s="34"/>
      <c r="J195" s="5" t="s">
        <v>18630</v>
      </c>
      <c r="K195" s="34"/>
      <c r="L195" s="5" t="s">
        <v>42</v>
      </c>
      <c r="M195" s="5" t="s">
        <v>781</v>
      </c>
      <c r="N195" s="5" t="s">
        <v>26</v>
      </c>
      <c r="O195" s="35">
        <v>0</v>
      </c>
      <c r="P195" s="5" t="s">
        <v>18630</v>
      </c>
      <c r="Q195" s="5" t="str">
        <f t="shared" si="2"/>
        <v>Arquivado</v>
      </c>
      <c r="R195" s="32" t="e">
        <v>#N/A</v>
      </c>
    </row>
    <row r="196" spans="1:18" x14ac:dyDescent="0.2">
      <c r="A196" s="5" t="s">
        <v>783</v>
      </c>
      <c r="B196" s="5"/>
      <c r="C196" s="5" t="s">
        <v>772</v>
      </c>
      <c r="D196" s="5" t="s">
        <v>773</v>
      </c>
      <c r="E196" s="36" t="s">
        <v>20</v>
      </c>
      <c r="F196" s="5" t="s">
        <v>18633</v>
      </c>
      <c r="G196" s="34">
        <v>41374</v>
      </c>
      <c r="H196" s="33" t="s">
        <v>18630</v>
      </c>
      <c r="I196" s="34"/>
      <c r="J196" s="5" t="s">
        <v>18630</v>
      </c>
      <c r="K196" s="34"/>
      <c r="L196" s="5" t="s">
        <v>23</v>
      </c>
      <c r="M196" s="33" t="s">
        <v>784</v>
      </c>
      <c r="N196" s="5" t="s">
        <v>26</v>
      </c>
      <c r="O196" s="35">
        <v>0</v>
      </c>
      <c r="P196" s="5" t="s">
        <v>18630</v>
      </c>
      <c r="Q196" s="5" t="str">
        <f t="shared" ref="Q196:Q259" si="3">IF(OR(ISNUMBER(SEARCH("arquivamento",L196)),ISNUMBER(SEARCH("arquivado",L196))),"Arquivado","Ativo")</f>
        <v>Arquivado</v>
      </c>
      <c r="R196" s="32" t="e">
        <v>#N/A</v>
      </c>
    </row>
    <row r="197" spans="1:18" x14ac:dyDescent="0.2">
      <c r="A197" s="5" t="s">
        <v>786</v>
      </c>
      <c r="B197" s="5"/>
      <c r="C197" s="5" t="s">
        <v>787</v>
      </c>
      <c r="D197" s="5" t="s">
        <v>233</v>
      </c>
      <c r="E197" s="36" t="s">
        <v>71</v>
      </c>
      <c r="F197" s="5" t="s">
        <v>18630</v>
      </c>
      <c r="G197" s="34"/>
      <c r="H197" s="5" t="s">
        <v>18630</v>
      </c>
      <c r="I197" s="34"/>
      <c r="J197" s="5" t="s">
        <v>18630</v>
      </c>
      <c r="K197" s="34"/>
      <c r="L197" s="5" t="s">
        <v>18793</v>
      </c>
      <c r="M197" s="5" t="s">
        <v>788</v>
      </c>
      <c r="N197" s="5" t="s">
        <v>18712</v>
      </c>
      <c r="O197" s="35">
        <v>125063.45</v>
      </c>
      <c r="P197" s="60" t="s">
        <v>18630</v>
      </c>
      <c r="Q197" s="5" t="str">
        <f t="shared" si="3"/>
        <v>Ativo</v>
      </c>
      <c r="R197" s="32" t="e">
        <v>#N/A</v>
      </c>
    </row>
    <row r="198" spans="1:18" x14ac:dyDescent="0.2">
      <c r="A198" s="5" t="s">
        <v>790</v>
      </c>
      <c r="B198" s="5"/>
      <c r="C198" s="5" t="s">
        <v>791</v>
      </c>
      <c r="D198" s="5" t="s">
        <v>18691</v>
      </c>
      <c r="E198" s="36" t="s">
        <v>71</v>
      </c>
      <c r="F198" s="5" t="s">
        <v>18633</v>
      </c>
      <c r="G198" s="34">
        <v>45049</v>
      </c>
      <c r="H198" s="33" t="s">
        <v>18633</v>
      </c>
      <c r="I198" s="34">
        <v>45370</v>
      </c>
      <c r="J198" s="33" t="s">
        <v>18630</v>
      </c>
      <c r="K198" s="34"/>
      <c r="L198" s="5" t="s">
        <v>18796</v>
      </c>
      <c r="M198" s="5" t="s">
        <v>792</v>
      </c>
      <c r="N198" s="5" t="s">
        <v>117</v>
      </c>
      <c r="O198" s="35">
        <v>260295.44</v>
      </c>
      <c r="P198" s="60" t="s">
        <v>18630</v>
      </c>
      <c r="Q198" s="5" t="str">
        <f t="shared" si="3"/>
        <v>Ativo</v>
      </c>
      <c r="R198" s="32" t="e">
        <v>#N/A</v>
      </c>
    </row>
    <row r="199" spans="1:18" x14ac:dyDescent="0.2">
      <c r="A199" s="5" t="s">
        <v>794</v>
      </c>
      <c r="B199" s="5"/>
      <c r="C199" s="5" t="s">
        <v>795</v>
      </c>
      <c r="D199" s="5" t="s">
        <v>796</v>
      </c>
      <c r="E199" s="36" t="s">
        <v>71</v>
      </c>
      <c r="F199" s="5" t="s">
        <v>18633</v>
      </c>
      <c r="G199" s="34">
        <v>45155</v>
      </c>
      <c r="H199" s="33" t="s">
        <v>18633</v>
      </c>
      <c r="I199" s="34">
        <v>41817</v>
      </c>
      <c r="J199" s="33" t="s">
        <v>18633</v>
      </c>
      <c r="K199" s="34">
        <v>42089</v>
      </c>
      <c r="L199" s="33" t="s">
        <v>42</v>
      </c>
      <c r="M199" s="33" t="s">
        <v>646</v>
      </c>
      <c r="N199" s="5" t="s">
        <v>26</v>
      </c>
      <c r="O199" s="35">
        <v>25000</v>
      </c>
      <c r="P199" s="5" t="s">
        <v>18630</v>
      </c>
      <c r="Q199" s="5" t="str">
        <f t="shared" si="3"/>
        <v>Arquivado</v>
      </c>
      <c r="R199" s="32" t="e">
        <v>#N/A</v>
      </c>
    </row>
    <row r="200" spans="1:18" x14ac:dyDescent="0.2">
      <c r="A200" s="5" t="s">
        <v>797</v>
      </c>
      <c r="B200" s="5"/>
      <c r="C200" s="5" t="s">
        <v>798</v>
      </c>
      <c r="D200" s="5" t="s">
        <v>799</v>
      </c>
      <c r="E200" s="36" t="s">
        <v>20</v>
      </c>
      <c r="F200" s="5" t="s">
        <v>18633</v>
      </c>
      <c r="G200" s="34">
        <v>41689</v>
      </c>
      <c r="H200" s="33" t="s">
        <v>18630</v>
      </c>
      <c r="I200" s="34"/>
      <c r="J200" s="5" t="s">
        <v>18630</v>
      </c>
      <c r="K200" s="34"/>
      <c r="L200" s="5" t="s">
        <v>42</v>
      </c>
      <c r="M200" s="5" t="s">
        <v>800</v>
      </c>
      <c r="N200" s="5" t="s">
        <v>26</v>
      </c>
      <c r="O200" s="35">
        <v>0</v>
      </c>
      <c r="P200" s="5" t="s">
        <v>18630</v>
      </c>
      <c r="Q200" s="5" t="str">
        <f t="shared" si="3"/>
        <v>Arquivado</v>
      </c>
      <c r="R200" s="32" t="e">
        <v>#N/A</v>
      </c>
    </row>
    <row r="201" spans="1:18" x14ac:dyDescent="0.2">
      <c r="A201" s="5" t="s">
        <v>802</v>
      </c>
      <c r="B201" s="5"/>
      <c r="C201" s="5" t="s">
        <v>803</v>
      </c>
      <c r="D201" s="5" t="s">
        <v>19230</v>
      </c>
      <c r="E201" s="36" t="s">
        <v>71</v>
      </c>
      <c r="F201" s="5" t="s">
        <v>18633</v>
      </c>
      <c r="G201" s="34">
        <v>45940</v>
      </c>
      <c r="H201" s="33" t="s">
        <v>18630</v>
      </c>
      <c r="I201" s="34"/>
      <c r="J201" s="5" t="s">
        <v>18630</v>
      </c>
      <c r="K201" s="34"/>
      <c r="L201" s="5" t="s">
        <v>18795</v>
      </c>
      <c r="M201" s="5" t="s">
        <v>804</v>
      </c>
      <c r="N201" s="5" t="s">
        <v>210</v>
      </c>
      <c r="O201" s="35">
        <v>202752.54</v>
      </c>
      <c r="P201" s="60" t="s">
        <v>18630</v>
      </c>
      <c r="Q201" s="5" t="str">
        <f t="shared" si="3"/>
        <v>Ativo</v>
      </c>
      <c r="R201" s="32" t="e">
        <v>#N/A</v>
      </c>
    </row>
    <row r="202" spans="1:18" x14ac:dyDescent="0.2">
      <c r="A202" s="5" t="s">
        <v>806</v>
      </c>
      <c r="B202" s="5"/>
      <c r="C202" s="5" t="s">
        <v>807</v>
      </c>
      <c r="D202" s="5" t="s">
        <v>19231</v>
      </c>
      <c r="E202" s="36" t="s">
        <v>48</v>
      </c>
      <c r="F202" s="5" t="s">
        <v>18633</v>
      </c>
      <c r="G202" s="34">
        <v>41438</v>
      </c>
      <c r="H202" s="33" t="s">
        <v>18630</v>
      </c>
      <c r="I202" s="34"/>
      <c r="J202" s="5" t="s">
        <v>18633</v>
      </c>
      <c r="K202" s="34">
        <v>43150</v>
      </c>
      <c r="L202" s="33" t="s">
        <v>42</v>
      </c>
      <c r="M202" s="33" t="s">
        <v>808</v>
      </c>
      <c r="N202" s="5" t="s">
        <v>26</v>
      </c>
      <c r="O202" s="35">
        <v>28000</v>
      </c>
      <c r="P202" s="5" t="s">
        <v>18633</v>
      </c>
      <c r="Q202" s="5" t="str">
        <f t="shared" si="3"/>
        <v>Arquivado</v>
      </c>
      <c r="R202" s="32" t="e">
        <v>#N/A</v>
      </c>
    </row>
    <row r="203" spans="1:18" x14ac:dyDescent="0.2">
      <c r="A203" s="5" t="s">
        <v>810</v>
      </c>
      <c r="B203" s="5"/>
      <c r="C203" s="5" t="s">
        <v>811</v>
      </c>
      <c r="D203" s="5" t="s">
        <v>18693</v>
      </c>
      <c r="E203" s="36" t="s">
        <v>48</v>
      </c>
      <c r="F203" s="5" t="s">
        <v>18630</v>
      </c>
      <c r="G203" s="34"/>
      <c r="H203" s="5" t="s">
        <v>18630</v>
      </c>
      <c r="I203" s="34"/>
      <c r="J203" s="5" t="s">
        <v>18630</v>
      </c>
      <c r="K203" s="34"/>
      <c r="L203" s="5" t="s">
        <v>42</v>
      </c>
      <c r="M203" s="5" t="s">
        <v>812</v>
      </c>
      <c r="N203" s="5" t="s">
        <v>26</v>
      </c>
      <c r="O203" s="35">
        <v>0</v>
      </c>
      <c r="P203" s="5" t="s">
        <v>18633</v>
      </c>
      <c r="Q203" s="5" t="str">
        <f t="shared" si="3"/>
        <v>Arquivado</v>
      </c>
      <c r="R203" s="32" t="e">
        <v>#N/A</v>
      </c>
    </row>
    <row r="204" spans="1:18" x14ac:dyDescent="0.2">
      <c r="A204" s="5" t="s">
        <v>814</v>
      </c>
      <c r="B204" s="5"/>
      <c r="C204" s="5" t="s">
        <v>815</v>
      </c>
      <c r="D204" s="5" t="s">
        <v>816</v>
      </c>
      <c r="E204" s="36" t="s">
        <v>48</v>
      </c>
      <c r="F204" s="5" t="s">
        <v>18633</v>
      </c>
      <c r="G204" s="34">
        <v>41754</v>
      </c>
      <c r="H204" s="33" t="s">
        <v>18630</v>
      </c>
      <c r="I204" s="34"/>
      <c r="J204" s="5" t="s">
        <v>18633</v>
      </c>
      <c r="K204" s="34">
        <v>42522</v>
      </c>
      <c r="L204" s="33" t="s">
        <v>42</v>
      </c>
      <c r="M204" s="5" t="s">
        <v>817</v>
      </c>
      <c r="N204" s="5" t="s">
        <v>26</v>
      </c>
      <c r="O204" s="35">
        <v>25000</v>
      </c>
      <c r="P204" s="5" t="s">
        <v>18630</v>
      </c>
      <c r="Q204" s="5" t="str">
        <f t="shared" si="3"/>
        <v>Arquivado</v>
      </c>
      <c r="R204" s="32" t="e">
        <v>#N/A</v>
      </c>
    </row>
    <row r="205" spans="1:18" x14ac:dyDescent="0.2">
      <c r="A205" s="5" t="s">
        <v>819</v>
      </c>
      <c r="B205" s="5"/>
      <c r="C205" s="5" t="s">
        <v>820</v>
      </c>
      <c r="D205" s="5" t="s">
        <v>18693</v>
      </c>
      <c r="E205" s="36" t="s">
        <v>20</v>
      </c>
      <c r="F205" s="5" t="s">
        <v>18633</v>
      </c>
      <c r="G205" s="34">
        <v>41765</v>
      </c>
      <c r="H205" s="33" t="s">
        <v>18630</v>
      </c>
      <c r="I205" s="34"/>
      <c r="J205" s="5" t="s">
        <v>18630</v>
      </c>
      <c r="K205" s="34"/>
      <c r="L205" s="5" t="s">
        <v>42</v>
      </c>
      <c r="M205" s="5" t="s">
        <v>821</v>
      </c>
      <c r="N205" s="5" t="s">
        <v>26</v>
      </c>
      <c r="O205" s="35">
        <v>0</v>
      </c>
      <c r="P205" s="5" t="s">
        <v>18630</v>
      </c>
      <c r="Q205" s="5" t="str">
        <f t="shared" si="3"/>
        <v>Arquivado</v>
      </c>
      <c r="R205" s="32" t="e">
        <v>#N/A</v>
      </c>
    </row>
    <row r="206" spans="1:18" x14ac:dyDescent="0.2">
      <c r="A206" s="5" t="s">
        <v>823</v>
      </c>
      <c r="B206" s="5"/>
      <c r="C206" s="5" t="s">
        <v>824</v>
      </c>
      <c r="D206" s="5" t="s">
        <v>18692</v>
      </c>
      <c r="E206" s="36" t="s">
        <v>71</v>
      </c>
      <c r="F206" s="5" t="s">
        <v>18633</v>
      </c>
      <c r="G206" s="34">
        <v>44741</v>
      </c>
      <c r="H206" s="33" t="s">
        <v>18633</v>
      </c>
      <c r="I206" s="34">
        <v>42355</v>
      </c>
      <c r="J206" s="33" t="s">
        <v>18633</v>
      </c>
      <c r="K206" s="34">
        <v>42418</v>
      </c>
      <c r="L206" s="33" t="s">
        <v>18794</v>
      </c>
      <c r="M206" s="33" t="s">
        <v>825</v>
      </c>
      <c r="N206" s="5" t="s">
        <v>117</v>
      </c>
      <c r="O206" s="35">
        <v>28000</v>
      </c>
      <c r="P206" s="60" t="s">
        <v>18630</v>
      </c>
      <c r="Q206" s="5" t="str">
        <f t="shared" si="3"/>
        <v>Ativo</v>
      </c>
      <c r="R206" s="32" t="e">
        <v>#N/A</v>
      </c>
    </row>
    <row r="207" spans="1:18" x14ac:dyDescent="0.2">
      <c r="A207" s="5" t="s">
        <v>827</v>
      </c>
      <c r="B207" s="5"/>
      <c r="C207" s="5" t="s">
        <v>828</v>
      </c>
      <c r="D207" s="5" t="s">
        <v>829</v>
      </c>
      <c r="E207" s="36" t="s">
        <v>124</v>
      </c>
      <c r="F207" s="5" t="s">
        <v>18630</v>
      </c>
      <c r="G207" s="34"/>
      <c r="H207" s="5" t="s">
        <v>18630</v>
      </c>
      <c r="I207" s="34"/>
      <c r="J207" s="5" t="s">
        <v>18630</v>
      </c>
      <c r="K207" s="34"/>
      <c r="L207" s="5" t="s">
        <v>42</v>
      </c>
      <c r="M207" s="5" t="s">
        <v>830</v>
      </c>
      <c r="N207" s="5" t="s">
        <v>26</v>
      </c>
      <c r="O207" s="35">
        <v>0.01</v>
      </c>
      <c r="P207" s="5" t="s">
        <v>18630</v>
      </c>
      <c r="Q207" s="5" t="str">
        <f t="shared" si="3"/>
        <v>Arquivado</v>
      </c>
      <c r="R207" s="32" t="e">
        <v>#N/A</v>
      </c>
    </row>
    <row r="208" spans="1:18" x14ac:dyDescent="0.2">
      <c r="A208" s="5" t="s">
        <v>832</v>
      </c>
      <c r="B208" s="5"/>
      <c r="C208" s="5" t="s">
        <v>833</v>
      </c>
      <c r="D208" s="5" t="s">
        <v>19232</v>
      </c>
      <c r="E208" s="36" t="s">
        <v>48</v>
      </c>
      <c r="F208" s="5" t="s">
        <v>18633</v>
      </c>
      <c r="G208" s="34">
        <v>41886</v>
      </c>
      <c r="H208" s="33" t="s">
        <v>18630</v>
      </c>
      <c r="I208" s="34"/>
      <c r="J208" s="5" t="s">
        <v>18633</v>
      </c>
      <c r="K208" s="34">
        <v>42912</v>
      </c>
      <c r="L208" s="33" t="s">
        <v>23</v>
      </c>
      <c r="M208" s="5" t="s">
        <v>834</v>
      </c>
      <c r="N208" s="5" t="s">
        <v>26</v>
      </c>
      <c r="O208" s="35">
        <v>0</v>
      </c>
      <c r="P208" s="5" t="s">
        <v>18630</v>
      </c>
      <c r="Q208" s="5" t="str">
        <f t="shared" si="3"/>
        <v>Arquivado</v>
      </c>
      <c r="R208" s="32" t="e">
        <v>#N/A</v>
      </c>
    </row>
    <row r="209" spans="1:18" x14ac:dyDescent="0.2">
      <c r="A209" s="5" t="s">
        <v>836</v>
      </c>
      <c r="B209" s="5"/>
      <c r="C209" s="5" t="s">
        <v>837</v>
      </c>
      <c r="D209" s="5" t="s">
        <v>233</v>
      </c>
      <c r="E209" s="36" t="s">
        <v>71</v>
      </c>
      <c r="F209" s="5" t="s">
        <v>18630</v>
      </c>
      <c r="G209" s="34"/>
      <c r="H209" s="5" t="s">
        <v>18630</v>
      </c>
      <c r="I209" s="34"/>
      <c r="J209" s="5" t="s">
        <v>18630</v>
      </c>
      <c r="K209" s="34"/>
      <c r="L209" s="5" t="s">
        <v>18793</v>
      </c>
      <c r="M209" s="5" t="s">
        <v>838</v>
      </c>
      <c r="N209" s="5" t="s">
        <v>18712</v>
      </c>
      <c r="O209" s="35">
        <v>148482.15</v>
      </c>
      <c r="P209" s="60" t="s">
        <v>18630</v>
      </c>
      <c r="Q209" s="5" t="str">
        <f t="shared" si="3"/>
        <v>Ativo</v>
      </c>
      <c r="R209" s="32" t="e">
        <v>#N/A</v>
      </c>
    </row>
    <row r="210" spans="1:18" x14ac:dyDescent="0.2">
      <c r="A210" s="5" t="s">
        <v>840</v>
      </c>
      <c r="B210" s="5"/>
      <c r="C210" s="5" t="s">
        <v>841</v>
      </c>
      <c r="D210" s="5" t="s">
        <v>233</v>
      </c>
      <c r="E210" s="36" t="s">
        <v>71</v>
      </c>
      <c r="F210" s="5" t="s">
        <v>18630</v>
      </c>
      <c r="G210" s="34"/>
      <c r="H210" s="5" t="s">
        <v>18630</v>
      </c>
      <c r="I210" s="34"/>
      <c r="J210" s="5" t="s">
        <v>18630</v>
      </c>
      <c r="K210" s="34"/>
      <c r="L210" s="5" t="s">
        <v>18793</v>
      </c>
      <c r="M210" s="5" t="s">
        <v>842</v>
      </c>
      <c r="N210" s="5" t="s">
        <v>18712</v>
      </c>
      <c r="O210" s="35">
        <v>139846.79</v>
      </c>
      <c r="P210" s="60" t="s">
        <v>18630</v>
      </c>
      <c r="Q210" s="5" t="str">
        <f t="shared" si="3"/>
        <v>Ativo</v>
      </c>
      <c r="R210" s="32" t="e">
        <v>#N/A</v>
      </c>
    </row>
    <row r="211" spans="1:18" x14ac:dyDescent="0.2">
      <c r="A211" s="5" t="s">
        <v>844</v>
      </c>
      <c r="B211" s="5"/>
      <c r="C211" s="5" t="s">
        <v>845</v>
      </c>
      <c r="D211" s="5" t="s">
        <v>18693</v>
      </c>
      <c r="E211" s="36" t="s">
        <v>48</v>
      </c>
      <c r="F211" s="5" t="s">
        <v>18633</v>
      </c>
      <c r="G211" s="34">
        <v>40969</v>
      </c>
      <c r="H211" s="33" t="s">
        <v>18630</v>
      </c>
      <c r="I211" s="34"/>
      <c r="J211" s="5" t="s">
        <v>18630</v>
      </c>
      <c r="K211" s="34"/>
      <c r="L211" s="5" t="s">
        <v>42</v>
      </c>
      <c r="M211" s="5" t="s">
        <v>846</v>
      </c>
      <c r="N211" s="5" t="s">
        <v>26</v>
      </c>
      <c r="O211" s="35">
        <v>0</v>
      </c>
      <c r="P211" s="5" t="s">
        <v>18630</v>
      </c>
      <c r="Q211" s="5" t="str">
        <f t="shared" si="3"/>
        <v>Arquivado</v>
      </c>
      <c r="R211" s="32" t="e">
        <v>#N/A</v>
      </c>
    </row>
    <row r="212" spans="1:18" x14ac:dyDescent="0.2">
      <c r="A212" s="5" t="s">
        <v>848</v>
      </c>
      <c r="B212" s="5"/>
      <c r="C212" s="5" t="s">
        <v>849</v>
      </c>
      <c r="D212" s="5" t="s">
        <v>18691</v>
      </c>
      <c r="E212" s="36" t="s">
        <v>48</v>
      </c>
      <c r="F212" s="5" t="s">
        <v>18633</v>
      </c>
      <c r="G212" s="34">
        <v>41599</v>
      </c>
      <c r="H212" s="33" t="s">
        <v>18630</v>
      </c>
      <c r="I212" s="34"/>
      <c r="J212" s="5" t="s">
        <v>18633</v>
      </c>
      <c r="K212" s="34">
        <v>41814</v>
      </c>
      <c r="L212" s="33" t="s">
        <v>23</v>
      </c>
      <c r="M212" s="5" t="s">
        <v>850</v>
      </c>
      <c r="N212" s="5" t="s">
        <v>26</v>
      </c>
      <c r="O212" s="35">
        <v>0</v>
      </c>
      <c r="P212" s="5" t="s">
        <v>18630</v>
      </c>
      <c r="Q212" s="5" t="str">
        <f t="shared" si="3"/>
        <v>Arquivado</v>
      </c>
      <c r="R212" s="32" t="e">
        <v>#N/A</v>
      </c>
    </row>
    <row r="213" spans="1:18" x14ac:dyDescent="0.2">
      <c r="A213" s="5" t="s">
        <v>852</v>
      </c>
      <c r="B213" s="5" t="s">
        <v>853</v>
      </c>
      <c r="C213" s="5" t="s">
        <v>854</v>
      </c>
      <c r="D213" s="5" t="s">
        <v>855</v>
      </c>
      <c r="E213" s="36" t="s">
        <v>71</v>
      </c>
      <c r="F213" s="5" t="s">
        <v>18633</v>
      </c>
      <c r="G213" s="34">
        <v>45278</v>
      </c>
      <c r="H213" s="33" t="s">
        <v>18633</v>
      </c>
      <c r="I213" s="34">
        <v>45406</v>
      </c>
      <c r="J213" s="33" t="s">
        <v>18633</v>
      </c>
      <c r="K213" s="34">
        <v>45447</v>
      </c>
      <c r="L213" s="33" t="s">
        <v>18794</v>
      </c>
      <c r="M213" s="33" t="s">
        <v>856</v>
      </c>
      <c r="N213" s="5" t="s">
        <v>117</v>
      </c>
      <c r="O213" s="35">
        <v>128817.43</v>
      </c>
      <c r="P213" s="60" t="s">
        <v>18633</v>
      </c>
      <c r="Q213" s="5" t="str">
        <f t="shared" si="3"/>
        <v>Ativo</v>
      </c>
      <c r="R213" s="32" t="e">
        <v>#N/A</v>
      </c>
    </row>
    <row r="214" spans="1:18" x14ac:dyDescent="0.2">
      <c r="A214" s="5" t="s">
        <v>858</v>
      </c>
      <c r="B214" s="5" t="s">
        <v>859</v>
      </c>
      <c r="C214" s="5" t="s">
        <v>860</v>
      </c>
      <c r="D214" s="5" t="s">
        <v>206</v>
      </c>
      <c r="E214" s="36" t="s">
        <v>71</v>
      </c>
      <c r="F214" s="5" t="s">
        <v>18633</v>
      </c>
      <c r="G214" s="34">
        <v>45077</v>
      </c>
      <c r="H214" s="33" t="s">
        <v>18633</v>
      </c>
      <c r="I214" s="34">
        <v>45215</v>
      </c>
      <c r="J214" s="33" t="s">
        <v>18633</v>
      </c>
      <c r="K214" s="34">
        <v>45449</v>
      </c>
      <c r="L214" s="33" t="s">
        <v>42</v>
      </c>
      <c r="M214" s="33" t="s">
        <v>43</v>
      </c>
      <c r="N214" s="5" t="s">
        <v>26</v>
      </c>
      <c r="O214" s="35">
        <v>718084.79</v>
      </c>
      <c r="P214" s="5" t="s">
        <v>18630</v>
      </c>
      <c r="Q214" s="5" t="str">
        <f t="shared" si="3"/>
        <v>Arquivado</v>
      </c>
      <c r="R214" s="32" t="e">
        <v>#N/A</v>
      </c>
    </row>
    <row r="215" spans="1:18" x14ac:dyDescent="0.2">
      <c r="A215" s="5" t="s">
        <v>861</v>
      </c>
      <c r="B215" s="5"/>
      <c r="C215" s="5" t="s">
        <v>862</v>
      </c>
      <c r="D215" s="5" t="s">
        <v>206</v>
      </c>
      <c r="E215" s="36" t="s">
        <v>71</v>
      </c>
      <c r="F215" s="5" t="s">
        <v>18633</v>
      </c>
      <c r="G215" s="34">
        <v>44960</v>
      </c>
      <c r="H215" s="33" t="s">
        <v>18633</v>
      </c>
      <c r="I215" s="34">
        <v>45028</v>
      </c>
      <c r="J215" s="33" t="s">
        <v>18633</v>
      </c>
      <c r="K215" s="34">
        <v>45254</v>
      </c>
      <c r="L215" s="33" t="s">
        <v>42</v>
      </c>
      <c r="M215" s="33" t="s">
        <v>43</v>
      </c>
      <c r="N215" s="5" t="s">
        <v>26</v>
      </c>
      <c r="O215" s="35">
        <v>351324.86</v>
      </c>
      <c r="P215" s="5" t="s">
        <v>18630</v>
      </c>
      <c r="Q215" s="5" t="str">
        <f t="shared" si="3"/>
        <v>Arquivado</v>
      </c>
      <c r="R215" s="32" t="e">
        <v>#N/A</v>
      </c>
    </row>
    <row r="216" spans="1:18" x14ac:dyDescent="0.2">
      <c r="A216" s="5" t="s">
        <v>863</v>
      </c>
      <c r="B216" s="5"/>
      <c r="C216" s="5" t="s">
        <v>864</v>
      </c>
      <c r="D216" s="5" t="s">
        <v>865</v>
      </c>
      <c r="E216" s="36" t="s">
        <v>71</v>
      </c>
      <c r="F216" s="5" t="s">
        <v>18633</v>
      </c>
      <c r="G216" s="34">
        <v>45523</v>
      </c>
      <c r="H216" s="33" t="s">
        <v>18633</v>
      </c>
      <c r="I216" s="34">
        <v>45686</v>
      </c>
      <c r="J216" s="33" t="s">
        <v>18633</v>
      </c>
      <c r="K216" s="34">
        <v>45726</v>
      </c>
      <c r="L216" s="33" t="s">
        <v>18794</v>
      </c>
      <c r="M216" s="33" t="s">
        <v>866</v>
      </c>
      <c r="N216" s="5" t="s">
        <v>210</v>
      </c>
      <c r="O216" s="35">
        <v>511809.93</v>
      </c>
      <c r="P216" s="60" t="s">
        <v>18630</v>
      </c>
      <c r="Q216" s="5" t="str">
        <f t="shared" si="3"/>
        <v>Ativo</v>
      </c>
      <c r="R216" s="32" t="e">
        <v>#N/A</v>
      </c>
    </row>
    <row r="217" spans="1:18" x14ac:dyDescent="0.2">
      <c r="A217" s="5" t="s">
        <v>868</v>
      </c>
      <c r="B217" s="5"/>
      <c r="C217" s="5" t="s">
        <v>869</v>
      </c>
      <c r="D217" s="5" t="s">
        <v>18692</v>
      </c>
      <c r="E217" s="36" t="s">
        <v>71</v>
      </c>
      <c r="F217" s="5" t="s">
        <v>18633</v>
      </c>
      <c r="G217" s="34">
        <v>45257</v>
      </c>
      <c r="H217" s="33" t="s">
        <v>18633</v>
      </c>
      <c r="I217" s="34">
        <v>45498</v>
      </c>
      <c r="J217" s="33" t="s">
        <v>18633</v>
      </c>
      <c r="K217" s="34">
        <v>45577</v>
      </c>
      <c r="L217" s="33" t="s">
        <v>42</v>
      </c>
      <c r="M217" s="5" t="s">
        <v>870</v>
      </c>
      <c r="N217" s="5" t="s">
        <v>26</v>
      </c>
      <c r="O217" s="35">
        <v>62276.69</v>
      </c>
      <c r="P217" s="5" t="s">
        <v>18630</v>
      </c>
      <c r="Q217" s="5" t="str">
        <f t="shared" si="3"/>
        <v>Arquivado</v>
      </c>
      <c r="R217" s="32" t="e">
        <v>#N/A</v>
      </c>
    </row>
    <row r="218" spans="1:18" x14ac:dyDescent="0.2">
      <c r="A218" s="5" t="s">
        <v>872</v>
      </c>
      <c r="B218" s="5"/>
      <c r="C218" s="5" t="s">
        <v>873</v>
      </c>
      <c r="D218" s="5" t="s">
        <v>18692</v>
      </c>
      <c r="E218" s="36" t="s">
        <v>20</v>
      </c>
      <c r="F218" s="5" t="s">
        <v>18633</v>
      </c>
      <c r="G218" s="34">
        <v>41046</v>
      </c>
      <c r="H218" s="33" t="s">
        <v>18630</v>
      </c>
      <c r="I218" s="34"/>
      <c r="J218" s="5" t="s">
        <v>18630</v>
      </c>
      <c r="K218" s="34"/>
      <c r="L218" s="5" t="s">
        <v>42</v>
      </c>
      <c r="M218" s="5" t="s">
        <v>874</v>
      </c>
      <c r="N218" s="5" t="s">
        <v>26</v>
      </c>
      <c r="O218" s="35">
        <v>0</v>
      </c>
      <c r="P218" s="5" t="s">
        <v>18630</v>
      </c>
      <c r="Q218" s="5" t="str">
        <f t="shared" si="3"/>
        <v>Arquivado</v>
      </c>
      <c r="R218" s="32" t="e">
        <v>#N/A</v>
      </c>
    </row>
    <row r="219" spans="1:18" x14ac:dyDescent="0.2">
      <c r="A219" s="5" t="s">
        <v>876</v>
      </c>
      <c r="B219" s="5"/>
      <c r="C219" s="5" t="s">
        <v>877</v>
      </c>
      <c r="D219" s="5" t="s">
        <v>878</v>
      </c>
      <c r="E219" s="36" t="s">
        <v>71</v>
      </c>
      <c r="F219" s="5" t="s">
        <v>18633</v>
      </c>
      <c r="G219" s="34">
        <v>45863</v>
      </c>
      <c r="H219" s="33" t="s">
        <v>18633</v>
      </c>
      <c r="I219" s="34">
        <v>45978</v>
      </c>
      <c r="J219" s="33" t="s">
        <v>18630</v>
      </c>
      <c r="K219" s="34"/>
      <c r="L219" s="5" t="s">
        <v>18795</v>
      </c>
      <c r="M219" s="5" t="s">
        <v>879</v>
      </c>
      <c r="N219" s="5" t="s">
        <v>210</v>
      </c>
      <c r="O219" s="35">
        <v>402926.17</v>
      </c>
      <c r="P219" s="60" t="s">
        <v>18630</v>
      </c>
      <c r="Q219" s="5" t="str">
        <f t="shared" si="3"/>
        <v>Ativo</v>
      </c>
      <c r="R219" s="32" t="e">
        <v>#N/A</v>
      </c>
    </row>
    <row r="220" spans="1:18" x14ac:dyDescent="0.2">
      <c r="A220" s="5" t="s">
        <v>881</v>
      </c>
      <c r="B220" s="5"/>
      <c r="C220" s="5" t="s">
        <v>882</v>
      </c>
      <c r="D220" s="5" t="s">
        <v>18691</v>
      </c>
      <c r="E220" s="36" t="s">
        <v>48</v>
      </c>
      <c r="F220" s="5" t="s">
        <v>18630</v>
      </c>
      <c r="G220" s="34"/>
      <c r="H220" s="5" t="s">
        <v>18630</v>
      </c>
      <c r="I220" s="34"/>
      <c r="J220" s="5" t="s">
        <v>18633</v>
      </c>
      <c r="K220" s="34">
        <v>41858</v>
      </c>
      <c r="L220" s="33" t="s">
        <v>23</v>
      </c>
      <c r="M220" s="5" t="s">
        <v>883</v>
      </c>
      <c r="N220" s="5" t="s">
        <v>26</v>
      </c>
      <c r="O220" s="35">
        <v>0</v>
      </c>
      <c r="P220" s="5" t="s">
        <v>18633</v>
      </c>
      <c r="Q220" s="5" t="str">
        <f t="shared" si="3"/>
        <v>Arquivado</v>
      </c>
      <c r="R220" s="32" t="e">
        <v>#N/A</v>
      </c>
    </row>
    <row r="221" spans="1:18" x14ac:dyDescent="0.2">
      <c r="A221" s="5" t="s">
        <v>885</v>
      </c>
      <c r="B221" s="5"/>
      <c r="C221" s="5" t="s">
        <v>886</v>
      </c>
      <c r="D221" s="5" t="s">
        <v>18691</v>
      </c>
      <c r="E221" s="36" t="s">
        <v>48</v>
      </c>
      <c r="F221" s="5" t="s">
        <v>18633</v>
      </c>
      <c r="G221" s="34">
        <v>42088</v>
      </c>
      <c r="H221" s="33" t="s">
        <v>18630</v>
      </c>
      <c r="I221" s="34"/>
      <c r="J221" s="5" t="s">
        <v>18630</v>
      </c>
      <c r="K221" s="34"/>
      <c r="L221" s="5" t="s">
        <v>23</v>
      </c>
      <c r="M221" s="5" t="s">
        <v>887</v>
      </c>
      <c r="N221" s="5" t="s">
        <v>26</v>
      </c>
      <c r="O221" s="35">
        <v>0</v>
      </c>
      <c r="P221" s="5" t="s">
        <v>18630</v>
      </c>
      <c r="Q221" s="5" t="str">
        <f t="shared" si="3"/>
        <v>Arquivado</v>
      </c>
      <c r="R221" s="32" t="e">
        <v>#N/A</v>
      </c>
    </row>
    <row r="222" spans="1:18" x14ac:dyDescent="0.2">
      <c r="A222" s="5" t="s">
        <v>889</v>
      </c>
      <c r="B222" s="5"/>
      <c r="C222" s="5" t="s">
        <v>890</v>
      </c>
      <c r="D222" s="5" t="s">
        <v>891</v>
      </c>
      <c r="E222" s="36" t="s">
        <v>71</v>
      </c>
      <c r="F222" s="5" t="s">
        <v>18630</v>
      </c>
      <c r="G222" s="34"/>
      <c r="H222" s="5" t="s">
        <v>18630</v>
      </c>
      <c r="I222" s="34"/>
      <c r="J222" s="5" t="s">
        <v>18630</v>
      </c>
      <c r="K222" s="34"/>
      <c r="L222" s="5" t="s">
        <v>18793</v>
      </c>
      <c r="M222" s="5" t="s">
        <v>892</v>
      </c>
      <c r="N222" s="5" t="s">
        <v>18712</v>
      </c>
      <c r="O222" s="35">
        <v>273974.49</v>
      </c>
      <c r="P222" s="60" t="s">
        <v>18630</v>
      </c>
      <c r="Q222" s="5" t="str">
        <f t="shared" si="3"/>
        <v>Ativo</v>
      </c>
      <c r="R222" s="32" t="e">
        <v>#N/A</v>
      </c>
    </row>
    <row r="223" spans="1:18" x14ac:dyDescent="0.2">
      <c r="A223" s="5" t="s">
        <v>894</v>
      </c>
      <c r="B223" s="5"/>
      <c r="C223" s="5" t="s">
        <v>895</v>
      </c>
      <c r="D223" s="5" t="s">
        <v>18692</v>
      </c>
      <c r="E223" s="36" t="s">
        <v>48</v>
      </c>
      <c r="F223" s="5" t="s">
        <v>18633</v>
      </c>
      <c r="G223" s="34">
        <v>41913</v>
      </c>
      <c r="H223" s="33" t="s">
        <v>18630</v>
      </c>
      <c r="I223" s="34"/>
      <c r="J223" s="5" t="s">
        <v>18633</v>
      </c>
      <c r="K223" s="34">
        <v>42041</v>
      </c>
      <c r="L223" s="33" t="s">
        <v>23</v>
      </c>
      <c r="M223" s="5" t="s">
        <v>896</v>
      </c>
      <c r="N223" s="5" t="s">
        <v>26</v>
      </c>
      <c r="O223" s="35">
        <v>0</v>
      </c>
      <c r="P223" s="5" t="s">
        <v>18630</v>
      </c>
      <c r="Q223" s="5" t="str">
        <f t="shared" si="3"/>
        <v>Arquivado</v>
      </c>
      <c r="R223" s="32" t="e">
        <v>#N/A</v>
      </c>
    </row>
    <row r="224" spans="1:18" x14ac:dyDescent="0.2">
      <c r="A224" s="5" t="s">
        <v>898</v>
      </c>
      <c r="B224" s="5"/>
      <c r="C224" s="5" t="s">
        <v>726</v>
      </c>
      <c r="D224" s="5" t="s">
        <v>899</v>
      </c>
      <c r="E224" s="36" t="s">
        <v>20</v>
      </c>
      <c r="F224" s="5" t="s">
        <v>18633</v>
      </c>
      <c r="G224" s="34">
        <v>41025</v>
      </c>
      <c r="H224" s="33" t="s">
        <v>18630</v>
      </c>
      <c r="I224" s="34"/>
      <c r="J224" s="5" t="s">
        <v>18630</v>
      </c>
      <c r="K224" s="34"/>
      <c r="L224" s="5" t="s">
        <v>23</v>
      </c>
      <c r="M224" s="5" t="s">
        <v>900</v>
      </c>
      <c r="N224" s="5" t="s">
        <v>26</v>
      </c>
      <c r="O224" s="35">
        <v>0</v>
      </c>
      <c r="P224" s="5" t="s">
        <v>18630</v>
      </c>
      <c r="Q224" s="5" t="str">
        <f t="shared" si="3"/>
        <v>Arquivado</v>
      </c>
      <c r="R224" s="32" t="e">
        <v>#N/A</v>
      </c>
    </row>
    <row r="225" spans="1:18" x14ac:dyDescent="0.2">
      <c r="A225" s="5" t="s">
        <v>902</v>
      </c>
      <c r="B225" s="5"/>
      <c r="C225" s="5" t="s">
        <v>168</v>
      </c>
      <c r="D225" s="5" t="s">
        <v>899</v>
      </c>
      <c r="E225" s="36" t="s">
        <v>20</v>
      </c>
      <c r="F225" s="5" t="s">
        <v>18633</v>
      </c>
      <c r="G225" s="34">
        <v>41025</v>
      </c>
      <c r="H225" s="33" t="s">
        <v>18630</v>
      </c>
      <c r="I225" s="34"/>
      <c r="J225" s="5" t="s">
        <v>18630</v>
      </c>
      <c r="K225" s="34"/>
      <c r="L225" s="5" t="s">
        <v>42</v>
      </c>
      <c r="M225" s="5" t="s">
        <v>903</v>
      </c>
      <c r="N225" s="5" t="s">
        <v>26</v>
      </c>
      <c r="O225" s="35">
        <v>0</v>
      </c>
      <c r="P225" s="5" t="s">
        <v>18630</v>
      </c>
      <c r="Q225" s="5" t="str">
        <f t="shared" si="3"/>
        <v>Arquivado</v>
      </c>
      <c r="R225" s="32" t="e">
        <v>#N/A</v>
      </c>
    </row>
    <row r="226" spans="1:18" x14ac:dyDescent="0.2">
      <c r="A226" s="5" t="s">
        <v>905</v>
      </c>
      <c r="B226" s="5"/>
      <c r="C226" s="5" t="s">
        <v>906</v>
      </c>
      <c r="D226" s="5" t="s">
        <v>18693</v>
      </c>
      <c r="E226" s="36" t="s">
        <v>48</v>
      </c>
      <c r="F226" s="5" t="s">
        <v>18633</v>
      </c>
      <c r="G226" s="34">
        <v>40737</v>
      </c>
      <c r="H226" s="33" t="s">
        <v>18630</v>
      </c>
      <c r="I226" s="34"/>
      <c r="J226" s="5" t="s">
        <v>18630</v>
      </c>
      <c r="K226" s="34"/>
      <c r="L226" s="5" t="s">
        <v>23</v>
      </c>
      <c r="M226" s="5" t="s">
        <v>907</v>
      </c>
      <c r="N226" s="5" t="s">
        <v>26</v>
      </c>
      <c r="O226" s="35">
        <v>0</v>
      </c>
      <c r="P226" s="5" t="s">
        <v>18630</v>
      </c>
      <c r="Q226" s="5" t="str">
        <f t="shared" si="3"/>
        <v>Arquivado</v>
      </c>
      <c r="R226" s="32" t="e">
        <v>#N/A</v>
      </c>
    </row>
    <row r="227" spans="1:18" x14ac:dyDescent="0.2">
      <c r="A227" s="5" t="s">
        <v>909</v>
      </c>
      <c r="B227" s="5"/>
      <c r="C227" s="5" t="s">
        <v>910</v>
      </c>
      <c r="D227" s="5" t="s">
        <v>911</v>
      </c>
      <c r="E227" s="36" t="s">
        <v>71</v>
      </c>
      <c r="F227" s="5" t="s">
        <v>18633</v>
      </c>
      <c r="G227" s="34">
        <v>45601</v>
      </c>
      <c r="H227" s="33" t="s">
        <v>18630</v>
      </c>
      <c r="I227" s="34"/>
      <c r="J227" s="5" t="s">
        <v>18630</v>
      </c>
      <c r="K227" s="34"/>
      <c r="L227" s="5" t="s">
        <v>18795</v>
      </c>
      <c r="M227" s="5" t="s">
        <v>912</v>
      </c>
      <c r="N227" s="5" t="s">
        <v>117</v>
      </c>
      <c r="O227" s="35">
        <v>714088.22</v>
      </c>
      <c r="P227" s="60" t="s">
        <v>18630</v>
      </c>
      <c r="Q227" s="5" t="str">
        <f t="shared" si="3"/>
        <v>Ativo</v>
      </c>
      <c r="R227" s="32" t="e">
        <v>#N/A</v>
      </c>
    </row>
    <row r="228" spans="1:18" x14ac:dyDescent="0.2">
      <c r="A228" s="5" t="s">
        <v>914</v>
      </c>
      <c r="B228" s="5"/>
      <c r="C228" s="5" t="s">
        <v>915</v>
      </c>
      <c r="D228" s="5" t="s">
        <v>916</v>
      </c>
      <c r="E228" s="36" t="s">
        <v>71</v>
      </c>
      <c r="F228" s="5" t="s">
        <v>18633</v>
      </c>
      <c r="G228" s="34">
        <v>45448</v>
      </c>
      <c r="H228" s="33" t="s">
        <v>18633</v>
      </c>
      <c r="I228" s="34">
        <v>45694</v>
      </c>
      <c r="J228" s="33" t="s">
        <v>18633</v>
      </c>
      <c r="K228" s="34">
        <v>45744</v>
      </c>
      <c r="L228" s="33" t="s">
        <v>18794</v>
      </c>
      <c r="M228" s="33" t="s">
        <v>917</v>
      </c>
      <c r="N228" s="5" t="s">
        <v>117</v>
      </c>
      <c r="O228" s="35">
        <v>369047.17</v>
      </c>
      <c r="P228" s="60" t="s">
        <v>18633</v>
      </c>
      <c r="Q228" s="5" t="str">
        <f t="shared" si="3"/>
        <v>Ativo</v>
      </c>
      <c r="R228" s="32" t="e">
        <v>#N/A</v>
      </c>
    </row>
    <row r="229" spans="1:18" x14ac:dyDescent="0.2">
      <c r="A229" s="5" t="s">
        <v>919</v>
      </c>
      <c r="B229" s="5" t="s">
        <v>920</v>
      </c>
      <c r="C229" s="5" t="s">
        <v>921</v>
      </c>
      <c r="D229" s="5" t="s">
        <v>922</v>
      </c>
      <c r="E229" s="36" t="s">
        <v>71</v>
      </c>
      <c r="F229" s="5" t="s">
        <v>18633</v>
      </c>
      <c r="G229" s="34">
        <v>45142</v>
      </c>
      <c r="H229" s="33" t="s">
        <v>18633</v>
      </c>
      <c r="I229" s="34">
        <v>45366</v>
      </c>
      <c r="J229" s="33" t="s">
        <v>18633</v>
      </c>
      <c r="K229" s="34">
        <v>45394</v>
      </c>
      <c r="L229" s="33" t="s">
        <v>42</v>
      </c>
      <c r="M229" s="5" t="s">
        <v>43</v>
      </c>
      <c r="N229" s="5" t="s">
        <v>26</v>
      </c>
      <c r="O229" s="35">
        <v>331644.65999999997</v>
      </c>
      <c r="P229" s="5" t="s">
        <v>18630</v>
      </c>
      <c r="Q229" s="5" t="str">
        <f t="shared" si="3"/>
        <v>Arquivado</v>
      </c>
      <c r="R229" s="32" t="e">
        <v>#N/A</v>
      </c>
    </row>
    <row r="230" spans="1:18" x14ac:dyDescent="0.2">
      <c r="A230" s="5" t="s">
        <v>923</v>
      </c>
      <c r="B230" s="5"/>
      <c r="C230" s="5" t="s">
        <v>46</v>
      </c>
      <c r="D230" s="5" t="s">
        <v>18692</v>
      </c>
      <c r="E230" s="36" t="s">
        <v>48</v>
      </c>
      <c r="F230" s="5" t="s">
        <v>18630</v>
      </c>
      <c r="G230" s="34"/>
      <c r="H230" s="5" t="s">
        <v>18630</v>
      </c>
      <c r="I230" s="34"/>
      <c r="J230" s="5" t="s">
        <v>18630</v>
      </c>
      <c r="K230" s="34"/>
      <c r="L230" s="5" t="s">
        <v>23</v>
      </c>
      <c r="M230" s="5"/>
      <c r="N230" s="5" t="s">
        <v>26</v>
      </c>
      <c r="O230" s="35">
        <v>0</v>
      </c>
      <c r="P230" s="5" t="s">
        <v>18630</v>
      </c>
      <c r="Q230" s="5" t="str">
        <f t="shared" si="3"/>
        <v>Arquivado</v>
      </c>
      <c r="R230" s="32" t="e">
        <v>#N/A</v>
      </c>
    </row>
    <row r="231" spans="1:18" x14ac:dyDescent="0.2">
      <c r="A231" s="5" t="s">
        <v>924</v>
      </c>
      <c r="B231" s="5"/>
      <c r="C231" s="5" t="s">
        <v>925</v>
      </c>
      <c r="D231" s="5" t="s">
        <v>926</v>
      </c>
      <c r="E231" s="36" t="s">
        <v>71</v>
      </c>
      <c r="F231" s="5" t="s">
        <v>18633</v>
      </c>
      <c r="G231" s="34">
        <v>45152</v>
      </c>
      <c r="H231" s="33" t="s">
        <v>18633</v>
      </c>
      <c r="I231" s="34">
        <v>45264</v>
      </c>
      <c r="J231" s="33" t="s">
        <v>18633</v>
      </c>
      <c r="K231" s="34">
        <v>45534</v>
      </c>
      <c r="L231" s="33" t="s">
        <v>42</v>
      </c>
      <c r="M231" s="33" t="s">
        <v>43</v>
      </c>
      <c r="N231" s="5" t="s">
        <v>26</v>
      </c>
      <c r="O231" s="35">
        <v>122906.17</v>
      </c>
      <c r="P231" s="5" t="s">
        <v>18630</v>
      </c>
      <c r="Q231" s="5" t="str">
        <f t="shared" si="3"/>
        <v>Arquivado</v>
      </c>
      <c r="R231" s="32" t="e">
        <v>#N/A</v>
      </c>
    </row>
    <row r="232" spans="1:18" x14ac:dyDescent="0.2">
      <c r="A232" s="5" t="s">
        <v>927</v>
      </c>
      <c r="B232" s="5"/>
      <c r="C232" s="5" t="s">
        <v>928</v>
      </c>
      <c r="D232" s="5" t="s">
        <v>19233</v>
      </c>
      <c r="E232" s="36" t="s">
        <v>48</v>
      </c>
      <c r="F232" s="5" t="s">
        <v>18633</v>
      </c>
      <c r="G232" s="34">
        <v>40662</v>
      </c>
      <c r="H232" s="33" t="s">
        <v>18630</v>
      </c>
      <c r="I232" s="34"/>
      <c r="J232" s="5" t="s">
        <v>18633</v>
      </c>
      <c r="K232" s="34">
        <v>41740</v>
      </c>
      <c r="L232" s="33" t="s">
        <v>23</v>
      </c>
      <c r="M232" s="33" t="s">
        <v>929</v>
      </c>
      <c r="N232" s="5" t="s">
        <v>26</v>
      </c>
      <c r="O232" s="35">
        <v>0</v>
      </c>
      <c r="P232" s="5" t="s">
        <v>18630</v>
      </c>
      <c r="Q232" s="5" t="str">
        <f t="shared" si="3"/>
        <v>Arquivado</v>
      </c>
      <c r="R232" s="32" t="e">
        <v>#N/A</v>
      </c>
    </row>
    <row r="233" spans="1:18" x14ac:dyDescent="0.2">
      <c r="A233" s="5" t="s">
        <v>931</v>
      </c>
      <c r="B233" s="5"/>
      <c r="C233" s="5" t="s">
        <v>932</v>
      </c>
      <c r="D233" s="5" t="s">
        <v>933</v>
      </c>
      <c r="E233" s="36" t="s">
        <v>71</v>
      </c>
      <c r="F233" s="5" t="s">
        <v>18633</v>
      </c>
      <c r="G233" s="34">
        <v>45397</v>
      </c>
      <c r="H233" s="33" t="s">
        <v>18630</v>
      </c>
      <c r="I233" s="34"/>
      <c r="J233" s="5" t="s">
        <v>18633</v>
      </c>
      <c r="K233" s="34">
        <v>45433</v>
      </c>
      <c r="L233" s="33" t="s">
        <v>42</v>
      </c>
      <c r="M233" s="5" t="s">
        <v>934</v>
      </c>
      <c r="N233" s="5" t="s">
        <v>26</v>
      </c>
      <c r="O233" s="35">
        <v>657318.01</v>
      </c>
      <c r="P233" s="5" t="s">
        <v>18633</v>
      </c>
      <c r="Q233" s="5" t="str">
        <f t="shared" si="3"/>
        <v>Arquivado</v>
      </c>
      <c r="R233" s="32" t="e">
        <v>#N/A</v>
      </c>
    </row>
    <row r="234" spans="1:18" x14ac:dyDescent="0.2">
      <c r="A234" s="5" t="s">
        <v>936</v>
      </c>
      <c r="B234" s="5"/>
      <c r="C234" s="5" t="s">
        <v>937</v>
      </c>
      <c r="D234" s="5" t="s">
        <v>233</v>
      </c>
      <c r="E234" s="36" t="s">
        <v>71</v>
      </c>
      <c r="F234" s="5" t="s">
        <v>18630</v>
      </c>
      <c r="G234" s="34"/>
      <c r="H234" s="5" t="s">
        <v>18630</v>
      </c>
      <c r="I234" s="34"/>
      <c r="J234" s="5" t="s">
        <v>18630</v>
      </c>
      <c r="K234" s="34"/>
      <c r="L234" s="5" t="s">
        <v>18793</v>
      </c>
      <c r="M234" s="5" t="s">
        <v>938</v>
      </c>
      <c r="N234" s="5" t="s">
        <v>18712</v>
      </c>
      <c r="O234" s="35">
        <v>443444.67</v>
      </c>
      <c r="P234" s="60" t="s">
        <v>18630</v>
      </c>
      <c r="Q234" s="5" t="str">
        <f t="shared" si="3"/>
        <v>Ativo</v>
      </c>
      <c r="R234" s="32" t="e">
        <v>#N/A</v>
      </c>
    </row>
    <row r="235" spans="1:18" x14ac:dyDescent="0.2">
      <c r="A235" s="5" t="s">
        <v>940</v>
      </c>
      <c r="B235" s="5"/>
      <c r="C235" s="5" t="s">
        <v>941</v>
      </c>
      <c r="D235" s="5" t="s">
        <v>891</v>
      </c>
      <c r="E235" s="36" t="s">
        <v>71</v>
      </c>
      <c r="F235" s="5" t="s">
        <v>18630</v>
      </c>
      <c r="G235" s="34"/>
      <c r="H235" s="5" t="s">
        <v>18630</v>
      </c>
      <c r="I235" s="34"/>
      <c r="J235" s="5" t="s">
        <v>18630</v>
      </c>
      <c r="K235" s="34"/>
      <c r="L235" s="5" t="s">
        <v>18793</v>
      </c>
      <c r="M235" s="5" t="s">
        <v>646</v>
      </c>
      <c r="N235" s="5" t="s">
        <v>18712</v>
      </c>
      <c r="O235" s="35">
        <v>214710.54</v>
      </c>
      <c r="P235" s="60" t="s">
        <v>18630</v>
      </c>
      <c r="Q235" s="5" t="str">
        <f t="shared" si="3"/>
        <v>Ativo</v>
      </c>
      <c r="R235" s="32" t="e">
        <v>#N/A</v>
      </c>
    </row>
    <row r="236" spans="1:18" x14ac:dyDescent="0.2">
      <c r="A236" s="5" t="s">
        <v>942</v>
      </c>
      <c r="B236" s="5"/>
      <c r="C236" s="5" t="s">
        <v>943</v>
      </c>
      <c r="D236" s="5" t="s">
        <v>944</v>
      </c>
      <c r="E236" s="36" t="s">
        <v>279</v>
      </c>
      <c r="F236" s="5" t="s">
        <v>18633</v>
      </c>
      <c r="G236" s="34">
        <v>45757</v>
      </c>
      <c r="H236" s="33" t="s">
        <v>18630</v>
      </c>
      <c r="I236" s="34"/>
      <c r="J236" s="5" t="s">
        <v>18633</v>
      </c>
      <c r="K236" s="34">
        <v>45758</v>
      </c>
      <c r="L236" s="33" t="s">
        <v>42</v>
      </c>
      <c r="M236" s="33" t="s">
        <v>43</v>
      </c>
      <c r="N236" s="5" t="s">
        <v>26</v>
      </c>
      <c r="O236" s="35">
        <v>45279.65</v>
      </c>
      <c r="P236" s="5" t="s">
        <v>18633</v>
      </c>
      <c r="Q236" s="5" t="str">
        <f t="shared" si="3"/>
        <v>Arquivado</v>
      </c>
      <c r="R236" s="32" t="e">
        <v>#N/A</v>
      </c>
    </row>
    <row r="237" spans="1:18" x14ac:dyDescent="0.2">
      <c r="A237" s="5" t="s">
        <v>945</v>
      </c>
      <c r="B237" s="5"/>
      <c r="D237" s="5" t="s">
        <v>946</v>
      </c>
      <c r="E237" s="36" t="s">
        <v>20</v>
      </c>
      <c r="F237" s="5" t="s">
        <v>18633</v>
      </c>
      <c r="G237" s="34">
        <v>41962</v>
      </c>
      <c r="H237" s="33" t="s">
        <v>18630</v>
      </c>
      <c r="I237" s="34"/>
      <c r="J237" s="5" t="s">
        <v>18630</v>
      </c>
      <c r="K237" s="34"/>
      <c r="L237" s="5" t="s">
        <v>42</v>
      </c>
      <c r="M237" s="5" t="s">
        <v>947</v>
      </c>
      <c r="N237" s="5" t="s">
        <v>26</v>
      </c>
      <c r="O237" s="35">
        <v>0</v>
      </c>
      <c r="P237" s="5" t="s">
        <v>18630</v>
      </c>
      <c r="Q237" s="5" t="str">
        <f t="shared" si="3"/>
        <v>Arquivado</v>
      </c>
      <c r="R237" s="32" t="e">
        <v>#N/A</v>
      </c>
    </row>
    <row r="238" spans="1:18" x14ac:dyDescent="0.2">
      <c r="A238" s="5" t="s">
        <v>949</v>
      </c>
      <c r="B238" s="5"/>
      <c r="C238" s="5" t="s">
        <v>950</v>
      </c>
      <c r="D238" s="5" t="s">
        <v>18693</v>
      </c>
      <c r="E238" s="36" t="s">
        <v>71</v>
      </c>
      <c r="F238" s="5" t="s">
        <v>18633</v>
      </c>
      <c r="G238" s="34">
        <v>43740</v>
      </c>
      <c r="H238" s="33" t="s">
        <v>18633</v>
      </c>
      <c r="I238" s="34">
        <v>42971</v>
      </c>
      <c r="J238" s="33" t="s">
        <v>18633</v>
      </c>
      <c r="K238" s="34">
        <v>42998</v>
      </c>
      <c r="L238" s="33" t="s">
        <v>42</v>
      </c>
      <c r="M238" s="33" t="s">
        <v>43</v>
      </c>
      <c r="N238" s="5" t="s">
        <v>26</v>
      </c>
      <c r="O238" s="35">
        <v>30000</v>
      </c>
      <c r="P238" s="5" t="s">
        <v>18630</v>
      </c>
      <c r="Q238" s="5" t="str">
        <f t="shared" si="3"/>
        <v>Arquivado</v>
      </c>
      <c r="R238" s="32" t="e">
        <v>#N/A</v>
      </c>
    </row>
    <row r="239" spans="1:18" x14ac:dyDescent="0.2">
      <c r="A239" s="5" t="s">
        <v>951</v>
      </c>
      <c r="B239" s="5"/>
      <c r="C239" s="5" t="s">
        <v>952</v>
      </c>
      <c r="D239" s="5" t="s">
        <v>19221</v>
      </c>
      <c r="E239" s="36" t="s">
        <v>71</v>
      </c>
      <c r="F239" s="5" t="s">
        <v>18633</v>
      </c>
      <c r="G239" s="34">
        <v>44281</v>
      </c>
      <c r="H239" s="33" t="s">
        <v>18630</v>
      </c>
      <c r="I239" s="34"/>
      <c r="J239" s="5" t="s">
        <v>18633</v>
      </c>
      <c r="K239" s="34">
        <v>44344</v>
      </c>
      <c r="L239" s="33" t="s">
        <v>42</v>
      </c>
      <c r="M239" s="5" t="s">
        <v>953</v>
      </c>
      <c r="N239" s="5" t="s">
        <v>26</v>
      </c>
      <c r="O239" s="35">
        <v>209112.27</v>
      </c>
      <c r="P239" s="5" t="s">
        <v>18630</v>
      </c>
      <c r="Q239" s="5" t="str">
        <f t="shared" si="3"/>
        <v>Arquivado</v>
      </c>
      <c r="R239" s="32" t="e">
        <v>#N/A</v>
      </c>
    </row>
    <row r="240" spans="1:18" x14ac:dyDescent="0.2">
      <c r="A240" s="5" t="s">
        <v>955</v>
      </c>
      <c r="B240" s="5"/>
      <c r="C240" s="5" t="s">
        <v>956</v>
      </c>
      <c r="D240" s="5" t="s">
        <v>957</v>
      </c>
      <c r="E240" s="36" t="s">
        <v>48</v>
      </c>
      <c r="F240" s="5" t="s">
        <v>18633</v>
      </c>
      <c r="G240" s="34">
        <v>41068</v>
      </c>
      <c r="H240" s="33" t="s">
        <v>18630</v>
      </c>
      <c r="I240" s="34"/>
      <c r="J240" s="5" t="s">
        <v>18630</v>
      </c>
      <c r="K240" s="34"/>
      <c r="L240" s="5" t="s">
        <v>23</v>
      </c>
      <c r="M240" s="5" t="s">
        <v>958</v>
      </c>
      <c r="N240" s="5" t="s">
        <v>26</v>
      </c>
      <c r="O240" s="35">
        <v>26941.21</v>
      </c>
      <c r="P240" s="5" t="s">
        <v>18630</v>
      </c>
      <c r="Q240" s="5" t="str">
        <f t="shared" si="3"/>
        <v>Arquivado</v>
      </c>
      <c r="R240" s="32" t="e">
        <v>#N/A</v>
      </c>
    </row>
    <row r="241" spans="1:18" x14ac:dyDescent="0.2">
      <c r="A241" s="5" t="s">
        <v>960</v>
      </c>
      <c r="B241" s="5"/>
      <c r="C241" s="5" t="s">
        <v>961</v>
      </c>
      <c r="D241" s="5" t="s">
        <v>962</v>
      </c>
      <c r="E241" s="36" t="s">
        <v>20</v>
      </c>
      <c r="F241" s="5" t="s">
        <v>18633</v>
      </c>
      <c r="G241" s="34">
        <v>42039</v>
      </c>
      <c r="H241" s="33" t="s">
        <v>18630</v>
      </c>
      <c r="I241" s="34"/>
      <c r="J241" s="5" t="s">
        <v>18630</v>
      </c>
      <c r="K241" s="34"/>
      <c r="L241" s="5" t="s">
        <v>23</v>
      </c>
      <c r="M241" s="5" t="s">
        <v>963</v>
      </c>
      <c r="N241" s="5" t="s">
        <v>26</v>
      </c>
      <c r="O241" s="35">
        <v>0</v>
      </c>
      <c r="P241" s="5" t="s">
        <v>18630</v>
      </c>
      <c r="Q241" s="5" t="str">
        <f t="shared" si="3"/>
        <v>Arquivado</v>
      </c>
      <c r="R241" s="32" t="e">
        <v>#N/A</v>
      </c>
    </row>
    <row r="242" spans="1:18" x14ac:dyDescent="0.2">
      <c r="A242" s="5" t="s">
        <v>965</v>
      </c>
      <c r="B242" s="5"/>
      <c r="C242" s="5" t="s">
        <v>966</v>
      </c>
      <c r="D242" s="5" t="s">
        <v>19234</v>
      </c>
      <c r="E242" s="36" t="s">
        <v>48</v>
      </c>
      <c r="F242" s="5" t="s">
        <v>18633</v>
      </c>
      <c r="G242" s="34">
        <v>41712</v>
      </c>
      <c r="H242" s="33" t="s">
        <v>18630</v>
      </c>
      <c r="I242" s="34"/>
      <c r="J242" s="5" t="s">
        <v>18630</v>
      </c>
      <c r="K242" s="34"/>
      <c r="L242" s="5" t="s">
        <v>23</v>
      </c>
      <c r="M242" s="5" t="s">
        <v>967</v>
      </c>
      <c r="N242" s="5" t="s">
        <v>26</v>
      </c>
      <c r="O242" s="35">
        <v>0</v>
      </c>
      <c r="P242" s="5" t="s">
        <v>18630</v>
      </c>
      <c r="Q242" s="5" t="str">
        <f t="shared" si="3"/>
        <v>Arquivado</v>
      </c>
      <c r="R242" s="32" t="e">
        <v>#N/A</v>
      </c>
    </row>
    <row r="243" spans="1:18" x14ac:dyDescent="0.2">
      <c r="A243" s="5" t="s">
        <v>969</v>
      </c>
      <c r="B243" s="5"/>
      <c r="C243" s="5" t="s">
        <v>970</v>
      </c>
      <c r="D243" s="5" t="s">
        <v>400</v>
      </c>
      <c r="E243" s="36" t="s">
        <v>71</v>
      </c>
      <c r="F243" s="5" t="s">
        <v>18633</v>
      </c>
      <c r="G243" s="34">
        <v>45645</v>
      </c>
      <c r="H243" s="33" t="s">
        <v>18633</v>
      </c>
      <c r="I243" s="34">
        <v>45761</v>
      </c>
      <c r="J243" s="33" t="s">
        <v>18633</v>
      </c>
      <c r="K243" s="34">
        <v>45913</v>
      </c>
      <c r="L243" s="33" t="s">
        <v>18794</v>
      </c>
      <c r="M243" s="33" t="s">
        <v>473</v>
      </c>
      <c r="N243" s="5" t="s">
        <v>117</v>
      </c>
      <c r="O243" s="35">
        <v>91710</v>
      </c>
      <c r="P243" s="60" t="s">
        <v>18630</v>
      </c>
      <c r="Q243" s="5" t="str">
        <f t="shared" si="3"/>
        <v>Ativo</v>
      </c>
      <c r="R243" s="32" t="e">
        <v>#N/A</v>
      </c>
    </row>
    <row r="244" spans="1:18" x14ac:dyDescent="0.2">
      <c r="A244" s="5" t="s">
        <v>971</v>
      </c>
      <c r="B244" s="5"/>
      <c r="C244" s="5" t="s">
        <v>972</v>
      </c>
      <c r="D244" s="5" t="s">
        <v>418</v>
      </c>
      <c r="E244" s="36" t="s">
        <v>71</v>
      </c>
      <c r="F244" s="5" t="s">
        <v>18630</v>
      </c>
      <c r="G244" s="34"/>
      <c r="H244" s="5" t="s">
        <v>18630</v>
      </c>
      <c r="I244" s="34"/>
      <c r="J244" s="5" t="s">
        <v>18630</v>
      </c>
      <c r="K244" s="34"/>
      <c r="L244" s="5" t="s">
        <v>18793</v>
      </c>
      <c r="M244" s="5" t="s">
        <v>238</v>
      </c>
      <c r="N244" s="5" t="s">
        <v>18712</v>
      </c>
      <c r="O244" s="35">
        <v>145716.70000000001</v>
      </c>
      <c r="P244" s="60" t="s">
        <v>18630</v>
      </c>
      <c r="Q244" s="5" t="str">
        <f t="shared" si="3"/>
        <v>Ativo</v>
      </c>
      <c r="R244" s="32" t="e">
        <v>#N/A</v>
      </c>
    </row>
    <row r="245" spans="1:18" x14ac:dyDescent="0.2">
      <c r="A245" s="5" t="s">
        <v>973</v>
      </c>
      <c r="B245" s="5" t="s">
        <v>974</v>
      </c>
      <c r="C245" s="5" t="s">
        <v>975</v>
      </c>
      <c r="D245" s="5" t="s">
        <v>976</v>
      </c>
      <c r="E245" s="36" t="s">
        <v>71</v>
      </c>
      <c r="F245" s="5" t="s">
        <v>18633</v>
      </c>
      <c r="G245" s="34">
        <v>45476</v>
      </c>
      <c r="H245" s="33" t="s">
        <v>18633</v>
      </c>
      <c r="I245" s="34">
        <v>45582</v>
      </c>
      <c r="J245" s="33" t="s">
        <v>18633</v>
      </c>
      <c r="K245" s="34">
        <v>45744</v>
      </c>
      <c r="L245" s="33" t="s">
        <v>42</v>
      </c>
      <c r="M245" s="5" t="s">
        <v>977</v>
      </c>
      <c r="N245" s="5" t="s">
        <v>26</v>
      </c>
      <c r="O245" s="35">
        <v>890953.77</v>
      </c>
      <c r="P245" s="5" t="s">
        <v>18630</v>
      </c>
      <c r="Q245" s="5" t="str">
        <f t="shared" si="3"/>
        <v>Arquivado</v>
      </c>
      <c r="R245" s="32" t="e">
        <v>#N/A</v>
      </c>
    </row>
    <row r="246" spans="1:18" x14ac:dyDescent="0.2">
      <c r="A246" s="5" t="s">
        <v>979</v>
      </c>
      <c r="B246" s="5" t="s">
        <v>980</v>
      </c>
      <c r="C246" s="5" t="s">
        <v>981</v>
      </c>
      <c r="D246" s="5" t="s">
        <v>19227</v>
      </c>
      <c r="E246" s="36" t="s">
        <v>48</v>
      </c>
      <c r="F246" s="5" t="s">
        <v>18633</v>
      </c>
      <c r="G246" s="34">
        <v>41492</v>
      </c>
      <c r="H246" s="33" t="s">
        <v>18630</v>
      </c>
      <c r="I246" s="34"/>
      <c r="J246" s="5" t="s">
        <v>18630</v>
      </c>
      <c r="K246" s="34"/>
      <c r="L246" s="5" t="s">
        <v>23</v>
      </c>
      <c r="M246" s="5" t="s">
        <v>982</v>
      </c>
      <c r="N246" s="5" t="s">
        <v>26</v>
      </c>
      <c r="O246" s="35">
        <v>30000</v>
      </c>
      <c r="P246" s="5" t="s">
        <v>18630</v>
      </c>
      <c r="Q246" s="5" t="str">
        <f t="shared" si="3"/>
        <v>Arquivado</v>
      </c>
      <c r="R246" s="32" t="e">
        <v>#N/A</v>
      </c>
    </row>
    <row r="247" spans="1:18" x14ac:dyDescent="0.2">
      <c r="A247" s="5" t="s">
        <v>984</v>
      </c>
      <c r="B247" s="5"/>
      <c r="C247" s="5" t="s">
        <v>985</v>
      </c>
      <c r="D247" s="5" t="s">
        <v>855</v>
      </c>
      <c r="E247" s="36" t="s">
        <v>71</v>
      </c>
      <c r="F247" s="5" t="s">
        <v>18630</v>
      </c>
      <c r="G247" s="34"/>
      <c r="H247" s="5" t="s">
        <v>18630</v>
      </c>
      <c r="I247" s="34"/>
      <c r="J247" s="5" t="s">
        <v>18630</v>
      </c>
      <c r="K247" s="34"/>
      <c r="L247" s="5" t="s">
        <v>42</v>
      </c>
      <c r="M247" s="5" t="s">
        <v>43</v>
      </c>
      <c r="N247" s="5" t="s">
        <v>26</v>
      </c>
      <c r="O247" s="35">
        <v>92653.21</v>
      </c>
      <c r="P247" s="5" t="s">
        <v>18630</v>
      </c>
      <c r="Q247" s="5" t="str">
        <f t="shared" si="3"/>
        <v>Arquivado</v>
      </c>
      <c r="R247" s="32" t="e">
        <v>#N/A</v>
      </c>
    </row>
    <row r="248" spans="1:18" x14ac:dyDescent="0.2">
      <c r="A248" s="5" t="s">
        <v>986</v>
      </c>
      <c r="B248" s="5"/>
      <c r="C248" s="5" t="s">
        <v>987</v>
      </c>
      <c r="D248" s="5" t="s">
        <v>878</v>
      </c>
      <c r="E248" s="36" t="s">
        <v>71</v>
      </c>
      <c r="F248" s="5" t="s">
        <v>18633</v>
      </c>
      <c r="G248" s="34">
        <v>45456</v>
      </c>
      <c r="H248" s="33" t="s">
        <v>18633</v>
      </c>
      <c r="I248" s="34">
        <v>45624</v>
      </c>
      <c r="J248" s="33" t="s">
        <v>18630</v>
      </c>
      <c r="K248" s="34"/>
      <c r="L248" s="5" t="s">
        <v>18796</v>
      </c>
      <c r="M248" s="5" t="s">
        <v>892</v>
      </c>
      <c r="N248" s="5" t="s">
        <v>117</v>
      </c>
      <c r="O248" s="35">
        <v>330713.36</v>
      </c>
      <c r="P248" s="60" t="s">
        <v>18630</v>
      </c>
      <c r="Q248" s="5" t="str">
        <f t="shared" si="3"/>
        <v>Ativo</v>
      </c>
      <c r="R248" s="32" t="e">
        <v>#N/A</v>
      </c>
    </row>
    <row r="249" spans="1:18" x14ac:dyDescent="0.2">
      <c r="A249" s="5" t="s">
        <v>988</v>
      </c>
      <c r="B249" s="5"/>
      <c r="C249" s="5" t="s">
        <v>989</v>
      </c>
      <c r="D249" s="5" t="s">
        <v>18693</v>
      </c>
      <c r="E249" s="36" t="s">
        <v>48</v>
      </c>
      <c r="F249" s="5" t="s">
        <v>18633</v>
      </c>
      <c r="G249" s="34">
        <v>40634</v>
      </c>
      <c r="H249" s="33" t="s">
        <v>18630</v>
      </c>
      <c r="I249" s="34"/>
      <c r="J249" s="5" t="s">
        <v>18633</v>
      </c>
      <c r="K249" s="34">
        <v>41704</v>
      </c>
      <c r="L249" s="33" t="s">
        <v>42</v>
      </c>
      <c r="M249" s="5" t="s">
        <v>990</v>
      </c>
      <c r="N249" s="5" t="s">
        <v>26</v>
      </c>
      <c r="O249" s="35">
        <v>0</v>
      </c>
      <c r="P249" s="5" t="s">
        <v>18630</v>
      </c>
      <c r="Q249" s="5" t="str">
        <f t="shared" si="3"/>
        <v>Arquivado</v>
      </c>
      <c r="R249" s="32" t="e">
        <v>#N/A</v>
      </c>
    </row>
    <row r="250" spans="1:18" x14ac:dyDescent="0.2">
      <c r="A250" s="5" t="s">
        <v>992</v>
      </c>
      <c r="B250" s="5"/>
      <c r="C250" s="5" t="s">
        <v>993</v>
      </c>
      <c r="D250" s="5" t="s">
        <v>994</v>
      </c>
      <c r="E250" s="36" t="s">
        <v>124</v>
      </c>
      <c r="F250" s="5" t="s">
        <v>18630</v>
      </c>
      <c r="G250" s="34"/>
      <c r="H250" s="5" t="s">
        <v>18630</v>
      </c>
      <c r="I250" s="34"/>
      <c r="J250" s="5" t="s">
        <v>18630</v>
      </c>
      <c r="K250" s="34"/>
      <c r="L250" s="5" t="s">
        <v>18793</v>
      </c>
      <c r="M250" s="5" t="s">
        <v>830</v>
      </c>
      <c r="N250" s="5" t="s">
        <v>18712</v>
      </c>
      <c r="O250" s="35">
        <v>0.01</v>
      </c>
      <c r="P250" s="60" t="s">
        <v>18630</v>
      </c>
      <c r="Q250" s="5" t="str">
        <f t="shared" si="3"/>
        <v>Ativo</v>
      </c>
      <c r="R250" s="32" t="e">
        <v>#N/A</v>
      </c>
    </row>
    <row r="251" spans="1:18" x14ac:dyDescent="0.2">
      <c r="A251" s="5" t="s">
        <v>995</v>
      </c>
      <c r="B251" s="5"/>
      <c r="C251" s="5" t="s">
        <v>996</v>
      </c>
      <c r="D251" s="5" t="s">
        <v>206</v>
      </c>
      <c r="E251" s="36" t="s">
        <v>71</v>
      </c>
      <c r="F251" s="5" t="s">
        <v>18633</v>
      </c>
      <c r="G251" s="34">
        <v>44994</v>
      </c>
      <c r="H251" s="33" t="s">
        <v>18633</v>
      </c>
      <c r="I251" s="34">
        <v>45231</v>
      </c>
      <c r="J251" s="33" t="s">
        <v>18630</v>
      </c>
      <c r="K251" s="34"/>
      <c r="L251" s="5" t="s">
        <v>18796</v>
      </c>
      <c r="M251" s="5" t="s">
        <v>997</v>
      </c>
      <c r="N251" s="5" t="s">
        <v>117</v>
      </c>
      <c r="O251" s="35">
        <v>381077.82</v>
      </c>
      <c r="P251" s="60" t="s">
        <v>18630</v>
      </c>
      <c r="Q251" s="5" t="str">
        <f t="shared" si="3"/>
        <v>Ativo</v>
      </c>
      <c r="R251" s="32" t="e">
        <v>#N/A</v>
      </c>
    </row>
    <row r="252" spans="1:18" x14ac:dyDescent="0.2">
      <c r="A252" s="5" t="s">
        <v>999</v>
      </c>
      <c r="B252" s="5"/>
      <c r="C252" s="5" t="s">
        <v>1000</v>
      </c>
      <c r="D252" s="5" t="s">
        <v>18691</v>
      </c>
      <c r="E252" s="36" t="s">
        <v>48</v>
      </c>
      <c r="F252" s="5" t="s">
        <v>18633</v>
      </c>
      <c r="G252" s="34">
        <v>40941</v>
      </c>
      <c r="H252" s="33" t="s">
        <v>18630</v>
      </c>
      <c r="I252" s="34"/>
      <c r="J252" s="5" t="s">
        <v>18630</v>
      </c>
      <c r="K252" s="34"/>
      <c r="L252" s="5" t="s">
        <v>23</v>
      </c>
      <c r="M252" s="5" t="s">
        <v>1001</v>
      </c>
      <c r="N252" s="5" t="s">
        <v>26</v>
      </c>
      <c r="O252" s="35">
        <v>0</v>
      </c>
      <c r="P252" s="5" t="s">
        <v>18630</v>
      </c>
      <c r="Q252" s="5" t="str">
        <f t="shared" si="3"/>
        <v>Arquivado</v>
      </c>
      <c r="R252" s="32" t="e">
        <v>#N/A</v>
      </c>
    </row>
    <row r="253" spans="1:18" x14ac:dyDescent="0.2">
      <c r="A253" s="5" t="s">
        <v>1003</v>
      </c>
      <c r="B253" s="5"/>
      <c r="C253" s="5" t="s">
        <v>1004</v>
      </c>
      <c r="D253" s="5" t="s">
        <v>1005</v>
      </c>
      <c r="E253" s="36" t="s">
        <v>71</v>
      </c>
      <c r="F253" s="5" t="s">
        <v>18630</v>
      </c>
      <c r="G253" s="34"/>
      <c r="H253" s="5" t="s">
        <v>18630</v>
      </c>
      <c r="I253" s="34"/>
      <c r="J253" s="5" t="s">
        <v>18630</v>
      </c>
      <c r="K253" s="34"/>
      <c r="L253" s="5" t="s">
        <v>18793</v>
      </c>
      <c r="M253" s="5" t="s">
        <v>825</v>
      </c>
      <c r="N253" s="5" t="s">
        <v>18712</v>
      </c>
      <c r="O253" s="35">
        <v>321466.73</v>
      </c>
      <c r="P253" s="60" t="s">
        <v>18630</v>
      </c>
      <c r="Q253" s="5" t="str">
        <f t="shared" si="3"/>
        <v>Ativo</v>
      </c>
      <c r="R253" s="32" t="e">
        <v>#N/A</v>
      </c>
    </row>
    <row r="254" spans="1:18" x14ac:dyDescent="0.2">
      <c r="A254" s="5" t="s">
        <v>1006</v>
      </c>
      <c r="B254" s="5"/>
      <c r="C254" s="5" t="s">
        <v>1007</v>
      </c>
      <c r="D254" s="5" t="s">
        <v>1008</v>
      </c>
      <c r="E254" s="36" t="s">
        <v>48</v>
      </c>
      <c r="F254" s="5" t="s">
        <v>18633</v>
      </c>
      <c r="G254" s="34">
        <v>40716</v>
      </c>
      <c r="H254" s="33" t="s">
        <v>18630</v>
      </c>
      <c r="I254" s="34"/>
      <c r="J254" s="5" t="s">
        <v>18633</v>
      </c>
      <c r="K254" s="34">
        <v>41618</v>
      </c>
      <c r="L254" s="33" t="s">
        <v>42</v>
      </c>
      <c r="M254" s="33" t="s">
        <v>1009</v>
      </c>
      <c r="N254" s="5" t="s">
        <v>26</v>
      </c>
      <c r="O254" s="35">
        <v>72710</v>
      </c>
      <c r="P254" s="5" t="s">
        <v>18633</v>
      </c>
      <c r="Q254" s="5" t="str">
        <f t="shared" si="3"/>
        <v>Arquivado</v>
      </c>
      <c r="R254" s="32" t="e">
        <v>#N/A</v>
      </c>
    </row>
    <row r="255" spans="1:18" x14ac:dyDescent="0.2">
      <c r="A255" s="5" t="s">
        <v>1011</v>
      </c>
      <c r="B255" s="5"/>
      <c r="C255" s="5" t="s">
        <v>1012</v>
      </c>
      <c r="D255" s="5" t="s">
        <v>233</v>
      </c>
      <c r="E255" s="36" t="s">
        <v>71</v>
      </c>
      <c r="F255" s="5" t="s">
        <v>18630</v>
      </c>
      <c r="G255" s="34"/>
      <c r="H255" s="5" t="s">
        <v>18630</v>
      </c>
      <c r="I255" s="34"/>
      <c r="J255" s="5" t="s">
        <v>18630</v>
      </c>
      <c r="K255" s="34"/>
      <c r="L255" s="5" t="s">
        <v>18793</v>
      </c>
      <c r="M255" s="5" t="s">
        <v>1013</v>
      </c>
      <c r="N255" s="5" t="s">
        <v>18712</v>
      </c>
      <c r="O255" s="35">
        <v>89643.82</v>
      </c>
      <c r="P255" s="60" t="s">
        <v>18630</v>
      </c>
      <c r="Q255" s="5" t="str">
        <f t="shared" si="3"/>
        <v>Ativo</v>
      </c>
      <c r="R255" s="32" t="e">
        <v>#N/A</v>
      </c>
    </row>
    <row r="256" spans="1:18" x14ac:dyDescent="0.2">
      <c r="A256" s="5" t="s">
        <v>1015</v>
      </c>
      <c r="B256" s="5"/>
      <c r="C256" s="5" t="s">
        <v>1016</v>
      </c>
      <c r="D256" s="5" t="s">
        <v>1017</v>
      </c>
      <c r="E256" s="36" t="s">
        <v>71</v>
      </c>
      <c r="F256" s="5" t="s">
        <v>18630</v>
      </c>
      <c r="G256" s="34"/>
      <c r="H256" s="5" t="s">
        <v>18630</v>
      </c>
      <c r="I256" s="34"/>
      <c r="J256" s="5" t="s">
        <v>18630</v>
      </c>
      <c r="K256" s="34"/>
      <c r="L256" s="5" t="s">
        <v>18793</v>
      </c>
      <c r="M256" s="5" t="s">
        <v>1018</v>
      </c>
      <c r="N256" s="5" t="s">
        <v>18712</v>
      </c>
      <c r="O256" s="35">
        <v>624053.1</v>
      </c>
      <c r="P256" s="60" t="s">
        <v>18630</v>
      </c>
      <c r="Q256" s="5" t="str">
        <f t="shared" si="3"/>
        <v>Ativo</v>
      </c>
      <c r="R256" s="32" t="e">
        <v>#N/A</v>
      </c>
    </row>
    <row r="257" spans="1:18" x14ac:dyDescent="0.2">
      <c r="A257" s="5" t="s">
        <v>1020</v>
      </c>
      <c r="B257" s="5"/>
      <c r="C257" s="5" t="s">
        <v>1021</v>
      </c>
      <c r="D257" s="5" t="s">
        <v>1022</v>
      </c>
      <c r="E257" s="36" t="s">
        <v>71</v>
      </c>
      <c r="F257" s="5" t="s">
        <v>18633</v>
      </c>
      <c r="G257" s="34">
        <v>45841</v>
      </c>
      <c r="H257" s="33" t="s">
        <v>18633</v>
      </c>
      <c r="I257" s="34">
        <v>46002</v>
      </c>
      <c r="J257" s="33" t="s">
        <v>18630</v>
      </c>
      <c r="K257" s="34"/>
      <c r="L257" s="5" t="s">
        <v>18795</v>
      </c>
      <c r="M257" s="5" t="s">
        <v>1023</v>
      </c>
      <c r="N257" s="5" t="s">
        <v>117</v>
      </c>
      <c r="O257" s="35">
        <v>523689.26</v>
      </c>
      <c r="P257" s="60" t="s">
        <v>18630</v>
      </c>
      <c r="Q257" s="5" t="str">
        <f t="shared" si="3"/>
        <v>Ativo</v>
      </c>
      <c r="R257" s="32" t="e">
        <v>#N/A</v>
      </c>
    </row>
    <row r="258" spans="1:18" x14ac:dyDescent="0.2">
      <c r="A258" s="5" t="s">
        <v>1025</v>
      </c>
      <c r="B258" s="5"/>
      <c r="C258" s="5" t="s">
        <v>1026</v>
      </c>
      <c r="D258" s="5" t="s">
        <v>1027</v>
      </c>
      <c r="E258" s="36" t="s">
        <v>48</v>
      </c>
      <c r="F258" s="5" t="s">
        <v>18630</v>
      </c>
      <c r="G258" s="34"/>
      <c r="H258" s="5" t="s">
        <v>18630</v>
      </c>
      <c r="I258" s="34"/>
      <c r="J258" s="5" t="s">
        <v>18630</v>
      </c>
      <c r="K258" s="34"/>
      <c r="L258" s="5" t="s">
        <v>23</v>
      </c>
      <c r="M258" s="5" t="s">
        <v>1028</v>
      </c>
      <c r="N258" s="5" t="s">
        <v>26</v>
      </c>
      <c r="O258" s="35">
        <v>0</v>
      </c>
      <c r="P258" s="5" t="s">
        <v>18630</v>
      </c>
      <c r="Q258" s="5" t="str">
        <f t="shared" si="3"/>
        <v>Arquivado</v>
      </c>
      <c r="R258" s="32" t="e">
        <v>#N/A</v>
      </c>
    </row>
    <row r="259" spans="1:18" x14ac:dyDescent="0.2">
      <c r="A259" s="5" t="s">
        <v>1030</v>
      </c>
      <c r="B259" s="5"/>
      <c r="C259" s="5" t="s">
        <v>1031</v>
      </c>
      <c r="D259" s="5" t="s">
        <v>418</v>
      </c>
      <c r="E259" s="36" t="s">
        <v>71</v>
      </c>
      <c r="F259" s="5" t="s">
        <v>18633</v>
      </c>
      <c r="G259" s="34">
        <v>46034</v>
      </c>
      <c r="H259" s="33" t="s">
        <v>18630</v>
      </c>
      <c r="I259" s="34"/>
      <c r="J259" s="5" t="s">
        <v>18630</v>
      </c>
      <c r="K259" s="34"/>
      <c r="L259" s="5" t="s">
        <v>18795</v>
      </c>
      <c r="M259" s="5" t="s">
        <v>1032</v>
      </c>
      <c r="N259" s="5" t="s">
        <v>117</v>
      </c>
      <c r="O259" s="35">
        <v>176798.88</v>
      </c>
      <c r="P259" s="60" t="s">
        <v>18630</v>
      </c>
      <c r="Q259" s="5" t="str">
        <f t="shared" si="3"/>
        <v>Ativo</v>
      </c>
      <c r="R259" s="32" t="e">
        <v>#N/A</v>
      </c>
    </row>
    <row r="260" spans="1:18" x14ac:dyDescent="0.2">
      <c r="A260" s="5" t="s">
        <v>1034</v>
      </c>
      <c r="B260" s="5"/>
      <c r="C260" s="5" t="s">
        <v>1035</v>
      </c>
      <c r="D260" s="5" t="s">
        <v>1036</v>
      </c>
      <c r="E260" s="36" t="s">
        <v>71</v>
      </c>
      <c r="F260" s="5" t="s">
        <v>18630</v>
      </c>
      <c r="G260" s="34"/>
      <c r="H260" s="5" t="s">
        <v>18630</v>
      </c>
      <c r="I260" s="34"/>
      <c r="J260" s="5" t="s">
        <v>18630</v>
      </c>
      <c r="K260" s="34"/>
      <c r="L260" s="5" t="s">
        <v>18793</v>
      </c>
      <c r="M260" s="5" t="s">
        <v>1037</v>
      </c>
      <c r="N260" s="5" t="s">
        <v>18712</v>
      </c>
      <c r="O260" s="35">
        <v>502971.3</v>
      </c>
      <c r="P260" s="60" t="s">
        <v>18630</v>
      </c>
      <c r="Q260" s="5" t="str">
        <f t="shared" ref="Q260:Q323" si="4">IF(OR(ISNUMBER(SEARCH("arquivamento",L260)),ISNUMBER(SEARCH("arquivado",L260))),"Arquivado","Ativo")</f>
        <v>Ativo</v>
      </c>
      <c r="R260" s="32" t="e">
        <v>#N/A</v>
      </c>
    </row>
    <row r="261" spans="1:18" x14ac:dyDescent="0.2">
      <c r="A261" s="5" t="s">
        <v>1039</v>
      </c>
      <c r="B261" s="5"/>
      <c r="C261" s="5" t="s">
        <v>1040</v>
      </c>
      <c r="D261" s="5" t="s">
        <v>18691</v>
      </c>
      <c r="E261" s="36" t="s">
        <v>48</v>
      </c>
      <c r="F261" s="5" t="s">
        <v>18633</v>
      </c>
      <c r="G261" s="34">
        <v>40815</v>
      </c>
      <c r="H261" s="33" t="s">
        <v>18633</v>
      </c>
      <c r="I261" s="34">
        <v>41711</v>
      </c>
      <c r="J261" s="33" t="s">
        <v>18633</v>
      </c>
      <c r="K261" s="34">
        <v>41729</v>
      </c>
      <c r="L261" s="33" t="s">
        <v>23</v>
      </c>
      <c r="M261" s="5" t="s">
        <v>1041</v>
      </c>
      <c r="N261" s="5" t="s">
        <v>26</v>
      </c>
      <c r="O261" s="35">
        <v>0</v>
      </c>
      <c r="P261" s="5" t="s">
        <v>18630</v>
      </c>
      <c r="Q261" s="5" t="str">
        <f t="shared" si="4"/>
        <v>Arquivado</v>
      </c>
      <c r="R261" s="32" t="e">
        <v>#N/A</v>
      </c>
    </row>
    <row r="262" spans="1:18" x14ac:dyDescent="0.2">
      <c r="A262" s="5" t="s">
        <v>1043</v>
      </c>
      <c r="B262" s="5"/>
      <c r="C262" s="5" t="s">
        <v>1044</v>
      </c>
      <c r="D262" s="5" t="s">
        <v>18695</v>
      </c>
      <c r="E262" s="36" t="s">
        <v>20</v>
      </c>
      <c r="F262" s="5" t="s">
        <v>18633</v>
      </c>
      <c r="G262" s="34">
        <v>41327</v>
      </c>
      <c r="H262" s="33" t="s">
        <v>18630</v>
      </c>
      <c r="I262" s="34"/>
      <c r="J262" s="5" t="s">
        <v>18630</v>
      </c>
      <c r="K262" s="34"/>
      <c r="L262" s="5" t="s">
        <v>23</v>
      </c>
      <c r="M262" s="5" t="s">
        <v>1045</v>
      </c>
      <c r="N262" s="5" t="s">
        <v>26</v>
      </c>
      <c r="O262" s="35">
        <v>0</v>
      </c>
      <c r="P262" s="5" t="s">
        <v>18630</v>
      </c>
      <c r="Q262" s="5" t="str">
        <f t="shared" si="4"/>
        <v>Arquivado</v>
      </c>
      <c r="R262" s="32" t="e">
        <v>#N/A</v>
      </c>
    </row>
    <row r="263" spans="1:18" x14ac:dyDescent="0.2">
      <c r="A263" s="5" t="s">
        <v>1047</v>
      </c>
      <c r="B263" s="5"/>
      <c r="C263" s="5" t="s">
        <v>1048</v>
      </c>
      <c r="D263" s="5" t="s">
        <v>18692</v>
      </c>
      <c r="E263" s="36" t="s">
        <v>48</v>
      </c>
      <c r="F263" s="5" t="s">
        <v>18630</v>
      </c>
      <c r="G263" s="34"/>
      <c r="H263" s="5" t="s">
        <v>18630</v>
      </c>
      <c r="I263" s="34"/>
      <c r="J263" s="5" t="s">
        <v>18630</v>
      </c>
      <c r="K263" s="34"/>
      <c r="L263" s="5" t="s">
        <v>23</v>
      </c>
      <c r="M263" s="5" t="s">
        <v>1049</v>
      </c>
      <c r="N263" s="5" t="s">
        <v>26</v>
      </c>
      <c r="O263" s="35">
        <v>0</v>
      </c>
      <c r="P263" s="5" t="s">
        <v>18630</v>
      </c>
      <c r="Q263" s="5" t="str">
        <f t="shared" si="4"/>
        <v>Arquivado</v>
      </c>
      <c r="R263" s="32" t="e">
        <v>#N/A</v>
      </c>
    </row>
    <row r="264" spans="1:18" x14ac:dyDescent="0.2">
      <c r="A264" s="5" t="s">
        <v>1051</v>
      </c>
      <c r="B264" s="5"/>
      <c r="C264" s="5" t="s">
        <v>1052</v>
      </c>
      <c r="D264" s="5" t="s">
        <v>1053</v>
      </c>
      <c r="E264" s="36" t="s">
        <v>71</v>
      </c>
      <c r="F264" s="5" t="s">
        <v>18633</v>
      </c>
      <c r="G264" s="34">
        <v>45775</v>
      </c>
      <c r="H264" s="33" t="s">
        <v>18633</v>
      </c>
      <c r="I264" s="34">
        <v>45980</v>
      </c>
      <c r="J264" s="33" t="s">
        <v>18630</v>
      </c>
      <c r="K264" s="34"/>
      <c r="L264" s="5" t="s">
        <v>18795</v>
      </c>
      <c r="M264" s="5" t="s">
        <v>1054</v>
      </c>
      <c r="N264" s="5" t="s">
        <v>117</v>
      </c>
      <c r="O264" s="35">
        <v>849285.14</v>
      </c>
      <c r="P264" s="60" t="s">
        <v>18630</v>
      </c>
      <c r="Q264" s="5" t="str">
        <f t="shared" si="4"/>
        <v>Ativo</v>
      </c>
      <c r="R264" s="32" t="e">
        <v>#N/A</v>
      </c>
    </row>
    <row r="265" spans="1:18" x14ac:dyDescent="0.2">
      <c r="A265" s="5" t="s">
        <v>1056</v>
      </c>
      <c r="B265" s="5"/>
      <c r="C265" s="5" t="s">
        <v>1057</v>
      </c>
      <c r="D265" s="5" t="s">
        <v>1058</v>
      </c>
      <c r="E265" s="36" t="s">
        <v>71</v>
      </c>
      <c r="F265" s="5" t="s">
        <v>18633</v>
      </c>
      <c r="G265" s="34">
        <v>45344</v>
      </c>
      <c r="H265" s="33" t="s">
        <v>18633</v>
      </c>
      <c r="I265" s="34">
        <v>45467</v>
      </c>
      <c r="J265" s="33" t="s">
        <v>18633</v>
      </c>
      <c r="K265" s="34">
        <v>45832</v>
      </c>
      <c r="L265" s="33" t="s">
        <v>18794</v>
      </c>
      <c r="M265" s="33" t="s">
        <v>1059</v>
      </c>
      <c r="N265" s="5" t="s">
        <v>117</v>
      </c>
      <c r="O265" s="35">
        <v>59751.32</v>
      </c>
      <c r="P265" s="60" t="s">
        <v>18630</v>
      </c>
      <c r="Q265" s="5" t="str">
        <f t="shared" si="4"/>
        <v>Ativo</v>
      </c>
      <c r="R265" s="32" t="e">
        <v>#N/A</v>
      </c>
    </row>
    <row r="266" spans="1:18" x14ac:dyDescent="0.2">
      <c r="A266" s="5" t="s">
        <v>1061</v>
      </c>
      <c r="B266" s="5"/>
      <c r="C266" s="5" t="s">
        <v>1062</v>
      </c>
      <c r="D266" s="5" t="s">
        <v>19221</v>
      </c>
      <c r="E266" s="36" t="s">
        <v>71</v>
      </c>
      <c r="F266" s="5" t="s">
        <v>18633</v>
      </c>
      <c r="G266" s="34">
        <v>44965</v>
      </c>
      <c r="H266" s="33" t="s">
        <v>18633</v>
      </c>
      <c r="I266" s="34">
        <v>45142</v>
      </c>
      <c r="J266" s="33" t="s">
        <v>18633</v>
      </c>
      <c r="K266" s="34">
        <v>45701</v>
      </c>
      <c r="L266" s="33" t="s">
        <v>42</v>
      </c>
      <c r="M266" s="5" t="s">
        <v>43</v>
      </c>
      <c r="N266" s="5" t="s">
        <v>26</v>
      </c>
      <c r="O266" s="35">
        <v>133866.51999999999</v>
      </c>
      <c r="P266" s="5" t="s">
        <v>18630</v>
      </c>
      <c r="Q266" s="5" t="str">
        <f t="shared" si="4"/>
        <v>Arquivado</v>
      </c>
      <c r="R266" s="32" t="e">
        <v>#N/A</v>
      </c>
    </row>
    <row r="267" spans="1:18" x14ac:dyDescent="0.2">
      <c r="A267" s="5" t="s">
        <v>1063</v>
      </c>
      <c r="B267" s="5"/>
      <c r="C267" s="5" t="s">
        <v>1064</v>
      </c>
      <c r="D267" s="5" t="s">
        <v>18693</v>
      </c>
      <c r="E267" s="36" t="s">
        <v>48</v>
      </c>
      <c r="F267" s="5" t="s">
        <v>18630</v>
      </c>
      <c r="G267" s="34"/>
      <c r="H267" s="5" t="s">
        <v>18630</v>
      </c>
      <c r="I267" s="34"/>
      <c r="J267" s="5" t="s">
        <v>18630</v>
      </c>
      <c r="K267" s="34"/>
      <c r="L267" s="5" t="s">
        <v>23</v>
      </c>
      <c r="M267" s="5" t="s">
        <v>1065</v>
      </c>
      <c r="N267" s="5" t="s">
        <v>26</v>
      </c>
      <c r="O267" s="35">
        <v>0</v>
      </c>
      <c r="P267" s="5" t="s">
        <v>18633</v>
      </c>
      <c r="Q267" s="5" t="str">
        <f t="shared" si="4"/>
        <v>Arquivado</v>
      </c>
      <c r="R267" s="32" t="e">
        <v>#N/A</v>
      </c>
    </row>
    <row r="268" spans="1:18" x14ac:dyDescent="0.2">
      <c r="A268" s="5" t="s">
        <v>1067</v>
      </c>
      <c r="B268" s="5"/>
      <c r="C268" s="5" t="s">
        <v>1068</v>
      </c>
      <c r="D268" s="5" t="s">
        <v>1069</v>
      </c>
      <c r="E268" s="36" t="s">
        <v>71</v>
      </c>
      <c r="F268" s="5" t="s">
        <v>18633</v>
      </c>
      <c r="G268" s="34">
        <v>45928</v>
      </c>
      <c r="H268" s="33" t="s">
        <v>18633</v>
      </c>
      <c r="I268" s="34">
        <v>46073</v>
      </c>
      <c r="J268" s="33" t="s">
        <v>18630</v>
      </c>
      <c r="K268" s="34"/>
      <c r="L268" s="5" t="s">
        <v>18795</v>
      </c>
      <c r="M268" s="5" t="s">
        <v>1054</v>
      </c>
      <c r="N268" s="5" t="s">
        <v>117</v>
      </c>
      <c r="O268" s="35">
        <v>452049.23</v>
      </c>
      <c r="P268" s="60" t="s">
        <v>18630</v>
      </c>
      <c r="Q268" s="5" t="str">
        <f t="shared" si="4"/>
        <v>Ativo</v>
      </c>
      <c r="R268" s="32" t="e">
        <v>#N/A</v>
      </c>
    </row>
    <row r="269" spans="1:18" x14ac:dyDescent="0.2">
      <c r="A269" s="5" t="s">
        <v>1070</v>
      </c>
      <c r="B269" s="5"/>
      <c r="C269" s="5" t="s">
        <v>1071</v>
      </c>
      <c r="D269" s="5" t="s">
        <v>1072</v>
      </c>
      <c r="E269" s="36" t="s">
        <v>71</v>
      </c>
      <c r="F269" s="5" t="s">
        <v>18630</v>
      </c>
      <c r="G269" s="34"/>
      <c r="H269" s="5" t="s">
        <v>18630</v>
      </c>
      <c r="I269" s="34"/>
      <c r="J269" s="5" t="s">
        <v>18630</v>
      </c>
      <c r="K269" s="34"/>
      <c r="L269" s="5" t="s">
        <v>18793</v>
      </c>
      <c r="M269" s="5" t="s">
        <v>1073</v>
      </c>
      <c r="N269" s="5" t="s">
        <v>18712</v>
      </c>
      <c r="O269" s="35">
        <v>443544.02</v>
      </c>
      <c r="P269" s="60" t="s">
        <v>18630</v>
      </c>
      <c r="Q269" s="5" t="str">
        <f t="shared" si="4"/>
        <v>Ativo</v>
      </c>
      <c r="R269" s="32" t="e">
        <v>#N/A</v>
      </c>
    </row>
    <row r="270" spans="1:18" x14ac:dyDescent="0.2">
      <c r="A270" s="5" t="s">
        <v>1075</v>
      </c>
      <c r="B270" s="5"/>
      <c r="C270" s="5" t="s">
        <v>1076</v>
      </c>
      <c r="D270" s="5" t="s">
        <v>472</v>
      </c>
      <c r="E270" s="36" t="s">
        <v>71</v>
      </c>
      <c r="F270" s="5" t="s">
        <v>18633</v>
      </c>
      <c r="G270" s="34">
        <v>46097</v>
      </c>
      <c r="H270" s="33" t="s">
        <v>18630</v>
      </c>
      <c r="I270" s="34"/>
      <c r="J270" s="5" t="s">
        <v>18630</v>
      </c>
      <c r="K270" s="34"/>
      <c r="L270" s="5" t="s">
        <v>18795</v>
      </c>
      <c r="M270" s="5" t="s">
        <v>1077</v>
      </c>
      <c r="N270" s="5" t="s">
        <v>117</v>
      </c>
      <c r="O270" s="35">
        <v>511374.28</v>
      </c>
      <c r="P270" s="60" t="s">
        <v>18630</v>
      </c>
      <c r="Q270" s="5" t="str">
        <f t="shared" si="4"/>
        <v>Ativo</v>
      </c>
      <c r="R270" s="32" t="e">
        <v>#N/A</v>
      </c>
    </row>
    <row r="271" spans="1:18" x14ac:dyDescent="0.2">
      <c r="A271" s="5" t="s">
        <v>1079</v>
      </c>
      <c r="B271" s="5"/>
      <c r="C271" s="5" t="s">
        <v>1080</v>
      </c>
      <c r="D271" s="5" t="s">
        <v>19235</v>
      </c>
      <c r="E271" s="36" t="s">
        <v>48</v>
      </c>
      <c r="F271" s="5" t="s">
        <v>18633</v>
      </c>
      <c r="G271" s="34">
        <v>42236</v>
      </c>
      <c r="H271" s="33" t="s">
        <v>18630</v>
      </c>
      <c r="I271" s="34"/>
      <c r="J271" s="5" t="s">
        <v>18633</v>
      </c>
      <c r="K271" s="34">
        <v>42984</v>
      </c>
      <c r="L271" s="33" t="s">
        <v>23</v>
      </c>
      <c r="M271" s="33" t="s">
        <v>1081</v>
      </c>
      <c r="N271" s="5" t="s">
        <v>26</v>
      </c>
      <c r="O271" s="35">
        <v>35000</v>
      </c>
      <c r="P271" s="5" t="s">
        <v>18633</v>
      </c>
      <c r="Q271" s="5" t="str">
        <f t="shared" si="4"/>
        <v>Arquivado</v>
      </c>
      <c r="R271" s="32" t="e">
        <v>#N/A</v>
      </c>
    </row>
    <row r="272" spans="1:18" x14ac:dyDescent="0.2">
      <c r="A272" s="5" t="s">
        <v>1083</v>
      </c>
      <c r="B272" s="5" t="s">
        <v>1084</v>
      </c>
      <c r="C272" s="5" t="s">
        <v>1085</v>
      </c>
      <c r="D272" s="5" t="s">
        <v>1086</v>
      </c>
      <c r="E272" s="36" t="s">
        <v>48</v>
      </c>
      <c r="F272" s="5" t="s">
        <v>18633</v>
      </c>
      <c r="G272" s="34">
        <v>42318</v>
      </c>
      <c r="H272" s="33" t="s">
        <v>18630</v>
      </c>
      <c r="I272" s="34"/>
      <c r="J272" s="5" t="s">
        <v>18633</v>
      </c>
      <c r="K272" s="34">
        <v>42891</v>
      </c>
      <c r="L272" s="33" t="s">
        <v>23</v>
      </c>
      <c r="M272" s="33" t="s">
        <v>582</v>
      </c>
      <c r="N272" s="5" t="s">
        <v>26</v>
      </c>
      <c r="O272" s="35">
        <v>0</v>
      </c>
      <c r="P272" s="5" t="s">
        <v>18630</v>
      </c>
      <c r="Q272" s="5" t="str">
        <f t="shared" si="4"/>
        <v>Arquivado</v>
      </c>
      <c r="R272" s="32" t="e">
        <v>#N/A</v>
      </c>
    </row>
    <row r="273" spans="1:18" x14ac:dyDescent="0.2">
      <c r="A273" s="5" t="s">
        <v>1087</v>
      </c>
      <c r="B273" s="5"/>
      <c r="C273" s="5" t="s">
        <v>1088</v>
      </c>
      <c r="D273" s="5" t="s">
        <v>18691</v>
      </c>
      <c r="E273" s="36" t="s">
        <v>106</v>
      </c>
      <c r="F273" s="5" t="s">
        <v>18630</v>
      </c>
      <c r="G273" s="34"/>
      <c r="H273" s="5" t="s">
        <v>18630</v>
      </c>
      <c r="I273" s="34"/>
      <c r="J273" s="5" t="s">
        <v>18630</v>
      </c>
      <c r="K273" s="34"/>
      <c r="L273" s="5" t="s">
        <v>42</v>
      </c>
      <c r="M273" s="5" t="s">
        <v>1089</v>
      </c>
      <c r="N273" s="5" t="s">
        <v>26</v>
      </c>
      <c r="O273" s="35">
        <v>0</v>
      </c>
      <c r="P273" s="5" t="s">
        <v>18630</v>
      </c>
      <c r="Q273" s="5" t="str">
        <f t="shared" si="4"/>
        <v>Arquivado</v>
      </c>
      <c r="R273" s="32" t="e">
        <v>#N/A</v>
      </c>
    </row>
    <row r="274" spans="1:18" x14ac:dyDescent="0.2">
      <c r="A274" s="5" t="s">
        <v>1091</v>
      </c>
      <c r="B274" s="5"/>
      <c r="C274" s="5" t="s">
        <v>1092</v>
      </c>
      <c r="D274" s="5" t="s">
        <v>233</v>
      </c>
      <c r="E274" s="36" t="s">
        <v>71</v>
      </c>
      <c r="F274" s="5" t="s">
        <v>18630</v>
      </c>
      <c r="G274" s="34"/>
      <c r="H274" s="5" t="s">
        <v>18630</v>
      </c>
      <c r="I274" s="34"/>
      <c r="J274" s="5" t="s">
        <v>18630</v>
      </c>
      <c r="K274" s="34"/>
      <c r="L274" s="5" t="s">
        <v>18793</v>
      </c>
      <c r="M274" s="5" t="s">
        <v>246</v>
      </c>
      <c r="N274" s="5" t="s">
        <v>18712</v>
      </c>
      <c r="O274" s="35">
        <v>379894.75</v>
      </c>
      <c r="P274" s="60" t="s">
        <v>18630</v>
      </c>
      <c r="Q274" s="5" t="str">
        <f t="shared" si="4"/>
        <v>Ativo</v>
      </c>
      <c r="R274" s="32" t="e">
        <v>#N/A</v>
      </c>
    </row>
    <row r="275" spans="1:18" x14ac:dyDescent="0.2">
      <c r="A275" s="5" t="s">
        <v>1093</v>
      </c>
      <c r="B275" s="5"/>
      <c r="C275" s="5" t="s">
        <v>807</v>
      </c>
      <c r="D275" s="5" t="s">
        <v>18691</v>
      </c>
      <c r="E275" s="36" t="s">
        <v>20</v>
      </c>
      <c r="F275" s="5" t="s">
        <v>18633</v>
      </c>
      <c r="G275" s="34">
        <v>41808</v>
      </c>
      <c r="H275" s="33" t="s">
        <v>18630</v>
      </c>
      <c r="I275" s="34"/>
      <c r="J275" s="5" t="s">
        <v>18630</v>
      </c>
      <c r="K275" s="34"/>
      <c r="L275" s="5" t="s">
        <v>23</v>
      </c>
      <c r="M275" s="5" t="s">
        <v>1094</v>
      </c>
      <c r="N275" s="5" t="s">
        <v>26</v>
      </c>
      <c r="O275" s="35">
        <v>0</v>
      </c>
      <c r="P275" s="5" t="s">
        <v>18630</v>
      </c>
      <c r="Q275" s="5" t="str">
        <f t="shared" si="4"/>
        <v>Arquivado</v>
      </c>
      <c r="R275" s="32" t="e">
        <v>#N/A</v>
      </c>
    </row>
    <row r="276" spans="1:18" x14ac:dyDescent="0.2">
      <c r="A276" s="5" t="s">
        <v>1096</v>
      </c>
      <c r="B276" s="5"/>
      <c r="C276" s="5" t="s">
        <v>1097</v>
      </c>
      <c r="D276" s="5" t="s">
        <v>18691</v>
      </c>
      <c r="E276" s="36" t="s">
        <v>48</v>
      </c>
      <c r="F276" s="5" t="s">
        <v>18633</v>
      </c>
      <c r="G276" s="34">
        <v>41673</v>
      </c>
      <c r="H276" s="33" t="s">
        <v>18630</v>
      </c>
      <c r="I276" s="34"/>
      <c r="J276" s="5" t="s">
        <v>18630</v>
      </c>
      <c r="K276" s="34"/>
      <c r="L276" s="5" t="s">
        <v>42</v>
      </c>
      <c r="M276" s="5" t="s">
        <v>1098</v>
      </c>
      <c r="N276" s="5" t="s">
        <v>26</v>
      </c>
      <c r="O276" s="35">
        <v>0</v>
      </c>
      <c r="P276" s="5" t="s">
        <v>18630</v>
      </c>
      <c r="Q276" s="5" t="str">
        <f t="shared" si="4"/>
        <v>Arquivado</v>
      </c>
      <c r="R276" s="32" t="e">
        <v>#N/A</v>
      </c>
    </row>
    <row r="277" spans="1:18" x14ac:dyDescent="0.2">
      <c r="A277" s="5" t="s">
        <v>1100</v>
      </c>
      <c r="B277" s="5"/>
      <c r="C277" s="5" t="s">
        <v>1101</v>
      </c>
      <c r="D277" s="5" t="s">
        <v>233</v>
      </c>
      <c r="E277" s="36" t="s">
        <v>71</v>
      </c>
      <c r="F277" s="5" t="s">
        <v>18630</v>
      </c>
      <c r="G277" s="34"/>
      <c r="H277" s="5" t="s">
        <v>18630</v>
      </c>
      <c r="I277" s="34"/>
      <c r="J277" s="5" t="s">
        <v>18630</v>
      </c>
      <c r="K277" s="34"/>
      <c r="L277" s="5" t="s">
        <v>18793</v>
      </c>
      <c r="M277" s="5" t="s">
        <v>488</v>
      </c>
      <c r="N277" s="5" t="s">
        <v>18712</v>
      </c>
      <c r="O277" s="35">
        <v>286352.88</v>
      </c>
      <c r="P277" s="60" t="s">
        <v>18630</v>
      </c>
      <c r="Q277" s="5" t="str">
        <f t="shared" si="4"/>
        <v>Ativo</v>
      </c>
      <c r="R277" s="32" t="e">
        <v>#N/A</v>
      </c>
    </row>
    <row r="278" spans="1:18" x14ac:dyDescent="0.2">
      <c r="A278" s="5" t="s">
        <v>1102</v>
      </c>
      <c r="B278" s="5" t="s">
        <v>1103</v>
      </c>
      <c r="C278" s="5" t="s">
        <v>1104</v>
      </c>
      <c r="D278" s="5" t="s">
        <v>19236</v>
      </c>
      <c r="E278" s="36" t="s">
        <v>48</v>
      </c>
      <c r="F278" s="5" t="s">
        <v>18633</v>
      </c>
      <c r="G278" s="34">
        <v>41850</v>
      </c>
      <c r="H278" s="33" t="s">
        <v>18630</v>
      </c>
      <c r="I278" s="34"/>
      <c r="J278" s="5" t="s">
        <v>18630</v>
      </c>
      <c r="K278" s="34"/>
      <c r="L278" s="5" t="s">
        <v>23</v>
      </c>
      <c r="M278" s="5" t="s">
        <v>1105</v>
      </c>
      <c r="N278" s="5" t="s">
        <v>26</v>
      </c>
      <c r="O278" s="35">
        <v>0</v>
      </c>
      <c r="P278" s="5" t="s">
        <v>18630</v>
      </c>
      <c r="Q278" s="5" t="str">
        <f t="shared" si="4"/>
        <v>Arquivado</v>
      </c>
      <c r="R278" s="32" t="e">
        <v>#N/A</v>
      </c>
    </row>
    <row r="279" spans="1:18" x14ac:dyDescent="0.2">
      <c r="A279" s="5" t="s">
        <v>1107</v>
      </c>
      <c r="B279" s="5"/>
      <c r="C279" s="5" t="s">
        <v>1108</v>
      </c>
      <c r="D279" s="5" t="s">
        <v>1109</v>
      </c>
      <c r="E279" s="36" t="s">
        <v>48</v>
      </c>
      <c r="F279" s="5" t="s">
        <v>18633</v>
      </c>
      <c r="G279" s="34">
        <v>40571</v>
      </c>
      <c r="H279" s="33" t="s">
        <v>18630</v>
      </c>
      <c r="I279" s="34"/>
      <c r="J279" s="5" t="s">
        <v>18633</v>
      </c>
      <c r="K279" s="34">
        <v>41250</v>
      </c>
      <c r="L279" s="33" t="s">
        <v>23</v>
      </c>
      <c r="M279" s="33" t="s">
        <v>1110</v>
      </c>
      <c r="N279" s="5" t="s">
        <v>26</v>
      </c>
      <c r="O279" s="35">
        <v>56149</v>
      </c>
      <c r="P279" s="5" t="s">
        <v>18633</v>
      </c>
      <c r="Q279" s="5" t="str">
        <f t="shared" si="4"/>
        <v>Arquivado</v>
      </c>
      <c r="R279" s="32" t="e">
        <v>#N/A</v>
      </c>
    </row>
    <row r="280" spans="1:18" x14ac:dyDescent="0.2">
      <c r="A280" s="5" t="s">
        <v>1112</v>
      </c>
      <c r="B280" s="5"/>
      <c r="C280" s="5" t="s">
        <v>1113</v>
      </c>
      <c r="D280" s="5" t="s">
        <v>89</v>
      </c>
      <c r="E280" s="36" t="s">
        <v>48</v>
      </c>
      <c r="F280" s="5" t="s">
        <v>18633</v>
      </c>
      <c r="G280" s="34">
        <v>42297</v>
      </c>
      <c r="H280" s="33" t="s">
        <v>18630</v>
      </c>
      <c r="I280" s="34"/>
      <c r="J280" s="5" t="s">
        <v>18630</v>
      </c>
      <c r="K280" s="34"/>
      <c r="L280" s="5" t="s">
        <v>23</v>
      </c>
      <c r="M280" s="5" t="s">
        <v>1114</v>
      </c>
      <c r="N280" s="5" t="s">
        <v>26</v>
      </c>
      <c r="O280" s="35">
        <v>0</v>
      </c>
      <c r="P280" s="5" t="s">
        <v>18630</v>
      </c>
      <c r="Q280" s="5" t="str">
        <f t="shared" si="4"/>
        <v>Arquivado</v>
      </c>
      <c r="R280" s="32" t="e">
        <v>#N/A</v>
      </c>
    </row>
    <row r="281" spans="1:18" x14ac:dyDescent="0.2">
      <c r="A281" s="5" t="s">
        <v>1116</v>
      </c>
      <c r="B281" s="5"/>
      <c r="C281" s="5" t="s">
        <v>1117</v>
      </c>
      <c r="D281" s="5" t="s">
        <v>19231</v>
      </c>
      <c r="E281" s="36" t="s">
        <v>48</v>
      </c>
      <c r="F281" s="5" t="s">
        <v>18633</v>
      </c>
      <c r="G281" s="34">
        <v>41057</v>
      </c>
      <c r="H281" s="33" t="s">
        <v>18630</v>
      </c>
      <c r="I281" s="34"/>
      <c r="J281" s="5" t="s">
        <v>18630</v>
      </c>
      <c r="K281" s="34"/>
      <c r="L281" s="5" t="s">
        <v>23</v>
      </c>
      <c r="M281" s="5" t="s">
        <v>1118</v>
      </c>
      <c r="N281" s="5" t="s">
        <v>26</v>
      </c>
      <c r="O281" s="35">
        <v>0</v>
      </c>
      <c r="P281" s="5" t="s">
        <v>18630</v>
      </c>
      <c r="Q281" s="5" t="str">
        <f t="shared" si="4"/>
        <v>Arquivado</v>
      </c>
      <c r="R281" s="32" t="e">
        <v>#N/A</v>
      </c>
    </row>
    <row r="282" spans="1:18" x14ac:dyDescent="0.2">
      <c r="A282" s="5" t="s">
        <v>1120</v>
      </c>
      <c r="B282" s="5"/>
      <c r="C282" s="5" t="s">
        <v>1121</v>
      </c>
      <c r="D282" s="5" t="s">
        <v>443</v>
      </c>
      <c r="E282" s="36" t="s">
        <v>71</v>
      </c>
      <c r="F282" s="5" t="s">
        <v>18633</v>
      </c>
      <c r="G282" s="34">
        <v>44774</v>
      </c>
      <c r="H282" s="33" t="s">
        <v>18633</v>
      </c>
      <c r="I282" s="34">
        <v>45016</v>
      </c>
      <c r="J282" s="33" t="s">
        <v>18633</v>
      </c>
      <c r="K282" s="34">
        <v>45195</v>
      </c>
      <c r="L282" s="33" t="s">
        <v>42</v>
      </c>
      <c r="M282" s="33" t="s">
        <v>43</v>
      </c>
      <c r="N282" s="5" t="s">
        <v>26</v>
      </c>
      <c r="O282" s="35">
        <v>104497.97</v>
      </c>
      <c r="P282" s="5" t="s">
        <v>18630</v>
      </c>
      <c r="Q282" s="5" t="str">
        <f t="shared" si="4"/>
        <v>Arquivado</v>
      </c>
      <c r="R282" s="32" t="e">
        <v>#N/A</v>
      </c>
    </row>
    <row r="283" spans="1:18" x14ac:dyDescent="0.2">
      <c r="A283" s="5" t="s">
        <v>1122</v>
      </c>
      <c r="B283" s="5"/>
      <c r="C283" s="5" t="s">
        <v>1123</v>
      </c>
      <c r="D283" s="5" t="s">
        <v>206</v>
      </c>
      <c r="E283" s="36" t="s">
        <v>71</v>
      </c>
      <c r="F283" s="5" t="s">
        <v>18633</v>
      </c>
      <c r="G283" s="34">
        <v>45027</v>
      </c>
      <c r="H283" s="33" t="s">
        <v>18630</v>
      </c>
      <c r="I283" s="34"/>
      <c r="J283" s="5" t="s">
        <v>18633</v>
      </c>
      <c r="K283" s="34">
        <v>45055</v>
      </c>
      <c r="L283" s="33" t="s">
        <v>42</v>
      </c>
      <c r="M283" s="33" t="s">
        <v>43</v>
      </c>
      <c r="N283" s="5" t="s">
        <v>26</v>
      </c>
      <c r="O283" s="35">
        <v>571773.81999999995</v>
      </c>
      <c r="P283" s="5" t="s">
        <v>18633</v>
      </c>
      <c r="Q283" s="5" t="str">
        <f t="shared" si="4"/>
        <v>Arquivado</v>
      </c>
      <c r="R283" s="32" t="e">
        <v>#N/A</v>
      </c>
    </row>
    <row r="284" spans="1:18" x14ac:dyDescent="0.2">
      <c r="A284" s="5" t="s">
        <v>1124</v>
      </c>
      <c r="B284" s="5"/>
      <c r="C284" s="5" t="s">
        <v>104</v>
      </c>
      <c r="D284" s="5" t="s">
        <v>1125</v>
      </c>
      <c r="E284" s="36" t="s">
        <v>48</v>
      </c>
      <c r="F284" s="5" t="s">
        <v>18633</v>
      </c>
      <c r="G284" s="34">
        <v>42774</v>
      </c>
      <c r="H284" s="33" t="s">
        <v>18630</v>
      </c>
      <c r="I284" s="34"/>
      <c r="J284" s="5" t="s">
        <v>18633</v>
      </c>
      <c r="K284" s="34">
        <v>43515</v>
      </c>
      <c r="L284" s="33" t="s">
        <v>23</v>
      </c>
      <c r="M284" s="33" t="s">
        <v>1126</v>
      </c>
      <c r="N284" s="5" t="s">
        <v>26</v>
      </c>
      <c r="O284" s="35">
        <v>35000</v>
      </c>
      <c r="P284" s="5" t="s">
        <v>18630</v>
      </c>
      <c r="Q284" s="5" t="str">
        <f t="shared" si="4"/>
        <v>Arquivado</v>
      </c>
      <c r="R284" s="32" t="e">
        <v>#N/A</v>
      </c>
    </row>
    <row r="285" spans="1:18" x14ac:dyDescent="0.2">
      <c r="A285" s="5" t="s">
        <v>1128</v>
      </c>
      <c r="B285" s="5" t="s">
        <v>1129</v>
      </c>
      <c r="C285" s="5" t="s">
        <v>1130</v>
      </c>
      <c r="D285" s="5" t="s">
        <v>206</v>
      </c>
      <c r="E285" s="36" t="s">
        <v>71</v>
      </c>
      <c r="F285" s="5" t="s">
        <v>18633</v>
      </c>
      <c r="G285" s="34">
        <v>44817</v>
      </c>
      <c r="H285" s="33" t="s">
        <v>18633</v>
      </c>
      <c r="I285" s="34">
        <v>45061</v>
      </c>
      <c r="J285" s="33" t="s">
        <v>18630</v>
      </c>
      <c r="K285" s="34"/>
      <c r="L285" s="5" t="s">
        <v>18796</v>
      </c>
      <c r="M285" s="5" t="s">
        <v>1131</v>
      </c>
      <c r="N285" s="5" t="s">
        <v>117</v>
      </c>
      <c r="O285" s="35">
        <v>243773.44</v>
      </c>
      <c r="P285" s="60" t="s">
        <v>18630</v>
      </c>
      <c r="Q285" s="5" t="str">
        <f t="shared" si="4"/>
        <v>Ativo</v>
      </c>
      <c r="R285" s="32" t="e">
        <v>#N/A</v>
      </c>
    </row>
    <row r="286" spans="1:18" x14ac:dyDescent="0.2">
      <c r="A286" s="5" t="s">
        <v>1133</v>
      </c>
      <c r="B286" s="5"/>
      <c r="C286" s="5" t="s">
        <v>1134</v>
      </c>
      <c r="D286" s="5" t="s">
        <v>206</v>
      </c>
      <c r="E286" s="36" t="s">
        <v>71</v>
      </c>
      <c r="F286" s="5" t="s">
        <v>18633</v>
      </c>
      <c r="G286" s="34">
        <v>44894</v>
      </c>
      <c r="H286" s="33" t="s">
        <v>18633</v>
      </c>
      <c r="I286" s="34">
        <v>45135</v>
      </c>
      <c r="J286" s="33" t="s">
        <v>18630</v>
      </c>
      <c r="K286" s="34"/>
      <c r="L286" s="5" t="s">
        <v>18796</v>
      </c>
      <c r="M286" s="5" t="s">
        <v>1135</v>
      </c>
      <c r="N286" s="5" t="s">
        <v>117</v>
      </c>
      <c r="O286" s="35">
        <v>495615.84</v>
      </c>
      <c r="P286" s="60" t="s">
        <v>18630</v>
      </c>
      <c r="Q286" s="5" t="str">
        <f t="shared" si="4"/>
        <v>Ativo</v>
      </c>
      <c r="R286" s="32" t="e">
        <v>#N/A</v>
      </c>
    </row>
    <row r="287" spans="1:18" x14ac:dyDescent="0.2">
      <c r="A287" s="5" t="s">
        <v>1137</v>
      </c>
      <c r="B287" s="5"/>
      <c r="C287" s="5" t="s">
        <v>1138</v>
      </c>
      <c r="D287" s="5" t="s">
        <v>1139</v>
      </c>
      <c r="E287" s="36" t="s">
        <v>71</v>
      </c>
      <c r="F287" s="5" t="s">
        <v>18633</v>
      </c>
      <c r="G287" s="34">
        <v>45749</v>
      </c>
      <c r="H287" s="33" t="s">
        <v>18630</v>
      </c>
      <c r="I287" s="34"/>
      <c r="J287" s="5" t="s">
        <v>18630</v>
      </c>
      <c r="K287" s="34"/>
      <c r="L287" s="5" t="s">
        <v>42</v>
      </c>
      <c r="M287" s="5" t="s">
        <v>43</v>
      </c>
      <c r="N287" s="5" t="s">
        <v>26</v>
      </c>
      <c r="O287" s="35">
        <v>644468.18000000005</v>
      </c>
      <c r="P287" s="5" t="s">
        <v>18633</v>
      </c>
      <c r="Q287" s="5" t="str">
        <f t="shared" si="4"/>
        <v>Arquivado</v>
      </c>
      <c r="R287" s="32" t="e">
        <v>#N/A</v>
      </c>
    </row>
    <row r="288" spans="1:18" x14ac:dyDescent="0.2">
      <c r="A288" s="5" t="s">
        <v>1140</v>
      </c>
      <c r="B288" s="5"/>
      <c r="C288" s="5" t="s">
        <v>1141</v>
      </c>
      <c r="D288" s="5" t="s">
        <v>1142</v>
      </c>
      <c r="E288" s="36" t="s">
        <v>71</v>
      </c>
      <c r="F288" s="5" t="s">
        <v>18633</v>
      </c>
      <c r="G288" s="34">
        <v>45679</v>
      </c>
      <c r="H288" s="33" t="s">
        <v>18633</v>
      </c>
      <c r="I288" s="34">
        <v>45994</v>
      </c>
      <c r="J288" s="33" t="s">
        <v>18630</v>
      </c>
      <c r="K288" s="34"/>
      <c r="L288" s="5" t="s">
        <v>18795</v>
      </c>
      <c r="M288" s="5" t="s">
        <v>1143</v>
      </c>
      <c r="N288" s="5" t="s">
        <v>117</v>
      </c>
      <c r="O288" s="35">
        <v>994156.5</v>
      </c>
      <c r="P288" s="60" t="s">
        <v>18630</v>
      </c>
      <c r="Q288" s="5" t="str">
        <f t="shared" si="4"/>
        <v>Ativo</v>
      </c>
      <c r="R288" s="32" t="e">
        <v>#N/A</v>
      </c>
    </row>
    <row r="289" spans="1:18" x14ac:dyDescent="0.2">
      <c r="A289" s="5" t="s">
        <v>1145</v>
      </c>
      <c r="B289" s="5"/>
      <c r="C289" s="5" t="s">
        <v>1146</v>
      </c>
      <c r="D289" s="5" t="s">
        <v>233</v>
      </c>
      <c r="E289" s="36" t="s">
        <v>71</v>
      </c>
      <c r="F289" s="5" t="s">
        <v>18630</v>
      </c>
      <c r="G289" s="34"/>
      <c r="H289" s="5" t="s">
        <v>18630</v>
      </c>
      <c r="I289" s="34"/>
      <c r="J289" s="5" t="s">
        <v>18630</v>
      </c>
      <c r="K289" s="34"/>
      <c r="L289" s="5" t="s">
        <v>18793</v>
      </c>
      <c r="M289" s="5" t="s">
        <v>1147</v>
      </c>
      <c r="N289" s="5" t="s">
        <v>18712</v>
      </c>
      <c r="O289" s="35">
        <v>102766.22</v>
      </c>
      <c r="P289" s="60" t="s">
        <v>18630</v>
      </c>
      <c r="Q289" s="5" t="str">
        <f t="shared" si="4"/>
        <v>Ativo</v>
      </c>
      <c r="R289" s="32" t="e">
        <v>#N/A</v>
      </c>
    </row>
    <row r="290" spans="1:18" x14ac:dyDescent="0.2">
      <c r="A290" s="5" t="s">
        <v>1149</v>
      </c>
      <c r="B290" s="5"/>
      <c r="C290" s="5" t="s">
        <v>1150</v>
      </c>
      <c r="D290" s="5" t="s">
        <v>18693</v>
      </c>
      <c r="E290" s="36" t="s">
        <v>20</v>
      </c>
      <c r="F290" s="5" t="s">
        <v>18633</v>
      </c>
      <c r="G290" s="34">
        <v>41323</v>
      </c>
      <c r="H290" s="33" t="s">
        <v>18630</v>
      </c>
      <c r="I290" s="34"/>
      <c r="J290" s="5" t="s">
        <v>18630</v>
      </c>
      <c r="K290" s="34"/>
      <c r="L290" s="5" t="s">
        <v>42</v>
      </c>
      <c r="M290" s="33" t="s">
        <v>1151</v>
      </c>
      <c r="N290" s="5" t="s">
        <v>26</v>
      </c>
      <c r="O290" s="35">
        <v>0</v>
      </c>
      <c r="P290" s="5" t="s">
        <v>18630</v>
      </c>
      <c r="Q290" s="5" t="str">
        <f t="shared" si="4"/>
        <v>Arquivado</v>
      </c>
      <c r="R290" s="32" t="e">
        <v>#N/A</v>
      </c>
    </row>
    <row r="291" spans="1:18" x14ac:dyDescent="0.2">
      <c r="A291" s="5" t="s">
        <v>1153</v>
      </c>
      <c r="B291" s="5"/>
      <c r="C291" s="5" t="s">
        <v>1154</v>
      </c>
      <c r="D291" s="5" t="s">
        <v>1155</v>
      </c>
      <c r="E291" s="36" t="s">
        <v>48</v>
      </c>
      <c r="F291" s="5" t="s">
        <v>18630</v>
      </c>
      <c r="G291" s="34"/>
      <c r="H291" s="5" t="s">
        <v>18630</v>
      </c>
      <c r="I291" s="34"/>
      <c r="J291" s="5" t="s">
        <v>18630</v>
      </c>
      <c r="K291" s="34"/>
      <c r="L291" s="5" t="s">
        <v>42</v>
      </c>
      <c r="M291" s="5" t="s">
        <v>1156</v>
      </c>
      <c r="N291" s="5" t="s">
        <v>26</v>
      </c>
      <c r="O291" s="35">
        <v>0</v>
      </c>
      <c r="P291" s="5" t="s">
        <v>18633</v>
      </c>
      <c r="Q291" s="5" t="str">
        <f t="shared" si="4"/>
        <v>Arquivado</v>
      </c>
      <c r="R291" s="32" t="e">
        <v>#N/A</v>
      </c>
    </row>
    <row r="292" spans="1:18" x14ac:dyDescent="0.2">
      <c r="A292" s="5" t="s">
        <v>1158</v>
      </c>
      <c r="B292" s="5"/>
      <c r="C292" s="5" t="s">
        <v>1159</v>
      </c>
      <c r="D292" s="5" t="s">
        <v>18692</v>
      </c>
      <c r="E292" s="36" t="s">
        <v>48</v>
      </c>
      <c r="F292" s="5" t="s">
        <v>18633</v>
      </c>
      <c r="G292" s="34">
        <v>40499</v>
      </c>
      <c r="H292" s="33" t="s">
        <v>18630</v>
      </c>
      <c r="I292" s="34"/>
      <c r="J292" s="5" t="s">
        <v>18630</v>
      </c>
      <c r="K292" s="34"/>
      <c r="L292" s="5" t="s">
        <v>23</v>
      </c>
      <c r="M292" s="5" t="s">
        <v>1160</v>
      </c>
      <c r="N292" s="5" t="s">
        <v>26</v>
      </c>
      <c r="O292" s="35">
        <v>0</v>
      </c>
      <c r="P292" s="5" t="s">
        <v>18630</v>
      </c>
      <c r="Q292" s="5" t="str">
        <f t="shared" si="4"/>
        <v>Arquivado</v>
      </c>
      <c r="R292" s="32" t="e">
        <v>#N/A</v>
      </c>
    </row>
    <row r="293" spans="1:18" x14ac:dyDescent="0.2">
      <c r="A293" s="5" t="s">
        <v>1162</v>
      </c>
      <c r="B293" s="5"/>
      <c r="C293" s="5" t="s">
        <v>1163</v>
      </c>
      <c r="D293" s="5" t="s">
        <v>1164</v>
      </c>
      <c r="E293" s="36" t="s">
        <v>71</v>
      </c>
      <c r="F293" s="5" t="s">
        <v>18630</v>
      </c>
      <c r="G293" s="34"/>
      <c r="H293" s="5" t="s">
        <v>18630</v>
      </c>
      <c r="I293" s="34"/>
      <c r="J293" s="5" t="s">
        <v>18630</v>
      </c>
      <c r="K293" s="34"/>
      <c r="L293" s="5" t="s">
        <v>18793</v>
      </c>
      <c r="M293" s="5" t="s">
        <v>1165</v>
      </c>
      <c r="N293" s="5" t="s">
        <v>18712</v>
      </c>
      <c r="O293" s="35">
        <v>510613.83</v>
      </c>
      <c r="P293" s="60" t="s">
        <v>18630</v>
      </c>
      <c r="Q293" s="5" t="str">
        <f t="shared" si="4"/>
        <v>Ativo</v>
      </c>
      <c r="R293" s="32" t="e">
        <v>#N/A</v>
      </c>
    </row>
    <row r="294" spans="1:18" x14ac:dyDescent="0.2">
      <c r="A294" s="5" t="s">
        <v>1167</v>
      </c>
      <c r="B294" s="5"/>
      <c r="C294" s="5" t="s">
        <v>1168</v>
      </c>
      <c r="D294" s="5" t="s">
        <v>483</v>
      </c>
      <c r="E294" s="36" t="s">
        <v>71</v>
      </c>
      <c r="F294" s="5" t="s">
        <v>18633</v>
      </c>
      <c r="G294" s="34">
        <v>45979</v>
      </c>
      <c r="H294" s="33" t="s">
        <v>18630</v>
      </c>
      <c r="I294" s="34"/>
      <c r="J294" s="5" t="s">
        <v>18630</v>
      </c>
      <c r="K294" s="34"/>
      <c r="L294" s="5" t="s">
        <v>18796</v>
      </c>
      <c r="M294" s="5" t="s">
        <v>866</v>
      </c>
      <c r="N294" s="5" t="s">
        <v>117</v>
      </c>
      <c r="O294" s="35">
        <v>361989.77</v>
      </c>
      <c r="P294" s="60" t="s">
        <v>18630</v>
      </c>
      <c r="Q294" s="5" t="str">
        <f t="shared" si="4"/>
        <v>Ativo</v>
      </c>
      <c r="R294" s="32" t="e">
        <v>#N/A</v>
      </c>
    </row>
    <row r="295" spans="1:18" x14ac:dyDescent="0.2">
      <c r="A295" s="5" t="s">
        <v>1169</v>
      </c>
      <c r="B295" s="5"/>
      <c r="C295" s="5" t="s">
        <v>1170</v>
      </c>
      <c r="D295" s="5" t="s">
        <v>18691</v>
      </c>
      <c r="E295" s="36" t="s">
        <v>20</v>
      </c>
      <c r="F295" s="5" t="s">
        <v>18633</v>
      </c>
      <c r="G295" s="34">
        <v>41694</v>
      </c>
      <c r="H295" s="33" t="s">
        <v>18630</v>
      </c>
      <c r="I295" s="34"/>
      <c r="J295" s="5" t="s">
        <v>18630</v>
      </c>
      <c r="K295" s="34"/>
      <c r="L295" s="5" t="s">
        <v>23</v>
      </c>
      <c r="M295" s="5" t="s">
        <v>1171</v>
      </c>
      <c r="N295" s="5" t="s">
        <v>26</v>
      </c>
      <c r="O295" s="35">
        <v>0</v>
      </c>
      <c r="P295" s="5" t="s">
        <v>18630</v>
      </c>
      <c r="Q295" s="5" t="str">
        <f t="shared" si="4"/>
        <v>Arquivado</v>
      </c>
      <c r="R295" s="32" t="e">
        <v>#N/A</v>
      </c>
    </row>
    <row r="296" spans="1:18" x14ac:dyDescent="0.2">
      <c r="A296" s="5" t="s">
        <v>1173</v>
      </c>
      <c r="B296" s="5"/>
      <c r="C296" s="5" t="s">
        <v>1174</v>
      </c>
      <c r="D296" s="5" t="s">
        <v>19237</v>
      </c>
      <c r="E296" s="36" t="s">
        <v>48</v>
      </c>
      <c r="F296" s="5" t="s">
        <v>18633</v>
      </c>
      <c r="G296" s="34">
        <v>40507</v>
      </c>
      <c r="H296" s="33" t="s">
        <v>18630</v>
      </c>
      <c r="I296" s="34"/>
      <c r="J296" s="5" t="s">
        <v>18633</v>
      </c>
      <c r="K296" s="34">
        <v>42255</v>
      </c>
      <c r="L296" s="33" t="s">
        <v>42</v>
      </c>
      <c r="M296" s="5" t="s">
        <v>1175</v>
      </c>
      <c r="N296" s="5" t="s">
        <v>26</v>
      </c>
      <c r="O296" s="35">
        <v>25000</v>
      </c>
      <c r="P296" s="5" t="s">
        <v>18630</v>
      </c>
      <c r="Q296" s="5" t="str">
        <f t="shared" si="4"/>
        <v>Arquivado</v>
      </c>
      <c r="R296" s="32" t="e">
        <v>#N/A</v>
      </c>
    </row>
    <row r="297" spans="1:18" x14ac:dyDescent="0.2">
      <c r="A297" s="5" t="s">
        <v>1177</v>
      </c>
      <c r="B297" s="5"/>
      <c r="C297" s="5" t="s">
        <v>1178</v>
      </c>
      <c r="D297" s="5" t="s">
        <v>1179</v>
      </c>
      <c r="E297" s="36" t="s">
        <v>71</v>
      </c>
      <c r="F297" s="5" t="s">
        <v>18633</v>
      </c>
      <c r="G297" s="34">
        <v>45428</v>
      </c>
      <c r="H297" s="33" t="s">
        <v>18633</v>
      </c>
      <c r="I297" s="34">
        <v>45489</v>
      </c>
      <c r="J297" s="33" t="s">
        <v>18633</v>
      </c>
      <c r="K297" s="34">
        <v>45805</v>
      </c>
      <c r="L297" s="33" t="s">
        <v>18684</v>
      </c>
      <c r="M297" s="33" t="s">
        <v>1180</v>
      </c>
      <c r="N297" s="5" t="s">
        <v>117</v>
      </c>
      <c r="O297" s="35">
        <v>446392.46</v>
      </c>
      <c r="P297" s="60" t="s">
        <v>18630</v>
      </c>
      <c r="Q297" s="5" t="str">
        <f t="shared" si="4"/>
        <v>Ativo</v>
      </c>
      <c r="R297" s="32" t="e">
        <v>#N/A</v>
      </c>
    </row>
    <row r="298" spans="1:18" x14ac:dyDescent="0.2">
      <c r="A298" s="5" t="s">
        <v>1182</v>
      </c>
      <c r="B298" s="5"/>
      <c r="C298" s="5" t="s">
        <v>1183</v>
      </c>
      <c r="D298" s="5" t="s">
        <v>637</v>
      </c>
      <c r="E298" s="36" t="s">
        <v>71</v>
      </c>
      <c r="F298" s="5" t="s">
        <v>18630</v>
      </c>
      <c r="G298" s="34"/>
      <c r="H298" s="5" t="s">
        <v>18630</v>
      </c>
      <c r="I298" s="34"/>
      <c r="J298" s="5" t="s">
        <v>18630</v>
      </c>
      <c r="K298" s="34"/>
      <c r="L298" s="5" t="s">
        <v>18793</v>
      </c>
      <c r="M298" s="5" t="s">
        <v>462</v>
      </c>
      <c r="N298" s="5" t="s">
        <v>18712</v>
      </c>
      <c r="O298" s="35">
        <v>348620.95</v>
      </c>
      <c r="P298" s="60" t="s">
        <v>18630</v>
      </c>
      <c r="Q298" s="5" t="str">
        <f t="shared" si="4"/>
        <v>Ativo</v>
      </c>
      <c r="R298" s="32" t="e">
        <v>#N/A</v>
      </c>
    </row>
    <row r="299" spans="1:18" x14ac:dyDescent="0.2">
      <c r="A299" s="5" t="s">
        <v>1184</v>
      </c>
      <c r="B299" s="5"/>
      <c r="C299" s="5" t="s">
        <v>1185</v>
      </c>
      <c r="D299" s="5" t="s">
        <v>1186</v>
      </c>
      <c r="E299" s="36" t="s">
        <v>71</v>
      </c>
      <c r="F299" s="5" t="s">
        <v>18633</v>
      </c>
      <c r="G299" s="34">
        <v>45873</v>
      </c>
      <c r="H299" s="33" t="s">
        <v>18633</v>
      </c>
      <c r="I299" s="34">
        <v>45966</v>
      </c>
      <c r="J299" s="33" t="s">
        <v>18633</v>
      </c>
      <c r="K299" s="34">
        <v>45986</v>
      </c>
      <c r="L299" s="33" t="s">
        <v>42</v>
      </c>
      <c r="M299" s="5" t="s">
        <v>1187</v>
      </c>
      <c r="N299" s="5" t="s">
        <v>26</v>
      </c>
      <c r="O299" s="35">
        <v>314619.58</v>
      </c>
      <c r="P299" s="5" t="s">
        <v>18630</v>
      </c>
      <c r="Q299" s="5" t="str">
        <f t="shared" si="4"/>
        <v>Arquivado</v>
      </c>
      <c r="R299" s="32" t="e">
        <v>#N/A</v>
      </c>
    </row>
    <row r="300" spans="1:18" x14ac:dyDescent="0.2">
      <c r="A300" s="5" t="s">
        <v>1189</v>
      </c>
      <c r="B300" s="5"/>
      <c r="C300" s="5" t="s">
        <v>1190</v>
      </c>
      <c r="D300" s="5" t="s">
        <v>1191</v>
      </c>
      <c r="E300" s="36" t="s">
        <v>71</v>
      </c>
      <c r="F300" s="5" t="s">
        <v>18633</v>
      </c>
      <c r="G300" s="34">
        <v>45992</v>
      </c>
      <c r="H300" s="33" t="s">
        <v>18633</v>
      </c>
      <c r="I300" s="34">
        <v>45441</v>
      </c>
      <c r="J300" s="33" t="s">
        <v>18633</v>
      </c>
      <c r="K300" s="34">
        <v>45595</v>
      </c>
      <c r="L300" s="33" t="s">
        <v>42</v>
      </c>
      <c r="M300" s="33" t="s">
        <v>43</v>
      </c>
      <c r="N300" s="5" t="s">
        <v>26</v>
      </c>
      <c r="O300" s="35">
        <v>172098.66</v>
      </c>
      <c r="P300" s="5" t="s">
        <v>18630</v>
      </c>
      <c r="Q300" s="5" t="str">
        <f t="shared" si="4"/>
        <v>Arquivado</v>
      </c>
      <c r="R300" s="32" t="e">
        <v>#N/A</v>
      </c>
    </row>
    <row r="301" spans="1:18" x14ac:dyDescent="0.2">
      <c r="A301" s="5" t="s">
        <v>1192</v>
      </c>
      <c r="B301" s="5"/>
      <c r="C301" s="5" t="s">
        <v>1193</v>
      </c>
      <c r="D301" s="5" t="s">
        <v>18700</v>
      </c>
      <c r="E301" s="36" t="s">
        <v>71</v>
      </c>
      <c r="F301" s="5" t="s">
        <v>18633</v>
      </c>
      <c r="G301" s="34">
        <v>45909</v>
      </c>
      <c r="H301" s="33" t="s">
        <v>18633</v>
      </c>
      <c r="I301" s="34">
        <v>46099</v>
      </c>
      <c r="J301" s="33" t="s">
        <v>18630</v>
      </c>
      <c r="K301" s="34"/>
      <c r="L301" s="5" t="s">
        <v>18795</v>
      </c>
      <c r="M301" s="33" t="s">
        <v>1194</v>
      </c>
      <c r="N301" s="5" t="s">
        <v>117</v>
      </c>
      <c r="O301" s="35">
        <v>80743.240000000005</v>
      </c>
      <c r="P301" s="60" t="s">
        <v>18630</v>
      </c>
      <c r="Q301" s="5" t="str">
        <f t="shared" si="4"/>
        <v>Ativo</v>
      </c>
      <c r="R301" s="32" t="e">
        <v>#N/A</v>
      </c>
    </row>
    <row r="302" spans="1:18" x14ac:dyDescent="0.2">
      <c r="A302" s="5" t="s">
        <v>1196</v>
      </c>
      <c r="B302" s="5"/>
      <c r="C302" s="5" t="s">
        <v>1197</v>
      </c>
      <c r="D302" s="5" t="s">
        <v>18693</v>
      </c>
      <c r="E302" s="36" t="s">
        <v>48</v>
      </c>
      <c r="F302" s="5" t="s">
        <v>18630</v>
      </c>
      <c r="G302" s="34"/>
      <c r="H302" s="5" t="s">
        <v>18630</v>
      </c>
      <c r="I302" s="34"/>
      <c r="J302" s="5" t="s">
        <v>18630</v>
      </c>
      <c r="K302" s="34"/>
      <c r="L302" s="5" t="s">
        <v>23</v>
      </c>
      <c r="M302" s="5" t="s">
        <v>1198</v>
      </c>
      <c r="N302" s="5" t="s">
        <v>26</v>
      </c>
      <c r="O302" s="35">
        <v>0</v>
      </c>
      <c r="P302" s="5" t="s">
        <v>18633</v>
      </c>
      <c r="Q302" s="5" t="str">
        <f t="shared" si="4"/>
        <v>Arquivado</v>
      </c>
      <c r="R302" s="32" t="e">
        <v>#N/A</v>
      </c>
    </row>
    <row r="303" spans="1:18" x14ac:dyDescent="0.2">
      <c r="A303" s="5" t="s">
        <v>1200</v>
      </c>
      <c r="B303" s="5"/>
      <c r="C303" s="5" t="s">
        <v>1201</v>
      </c>
      <c r="D303" s="5" t="s">
        <v>18693</v>
      </c>
      <c r="E303" s="36" t="s">
        <v>48</v>
      </c>
      <c r="F303" s="5" t="s">
        <v>18630</v>
      </c>
      <c r="G303" s="34"/>
      <c r="H303" s="5" t="s">
        <v>18630</v>
      </c>
      <c r="I303" s="34"/>
      <c r="J303" s="5" t="s">
        <v>18630</v>
      </c>
      <c r="K303" s="34"/>
      <c r="L303" s="5" t="s">
        <v>42</v>
      </c>
      <c r="M303" s="5" t="s">
        <v>1202</v>
      </c>
      <c r="N303" s="5" t="s">
        <v>26</v>
      </c>
      <c r="O303" s="35">
        <v>0</v>
      </c>
      <c r="P303" s="5" t="s">
        <v>18633</v>
      </c>
      <c r="Q303" s="5" t="str">
        <f t="shared" si="4"/>
        <v>Arquivado</v>
      </c>
      <c r="R303" s="32" t="e">
        <v>#N/A</v>
      </c>
    </row>
    <row r="304" spans="1:18" x14ac:dyDescent="0.2">
      <c r="A304" s="5" t="s">
        <v>1204</v>
      </c>
      <c r="B304" s="5"/>
      <c r="C304" s="5" t="s">
        <v>1205</v>
      </c>
      <c r="D304" s="5" t="s">
        <v>1206</v>
      </c>
      <c r="E304" s="36" t="s">
        <v>106</v>
      </c>
      <c r="F304" s="5" t="s">
        <v>18630</v>
      </c>
      <c r="G304" s="34"/>
      <c r="H304" s="5" t="s">
        <v>18630</v>
      </c>
      <c r="I304" s="34"/>
      <c r="J304" s="5" t="s">
        <v>18630</v>
      </c>
      <c r="K304" s="34"/>
      <c r="L304" s="5" t="s">
        <v>42</v>
      </c>
      <c r="M304" s="5" t="s">
        <v>1207</v>
      </c>
      <c r="N304" s="5" t="s">
        <v>26</v>
      </c>
      <c r="O304" s="35">
        <v>0</v>
      </c>
      <c r="P304" s="5" t="s">
        <v>18630</v>
      </c>
      <c r="Q304" s="5" t="str">
        <f t="shared" si="4"/>
        <v>Arquivado</v>
      </c>
      <c r="R304" s="32" t="e">
        <v>#N/A</v>
      </c>
    </row>
    <row r="305" spans="1:18" x14ac:dyDescent="0.2">
      <c r="A305" s="5" t="s">
        <v>1209</v>
      </c>
      <c r="B305" s="5"/>
      <c r="C305" s="5" t="s">
        <v>1210</v>
      </c>
      <c r="D305" s="5" t="s">
        <v>221</v>
      </c>
      <c r="E305" s="36" t="s">
        <v>71</v>
      </c>
      <c r="F305" s="5" t="s">
        <v>18633</v>
      </c>
      <c r="G305" s="34">
        <v>45576</v>
      </c>
      <c r="H305" s="33" t="s">
        <v>18633</v>
      </c>
      <c r="I305" s="34">
        <v>45810</v>
      </c>
      <c r="J305" s="33" t="s">
        <v>18630</v>
      </c>
      <c r="K305" s="34"/>
      <c r="L305" s="5" t="s">
        <v>18796</v>
      </c>
      <c r="M305" s="5" t="s">
        <v>1211</v>
      </c>
      <c r="N305" s="5" t="s">
        <v>117</v>
      </c>
      <c r="O305" s="35">
        <v>504211.59</v>
      </c>
      <c r="P305" s="60" t="s">
        <v>18630</v>
      </c>
      <c r="Q305" s="5" t="str">
        <f t="shared" si="4"/>
        <v>Ativo</v>
      </c>
      <c r="R305" s="32" t="e">
        <v>#N/A</v>
      </c>
    </row>
    <row r="306" spans="1:18" x14ac:dyDescent="0.2">
      <c r="A306" s="5" t="s">
        <v>1213</v>
      </c>
      <c r="B306" s="5"/>
      <c r="C306" s="5" t="s">
        <v>1214</v>
      </c>
      <c r="D306" s="5" t="s">
        <v>1215</v>
      </c>
      <c r="E306" s="36" t="s">
        <v>71</v>
      </c>
      <c r="F306" s="5" t="s">
        <v>18633</v>
      </c>
      <c r="G306" s="34">
        <v>45583</v>
      </c>
      <c r="H306" s="33" t="s">
        <v>18633</v>
      </c>
      <c r="I306" s="34">
        <v>45807</v>
      </c>
      <c r="J306" s="33" t="s">
        <v>18633</v>
      </c>
      <c r="K306" s="34">
        <v>45842</v>
      </c>
      <c r="L306" s="33" t="s">
        <v>18794</v>
      </c>
      <c r="M306" s="33" t="s">
        <v>1059</v>
      </c>
      <c r="N306" s="5" t="s">
        <v>117</v>
      </c>
      <c r="O306" s="35">
        <v>111655.98</v>
      </c>
      <c r="P306" s="60" t="s">
        <v>18630</v>
      </c>
      <c r="Q306" s="5" t="str">
        <f t="shared" si="4"/>
        <v>Ativo</v>
      </c>
      <c r="R306" s="32" t="e">
        <v>#N/A</v>
      </c>
    </row>
    <row r="307" spans="1:18" x14ac:dyDescent="0.2">
      <c r="A307" s="5" t="s">
        <v>1216</v>
      </c>
      <c r="B307" s="5"/>
      <c r="C307" s="5" t="s">
        <v>1217</v>
      </c>
      <c r="D307" s="5" t="s">
        <v>19231</v>
      </c>
      <c r="E307" s="36" t="s">
        <v>48</v>
      </c>
      <c r="F307" s="5" t="s">
        <v>18633</v>
      </c>
      <c r="G307" s="34">
        <v>42787</v>
      </c>
      <c r="H307" s="33" t="s">
        <v>18630</v>
      </c>
      <c r="I307" s="34"/>
      <c r="J307" s="5" t="s">
        <v>18633</v>
      </c>
      <c r="K307" s="34">
        <v>43332</v>
      </c>
      <c r="L307" s="33" t="s">
        <v>42</v>
      </c>
      <c r="M307" s="5" t="s">
        <v>1218</v>
      </c>
      <c r="N307" s="5" t="s">
        <v>26</v>
      </c>
      <c r="O307" s="35">
        <v>0</v>
      </c>
      <c r="P307" s="5" t="s">
        <v>18630</v>
      </c>
      <c r="Q307" s="5" t="str">
        <f t="shared" si="4"/>
        <v>Arquivado</v>
      </c>
      <c r="R307" s="32" t="e">
        <v>#N/A</v>
      </c>
    </row>
    <row r="308" spans="1:18" x14ac:dyDescent="0.2">
      <c r="A308" s="5" t="s">
        <v>1220</v>
      </c>
      <c r="B308" s="5"/>
      <c r="C308" s="5" t="s">
        <v>815</v>
      </c>
      <c r="D308" s="5" t="s">
        <v>1221</v>
      </c>
      <c r="E308" s="36" t="s">
        <v>20</v>
      </c>
      <c r="F308" s="5" t="s">
        <v>18633</v>
      </c>
      <c r="G308" s="34">
        <v>42220</v>
      </c>
      <c r="H308" s="33" t="s">
        <v>18630</v>
      </c>
      <c r="I308" s="34"/>
      <c r="J308" s="5" t="s">
        <v>18630</v>
      </c>
      <c r="K308" s="34"/>
      <c r="L308" s="5" t="s">
        <v>23</v>
      </c>
      <c r="M308" s="5" t="s">
        <v>1222</v>
      </c>
      <c r="N308" s="5" t="s">
        <v>26</v>
      </c>
      <c r="O308" s="35">
        <v>0</v>
      </c>
      <c r="P308" s="5" t="s">
        <v>18630</v>
      </c>
      <c r="Q308" s="5" t="str">
        <f t="shared" si="4"/>
        <v>Arquivado</v>
      </c>
      <c r="R308" s="32" t="e">
        <v>#N/A</v>
      </c>
    </row>
    <row r="309" spans="1:18" x14ac:dyDescent="0.2">
      <c r="A309" s="5" t="s">
        <v>1224</v>
      </c>
      <c r="B309" s="5"/>
      <c r="C309" s="5" t="s">
        <v>1225</v>
      </c>
      <c r="D309" s="5" t="s">
        <v>18691</v>
      </c>
      <c r="E309" s="36" t="s">
        <v>48</v>
      </c>
      <c r="F309" s="5" t="s">
        <v>18633</v>
      </c>
      <c r="G309" s="34">
        <v>42258</v>
      </c>
      <c r="H309" s="33" t="s">
        <v>18630</v>
      </c>
      <c r="I309" s="34"/>
      <c r="J309" s="5" t="s">
        <v>18630</v>
      </c>
      <c r="K309" s="34"/>
      <c r="L309" s="5" t="s">
        <v>23</v>
      </c>
      <c r="M309" s="5" t="s">
        <v>1226</v>
      </c>
      <c r="N309" s="5" t="s">
        <v>26</v>
      </c>
      <c r="O309" s="35">
        <v>0</v>
      </c>
      <c r="P309" s="5" t="s">
        <v>18630</v>
      </c>
      <c r="Q309" s="5" t="str">
        <f t="shared" si="4"/>
        <v>Arquivado</v>
      </c>
      <c r="R309" s="32" t="e">
        <v>#N/A</v>
      </c>
    </row>
    <row r="310" spans="1:18" x14ac:dyDescent="0.2">
      <c r="A310" s="5" t="s">
        <v>1228</v>
      </c>
      <c r="B310" s="5"/>
      <c r="C310" s="5" t="s">
        <v>1229</v>
      </c>
      <c r="D310" s="5" t="s">
        <v>1230</v>
      </c>
      <c r="E310" s="36" t="s">
        <v>71</v>
      </c>
      <c r="F310" s="5" t="s">
        <v>18633</v>
      </c>
      <c r="G310" s="34">
        <v>45877</v>
      </c>
      <c r="H310" s="33" t="s">
        <v>18633</v>
      </c>
      <c r="I310" s="34">
        <v>45980</v>
      </c>
      <c r="J310" s="33" t="s">
        <v>18630</v>
      </c>
      <c r="K310" s="34"/>
      <c r="L310" s="5" t="s">
        <v>18795</v>
      </c>
      <c r="M310" s="5" t="s">
        <v>1037</v>
      </c>
      <c r="N310" s="5" t="s">
        <v>117</v>
      </c>
      <c r="O310" s="35">
        <v>285002.39</v>
      </c>
      <c r="P310" s="60" t="s">
        <v>18630</v>
      </c>
      <c r="Q310" s="5" t="str">
        <f t="shared" si="4"/>
        <v>Ativo</v>
      </c>
      <c r="R310" s="32" t="e">
        <v>#N/A</v>
      </c>
    </row>
    <row r="311" spans="1:18" x14ac:dyDescent="0.2">
      <c r="A311" s="5" t="s">
        <v>1231</v>
      </c>
      <c r="B311" s="5"/>
      <c r="C311" s="5" t="s">
        <v>1232</v>
      </c>
      <c r="D311" s="5" t="s">
        <v>1069</v>
      </c>
      <c r="E311" s="36" t="s">
        <v>71</v>
      </c>
      <c r="F311" s="5" t="s">
        <v>18633</v>
      </c>
      <c r="G311" s="34">
        <v>45918</v>
      </c>
      <c r="H311" s="33" t="s">
        <v>18630</v>
      </c>
      <c r="I311" s="34"/>
      <c r="J311" s="5" t="s">
        <v>18630</v>
      </c>
      <c r="K311" s="34"/>
      <c r="L311" s="5" t="s">
        <v>18795</v>
      </c>
      <c r="M311" s="5" t="s">
        <v>1233</v>
      </c>
      <c r="N311" s="5" t="s">
        <v>117</v>
      </c>
      <c r="O311" s="35">
        <v>275711.06</v>
      </c>
      <c r="P311" s="60" t="s">
        <v>18630</v>
      </c>
      <c r="Q311" s="5" t="str">
        <f t="shared" si="4"/>
        <v>Ativo</v>
      </c>
      <c r="R311" s="32" t="e">
        <v>#N/A</v>
      </c>
    </row>
    <row r="312" spans="1:18" x14ac:dyDescent="0.2">
      <c r="A312" s="5" t="s">
        <v>1235</v>
      </c>
      <c r="B312" s="5"/>
      <c r="C312" s="5" t="s">
        <v>1236</v>
      </c>
      <c r="D312" s="5" t="s">
        <v>1237</v>
      </c>
      <c r="E312" s="36" t="s">
        <v>71</v>
      </c>
      <c r="F312" s="5" t="s">
        <v>18633</v>
      </c>
      <c r="G312" s="34">
        <v>45887</v>
      </c>
      <c r="H312" s="33" t="s">
        <v>18633</v>
      </c>
      <c r="I312" s="34">
        <v>46091</v>
      </c>
      <c r="J312" s="33" t="s">
        <v>18630</v>
      </c>
      <c r="K312" s="34"/>
      <c r="L312" s="5" t="s">
        <v>18795</v>
      </c>
      <c r="M312" s="5" t="s">
        <v>1238</v>
      </c>
      <c r="N312" s="5" t="s">
        <v>117</v>
      </c>
      <c r="O312" s="35">
        <v>62870.64</v>
      </c>
      <c r="P312" s="60" t="s">
        <v>18630</v>
      </c>
      <c r="Q312" s="5" t="str">
        <f t="shared" si="4"/>
        <v>Ativo</v>
      </c>
      <c r="R312" s="32" t="e">
        <v>#N/A</v>
      </c>
    </row>
    <row r="313" spans="1:18" x14ac:dyDescent="0.2">
      <c r="A313" s="5" t="s">
        <v>1240</v>
      </c>
      <c r="B313" s="5"/>
      <c r="C313" s="5" t="s">
        <v>1241</v>
      </c>
      <c r="D313" s="5" t="s">
        <v>18691</v>
      </c>
      <c r="E313" s="36" t="s">
        <v>20</v>
      </c>
      <c r="F313" s="5" t="s">
        <v>18633</v>
      </c>
      <c r="G313" s="34">
        <v>41690</v>
      </c>
      <c r="H313" s="33" t="s">
        <v>18630</v>
      </c>
      <c r="I313" s="34"/>
      <c r="J313" s="5" t="s">
        <v>18630</v>
      </c>
      <c r="K313" s="34"/>
      <c r="L313" s="5" t="s">
        <v>23</v>
      </c>
      <c r="M313" s="33" t="s">
        <v>1242</v>
      </c>
      <c r="N313" s="5" t="s">
        <v>26</v>
      </c>
      <c r="O313" s="35">
        <v>0</v>
      </c>
      <c r="P313" s="5" t="s">
        <v>18630</v>
      </c>
      <c r="Q313" s="5" t="str">
        <f t="shared" si="4"/>
        <v>Arquivado</v>
      </c>
      <c r="R313" s="32" t="e">
        <v>#N/A</v>
      </c>
    </row>
    <row r="314" spans="1:18" x14ac:dyDescent="0.2">
      <c r="A314" s="5" t="s">
        <v>1244</v>
      </c>
      <c r="B314" s="5"/>
      <c r="C314" s="5" t="s">
        <v>1245</v>
      </c>
      <c r="D314" s="5" t="s">
        <v>1246</v>
      </c>
      <c r="E314" s="36" t="s">
        <v>48</v>
      </c>
      <c r="F314" s="5" t="s">
        <v>18633</v>
      </c>
      <c r="G314" s="34">
        <v>42503</v>
      </c>
      <c r="H314" s="33" t="s">
        <v>18630</v>
      </c>
      <c r="I314" s="34"/>
      <c r="J314" s="5" t="s">
        <v>18633</v>
      </c>
      <c r="K314" s="34">
        <v>43287</v>
      </c>
      <c r="L314" s="33" t="s">
        <v>42</v>
      </c>
      <c r="M314" s="33" t="s">
        <v>1247</v>
      </c>
      <c r="N314" s="5" t="s">
        <v>26</v>
      </c>
      <c r="O314" s="35">
        <v>25000</v>
      </c>
      <c r="P314" s="5" t="s">
        <v>18630</v>
      </c>
      <c r="Q314" s="5" t="str">
        <f t="shared" si="4"/>
        <v>Arquivado</v>
      </c>
      <c r="R314" s="32" t="e">
        <v>#N/A</v>
      </c>
    </row>
    <row r="315" spans="1:18" x14ac:dyDescent="0.2">
      <c r="A315" s="5" t="s">
        <v>1249</v>
      </c>
      <c r="B315" s="5"/>
      <c r="C315" s="5" t="s">
        <v>1250</v>
      </c>
      <c r="D315" s="5" t="s">
        <v>18691</v>
      </c>
      <c r="E315" s="36" t="s">
        <v>20</v>
      </c>
      <c r="F315" s="5" t="s">
        <v>18633</v>
      </c>
      <c r="G315" s="34">
        <v>41715</v>
      </c>
      <c r="H315" s="33" t="s">
        <v>18630</v>
      </c>
      <c r="I315" s="34"/>
      <c r="J315" s="5" t="s">
        <v>18630</v>
      </c>
      <c r="K315" s="34"/>
      <c r="L315" s="5" t="s">
        <v>42</v>
      </c>
      <c r="M315" s="33" t="s">
        <v>1251</v>
      </c>
      <c r="N315" s="5" t="s">
        <v>26</v>
      </c>
      <c r="O315" s="35">
        <v>0</v>
      </c>
      <c r="P315" s="5" t="s">
        <v>18633</v>
      </c>
      <c r="Q315" s="5" t="str">
        <f t="shared" si="4"/>
        <v>Arquivado</v>
      </c>
      <c r="R315" s="32" t="e">
        <v>#N/A</v>
      </c>
    </row>
    <row r="316" spans="1:18" x14ac:dyDescent="0.2">
      <c r="A316" s="5" t="s">
        <v>1253</v>
      </c>
      <c r="B316" s="5"/>
      <c r="C316" s="5" t="s">
        <v>1254</v>
      </c>
      <c r="D316" s="5" t="s">
        <v>19238</v>
      </c>
      <c r="E316" s="36" t="s">
        <v>48</v>
      </c>
      <c r="F316" s="5" t="s">
        <v>18633</v>
      </c>
      <c r="G316" s="34">
        <v>41751</v>
      </c>
      <c r="H316" s="33" t="s">
        <v>18633</v>
      </c>
      <c r="I316" s="34">
        <v>42544</v>
      </c>
      <c r="J316" s="33" t="s">
        <v>18633</v>
      </c>
      <c r="K316" s="34">
        <v>42597</v>
      </c>
      <c r="L316" s="33" t="s">
        <v>42</v>
      </c>
      <c r="M316" s="33" t="s">
        <v>1255</v>
      </c>
      <c r="N316" s="5" t="s">
        <v>26</v>
      </c>
      <c r="O316" s="35">
        <v>30000</v>
      </c>
      <c r="P316" s="5" t="s">
        <v>18630</v>
      </c>
      <c r="Q316" s="5" t="str">
        <f t="shared" si="4"/>
        <v>Arquivado</v>
      </c>
      <c r="R316" s="32" t="e">
        <v>#N/A</v>
      </c>
    </row>
    <row r="317" spans="1:18" x14ac:dyDescent="0.2">
      <c r="A317" s="5" t="s">
        <v>1257</v>
      </c>
      <c r="B317" s="5"/>
      <c r="C317" s="5" t="s">
        <v>1258</v>
      </c>
      <c r="D317" s="5" t="s">
        <v>18691</v>
      </c>
      <c r="E317" s="36" t="s">
        <v>48</v>
      </c>
      <c r="F317" s="5" t="s">
        <v>18630</v>
      </c>
      <c r="G317" s="34"/>
      <c r="H317" s="5" t="s">
        <v>18630</v>
      </c>
      <c r="I317" s="34"/>
      <c r="J317" s="5" t="s">
        <v>18630</v>
      </c>
      <c r="K317" s="34"/>
      <c r="L317" s="5" t="s">
        <v>42</v>
      </c>
      <c r="M317" s="5" t="s">
        <v>1259</v>
      </c>
      <c r="N317" s="5" t="s">
        <v>26</v>
      </c>
      <c r="O317" s="35">
        <v>0</v>
      </c>
      <c r="P317" s="5" t="s">
        <v>18630</v>
      </c>
      <c r="Q317" s="5" t="str">
        <f t="shared" si="4"/>
        <v>Arquivado</v>
      </c>
      <c r="R317" s="32" t="e">
        <v>#N/A</v>
      </c>
    </row>
    <row r="318" spans="1:18" x14ac:dyDescent="0.2">
      <c r="A318" s="5" t="s">
        <v>1261</v>
      </c>
      <c r="B318" s="5"/>
      <c r="C318" s="5" t="s">
        <v>1262</v>
      </c>
      <c r="D318" s="5" t="s">
        <v>18691</v>
      </c>
      <c r="E318" s="36" t="s">
        <v>48</v>
      </c>
      <c r="F318" s="5" t="s">
        <v>18630</v>
      </c>
      <c r="G318" s="34"/>
      <c r="H318" s="5" t="s">
        <v>18630</v>
      </c>
      <c r="I318" s="34"/>
      <c r="J318" s="5" t="s">
        <v>18630</v>
      </c>
      <c r="K318" s="34"/>
      <c r="L318" s="5" t="s">
        <v>23</v>
      </c>
      <c r="M318" s="5" t="s">
        <v>1263</v>
      </c>
      <c r="N318" s="5" t="s">
        <v>26</v>
      </c>
      <c r="O318" s="35">
        <v>0</v>
      </c>
      <c r="P318" s="5" t="s">
        <v>18630</v>
      </c>
      <c r="Q318" s="5" t="str">
        <f t="shared" si="4"/>
        <v>Arquivado</v>
      </c>
      <c r="R318" s="32" t="e">
        <v>#N/A</v>
      </c>
    </row>
    <row r="319" spans="1:18" x14ac:dyDescent="0.2">
      <c r="A319" s="5" t="s">
        <v>1265</v>
      </c>
      <c r="B319" s="5"/>
      <c r="C319" s="5" t="s">
        <v>1266</v>
      </c>
      <c r="D319" s="5" t="s">
        <v>1267</v>
      </c>
      <c r="E319" s="36" t="s">
        <v>71</v>
      </c>
      <c r="F319" s="5" t="s">
        <v>18633</v>
      </c>
      <c r="G319" s="34">
        <v>44797</v>
      </c>
      <c r="H319" s="33" t="s">
        <v>18630</v>
      </c>
      <c r="I319" s="34"/>
      <c r="J319" s="5" t="s">
        <v>18630</v>
      </c>
      <c r="K319" s="34"/>
      <c r="L319" s="5" t="s">
        <v>42</v>
      </c>
      <c r="M319" s="33" t="s">
        <v>1268</v>
      </c>
      <c r="N319" s="5" t="s">
        <v>26</v>
      </c>
      <c r="O319" s="35">
        <v>35000</v>
      </c>
      <c r="P319" s="5" t="s">
        <v>18630</v>
      </c>
      <c r="Q319" s="5" t="str">
        <f t="shared" si="4"/>
        <v>Arquivado</v>
      </c>
      <c r="R319" s="32" t="e">
        <v>#N/A</v>
      </c>
    </row>
    <row r="320" spans="1:18" x14ac:dyDescent="0.2">
      <c r="A320" s="5" t="s">
        <v>1270</v>
      </c>
      <c r="B320" s="5"/>
      <c r="C320" s="5" t="s">
        <v>1271</v>
      </c>
      <c r="D320" s="5" t="s">
        <v>18693</v>
      </c>
      <c r="E320" s="36" t="s">
        <v>48</v>
      </c>
      <c r="F320" s="5" t="s">
        <v>18630</v>
      </c>
      <c r="G320" s="34"/>
      <c r="H320" s="5" t="s">
        <v>18630</v>
      </c>
      <c r="I320" s="34"/>
      <c r="J320" s="5" t="s">
        <v>18630</v>
      </c>
      <c r="K320" s="34"/>
      <c r="L320" s="5" t="s">
        <v>23</v>
      </c>
      <c r="M320" s="5" t="s">
        <v>1272</v>
      </c>
      <c r="N320" s="5" t="s">
        <v>26</v>
      </c>
      <c r="O320" s="35">
        <v>0</v>
      </c>
      <c r="P320" s="5" t="s">
        <v>18630</v>
      </c>
      <c r="Q320" s="5" t="str">
        <f t="shared" si="4"/>
        <v>Arquivado</v>
      </c>
      <c r="R320" s="32" t="e">
        <v>#N/A</v>
      </c>
    </row>
    <row r="321" spans="1:18" x14ac:dyDescent="0.2">
      <c r="A321" s="5" t="s">
        <v>1274</v>
      </c>
      <c r="B321" s="5"/>
      <c r="C321" s="5" t="s">
        <v>1271</v>
      </c>
      <c r="D321" s="5" t="s">
        <v>18695</v>
      </c>
      <c r="E321" s="36" t="s">
        <v>71</v>
      </c>
      <c r="F321" s="5" t="s">
        <v>18630</v>
      </c>
      <c r="G321" s="34"/>
      <c r="H321" s="5" t="s">
        <v>18630</v>
      </c>
      <c r="I321" s="34"/>
      <c r="J321" s="5" t="s">
        <v>18630</v>
      </c>
      <c r="K321" s="34"/>
      <c r="L321" s="5" t="s">
        <v>42</v>
      </c>
      <c r="M321" s="5" t="s">
        <v>1275</v>
      </c>
      <c r="N321" s="5" t="s">
        <v>26</v>
      </c>
      <c r="O321" s="35">
        <v>25000</v>
      </c>
      <c r="P321" s="5" t="s">
        <v>18630</v>
      </c>
      <c r="Q321" s="5" t="str">
        <f t="shared" si="4"/>
        <v>Arquivado</v>
      </c>
      <c r="R321" s="32" t="e">
        <v>#N/A</v>
      </c>
    </row>
    <row r="322" spans="1:18" x14ac:dyDescent="0.2">
      <c r="A322" s="5" t="s">
        <v>1277</v>
      </c>
      <c r="B322" s="5"/>
      <c r="C322" s="5" t="s">
        <v>1278</v>
      </c>
      <c r="D322" s="5" t="s">
        <v>18693</v>
      </c>
      <c r="E322" s="36" t="s">
        <v>48</v>
      </c>
      <c r="F322" s="5" t="s">
        <v>18633</v>
      </c>
      <c r="G322" s="34">
        <v>42090</v>
      </c>
      <c r="H322" s="33" t="s">
        <v>18633</v>
      </c>
      <c r="I322" s="34">
        <v>42887</v>
      </c>
      <c r="J322" s="33" t="s">
        <v>18633</v>
      </c>
      <c r="K322" s="34">
        <v>42912</v>
      </c>
      <c r="L322" s="33" t="s">
        <v>23</v>
      </c>
      <c r="M322" s="33" t="s">
        <v>1279</v>
      </c>
      <c r="N322" s="5" t="s">
        <v>26</v>
      </c>
      <c r="O322" s="35">
        <v>30000</v>
      </c>
      <c r="P322" s="5" t="s">
        <v>18630</v>
      </c>
      <c r="Q322" s="5" t="str">
        <f t="shared" si="4"/>
        <v>Arquivado</v>
      </c>
      <c r="R322" s="32" t="e">
        <v>#N/A</v>
      </c>
    </row>
    <row r="323" spans="1:18" x14ac:dyDescent="0.2">
      <c r="A323" s="5" t="s">
        <v>1281</v>
      </c>
      <c r="B323" s="5"/>
      <c r="C323" s="5" t="s">
        <v>1282</v>
      </c>
      <c r="D323" s="5" t="s">
        <v>1283</v>
      </c>
      <c r="E323" s="36" t="s">
        <v>48</v>
      </c>
      <c r="F323" s="5" t="s">
        <v>18630</v>
      </c>
      <c r="G323" s="34"/>
      <c r="H323" s="5" t="s">
        <v>18630</v>
      </c>
      <c r="I323" s="34"/>
      <c r="J323" s="5" t="s">
        <v>18633</v>
      </c>
      <c r="K323" s="34">
        <v>42284</v>
      </c>
      <c r="L323" s="33" t="s">
        <v>23</v>
      </c>
      <c r="M323" s="5" t="s">
        <v>1284</v>
      </c>
      <c r="N323" s="5" t="s">
        <v>26</v>
      </c>
      <c r="O323" s="35">
        <v>0</v>
      </c>
      <c r="P323" s="5" t="s">
        <v>18633</v>
      </c>
      <c r="Q323" s="5" t="str">
        <f t="shared" si="4"/>
        <v>Arquivado</v>
      </c>
      <c r="R323" s="32" t="e">
        <v>#N/A</v>
      </c>
    </row>
    <row r="324" spans="1:18" x14ac:dyDescent="0.2">
      <c r="A324" s="5" t="s">
        <v>1286</v>
      </c>
      <c r="B324" s="5"/>
      <c r="C324" s="5" t="s">
        <v>1287</v>
      </c>
      <c r="D324" s="5" t="s">
        <v>1288</v>
      </c>
      <c r="E324" s="36" t="s">
        <v>48</v>
      </c>
      <c r="F324" s="5" t="s">
        <v>18633</v>
      </c>
      <c r="G324" s="34">
        <v>42276</v>
      </c>
      <c r="H324" s="33" t="s">
        <v>18630</v>
      </c>
      <c r="I324" s="34"/>
      <c r="J324" s="5" t="s">
        <v>18633</v>
      </c>
      <c r="K324" s="34">
        <v>42229</v>
      </c>
      <c r="L324" s="33" t="s">
        <v>42</v>
      </c>
      <c r="M324" s="33" t="s">
        <v>1289</v>
      </c>
      <c r="N324" s="5" t="s">
        <v>26</v>
      </c>
      <c r="O324" s="35">
        <v>0</v>
      </c>
      <c r="P324" s="5" t="s">
        <v>18633</v>
      </c>
      <c r="Q324" s="5" t="str">
        <f t="shared" ref="Q324:Q387" si="5">IF(OR(ISNUMBER(SEARCH("arquivamento",L324)),ISNUMBER(SEARCH("arquivado",L324))),"Arquivado","Ativo")</f>
        <v>Arquivado</v>
      </c>
      <c r="R324" s="32" t="e">
        <v>#N/A</v>
      </c>
    </row>
    <row r="325" spans="1:18" x14ac:dyDescent="0.2">
      <c r="A325" s="5" t="s">
        <v>1291</v>
      </c>
      <c r="B325" s="5"/>
      <c r="C325" s="5" t="s">
        <v>1292</v>
      </c>
      <c r="D325" s="5" t="s">
        <v>206</v>
      </c>
      <c r="E325" s="36" t="s">
        <v>71</v>
      </c>
      <c r="F325" s="5" t="s">
        <v>18633</v>
      </c>
      <c r="G325" s="34">
        <v>45016</v>
      </c>
      <c r="H325" s="33" t="s">
        <v>18633</v>
      </c>
      <c r="I325" s="34">
        <v>45174</v>
      </c>
      <c r="J325" s="33" t="s">
        <v>18630</v>
      </c>
      <c r="K325" s="34"/>
      <c r="L325" s="5" t="s">
        <v>18796</v>
      </c>
      <c r="M325" s="5" t="s">
        <v>473</v>
      </c>
      <c r="N325" s="5" t="s">
        <v>117</v>
      </c>
      <c r="O325" s="35">
        <v>342625.93</v>
      </c>
      <c r="P325" s="60" t="s">
        <v>18630</v>
      </c>
      <c r="Q325" s="5" t="str">
        <f t="shared" si="5"/>
        <v>Ativo</v>
      </c>
      <c r="R325" s="32" t="e">
        <v>#N/A</v>
      </c>
    </row>
    <row r="326" spans="1:18" x14ac:dyDescent="0.2">
      <c r="A326" s="5" t="s">
        <v>1293</v>
      </c>
      <c r="B326" s="5"/>
      <c r="C326" s="5" t="s">
        <v>1294</v>
      </c>
      <c r="D326" s="5" t="s">
        <v>1295</v>
      </c>
      <c r="E326" s="36" t="s">
        <v>48</v>
      </c>
      <c r="F326" s="5" t="s">
        <v>18633</v>
      </c>
      <c r="G326" s="34">
        <v>42513</v>
      </c>
      <c r="H326" s="33" t="s">
        <v>18630</v>
      </c>
      <c r="I326" s="34"/>
      <c r="J326" s="5" t="s">
        <v>18633</v>
      </c>
      <c r="K326" s="34">
        <v>43340</v>
      </c>
      <c r="L326" s="33" t="s">
        <v>23</v>
      </c>
      <c r="M326" s="33" t="s">
        <v>1296</v>
      </c>
      <c r="N326" s="5" t="s">
        <v>26</v>
      </c>
      <c r="O326" s="35">
        <v>35000</v>
      </c>
      <c r="P326" s="5" t="s">
        <v>18630</v>
      </c>
      <c r="Q326" s="5" t="str">
        <f t="shared" si="5"/>
        <v>Arquivado</v>
      </c>
      <c r="R326" s="32" t="e">
        <v>#N/A</v>
      </c>
    </row>
    <row r="327" spans="1:18" x14ac:dyDescent="0.2">
      <c r="A327" s="5" t="s">
        <v>1298</v>
      </c>
      <c r="B327" s="5"/>
      <c r="C327" s="5" t="s">
        <v>1299</v>
      </c>
      <c r="D327" s="5" t="s">
        <v>1300</v>
      </c>
      <c r="E327" s="36" t="s">
        <v>71</v>
      </c>
      <c r="F327" s="5" t="s">
        <v>18633</v>
      </c>
      <c r="G327" s="34">
        <v>45622</v>
      </c>
      <c r="H327" s="33" t="s">
        <v>18633</v>
      </c>
      <c r="I327" s="34">
        <v>45803</v>
      </c>
      <c r="J327" s="33" t="s">
        <v>18633</v>
      </c>
      <c r="K327" s="34">
        <v>45986</v>
      </c>
      <c r="L327" s="33" t="s">
        <v>18794</v>
      </c>
      <c r="M327" s="33" t="s">
        <v>1037</v>
      </c>
      <c r="N327" s="5" t="s">
        <v>117</v>
      </c>
      <c r="O327" s="35">
        <v>620751.15</v>
      </c>
      <c r="P327" s="60" t="s">
        <v>18633</v>
      </c>
      <c r="Q327" s="5" t="str">
        <f t="shared" si="5"/>
        <v>Ativo</v>
      </c>
      <c r="R327" s="32" t="e">
        <v>#N/A</v>
      </c>
    </row>
    <row r="328" spans="1:18" x14ac:dyDescent="0.2">
      <c r="A328" s="5" t="s">
        <v>1301</v>
      </c>
      <c r="B328" s="5"/>
      <c r="C328" s="5" t="s">
        <v>1302</v>
      </c>
      <c r="D328" s="5" t="s">
        <v>1303</v>
      </c>
      <c r="E328" s="36" t="s">
        <v>71</v>
      </c>
      <c r="F328" s="5" t="s">
        <v>18630</v>
      </c>
      <c r="G328" s="34"/>
      <c r="H328" s="5" t="s">
        <v>18630</v>
      </c>
      <c r="I328" s="34"/>
      <c r="J328" s="5" t="s">
        <v>18630</v>
      </c>
      <c r="K328" s="34"/>
      <c r="L328" s="5" t="s">
        <v>18793</v>
      </c>
      <c r="M328" s="5" t="s">
        <v>1304</v>
      </c>
      <c r="N328" s="5" t="s">
        <v>18712</v>
      </c>
      <c r="O328" s="35">
        <v>400117.67</v>
      </c>
      <c r="P328" s="60" t="s">
        <v>18630</v>
      </c>
      <c r="Q328" s="5" t="str">
        <f t="shared" si="5"/>
        <v>Ativo</v>
      </c>
      <c r="R328" s="32" t="e">
        <v>#N/A</v>
      </c>
    </row>
    <row r="329" spans="1:18" x14ac:dyDescent="0.2">
      <c r="A329" s="5" t="s">
        <v>1306</v>
      </c>
      <c r="B329" s="5"/>
      <c r="C329" s="5" t="s">
        <v>1307</v>
      </c>
      <c r="D329" s="5" t="s">
        <v>1308</v>
      </c>
      <c r="E329" s="36" t="s">
        <v>71</v>
      </c>
      <c r="F329" s="5" t="s">
        <v>18633</v>
      </c>
      <c r="G329" s="34">
        <v>45747</v>
      </c>
      <c r="H329" s="33" t="s">
        <v>18630</v>
      </c>
      <c r="I329" s="34"/>
      <c r="J329" s="5" t="s">
        <v>18633</v>
      </c>
      <c r="K329" s="34">
        <v>45763</v>
      </c>
      <c r="L329" s="33" t="s">
        <v>42</v>
      </c>
      <c r="M329" s="5" t="s">
        <v>43</v>
      </c>
      <c r="N329" s="5" t="s">
        <v>26</v>
      </c>
      <c r="O329" s="35">
        <v>96262.83</v>
      </c>
      <c r="P329" s="5" t="s">
        <v>18633</v>
      </c>
      <c r="Q329" s="5" t="str">
        <f t="shared" si="5"/>
        <v>Arquivado</v>
      </c>
      <c r="R329" s="32" t="e">
        <v>#N/A</v>
      </c>
    </row>
    <row r="330" spans="1:18" x14ac:dyDescent="0.2">
      <c r="A330" s="5" t="s">
        <v>1309</v>
      </c>
      <c r="B330" s="5"/>
      <c r="C330" s="5" t="s">
        <v>1310</v>
      </c>
      <c r="D330" s="5" t="s">
        <v>1311</v>
      </c>
      <c r="E330" s="36" t="s">
        <v>71</v>
      </c>
      <c r="F330" s="5" t="s">
        <v>18630</v>
      </c>
      <c r="G330" s="34"/>
      <c r="H330" s="5" t="s">
        <v>18630</v>
      </c>
      <c r="I330" s="34"/>
      <c r="J330" s="5" t="s">
        <v>18630</v>
      </c>
      <c r="K330" s="34"/>
      <c r="L330" s="5" t="s">
        <v>18793</v>
      </c>
      <c r="M330" s="5" t="s">
        <v>488</v>
      </c>
      <c r="N330" s="5" t="s">
        <v>18712</v>
      </c>
      <c r="O330" s="35">
        <v>720496.8</v>
      </c>
      <c r="P330" s="60" t="s">
        <v>18630</v>
      </c>
      <c r="Q330" s="5" t="str">
        <f t="shared" si="5"/>
        <v>Ativo</v>
      </c>
      <c r="R330" s="32" t="e">
        <v>#N/A</v>
      </c>
    </row>
    <row r="331" spans="1:18" x14ac:dyDescent="0.2">
      <c r="A331" s="5" t="s">
        <v>1312</v>
      </c>
      <c r="B331" s="5"/>
      <c r="C331" s="5" t="s">
        <v>1313</v>
      </c>
      <c r="D331" s="5" t="s">
        <v>1314</v>
      </c>
      <c r="E331" s="36" t="s">
        <v>71</v>
      </c>
      <c r="F331" s="5" t="s">
        <v>18633</v>
      </c>
      <c r="G331" s="34">
        <v>43913</v>
      </c>
      <c r="H331" s="33" t="s">
        <v>18630</v>
      </c>
      <c r="I331" s="34"/>
      <c r="J331" s="5" t="s">
        <v>18630</v>
      </c>
      <c r="K331" s="34"/>
      <c r="L331" s="5" t="s">
        <v>42</v>
      </c>
      <c r="M331" s="5" t="s">
        <v>43</v>
      </c>
      <c r="N331" s="5" t="s">
        <v>26</v>
      </c>
      <c r="O331" s="35">
        <v>35000</v>
      </c>
      <c r="P331" s="5" t="s">
        <v>18630</v>
      </c>
      <c r="Q331" s="5" t="str">
        <f t="shared" si="5"/>
        <v>Arquivado</v>
      </c>
      <c r="R331" s="32" t="e">
        <v>#N/A</v>
      </c>
    </row>
    <row r="332" spans="1:18" x14ac:dyDescent="0.2">
      <c r="A332" s="5" t="s">
        <v>1315</v>
      </c>
      <c r="B332" s="5"/>
      <c r="C332" s="5" t="s">
        <v>1316</v>
      </c>
      <c r="D332" s="5" t="s">
        <v>891</v>
      </c>
      <c r="E332" s="36" t="s">
        <v>71</v>
      </c>
      <c r="F332" s="5" t="s">
        <v>18633</v>
      </c>
      <c r="G332" s="34">
        <v>45951</v>
      </c>
      <c r="H332" s="33" t="s">
        <v>18630</v>
      </c>
      <c r="I332" s="34"/>
      <c r="J332" s="5" t="s">
        <v>18630</v>
      </c>
      <c r="K332" s="34"/>
      <c r="L332" s="5" t="s">
        <v>18795</v>
      </c>
      <c r="M332" s="5" t="s">
        <v>1317</v>
      </c>
      <c r="N332" s="5" t="s">
        <v>117</v>
      </c>
      <c r="O332" s="35">
        <v>176389.66</v>
      </c>
      <c r="P332" s="60" t="s">
        <v>18630</v>
      </c>
      <c r="Q332" s="5" t="str">
        <f t="shared" si="5"/>
        <v>Ativo</v>
      </c>
      <c r="R332" s="32" t="e">
        <v>#N/A</v>
      </c>
    </row>
    <row r="333" spans="1:18" x14ac:dyDescent="0.2">
      <c r="A333" s="5" t="s">
        <v>1319</v>
      </c>
      <c r="B333" s="5"/>
      <c r="C333" s="5" t="s">
        <v>1320</v>
      </c>
      <c r="D333" s="5" t="s">
        <v>19239</v>
      </c>
      <c r="E333" s="36" t="s">
        <v>48</v>
      </c>
      <c r="F333" s="5" t="s">
        <v>18630</v>
      </c>
      <c r="G333" s="34"/>
      <c r="H333" s="5" t="s">
        <v>18630</v>
      </c>
      <c r="I333" s="34"/>
      <c r="J333" s="5" t="s">
        <v>18633</v>
      </c>
      <c r="K333" s="34">
        <v>41940</v>
      </c>
      <c r="L333" s="33" t="s">
        <v>42</v>
      </c>
      <c r="M333" s="5" t="s">
        <v>1321</v>
      </c>
      <c r="N333" s="5" t="s">
        <v>26</v>
      </c>
      <c r="O333" s="35">
        <v>0</v>
      </c>
      <c r="P333" s="5" t="s">
        <v>18633</v>
      </c>
      <c r="Q333" s="5" t="str">
        <f t="shared" si="5"/>
        <v>Arquivado</v>
      </c>
      <c r="R333" s="32" t="e">
        <v>#N/A</v>
      </c>
    </row>
    <row r="334" spans="1:18" x14ac:dyDescent="0.2">
      <c r="A334" s="5" t="s">
        <v>1323</v>
      </c>
      <c r="B334" s="5"/>
      <c r="C334" s="5" t="s">
        <v>1324</v>
      </c>
      <c r="D334" s="5" t="s">
        <v>1325</v>
      </c>
      <c r="E334" s="36" t="s">
        <v>71</v>
      </c>
      <c r="F334" s="5" t="s">
        <v>18633</v>
      </c>
      <c r="G334" s="34">
        <v>45544</v>
      </c>
      <c r="H334" s="33" t="s">
        <v>18633</v>
      </c>
      <c r="I334" s="34">
        <v>45595</v>
      </c>
      <c r="J334" s="33" t="s">
        <v>18633</v>
      </c>
      <c r="K334" s="34">
        <v>45895</v>
      </c>
      <c r="L334" s="33" t="s">
        <v>18794</v>
      </c>
      <c r="M334" s="33" t="s">
        <v>838</v>
      </c>
      <c r="N334" s="5" t="s">
        <v>117</v>
      </c>
      <c r="O334" s="35">
        <v>251975.31</v>
      </c>
      <c r="P334" s="60" t="s">
        <v>18630</v>
      </c>
      <c r="Q334" s="5" t="str">
        <f t="shared" si="5"/>
        <v>Ativo</v>
      </c>
      <c r="R334" s="32" t="e">
        <v>#N/A</v>
      </c>
    </row>
    <row r="335" spans="1:18" x14ac:dyDescent="0.2">
      <c r="A335" s="5" t="s">
        <v>1326</v>
      </c>
      <c r="B335" s="5"/>
      <c r="C335" s="5" t="s">
        <v>1327</v>
      </c>
      <c r="D335" s="5" t="s">
        <v>19240</v>
      </c>
      <c r="E335" s="36" t="s">
        <v>48</v>
      </c>
      <c r="F335" s="5" t="s">
        <v>18633</v>
      </c>
      <c r="G335" s="34">
        <v>41604</v>
      </c>
      <c r="H335" s="33" t="s">
        <v>18633</v>
      </c>
      <c r="I335" s="34">
        <v>42964</v>
      </c>
      <c r="J335" s="33" t="s">
        <v>18633</v>
      </c>
      <c r="K335" s="34">
        <v>42046</v>
      </c>
      <c r="L335" s="33" t="s">
        <v>42</v>
      </c>
      <c r="M335" s="33" t="s">
        <v>1328</v>
      </c>
      <c r="N335" s="5" t="s">
        <v>26</v>
      </c>
      <c r="O335" s="35">
        <v>0</v>
      </c>
      <c r="P335" s="5" t="s">
        <v>18630</v>
      </c>
      <c r="Q335" s="5" t="str">
        <f t="shared" si="5"/>
        <v>Arquivado</v>
      </c>
      <c r="R335" s="32" t="e">
        <v>#N/A</v>
      </c>
    </row>
    <row r="336" spans="1:18" x14ac:dyDescent="0.2">
      <c r="A336" s="5" t="s">
        <v>1330</v>
      </c>
      <c r="B336" s="5" t="s">
        <v>1331</v>
      </c>
      <c r="C336" s="5" t="s">
        <v>1332</v>
      </c>
      <c r="D336" s="5" t="s">
        <v>233</v>
      </c>
      <c r="E336" s="36" t="s">
        <v>71</v>
      </c>
      <c r="F336" s="5" t="s">
        <v>18633</v>
      </c>
      <c r="G336" s="34">
        <v>44897</v>
      </c>
      <c r="H336" s="33" t="s">
        <v>18633</v>
      </c>
      <c r="I336" s="34">
        <v>45145</v>
      </c>
      <c r="J336" s="33" t="s">
        <v>18633</v>
      </c>
      <c r="K336" s="34">
        <v>45387</v>
      </c>
      <c r="L336" s="33" t="s">
        <v>42</v>
      </c>
      <c r="M336" s="33" t="s">
        <v>1333</v>
      </c>
      <c r="N336" s="5" t="s">
        <v>26</v>
      </c>
      <c r="O336" s="35">
        <v>166959.06</v>
      </c>
      <c r="P336" s="5" t="s">
        <v>18630</v>
      </c>
      <c r="Q336" s="5" t="str">
        <f t="shared" si="5"/>
        <v>Arquivado</v>
      </c>
      <c r="R336" s="32" t="e">
        <v>#N/A</v>
      </c>
    </row>
    <row r="337" spans="1:18" x14ac:dyDescent="0.2">
      <c r="A337" s="5" t="s">
        <v>1335</v>
      </c>
      <c r="B337" s="5"/>
      <c r="C337" s="5" t="s">
        <v>1336</v>
      </c>
      <c r="D337" s="5" t="s">
        <v>143</v>
      </c>
      <c r="E337" s="36" t="s">
        <v>48</v>
      </c>
      <c r="F337" s="5" t="s">
        <v>18633</v>
      </c>
      <c r="G337" s="34">
        <v>41850</v>
      </c>
      <c r="H337" s="33" t="s">
        <v>18633</v>
      </c>
      <c r="I337" s="34">
        <v>42425</v>
      </c>
      <c r="J337" s="33" t="s">
        <v>18633</v>
      </c>
      <c r="K337" s="34">
        <v>42443</v>
      </c>
      <c r="L337" s="33" t="s">
        <v>23</v>
      </c>
      <c r="M337" s="5" t="s">
        <v>1337</v>
      </c>
      <c r="N337" s="5" t="s">
        <v>26</v>
      </c>
      <c r="O337" s="35">
        <v>0</v>
      </c>
      <c r="P337" s="5" t="s">
        <v>18630</v>
      </c>
      <c r="Q337" s="5" t="str">
        <f t="shared" si="5"/>
        <v>Arquivado</v>
      </c>
      <c r="R337" s="32" t="e">
        <v>#N/A</v>
      </c>
    </row>
    <row r="338" spans="1:18" x14ac:dyDescent="0.2">
      <c r="A338" s="5" t="s">
        <v>1339</v>
      </c>
      <c r="B338" s="5"/>
      <c r="C338" s="5" t="s">
        <v>1340</v>
      </c>
      <c r="D338" s="5" t="s">
        <v>18691</v>
      </c>
      <c r="E338" s="36" t="s">
        <v>71</v>
      </c>
      <c r="F338" s="5" t="s">
        <v>18633</v>
      </c>
      <c r="G338" s="34">
        <v>40640</v>
      </c>
      <c r="H338" s="33" t="s">
        <v>18633</v>
      </c>
      <c r="I338" s="34">
        <v>41018</v>
      </c>
      <c r="J338" s="33" t="s">
        <v>18633</v>
      </c>
      <c r="K338" s="34">
        <v>41171</v>
      </c>
      <c r="L338" s="33" t="s">
        <v>42</v>
      </c>
      <c r="M338" s="33" t="s">
        <v>1341</v>
      </c>
      <c r="N338" s="5" t="s">
        <v>26</v>
      </c>
      <c r="O338" s="35">
        <v>25000</v>
      </c>
      <c r="P338" s="5" t="s">
        <v>18630</v>
      </c>
      <c r="Q338" s="5" t="str">
        <f t="shared" si="5"/>
        <v>Arquivado</v>
      </c>
      <c r="R338" s="32" t="e">
        <v>#N/A</v>
      </c>
    </row>
    <row r="339" spans="1:18" x14ac:dyDescent="0.2">
      <c r="A339" s="5" t="s">
        <v>1343</v>
      </c>
      <c r="B339" s="5"/>
      <c r="C339" s="5" t="s">
        <v>1344</v>
      </c>
      <c r="D339" s="5" t="s">
        <v>1345</v>
      </c>
      <c r="E339" s="36" t="s">
        <v>48</v>
      </c>
      <c r="F339" s="5" t="s">
        <v>18633</v>
      </c>
      <c r="G339" s="34">
        <v>41957</v>
      </c>
      <c r="H339" s="33" t="s">
        <v>18630</v>
      </c>
      <c r="I339" s="34"/>
      <c r="J339" s="5" t="s">
        <v>18633</v>
      </c>
      <c r="K339" s="34">
        <v>43000</v>
      </c>
      <c r="L339" s="33" t="s">
        <v>42</v>
      </c>
      <c r="M339" s="33" t="s">
        <v>1346</v>
      </c>
      <c r="N339" s="5" t="s">
        <v>26</v>
      </c>
      <c r="O339" s="35">
        <v>30000</v>
      </c>
      <c r="P339" s="5" t="s">
        <v>18630</v>
      </c>
      <c r="Q339" s="5" t="str">
        <f t="shared" si="5"/>
        <v>Arquivado</v>
      </c>
      <c r="R339" s="32" t="e">
        <v>#N/A</v>
      </c>
    </row>
    <row r="340" spans="1:18" x14ac:dyDescent="0.2">
      <c r="A340" s="5" t="s">
        <v>1348</v>
      </c>
      <c r="B340" s="5"/>
      <c r="C340" s="5" t="s">
        <v>1349</v>
      </c>
      <c r="D340" s="5" t="s">
        <v>206</v>
      </c>
      <c r="E340" s="36" t="s">
        <v>71</v>
      </c>
      <c r="F340" s="5" t="s">
        <v>18633</v>
      </c>
      <c r="G340" s="34">
        <v>45471</v>
      </c>
      <c r="H340" s="33" t="s">
        <v>18633</v>
      </c>
      <c r="I340" s="34">
        <v>45569</v>
      </c>
      <c r="J340" s="33" t="s">
        <v>18633</v>
      </c>
      <c r="K340" s="34">
        <v>45898</v>
      </c>
      <c r="L340" s="33" t="s">
        <v>42</v>
      </c>
      <c r="M340" s="33" t="s">
        <v>1350</v>
      </c>
      <c r="N340" s="5" t="s">
        <v>26</v>
      </c>
      <c r="O340" s="35">
        <v>157312.84</v>
      </c>
      <c r="P340" s="5" t="s">
        <v>18633</v>
      </c>
      <c r="Q340" s="5" t="str">
        <f t="shared" si="5"/>
        <v>Arquivado</v>
      </c>
      <c r="R340" s="32" t="e">
        <v>#N/A</v>
      </c>
    </row>
    <row r="341" spans="1:18" x14ac:dyDescent="0.2">
      <c r="A341" s="5" t="s">
        <v>1352</v>
      </c>
      <c r="B341" s="5"/>
      <c r="C341" s="5" t="s">
        <v>1353</v>
      </c>
      <c r="D341" s="5" t="s">
        <v>1354</v>
      </c>
      <c r="E341" s="36" t="s">
        <v>71</v>
      </c>
      <c r="F341" s="5" t="s">
        <v>18633</v>
      </c>
      <c r="G341" s="34">
        <v>44970</v>
      </c>
      <c r="H341" s="33" t="s">
        <v>18633</v>
      </c>
      <c r="I341" s="34">
        <v>45112</v>
      </c>
      <c r="J341" s="33" t="s">
        <v>18633</v>
      </c>
      <c r="K341" s="34">
        <v>45126</v>
      </c>
      <c r="L341" s="33" t="s">
        <v>42</v>
      </c>
      <c r="M341" s="33" t="s">
        <v>43</v>
      </c>
      <c r="N341" s="5" t="s">
        <v>26</v>
      </c>
      <c r="O341" s="35">
        <v>113026.92</v>
      </c>
      <c r="P341" s="5" t="s">
        <v>18633</v>
      </c>
      <c r="Q341" s="5" t="str">
        <f t="shared" si="5"/>
        <v>Arquivado</v>
      </c>
      <c r="R341" s="32" t="e">
        <v>#N/A</v>
      </c>
    </row>
    <row r="342" spans="1:18" x14ac:dyDescent="0.2">
      <c r="A342" s="5" t="s">
        <v>1355</v>
      </c>
      <c r="B342" s="5"/>
      <c r="C342" s="5" t="s">
        <v>1356</v>
      </c>
      <c r="D342" s="5" t="s">
        <v>605</v>
      </c>
      <c r="E342" s="36" t="s">
        <v>71</v>
      </c>
      <c r="F342" s="5" t="s">
        <v>18633</v>
      </c>
      <c r="G342" s="34">
        <v>45607</v>
      </c>
      <c r="H342" s="33" t="s">
        <v>18630</v>
      </c>
      <c r="I342" s="34"/>
      <c r="J342" s="5" t="s">
        <v>18633</v>
      </c>
      <c r="K342" s="34">
        <v>45624</v>
      </c>
      <c r="L342" s="33" t="s">
        <v>42</v>
      </c>
      <c r="M342" s="33" t="s">
        <v>68</v>
      </c>
      <c r="N342" s="5" t="s">
        <v>26</v>
      </c>
      <c r="O342" s="35">
        <v>957353.89</v>
      </c>
      <c r="P342" s="5" t="s">
        <v>18633</v>
      </c>
      <c r="Q342" s="5" t="str">
        <f t="shared" si="5"/>
        <v>Arquivado</v>
      </c>
      <c r="R342" s="32" t="e">
        <v>#N/A</v>
      </c>
    </row>
    <row r="343" spans="1:18" x14ac:dyDescent="0.2">
      <c r="A343" s="5" t="s">
        <v>1357</v>
      </c>
      <c r="B343" s="5"/>
      <c r="C343" s="5" t="s">
        <v>1358</v>
      </c>
      <c r="D343" s="5" t="s">
        <v>1359</v>
      </c>
      <c r="E343" s="36" t="s">
        <v>48</v>
      </c>
      <c r="F343" s="5" t="s">
        <v>18633</v>
      </c>
      <c r="G343" s="34">
        <v>40508</v>
      </c>
      <c r="H343" s="33" t="s">
        <v>18630</v>
      </c>
      <c r="I343" s="34"/>
      <c r="J343" s="5" t="s">
        <v>18630</v>
      </c>
      <c r="K343" s="34"/>
      <c r="L343" s="5" t="s">
        <v>23</v>
      </c>
      <c r="M343" s="5" t="s">
        <v>1360</v>
      </c>
      <c r="N343" s="5" t="s">
        <v>26</v>
      </c>
      <c r="O343" s="35">
        <v>0</v>
      </c>
      <c r="P343" s="5" t="s">
        <v>18633</v>
      </c>
      <c r="Q343" s="5" t="str">
        <f t="shared" si="5"/>
        <v>Arquivado</v>
      </c>
      <c r="R343" s="32" t="e">
        <v>#N/A</v>
      </c>
    </row>
    <row r="344" spans="1:18" x14ac:dyDescent="0.2">
      <c r="A344" s="5" t="s">
        <v>1362</v>
      </c>
      <c r="B344" s="5"/>
      <c r="C344" s="5" t="s">
        <v>1363</v>
      </c>
      <c r="D344" s="5" t="s">
        <v>1364</v>
      </c>
      <c r="E344" s="36" t="s">
        <v>279</v>
      </c>
      <c r="F344" s="5" t="s">
        <v>18630</v>
      </c>
      <c r="G344" s="34"/>
      <c r="H344" s="5" t="s">
        <v>18630</v>
      </c>
      <c r="I344" s="34"/>
      <c r="J344" s="5" t="s">
        <v>18630</v>
      </c>
      <c r="K344" s="34"/>
      <c r="L344" s="5" t="s">
        <v>18793</v>
      </c>
      <c r="M344" s="5" t="s">
        <v>1365</v>
      </c>
      <c r="N344" s="5" t="s">
        <v>18712</v>
      </c>
      <c r="O344" s="35">
        <v>22138.98</v>
      </c>
      <c r="P344" s="60" t="s">
        <v>18630</v>
      </c>
      <c r="Q344" s="5" t="str">
        <f t="shared" si="5"/>
        <v>Ativo</v>
      </c>
      <c r="R344" s="32" t="e">
        <v>#N/A</v>
      </c>
    </row>
    <row r="345" spans="1:18" x14ac:dyDescent="0.2">
      <c r="A345" s="5" t="s">
        <v>1367</v>
      </c>
      <c r="B345" s="5"/>
      <c r="C345" s="5" t="s">
        <v>1368</v>
      </c>
      <c r="D345" s="5" t="s">
        <v>891</v>
      </c>
      <c r="E345" s="36" t="s">
        <v>71</v>
      </c>
      <c r="F345" s="5" t="s">
        <v>18633</v>
      </c>
      <c r="G345" s="34">
        <v>45881</v>
      </c>
      <c r="H345" s="33" t="s">
        <v>18630</v>
      </c>
      <c r="I345" s="34"/>
      <c r="J345" s="5" t="s">
        <v>18630</v>
      </c>
      <c r="K345" s="34"/>
      <c r="L345" s="5" t="s">
        <v>42</v>
      </c>
      <c r="M345" s="33" t="s">
        <v>43</v>
      </c>
      <c r="N345" s="5" t="s">
        <v>26</v>
      </c>
      <c r="O345" s="35">
        <v>204328.32000000001</v>
      </c>
      <c r="P345" s="5" t="s">
        <v>18633</v>
      </c>
      <c r="Q345" s="5" t="str">
        <f t="shared" si="5"/>
        <v>Arquivado</v>
      </c>
      <c r="R345" s="32" t="e">
        <v>#N/A</v>
      </c>
    </row>
    <row r="346" spans="1:18" x14ac:dyDescent="0.2">
      <c r="A346" s="5" t="s">
        <v>1369</v>
      </c>
      <c r="B346" s="5"/>
      <c r="C346" s="5" t="s">
        <v>1370</v>
      </c>
      <c r="D346" s="5" t="s">
        <v>1371</v>
      </c>
      <c r="E346" s="36" t="s">
        <v>279</v>
      </c>
      <c r="F346" s="5" t="s">
        <v>18630</v>
      </c>
      <c r="G346" s="34"/>
      <c r="H346" s="5" t="s">
        <v>18630</v>
      </c>
      <c r="I346" s="34"/>
      <c r="J346" s="5" t="s">
        <v>18630</v>
      </c>
      <c r="K346" s="34"/>
      <c r="L346" s="5" t="s">
        <v>18793</v>
      </c>
      <c r="M346" s="5" t="s">
        <v>1372</v>
      </c>
      <c r="N346" s="5" t="s">
        <v>18712</v>
      </c>
      <c r="O346" s="35">
        <v>51117.89</v>
      </c>
      <c r="P346" s="60" t="s">
        <v>18630</v>
      </c>
      <c r="Q346" s="5" t="str">
        <f t="shared" si="5"/>
        <v>Ativo</v>
      </c>
      <c r="R346" s="32" t="e">
        <v>#N/A</v>
      </c>
    </row>
    <row r="347" spans="1:18" x14ac:dyDescent="0.2">
      <c r="A347" s="5" t="s">
        <v>1374</v>
      </c>
      <c r="B347" s="5"/>
      <c r="C347" s="5" t="s">
        <v>1375</v>
      </c>
      <c r="D347" s="5" t="s">
        <v>1376</v>
      </c>
      <c r="E347" s="36" t="s">
        <v>71</v>
      </c>
      <c r="F347" s="5" t="s">
        <v>18633</v>
      </c>
      <c r="G347" s="34">
        <v>45938</v>
      </c>
      <c r="H347" s="33" t="s">
        <v>18630</v>
      </c>
      <c r="I347" s="34"/>
      <c r="J347" s="5" t="s">
        <v>18630</v>
      </c>
      <c r="K347" s="34"/>
      <c r="L347" s="5" t="s">
        <v>18795</v>
      </c>
      <c r="M347" s="5" t="s">
        <v>1377</v>
      </c>
      <c r="N347" s="5" t="s">
        <v>117</v>
      </c>
      <c r="O347" s="35">
        <v>68094.05</v>
      </c>
      <c r="P347" s="60" t="s">
        <v>18630</v>
      </c>
      <c r="Q347" s="5" t="str">
        <f t="shared" si="5"/>
        <v>Ativo</v>
      </c>
      <c r="R347" s="32" t="e">
        <v>#N/A</v>
      </c>
    </row>
    <row r="348" spans="1:18" x14ac:dyDescent="0.2">
      <c r="A348" s="5" t="s">
        <v>1379</v>
      </c>
      <c r="B348" s="5"/>
      <c r="C348" s="5" t="s">
        <v>1380</v>
      </c>
      <c r="D348" s="5" t="s">
        <v>1381</v>
      </c>
      <c r="E348" s="36" t="s">
        <v>71</v>
      </c>
      <c r="F348" s="5" t="s">
        <v>18633</v>
      </c>
      <c r="G348" s="34">
        <v>45932</v>
      </c>
      <c r="H348" s="33" t="s">
        <v>18633</v>
      </c>
      <c r="I348" s="34">
        <v>46007</v>
      </c>
      <c r="J348" s="33" t="s">
        <v>18630</v>
      </c>
      <c r="K348" s="34"/>
      <c r="L348" s="5" t="s">
        <v>18795</v>
      </c>
      <c r="M348" s="5" t="s">
        <v>1382</v>
      </c>
      <c r="N348" s="5" t="s">
        <v>210</v>
      </c>
      <c r="O348" s="35">
        <v>713785.84</v>
      </c>
      <c r="P348" s="60" t="s">
        <v>18630</v>
      </c>
      <c r="Q348" s="5" t="str">
        <f t="shared" si="5"/>
        <v>Ativo</v>
      </c>
      <c r="R348" s="32" t="e">
        <v>#N/A</v>
      </c>
    </row>
    <row r="349" spans="1:18" x14ac:dyDescent="0.2">
      <c r="A349" s="5" t="s">
        <v>1384</v>
      </c>
      <c r="B349" s="5"/>
      <c r="C349" s="5" t="s">
        <v>1385</v>
      </c>
      <c r="D349" s="5" t="s">
        <v>18691</v>
      </c>
      <c r="E349" s="36" t="s">
        <v>48</v>
      </c>
      <c r="F349" s="5" t="s">
        <v>18633</v>
      </c>
      <c r="G349" s="34">
        <v>42234</v>
      </c>
      <c r="H349" s="33" t="s">
        <v>18630</v>
      </c>
      <c r="I349" s="34"/>
      <c r="J349" s="5" t="s">
        <v>18630</v>
      </c>
      <c r="K349" s="34"/>
      <c r="L349" s="5" t="s">
        <v>23</v>
      </c>
      <c r="M349" s="5" t="s">
        <v>1386</v>
      </c>
      <c r="N349" s="5" t="s">
        <v>26</v>
      </c>
      <c r="O349" s="35">
        <v>0</v>
      </c>
      <c r="P349" s="5" t="s">
        <v>18630</v>
      </c>
      <c r="Q349" s="5" t="str">
        <f t="shared" si="5"/>
        <v>Arquivado</v>
      </c>
      <c r="R349" s="32" t="e">
        <v>#N/A</v>
      </c>
    </row>
    <row r="350" spans="1:18" x14ac:dyDescent="0.2">
      <c r="A350" s="5" t="s">
        <v>1388</v>
      </c>
      <c r="B350" s="5" t="s">
        <v>1389</v>
      </c>
      <c r="C350" s="5" t="s">
        <v>1390</v>
      </c>
      <c r="D350" s="5" t="s">
        <v>18692</v>
      </c>
      <c r="E350" s="36" t="s">
        <v>71</v>
      </c>
      <c r="F350" s="5" t="s">
        <v>18633</v>
      </c>
      <c r="G350" s="34">
        <v>45491</v>
      </c>
      <c r="H350" s="33" t="s">
        <v>18630</v>
      </c>
      <c r="I350" s="34"/>
      <c r="J350" s="5" t="s">
        <v>18633</v>
      </c>
      <c r="K350" s="34">
        <v>45624</v>
      </c>
      <c r="L350" s="33" t="s">
        <v>42</v>
      </c>
      <c r="M350" s="33" t="s">
        <v>43</v>
      </c>
      <c r="N350" s="5" t="s">
        <v>26</v>
      </c>
      <c r="O350" s="35">
        <v>196122.48</v>
      </c>
      <c r="P350" s="5" t="s">
        <v>18630</v>
      </c>
      <c r="Q350" s="5" t="str">
        <f t="shared" si="5"/>
        <v>Arquivado</v>
      </c>
      <c r="R350" s="32" t="e">
        <v>#N/A</v>
      </c>
    </row>
    <row r="351" spans="1:18" x14ac:dyDescent="0.2">
      <c r="A351" s="5" t="s">
        <v>1391</v>
      </c>
      <c r="B351" s="5"/>
      <c r="C351" s="5" t="s">
        <v>1392</v>
      </c>
      <c r="D351" s="5" t="s">
        <v>1393</v>
      </c>
      <c r="E351" s="36" t="s">
        <v>71</v>
      </c>
      <c r="F351" s="5" t="s">
        <v>18630</v>
      </c>
      <c r="G351" s="34"/>
      <c r="H351" s="5" t="s">
        <v>18630</v>
      </c>
      <c r="I351" s="34"/>
      <c r="J351" s="5" t="s">
        <v>18630</v>
      </c>
      <c r="K351" s="34"/>
      <c r="L351" s="5" t="s">
        <v>18796</v>
      </c>
      <c r="M351" s="5" t="s">
        <v>473</v>
      </c>
      <c r="N351" s="5" t="s">
        <v>18712</v>
      </c>
      <c r="O351" s="35">
        <v>445666.49</v>
      </c>
      <c r="P351" s="60" t="s">
        <v>18630</v>
      </c>
      <c r="Q351" s="5" t="str">
        <f t="shared" si="5"/>
        <v>Ativo</v>
      </c>
      <c r="R351" s="32" t="e">
        <v>#N/A</v>
      </c>
    </row>
    <row r="352" spans="1:18" x14ac:dyDescent="0.2">
      <c r="A352" s="5" t="s">
        <v>1394</v>
      </c>
      <c r="B352" s="5"/>
      <c r="C352" s="5" t="s">
        <v>1395</v>
      </c>
      <c r="D352" s="5" t="s">
        <v>18691</v>
      </c>
      <c r="E352" s="36" t="s">
        <v>20</v>
      </c>
      <c r="F352" s="5" t="s">
        <v>18633</v>
      </c>
      <c r="G352" s="34">
        <v>40975</v>
      </c>
      <c r="H352" s="33" t="s">
        <v>18630</v>
      </c>
      <c r="I352" s="34"/>
      <c r="J352" s="5" t="s">
        <v>18630</v>
      </c>
      <c r="K352" s="34"/>
      <c r="L352" s="5" t="s">
        <v>42</v>
      </c>
      <c r="M352" s="5" t="s">
        <v>1396</v>
      </c>
      <c r="N352" s="5" t="s">
        <v>26</v>
      </c>
      <c r="O352" s="35">
        <v>0</v>
      </c>
      <c r="P352" s="5" t="s">
        <v>18633</v>
      </c>
      <c r="Q352" s="5" t="str">
        <f t="shared" si="5"/>
        <v>Arquivado</v>
      </c>
      <c r="R352" s="32" t="e">
        <v>#N/A</v>
      </c>
    </row>
    <row r="353" spans="1:18" x14ac:dyDescent="0.2">
      <c r="A353" s="5" t="s">
        <v>1398</v>
      </c>
      <c r="B353" s="5"/>
      <c r="C353" s="5" t="s">
        <v>1399</v>
      </c>
      <c r="D353" s="5" t="s">
        <v>1400</v>
      </c>
      <c r="E353" s="36" t="s">
        <v>71</v>
      </c>
      <c r="F353" s="5" t="s">
        <v>18633</v>
      </c>
      <c r="G353" s="34">
        <v>45684</v>
      </c>
      <c r="H353" s="33" t="s">
        <v>18633</v>
      </c>
      <c r="I353" s="34">
        <v>45898</v>
      </c>
      <c r="J353" s="33" t="s">
        <v>18630</v>
      </c>
      <c r="K353" s="34"/>
      <c r="L353" s="5" t="s">
        <v>18795</v>
      </c>
      <c r="M353" s="5" t="s">
        <v>1401</v>
      </c>
      <c r="N353" s="5" t="s">
        <v>117</v>
      </c>
      <c r="O353" s="35">
        <v>152040.32000000001</v>
      </c>
      <c r="P353" s="60" t="s">
        <v>18630</v>
      </c>
      <c r="Q353" s="5" t="str">
        <f t="shared" si="5"/>
        <v>Ativo</v>
      </c>
      <c r="R353" s="32" t="e">
        <v>#N/A</v>
      </c>
    </row>
    <row r="354" spans="1:18" x14ac:dyDescent="0.2">
      <c r="A354" s="5" t="s">
        <v>1403</v>
      </c>
      <c r="B354" s="5"/>
      <c r="C354" s="5" t="s">
        <v>1404</v>
      </c>
      <c r="D354" s="5" t="s">
        <v>19241</v>
      </c>
      <c r="E354" s="36" t="s">
        <v>48</v>
      </c>
      <c r="F354" s="5" t="s">
        <v>18630</v>
      </c>
      <c r="G354" s="34"/>
      <c r="H354" s="5" t="s">
        <v>18630</v>
      </c>
      <c r="I354" s="34"/>
      <c r="J354" s="5" t="s">
        <v>18630</v>
      </c>
      <c r="K354" s="34"/>
      <c r="L354" s="5" t="s">
        <v>23</v>
      </c>
      <c r="M354" s="5" t="s">
        <v>1405</v>
      </c>
      <c r="N354" s="5" t="s">
        <v>26</v>
      </c>
      <c r="O354" s="35">
        <v>0</v>
      </c>
      <c r="P354" s="5" t="s">
        <v>18630</v>
      </c>
      <c r="Q354" s="5" t="str">
        <f t="shared" si="5"/>
        <v>Arquivado</v>
      </c>
      <c r="R354" s="32" t="e">
        <v>#N/A</v>
      </c>
    </row>
    <row r="355" spans="1:18" x14ac:dyDescent="0.2">
      <c r="A355" s="5" t="s">
        <v>1407</v>
      </c>
      <c r="B355" s="5"/>
      <c r="C355" s="5" t="s">
        <v>1408</v>
      </c>
      <c r="D355" s="5" t="s">
        <v>233</v>
      </c>
      <c r="E355" s="36" t="s">
        <v>71</v>
      </c>
      <c r="F355" s="5" t="s">
        <v>18633</v>
      </c>
      <c r="G355" s="34">
        <v>45450</v>
      </c>
      <c r="H355" s="33" t="s">
        <v>18633</v>
      </c>
      <c r="I355" s="34">
        <v>45632</v>
      </c>
      <c r="J355" s="33" t="s">
        <v>18630</v>
      </c>
      <c r="K355" s="34"/>
      <c r="L355" s="5" t="s">
        <v>42</v>
      </c>
      <c r="M355" s="33" t="s">
        <v>1409</v>
      </c>
      <c r="N355" s="5" t="s">
        <v>26</v>
      </c>
      <c r="O355" s="35">
        <v>438717.58</v>
      </c>
      <c r="P355" s="5" t="s">
        <v>18633</v>
      </c>
      <c r="Q355" s="5" t="str">
        <f t="shared" si="5"/>
        <v>Arquivado</v>
      </c>
      <c r="R355" s="32" t="e">
        <v>#N/A</v>
      </c>
    </row>
    <row r="356" spans="1:18" x14ac:dyDescent="0.2">
      <c r="A356" s="5" t="s">
        <v>1411</v>
      </c>
      <c r="B356" s="5"/>
      <c r="C356" s="5" t="s">
        <v>1412</v>
      </c>
      <c r="D356" s="5" t="s">
        <v>206</v>
      </c>
      <c r="E356" s="36" t="s">
        <v>71</v>
      </c>
      <c r="F356" s="5" t="s">
        <v>18630</v>
      </c>
      <c r="G356" s="34"/>
      <c r="H356" s="5" t="s">
        <v>18630</v>
      </c>
      <c r="I356" s="34"/>
      <c r="J356" s="5" t="s">
        <v>18630</v>
      </c>
      <c r="K356" s="34"/>
      <c r="L356" s="5" t="s">
        <v>42</v>
      </c>
      <c r="M356" s="5" t="s">
        <v>43</v>
      </c>
      <c r="N356" s="5" t="s">
        <v>26</v>
      </c>
      <c r="O356" s="35">
        <v>100048.32000000001</v>
      </c>
      <c r="P356" s="5" t="s">
        <v>18630</v>
      </c>
      <c r="Q356" s="5" t="str">
        <f t="shared" si="5"/>
        <v>Arquivado</v>
      </c>
      <c r="R356" s="32" t="e">
        <v>#N/A</v>
      </c>
    </row>
    <row r="357" spans="1:18" x14ac:dyDescent="0.2">
      <c r="A357" s="5" t="s">
        <v>1413</v>
      </c>
      <c r="B357" s="5"/>
      <c r="C357" s="5" t="s">
        <v>1414</v>
      </c>
      <c r="D357" s="5" t="s">
        <v>1376</v>
      </c>
      <c r="E357" s="36" t="s">
        <v>279</v>
      </c>
      <c r="F357" s="5" t="s">
        <v>18633</v>
      </c>
      <c r="G357" s="34">
        <v>45938</v>
      </c>
      <c r="H357" s="33" t="s">
        <v>18633</v>
      </c>
      <c r="I357" s="34">
        <v>46119</v>
      </c>
      <c r="J357" s="33" t="s">
        <v>18630</v>
      </c>
      <c r="K357" s="34"/>
      <c r="L357" s="5" t="s">
        <v>18795</v>
      </c>
      <c r="M357" s="5" t="s">
        <v>1415</v>
      </c>
      <c r="N357" s="5" t="s">
        <v>117</v>
      </c>
      <c r="O357" s="35">
        <v>32255.17</v>
      </c>
      <c r="P357" s="60" t="s">
        <v>18630</v>
      </c>
      <c r="Q357" s="5" t="str">
        <f t="shared" si="5"/>
        <v>Ativo</v>
      </c>
      <c r="R357" s="32" t="e">
        <v>#N/A</v>
      </c>
    </row>
    <row r="358" spans="1:18" x14ac:dyDescent="0.2">
      <c r="A358" s="5" t="s">
        <v>1417</v>
      </c>
      <c r="B358" s="5"/>
      <c r="C358" s="5" t="s">
        <v>1418</v>
      </c>
      <c r="D358" s="5" t="s">
        <v>1376</v>
      </c>
      <c r="E358" s="36" t="s">
        <v>71</v>
      </c>
      <c r="F358" s="5" t="s">
        <v>18633</v>
      </c>
      <c r="G358" s="34">
        <v>45938</v>
      </c>
      <c r="H358" s="33" t="s">
        <v>18633</v>
      </c>
      <c r="I358" s="34">
        <v>46106</v>
      </c>
      <c r="J358" s="33" t="s">
        <v>18630</v>
      </c>
      <c r="K358" s="34"/>
      <c r="L358" s="5" t="s">
        <v>18795</v>
      </c>
      <c r="M358" s="5" t="s">
        <v>1419</v>
      </c>
      <c r="N358" s="5" t="s">
        <v>117</v>
      </c>
      <c r="O358" s="35">
        <v>95135.15</v>
      </c>
      <c r="P358" s="60" t="s">
        <v>18630</v>
      </c>
      <c r="Q358" s="5" t="str">
        <f t="shared" si="5"/>
        <v>Ativo</v>
      </c>
      <c r="R358" s="32" t="e">
        <v>#N/A</v>
      </c>
    </row>
    <row r="359" spans="1:18" x14ac:dyDescent="0.2">
      <c r="A359" s="5" t="s">
        <v>1421</v>
      </c>
      <c r="B359" s="5"/>
      <c r="C359" s="5" t="s">
        <v>1422</v>
      </c>
      <c r="D359" s="5" t="s">
        <v>1376</v>
      </c>
      <c r="E359" s="36" t="s">
        <v>71</v>
      </c>
      <c r="F359" s="5" t="s">
        <v>18633</v>
      </c>
      <c r="G359" s="34">
        <v>45938</v>
      </c>
      <c r="H359" s="33" t="s">
        <v>18633</v>
      </c>
      <c r="I359" s="34">
        <v>46121</v>
      </c>
      <c r="J359" s="33" t="s">
        <v>18630</v>
      </c>
      <c r="K359" s="34"/>
      <c r="L359" s="5" t="s">
        <v>18795</v>
      </c>
      <c r="M359" s="5" t="s">
        <v>1423</v>
      </c>
      <c r="N359" s="5" t="s">
        <v>117</v>
      </c>
      <c r="O359" s="35">
        <v>80484.03</v>
      </c>
      <c r="P359" s="60" t="s">
        <v>18630</v>
      </c>
      <c r="Q359" s="5" t="str">
        <f t="shared" si="5"/>
        <v>Ativo</v>
      </c>
      <c r="R359" s="32" t="e">
        <v>#N/A</v>
      </c>
    </row>
    <row r="360" spans="1:18" x14ac:dyDescent="0.2">
      <c r="A360" s="5" t="s">
        <v>1425</v>
      </c>
      <c r="B360" s="5"/>
      <c r="C360" s="5" t="s">
        <v>1426</v>
      </c>
      <c r="D360" s="5" t="s">
        <v>18691</v>
      </c>
      <c r="E360" s="36" t="s">
        <v>20</v>
      </c>
      <c r="F360" s="5" t="s">
        <v>18633</v>
      </c>
      <c r="G360" s="34">
        <v>41710</v>
      </c>
      <c r="H360" s="33" t="s">
        <v>18630</v>
      </c>
      <c r="I360" s="34"/>
      <c r="J360" s="5" t="s">
        <v>18630</v>
      </c>
      <c r="K360" s="34"/>
      <c r="L360" s="5" t="s">
        <v>23</v>
      </c>
      <c r="M360" s="5" t="s">
        <v>1427</v>
      </c>
      <c r="N360" s="5" t="s">
        <v>26</v>
      </c>
      <c r="O360" s="35">
        <v>0</v>
      </c>
      <c r="P360" s="5" t="s">
        <v>18630</v>
      </c>
      <c r="Q360" s="5" t="str">
        <f t="shared" si="5"/>
        <v>Arquivado</v>
      </c>
      <c r="R360" s="32" t="e">
        <v>#N/A</v>
      </c>
    </row>
    <row r="361" spans="1:18" x14ac:dyDescent="0.2">
      <c r="A361" s="5" t="s">
        <v>1429</v>
      </c>
      <c r="B361" s="5"/>
      <c r="C361" s="5" t="s">
        <v>1430</v>
      </c>
      <c r="D361" s="5" t="s">
        <v>233</v>
      </c>
      <c r="E361" s="36" t="s">
        <v>71</v>
      </c>
      <c r="F361" s="5" t="s">
        <v>18633</v>
      </c>
      <c r="G361" s="34">
        <v>45664</v>
      </c>
      <c r="H361" s="33" t="s">
        <v>18633</v>
      </c>
      <c r="I361" s="34">
        <v>45846</v>
      </c>
      <c r="J361" s="33" t="s">
        <v>18630</v>
      </c>
      <c r="K361" s="34"/>
      <c r="L361" s="5" t="s">
        <v>18796</v>
      </c>
      <c r="M361" s="5" t="s">
        <v>348</v>
      </c>
      <c r="N361" s="5" t="s">
        <v>117</v>
      </c>
      <c r="O361" s="35">
        <v>329682.23</v>
      </c>
      <c r="P361" s="60" t="s">
        <v>18630</v>
      </c>
      <c r="Q361" s="5" t="str">
        <f t="shared" si="5"/>
        <v>Ativo</v>
      </c>
      <c r="R361" s="32" t="e">
        <v>#N/A</v>
      </c>
    </row>
    <row r="362" spans="1:18" x14ac:dyDescent="0.2">
      <c r="A362" s="5" t="s">
        <v>1431</v>
      </c>
      <c r="B362" s="5"/>
      <c r="C362" s="5" t="s">
        <v>1432</v>
      </c>
      <c r="D362" s="5" t="s">
        <v>1433</v>
      </c>
      <c r="E362" s="36" t="s">
        <v>71</v>
      </c>
      <c r="F362" s="5" t="s">
        <v>18633</v>
      </c>
      <c r="G362" s="34">
        <v>46112</v>
      </c>
      <c r="H362" s="33" t="s">
        <v>18630</v>
      </c>
      <c r="I362" s="34"/>
      <c r="J362" s="5" t="s">
        <v>18630</v>
      </c>
      <c r="K362" s="34"/>
      <c r="L362" s="5" t="s">
        <v>18795</v>
      </c>
      <c r="M362" s="5" t="s">
        <v>1434</v>
      </c>
      <c r="N362" s="5" t="s">
        <v>117</v>
      </c>
      <c r="O362" s="35">
        <v>434270.66</v>
      </c>
      <c r="P362" s="60" t="s">
        <v>18633</v>
      </c>
      <c r="Q362" s="5" t="str">
        <f t="shared" si="5"/>
        <v>Ativo</v>
      </c>
      <c r="R362" s="32" t="e">
        <v>#N/A</v>
      </c>
    </row>
    <row r="363" spans="1:18" x14ac:dyDescent="0.2">
      <c r="A363" s="5" t="s">
        <v>1436</v>
      </c>
      <c r="B363" s="5"/>
      <c r="C363" s="5" t="s">
        <v>1437</v>
      </c>
      <c r="D363" s="5" t="s">
        <v>1376</v>
      </c>
      <c r="E363" s="36" t="s">
        <v>71</v>
      </c>
      <c r="F363" s="5" t="s">
        <v>18633</v>
      </c>
      <c r="G363" s="34">
        <v>45938</v>
      </c>
      <c r="H363" s="33" t="s">
        <v>18630</v>
      </c>
      <c r="I363" s="34"/>
      <c r="J363" s="5" t="s">
        <v>18630</v>
      </c>
      <c r="K363" s="34"/>
      <c r="L363" s="5" t="s">
        <v>18795</v>
      </c>
      <c r="M363" s="5" t="s">
        <v>1438</v>
      </c>
      <c r="N363" s="5" t="s">
        <v>117</v>
      </c>
      <c r="O363" s="35">
        <v>85666.34</v>
      </c>
      <c r="P363" s="60" t="s">
        <v>18630</v>
      </c>
      <c r="Q363" s="5" t="str">
        <f t="shared" si="5"/>
        <v>Ativo</v>
      </c>
      <c r="R363" s="32" t="e">
        <v>#N/A</v>
      </c>
    </row>
    <row r="364" spans="1:18" x14ac:dyDescent="0.2">
      <c r="A364" s="5" t="s">
        <v>1440</v>
      </c>
      <c r="B364" s="5"/>
      <c r="C364" s="5" t="s">
        <v>1441</v>
      </c>
      <c r="D364" s="5" t="s">
        <v>1376</v>
      </c>
      <c r="E364" s="36" t="s">
        <v>71</v>
      </c>
      <c r="F364" s="5" t="s">
        <v>18633</v>
      </c>
      <c r="G364" s="34">
        <v>45938</v>
      </c>
      <c r="H364" s="33" t="s">
        <v>18630</v>
      </c>
      <c r="I364" s="34"/>
      <c r="J364" s="5" t="s">
        <v>18630</v>
      </c>
      <c r="K364" s="34"/>
      <c r="L364" s="5" t="s">
        <v>18795</v>
      </c>
      <c r="M364" s="5" t="s">
        <v>1442</v>
      </c>
      <c r="N364" s="5" t="s">
        <v>117</v>
      </c>
      <c r="O364" s="35">
        <v>83445.97</v>
      </c>
      <c r="P364" s="60" t="s">
        <v>18630</v>
      </c>
      <c r="Q364" s="5" t="str">
        <f t="shared" si="5"/>
        <v>Ativo</v>
      </c>
      <c r="R364" s="32" t="e">
        <v>#N/A</v>
      </c>
    </row>
    <row r="365" spans="1:18" x14ac:dyDescent="0.2">
      <c r="A365" s="5" t="s">
        <v>1444</v>
      </c>
      <c r="B365" s="5"/>
      <c r="C365" s="5" t="s">
        <v>1445</v>
      </c>
      <c r="D365" s="5" t="s">
        <v>18691</v>
      </c>
      <c r="E365" s="36" t="s">
        <v>48</v>
      </c>
      <c r="F365" s="5" t="s">
        <v>18633</v>
      </c>
      <c r="G365" s="34">
        <v>42415</v>
      </c>
      <c r="H365" s="33" t="s">
        <v>18630</v>
      </c>
      <c r="I365" s="34"/>
      <c r="J365" s="5" t="s">
        <v>18633</v>
      </c>
      <c r="K365" s="34">
        <v>43188</v>
      </c>
      <c r="L365" s="33" t="s">
        <v>42</v>
      </c>
      <c r="M365" s="33" t="s">
        <v>582</v>
      </c>
      <c r="N365" s="5" t="s">
        <v>26</v>
      </c>
      <c r="O365" s="35">
        <v>0</v>
      </c>
      <c r="P365" s="5" t="s">
        <v>18633</v>
      </c>
      <c r="Q365" s="5" t="str">
        <f t="shared" si="5"/>
        <v>Arquivado</v>
      </c>
      <c r="R365" s="32" t="e">
        <v>#N/A</v>
      </c>
    </row>
    <row r="366" spans="1:18" x14ac:dyDescent="0.2">
      <c r="A366" s="5" t="s">
        <v>1446</v>
      </c>
      <c r="B366" s="5"/>
      <c r="C366" s="5" t="s">
        <v>1447</v>
      </c>
      <c r="D366" s="5" t="s">
        <v>418</v>
      </c>
      <c r="E366" s="36" t="s">
        <v>71</v>
      </c>
      <c r="F366" s="5" t="s">
        <v>18633</v>
      </c>
      <c r="G366" s="34">
        <v>45643</v>
      </c>
      <c r="H366" s="33" t="s">
        <v>18633</v>
      </c>
      <c r="I366" s="34">
        <v>45782</v>
      </c>
      <c r="J366" s="33" t="s">
        <v>18633</v>
      </c>
      <c r="K366" s="34">
        <v>45973</v>
      </c>
      <c r="L366" s="33" t="s">
        <v>18794</v>
      </c>
      <c r="M366" s="33" t="s">
        <v>1448</v>
      </c>
      <c r="N366" s="5" t="s">
        <v>117</v>
      </c>
      <c r="O366" s="35">
        <v>135417.69</v>
      </c>
      <c r="P366" s="60" t="s">
        <v>18630</v>
      </c>
      <c r="Q366" s="5" t="str">
        <f t="shared" si="5"/>
        <v>Ativo</v>
      </c>
      <c r="R366" s="32" t="e">
        <v>#N/A</v>
      </c>
    </row>
    <row r="367" spans="1:18" x14ac:dyDescent="0.2">
      <c r="A367" s="5" t="s">
        <v>1450</v>
      </c>
      <c r="B367" s="5"/>
      <c r="C367" s="5" t="s">
        <v>1451</v>
      </c>
      <c r="D367" s="5" t="s">
        <v>1452</v>
      </c>
      <c r="E367" s="36" t="s">
        <v>20</v>
      </c>
      <c r="F367" s="5" t="s">
        <v>18633</v>
      </c>
      <c r="G367" s="34">
        <v>41689</v>
      </c>
      <c r="H367" s="33" t="s">
        <v>18630</v>
      </c>
      <c r="I367" s="34"/>
      <c r="J367" s="5" t="s">
        <v>18630</v>
      </c>
      <c r="K367" s="34"/>
      <c r="L367" s="5" t="s">
        <v>23</v>
      </c>
      <c r="M367" s="5" t="s">
        <v>1453</v>
      </c>
      <c r="N367" s="5" t="s">
        <v>26</v>
      </c>
      <c r="O367" s="35">
        <v>0</v>
      </c>
      <c r="P367" s="5" t="s">
        <v>18630</v>
      </c>
      <c r="Q367" s="5" t="str">
        <f t="shared" si="5"/>
        <v>Arquivado</v>
      </c>
      <c r="R367" s="32" t="e">
        <v>#N/A</v>
      </c>
    </row>
    <row r="368" spans="1:18" x14ac:dyDescent="0.2">
      <c r="A368" s="5" t="s">
        <v>1455</v>
      </c>
      <c r="B368" s="5"/>
      <c r="C368" s="5" t="s">
        <v>1456</v>
      </c>
      <c r="D368" s="5" t="s">
        <v>483</v>
      </c>
      <c r="E368" s="36" t="s">
        <v>71</v>
      </c>
      <c r="F368" s="5" t="s">
        <v>18633</v>
      </c>
      <c r="G368" s="34">
        <v>44973</v>
      </c>
      <c r="H368" s="33" t="s">
        <v>18633</v>
      </c>
      <c r="I368" s="34">
        <v>45148</v>
      </c>
      <c r="J368" s="33" t="s">
        <v>18633</v>
      </c>
      <c r="K368" s="34">
        <v>45440</v>
      </c>
      <c r="L368" s="33" t="s">
        <v>42</v>
      </c>
      <c r="M368" s="5" t="s">
        <v>43</v>
      </c>
      <c r="N368" s="5" t="s">
        <v>26</v>
      </c>
      <c r="O368" s="35">
        <v>53569.33</v>
      </c>
      <c r="P368" s="5" t="s">
        <v>18630</v>
      </c>
      <c r="Q368" s="5" t="str">
        <f t="shared" si="5"/>
        <v>Arquivado</v>
      </c>
      <c r="R368" s="32" t="e">
        <v>#N/A</v>
      </c>
    </row>
    <row r="369" spans="1:18" x14ac:dyDescent="0.2">
      <c r="A369" s="5" t="s">
        <v>1457</v>
      </c>
      <c r="B369" s="5"/>
      <c r="C369" s="5" t="s">
        <v>1458</v>
      </c>
      <c r="D369" s="5" t="s">
        <v>206</v>
      </c>
      <c r="E369" s="36" t="s">
        <v>71</v>
      </c>
      <c r="F369" s="5" t="s">
        <v>18633</v>
      </c>
      <c r="G369" s="34">
        <v>44972</v>
      </c>
      <c r="H369" s="33" t="s">
        <v>18633</v>
      </c>
      <c r="I369" s="34">
        <v>45247</v>
      </c>
      <c r="J369" s="33" t="s">
        <v>18633</v>
      </c>
      <c r="K369" s="34">
        <v>45951</v>
      </c>
      <c r="L369" s="33" t="s">
        <v>42</v>
      </c>
      <c r="M369" s="5" t="s">
        <v>43</v>
      </c>
      <c r="N369" s="5" t="s">
        <v>26</v>
      </c>
      <c r="O369" s="35">
        <v>587693.6</v>
      </c>
      <c r="P369" s="5" t="s">
        <v>18630</v>
      </c>
      <c r="Q369" s="5" t="str">
        <f t="shared" si="5"/>
        <v>Arquivado</v>
      </c>
      <c r="R369" s="32" t="e">
        <v>#N/A</v>
      </c>
    </row>
    <row r="370" spans="1:18" x14ac:dyDescent="0.2">
      <c r="A370" s="5" t="s">
        <v>1459</v>
      </c>
      <c r="B370" s="5"/>
      <c r="C370" s="5" t="s">
        <v>1460</v>
      </c>
      <c r="D370" s="5" t="s">
        <v>1376</v>
      </c>
      <c r="E370" s="36" t="s">
        <v>71</v>
      </c>
      <c r="F370" s="5" t="s">
        <v>18633</v>
      </c>
      <c r="G370" s="34">
        <v>45938</v>
      </c>
      <c r="H370" s="33" t="s">
        <v>18630</v>
      </c>
      <c r="I370" s="34"/>
      <c r="J370" s="5" t="s">
        <v>18630</v>
      </c>
      <c r="K370" s="34"/>
      <c r="L370" s="5" t="s">
        <v>18795</v>
      </c>
      <c r="M370" s="5" t="s">
        <v>912</v>
      </c>
      <c r="N370" s="5" t="s">
        <v>117</v>
      </c>
      <c r="O370" s="35">
        <v>68004.289999999994</v>
      </c>
      <c r="P370" s="60" t="s">
        <v>18630</v>
      </c>
      <c r="Q370" s="5" t="str">
        <f t="shared" si="5"/>
        <v>Ativo</v>
      </c>
      <c r="R370" s="32" t="e">
        <v>#N/A</v>
      </c>
    </row>
    <row r="371" spans="1:18" x14ac:dyDescent="0.2">
      <c r="A371" s="5" t="s">
        <v>1461</v>
      </c>
      <c r="B371" s="5"/>
      <c r="C371" s="5" t="s">
        <v>1462</v>
      </c>
      <c r="D371" s="5" t="s">
        <v>1376</v>
      </c>
      <c r="E371" s="36" t="s">
        <v>279</v>
      </c>
      <c r="F371" s="5" t="s">
        <v>18633</v>
      </c>
      <c r="G371" s="34">
        <v>45938</v>
      </c>
      <c r="H371" s="33" t="s">
        <v>18630</v>
      </c>
      <c r="I371" s="34"/>
      <c r="J371" s="5" t="s">
        <v>18630</v>
      </c>
      <c r="K371" s="34"/>
      <c r="L371" s="5" t="s">
        <v>18795</v>
      </c>
      <c r="M371" s="5" t="s">
        <v>912</v>
      </c>
      <c r="N371" s="5" t="s">
        <v>117</v>
      </c>
      <c r="O371" s="35">
        <v>49283.09</v>
      </c>
      <c r="P371" s="60" t="s">
        <v>18630</v>
      </c>
      <c r="Q371" s="5" t="str">
        <f t="shared" si="5"/>
        <v>Ativo</v>
      </c>
      <c r="R371" s="32" t="e">
        <v>#N/A</v>
      </c>
    </row>
    <row r="372" spans="1:18" x14ac:dyDescent="0.2">
      <c r="A372" s="5" t="s">
        <v>1463</v>
      </c>
      <c r="B372" s="5"/>
      <c r="C372" s="5" t="s">
        <v>1464</v>
      </c>
      <c r="D372" s="5" t="s">
        <v>891</v>
      </c>
      <c r="E372" s="36" t="s">
        <v>71</v>
      </c>
      <c r="F372" s="5" t="s">
        <v>18633</v>
      </c>
      <c r="G372" s="34">
        <v>46111</v>
      </c>
      <c r="H372" s="33" t="s">
        <v>18630</v>
      </c>
      <c r="I372" s="34"/>
      <c r="J372" s="5" t="s">
        <v>18630</v>
      </c>
      <c r="K372" s="34"/>
      <c r="L372" s="5" t="s">
        <v>18795</v>
      </c>
      <c r="M372" s="5" t="s">
        <v>1465</v>
      </c>
      <c r="N372" s="5" t="s">
        <v>117</v>
      </c>
      <c r="O372" s="35">
        <v>299520.52</v>
      </c>
      <c r="P372" s="60" t="s">
        <v>18630</v>
      </c>
      <c r="Q372" s="5" t="str">
        <f t="shared" si="5"/>
        <v>Ativo</v>
      </c>
      <c r="R372" s="32" t="e">
        <v>#N/A</v>
      </c>
    </row>
    <row r="373" spans="1:18" x14ac:dyDescent="0.2">
      <c r="A373" s="5" t="s">
        <v>1467</v>
      </c>
      <c r="B373" s="5"/>
      <c r="C373" s="5" t="s">
        <v>1468</v>
      </c>
      <c r="D373" s="5" t="s">
        <v>1376</v>
      </c>
      <c r="E373" s="36" t="s">
        <v>279</v>
      </c>
      <c r="F373" s="5" t="s">
        <v>18633</v>
      </c>
      <c r="G373" s="34">
        <v>45938</v>
      </c>
      <c r="H373" s="33" t="s">
        <v>18630</v>
      </c>
      <c r="I373" s="34"/>
      <c r="J373" s="5" t="s">
        <v>18630</v>
      </c>
      <c r="K373" s="34"/>
      <c r="L373" s="5" t="s">
        <v>18795</v>
      </c>
      <c r="M373" s="5" t="s">
        <v>912</v>
      </c>
      <c r="N373" s="5" t="s">
        <v>117</v>
      </c>
      <c r="O373" s="35">
        <v>25399.71</v>
      </c>
      <c r="P373" s="60" t="s">
        <v>18630</v>
      </c>
      <c r="Q373" s="5" t="str">
        <f t="shared" si="5"/>
        <v>Ativo</v>
      </c>
      <c r="R373" s="32" t="e">
        <v>#N/A</v>
      </c>
    </row>
    <row r="374" spans="1:18" x14ac:dyDescent="0.2">
      <c r="A374" s="5" t="s">
        <v>1469</v>
      </c>
      <c r="B374" s="5"/>
      <c r="C374" s="5" t="s">
        <v>1470</v>
      </c>
      <c r="D374" s="5" t="s">
        <v>1376</v>
      </c>
      <c r="E374" s="36" t="s">
        <v>279</v>
      </c>
      <c r="F374" s="5" t="s">
        <v>18633</v>
      </c>
      <c r="G374" s="34">
        <v>45938</v>
      </c>
      <c r="H374" s="33" t="s">
        <v>18630</v>
      </c>
      <c r="I374" s="34"/>
      <c r="J374" s="5" t="s">
        <v>18630</v>
      </c>
      <c r="K374" s="34"/>
      <c r="L374" s="5" t="s">
        <v>18795</v>
      </c>
      <c r="M374" s="5" t="s">
        <v>1471</v>
      </c>
      <c r="N374" s="5" t="s">
        <v>117</v>
      </c>
      <c r="O374" s="35">
        <v>40349.919999999998</v>
      </c>
      <c r="P374" s="60" t="s">
        <v>18630</v>
      </c>
      <c r="Q374" s="5" t="str">
        <f t="shared" si="5"/>
        <v>Ativo</v>
      </c>
      <c r="R374" s="32" t="e">
        <v>#N/A</v>
      </c>
    </row>
    <row r="375" spans="1:18" x14ac:dyDescent="0.2">
      <c r="A375" s="5" t="s">
        <v>1473</v>
      </c>
      <c r="B375" s="5"/>
      <c r="C375" s="5" t="s">
        <v>1474</v>
      </c>
      <c r="D375" s="5" t="s">
        <v>1475</v>
      </c>
      <c r="E375" s="36" t="s">
        <v>48</v>
      </c>
      <c r="F375" s="5" t="s">
        <v>18630</v>
      </c>
      <c r="G375" s="34"/>
      <c r="H375" s="5" t="s">
        <v>18630</v>
      </c>
      <c r="I375" s="34"/>
      <c r="J375" s="5" t="s">
        <v>18630</v>
      </c>
      <c r="K375" s="34"/>
      <c r="L375" s="5" t="s">
        <v>23</v>
      </c>
      <c r="M375" s="5" t="s">
        <v>1476</v>
      </c>
      <c r="N375" s="5" t="s">
        <v>26</v>
      </c>
      <c r="O375" s="35">
        <v>0</v>
      </c>
      <c r="P375" s="5" t="s">
        <v>18630</v>
      </c>
      <c r="Q375" s="5" t="str">
        <f t="shared" si="5"/>
        <v>Arquivado</v>
      </c>
      <c r="R375" s="32" t="e">
        <v>#N/A</v>
      </c>
    </row>
    <row r="376" spans="1:18" x14ac:dyDescent="0.2">
      <c r="A376" s="5" t="s">
        <v>1478</v>
      </c>
      <c r="B376" s="5"/>
      <c r="C376" s="5" t="s">
        <v>1479</v>
      </c>
      <c r="D376" s="5" t="s">
        <v>18691</v>
      </c>
      <c r="E376" s="36" t="s">
        <v>48</v>
      </c>
      <c r="F376" s="5" t="s">
        <v>18633</v>
      </c>
      <c r="G376" s="34">
        <v>42318</v>
      </c>
      <c r="H376" s="33" t="s">
        <v>18630</v>
      </c>
      <c r="I376" s="34"/>
      <c r="J376" s="5" t="s">
        <v>18630</v>
      </c>
      <c r="K376" s="34"/>
      <c r="L376" s="5" t="s">
        <v>23</v>
      </c>
      <c r="M376" s="5" t="s">
        <v>1480</v>
      </c>
      <c r="N376" s="5" t="s">
        <v>26</v>
      </c>
      <c r="O376" s="35">
        <v>0</v>
      </c>
      <c r="P376" s="5" t="s">
        <v>18630</v>
      </c>
      <c r="Q376" s="5" t="str">
        <f t="shared" si="5"/>
        <v>Arquivado</v>
      </c>
      <c r="R376" s="32" t="e">
        <v>#N/A</v>
      </c>
    </row>
    <row r="377" spans="1:18" x14ac:dyDescent="0.2">
      <c r="A377" s="5" t="s">
        <v>1482</v>
      </c>
      <c r="B377" s="5"/>
      <c r="C377" s="5" t="s">
        <v>1483</v>
      </c>
      <c r="D377" s="5" t="s">
        <v>18691</v>
      </c>
      <c r="E377" s="36" t="s">
        <v>279</v>
      </c>
      <c r="F377" s="5" t="s">
        <v>18633</v>
      </c>
      <c r="G377" s="34">
        <v>45427</v>
      </c>
      <c r="H377" s="33" t="s">
        <v>18633</v>
      </c>
      <c r="I377" s="34">
        <v>45491</v>
      </c>
      <c r="J377" s="33" t="s">
        <v>18633</v>
      </c>
      <c r="K377" s="34">
        <v>45506</v>
      </c>
      <c r="L377" s="33" t="s">
        <v>42</v>
      </c>
      <c r="M377" s="5" t="s">
        <v>43</v>
      </c>
      <c r="N377" s="5" t="s">
        <v>26</v>
      </c>
      <c r="O377" s="35">
        <v>41642.910000000003</v>
      </c>
      <c r="P377" s="5" t="s">
        <v>18630</v>
      </c>
      <c r="Q377" s="5" t="str">
        <f t="shared" si="5"/>
        <v>Arquivado</v>
      </c>
      <c r="R377" s="32" t="e">
        <v>#N/A</v>
      </c>
    </row>
    <row r="378" spans="1:18" x14ac:dyDescent="0.2">
      <c r="A378" s="5" t="s">
        <v>1484</v>
      </c>
      <c r="B378" s="5"/>
      <c r="C378" s="5" t="s">
        <v>1485</v>
      </c>
      <c r="D378" s="5" t="s">
        <v>18692</v>
      </c>
      <c r="E378" s="36" t="s">
        <v>48</v>
      </c>
      <c r="F378" s="5" t="s">
        <v>18633</v>
      </c>
      <c r="G378" s="34">
        <v>41437</v>
      </c>
      <c r="H378" s="33" t="s">
        <v>18630</v>
      </c>
      <c r="I378" s="34"/>
      <c r="J378" s="5" t="s">
        <v>18633</v>
      </c>
      <c r="K378" s="34">
        <v>42058</v>
      </c>
      <c r="L378" s="33" t="s">
        <v>23</v>
      </c>
      <c r="M378" s="5" t="s">
        <v>1486</v>
      </c>
      <c r="N378" s="5" t="s">
        <v>26</v>
      </c>
      <c r="O378" s="35">
        <v>0</v>
      </c>
      <c r="P378" s="5" t="s">
        <v>18630</v>
      </c>
      <c r="Q378" s="5" t="str">
        <f t="shared" si="5"/>
        <v>Arquivado</v>
      </c>
      <c r="R378" s="32" t="e">
        <v>#N/A</v>
      </c>
    </row>
    <row r="379" spans="1:18" x14ac:dyDescent="0.2">
      <c r="A379" s="5" t="s">
        <v>1488</v>
      </c>
      <c r="B379" s="5"/>
      <c r="C379" s="5" t="s">
        <v>1489</v>
      </c>
      <c r="D379" s="5" t="s">
        <v>1490</v>
      </c>
      <c r="E379" s="36" t="s">
        <v>71</v>
      </c>
      <c r="F379" s="5" t="s">
        <v>18633</v>
      </c>
      <c r="G379" s="34">
        <v>45685</v>
      </c>
      <c r="H379" s="33" t="s">
        <v>18633</v>
      </c>
      <c r="I379" s="34">
        <v>45898</v>
      </c>
      <c r="J379" s="33" t="s">
        <v>18630</v>
      </c>
      <c r="K379" s="34"/>
      <c r="L379" s="5" t="s">
        <v>18796</v>
      </c>
      <c r="M379" s="5" t="s">
        <v>1211</v>
      </c>
      <c r="N379" s="5" t="s">
        <v>117</v>
      </c>
      <c r="O379" s="35">
        <v>408867.87</v>
      </c>
      <c r="P379" s="60" t="s">
        <v>18630</v>
      </c>
      <c r="Q379" s="5" t="str">
        <f t="shared" si="5"/>
        <v>Ativo</v>
      </c>
      <c r="R379" s="32" t="e">
        <v>#N/A</v>
      </c>
    </row>
    <row r="380" spans="1:18" x14ac:dyDescent="0.2">
      <c r="A380" s="5" t="s">
        <v>1491</v>
      </c>
      <c r="B380" s="5"/>
      <c r="C380" s="5" t="s">
        <v>1492</v>
      </c>
      <c r="D380" s="5" t="s">
        <v>1493</v>
      </c>
      <c r="E380" s="36" t="s">
        <v>71</v>
      </c>
      <c r="F380" s="5" t="s">
        <v>18633</v>
      </c>
      <c r="G380" s="34">
        <v>45938</v>
      </c>
      <c r="H380" s="33" t="s">
        <v>18633</v>
      </c>
      <c r="I380" s="34">
        <v>46008</v>
      </c>
      <c r="J380" s="33" t="s">
        <v>18630</v>
      </c>
      <c r="K380" s="34"/>
      <c r="L380" s="5" t="s">
        <v>18795</v>
      </c>
      <c r="M380" s="5" t="s">
        <v>1494</v>
      </c>
      <c r="N380" s="5" t="s">
        <v>117</v>
      </c>
      <c r="O380" s="35">
        <v>401148.21</v>
      </c>
      <c r="P380" s="60" t="s">
        <v>18630</v>
      </c>
      <c r="Q380" s="5" t="str">
        <f t="shared" si="5"/>
        <v>Ativo</v>
      </c>
      <c r="R380" s="32" t="e">
        <v>#N/A</v>
      </c>
    </row>
    <row r="381" spans="1:18" x14ac:dyDescent="0.2">
      <c r="A381" s="5" t="s">
        <v>1496</v>
      </c>
      <c r="B381" s="5"/>
      <c r="C381" s="5" t="s">
        <v>1497</v>
      </c>
      <c r="D381" s="5" t="s">
        <v>976</v>
      </c>
      <c r="E381" s="36" t="s">
        <v>279</v>
      </c>
      <c r="F381" s="5" t="s">
        <v>18630</v>
      </c>
      <c r="G381" s="34"/>
      <c r="H381" s="5" t="s">
        <v>18630</v>
      </c>
      <c r="I381" s="34"/>
      <c r="J381" s="5" t="s">
        <v>18633</v>
      </c>
      <c r="K381" s="34">
        <v>44778</v>
      </c>
      <c r="L381" s="33" t="s">
        <v>42</v>
      </c>
      <c r="M381" s="5" t="s">
        <v>43</v>
      </c>
      <c r="N381" s="5" t="s">
        <v>26</v>
      </c>
      <c r="O381" s="35">
        <v>36617.360000000001</v>
      </c>
      <c r="P381" s="5" t="s">
        <v>18630</v>
      </c>
      <c r="Q381" s="5" t="str">
        <f t="shared" si="5"/>
        <v>Arquivado</v>
      </c>
      <c r="R381" s="32" t="e">
        <v>#N/A</v>
      </c>
    </row>
    <row r="382" spans="1:18" x14ac:dyDescent="0.2">
      <c r="A382" s="5" t="s">
        <v>1498</v>
      </c>
      <c r="B382" s="5"/>
      <c r="C382" s="5" t="s">
        <v>1499</v>
      </c>
      <c r="D382" s="5" t="s">
        <v>1500</v>
      </c>
      <c r="E382" s="36" t="s">
        <v>71</v>
      </c>
      <c r="F382" s="5" t="s">
        <v>18633</v>
      </c>
      <c r="G382" s="34">
        <v>44897</v>
      </c>
      <c r="H382" s="33" t="s">
        <v>18633</v>
      </c>
      <c r="I382" s="34">
        <v>45093</v>
      </c>
      <c r="J382" s="33" t="s">
        <v>18633</v>
      </c>
      <c r="K382" s="34">
        <v>45258</v>
      </c>
      <c r="L382" s="33" t="s">
        <v>42</v>
      </c>
      <c r="M382" s="33" t="s">
        <v>43</v>
      </c>
      <c r="N382" s="5" t="s">
        <v>26</v>
      </c>
      <c r="O382" s="35">
        <v>193794.71</v>
      </c>
      <c r="P382" s="5" t="s">
        <v>18630</v>
      </c>
      <c r="Q382" s="5" t="str">
        <f t="shared" si="5"/>
        <v>Arquivado</v>
      </c>
      <c r="R382" s="32" t="e">
        <v>#N/A</v>
      </c>
    </row>
    <row r="383" spans="1:18" x14ac:dyDescent="0.2">
      <c r="A383" s="5" t="s">
        <v>1501</v>
      </c>
      <c r="B383" s="5"/>
      <c r="C383" s="5" t="s">
        <v>1502</v>
      </c>
      <c r="D383" s="5" t="s">
        <v>418</v>
      </c>
      <c r="E383" s="36" t="s">
        <v>71</v>
      </c>
      <c r="F383" s="5" t="s">
        <v>18633</v>
      </c>
      <c r="G383" s="34">
        <v>45471</v>
      </c>
      <c r="H383" s="33" t="s">
        <v>18633</v>
      </c>
      <c r="I383" s="34">
        <v>45568</v>
      </c>
      <c r="J383" s="33" t="s">
        <v>18633</v>
      </c>
      <c r="K383" s="34">
        <v>45617</v>
      </c>
      <c r="L383" s="33" t="s">
        <v>42</v>
      </c>
      <c r="M383" s="33" t="s">
        <v>1503</v>
      </c>
      <c r="N383" s="5" t="s">
        <v>26</v>
      </c>
      <c r="O383" s="35">
        <v>197025.05</v>
      </c>
      <c r="P383" s="5" t="s">
        <v>18633</v>
      </c>
      <c r="Q383" s="5" t="str">
        <f t="shared" si="5"/>
        <v>Arquivado</v>
      </c>
      <c r="R383" s="32" t="e">
        <v>#N/A</v>
      </c>
    </row>
    <row r="384" spans="1:18" x14ac:dyDescent="0.2">
      <c r="A384" s="5" t="s">
        <v>1505</v>
      </c>
      <c r="B384" s="5"/>
      <c r="C384" s="5" t="s">
        <v>1506</v>
      </c>
      <c r="D384" s="5" t="s">
        <v>18692</v>
      </c>
      <c r="E384" s="36" t="s">
        <v>20</v>
      </c>
      <c r="F384" s="5" t="s">
        <v>18633</v>
      </c>
      <c r="G384" s="34">
        <v>42111</v>
      </c>
      <c r="H384" s="33" t="s">
        <v>18630</v>
      </c>
      <c r="I384" s="34"/>
      <c r="J384" s="5" t="s">
        <v>18630</v>
      </c>
      <c r="K384" s="34"/>
      <c r="L384" s="5" t="s">
        <v>23</v>
      </c>
      <c r="M384" s="5" t="s">
        <v>1507</v>
      </c>
      <c r="N384" s="5" t="s">
        <v>26</v>
      </c>
      <c r="O384" s="35">
        <v>0</v>
      </c>
      <c r="P384" s="5" t="s">
        <v>18630</v>
      </c>
      <c r="Q384" s="5" t="str">
        <f t="shared" si="5"/>
        <v>Arquivado</v>
      </c>
      <c r="R384" s="32" t="e">
        <v>#N/A</v>
      </c>
    </row>
    <row r="385" spans="1:18" x14ac:dyDescent="0.2">
      <c r="A385" s="5" t="s">
        <v>1509</v>
      </c>
      <c r="B385" s="5" t="s">
        <v>1510</v>
      </c>
      <c r="C385" s="5" t="s">
        <v>1511</v>
      </c>
      <c r="D385" s="5" t="s">
        <v>206</v>
      </c>
      <c r="E385" s="36" t="s">
        <v>71</v>
      </c>
      <c r="F385" s="5" t="s">
        <v>18633</v>
      </c>
      <c r="G385" s="34">
        <v>45235</v>
      </c>
      <c r="H385" s="33" t="s">
        <v>18633</v>
      </c>
      <c r="I385" s="34">
        <v>45355</v>
      </c>
      <c r="J385" s="33" t="s">
        <v>18633</v>
      </c>
      <c r="K385" s="34">
        <v>45715</v>
      </c>
      <c r="L385" s="33" t="s">
        <v>18794</v>
      </c>
      <c r="M385" s="33" t="s">
        <v>1512</v>
      </c>
      <c r="N385" s="5" t="s">
        <v>117</v>
      </c>
      <c r="O385" s="35">
        <v>879020.69</v>
      </c>
      <c r="P385" s="60" t="s">
        <v>18630</v>
      </c>
      <c r="Q385" s="5" t="str">
        <f t="shared" si="5"/>
        <v>Ativo</v>
      </c>
      <c r="R385" s="32" t="e">
        <v>#N/A</v>
      </c>
    </row>
    <row r="386" spans="1:18" x14ac:dyDescent="0.2">
      <c r="A386" s="5" t="s">
        <v>1514</v>
      </c>
      <c r="B386" s="5"/>
      <c r="C386" s="5" t="s">
        <v>88</v>
      </c>
      <c r="D386" s="5" t="s">
        <v>1515</v>
      </c>
      <c r="E386" s="36" t="s">
        <v>48</v>
      </c>
      <c r="F386" s="5" t="s">
        <v>18633</v>
      </c>
      <c r="G386" s="34">
        <v>42185</v>
      </c>
      <c r="H386" s="33" t="s">
        <v>18633</v>
      </c>
      <c r="I386" s="34">
        <v>43699</v>
      </c>
      <c r="J386" s="33" t="s">
        <v>18633</v>
      </c>
      <c r="K386" s="34">
        <v>43971</v>
      </c>
      <c r="L386" s="33" t="s">
        <v>23</v>
      </c>
      <c r="M386" s="5" t="s">
        <v>699</v>
      </c>
      <c r="N386" s="5" t="s">
        <v>26</v>
      </c>
      <c r="O386" s="35">
        <v>35000</v>
      </c>
      <c r="P386" s="5" t="s">
        <v>18630</v>
      </c>
      <c r="Q386" s="5" t="str">
        <f t="shared" si="5"/>
        <v>Arquivado</v>
      </c>
      <c r="R386" s="32" t="e">
        <v>#N/A</v>
      </c>
    </row>
    <row r="387" spans="1:18" x14ac:dyDescent="0.2">
      <c r="A387" s="5" t="s">
        <v>1516</v>
      </c>
      <c r="B387" s="5"/>
      <c r="C387" s="5" t="s">
        <v>1517</v>
      </c>
      <c r="D387" s="5" t="s">
        <v>18691</v>
      </c>
      <c r="E387" s="36" t="s">
        <v>48</v>
      </c>
      <c r="F387" s="5" t="s">
        <v>18630</v>
      </c>
      <c r="G387" s="34"/>
      <c r="H387" s="5" t="s">
        <v>18630</v>
      </c>
      <c r="I387" s="34"/>
      <c r="J387" s="5" t="s">
        <v>18633</v>
      </c>
      <c r="K387" s="34">
        <v>42585</v>
      </c>
      <c r="L387" s="33" t="s">
        <v>23</v>
      </c>
      <c r="M387" s="5" t="s">
        <v>1518</v>
      </c>
      <c r="N387" s="5" t="s">
        <v>26</v>
      </c>
      <c r="O387" s="35">
        <v>0</v>
      </c>
      <c r="P387" s="5" t="s">
        <v>18633</v>
      </c>
      <c r="Q387" s="5" t="str">
        <f t="shared" si="5"/>
        <v>Arquivado</v>
      </c>
      <c r="R387" s="32" t="e">
        <v>#N/A</v>
      </c>
    </row>
    <row r="388" spans="1:18" x14ac:dyDescent="0.2">
      <c r="A388" s="5" t="s">
        <v>1520</v>
      </c>
      <c r="B388" s="5"/>
      <c r="C388" s="5" t="s">
        <v>1521</v>
      </c>
      <c r="D388" s="5" t="s">
        <v>19231</v>
      </c>
      <c r="E388" s="36" t="s">
        <v>48</v>
      </c>
      <c r="F388" s="5" t="s">
        <v>18633</v>
      </c>
      <c r="G388" s="34">
        <v>41106</v>
      </c>
      <c r="H388" s="33" t="s">
        <v>18630</v>
      </c>
      <c r="I388" s="34"/>
      <c r="J388" s="5" t="s">
        <v>18630</v>
      </c>
      <c r="K388" s="34"/>
      <c r="L388" s="5" t="s">
        <v>42</v>
      </c>
      <c r="M388" s="5" t="s">
        <v>1522</v>
      </c>
      <c r="N388" s="5" t="s">
        <v>26</v>
      </c>
      <c r="O388" s="35">
        <v>0</v>
      </c>
      <c r="P388" s="5" t="s">
        <v>18630</v>
      </c>
      <c r="Q388" s="5" t="str">
        <f t="shared" ref="Q388:Q451" si="6">IF(OR(ISNUMBER(SEARCH("arquivamento",L388)),ISNUMBER(SEARCH("arquivado",L388))),"Arquivado","Ativo")</f>
        <v>Arquivado</v>
      </c>
      <c r="R388" s="32" t="e">
        <v>#N/A</v>
      </c>
    </row>
    <row r="389" spans="1:18" x14ac:dyDescent="0.2">
      <c r="A389" s="5" t="s">
        <v>1524</v>
      </c>
      <c r="B389" s="5"/>
      <c r="C389" s="5" t="s">
        <v>1525</v>
      </c>
      <c r="D389" s="5" t="s">
        <v>1526</v>
      </c>
      <c r="E389" s="36" t="s">
        <v>71</v>
      </c>
      <c r="F389" s="5" t="s">
        <v>18633</v>
      </c>
      <c r="G389" s="34">
        <v>45568</v>
      </c>
      <c r="H389" s="33" t="s">
        <v>18630</v>
      </c>
      <c r="I389" s="34"/>
      <c r="J389" s="5" t="s">
        <v>18633</v>
      </c>
      <c r="K389" s="34">
        <v>45604</v>
      </c>
      <c r="L389" s="33" t="s">
        <v>42</v>
      </c>
      <c r="M389" s="5" t="s">
        <v>1527</v>
      </c>
      <c r="N389" s="5" t="s">
        <v>26</v>
      </c>
      <c r="O389" s="35">
        <v>219417.24</v>
      </c>
      <c r="P389" s="5" t="s">
        <v>18630</v>
      </c>
      <c r="Q389" s="5" t="str">
        <f t="shared" si="6"/>
        <v>Arquivado</v>
      </c>
      <c r="R389" s="32" t="e">
        <v>#N/A</v>
      </c>
    </row>
    <row r="390" spans="1:18" x14ac:dyDescent="0.2">
      <c r="A390" s="5" t="s">
        <v>1529</v>
      </c>
      <c r="B390" s="5"/>
      <c r="C390" s="5" t="s">
        <v>1530</v>
      </c>
      <c r="D390" s="5" t="s">
        <v>18691</v>
      </c>
      <c r="E390" s="36" t="s">
        <v>48</v>
      </c>
      <c r="F390" s="5" t="s">
        <v>18633</v>
      </c>
      <c r="G390" s="34">
        <v>41501</v>
      </c>
      <c r="H390" s="33" t="s">
        <v>18630</v>
      </c>
      <c r="I390" s="34"/>
      <c r="J390" s="5" t="s">
        <v>18633</v>
      </c>
      <c r="K390" s="34">
        <v>42340</v>
      </c>
      <c r="L390" s="33" t="s">
        <v>42</v>
      </c>
      <c r="M390" s="33" t="s">
        <v>1531</v>
      </c>
      <c r="N390" s="5" t="s">
        <v>26</v>
      </c>
      <c r="O390" s="35">
        <v>25000</v>
      </c>
      <c r="P390" s="5" t="s">
        <v>18630</v>
      </c>
      <c r="Q390" s="5" t="str">
        <f t="shared" si="6"/>
        <v>Arquivado</v>
      </c>
      <c r="R390" s="32" t="e">
        <v>#N/A</v>
      </c>
    </row>
    <row r="391" spans="1:18" x14ac:dyDescent="0.2">
      <c r="A391" s="5" t="s">
        <v>1533</v>
      </c>
      <c r="B391" s="5"/>
      <c r="C391" s="5" t="s">
        <v>1534</v>
      </c>
      <c r="D391" s="5" t="s">
        <v>143</v>
      </c>
      <c r="E391" s="36" t="s">
        <v>20</v>
      </c>
      <c r="F391" s="5" t="s">
        <v>18633</v>
      </c>
      <c r="G391" s="34">
        <v>42082</v>
      </c>
      <c r="H391" s="33" t="s">
        <v>18630</v>
      </c>
      <c r="I391" s="34"/>
      <c r="J391" s="5" t="s">
        <v>18633</v>
      </c>
      <c r="K391" s="34">
        <v>41746</v>
      </c>
      <c r="L391" s="33" t="s">
        <v>42</v>
      </c>
      <c r="M391" s="33" t="s">
        <v>1535</v>
      </c>
      <c r="N391" s="5" t="s">
        <v>26</v>
      </c>
      <c r="O391" s="35">
        <v>0</v>
      </c>
      <c r="P391" s="5" t="s">
        <v>18633</v>
      </c>
      <c r="Q391" s="5" t="str">
        <f t="shared" si="6"/>
        <v>Arquivado</v>
      </c>
      <c r="R391" s="32" t="e">
        <v>#N/A</v>
      </c>
    </row>
    <row r="392" spans="1:18" x14ac:dyDescent="0.2">
      <c r="A392" s="5" t="s">
        <v>1537</v>
      </c>
      <c r="B392" s="5"/>
      <c r="C392" s="5" t="s">
        <v>1538</v>
      </c>
      <c r="D392" s="5" t="s">
        <v>18692</v>
      </c>
      <c r="E392" s="36" t="s">
        <v>20</v>
      </c>
      <c r="F392" s="5" t="s">
        <v>18633</v>
      </c>
      <c r="G392" s="34">
        <v>41724</v>
      </c>
      <c r="H392" s="33" t="s">
        <v>18630</v>
      </c>
      <c r="I392" s="34"/>
      <c r="J392" s="5" t="s">
        <v>18630</v>
      </c>
      <c r="K392" s="34"/>
      <c r="L392" s="5" t="s">
        <v>23</v>
      </c>
      <c r="M392" s="5" t="s">
        <v>1539</v>
      </c>
      <c r="N392" s="5" t="s">
        <v>26</v>
      </c>
      <c r="O392" s="35">
        <v>0</v>
      </c>
      <c r="P392" s="5" t="s">
        <v>18630</v>
      </c>
      <c r="Q392" s="5" t="str">
        <f t="shared" si="6"/>
        <v>Arquivado</v>
      </c>
      <c r="R392" s="32" t="e">
        <v>#N/A</v>
      </c>
    </row>
    <row r="393" spans="1:18" x14ac:dyDescent="0.2">
      <c r="A393" s="5" t="s">
        <v>1541</v>
      </c>
      <c r="B393" s="5"/>
      <c r="C393" s="5" t="s">
        <v>1542</v>
      </c>
      <c r="D393" s="5" t="s">
        <v>1543</v>
      </c>
      <c r="E393" s="36" t="s">
        <v>71</v>
      </c>
      <c r="F393" s="5" t="s">
        <v>18633</v>
      </c>
      <c r="G393" s="34">
        <v>45887</v>
      </c>
      <c r="H393" s="33" t="s">
        <v>18630</v>
      </c>
      <c r="I393" s="34"/>
      <c r="J393" s="5" t="s">
        <v>18633</v>
      </c>
      <c r="K393" s="34">
        <v>45862</v>
      </c>
      <c r="L393" s="33" t="s">
        <v>42</v>
      </c>
      <c r="M393" s="33" t="s">
        <v>1544</v>
      </c>
      <c r="N393" s="5" t="s">
        <v>26</v>
      </c>
      <c r="O393" s="35">
        <v>89800.84</v>
      </c>
      <c r="P393" s="5" t="s">
        <v>18633</v>
      </c>
      <c r="Q393" s="5" t="str">
        <f t="shared" si="6"/>
        <v>Arquivado</v>
      </c>
      <c r="R393" s="32" t="e">
        <v>#N/A</v>
      </c>
    </row>
    <row r="394" spans="1:18" x14ac:dyDescent="0.2">
      <c r="A394" s="5" t="s">
        <v>1546</v>
      </c>
      <c r="B394" s="5"/>
      <c r="C394" s="5" t="s">
        <v>1547</v>
      </c>
      <c r="D394" s="5" t="s">
        <v>1548</v>
      </c>
      <c r="E394" s="36" t="s">
        <v>71</v>
      </c>
      <c r="F394" s="5" t="s">
        <v>18630</v>
      </c>
      <c r="G394" s="34"/>
      <c r="H394" s="5" t="s">
        <v>18630</v>
      </c>
      <c r="I394" s="34"/>
      <c r="J394" s="5" t="s">
        <v>18633</v>
      </c>
      <c r="K394" s="34">
        <v>45212</v>
      </c>
      <c r="L394" s="33" t="s">
        <v>42</v>
      </c>
      <c r="M394" s="5" t="s">
        <v>1549</v>
      </c>
      <c r="N394" s="5" t="s">
        <v>26</v>
      </c>
      <c r="O394" s="35">
        <v>406719</v>
      </c>
      <c r="P394" s="5" t="s">
        <v>18630</v>
      </c>
      <c r="Q394" s="5" t="str">
        <f t="shared" si="6"/>
        <v>Arquivado</v>
      </c>
      <c r="R394" s="32" t="e">
        <v>#N/A</v>
      </c>
    </row>
    <row r="395" spans="1:18" x14ac:dyDescent="0.2">
      <c r="A395" s="5" t="s">
        <v>1551</v>
      </c>
      <c r="B395" s="5"/>
      <c r="C395" s="5" t="s">
        <v>257</v>
      </c>
      <c r="D395" s="5" t="s">
        <v>18691</v>
      </c>
      <c r="E395" s="36" t="s">
        <v>48</v>
      </c>
      <c r="F395" s="5" t="s">
        <v>18633</v>
      </c>
      <c r="G395" s="34">
        <v>41085</v>
      </c>
      <c r="H395" s="33" t="s">
        <v>18630</v>
      </c>
      <c r="I395" s="34"/>
      <c r="J395" s="5" t="s">
        <v>18633</v>
      </c>
      <c r="K395" s="34">
        <v>41764</v>
      </c>
      <c r="L395" s="33" t="s">
        <v>23</v>
      </c>
      <c r="M395" s="5" t="s">
        <v>1552</v>
      </c>
      <c r="N395" s="5" t="s">
        <v>26</v>
      </c>
      <c r="O395" s="35">
        <v>0</v>
      </c>
      <c r="P395" s="5" t="s">
        <v>18630</v>
      </c>
      <c r="Q395" s="5" t="str">
        <f t="shared" si="6"/>
        <v>Arquivado</v>
      </c>
      <c r="R395" s="32" t="e">
        <v>#N/A</v>
      </c>
    </row>
    <row r="396" spans="1:18" x14ac:dyDescent="0.2">
      <c r="A396" s="5" t="s">
        <v>1554</v>
      </c>
      <c r="B396" s="5" t="s">
        <v>1555</v>
      </c>
      <c r="C396" s="5" t="s">
        <v>1556</v>
      </c>
      <c r="D396" s="5" t="s">
        <v>1557</v>
      </c>
      <c r="E396" s="36" t="s">
        <v>71</v>
      </c>
      <c r="F396" s="5" t="s">
        <v>18633</v>
      </c>
      <c r="G396" s="34">
        <v>45257</v>
      </c>
      <c r="H396" s="33" t="s">
        <v>18633</v>
      </c>
      <c r="I396" s="34">
        <v>45541</v>
      </c>
      <c r="J396" s="33" t="s">
        <v>18633</v>
      </c>
      <c r="K396" s="34">
        <v>45999</v>
      </c>
      <c r="L396" s="33" t="s">
        <v>18794</v>
      </c>
      <c r="M396" s="33" t="s">
        <v>1013</v>
      </c>
      <c r="N396" s="5" t="s">
        <v>117</v>
      </c>
      <c r="O396" s="35">
        <v>130473.01</v>
      </c>
      <c r="P396" s="60" t="s">
        <v>18630</v>
      </c>
      <c r="Q396" s="5" t="str">
        <f t="shared" si="6"/>
        <v>Ativo</v>
      </c>
      <c r="R396" s="32" t="e">
        <v>#N/A</v>
      </c>
    </row>
    <row r="397" spans="1:18" x14ac:dyDescent="0.2">
      <c r="A397" s="5" t="s">
        <v>1558</v>
      </c>
      <c r="B397" s="5"/>
      <c r="C397" s="5" t="s">
        <v>1559</v>
      </c>
      <c r="D397" s="5" t="s">
        <v>1560</v>
      </c>
      <c r="E397" s="36" t="s">
        <v>71</v>
      </c>
      <c r="F397" s="5" t="s">
        <v>18633</v>
      </c>
      <c r="G397" s="34">
        <v>45933</v>
      </c>
      <c r="H397" s="33" t="s">
        <v>18633</v>
      </c>
      <c r="I397" s="34">
        <v>46065</v>
      </c>
      <c r="J397" s="33" t="s">
        <v>18630</v>
      </c>
      <c r="K397" s="34"/>
      <c r="L397" s="5" t="s">
        <v>18795</v>
      </c>
      <c r="M397" s="5" t="s">
        <v>1561</v>
      </c>
      <c r="N397" s="5" t="s">
        <v>117</v>
      </c>
      <c r="O397" s="35">
        <v>101240.31</v>
      </c>
      <c r="P397" s="60" t="s">
        <v>18630</v>
      </c>
      <c r="Q397" s="5" t="str">
        <f t="shared" si="6"/>
        <v>Ativo</v>
      </c>
      <c r="R397" s="32" t="e">
        <v>#N/A</v>
      </c>
    </row>
    <row r="398" spans="1:18" x14ac:dyDescent="0.2">
      <c r="A398" s="5" t="s">
        <v>1563</v>
      </c>
      <c r="B398" s="5"/>
      <c r="C398" s="5" t="s">
        <v>1564</v>
      </c>
      <c r="D398" s="5" t="s">
        <v>1565</v>
      </c>
      <c r="E398" s="36" t="s">
        <v>71</v>
      </c>
      <c r="F398" s="5" t="s">
        <v>18633</v>
      </c>
      <c r="G398" s="34">
        <v>45867</v>
      </c>
      <c r="H398" s="33" t="s">
        <v>18633</v>
      </c>
      <c r="I398" s="34">
        <v>46066</v>
      </c>
      <c r="J398" s="33" t="s">
        <v>18630</v>
      </c>
      <c r="K398" s="34"/>
      <c r="L398" s="5" t="s">
        <v>18795</v>
      </c>
      <c r="M398" s="5" t="s">
        <v>1494</v>
      </c>
      <c r="N398" s="5" t="s">
        <v>117</v>
      </c>
      <c r="O398" s="35">
        <v>382706.3</v>
      </c>
      <c r="P398" s="60" t="s">
        <v>18630</v>
      </c>
      <c r="Q398" s="5" t="str">
        <f t="shared" si="6"/>
        <v>Ativo</v>
      </c>
      <c r="R398" s="32" t="e">
        <v>#N/A</v>
      </c>
    </row>
    <row r="399" spans="1:18" x14ac:dyDescent="0.2">
      <c r="A399" s="5" t="s">
        <v>1566</v>
      </c>
      <c r="B399" s="5"/>
      <c r="C399" s="5" t="s">
        <v>1567</v>
      </c>
      <c r="D399" s="5" t="s">
        <v>1568</v>
      </c>
      <c r="E399" s="36" t="s">
        <v>124</v>
      </c>
      <c r="F399" s="5" t="s">
        <v>18630</v>
      </c>
      <c r="G399" s="34"/>
      <c r="H399" s="5" t="s">
        <v>18630</v>
      </c>
      <c r="I399" s="34"/>
      <c r="J399" s="5" t="s">
        <v>18630</v>
      </c>
      <c r="K399" s="34"/>
      <c r="L399" s="5" t="s">
        <v>42</v>
      </c>
      <c r="M399" s="5" t="s">
        <v>43</v>
      </c>
      <c r="N399" s="5" t="s">
        <v>26</v>
      </c>
      <c r="O399" s="35">
        <v>1</v>
      </c>
      <c r="P399" s="5" t="s">
        <v>18630</v>
      </c>
      <c r="Q399" s="5" t="str">
        <f t="shared" si="6"/>
        <v>Arquivado</v>
      </c>
      <c r="R399" s="32" t="e">
        <v>#N/A</v>
      </c>
    </row>
    <row r="400" spans="1:18" x14ac:dyDescent="0.2">
      <c r="A400" s="5" t="s">
        <v>1569</v>
      </c>
      <c r="B400" s="5"/>
      <c r="C400" s="5" t="s">
        <v>1570</v>
      </c>
      <c r="D400" s="5" t="s">
        <v>1571</v>
      </c>
      <c r="E400" s="36" t="s">
        <v>48</v>
      </c>
      <c r="F400" s="5" t="s">
        <v>18633</v>
      </c>
      <c r="G400" s="34">
        <v>40760</v>
      </c>
      <c r="H400" s="33" t="s">
        <v>18630</v>
      </c>
      <c r="I400" s="34"/>
      <c r="J400" s="5" t="s">
        <v>18630</v>
      </c>
      <c r="K400" s="34"/>
      <c r="L400" s="5" t="s">
        <v>42</v>
      </c>
      <c r="M400" s="5" t="s">
        <v>1572</v>
      </c>
      <c r="N400" s="5" t="s">
        <v>26</v>
      </c>
      <c r="O400" s="35">
        <v>0</v>
      </c>
      <c r="P400" s="5" t="s">
        <v>18630</v>
      </c>
      <c r="Q400" s="5" t="str">
        <f t="shared" si="6"/>
        <v>Arquivado</v>
      </c>
      <c r="R400" s="32" t="e">
        <v>#N/A</v>
      </c>
    </row>
    <row r="401" spans="1:18" x14ac:dyDescent="0.2">
      <c r="A401" s="5" t="s">
        <v>1574</v>
      </c>
      <c r="B401" s="5" t="s">
        <v>1575</v>
      </c>
      <c r="C401" s="5" t="s">
        <v>1576</v>
      </c>
      <c r="D401" s="5" t="s">
        <v>206</v>
      </c>
      <c r="E401" s="36" t="s">
        <v>71</v>
      </c>
      <c r="F401" s="5" t="s">
        <v>18633</v>
      </c>
      <c r="G401" s="34">
        <v>45189</v>
      </c>
      <c r="H401" s="33" t="s">
        <v>18633</v>
      </c>
      <c r="I401" s="34">
        <v>45366</v>
      </c>
      <c r="J401" s="33" t="s">
        <v>18633</v>
      </c>
      <c r="K401" s="34">
        <v>45386</v>
      </c>
      <c r="L401" s="33" t="s">
        <v>42</v>
      </c>
      <c r="M401" s="33" t="s">
        <v>825</v>
      </c>
      <c r="N401" s="5" t="s">
        <v>26</v>
      </c>
      <c r="O401" s="35">
        <v>460264.76</v>
      </c>
      <c r="P401" s="5" t="s">
        <v>18633</v>
      </c>
      <c r="Q401" s="5" t="str">
        <f t="shared" si="6"/>
        <v>Arquivado</v>
      </c>
      <c r="R401" s="32" t="e">
        <v>#N/A</v>
      </c>
    </row>
    <row r="402" spans="1:18" x14ac:dyDescent="0.2">
      <c r="A402" s="5" t="s">
        <v>1577</v>
      </c>
      <c r="B402" s="5"/>
      <c r="C402" s="5" t="s">
        <v>130</v>
      </c>
      <c r="D402" s="5" t="s">
        <v>18691</v>
      </c>
      <c r="E402" s="36" t="s">
        <v>48</v>
      </c>
      <c r="F402" s="5" t="s">
        <v>18630</v>
      </c>
      <c r="G402" s="34"/>
      <c r="H402" s="5" t="s">
        <v>18630</v>
      </c>
      <c r="I402" s="34"/>
      <c r="J402" s="5" t="s">
        <v>18630</v>
      </c>
      <c r="K402" s="34"/>
      <c r="L402" s="5" t="s">
        <v>42</v>
      </c>
      <c r="M402" s="5" t="s">
        <v>1578</v>
      </c>
      <c r="N402" s="5" t="s">
        <v>26</v>
      </c>
      <c r="O402" s="35">
        <v>0</v>
      </c>
      <c r="P402" s="5" t="s">
        <v>18630</v>
      </c>
      <c r="Q402" s="5" t="str">
        <f t="shared" si="6"/>
        <v>Arquivado</v>
      </c>
      <c r="R402" s="32" t="e">
        <v>#N/A</v>
      </c>
    </row>
    <row r="403" spans="1:18" x14ac:dyDescent="0.2">
      <c r="A403" s="5" t="s">
        <v>1580</v>
      </c>
      <c r="B403" s="5"/>
      <c r="C403" s="5" t="s">
        <v>1581</v>
      </c>
      <c r="D403" s="5" t="s">
        <v>878</v>
      </c>
      <c r="E403" s="36" t="s">
        <v>71</v>
      </c>
      <c r="F403" s="5" t="s">
        <v>18633</v>
      </c>
      <c r="G403" s="34">
        <v>45306</v>
      </c>
      <c r="H403" s="33" t="s">
        <v>18630</v>
      </c>
      <c r="I403" s="34"/>
      <c r="J403" s="5" t="s">
        <v>18630</v>
      </c>
      <c r="K403" s="34"/>
      <c r="L403" s="5" t="s">
        <v>42</v>
      </c>
      <c r="M403" s="5" t="s">
        <v>43</v>
      </c>
      <c r="N403" s="5" t="s">
        <v>26</v>
      </c>
      <c r="O403" s="35">
        <v>593224.55000000005</v>
      </c>
      <c r="P403" s="5" t="s">
        <v>18633</v>
      </c>
      <c r="Q403" s="5" t="str">
        <f t="shared" si="6"/>
        <v>Arquivado</v>
      </c>
      <c r="R403" s="32" t="e">
        <v>#N/A</v>
      </c>
    </row>
    <row r="404" spans="1:18" x14ac:dyDescent="0.2">
      <c r="A404" s="5" t="s">
        <v>1582</v>
      </c>
      <c r="B404" s="5"/>
      <c r="C404" s="5" t="s">
        <v>1583</v>
      </c>
      <c r="D404" s="5" t="s">
        <v>206</v>
      </c>
      <c r="E404" s="36" t="s">
        <v>71</v>
      </c>
      <c r="F404" s="5" t="s">
        <v>18630</v>
      </c>
      <c r="G404" s="34"/>
      <c r="H404" s="5" t="s">
        <v>18630</v>
      </c>
      <c r="I404" s="34"/>
      <c r="J404" s="5" t="s">
        <v>18630</v>
      </c>
      <c r="K404" s="34"/>
      <c r="L404" s="5" t="s">
        <v>42</v>
      </c>
      <c r="M404" s="5" t="s">
        <v>43</v>
      </c>
      <c r="N404" s="5" t="s">
        <v>26</v>
      </c>
      <c r="O404" s="35">
        <v>355990.04</v>
      </c>
      <c r="P404" s="5" t="s">
        <v>18630</v>
      </c>
      <c r="Q404" s="5" t="str">
        <f t="shared" si="6"/>
        <v>Arquivado</v>
      </c>
      <c r="R404" s="32" t="e">
        <v>#N/A</v>
      </c>
    </row>
    <row r="405" spans="1:18" x14ac:dyDescent="0.2">
      <c r="A405" s="5" t="s">
        <v>1584</v>
      </c>
      <c r="B405" s="5"/>
      <c r="C405" s="5" t="s">
        <v>1585</v>
      </c>
      <c r="D405" s="5" t="s">
        <v>233</v>
      </c>
      <c r="E405" s="36" t="s">
        <v>71</v>
      </c>
      <c r="F405" s="5" t="s">
        <v>18630</v>
      </c>
      <c r="G405" s="34"/>
      <c r="H405" s="5" t="s">
        <v>18630</v>
      </c>
      <c r="I405" s="34"/>
      <c r="J405" s="5" t="s">
        <v>18630</v>
      </c>
      <c r="K405" s="34"/>
      <c r="L405" s="5" t="s">
        <v>18796</v>
      </c>
      <c r="M405" s="5" t="s">
        <v>473</v>
      </c>
      <c r="N405" s="5" t="s">
        <v>18712</v>
      </c>
      <c r="O405" s="35">
        <v>586627.32999999996</v>
      </c>
      <c r="P405" s="60" t="s">
        <v>18630</v>
      </c>
      <c r="Q405" s="5" t="str">
        <f t="shared" si="6"/>
        <v>Ativo</v>
      </c>
      <c r="R405" s="32" t="e">
        <v>#N/A</v>
      </c>
    </row>
    <row r="406" spans="1:18" x14ac:dyDescent="0.2">
      <c r="A406" s="5" t="s">
        <v>1586</v>
      </c>
      <c r="B406" s="5"/>
      <c r="C406" s="5" t="s">
        <v>1587</v>
      </c>
      <c r="D406" s="5" t="s">
        <v>19242</v>
      </c>
      <c r="E406" s="36" t="s">
        <v>71</v>
      </c>
      <c r="F406" s="5" t="s">
        <v>18633</v>
      </c>
      <c r="G406" s="34">
        <v>46009</v>
      </c>
      <c r="H406" s="33" t="s">
        <v>18630</v>
      </c>
      <c r="I406" s="34"/>
      <c r="J406" s="5" t="s">
        <v>18630</v>
      </c>
      <c r="K406" s="34"/>
      <c r="L406" s="5" t="s">
        <v>42</v>
      </c>
      <c r="M406" s="33" t="s">
        <v>1588</v>
      </c>
      <c r="N406" s="5" t="s">
        <v>26</v>
      </c>
      <c r="O406" s="35">
        <v>96592.1</v>
      </c>
      <c r="P406" s="5" t="s">
        <v>18633</v>
      </c>
      <c r="Q406" s="5" t="str">
        <f t="shared" si="6"/>
        <v>Arquivado</v>
      </c>
      <c r="R406" s="32" t="e">
        <v>#N/A</v>
      </c>
    </row>
    <row r="407" spans="1:18" x14ac:dyDescent="0.2">
      <c r="A407" s="5" t="s">
        <v>1590</v>
      </c>
      <c r="B407" s="5"/>
      <c r="C407" s="5" t="s">
        <v>1217</v>
      </c>
      <c r="D407" s="5" t="s">
        <v>1591</v>
      </c>
      <c r="E407" s="36" t="s">
        <v>48</v>
      </c>
      <c r="F407" s="5" t="s">
        <v>18630</v>
      </c>
      <c r="G407" s="34"/>
      <c r="H407" s="5" t="s">
        <v>18630</v>
      </c>
      <c r="I407" s="34"/>
      <c r="J407" s="5" t="s">
        <v>18630</v>
      </c>
      <c r="K407" s="34"/>
      <c r="L407" s="5" t="s">
        <v>23</v>
      </c>
      <c r="M407" s="5" t="s">
        <v>1592</v>
      </c>
      <c r="N407" s="5" t="s">
        <v>26</v>
      </c>
      <c r="O407" s="35">
        <v>0</v>
      </c>
      <c r="P407" s="5" t="s">
        <v>18630</v>
      </c>
      <c r="Q407" s="5" t="str">
        <f t="shared" si="6"/>
        <v>Arquivado</v>
      </c>
      <c r="R407" s="32" t="e">
        <v>#N/A</v>
      </c>
    </row>
    <row r="408" spans="1:18" x14ac:dyDescent="0.2">
      <c r="A408" s="5" t="s">
        <v>1594</v>
      </c>
      <c r="B408" s="5"/>
      <c r="C408" s="5" t="s">
        <v>1595</v>
      </c>
      <c r="D408" s="5" t="s">
        <v>1596</v>
      </c>
      <c r="E408" s="36" t="s">
        <v>71</v>
      </c>
      <c r="F408" s="5" t="s">
        <v>18630</v>
      </c>
      <c r="G408" s="34"/>
      <c r="H408" s="5" t="s">
        <v>18630</v>
      </c>
      <c r="I408" s="34"/>
      <c r="J408" s="5" t="s">
        <v>18630</v>
      </c>
      <c r="K408" s="34"/>
      <c r="L408" s="5" t="s">
        <v>18793</v>
      </c>
      <c r="M408" s="5" t="s">
        <v>488</v>
      </c>
      <c r="N408" s="5" t="s">
        <v>18712</v>
      </c>
      <c r="O408" s="35">
        <v>385519.58</v>
      </c>
      <c r="P408" s="60" t="s">
        <v>18630</v>
      </c>
      <c r="Q408" s="5" t="str">
        <f t="shared" si="6"/>
        <v>Ativo</v>
      </c>
      <c r="R408" s="32" t="e">
        <v>#N/A</v>
      </c>
    </row>
    <row r="409" spans="1:18" x14ac:dyDescent="0.2">
      <c r="A409" s="5" t="s">
        <v>1597</v>
      </c>
      <c r="B409" s="5"/>
      <c r="C409" s="5" t="s">
        <v>1598</v>
      </c>
      <c r="D409" s="5" t="s">
        <v>1599</v>
      </c>
      <c r="E409" s="36" t="s">
        <v>48</v>
      </c>
      <c r="F409" s="5" t="s">
        <v>18633</v>
      </c>
      <c r="G409" s="34">
        <v>41235</v>
      </c>
      <c r="H409" s="33" t="s">
        <v>18630</v>
      </c>
      <c r="I409" s="34"/>
      <c r="J409" s="5" t="s">
        <v>18630</v>
      </c>
      <c r="K409" s="34"/>
      <c r="L409" s="5" t="s">
        <v>23</v>
      </c>
      <c r="M409" s="5" t="s">
        <v>1600</v>
      </c>
      <c r="N409" s="5" t="s">
        <v>26</v>
      </c>
      <c r="O409" s="35">
        <v>0</v>
      </c>
      <c r="P409" s="5" t="s">
        <v>18630</v>
      </c>
      <c r="Q409" s="5" t="str">
        <f t="shared" si="6"/>
        <v>Arquivado</v>
      </c>
      <c r="R409" s="32" t="e">
        <v>#N/A</v>
      </c>
    </row>
    <row r="410" spans="1:18" x14ac:dyDescent="0.2">
      <c r="A410" s="5" t="s">
        <v>1602</v>
      </c>
      <c r="B410" s="5"/>
      <c r="C410" s="5" t="s">
        <v>906</v>
      </c>
      <c r="D410" s="5" t="s">
        <v>18691</v>
      </c>
      <c r="E410" s="36" t="s">
        <v>20</v>
      </c>
      <c r="F410" s="5" t="s">
        <v>18633</v>
      </c>
      <c r="G410" s="34">
        <v>42075</v>
      </c>
      <c r="H410" s="33" t="s">
        <v>18630</v>
      </c>
      <c r="I410" s="34"/>
      <c r="J410" s="5" t="s">
        <v>18630</v>
      </c>
      <c r="K410" s="34"/>
      <c r="L410" s="5" t="s">
        <v>23</v>
      </c>
      <c r="M410" s="33" t="s">
        <v>1603</v>
      </c>
      <c r="N410" s="5" t="s">
        <v>26</v>
      </c>
      <c r="O410" s="35">
        <v>0</v>
      </c>
      <c r="P410" s="5" t="s">
        <v>18630</v>
      </c>
      <c r="Q410" s="5" t="str">
        <f t="shared" si="6"/>
        <v>Arquivado</v>
      </c>
      <c r="R410" s="32" t="e">
        <v>#N/A</v>
      </c>
    </row>
    <row r="411" spans="1:18" x14ac:dyDescent="0.2">
      <c r="A411" s="5" t="s">
        <v>1605</v>
      </c>
      <c r="B411" s="5"/>
      <c r="C411" s="5" t="s">
        <v>1606</v>
      </c>
      <c r="D411" s="5" t="s">
        <v>891</v>
      </c>
      <c r="E411" s="36" t="s">
        <v>71</v>
      </c>
      <c r="F411" s="5" t="s">
        <v>18633</v>
      </c>
      <c r="G411" s="34">
        <v>45813</v>
      </c>
      <c r="H411" s="33" t="s">
        <v>18630</v>
      </c>
      <c r="I411" s="34"/>
      <c r="J411" s="5" t="s">
        <v>18633</v>
      </c>
      <c r="K411" s="34">
        <v>45839</v>
      </c>
      <c r="L411" s="33" t="s">
        <v>42</v>
      </c>
      <c r="M411" s="5" t="s">
        <v>43</v>
      </c>
      <c r="N411" s="5" t="s">
        <v>26</v>
      </c>
      <c r="O411" s="35">
        <v>130577.2</v>
      </c>
      <c r="P411" s="5" t="s">
        <v>18633</v>
      </c>
      <c r="Q411" s="5" t="str">
        <f t="shared" si="6"/>
        <v>Arquivado</v>
      </c>
      <c r="R411" s="32" t="e">
        <v>#N/A</v>
      </c>
    </row>
    <row r="412" spans="1:18" x14ac:dyDescent="0.2">
      <c r="A412" s="5" t="s">
        <v>1607</v>
      </c>
      <c r="B412" s="5"/>
      <c r="C412" s="5" t="s">
        <v>1608</v>
      </c>
      <c r="D412" s="5" t="s">
        <v>1609</v>
      </c>
      <c r="E412" s="36" t="s">
        <v>71</v>
      </c>
      <c r="F412" s="5" t="s">
        <v>18633</v>
      </c>
      <c r="G412" s="34">
        <v>45625</v>
      </c>
      <c r="H412" s="33" t="s">
        <v>18633</v>
      </c>
      <c r="I412" s="34">
        <v>45754</v>
      </c>
      <c r="J412" s="33" t="s">
        <v>18633</v>
      </c>
      <c r="K412" s="34">
        <v>46086</v>
      </c>
      <c r="L412" s="33" t="s">
        <v>18794</v>
      </c>
      <c r="M412" s="5" t="s">
        <v>1610</v>
      </c>
      <c r="N412" s="5" t="s">
        <v>117</v>
      </c>
      <c r="O412" s="35">
        <v>149186.37</v>
      </c>
      <c r="P412" s="60" t="s">
        <v>18630</v>
      </c>
      <c r="Q412" s="5" t="str">
        <f t="shared" si="6"/>
        <v>Ativo</v>
      </c>
      <c r="R412" s="32" t="e">
        <v>#N/A</v>
      </c>
    </row>
    <row r="413" spans="1:18" x14ac:dyDescent="0.2">
      <c r="A413" s="5" t="s">
        <v>1612</v>
      </c>
      <c r="B413" s="5"/>
      <c r="C413" s="5" t="s">
        <v>1613</v>
      </c>
      <c r="D413" s="5" t="s">
        <v>1614</v>
      </c>
      <c r="E413" s="36" t="s">
        <v>48</v>
      </c>
      <c r="F413" s="5" t="s">
        <v>18633</v>
      </c>
      <c r="G413" s="34">
        <v>42244</v>
      </c>
      <c r="H413" s="33" t="s">
        <v>18630</v>
      </c>
      <c r="I413" s="34"/>
      <c r="J413" s="5" t="s">
        <v>18633</v>
      </c>
      <c r="K413" s="34">
        <v>42814</v>
      </c>
      <c r="L413" s="33" t="s">
        <v>23</v>
      </c>
      <c r="M413" s="5" t="s">
        <v>1615</v>
      </c>
      <c r="N413" s="5" t="s">
        <v>26</v>
      </c>
      <c r="O413" s="35">
        <v>35000</v>
      </c>
      <c r="P413" s="5" t="s">
        <v>18630</v>
      </c>
      <c r="Q413" s="5" t="str">
        <f t="shared" si="6"/>
        <v>Arquivado</v>
      </c>
      <c r="R413" s="32" t="e">
        <v>#N/A</v>
      </c>
    </row>
    <row r="414" spans="1:18" x14ac:dyDescent="0.2">
      <c r="A414" s="5" t="s">
        <v>1617</v>
      </c>
      <c r="B414" s="5"/>
      <c r="C414" s="5" t="s">
        <v>1618</v>
      </c>
      <c r="D414" s="5" t="s">
        <v>206</v>
      </c>
      <c r="E414" s="36" t="s">
        <v>71</v>
      </c>
      <c r="F414" s="5" t="s">
        <v>18633</v>
      </c>
      <c r="G414" s="34">
        <v>44974</v>
      </c>
      <c r="H414" s="33" t="s">
        <v>18633</v>
      </c>
      <c r="I414" s="34">
        <v>45139</v>
      </c>
      <c r="J414" s="33" t="s">
        <v>18633</v>
      </c>
      <c r="K414" s="34">
        <v>45518</v>
      </c>
      <c r="L414" s="33" t="s">
        <v>42</v>
      </c>
      <c r="M414" s="33" t="s">
        <v>1619</v>
      </c>
      <c r="N414" s="5" t="s">
        <v>26</v>
      </c>
      <c r="O414" s="35">
        <v>472230.2</v>
      </c>
      <c r="P414" s="5" t="s">
        <v>18630</v>
      </c>
      <c r="Q414" s="5" t="str">
        <f t="shared" si="6"/>
        <v>Arquivado</v>
      </c>
      <c r="R414" s="32" t="e">
        <v>#N/A</v>
      </c>
    </row>
    <row r="415" spans="1:18" x14ac:dyDescent="0.2">
      <c r="A415" s="5" t="s">
        <v>1621</v>
      </c>
      <c r="B415" s="5"/>
      <c r="C415" s="5" t="s">
        <v>1623</v>
      </c>
      <c r="D415" s="5" t="s">
        <v>483</v>
      </c>
      <c r="E415" s="36" t="s">
        <v>1622</v>
      </c>
      <c r="F415" s="5" t="s">
        <v>18630</v>
      </c>
      <c r="G415" s="34"/>
      <c r="H415" s="5" t="s">
        <v>18630</v>
      </c>
      <c r="I415" s="34"/>
      <c r="J415" s="5" t="s">
        <v>18630</v>
      </c>
      <c r="K415" s="34"/>
      <c r="L415" s="5" t="s">
        <v>18793</v>
      </c>
      <c r="M415" s="5" t="s">
        <v>1624</v>
      </c>
      <c r="N415" s="5" t="s">
        <v>18712</v>
      </c>
      <c r="O415" s="35">
        <v>301430.7</v>
      </c>
      <c r="P415" s="60" t="s">
        <v>18630</v>
      </c>
      <c r="Q415" s="5" t="str">
        <f t="shared" si="6"/>
        <v>Ativo</v>
      </c>
      <c r="R415" s="32" t="e">
        <v>#N/A</v>
      </c>
    </row>
    <row r="416" spans="1:18" x14ac:dyDescent="0.2">
      <c r="A416" s="5" t="s">
        <v>1626</v>
      </c>
      <c r="B416" s="5"/>
      <c r="C416" s="5" t="s">
        <v>1627</v>
      </c>
      <c r="D416" s="5" t="s">
        <v>19230</v>
      </c>
      <c r="E416" s="36" t="s">
        <v>71</v>
      </c>
      <c r="F416" s="5" t="s">
        <v>18633</v>
      </c>
      <c r="G416" s="34">
        <v>46030</v>
      </c>
      <c r="H416" s="33" t="s">
        <v>18630</v>
      </c>
      <c r="I416" s="34"/>
      <c r="J416" s="5" t="s">
        <v>18630</v>
      </c>
      <c r="K416" s="34"/>
      <c r="L416" s="5" t="s">
        <v>18796</v>
      </c>
      <c r="M416" s="5" t="s">
        <v>866</v>
      </c>
      <c r="N416" s="5" t="s">
        <v>117</v>
      </c>
      <c r="O416" s="35">
        <v>135348.76</v>
      </c>
      <c r="P416" s="60" t="s">
        <v>18630</v>
      </c>
      <c r="Q416" s="5" t="str">
        <f t="shared" si="6"/>
        <v>Ativo</v>
      </c>
      <c r="R416" s="32" t="e">
        <v>#N/A</v>
      </c>
    </row>
    <row r="417" spans="1:18" x14ac:dyDescent="0.2">
      <c r="A417" s="5" t="s">
        <v>1628</v>
      </c>
      <c r="B417" s="5"/>
      <c r="C417" s="5" t="s">
        <v>1629</v>
      </c>
      <c r="D417" s="5" t="s">
        <v>1630</v>
      </c>
      <c r="E417" s="36" t="s">
        <v>71</v>
      </c>
      <c r="F417" s="5" t="s">
        <v>18633</v>
      </c>
      <c r="G417" s="34">
        <v>45742</v>
      </c>
      <c r="H417" s="33" t="s">
        <v>18630</v>
      </c>
      <c r="I417" s="34"/>
      <c r="J417" s="5" t="s">
        <v>18633</v>
      </c>
      <c r="K417" s="34">
        <v>45743</v>
      </c>
      <c r="L417" s="33" t="s">
        <v>42</v>
      </c>
      <c r="M417" s="5" t="s">
        <v>1631</v>
      </c>
      <c r="N417" s="5" t="s">
        <v>26</v>
      </c>
      <c r="O417" s="35">
        <v>495854.44</v>
      </c>
      <c r="P417" s="5" t="s">
        <v>18633</v>
      </c>
      <c r="Q417" s="5" t="str">
        <f t="shared" si="6"/>
        <v>Arquivado</v>
      </c>
      <c r="R417" s="32" t="e">
        <v>#N/A</v>
      </c>
    </row>
    <row r="418" spans="1:18" x14ac:dyDescent="0.2">
      <c r="A418" s="5" t="s">
        <v>1633</v>
      </c>
      <c r="B418" s="5"/>
      <c r="C418" s="5" t="s">
        <v>1634</v>
      </c>
      <c r="D418" s="5" t="s">
        <v>18691</v>
      </c>
      <c r="E418" s="36" t="s">
        <v>48</v>
      </c>
      <c r="F418" s="5" t="s">
        <v>18633</v>
      </c>
      <c r="G418" s="34">
        <v>41282</v>
      </c>
      <c r="H418" s="33" t="s">
        <v>18630</v>
      </c>
      <c r="I418" s="34"/>
      <c r="J418" s="5" t="s">
        <v>18630</v>
      </c>
      <c r="K418" s="34"/>
      <c r="L418" s="5" t="s">
        <v>42</v>
      </c>
      <c r="M418" s="5" t="s">
        <v>1635</v>
      </c>
      <c r="N418" s="5" t="s">
        <v>26</v>
      </c>
      <c r="O418" s="35">
        <v>0</v>
      </c>
      <c r="P418" s="5" t="s">
        <v>18630</v>
      </c>
      <c r="Q418" s="5" t="str">
        <f t="shared" si="6"/>
        <v>Arquivado</v>
      </c>
      <c r="R418" s="32" t="e">
        <v>#N/A</v>
      </c>
    </row>
    <row r="419" spans="1:18" x14ac:dyDescent="0.2">
      <c r="A419" s="5" t="s">
        <v>1637</v>
      </c>
      <c r="B419" s="5"/>
      <c r="C419" s="5" t="s">
        <v>1395</v>
      </c>
      <c r="D419" s="5" t="s">
        <v>18691</v>
      </c>
      <c r="E419" s="36" t="s">
        <v>48</v>
      </c>
      <c r="F419" s="5" t="s">
        <v>18633</v>
      </c>
      <c r="G419" s="34">
        <v>40715</v>
      </c>
      <c r="H419" s="33" t="s">
        <v>18630</v>
      </c>
      <c r="I419" s="34"/>
      <c r="J419" s="5" t="s">
        <v>18633</v>
      </c>
      <c r="K419" s="34">
        <v>42095</v>
      </c>
      <c r="L419" s="33" t="s">
        <v>42</v>
      </c>
      <c r="M419" s="5" t="s">
        <v>1638</v>
      </c>
      <c r="N419" s="5" t="s">
        <v>26</v>
      </c>
      <c r="O419" s="35">
        <v>0</v>
      </c>
      <c r="P419" s="5" t="s">
        <v>18630</v>
      </c>
      <c r="Q419" s="5" t="str">
        <f t="shared" si="6"/>
        <v>Arquivado</v>
      </c>
      <c r="R419" s="32" t="e">
        <v>#N/A</v>
      </c>
    </row>
    <row r="420" spans="1:18" x14ac:dyDescent="0.2">
      <c r="A420" s="5" t="s">
        <v>1640</v>
      </c>
      <c r="B420" s="5"/>
      <c r="C420" s="5" t="s">
        <v>1641</v>
      </c>
      <c r="D420" s="5" t="s">
        <v>18691</v>
      </c>
      <c r="E420" s="36" t="s">
        <v>71</v>
      </c>
      <c r="F420" s="5" t="s">
        <v>18633</v>
      </c>
      <c r="G420" s="34">
        <v>44257</v>
      </c>
      <c r="H420" s="33" t="s">
        <v>18630</v>
      </c>
      <c r="I420" s="34"/>
      <c r="J420" s="5" t="s">
        <v>18630</v>
      </c>
      <c r="K420" s="34"/>
      <c r="L420" s="5" t="s">
        <v>42</v>
      </c>
      <c r="M420" s="5" t="s">
        <v>43</v>
      </c>
      <c r="N420" s="5" t="s">
        <v>26</v>
      </c>
      <c r="O420" s="35">
        <v>30000</v>
      </c>
      <c r="P420" s="5" t="s">
        <v>18630</v>
      </c>
      <c r="Q420" s="5" t="str">
        <f t="shared" si="6"/>
        <v>Arquivado</v>
      </c>
      <c r="R420" s="32" t="e">
        <v>#N/A</v>
      </c>
    </row>
    <row r="421" spans="1:18" x14ac:dyDescent="0.2">
      <c r="A421" s="5" t="s">
        <v>1642</v>
      </c>
      <c r="B421" s="5"/>
      <c r="C421" s="5" t="s">
        <v>1643</v>
      </c>
      <c r="D421" s="5" t="s">
        <v>1644</v>
      </c>
      <c r="E421" s="36" t="s">
        <v>71</v>
      </c>
      <c r="F421" s="5" t="s">
        <v>18633</v>
      </c>
      <c r="G421" s="34">
        <v>46039</v>
      </c>
      <c r="H421" s="33" t="s">
        <v>18630</v>
      </c>
      <c r="I421" s="34"/>
      <c r="J421" s="5" t="s">
        <v>18630</v>
      </c>
      <c r="K421" s="34"/>
      <c r="L421" s="5" t="s">
        <v>18796</v>
      </c>
      <c r="M421" s="5" t="s">
        <v>473</v>
      </c>
      <c r="N421" s="5" t="s">
        <v>117</v>
      </c>
      <c r="O421" s="35">
        <v>299107.40999999997</v>
      </c>
      <c r="P421" s="60" t="s">
        <v>18630</v>
      </c>
      <c r="Q421" s="5" t="str">
        <f t="shared" si="6"/>
        <v>Ativo</v>
      </c>
      <c r="R421" s="32" t="e">
        <v>#N/A</v>
      </c>
    </row>
    <row r="422" spans="1:18" x14ac:dyDescent="0.2">
      <c r="A422" s="5" t="s">
        <v>1645</v>
      </c>
      <c r="B422" s="5"/>
      <c r="C422" s="5" t="s">
        <v>1646</v>
      </c>
      <c r="D422" s="5" t="s">
        <v>18693</v>
      </c>
      <c r="E422" s="36" t="s">
        <v>48</v>
      </c>
      <c r="F422" s="5" t="s">
        <v>18630</v>
      </c>
      <c r="G422" s="34"/>
      <c r="H422" s="5" t="s">
        <v>18630</v>
      </c>
      <c r="I422" s="34"/>
      <c r="J422" s="5" t="s">
        <v>18630</v>
      </c>
      <c r="K422" s="34"/>
      <c r="L422" s="5" t="s">
        <v>23</v>
      </c>
      <c r="M422" s="5" t="s">
        <v>1647</v>
      </c>
      <c r="N422" s="5" t="s">
        <v>26</v>
      </c>
      <c r="O422" s="35">
        <v>0</v>
      </c>
      <c r="P422" s="5" t="s">
        <v>18633</v>
      </c>
      <c r="Q422" s="5" t="str">
        <f t="shared" si="6"/>
        <v>Arquivado</v>
      </c>
      <c r="R422" s="32" t="e">
        <v>#N/A</v>
      </c>
    </row>
    <row r="423" spans="1:18" x14ac:dyDescent="0.2">
      <c r="A423" s="5" t="s">
        <v>1649</v>
      </c>
      <c r="B423" s="5" t="s">
        <v>1650</v>
      </c>
      <c r="C423" s="5" t="s">
        <v>1651</v>
      </c>
      <c r="D423" s="5" t="s">
        <v>206</v>
      </c>
      <c r="E423" s="36" t="s">
        <v>71</v>
      </c>
      <c r="F423" s="5" t="s">
        <v>18633</v>
      </c>
      <c r="G423" s="34">
        <v>45350</v>
      </c>
      <c r="H423" s="33" t="s">
        <v>18633</v>
      </c>
      <c r="I423" s="34">
        <v>45453</v>
      </c>
      <c r="J423" s="33" t="s">
        <v>18633</v>
      </c>
      <c r="K423" s="34">
        <v>45630</v>
      </c>
      <c r="L423" s="33" t="s">
        <v>42</v>
      </c>
      <c r="M423" s="33" t="s">
        <v>43</v>
      </c>
      <c r="N423" s="5" t="s">
        <v>26</v>
      </c>
      <c r="O423" s="35">
        <v>368421.13</v>
      </c>
      <c r="P423" s="5" t="s">
        <v>18630</v>
      </c>
      <c r="Q423" s="5" t="str">
        <f t="shared" si="6"/>
        <v>Arquivado</v>
      </c>
      <c r="R423" s="32" t="e">
        <v>#N/A</v>
      </c>
    </row>
    <row r="424" spans="1:18" x14ac:dyDescent="0.2">
      <c r="A424" s="5" t="s">
        <v>1652</v>
      </c>
      <c r="B424" s="5"/>
      <c r="C424" s="5" t="s">
        <v>1399</v>
      </c>
      <c r="D424" s="5" t="s">
        <v>1400</v>
      </c>
      <c r="E424" s="36" t="s">
        <v>1622</v>
      </c>
      <c r="F424" s="5" t="s">
        <v>18630</v>
      </c>
      <c r="G424" s="34"/>
      <c r="H424" s="5" t="s">
        <v>18630</v>
      </c>
      <c r="I424" s="34"/>
      <c r="J424" s="5" t="s">
        <v>18630</v>
      </c>
      <c r="K424" s="34"/>
      <c r="L424" s="5" t="s">
        <v>18793</v>
      </c>
      <c r="M424" s="5" t="s">
        <v>1624</v>
      </c>
      <c r="N424" s="5" t="s">
        <v>18712</v>
      </c>
      <c r="O424" s="35">
        <v>152040.32000000001</v>
      </c>
      <c r="P424" s="60" t="s">
        <v>18630</v>
      </c>
      <c r="Q424" s="5" t="str">
        <f t="shared" si="6"/>
        <v>Ativo</v>
      </c>
      <c r="R424" s="32" t="e">
        <v>#N/A</v>
      </c>
    </row>
    <row r="425" spans="1:18" x14ac:dyDescent="0.2">
      <c r="A425" s="5" t="s">
        <v>1653</v>
      </c>
      <c r="B425" s="5"/>
      <c r="C425" s="5" t="s">
        <v>1654</v>
      </c>
      <c r="D425" s="5" t="s">
        <v>1655</v>
      </c>
      <c r="E425" s="36" t="s">
        <v>71</v>
      </c>
      <c r="F425" s="5" t="s">
        <v>18630</v>
      </c>
      <c r="G425" s="34"/>
      <c r="H425" s="5" t="s">
        <v>18630</v>
      </c>
      <c r="I425" s="34"/>
      <c r="J425" s="5" t="s">
        <v>18630</v>
      </c>
      <c r="K425" s="34"/>
      <c r="L425" s="5" t="s">
        <v>18793</v>
      </c>
      <c r="M425" s="5" t="s">
        <v>1624</v>
      </c>
      <c r="N425" s="5" t="s">
        <v>18712</v>
      </c>
      <c r="O425" s="35">
        <v>136187.68</v>
      </c>
      <c r="P425" s="60" t="s">
        <v>18630</v>
      </c>
      <c r="Q425" s="5" t="str">
        <f t="shared" si="6"/>
        <v>Ativo</v>
      </c>
      <c r="R425" s="32" t="e">
        <v>#N/A</v>
      </c>
    </row>
    <row r="426" spans="1:18" x14ac:dyDescent="0.2">
      <c r="A426" s="5" t="s">
        <v>1656</v>
      </c>
      <c r="B426" s="5"/>
      <c r="C426" s="5" t="s">
        <v>1657</v>
      </c>
      <c r="D426" s="5" t="s">
        <v>233</v>
      </c>
      <c r="E426" s="36" t="s">
        <v>71</v>
      </c>
      <c r="F426" s="5" t="s">
        <v>18633</v>
      </c>
      <c r="G426" s="34">
        <v>45355</v>
      </c>
      <c r="H426" s="33" t="s">
        <v>18633</v>
      </c>
      <c r="I426" s="34">
        <v>45572</v>
      </c>
      <c r="J426" s="33" t="s">
        <v>18633</v>
      </c>
      <c r="K426" s="34">
        <v>46034</v>
      </c>
      <c r="L426" s="33" t="s">
        <v>18794</v>
      </c>
      <c r="M426" s="33" t="s">
        <v>1658</v>
      </c>
      <c r="N426" s="5" t="s">
        <v>117</v>
      </c>
      <c r="O426" s="35">
        <v>405997.91</v>
      </c>
      <c r="P426" s="60" t="s">
        <v>18630</v>
      </c>
      <c r="Q426" s="5" t="str">
        <f t="shared" si="6"/>
        <v>Ativo</v>
      </c>
      <c r="R426" s="32" t="e">
        <v>#N/A</v>
      </c>
    </row>
    <row r="427" spans="1:18" x14ac:dyDescent="0.2">
      <c r="A427" s="5" t="s">
        <v>1660</v>
      </c>
      <c r="B427" s="5"/>
      <c r="C427" s="5" t="s">
        <v>1661</v>
      </c>
      <c r="D427" s="5" t="s">
        <v>206</v>
      </c>
      <c r="E427" s="36" t="s">
        <v>71</v>
      </c>
      <c r="F427" s="5" t="s">
        <v>18633</v>
      </c>
      <c r="G427" s="34">
        <v>44946</v>
      </c>
      <c r="H427" s="33" t="s">
        <v>18633</v>
      </c>
      <c r="I427" s="34">
        <v>45225</v>
      </c>
      <c r="J427" s="33" t="s">
        <v>18633</v>
      </c>
      <c r="K427" s="34">
        <v>46077</v>
      </c>
      <c r="L427" s="33" t="s">
        <v>18684</v>
      </c>
      <c r="M427" s="33" t="s">
        <v>1662</v>
      </c>
      <c r="N427" s="5" t="s">
        <v>117</v>
      </c>
      <c r="O427" s="35">
        <v>118068.7</v>
      </c>
      <c r="P427" s="60" t="s">
        <v>18630</v>
      </c>
      <c r="Q427" s="5" t="str">
        <f t="shared" si="6"/>
        <v>Ativo</v>
      </c>
      <c r="R427" s="32" t="e">
        <v>#N/A</v>
      </c>
    </row>
    <row r="428" spans="1:18" x14ac:dyDescent="0.2">
      <c r="A428" s="5" t="s">
        <v>1664</v>
      </c>
      <c r="B428" s="5"/>
      <c r="C428" s="5" t="s">
        <v>1185</v>
      </c>
      <c r="D428" s="5" t="s">
        <v>1665</v>
      </c>
      <c r="E428" s="36" t="s">
        <v>279</v>
      </c>
      <c r="F428" s="5" t="s">
        <v>18633</v>
      </c>
      <c r="G428" s="34">
        <v>45961</v>
      </c>
      <c r="H428" s="33" t="s">
        <v>18633</v>
      </c>
      <c r="I428" s="34">
        <v>46068</v>
      </c>
      <c r="J428" s="33" t="s">
        <v>18630</v>
      </c>
      <c r="K428" s="34"/>
      <c r="L428" s="5" t="s">
        <v>18795</v>
      </c>
      <c r="M428" s="5" t="s">
        <v>1494</v>
      </c>
      <c r="N428" s="5" t="s">
        <v>117</v>
      </c>
      <c r="O428" s="35">
        <v>44190.14</v>
      </c>
      <c r="P428" s="60" t="s">
        <v>18630</v>
      </c>
      <c r="Q428" s="5" t="str">
        <f t="shared" si="6"/>
        <v>Ativo</v>
      </c>
      <c r="R428" s="32" t="e">
        <v>#N/A</v>
      </c>
    </row>
    <row r="429" spans="1:18" x14ac:dyDescent="0.2">
      <c r="A429" s="5" t="s">
        <v>1666</v>
      </c>
      <c r="B429" s="5"/>
      <c r="C429" s="5" t="s">
        <v>1667</v>
      </c>
      <c r="D429" s="5" t="s">
        <v>18700</v>
      </c>
      <c r="E429" s="36" t="s">
        <v>71</v>
      </c>
      <c r="F429" s="5" t="s">
        <v>18633</v>
      </c>
      <c r="G429" s="34">
        <v>45243</v>
      </c>
      <c r="H429" s="33" t="s">
        <v>18633</v>
      </c>
      <c r="I429" s="34">
        <v>45453</v>
      </c>
      <c r="J429" s="33" t="s">
        <v>18630</v>
      </c>
      <c r="K429" s="34"/>
      <c r="L429" s="5" t="s">
        <v>18796</v>
      </c>
      <c r="M429" s="5" t="s">
        <v>1668</v>
      </c>
      <c r="N429" s="5" t="s">
        <v>117</v>
      </c>
      <c r="O429" s="35">
        <v>544849.25</v>
      </c>
      <c r="P429" s="60" t="s">
        <v>18630</v>
      </c>
      <c r="Q429" s="5" t="str">
        <f t="shared" si="6"/>
        <v>Ativo</v>
      </c>
      <c r="R429" s="32" t="e">
        <v>#N/A</v>
      </c>
    </row>
    <row r="430" spans="1:18" x14ac:dyDescent="0.2">
      <c r="A430" s="5" t="s">
        <v>1670</v>
      </c>
      <c r="B430" s="5"/>
      <c r="C430" s="5" t="s">
        <v>1671</v>
      </c>
      <c r="D430" s="5" t="s">
        <v>1672</v>
      </c>
      <c r="E430" s="36" t="s">
        <v>20</v>
      </c>
      <c r="F430" s="5" t="s">
        <v>18633</v>
      </c>
      <c r="G430" s="34">
        <v>42080</v>
      </c>
      <c r="H430" s="33" t="s">
        <v>18630</v>
      </c>
      <c r="I430" s="34"/>
      <c r="J430" s="5" t="s">
        <v>18630</v>
      </c>
      <c r="K430" s="34"/>
      <c r="L430" s="5" t="s">
        <v>42</v>
      </c>
      <c r="M430" s="5" t="s">
        <v>1673</v>
      </c>
      <c r="N430" s="5" t="s">
        <v>26</v>
      </c>
      <c r="O430" s="35">
        <v>0</v>
      </c>
      <c r="P430" s="5" t="s">
        <v>18630</v>
      </c>
      <c r="Q430" s="5" t="str">
        <f t="shared" si="6"/>
        <v>Arquivado</v>
      </c>
      <c r="R430" s="32" t="e">
        <v>#N/A</v>
      </c>
    </row>
    <row r="431" spans="1:18" x14ac:dyDescent="0.2">
      <c r="A431" s="5" t="s">
        <v>1675</v>
      </c>
      <c r="B431" s="5"/>
      <c r="C431" s="5" t="s">
        <v>1676</v>
      </c>
      <c r="D431" s="5" t="s">
        <v>1677</v>
      </c>
      <c r="E431" s="36" t="s">
        <v>48</v>
      </c>
      <c r="F431" s="5" t="s">
        <v>18630</v>
      </c>
      <c r="G431" s="34"/>
      <c r="H431" s="5" t="s">
        <v>18630</v>
      </c>
      <c r="I431" s="34"/>
      <c r="J431" s="5" t="s">
        <v>18630</v>
      </c>
      <c r="K431" s="34"/>
      <c r="L431" s="5" t="s">
        <v>42</v>
      </c>
      <c r="M431" s="5" t="s">
        <v>1678</v>
      </c>
      <c r="N431" s="5" t="s">
        <v>26</v>
      </c>
      <c r="O431" s="35">
        <v>0</v>
      </c>
      <c r="P431" s="5" t="s">
        <v>18630</v>
      </c>
      <c r="Q431" s="5" t="str">
        <f t="shared" si="6"/>
        <v>Arquivado</v>
      </c>
      <c r="R431" s="32" t="e">
        <v>#N/A</v>
      </c>
    </row>
    <row r="432" spans="1:18" x14ac:dyDescent="0.2">
      <c r="A432" s="5" t="s">
        <v>1680</v>
      </c>
      <c r="B432" s="5"/>
      <c r="C432" s="5" t="s">
        <v>1681</v>
      </c>
      <c r="D432" s="5" t="s">
        <v>483</v>
      </c>
      <c r="E432" s="36" t="s">
        <v>71</v>
      </c>
      <c r="F432" s="5" t="s">
        <v>18633</v>
      </c>
      <c r="G432" s="34">
        <v>45392</v>
      </c>
      <c r="H432" s="33" t="s">
        <v>18633</v>
      </c>
      <c r="I432" s="34">
        <v>45530</v>
      </c>
      <c r="J432" s="33" t="s">
        <v>18633</v>
      </c>
      <c r="K432" s="34">
        <v>45901</v>
      </c>
      <c r="L432" s="33" t="s">
        <v>18794</v>
      </c>
      <c r="M432" s="33" t="s">
        <v>1682</v>
      </c>
      <c r="N432" s="5" t="s">
        <v>117</v>
      </c>
      <c r="O432" s="35">
        <v>940744.36</v>
      </c>
      <c r="P432" s="60" t="s">
        <v>18630</v>
      </c>
      <c r="Q432" s="5" t="str">
        <f t="shared" si="6"/>
        <v>Ativo</v>
      </c>
      <c r="R432" s="32" t="e">
        <v>#N/A</v>
      </c>
    </row>
    <row r="433" spans="1:18" x14ac:dyDescent="0.2">
      <c r="A433" s="5" t="s">
        <v>1684</v>
      </c>
      <c r="B433" s="5"/>
      <c r="C433" s="5" t="s">
        <v>1685</v>
      </c>
      <c r="D433" s="5" t="s">
        <v>1686</v>
      </c>
      <c r="E433" s="36" t="s">
        <v>71</v>
      </c>
      <c r="F433" s="5" t="s">
        <v>18633</v>
      </c>
      <c r="G433" s="34">
        <v>45882</v>
      </c>
      <c r="H433" s="33" t="s">
        <v>18633</v>
      </c>
      <c r="I433" s="34">
        <v>46080</v>
      </c>
      <c r="J433" s="33" t="s">
        <v>18630</v>
      </c>
      <c r="K433" s="34"/>
      <c r="L433" s="5" t="s">
        <v>18795</v>
      </c>
      <c r="M433" s="5" t="s">
        <v>1687</v>
      </c>
      <c r="N433" s="5" t="s">
        <v>210</v>
      </c>
      <c r="O433" s="35">
        <v>495854.44</v>
      </c>
      <c r="P433" s="60" t="s">
        <v>18630</v>
      </c>
      <c r="Q433" s="5" t="str">
        <f t="shared" si="6"/>
        <v>Ativo</v>
      </c>
      <c r="R433" s="32" t="e">
        <v>#N/A</v>
      </c>
    </row>
    <row r="434" spans="1:18" x14ac:dyDescent="0.2">
      <c r="A434" s="5" t="s">
        <v>1689</v>
      </c>
      <c r="B434" s="5"/>
      <c r="C434" s="5" t="s">
        <v>1690</v>
      </c>
      <c r="D434" s="5" t="s">
        <v>1691</v>
      </c>
      <c r="E434" s="36" t="s">
        <v>71</v>
      </c>
      <c r="F434" s="5" t="s">
        <v>18633</v>
      </c>
      <c r="G434" s="34">
        <v>45966</v>
      </c>
      <c r="H434" s="33" t="s">
        <v>18630</v>
      </c>
      <c r="I434" s="34"/>
      <c r="J434" s="5" t="s">
        <v>18630</v>
      </c>
      <c r="K434" s="34"/>
      <c r="L434" s="5" t="s">
        <v>42</v>
      </c>
      <c r="M434" s="33" t="s">
        <v>43</v>
      </c>
      <c r="N434" s="5" t="s">
        <v>26</v>
      </c>
      <c r="O434" s="35">
        <v>355903.92</v>
      </c>
      <c r="P434" s="5" t="s">
        <v>18633</v>
      </c>
      <c r="Q434" s="5" t="str">
        <f t="shared" si="6"/>
        <v>Arquivado</v>
      </c>
      <c r="R434" s="32" t="e">
        <v>#N/A</v>
      </c>
    </row>
    <row r="435" spans="1:18" x14ac:dyDescent="0.2">
      <c r="A435" s="5" t="s">
        <v>1692</v>
      </c>
      <c r="B435" s="5" t="s">
        <v>1693</v>
      </c>
      <c r="C435" s="5" t="s">
        <v>1694</v>
      </c>
      <c r="D435" s="5" t="s">
        <v>233</v>
      </c>
      <c r="E435" s="36" t="s">
        <v>71</v>
      </c>
      <c r="F435" s="5" t="s">
        <v>18630</v>
      </c>
      <c r="G435" s="34"/>
      <c r="H435" s="5" t="s">
        <v>18630</v>
      </c>
      <c r="I435" s="34"/>
      <c r="J435" s="5" t="s">
        <v>18633</v>
      </c>
      <c r="K435" s="34">
        <v>45798</v>
      </c>
      <c r="L435" s="33" t="s">
        <v>42</v>
      </c>
      <c r="M435" s="5" t="s">
        <v>1695</v>
      </c>
      <c r="N435" s="5" t="s">
        <v>26</v>
      </c>
      <c r="O435" s="35">
        <v>202414.71</v>
      </c>
      <c r="P435" s="5" t="s">
        <v>18630</v>
      </c>
      <c r="Q435" s="5" t="str">
        <f t="shared" si="6"/>
        <v>Arquivado</v>
      </c>
      <c r="R435" s="32" t="e">
        <v>#N/A</v>
      </c>
    </row>
    <row r="436" spans="1:18" x14ac:dyDescent="0.2">
      <c r="A436" s="5" t="s">
        <v>1697</v>
      </c>
      <c r="B436" s="5"/>
      <c r="C436" s="5" t="s">
        <v>1698</v>
      </c>
      <c r="D436" s="5" t="s">
        <v>891</v>
      </c>
      <c r="E436" s="36" t="s">
        <v>71</v>
      </c>
      <c r="F436" s="5" t="s">
        <v>18633</v>
      </c>
      <c r="G436" s="34">
        <v>45848</v>
      </c>
      <c r="H436" s="33" t="s">
        <v>18630</v>
      </c>
      <c r="I436" s="34"/>
      <c r="J436" s="5" t="s">
        <v>18630</v>
      </c>
      <c r="K436" s="34"/>
      <c r="L436" s="5" t="s">
        <v>42</v>
      </c>
      <c r="M436" s="33" t="s">
        <v>68</v>
      </c>
      <c r="N436" s="5" t="s">
        <v>26</v>
      </c>
      <c r="O436" s="35">
        <v>223549.24</v>
      </c>
      <c r="P436" s="5" t="s">
        <v>18633</v>
      </c>
      <c r="Q436" s="5" t="str">
        <f t="shared" si="6"/>
        <v>Arquivado</v>
      </c>
      <c r="R436" s="32" t="e">
        <v>#N/A</v>
      </c>
    </row>
    <row r="437" spans="1:18" x14ac:dyDescent="0.2">
      <c r="A437" s="5" t="s">
        <v>1699</v>
      </c>
      <c r="B437" s="5"/>
      <c r="C437" s="5" t="s">
        <v>1700</v>
      </c>
      <c r="D437" s="5" t="s">
        <v>233</v>
      </c>
      <c r="E437" s="36" t="s">
        <v>71</v>
      </c>
      <c r="F437" s="5" t="s">
        <v>18630</v>
      </c>
      <c r="G437" s="34"/>
      <c r="H437" s="5" t="s">
        <v>18630</v>
      </c>
      <c r="I437" s="34"/>
      <c r="J437" s="5" t="s">
        <v>18630</v>
      </c>
      <c r="K437" s="34"/>
      <c r="L437" s="5" t="s">
        <v>18793</v>
      </c>
      <c r="M437" s="5" t="s">
        <v>1701</v>
      </c>
      <c r="N437" s="5" t="s">
        <v>18712</v>
      </c>
      <c r="O437" s="35">
        <v>368469.9</v>
      </c>
      <c r="P437" s="60" t="s">
        <v>18630</v>
      </c>
      <c r="Q437" s="5" t="str">
        <f t="shared" si="6"/>
        <v>Ativo</v>
      </c>
      <c r="R437" s="32" t="e">
        <v>#N/A</v>
      </c>
    </row>
    <row r="438" spans="1:18" x14ac:dyDescent="0.2">
      <c r="A438" s="5" t="s">
        <v>1703</v>
      </c>
      <c r="B438" s="5"/>
      <c r="C438" s="5" t="s">
        <v>1704</v>
      </c>
      <c r="D438" s="5" t="s">
        <v>206</v>
      </c>
      <c r="E438" s="36" t="s">
        <v>71</v>
      </c>
      <c r="F438" s="5" t="s">
        <v>18633</v>
      </c>
      <c r="G438" s="34">
        <v>45005</v>
      </c>
      <c r="H438" s="33" t="s">
        <v>18633</v>
      </c>
      <c r="I438" s="34">
        <v>45225</v>
      </c>
      <c r="J438" s="33" t="s">
        <v>18630</v>
      </c>
      <c r="K438" s="34"/>
      <c r="L438" s="5" t="s">
        <v>18796</v>
      </c>
      <c r="M438" s="5" t="s">
        <v>473</v>
      </c>
      <c r="N438" s="5" t="s">
        <v>117</v>
      </c>
      <c r="O438" s="35">
        <v>262154.75</v>
      </c>
      <c r="P438" s="60" t="s">
        <v>18630</v>
      </c>
      <c r="Q438" s="5" t="str">
        <f t="shared" si="6"/>
        <v>Ativo</v>
      </c>
      <c r="R438" s="32" t="e">
        <v>#N/A</v>
      </c>
    </row>
    <row r="439" spans="1:18" x14ac:dyDescent="0.2">
      <c r="A439" s="5" t="s">
        <v>1705</v>
      </c>
      <c r="B439" s="5"/>
      <c r="C439" s="5" t="s">
        <v>1534</v>
      </c>
      <c r="D439" s="5" t="s">
        <v>143</v>
      </c>
      <c r="E439" s="36" t="s">
        <v>71</v>
      </c>
      <c r="F439" s="5" t="s">
        <v>18633</v>
      </c>
      <c r="G439" s="34">
        <v>44512</v>
      </c>
      <c r="H439" s="33" t="s">
        <v>18633</v>
      </c>
      <c r="I439" s="34">
        <v>45216</v>
      </c>
      <c r="J439" s="33" t="s">
        <v>18633</v>
      </c>
      <c r="K439" s="34">
        <v>43216</v>
      </c>
      <c r="L439" s="33" t="s">
        <v>42</v>
      </c>
      <c r="M439" s="33" t="s">
        <v>1706</v>
      </c>
      <c r="N439" s="5" t="s">
        <v>26</v>
      </c>
      <c r="O439" s="35">
        <v>30000</v>
      </c>
      <c r="P439" s="5" t="s">
        <v>18630</v>
      </c>
      <c r="Q439" s="5" t="str">
        <f t="shared" si="6"/>
        <v>Arquivado</v>
      </c>
      <c r="R439" s="32" t="e">
        <v>#N/A</v>
      </c>
    </row>
    <row r="440" spans="1:18" x14ac:dyDescent="0.2">
      <c r="A440" s="5" t="s">
        <v>1708</v>
      </c>
      <c r="B440" s="5"/>
      <c r="C440" s="5" t="s">
        <v>1709</v>
      </c>
      <c r="D440" s="5" t="s">
        <v>1710</v>
      </c>
      <c r="E440" s="36" t="s">
        <v>48</v>
      </c>
      <c r="F440" s="5" t="s">
        <v>18630</v>
      </c>
      <c r="G440" s="34"/>
      <c r="H440" s="5" t="s">
        <v>18630</v>
      </c>
      <c r="I440" s="34"/>
      <c r="J440" s="5" t="s">
        <v>18630</v>
      </c>
      <c r="K440" s="34"/>
      <c r="L440" s="5" t="s">
        <v>23</v>
      </c>
      <c r="M440" s="5" t="s">
        <v>1711</v>
      </c>
      <c r="N440" s="5" t="s">
        <v>26</v>
      </c>
      <c r="O440" s="35">
        <v>0</v>
      </c>
      <c r="P440" s="5" t="s">
        <v>18633</v>
      </c>
      <c r="Q440" s="5" t="str">
        <f t="shared" si="6"/>
        <v>Arquivado</v>
      </c>
      <c r="R440" s="32" t="e">
        <v>#N/A</v>
      </c>
    </row>
    <row r="441" spans="1:18" x14ac:dyDescent="0.2">
      <c r="A441" s="5" t="s">
        <v>1713</v>
      </c>
      <c r="B441" s="5"/>
      <c r="C441" s="5" t="s">
        <v>1714</v>
      </c>
      <c r="D441" s="5" t="s">
        <v>18692</v>
      </c>
      <c r="E441" s="36" t="s">
        <v>48</v>
      </c>
      <c r="F441" s="5" t="s">
        <v>18633</v>
      </c>
      <c r="G441" s="34">
        <v>42258</v>
      </c>
      <c r="H441" s="33" t="s">
        <v>18630</v>
      </c>
      <c r="I441" s="34"/>
      <c r="J441" s="5" t="s">
        <v>18633</v>
      </c>
      <c r="K441" s="34">
        <v>42943</v>
      </c>
      <c r="L441" s="33" t="s">
        <v>23</v>
      </c>
      <c r="M441" s="33" t="s">
        <v>1715</v>
      </c>
      <c r="N441" s="5" t="s">
        <v>26</v>
      </c>
      <c r="O441" s="35">
        <v>30000</v>
      </c>
      <c r="P441" s="5" t="s">
        <v>18630</v>
      </c>
      <c r="Q441" s="5" t="str">
        <f t="shared" si="6"/>
        <v>Arquivado</v>
      </c>
      <c r="R441" s="32" t="e">
        <v>#N/A</v>
      </c>
    </row>
    <row r="442" spans="1:18" x14ac:dyDescent="0.2">
      <c r="A442" s="5" t="s">
        <v>1717</v>
      </c>
      <c r="B442" s="5"/>
      <c r="C442" s="5" t="s">
        <v>1718</v>
      </c>
      <c r="D442" s="5" t="s">
        <v>1719</v>
      </c>
      <c r="E442" s="36" t="s">
        <v>71</v>
      </c>
      <c r="F442" s="5" t="s">
        <v>18633</v>
      </c>
      <c r="G442" s="34">
        <v>45895</v>
      </c>
      <c r="H442" s="33" t="s">
        <v>18630</v>
      </c>
      <c r="I442" s="34"/>
      <c r="J442" s="5" t="s">
        <v>18633</v>
      </c>
      <c r="K442" s="34">
        <v>45832</v>
      </c>
      <c r="L442" s="33" t="s">
        <v>42</v>
      </c>
      <c r="M442" s="33" t="s">
        <v>43</v>
      </c>
      <c r="N442" s="5" t="s">
        <v>26</v>
      </c>
      <c r="O442" s="35">
        <v>290067.03999999998</v>
      </c>
      <c r="P442" s="5" t="s">
        <v>18633</v>
      </c>
      <c r="Q442" s="5" t="str">
        <f t="shared" si="6"/>
        <v>Arquivado</v>
      </c>
      <c r="R442" s="32" t="e">
        <v>#N/A</v>
      </c>
    </row>
    <row r="443" spans="1:18" x14ac:dyDescent="0.2">
      <c r="A443" s="5" t="s">
        <v>1720</v>
      </c>
      <c r="B443" s="5"/>
      <c r="C443" s="5" t="s">
        <v>1721</v>
      </c>
      <c r="D443" s="5" t="s">
        <v>418</v>
      </c>
      <c r="E443" s="36" t="s">
        <v>279</v>
      </c>
      <c r="F443" s="5" t="s">
        <v>18633</v>
      </c>
      <c r="G443" s="34">
        <v>45548</v>
      </c>
      <c r="H443" s="33" t="s">
        <v>18630</v>
      </c>
      <c r="I443" s="34"/>
      <c r="J443" s="5" t="s">
        <v>18633</v>
      </c>
      <c r="K443" s="34">
        <v>45586</v>
      </c>
      <c r="L443" s="33" t="s">
        <v>42</v>
      </c>
      <c r="M443" s="33" t="s">
        <v>1722</v>
      </c>
      <c r="N443" s="5" t="s">
        <v>26</v>
      </c>
      <c r="O443" s="35">
        <v>16463.5</v>
      </c>
      <c r="P443" s="5" t="s">
        <v>18633</v>
      </c>
      <c r="Q443" s="5" t="str">
        <f t="shared" si="6"/>
        <v>Arquivado</v>
      </c>
      <c r="R443" s="32" t="e">
        <v>#N/A</v>
      </c>
    </row>
    <row r="444" spans="1:18" x14ac:dyDescent="0.2">
      <c r="A444" s="5" t="s">
        <v>1724</v>
      </c>
      <c r="B444" s="5"/>
      <c r="C444" s="5" t="s">
        <v>1725</v>
      </c>
      <c r="D444" s="5" t="s">
        <v>19243</v>
      </c>
      <c r="E444" s="36" t="s">
        <v>48</v>
      </c>
      <c r="F444" s="5" t="s">
        <v>18633</v>
      </c>
      <c r="G444" s="34">
        <v>40737</v>
      </c>
      <c r="H444" s="33" t="s">
        <v>18630</v>
      </c>
      <c r="I444" s="34"/>
      <c r="J444" s="5" t="s">
        <v>18630</v>
      </c>
      <c r="K444" s="34"/>
      <c r="L444" s="5" t="s">
        <v>23</v>
      </c>
      <c r="M444" s="5" t="s">
        <v>1726</v>
      </c>
      <c r="N444" s="5" t="s">
        <v>26</v>
      </c>
      <c r="O444" s="35">
        <v>0</v>
      </c>
      <c r="P444" s="5" t="s">
        <v>18633</v>
      </c>
      <c r="Q444" s="5" t="str">
        <f t="shared" si="6"/>
        <v>Arquivado</v>
      </c>
      <c r="R444" s="32" t="e">
        <v>#N/A</v>
      </c>
    </row>
    <row r="445" spans="1:18" x14ac:dyDescent="0.2">
      <c r="A445" s="5" t="s">
        <v>1728</v>
      </c>
      <c r="B445" s="5"/>
      <c r="C445" s="5" t="s">
        <v>1729</v>
      </c>
      <c r="D445" s="5" t="s">
        <v>18691</v>
      </c>
      <c r="E445" s="36" t="s">
        <v>20</v>
      </c>
      <c r="F445" s="5" t="s">
        <v>18633</v>
      </c>
      <c r="G445" s="34">
        <v>41442</v>
      </c>
      <c r="H445" s="33" t="s">
        <v>18630</v>
      </c>
      <c r="I445" s="34"/>
      <c r="J445" s="5" t="s">
        <v>18630</v>
      </c>
      <c r="K445" s="34"/>
      <c r="L445" s="5" t="s">
        <v>23</v>
      </c>
      <c r="M445" s="33" t="s">
        <v>1730</v>
      </c>
      <c r="N445" s="5" t="s">
        <v>26</v>
      </c>
      <c r="O445" s="35">
        <v>0</v>
      </c>
      <c r="P445" s="5" t="s">
        <v>18633</v>
      </c>
      <c r="Q445" s="5" t="str">
        <f t="shared" si="6"/>
        <v>Arquivado</v>
      </c>
      <c r="R445" s="32" t="e">
        <v>#N/A</v>
      </c>
    </row>
    <row r="446" spans="1:18" x14ac:dyDescent="0.2">
      <c r="A446" s="5" t="s">
        <v>1732</v>
      </c>
      <c r="B446" s="5"/>
      <c r="C446" s="5" t="s">
        <v>1733</v>
      </c>
      <c r="D446" s="5" t="s">
        <v>18691</v>
      </c>
      <c r="E446" s="36" t="s">
        <v>71</v>
      </c>
      <c r="F446" s="5" t="s">
        <v>18633</v>
      </c>
      <c r="G446" s="34">
        <v>43927</v>
      </c>
      <c r="H446" s="33" t="s">
        <v>18633</v>
      </c>
      <c r="I446" s="34">
        <v>44071</v>
      </c>
      <c r="J446" s="33" t="s">
        <v>18630</v>
      </c>
      <c r="K446" s="34"/>
      <c r="L446" s="5" t="s">
        <v>23</v>
      </c>
      <c r="M446" s="33" t="s">
        <v>1734</v>
      </c>
      <c r="N446" s="5" t="s">
        <v>26</v>
      </c>
      <c r="O446" s="35">
        <v>35000</v>
      </c>
      <c r="P446" s="5" t="s">
        <v>18630</v>
      </c>
      <c r="Q446" s="5" t="str">
        <f t="shared" si="6"/>
        <v>Arquivado</v>
      </c>
      <c r="R446" s="32" t="e">
        <v>#N/A</v>
      </c>
    </row>
    <row r="447" spans="1:18" x14ac:dyDescent="0.2">
      <c r="A447" s="5" t="s">
        <v>1736</v>
      </c>
      <c r="B447" s="5"/>
      <c r="C447" s="5" t="s">
        <v>1737</v>
      </c>
      <c r="D447" s="5" t="s">
        <v>18693</v>
      </c>
      <c r="E447" s="36" t="s">
        <v>48</v>
      </c>
      <c r="F447" s="5" t="s">
        <v>18633</v>
      </c>
      <c r="G447" s="34">
        <v>41439</v>
      </c>
      <c r="H447" s="33" t="s">
        <v>18630</v>
      </c>
      <c r="I447" s="34"/>
      <c r="J447" s="5" t="s">
        <v>18630</v>
      </c>
      <c r="K447" s="34"/>
      <c r="L447" s="5" t="s">
        <v>42</v>
      </c>
      <c r="M447" s="5" t="s">
        <v>1738</v>
      </c>
      <c r="N447" s="5" t="s">
        <v>26</v>
      </c>
      <c r="O447" s="35">
        <v>0</v>
      </c>
      <c r="P447" s="5" t="s">
        <v>18633</v>
      </c>
      <c r="Q447" s="5" t="str">
        <f t="shared" si="6"/>
        <v>Arquivado</v>
      </c>
      <c r="R447" s="32" t="e">
        <v>#N/A</v>
      </c>
    </row>
    <row r="448" spans="1:18" x14ac:dyDescent="0.2">
      <c r="A448" s="5" t="s">
        <v>1740</v>
      </c>
      <c r="B448" s="5"/>
      <c r="C448" s="5" t="s">
        <v>1741</v>
      </c>
      <c r="D448" s="5" t="s">
        <v>1742</v>
      </c>
      <c r="E448" s="36" t="s">
        <v>48</v>
      </c>
      <c r="F448" s="5" t="s">
        <v>18630</v>
      </c>
      <c r="G448" s="34"/>
      <c r="H448" s="5" t="s">
        <v>18630</v>
      </c>
      <c r="I448" s="34"/>
      <c r="J448" s="5" t="s">
        <v>18633</v>
      </c>
      <c r="K448" s="34">
        <v>42065</v>
      </c>
      <c r="L448" s="33" t="s">
        <v>23</v>
      </c>
      <c r="M448" s="5" t="s">
        <v>1743</v>
      </c>
      <c r="N448" s="5" t="s">
        <v>26</v>
      </c>
      <c r="O448" s="35">
        <v>0</v>
      </c>
      <c r="P448" s="5" t="s">
        <v>18633</v>
      </c>
      <c r="Q448" s="5" t="str">
        <f t="shared" si="6"/>
        <v>Arquivado</v>
      </c>
      <c r="R448" s="32" t="e">
        <v>#N/A</v>
      </c>
    </row>
    <row r="449" spans="1:18" x14ac:dyDescent="0.2">
      <c r="A449" s="5" t="s">
        <v>1745</v>
      </c>
      <c r="B449" s="5"/>
      <c r="C449" s="5" t="s">
        <v>1746</v>
      </c>
      <c r="D449" s="5" t="s">
        <v>18691</v>
      </c>
      <c r="E449" s="36" t="s">
        <v>48</v>
      </c>
      <c r="F449" s="5" t="s">
        <v>18633</v>
      </c>
      <c r="G449" s="34">
        <v>40715</v>
      </c>
      <c r="H449" s="33" t="s">
        <v>18630</v>
      </c>
      <c r="I449" s="34"/>
      <c r="J449" s="5" t="s">
        <v>18633</v>
      </c>
      <c r="K449" s="34">
        <v>41739</v>
      </c>
      <c r="L449" s="33" t="s">
        <v>23</v>
      </c>
      <c r="M449" s="33" t="s">
        <v>1747</v>
      </c>
      <c r="N449" s="5" t="s">
        <v>26</v>
      </c>
      <c r="O449" s="35">
        <v>0</v>
      </c>
      <c r="P449" s="5" t="s">
        <v>18633</v>
      </c>
      <c r="Q449" s="5" t="str">
        <f t="shared" si="6"/>
        <v>Arquivado</v>
      </c>
      <c r="R449" s="32" t="e">
        <v>#N/A</v>
      </c>
    </row>
    <row r="450" spans="1:18" x14ac:dyDescent="0.2">
      <c r="A450" s="5" t="s">
        <v>1749</v>
      </c>
      <c r="B450" s="5"/>
      <c r="C450" s="5" t="s">
        <v>1750</v>
      </c>
      <c r="D450" s="5" t="s">
        <v>1751</v>
      </c>
      <c r="E450" s="36" t="s">
        <v>279</v>
      </c>
      <c r="F450" s="5" t="s">
        <v>18633</v>
      </c>
      <c r="G450" s="34">
        <v>45790</v>
      </c>
      <c r="H450" s="33" t="s">
        <v>18630</v>
      </c>
      <c r="I450" s="34"/>
      <c r="J450" s="5" t="s">
        <v>18633</v>
      </c>
      <c r="K450" s="34">
        <v>45805</v>
      </c>
      <c r="L450" s="33" t="s">
        <v>42</v>
      </c>
      <c r="M450" s="5" t="s">
        <v>1752</v>
      </c>
      <c r="N450" s="5" t="s">
        <v>26</v>
      </c>
      <c r="O450" s="35">
        <v>50778.92</v>
      </c>
      <c r="P450" s="5" t="s">
        <v>18633</v>
      </c>
      <c r="Q450" s="5" t="str">
        <f t="shared" si="6"/>
        <v>Arquivado</v>
      </c>
      <c r="R450" s="32" t="e">
        <v>#N/A</v>
      </c>
    </row>
    <row r="451" spans="1:18" x14ac:dyDescent="0.2">
      <c r="A451" s="5" t="s">
        <v>1754</v>
      </c>
      <c r="B451" s="5"/>
      <c r="C451" s="5" t="s">
        <v>1755</v>
      </c>
      <c r="D451" s="5" t="s">
        <v>18693</v>
      </c>
      <c r="E451" s="36" t="s">
        <v>48</v>
      </c>
      <c r="F451" s="5" t="s">
        <v>18630</v>
      </c>
      <c r="G451" s="34"/>
      <c r="H451" s="5" t="s">
        <v>18630</v>
      </c>
      <c r="I451" s="34"/>
      <c r="J451" s="5" t="s">
        <v>18630</v>
      </c>
      <c r="K451" s="34"/>
      <c r="L451" s="5" t="s">
        <v>42</v>
      </c>
      <c r="M451" s="5" t="s">
        <v>1756</v>
      </c>
      <c r="N451" s="5" t="s">
        <v>26</v>
      </c>
      <c r="O451" s="35">
        <v>0</v>
      </c>
      <c r="P451" s="5" t="s">
        <v>18630</v>
      </c>
      <c r="Q451" s="5" t="str">
        <f t="shared" si="6"/>
        <v>Arquivado</v>
      </c>
      <c r="R451" s="32" t="e">
        <v>#N/A</v>
      </c>
    </row>
    <row r="452" spans="1:18" x14ac:dyDescent="0.2">
      <c r="A452" s="5" t="s">
        <v>1758</v>
      </c>
      <c r="B452" s="5"/>
      <c r="C452" s="5" t="s">
        <v>1759</v>
      </c>
      <c r="D452" s="5" t="s">
        <v>1760</v>
      </c>
      <c r="E452" s="36" t="s">
        <v>48</v>
      </c>
      <c r="F452" s="5" t="s">
        <v>18630</v>
      </c>
      <c r="G452" s="34"/>
      <c r="H452" s="5" t="s">
        <v>18630</v>
      </c>
      <c r="I452" s="34"/>
      <c r="J452" s="5" t="s">
        <v>18630</v>
      </c>
      <c r="K452" s="34"/>
      <c r="L452" s="5" t="s">
        <v>23</v>
      </c>
      <c r="M452" s="5" t="s">
        <v>1761</v>
      </c>
      <c r="N452" s="5" t="s">
        <v>26</v>
      </c>
      <c r="O452" s="35">
        <v>0</v>
      </c>
      <c r="P452" s="5" t="s">
        <v>18633</v>
      </c>
      <c r="Q452" s="5" t="str">
        <f t="shared" ref="Q452:Q515" si="7">IF(OR(ISNUMBER(SEARCH("arquivamento",L452)),ISNUMBER(SEARCH("arquivado",L452))),"Arquivado","Ativo")</f>
        <v>Arquivado</v>
      </c>
      <c r="R452" s="32" t="e">
        <v>#N/A</v>
      </c>
    </row>
    <row r="453" spans="1:18" x14ac:dyDescent="0.2">
      <c r="A453" s="5" t="s">
        <v>1763</v>
      </c>
      <c r="B453" s="5"/>
      <c r="C453" s="5" t="s">
        <v>1764</v>
      </c>
      <c r="D453" s="5" t="s">
        <v>1765</v>
      </c>
      <c r="E453" s="36" t="s">
        <v>71</v>
      </c>
      <c r="F453" s="5" t="s">
        <v>18633</v>
      </c>
      <c r="G453" s="34">
        <v>45874</v>
      </c>
      <c r="H453" s="33" t="s">
        <v>18633</v>
      </c>
      <c r="I453" s="34">
        <v>46065</v>
      </c>
      <c r="J453" s="33" t="s">
        <v>18630</v>
      </c>
      <c r="K453" s="34"/>
      <c r="L453" s="5" t="s">
        <v>18796</v>
      </c>
      <c r="M453" s="5" t="s">
        <v>1766</v>
      </c>
      <c r="N453" s="5" t="s">
        <v>117</v>
      </c>
      <c r="O453" s="35">
        <v>85450.83</v>
      </c>
      <c r="P453" s="60" t="s">
        <v>18630</v>
      </c>
      <c r="Q453" s="5" t="str">
        <f t="shared" si="7"/>
        <v>Ativo</v>
      </c>
      <c r="R453" s="32" t="e">
        <v>#N/A</v>
      </c>
    </row>
    <row r="454" spans="1:18" x14ac:dyDescent="0.2">
      <c r="A454" s="5" t="s">
        <v>1768</v>
      </c>
      <c r="B454" s="5"/>
      <c r="C454" s="5" t="s">
        <v>183</v>
      </c>
      <c r="D454" s="5" t="s">
        <v>184</v>
      </c>
      <c r="E454" s="36" t="s">
        <v>20</v>
      </c>
      <c r="F454" s="5" t="s">
        <v>18633</v>
      </c>
      <c r="G454" s="34">
        <v>42450</v>
      </c>
      <c r="H454" s="33" t="s">
        <v>18630</v>
      </c>
      <c r="I454" s="34"/>
      <c r="J454" s="5" t="s">
        <v>18630</v>
      </c>
      <c r="K454" s="34"/>
      <c r="L454" s="5" t="s">
        <v>42</v>
      </c>
      <c r="M454" s="5" t="s">
        <v>1769</v>
      </c>
      <c r="N454" s="5" t="s">
        <v>26</v>
      </c>
      <c r="O454" s="35">
        <v>0</v>
      </c>
      <c r="P454" s="5" t="s">
        <v>18633</v>
      </c>
      <c r="Q454" s="5" t="str">
        <f t="shared" si="7"/>
        <v>Arquivado</v>
      </c>
      <c r="R454" s="32" t="e">
        <v>#N/A</v>
      </c>
    </row>
    <row r="455" spans="1:18" x14ac:dyDescent="0.2">
      <c r="A455" s="5" t="s">
        <v>1771</v>
      </c>
      <c r="B455" s="5"/>
      <c r="C455" s="5" t="s">
        <v>1772</v>
      </c>
      <c r="D455" s="5" t="s">
        <v>19244</v>
      </c>
      <c r="E455" s="36" t="s">
        <v>48</v>
      </c>
      <c r="F455" s="5" t="s">
        <v>18630</v>
      </c>
      <c r="G455" s="34"/>
      <c r="H455" s="5" t="s">
        <v>18630</v>
      </c>
      <c r="I455" s="34"/>
      <c r="J455" s="5" t="s">
        <v>18630</v>
      </c>
      <c r="K455" s="34"/>
      <c r="L455" s="5" t="s">
        <v>23</v>
      </c>
      <c r="M455" s="5" t="s">
        <v>1773</v>
      </c>
      <c r="N455" s="5" t="s">
        <v>26</v>
      </c>
      <c r="O455" s="35">
        <v>0</v>
      </c>
      <c r="P455" s="5" t="s">
        <v>18633</v>
      </c>
      <c r="Q455" s="5" t="str">
        <f t="shared" si="7"/>
        <v>Arquivado</v>
      </c>
      <c r="R455" s="32" t="e">
        <v>#N/A</v>
      </c>
    </row>
    <row r="456" spans="1:18" x14ac:dyDescent="0.2">
      <c r="A456" s="5" t="s">
        <v>1775</v>
      </c>
      <c r="B456" s="5"/>
      <c r="C456" s="5" t="s">
        <v>1776</v>
      </c>
      <c r="D456" s="5" t="s">
        <v>1777</v>
      </c>
      <c r="E456" s="36" t="s">
        <v>71</v>
      </c>
      <c r="F456" s="5" t="s">
        <v>18633</v>
      </c>
      <c r="G456" s="34">
        <v>46059</v>
      </c>
      <c r="H456" s="33" t="s">
        <v>18630</v>
      </c>
      <c r="I456" s="34"/>
      <c r="J456" s="5" t="s">
        <v>18630</v>
      </c>
      <c r="K456" s="34"/>
      <c r="L456" s="5" t="s">
        <v>18795</v>
      </c>
      <c r="M456" s="5" t="s">
        <v>1778</v>
      </c>
      <c r="N456" s="5" t="s">
        <v>117</v>
      </c>
      <c r="O456" s="35">
        <v>402382.46</v>
      </c>
      <c r="P456" s="60" t="s">
        <v>18630</v>
      </c>
      <c r="Q456" s="5" t="str">
        <f t="shared" si="7"/>
        <v>Ativo</v>
      </c>
      <c r="R456" s="32" t="e">
        <v>#N/A</v>
      </c>
    </row>
    <row r="457" spans="1:18" x14ac:dyDescent="0.2">
      <c r="A457" s="5" t="s">
        <v>1780</v>
      </c>
      <c r="B457" s="5"/>
      <c r="C457" s="5" t="s">
        <v>702</v>
      </c>
      <c r="D457" s="5" t="s">
        <v>18691</v>
      </c>
      <c r="E457" s="36" t="s">
        <v>48</v>
      </c>
      <c r="F457" s="5" t="s">
        <v>18633</v>
      </c>
      <c r="G457" s="34">
        <v>41061</v>
      </c>
      <c r="H457" s="33" t="s">
        <v>18630</v>
      </c>
      <c r="I457" s="34"/>
      <c r="J457" s="5" t="s">
        <v>18633</v>
      </c>
      <c r="K457" s="34">
        <v>41617</v>
      </c>
      <c r="L457" s="33" t="s">
        <v>42</v>
      </c>
      <c r="M457" s="33" t="s">
        <v>1781</v>
      </c>
      <c r="N457" s="5" t="s">
        <v>26</v>
      </c>
      <c r="O457" s="35">
        <v>0</v>
      </c>
      <c r="P457" s="5" t="s">
        <v>18633</v>
      </c>
      <c r="Q457" s="5" t="str">
        <f t="shared" si="7"/>
        <v>Arquivado</v>
      </c>
      <c r="R457" s="32" t="e">
        <v>#N/A</v>
      </c>
    </row>
    <row r="458" spans="1:18" x14ac:dyDescent="0.2">
      <c r="A458" s="5" t="s">
        <v>1783</v>
      </c>
      <c r="B458" s="5"/>
      <c r="C458" s="5" t="s">
        <v>1784</v>
      </c>
      <c r="D458" s="5" t="s">
        <v>18692</v>
      </c>
      <c r="E458" s="36" t="s">
        <v>48</v>
      </c>
      <c r="F458" s="5" t="s">
        <v>18630</v>
      </c>
      <c r="G458" s="34"/>
      <c r="H458" s="5" t="s">
        <v>18630</v>
      </c>
      <c r="I458" s="34"/>
      <c r="J458" s="5" t="s">
        <v>18630</v>
      </c>
      <c r="K458" s="34"/>
      <c r="L458" s="5" t="s">
        <v>23</v>
      </c>
      <c r="M458" s="5" t="s">
        <v>1785</v>
      </c>
      <c r="N458" s="5" t="s">
        <v>26</v>
      </c>
      <c r="O458" s="35">
        <v>0</v>
      </c>
      <c r="P458" s="5" t="s">
        <v>18630</v>
      </c>
      <c r="Q458" s="5" t="str">
        <f t="shared" si="7"/>
        <v>Arquivado</v>
      </c>
      <c r="R458" s="32" t="e">
        <v>#N/A</v>
      </c>
    </row>
    <row r="459" spans="1:18" x14ac:dyDescent="0.2">
      <c r="A459" s="5" t="s">
        <v>1787</v>
      </c>
      <c r="B459" s="5"/>
      <c r="C459" s="5" t="s">
        <v>1788</v>
      </c>
      <c r="D459" s="5" t="s">
        <v>1789</v>
      </c>
      <c r="E459" s="36" t="s">
        <v>71</v>
      </c>
      <c r="F459" s="5" t="s">
        <v>18633</v>
      </c>
      <c r="G459" s="34">
        <v>46090</v>
      </c>
      <c r="H459" s="33" t="s">
        <v>18630</v>
      </c>
      <c r="I459" s="34"/>
      <c r="J459" s="5" t="s">
        <v>18630</v>
      </c>
      <c r="K459" s="34"/>
      <c r="L459" s="5" t="s">
        <v>18796</v>
      </c>
      <c r="M459" s="5" t="s">
        <v>473</v>
      </c>
      <c r="N459" s="5" t="s">
        <v>210</v>
      </c>
      <c r="O459" s="35">
        <v>486942.14</v>
      </c>
      <c r="P459" s="60" t="s">
        <v>18630</v>
      </c>
      <c r="Q459" s="5" t="str">
        <f t="shared" si="7"/>
        <v>Ativo</v>
      </c>
      <c r="R459" s="32" t="e">
        <v>#N/A</v>
      </c>
    </row>
    <row r="460" spans="1:18" x14ac:dyDescent="0.2">
      <c r="A460" s="5" t="s">
        <v>1790</v>
      </c>
      <c r="B460" s="5"/>
      <c r="C460" s="5" t="s">
        <v>1791</v>
      </c>
      <c r="D460" s="5" t="s">
        <v>1789</v>
      </c>
      <c r="E460" s="36" t="s">
        <v>71</v>
      </c>
      <c r="F460" s="5" t="s">
        <v>18630</v>
      </c>
      <c r="G460" s="34"/>
      <c r="H460" s="5" t="s">
        <v>18630</v>
      </c>
      <c r="I460" s="34"/>
      <c r="J460" s="5" t="s">
        <v>18630</v>
      </c>
      <c r="K460" s="34"/>
      <c r="L460" s="5" t="s">
        <v>18793</v>
      </c>
      <c r="M460" s="5" t="s">
        <v>1792</v>
      </c>
      <c r="N460" s="5" t="s">
        <v>18712</v>
      </c>
      <c r="O460" s="35">
        <v>328996.13</v>
      </c>
      <c r="P460" s="60" t="s">
        <v>18630</v>
      </c>
      <c r="Q460" s="5" t="str">
        <f t="shared" si="7"/>
        <v>Ativo</v>
      </c>
      <c r="R460" s="32" t="e">
        <v>#N/A</v>
      </c>
    </row>
    <row r="461" spans="1:18" x14ac:dyDescent="0.2">
      <c r="A461" s="5" t="s">
        <v>1794</v>
      </c>
      <c r="B461" s="5"/>
      <c r="C461" s="5" t="s">
        <v>1795</v>
      </c>
      <c r="D461" s="5" t="s">
        <v>1789</v>
      </c>
      <c r="E461" s="36" t="s">
        <v>71</v>
      </c>
      <c r="F461" s="5" t="s">
        <v>18630</v>
      </c>
      <c r="G461" s="34"/>
      <c r="H461" s="5" t="s">
        <v>18630</v>
      </c>
      <c r="I461" s="34"/>
      <c r="J461" s="5" t="s">
        <v>18630</v>
      </c>
      <c r="K461" s="34"/>
      <c r="L461" s="5" t="s">
        <v>18793</v>
      </c>
      <c r="M461" s="5" t="s">
        <v>1796</v>
      </c>
      <c r="N461" s="5" t="s">
        <v>18712</v>
      </c>
      <c r="O461" s="35">
        <v>114415.03999999999</v>
      </c>
      <c r="P461" s="60" t="s">
        <v>18630</v>
      </c>
      <c r="Q461" s="5" t="str">
        <f t="shared" si="7"/>
        <v>Ativo</v>
      </c>
      <c r="R461" s="32" t="e">
        <v>#N/A</v>
      </c>
    </row>
    <row r="462" spans="1:18" x14ac:dyDescent="0.2">
      <c r="A462" s="5" t="s">
        <v>1798</v>
      </c>
      <c r="B462" s="5"/>
      <c r="C462" s="5" t="s">
        <v>1799</v>
      </c>
      <c r="D462" s="5" t="s">
        <v>1800</v>
      </c>
      <c r="E462" s="36" t="s">
        <v>48</v>
      </c>
      <c r="F462" s="5" t="s">
        <v>18630</v>
      </c>
      <c r="G462" s="34"/>
      <c r="H462" s="5" t="s">
        <v>18630</v>
      </c>
      <c r="I462" s="34"/>
      <c r="J462" s="5" t="s">
        <v>18630</v>
      </c>
      <c r="K462" s="34"/>
      <c r="L462" s="5" t="s">
        <v>42</v>
      </c>
      <c r="M462" s="5" t="s">
        <v>1801</v>
      </c>
      <c r="N462" s="5" t="s">
        <v>26</v>
      </c>
      <c r="O462" s="35">
        <v>0</v>
      </c>
      <c r="P462" s="5" t="s">
        <v>18630</v>
      </c>
      <c r="Q462" s="5" t="str">
        <f t="shared" si="7"/>
        <v>Arquivado</v>
      </c>
      <c r="R462" s="32" t="e">
        <v>#N/A</v>
      </c>
    </row>
    <row r="463" spans="1:18" x14ac:dyDescent="0.2">
      <c r="A463" s="5" t="s">
        <v>1803</v>
      </c>
      <c r="B463" s="5"/>
      <c r="C463" s="5" t="s">
        <v>1804</v>
      </c>
      <c r="D463" s="5" t="s">
        <v>206</v>
      </c>
      <c r="E463" s="36" t="s">
        <v>71</v>
      </c>
      <c r="F463" s="5" t="s">
        <v>18633</v>
      </c>
      <c r="G463" s="34">
        <v>45097</v>
      </c>
      <c r="H463" s="33" t="s">
        <v>18633</v>
      </c>
      <c r="I463" s="34">
        <v>45357</v>
      </c>
      <c r="J463" s="33" t="s">
        <v>18633</v>
      </c>
      <c r="K463" s="34">
        <v>45915</v>
      </c>
      <c r="L463" s="33" t="s">
        <v>42</v>
      </c>
      <c r="M463" s="33" t="s">
        <v>43</v>
      </c>
      <c r="N463" s="5" t="s">
        <v>26</v>
      </c>
      <c r="O463" s="35">
        <v>76753.25</v>
      </c>
      <c r="P463" s="5" t="s">
        <v>18633</v>
      </c>
      <c r="Q463" s="5" t="str">
        <f t="shared" si="7"/>
        <v>Arquivado</v>
      </c>
      <c r="R463" s="32" t="e">
        <v>#N/A</v>
      </c>
    </row>
    <row r="464" spans="1:18" x14ac:dyDescent="0.2">
      <c r="A464" s="5" t="s">
        <v>1805</v>
      </c>
      <c r="B464" s="5"/>
      <c r="C464" s="5" t="s">
        <v>1806</v>
      </c>
      <c r="D464" s="5" t="s">
        <v>418</v>
      </c>
      <c r="E464" s="36" t="s">
        <v>279</v>
      </c>
      <c r="F464" s="5" t="s">
        <v>18633</v>
      </c>
      <c r="G464" s="34">
        <v>45592</v>
      </c>
      <c r="H464" s="33" t="s">
        <v>18630</v>
      </c>
      <c r="I464" s="34"/>
      <c r="J464" s="5" t="s">
        <v>18630</v>
      </c>
      <c r="K464" s="34"/>
      <c r="L464" s="5" t="s">
        <v>42</v>
      </c>
      <c r="M464" s="33" t="s">
        <v>43</v>
      </c>
      <c r="N464" s="5" t="s">
        <v>26</v>
      </c>
      <c r="O464" s="35">
        <v>37423.78</v>
      </c>
      <c r="P464" s="5" t="s">
        <v>18633</v>
      </c>
      <c r="Q464" s="5" t="str">
        <f t="shared" si="7"/>
        <v>Arquivado</v>
      </c>
      <c r="R464" s="32" t="e">
        <v>#N/A</v>
      </c>
    </row>
    <row r="465" spans="1:18" x14ac:dyDescent="0.2">
      <c r="A465" s="5" t="s">
        <v>1807</v>
      </c>
      <c r="B465" s="5"/>
      <c r="C465" s="5" t="s">
        <v>1808</v>
      </c>
      <c r="D465" s="5" t="s">
        <v>281</v>
      </c>
      <c r="E465" s="36" t="s">
        <v>279</v>
      </c>
      <c r="F465" s="5" t="s">
        <v>18633</v>
      </c>
      <c r="G465" s="34">
        <v>45219</v>
      </c>
      <c r="H465" s="33" t="s">
        <v>18633</v>
      </c>
      <c r="I465" s="34">
        <v>45274</v>
      </c>
      <c r="J465" s="33" t="s">
        <v>18633</v>
      </c>
      <c r="K465" s="34">
        <v>45338</v>
      </c>
      <c r="L465" s="33" t="s">
        <v>42</v>
      </c>
      <c r="M465" s="33" t="s">
        <v>43</v>
      </c>
      <c r="N465" s="5" t="s">
        <v>26</v>
      </c>
      <c r="O465" s="35">
        <v>9202.83</v>
      </c>
      <c r="P465" s="5" t="s">
        <v>18633</v>
      </c>
      <c r="Q465" s="5" t="str">
        <f t="shared" si="7"/>
        <v>Arquivado</v>
      </c>
      <c r="R465" s="32" t="e">
        <v>#N/A</v>
      </c>
    </row>
    <row r="466" spans="1:18" x14ac:dyDescent="0.2">
      <c r="A466" s="5" t="s">
        <v>1809</v>
      </c>
      <c r="B466" s="5"/>
      <c r="C466" s="5" t="s">
        <v>1810</v>
      </c>
      <c r="D466" s="5" t="s">
        <v>233</v>
      </c>
      <c r="E466" s="36" t="s">
        <v>71</v>
      </c>
      <c r="F466" s="5" t="s">
        <v>18633</v>
      </c>
      <c r="G466" s="34">
        <v>45489</v>
      </c>
      <c r="H466" s="33" t="s">
        <v>18633</v>
      </c>
      <c r="I466" s="34">
        <v>45833</v>
      </c>
      <c r="J466" s="33" t="s">
        <v>18630</v>
      </c>
      <c r="K466" s="34"/>
      <c r="L466" s="5" t="s">
        <v>18795</v>
      </c>
      <c r="M466" s="5" t="s">
        <v>1023</v>
      </c>
      <c r="N466" s="5" t="s">
        <v>117</v>
      </c>
      <c r="O466" s="35">
        <v>232811.58</v>
      </c>
      <c r="P466" s="60" t="s">
        <v>18630</v>
      </c>
      <c r="Q466" s="5" t="str">
        <f t="shared" si="7"/>
        <v>Ativo</v>
      </c>
      <c r="R466" s="32" t="e">
        <v>#N/A</v>
      </c>
    </row>
    <row r="467" spans="1:18" x14ac:dyDescent="0.2">
      <c r="A467" s="5" t="s">
        <v>1811</v>
      </c>
      <c r="B467" s="5"/>
      <c r="C467" s="5" t="s">
        <v>1812</v>
      </c>
      <c r="D467" s="5" t="s">
        <v>233</v>
      </c>
      <c r="E467" s="36" t="s">
        <v>71</v>
      </c>
      <c r="F467" s="5" t="s">
        <v>18633</v>
      </c>
      <c r="G467" s="34">
        <v>45954</v>
      </c>
      <c r="H467" s="33" t="s">
        <v>18633</v>
      </c>
      <c r="I467" s="34">
        <v>46009</v>
      </c>
      <c r="J467" s="33" t="s">
        <v>18630</v>
      </c>
      <c r="K467" s="34"/>
      <c r="L467" s="5" t="s">
        <v>18795</v>
      </c>
      <c r="M467" s="5" t="s">
        <v>1813</v>
      </c>
      <c r="N467" s="5" t="s">
        <v>117</v>
      </c>
      <c r="O467" s="35">
        <v>240197.02</v>
      </c>
      <c r="P467" s="60" t="s">
        <v>18630</v>
      </c>
      <c r="Q467" s="5" t="str">
        <f t="shared" si="7"/>
        <v>Ativo</v>
      </c>
      <c r="R467" s="32" t="e">
        <v>#N/A</v>
      </c>
    </row>
    <row r="468" spans="1:18" x14ac:dyDescent="0.2">
      <c r="A468" s="5" t="s">
        <v>1815</v>
      </c>
      <c r="B468" s="5"/>
      <c r="C468" s="5" t="s">
        <v>1816</v>
      </c>
      <c r="D468" s="5" t="s">
        <v>19231</v>
      </c>
      <c r="E468" s="36" t="s">
        <v>48</v>
      </c>
      <c r="F468" s="5" t="s">
        <v>18630</v>
      </c>
      <c r="G468" s="34"/>
      <c r="H468" s="5" t="s">
        <v>18630</v>
      </c>
      <c r="I468" s="34"/>
      <c r="J468" s="5" t="s">
        <v>18633</v>
      </c>
      <c r="K468" s="34">
        <v>41975</v>
      </c>
      <c r="L468" s="33" t="s">
        <v>42</v>
      </c>
      <c r="M468" s="5" t="s">
        <v>1817</v>
      </c>
      <c r="N468" s="5" t="s">
        <v>26</v>
      </c>
      <c r="O468" s="35">
        <v>0</v>
      </c>
      <c r="P468" s="5" t="s">
        <v>18633</v>
      </c>
      <c r="Q468" s="5" t="str">
        <f t="shared" si="7"/>
        <v>Arquivado</v>
      </c>
      <c r="R468" s="32" t="e">
        <v>#N/A</v>
      </c>
    </row>
    <row r="469" spans="1:18" x14ac:dyDescent="0.2">
      <c r="A469" s="5" t="s">
        <v>1819</v>
      </c>
      <c r="B469" s="5"/>
      <c r="C469" s="5" t="s">
        <v>1820</v>
      </c>
      <c r="D469" s="5" t="s">
        <v>233</v>
      </c>
      <c r="E469" s="36" t="s">
        <v>71</v>
      </c>
      <c r="F469" s="5" t="s">
        <v>18633</v>
      </c>
      <c r="G469" s="34">
        <v>45365</v>
      </c>
      <c r="H469" s="33" t="s">
        <v>18633</v>
      </c>
      <c r="I469" s="34">
        <v>45601</v>
      </c>
      <c r="J469" s="33" t="s">
        <v>18633</v>
      </c>
      <c r="K469" s="34">
        <v>45672</v>
      </c>
      <c r="L469" s="33" t="s">
        <v>42</v>
      </c>
      <c r="M469" s="33" t="s">
        <v>43</v>
      </c>
      <c r="N469" s="5" t="s">
        <v>26</v>
      </c>
      <c r="O469" s="35">
        <v>329865.95</v>
      </c>
      <c r="P469" s="5" t="s">
        <v>18633</v>
      </c>
      <c r="Q469" s="5" t="str">
        <f t="shared" si="7"/>
        <v>Arquivado</v>
      </c>
      <c r="R469" s="32" t="e">
        <v>#N/A</v>
      </c>
    </row>
    <row r="470" spans="1:18" x14ac:dyDescent="0.2">
      <c r="A470" s="5" t="s">
        <v>1821</v>
      </c>
      <c r="B470" s="5"/>
      <c r="C470" s="5" t="s">
        <v>1822</v>
      </c>
      <c r="D470" s="5" t="s">
        <v>891</v>
      </c>
      <c r="E470" s="36" t="s">
        <v>71</v>
      </c>
      <c r="F470" s="5" t="s">
        <v>18633</v>
      </c>
      <c r="G470" s="34">
        <v>45722</v>
      </c>
      <c r="H470" s="33" t="s">
        <v>18630</v>
      </c>
      <c r="I470" s="34"/>
      <c r="J470" s="5" t="s">
        <v>18630</v>
      </c>
      <c r="K470" s="34"/>
      <c r="L470" s="5" t="s">
        <v>42</v>
      </c>
      <c r="M470" s="33" t="s">
        <v>43</v>
      </c>
      <c r="N470" s="5" t="s">
        <v>26</v>
      </c>
      <c r="O470" s="35">
        <v>373109.8</v>
      </c>
      <c r="P470" s="5" t="s">
        <v>18633</v>
      </c>
      <c r="Q470" s="5" t="str">
        <f t="shared" si="7"/>
        <v>Arquivado</v>
      </c>
      <c r="R470" s="32" t="e">
        <v>#N/A</v>
      </c>
    </row>
    <row r="471" spans="1:18" x14ac:dyDescent="0.2">
      <c r="A471" s="5" t="s">
        <v>1823</v>
      </c>
      <c r="B471" s="5"/>
      <c r="C471" s="5" t="s">
        <v>1824</v>
      </c>
      <c r="D471" s="5" t="s">
        <v>1825</v>
      </c>
      <c r="E471" s="36" t="s">
        <v>71</v>
      </c>
      <c r="F471" s="5" t="s">
        <v>18633</v>
      </c>
      <c r="G471" s="34">
        <v>44900</v>
      </c>
      <c r="H471" s="33" t="s">
        <v>18633</v>
      </c>
      <c r="I471" s="34">
        <v>45209</v>
      </c>
      <c r="J471" s="33" t="s">
        <v>18633</v>
      </c>
      <c r="K471" s="34">
        <v>45840</v>
      </c>
      <c r="L471" s="33" t="s">
        <v>42</v>
      </c>
      <c r="M471" s="33" t="s">
        <v>43</v>
      </c>
      <c r="N471" s="5" t="s">
        <v>26</v>
      </c>
      <c r="O471" s="35">
        <v>56987.13</v>
      </c>
      <c r="P471" s="5" t="s">
        <v>18630</v>
      </c>
      <c r="Q471" s="5" t="str">
        <f t="shared" si="7"/>
        <v>Arquivado</v>
      </c>
      <c r="R471" s="32" t="e">
        <v>#N/A</v>
      </c>
    </row>
    <row r="472" spans="1:18" x14ac:dyDescent="0.2">
      <c r="A472" s="5" t="s">
        <v>1826</v>
      </c>
      <c r="B472" s="5"/>
      <c r="C472" s="5" t="s">
        <v>1608</v>
      </c>
      <c r="D472" s="5" t="s">
        <v>1827</v>
      </c>
      <c r="E472" s="36" t="s">
        <v>71</v>
      </c>
      <c r="F472" s="5" t="s">
        <v>18633</v>
      </c>
      <c r="G472" s="34">
        <v>45777</v>
      </c>
      <c r="H472" s="33" t="s">
        <v>18633</v>
      </c>
      <c r="I472" s="34">
        <v>46064</v>
      </c>
      <c r="J472" s="33" t="s">
        <v>18633</v>
      </c>
      <c r="K472" s="34">
        <v>45796</v>
      </c>
      <c r="L472" s="33" t="s">
        <v>18794</v>
      </c>
      <c r="M472" s="33" t="s">
        <v>1238</v>
      </c>
      <c r="N472" s="5" t="s">
        <v>117</v>
      </c>
      <c r="O472" s="35">
        <v>126377.94</v>
      </c>
      <c r="P472" s="60" t="s">
        <v>18633</v>
      </c>
      <c r="Q472" s="5" t="str">
        <f t="shared" si="7"/>
        <v>Ativo</v>
      </c>
      <c r="R472" s="32" t="e">
        <v>#N/A</v>
      </c>
    </row>
    <row r="473" spans="1:18" x14ac:dyDescent="0.2">
      <c r="A473" s="5" t="s">
        <v>1828</v>
      </c>
      <c r="B473" s="5"/>
      <c r="C473" s="5" t="s">
        <v>1483</v>
      </c>
      <c r="D473" s="5" t="s">
        <v>18692</v>
      </c>
      <c r="E473" s="36" t="s">
        <v>71</v>
      </c>
      <c r="F473" s="5" t="s">
        <v>18633</v>
      </c>
      <c r="G473" s="34">
        <v>45463</v>
      </c>
      <c r="H473" s="33" t="s">
        <v>18633</v>
      </c>
      <c r="I473" s="34">
        <v>45562</v>
      </c>
      <c r="J473" s="33" t="s">
        <v>18633</v>
      </c>
      <c r="K473" s="34">
        <v>45919</v>
      </c>
      <c r="L473" s="33" t="s">
        <v>18794</v>
      </c>
      <c r="M473" s="33" t="s">
        <v>1465</v>
      </c>
      <c r="N473" s="5" t="s">
        <v>117</v>
      </c>
      <c r="O473" s="35">
        <v>189576.87</v>
      </c>
      <c r="P473" s="60" t="s">
        <v>18630</v>
      </c>
      <c r="Q473" s="5" t="str">
        <f t="shared" si="7"/>
        <v>Ativo</v>
      </c>
      <c r="R473" s="32" t="e">
        <v>#N/A</v>
      </c>
    </row>
    <row r="474" spans="1:18" x14ac:dyDescent="0.2">
      <c r="A474" s="5" t="s">
        <v>1829</v>
      </c>
      <c r="B474" s="5"/>
      <c r="C474" s="5" t="s">
        <v>1830</v>
      </c>
      <c r="D474" s="5" t="s">
        <v>1831</v>
      </c>
      <c r="E474" s="36" t="s">
        <v>71</v>
      </c>
      <c r="F474" s="5" t="s">
        <v>18633</v>
      </c>
      <c r="G474" s="34">
        <v>45317</v>
      </c>
      <c r="H474" s="33" t="s">
        <v>18633</v>
      </c>
      <c r="I474" s="34">
        <v>45488</v>
      </c>
      <c r="J474" s="33" t="s">
        <v>18633</v>
      </c>
      <c r="K474" s="34">
        <v>45699</v>
      </c>
      <c r="L474" s="33" t="s">
        <v>18794</v>
      </c>
      <c r="M474" s="33" t="s">
        <v>1832</v>
      </c>
      <c r="N474" s="5" t="s">
        <v>117</v>
      </c>
      <c r="O474" s="35">
        <v>53985.72</v>
      </c>
      <c r="P474" s="60" t="s">
        <v>18630</v>
      </c>
      <c r="Q474" s="5" t="str">
        <f t="shared" si="7"/>
        <v>Ativo</v>
      </c>
      <c r="R474" s="32" t="e">
        <v>#N/A</v>
      </c>
    </row>
    <row r="475" spans="1:18" x14ac:dyDescent="0.2">
      <c r="A475" s="5" t="s">
        <v>1834</v>
      </c>
      <c r="B475" s="5"/>
      <c r="C475" s="5" t="s">
        <v>1835</v>
      </c>
      <c r="D475" s="5" t="s">
        <v>418</v>
      </c>
      <c r="E475" s="36" t="s">
        <v>279</v>
      </c>
      <c r="F475" s="5" t="s">
        <v>18633</v>
      </c>
      <c r="G475" s="34">
        <v>45534</v>
      </c>
      <c r="H475" s="33" t="s">
        <v>18630</v>
      </c>
      <c r="I475" s="34"/>
      <c r="J475" s="5" t="s">
        <v>18633</v>
      </c>
      <c r="K475" s="34">
        <v>45546</v>
      </c>
      <c r="L475" s="33" t="s">
        <v>42</v>
      </c>
      <c r="M475" s="5" t="s">
        <v>43</v>
      </c>
      <c r="N475" s="5" t="s">
        <v>26</v>
      </c>
      <c r="O475" s="35">
        <v>25125.49</v>
      </c>
      <c r="P475" s="5" t="s">
        <v>18633</v>
      </c>
      <c r="Q475" s="5" t="str">
        <f t="shared" si="7"/>
        <v>Arquivado</v>
      </c>
      <c r="R475" s="32" t="e">
        <v>#N/A</v>
      </c>
    </row>
    <row r="476" spans="1:18" x14ac:dyDescent="0.2">
      <c r="A476" s="5" t="s">
        <v>1836</v>
      </c>
      <c r="B476" s="5"/>
      <c r="C476" s="5" t="s">
        <v>1837</v>
      </c>
      <c r="D476" s="5" t="s">
        <v>418</v>
      </c>
      <c r="E476" s="36" t="s">
        <v>71</v>
      </c>
      <c r="F476" s="5" t="s">
        <v>18633</v>
      </c>
      <c r="G476" s="34">
        <v>45571</v>
      </c>
      <c r="H476" s="33" t="s">
        <v>18630</v>
      </c>
      <c r="I476" s="34"/>
      <c r="J476" s="5" t="s">
        <v>18633</v>
      </c>
      <c r="K476" s="34">
        <v>45735</v>
      </c>
      <c r="L476" s="33" t="s">
        <v>42</v>
      </c>
      <c r="M476" s="5" t="s">
        <v>825</v>
      </c>
      <c r="N476" s="5" t="s">
        <v>26</v>
      </c>
      <c r="O476" s="35">
        <v>81648.31</v>
      </c>
      <c r="P476" s="5" t="s">
        <v>18630</v>
      </c>
      <c r="Q476" s="5" t="str">
        <f t="shared" si="7"/>
        <v>Arquivado</v>
      </c>
      <c r="R476" s="32" t="e">
        <v>#N/A</v>
      </c>
    </row>
    <row r="477" spans="1:18" x14ac:dyDescent="0.2">
      <c r="A477" s="5" t="s">
        <v>1838</v>
      </c>
      <c r="B477" s="5"/>
      <c r="C477" s="5" t="s">
        <v>1839</v>
      </c>
      <c r="D477" s="5" t="s">
        <v>281</v>
      </c>
      <c r="E477" s="36" t="s">
        <v>279</v>
      </c>
      <c r="F477" s="5" t="s">
        <v>18633</v>
      </c>
      <c r="G477" s="34">
        <v>45504</v>
      </c>
      <c r="H477" s="33" t="s">
        <v>18630</v>
      </c>
      <c r="I477" s="34"/>
      <c r="J477" s="5" t="s">
        <v>18630</v>
      </c>
      <c r="K477" s="34"/>
      <c r="L477" s="5" t="s">
        <v>42</v>
      </c>
      <c r="M477" s="33" t="s">
        <v>549</v>
      </c>
      <c r="N477" s="5" t="s">
        <v>26</v>
      </c>
      <c r="O477" s="35">
        <v>15483.72</v>
      </c>
      <c r="P477" s="5" t="s">
        <v>18633</v>
      </c>
      <c r="Q477" s="5" t="str">
        <f t="shared" si="7"/>
        <v>Arquivado</v>
      </c>
      <c r="R477" s="32" t="e">
        <v>#N/A</v>
      </c>
    </row>
    <row r="478" spans="1:18" x14ac:dyDescent="0.2">
      <c r="A478" s="5" t="s">
        <v>1840</v>
      </c>
      <c r="B478" s="5"/>
      <c r="C478" s="5" t="s">
        <v>1841</v>
      </c>
      <c r="D478" s="5" t="s">
        <v>658</v>
      </c>
      <c r="E478" s="36" t="s">
        <v>71</v>
      </c>
      <c r="F478" s="5" t="s">
        <v>18633</v>
      </c>
      <c r="G478" s="34">
        <v>45891</v>
      </c>
      <c r="H478" s="33" t="s">
        <v>18633</v>
      </c>
      <c r="I478" s="34">
        <v>46062</v>
      </c>
      <c r="J478" s="33" t="s">
        <v>18630</v>
      </c>
      <c r="K478" s="34"/>
      <c r="L478" s="5" t="s">
        <v>18795</v>
      </c>
      <c r="M478" s="5" t="s">
        <v>1077</v>
      </c>
      <c r="N478" s="5" t="s">
        <v>210</v>
      </c>
      <c r="O478" s="35">
        <v>802133.16</v>
      </c>
      <c r="P478" s="60" t="s">
        <v>18630</v>
      </c>
      <c r="Q478" s="5" t="str">
        <f t="shared" si="7"/>
        <v>Ativo</v>
      </c>
      <c r="R478" s="32" t="e">
        <v>#N/A</v>
      </c>
    </row>
    <row r="479" spans="1:18" x14ac:dyDescent="0.2">
      <c r="A479" s="5" t="s">
        <v>1842</v>
      </c>
      <c r="B479" s="5"/>
      <c r="C479" s="5" t="s">
        <v>1843</v>
      </c>
      <c r="D479" s="5" t="s">
        <v>1844</v>
      </c>
      <c r="E479" s="36" t="s">
        <v>48</v>
      </c>
      <c r="F479" s="5" t="s">
        <v>18633</v>
      </c>
      <c r="G479" s="34">
        <v>40459</v>
      </c>
      <c r="H479" s="33" t="s">
        <v>18630</v>
      </c>
      <c r="I479" s="34"/>
      <c r="J479" s="5" t="s">
        <v>18630</v>
      </c>
      <c r="K479" s="34"/>
      <c r="L479" s="5" t="s">
        <v>23</v>
      </c>
      <c r="M479" s="33" t="s">
        <v>1845</v>
      </c>
      <c r="N479" s="5" t="s">
        <v>26</v>
      </c>
      <c r="O479" s="35">
        <v>0</v>
      </c>
      <c r="P479" s="5" t="s">
        <v>18630</v>
      </c>
      <c r="Q479" s="5" t="str">
        <f t="shared" si="7"/>
        <v>Arquivado</v>
      </c>
      <c r="R479" s="32" t="e">
        <v>#N/A</v>
      </c>
    </row>
    <row r="480" spans="1:18" x14ac:dyDescent="0.2">
      <c r="A480" s="5" t="s">
        <v>1847</v>
      </c>
      <c r="B480" s="5"/>
      <c r="C480" s="5" t="s">
        <v>1848</v>
      </c>
      <c r="D480" s="5" t="s">
        <v>19231</v>
      </c>
      <c r="E480" s="36" t="s">
        <v>48</v>
      </c>
      <c r="F480" s="5" t="s">
        <v>18633</v>
      </c>
      <c r="G480" s="34">
        <v>42228</v>
      </c>
      <c r="H480" s="33" t="s">
        <v>18630</v>
      </c>
      <c r="I480" s="34"/>
      <c r="J480" s="5" t="s">
        <v>18630</v>
      </c>
      <c r="K480" s="34"/>
      <c r="L480" s="5" t="s">
        <v>23</v>
      </c>
      <c r="M480" s="5" t="s">
        <v>1849</v>
      </c>
      <c r="N480" s="5" t="s">
        <v>26</v>
      </c>
      <c r="O480" s="35">
        <v>0</v>
      </c>
      <c r="P480" s="5" t="s">
        <v>18630</v>
      </c>
      <c r="Q480" s="5" t="str">
        <f t="shared" si="7"/>
        <v>Arquivado</v>
      </c>
      <c r="R480" s="32" t="e">
        <v>#N/A</v>
      </c>
    </row>
    <row r="481" spans="1:18" x14ac:dyDescent="0.2">
      <c r="A481" s="5" t="s">
        <v>1851</v>
      </c>
      <c r="B481" s="5"/>
      <c r="C481" s="5" t="s">
        <v>1852</v>
      </c>
      <c r="D481" s="5" t="s">
        <v>18693</v>
      </c>
      <c r="E481" s="36" t="s">
        <v>48</v>
      </c>
      <c r="F481" s="5" t="s">
        <v>18633</v>
      </c>
      <c r="G481" s="34">
        <v>40312</v>
      </c>
      <c r="H481" s="33" t="s">
        <v>18630</v>
      </c>
      <c r="I481" s="34"/>
      <c r="J481" s="5" t="s">
        <v>18630</v>
      </c>
      <c r="K481" s="34"/>
      <c r="L481" s="5" t="s">
        <v>23</v>
      </c>
      <c r="M481" s="5" t="s">
        <v>1853</v>
      </c>
      <c r="N481" s="5" t="s">
        <v>26</v>
      </c>
      <c r="O481" s="35">
        <v>0</v>
      </c>
      <c r="P481" s="5" t="s">
        <v>18630</v>
      </c>
      <c r="Q481" s="5" t="str">
        <f t="shared" si="7"/>
        <v>Arquivado</v>
      </c>
      <c r="R481" s="32" t="e">
        <v>#N/A</v>
      </c>
    </row>
    <row r="482" spans="1:18" x14ac:dyDescent="0.2">
      <c r="A482" s="5" t="s">
        <v>1855</v>
      </c>
      <c r="B482" s="5"/>
      <c r="C482" s="5" t="s">
        <v>1856</v>
      </c>
      <c r="D482" s="5" t="s">
        <v>1857</v>
      </c>
      <c r="E482" s="36" t="s">
        <v>48</v>
      </c>
      <c r="F482" s="5" t="s">
        <v>18633</v>
      </c>
      <c r="G482" s="34">
        <v>41729</v>
      </c>
      <c r="H482" s="33" t="s">
        <v>18630</v>
      </c>
      <c r="I482" s="34"/>
      <c r="J482" s="5" t="s">
        <v>18633</v>
      </c>
      <c r="K482" s="34">
        <v>41423</v>
      </c>
      <c r="L482" s="33" t="s">
        <v>23</v>
      </c>
      <c r="M482" s="33" t="s">
        <v>1858</v>
      </c>
      <c r="N482" s="5" t="s">
        <v>26</v>
      </c>
      <c r="O482" s="35">
        <v>0</v>
      </c>
      <c r="P482" s="5" t="s">
        <v>18633</v>
      </c>
      <c r="Q482" s="5" t="str">
        <f t="shared" si="7"/>
        <v>Arquivado</v>
      </c>
      <c r="R482" s="32" t="e">
        <v>#N/A</v>
      </c>
    </row>
    <row r="483" spans="1:18" x14ac:dyDescent="0.2">
      <c r="A483" s="5" t="s">
        <v>1860</v>
      </c>
      <c r="B483" s="5"/>
      <c r="C483" s="5" t="s">
        <v>1861</v>
      </c>
      <c r="D483" s="5" t="s">
        <v>1862</v>
      </c>
      <c r="E483" s="36" t="s">
        <v>20</v>
      </c>
      <c r="F483" s="5" t="s">
        <v>18630</v>
      </c>
      <c r="G483" s="34"/>
      <c r="H483" s="5" t="s">
        <v>18630</v>
      </c>
      <c r="I483" s="34"/>
      <c r="J483" s="5" t="s">
        <v>18630</v>
      </c>
      <c r="K483" s="34"/>
      <c r="L483" s="5" t="s">
        <v>23</v>
      </c>
      <c r="M483" s="5" t="s">
        <v>1863</v>
      </c>
      <c r="N483" s="5" t="s">
        <v>26</v>
      </c>
      <c r="O483" s="35">
        <v>0</v>
      </c>
      <c r="P483" s="5" t="s">
        <v>18630</v>
      </c>
      <c r="Q483" s="5" t="str">
        <f t="shared" si="7"/>
        <v>Arquivado</v>
      </c>
      <c r="R483" s="32" t="e">
        <v>#N/A</v>
      </c>
    </row>
    <row r="484" spans="1:18" x14ac:dyDescent="0.2">
      <c r="A484" s="5" t="s">
        <v>1865</v>
      </c>
      <c r="B484" s="5"/>
      <c r="C484" s="5" t="s">
        <v>1866</v>
      </c>
      <c r="D484" s="5" t="s">
        <v>233</v>
      </c>
      <c r="E484" s="36" t="s">
        <v>71</v>
      </c>
      <c r="F484" s="5" t="s">
        <v>18633</v>
      </c>
      <c r="G484" s="34">
        <v>45859</v>
      </c>
      <c r="H484" s="33" t="s">
        <v>18633</v>
      </c>
      <c r="I484" s="34">
        <v>45964</v>
      </c>
      <c r="J484" s="33" t="s">
        <v>18630</v>
      </c>
      <c r="K484" s="34"/>
      <c r="L484" s="5" t="s">
        <v>18795</v>
      </c>
      <c r="M484" s="5" t="s">
        <v>1867</v>
      </c>
      <c r="N484" s="5" t="s">
        <v>117</v>
      </c>
      <c r="O484" s="35">
        <v>259902.51</v>
      </c>
      <c r="P484" s="60" t="s">
        <v>18630</v>
      </c>
      <c r="Q484" s="5" t="str">
        <f t="shared" si="7"/>
        <v>Ativo</v>
      </c>
      <c r="R484" s="32" t="e">
        <v>#N/A</v>
      </c>
    </row>
    <row r="485" spans="1:18" x14ac:dyDescent="0.2">
      <c r="A485" s="5" t="s">
        <v>1869</v>
      </c>
      <c r="B485" s="5"/>
      <c r="C485" s="5" t="s">
        <v>1870</v>
      </c>
      <c r="D485" s="5" t="s">
        <v>18691</v>
      </c>
      <c r="E485" s="36" t="s">
        <v>48</v>
      </c>
      <c r="F485" s="5" t="s">
        <v>18633</v>
      </c>
      <c r="G485" s="34">
        <v>41824</v>
      </c>
      <c r="H485" s="33" t="s">
        <v>18630</v>
      </c>
      <c r="I485" s="34"/>
      <c r="J485" s="5" t="s">
        <v>18630</v>
      </c>
      <c r="K485" s="34"/>
      <c r="L485" s="5" t="s">
        <v>42</v>
      </c>
      <c r="M485" s="5" t="s">
        <v>1871</v>
      </c>
      <c r="N485" s="5" t="s">
        <v>26</v>
      </c>
      <c r="O485" s="35">
        <v>0</v>
      </c>
      <c r="P485" s="5" t="s">
        <v>18630</v>
      </c>
      <c r="Q485" s="5" t="str">
        <f t="shared" si="7"/>
        <v>Arquivado</v>
      </c>
      <c r="R485" s="32" t="e">
        <v>#N/A</v>
      </c>
    </row>
    <row r="486" spans="1:18" x14ac:dyDescent="0.2">
      <c r="A486" s="5" t="s">
        <v>1873</v>
      </c>
      <c r="B486" s="5"/>
      <c r="C486" s="5" t="s">
        <v>1874</v>
      </c>
      <c r="D486" s="5" t="s">
        <v>891</v>
      </c>
      <c r="E486" s="36" t="s">
        <v>71</v>
      </c>
      <c r="F486" s="5" t="s">
        <v>18633</v>
      </c>
      <c r="G486" s="34">
        <v>45561</v>
      </c>
      <c r="H486" s="33" t="s">
        <v>18630</v>
      </c>
      <c r="I486" s="34"/>
      <c r="J486" s="5" t="s">
        <v>18630</v>
      </c>
      <c r="K486" s="34"/>
      <c r="L486" s="5" t="s">
        <v>42</v>
      </c>
      <c r="M486" s="5" t="s">
        <v>43</v>
      </c>
      <c r="N486" s="5" t="s">
        <v>26</v>
      </c>
      <c r="O486" s="35">
        <v>613140.34</v>
      </c>
      <c r="P486" s="5" t="s">
        <v>18633</v>
      </c>
      <c r="Q486" s="5" t="str">
        <f t="shared" si="7"/>
        <v>Arquivado</v>
      </c>
      <c r="R486" s="32" t="e">
        <v>#N/A</v>
      </c>
    </row>
    <row r="487" spans="1:18" x14ac:dyDescent="0.2">
      <c r="A487" s="5" t="s">
        <v>1875</v>
      </c>
      <c r="B487" s="5"/>
      <c r="C487" s="5" t="s">
        <v>1876</v>
      </c>
      <c r="D487" s="5" t="s">
        <v>891</v>
      </c>
      <c r="E487" s="36" t="s">
        <v>71</v>
      </c>
      <c r="F487" s="5" t="s">
        <v>18633</v>
      </c>
      <c r="G487" s="34">
        <v>45860</v>
      </c>
      <c r="H487" s="33" t="s">
        <v>18630</v>
      </c>
      <c r="I487" s="34"/>
      <c r="J487" s="5" t="s">
        <v>18630</v>
      </c>
      <c r="K487" s="34"/>
      <c r="L487" s="5" t="s">
        <v>42</v>
      </c>
      <c r="M487" s="33" t="s">
        <v>43</v>
      </c>
      <c r="N487" s="5" t="s">
        <v>26</v>
      </c>
      <c r="O487" s="35">
        <v>322968.44</v>
      </c>
      <c r="P487" s="5" t="s">
        <v>18633</v>
      </c>
      <c r="Q487" s="5" t="str">
        <f t="shared" si="7"/>
        <v>Arquivado</v>
      </c>
      <c r="R487" s="32" t="e">
        <v>#N/A</v>
      </c>
    </row>
    <row r="488" spans="1:18" x14ac:dyDescent="0.2">
      <c r="A488" s="5" t="s">
        <v>1877</v>
      </c>
      <c r="B488" s="5" t="s">
        <v>1878</v>
      </c>
      <c r="C488" s="5" t="s">
        <v>1879</v>
      </c>
      <c r="D488" s="5" t="s">
        <v>483</v>
      </c>
      <c r="E488" s="36" t="s">
        <v>71</v>
      </c>
      <c r="F488" s="5" t="s">
        <v>18633</v>
      </c>
      <c r="G488" s="34">
        <v>45366</v>
      </c>
      <c r="H488" s="33" t="s">
        <v>18633</v>
      </c>
      <c r="I488" s="34">
        <v>45562</v>
      </c>
      <c r="J488" s="33" t="s">
        <v>18630</v>
      </c>
      <c r="K488" s="34"/>
      <c r="L488" s="5" t="s">
        <v>18796</v>
      </c>
      <c r="M488" s="5" t="s">
        <v>348</v>
      </c>
      <c r="N488" s="5" t="s">
        <v>117</v>
      </c>
      <c r="O488" s="35">
        <v>352575.74</v>
      </c>
      <c r="P488" s="60" t="s">
        <v>18630</v>
      </c>
      <c r="Q488" s="5" t="str">
        <f t="shared" si="7"/>
        <v>Ativo</v>
      </c>
      <c r="R488" s="32" t="e">
        <v>#N/A</v>
      </c>
    </row>
    <row r="489" spans="1:18" x14ac:dyDescent="0.2">
      <c r="A489" s="5" t="s">
        <v>1880</v>
      </c>
      <c r="B489" s="5"/>
      <c r="C489" s="5" t="s">
        <v>1881</v>
      </c>
      <c r="D489" s="5" t="s">
        <v>891</v>
      </c>
      <c r="E489" s="36" t="s">
        <v>71</v>
      </c>
      <c r="F489" s="5" t="s">
        <v>18630</v>
      </c>
      <c r="G489" s="34"/>
      <c r="H489" s="5" t="s">
        <v>18630</v>
      </c>
      <c r="I489" s="34"/>
      <c r="J489" s="5" t="s">
        <v>18630</v>
      </c>
      <c r="K489" s="34"/>
      <c r="L489" s="5" t="s">
        <v>18793</v>
      </c>
      <c r="M489" s="5" t="s">
        <v>1882</v>
      </c>
      <c r="N489" s="5" t="s">
        <v>18712</v>
      </c>
      <c r="O489" s="35">
        <v>475923.17</v>
      </c>
      <c r="P489" s="60" t="s">
        <v>18630</v>
      </c>
      <c r="Q489" s="5" t="str">
        <f t="shared" si="7"/>
        <v>Ativo</v>
      </c>
      <c r="R489" s="32" t="e">
        <v>#N/A</v>
      </c>
    </row>
    <row r="490" spans="1:18" x14ac:dyDescent="0.2">
      <c r="A490" s="5" t="s">
        <v>1884</v>
      </c>
      <c r="B490" s="5"/>
      <c r="C490" s="5" t="s">
        <v>1885</v>
      </c>
      <c r="D490" s="5" t="s">
        <v>221</v>
      </c>
      <c r="E490" s="36" t="s">
        <v>71</v>
      </c>
      <c r="F490" s="5" t="s">
        <v>18633</v>
      </c>
      <c r="G490" s="34">
        <v>45579</v>
      </c>
      <c r="H490" s="33" t="s">
        <v>18630</v>
      </c>
      <c r="I490" s="34"/>
      <c r="J490" s="5" t="s">
        <v>18633</v>
      </c>
      <c r="K490" s="34">
        <v>45539</v>
      </c>
      <c r="L490" s="33" t="s">
        <v>42</v>
      </c>
      <c r="M490" s="33" t="s">
        <v>68</v>
      </c>
      <c r="N490" s="5" t="s">
        <v>26</v>
      </c>
      <c r="O490" s="35">
        <v>212527.57</v>
      </c>
      <c r="P490" s="5" t="s">
        <v>18633</v>
      </c>
      <c r="Q490" s="5" t="str">
        <f t="shared" si="7"/>
        <v>Arquivado</v>
      </c>
      <c r="R490" s="32" t="e">
        <v>#N/A</v>
      </c>
    </row>
    <row r="491" spans="1:18" x14ac:dyDescent="0.2">
      <c r="A491" s="5" t="s">
        <v>1886</v>
      </c>
      <c r="B491" s="5"/>
      <c r="C491" s="5" t="s">
        <v>1887</v>
      </c>
      <c r="D491" s="5" t="s">
        <v>18692</v>
      </c>
      <c r="E491" s="36" t="s">
        <v>48</v>
      </c>
      <c r="F491" s="5" t="s">
        <v>18630</v>
      </c>
      <c r="G491" s="34"/>
      <c r="H491" s="5" t="s">
        <v>18630</v>
      </c>
      <c r="I491" s="34"/>
      <c r="J491" s="5" t="s">
        <v>18630</v>
      </c>
      <c r="K491" s="34"/>
      <c r="L491" s="5" t="s">
        <v>23</v>
      </c>
      <c r="M491" s="5" t="s">
        <v>1888</v>
      </c>
      <c r="N491" s="5" t="s">
        <v>26</v>
      </c>
      <c r="O491" s="35">
        <v>0</v>
      </c>
      <c r="P491" s="5" t="s">
        <v>18630</v>
      </c>
      <c r="Q491" s="5" t="str">
        <f t="shared" si="7"/>
        <v>Arquivado</v>
      </c>
      <c r="R491" s="32" t="e">
        <v>#N/A</v>
      </c>
    </row>
    <row r="492" spans="1:18" x14ac:dyDescent="0.2">
      <c r="A492" s="5" t="s">
        <v>1890</v>
      </c>
      <c r="B492" s="5"/>
      <c r="C492" s="5" t="s">
        <v>1891</v>
      </c>
      <c r="D492" s="5" t="s">
        <v>1800</v>
      </c>
      <c r="E492" s="36" t="s">
        <v>20</v>
      </c>
      <c r="F492" s="5" t="s">
        <v>18633</v>
      </c>
      <c r="G492" s="34">
        <v>41348</v>
      </c>
      <c r="H492" s="33" t="s">
        <v>18630</v>
      </c>
      <c r="I492" s="34"/>
      <c r="J492" s="5" t="s">
        <v>18630</v>
      </c>
      <c r="K492" s="34"/>
      <c r="L492" s="5" t="s">
        <v>23</v>
      </c>
      <c r="M492" s="5" t="s">
        <v>1892</v>
      </c>
      <c r="N492" s="5" t="s">
        <v>26</v>
      </c>
      <c r="O492" s="35">
        <v>0</v>
      </c>
      <c r="P492" s="5" t="s">
        <v>18633</v>
      </c>
      <c r="Q492" s="5" t="str">
        <f t="shared" si="7"/>
        <v>Arquivado</v>
      </c>
      <c r="R492" s="32" t="e">
        <v>#N/A</v>
      </c>
    </row>
    <row r="493" spans="1:18" x14ac:dyDescent="0.2">
      <c r="A493" s="5" t="s">
        <v>1894</v>
      </c>
      <c r="B493" s="5"/>
      <c r="C493" s="5" t="s">
        <v>1895</v>
      </c>
      <c r="D493" s="5" t="s">
        <v>18693</v>
      </c>
      <c r="E493" s="36" t="s">
        <v>20</v>
      </c>
      <c r="F493" s="5" t="s">
        <v>18633</v>
      </c>
      <c r="G493" s="34">
        <v>41690</v>
      </c>
      <c r="H493" s="33" t="s">
        <v>18630</v>
      </c>
      <c r="I493" s="34"/>
      <c r="J493" s="5" t="s">
        <v>18630</v>
      </c>
      <c r="K493" s="34"/>
      <c r="L493" s="5" t="s">
        <v>42</v>
      </c>
      <c r="M493" s="33" t="s">
        <v>97</v>
      </c>
      <c r="N493" s="5" t="s">
        <v>26</v>
      </c>
      <c r="O493" s="35">
        <v>0</v>
      </c>
      <c r="P493" s="5" t="s">
        <v>18630</v>
      </c>
      <c r="Q493" s="5" t="str">
        <f t="shared" si="7"/>
        <v>Arquivado</v>
      </c>
      <c r="R493" s="32" t="e">
        <v>#N/A</v>
      </c>
    </row>
    <row r="494" spans="1:18" x14ac:dyDescent="0.2">
      <c r="A494" s="5" t="s">
        <v>1896</v>
      </c>
      <c r="B494" s="5" t="s">
        <v>1897</v>
      </c>
      <c r="C494" s="5" t="s">
        <v>1898</v>
      </c>
      <c r="D494" s="5" t="s">
        <v>18693</v>
      </c>
      <c r="E494" s="36" t="s">
        <v>71</v>
      </c>
      <c r="F494" s="5" t="s">
        <v>18633</v>
      </c>
      <c r="G494" s="34">
        <v>45919</v>
      </c>
      <c r="H494" s="33" t="s">
        <v>18630</v>
      </c>
      <c r="I494" s="34"/>
      <c r="J494" s="5" t="s">
        <v>18630</v>
      </c>
      <c r="K494" s="34"/>
      <c r="L494" s="5" t="s">
        <v>18795</v>
      </c>
      <c r="M494" s="5" t="s">
        <v>1899</v>
      </c>
      <c r="N494" s="5" t="s">
        <v>210</v>
      </c>
      <c r="O494" s="35">
        <v>440961.34</v>
      </c>
      <c r="P494" s="60" t="s">
        <v>18630</v>
      </c>
      <c r="Q494" s="5" t="str">
        <f t="shared" si="7"/>
        <v>Ativo</v>
      </c>
      <c r="R494" s="32" t="e">
        <v>#N/A</v>
      </c>
    </row>
    <row r="495" spans="1:18" x14ac:dyDescent="0.2">
      <c r="A495" s="5" t="s">
        <v>1901</v>
      </c>
      <c r="B495" s="5"/>
      <c r="C495" s="5" t="s">
        <v>1902</v>
      </c>
      <c r="D495" s="5" t="s">
        <v>18692</v>
      </c>
      <c r="E495" s="36" t="s">
        <v>48</v>
      </c>
      <c r="F495" s="5" t="s">
        <v>18633</v>
      </c>
      <c r="G495" s="34">
        <v>40403</v>
      </c>
      <c r="H495" s="33" t="s">
        <v>18630</v>
      </c>
      <c r="I495" s="34"/>
      <c r="J495" s="5" t="s">
        <v>18630</v>
      </c>
      <c r="K495" s="34"/>
      <c r="L495" s="5" t="s">
        <v>23</v>
      </c>
      <c r="M495" s="5" t="s">
        <v>1903</v>
      </c>
      <c r="N495" s="5" t="s">
        <v>26</v>
      </c>
      <c r="O495" s="35">
        <v>0</v>
      </c>
      <c r="P495" s="5" t="s">
        <v>18630</v>
      </c>
      <c r="Q495" s="5" t="str">
        <f t="shared" si="7"/>
        <v>Arquivado</v>
      </c>
      <c r="R495" s="32" t="e">
        <v>#N/A</v>
      </c>
    </row>
    <row r="496" spans="1:18" x14ac:dyDescent="0.2">
      <c r="A496" s="5" t="s">
        <v>1905</v>
      </c>
      <c r="B496" s="5"/>
      <c r="C496" s="5" t="s">
        <v>1906</v>
      </c>
      <c r="D496" s="5" t="s">
        <v>233</v>
      </c>
      <c r="E496" s="36" t="s">
        <v>71</v>
      </c>
      <c r="F496" s="5" t="s">
        <v>18633</v>
      </c>
      <c r="G496" s="34">
        <v>45366</v>
      </c>
      <c r="H496" s="33" t="s">
        <v>18633</v>
      </c>
      <c r="I496" s="34">
        <v>45534</v>
      </c>
      <c r="J496" s="33" t="s">
        <v>18630</v>
      </c>
      <c r="K496" s="34"/>
      <c r="L496" s="5" t="s">
        <v>18796</v>
      </c>
      <c r="M496" s="5" t="s">
        <v>1907</v>
      </c>
      <c r="N496" s="5" t="s">
        <v>117</v>
      </c>
      <c r="O496" s="35">
        <v>398827.97</v>
      </c>
      <c r="P496" s="60" t="s">
        <v>18630</v>
      </c>
      <c r="Q496" s="5" t="str">
        <f t="shared" si="7"/>
        <v>Ativo</v>
      </c>
      <c r="R496" s="32" t="e">
        <v>#N/A</v>
      </c>
    </row>
    <row r="497" spans="1:18" x14ac:dyDescent="0.2">
      <c r="A497" s="5" t="s">
        <v>1909</v>
      </c>
      <c r="B497" s="5"/>
      <c r="C497" s="5" t="s">
        <v>1910</v>
      </c>
      <c r="D497" s="5" t="s">
        <v>226</v>
      </c>
      <c r="E497" s="36" t="s">
        <v>48</v>
      </c>
      <c r="F497" s="5" t="s">
        <v>18633</v>
      </c>
      <c r="G497" s="34">
        <v>42109</v>
      </c>
      <c r="H497" s="33" t="s">
        <v>18630</v>
      </c>
      <c r="I497" s="34"/>
      <c r="J497" s="5" t="s">
        <v>18633</v>
      </c>
      <c r="K497" s="34">
        <v>43019</v>
      </c>
      <c r="L497" s="33" t="s">
        <v>23</v>
      </c>
      <c r="M497" s="33" t="s">
        <v>1911</v>
      </c>
      <c r="N497" s="5" t="s">
        <v>26</v>
      </c>
      <c r="O497" s="35">
        <v>0</v>
      </c>
      <c r="P497" s="5" t="s">
        <v>18633</v>
      </c>
      <c r="Q497" s="5" t="str">
        <f t="shared" si="7"/>
        <v>Arquivado</v>
      </c>
      <c r="R497" s="32" t="e">
        <v>#N/A</v>
      </c>
    </row>
    <row r="498" spans="1:18" x14ac:dyDescent="0.2">
      <c r="A498" s="5" t="s">
        <v>1913</v>
      </c>
      <c r="B498" s="5"/>
      <c r="C498" s="5" t="s">
        <v>1914</v>
      </c>
      <c r="D498" s="5" t="s">
        <v>1915</v>
      </c>
      <c r="E498" s="36" t="s">
        <v>20</v>
      </c>
      <c r="F498" s="5" t="s">
        <v>18633</v>
      </c>
      <c r="G498" s="34">
        <v>41358</v>
      </c>
      <c r="H498" s="33" t="s">
        <v>18630</v>
      </c>
      <c r="I498" s="34"/>
      <c r="J498" s="5" t="s">
        <v>18630</v>
      </c>
      <c r="K498" s="34"/>
      <c r="L498" s="5" t="s">
        <v>42</v>
      </c>
      <c r="M498" s="5" t="s">
        <v>1916</v>
      </c>
      <c r="N498" s="5" t="s">
        <v>26</v>
      </c>
      <c r="O498" s="35">
        <v>0</v>
      </c>
      <c r="P498" s="5" t="s">
        <v>18630</v>
      </c>
      <c r="Q498" s="5" t="str">
        <f t="shared" si="7"/>
        <v>Arquivado</v>
      </c>
      <c r="R498" s="32" t="e">
        <v>#N/A</v>
      </c>
    </row>
    <row r="499" spans="1:18" x14ac:dyDescent="0.2">
      <c r="A499" s="5" t="s">
        <v>1918</v>
      </c>
      <c r="B499" s="5"/>
      <c r="C499" s="5" t="s">
        <v>1919</v>
      </c>
      <c r="D499" s="5" t="s">
        <v>1920</v>
      </c>
      <c r="E499" s="36" t="s">
        <v>71</v>
      </c>
      <c r="F499" s="5" t="s">
        <v>18633</v>
      </c>
      <c r="G499" s="34">
        <v>46090</v>
      </c>
      <c r="H499" s="33" t="s">
        <v>18630</v>
      </c>
      <c r="I499" s="34"/>
      <c r="J499" s="5" t="s">
        <v>18630</v>
      </c>
      <c r="K499" s="34"/>
      <c r="L499" s="5" t="s">
        <v>42</v>
      </c>
      <c r="M499" s="33" t="s">
        <v>43</v>
      </c>
      <c r="N499" s="5" t="s">
        <v>26</v>
      </c>
      <c r="O499" s="35">
        <v>284783.86</v>
      </c>
      <c r="P499" s="5" t="s">
        <v>18633</v>
      </c>
      <c r="Q499" s="5" t="str">
        <f t="shared" si="7"/>
        <v>Arquivado</v>
      </c>
      <c r="R499" s="32" t="e">
        <v>#N/A</v>
      </c>
    </row>
    <row r="500" spans="1:18" x14ac:dyDescent="0.2">
      <c r="A500" s="5" t="s">
        <v>1921</v>
      </c>
      <c r="B500" s="5"/>
      <c r="C500" s="5" t="s">
        <v>1922</v>
      </c>
      <c r="D500" s="5" t="s">
        <v>18693</v>
      </c>
      <c r="E500" s="36" t="s">
        <v>48</v>
      </c>
      <c r="F500" s="5" t="s">
        <v>18630</v>
      </c>
      <c r="G500" s="34"/>
      <c r="H500" s="5" t="s">
        <v>18630</v>
      </c>
      <c r="I500" s="34"/>
      <c r="J500" s="5" t="s">
        <v>18633</v>
      </c>
      <c r="K500" s="34">
        <v>42459</v>
      </c>
      <c r="L500" s="33" t="s">
        <v>23</v>
      </c>
      <c r="M500" s="5" t="s">
        <v>1923</v>
      </c>
      <c r="N500" s="5" t="s">
        <v>26</v>
      </c>
      <c r="O500" s="35">
        <v>0</v>
      </c>
      <c r="P500" s="5" t="s">
        <v>18633</v>
      </c>
      <c r="Q500" s="5" t="str">
        <f t="shared" si="7"/>
        <v>Arquivado</v>
      </c>
      <c r="R500" s="32" t="e">
        <v>#N/A</v>
      </c>
    </row>
    <row r="501" spans="1:18" x14ac:dyDescent="0.2">
      <c r="A501" s="5" t="s">
        <v>1925</v>
      </c>
      <c r="B501" s="5"/>
      <c r="C501" s="5" t="s">
        <v>1926</v>
      </c>
      <c r="D501" s="5" t="s">
        <v>19245</v>
      </c>
      <c r="E501" s="36" t="s">
        <v>48</v>
      </c>
      <c r="F501" s="5" t="s">
        <v>18633</v>
      </c>
      <c r="G501" s="34">
        <v>41422</v>
      </c>
      <c r="H501" s="33" t="s">
        <v>18630</v>
      </c>
      <c r="I501" s="34"/>
      <c r="J501" s="5" t="s">
        <v>18633</v>
      </c>
      <c r="K501" s="34">
        <v>42117</v>
      </c>
      <c r="L501" s="33" t="s">
        <v>42</v>
      </c>
      <c r="M501" s="5" t="s">
        <v>1927</v>
      </c>
      <c r="N501" s="5" t="s">
        <v>26</v>
      </c>
      <c r="O501" s="35">
        <v>0</v>
      </c>
      <c r="P501" s="5" t="s">
        <v>18630</v>
      </c>
      <c r="Q501" s="5" t="str">
        <f t="shared" si="7"/>
        <v>Arquivado</v>
      </c>
      <c r="R501" s="32" t="e">
        <v>#N/A</v>
      </c>
    </row>
    <row r="502" spans="1:18" x14ac:dyDescent="0.2">
      <c r="A502" s="5" t="s">
        <v>1929</v>
      </c>
      <c r="B502" s="5"/>
      <c r="C502" s="5" t="s">
        <v>1930</v>
      </c>
      <c r="D502" s="5" t="s">
        <v>1931</v>
      </c>
      <c r="E502" s="36" t="s">
        <v>71</v>
      </c>
      <c r="F502" s="5" t="s">
        <v>18633</v>
      </c>
      <c r="G502" s="34">
        <v>44663</v>
      </c>
      <c r="H502" s="33" t="s">
        <v>18633</v>
      </c>
      <c r="I502" s="34">
        <v>44798</v>
      </c>
      <c r="J502" s="33" t="s">
        <v>18633</v>
      </c>
      <c r="K502" s="34">
        <v>45166</v>
      </c>
      <c r="L502" s="33" t="s">
        <v>42</v>
      </c>
      <c r="M502" s="33" t="s">
        <v>43</v>
      </c>
      <c r="N502" s="5" t="s">
        <v>26</v>
      </c>
      <c r="O502" s="35">
        <v>152082.79</v>
      </c>
      <c r="P502" s="5" t="s">
        <v>18630</v>
      </c>
      <c r="Q502" s="5" t="str">
        <f t="shared" si="7"/>
        <v>Arquivado</v>
      </c>
      <c r="R502" s="32" t="e">
        <v>#N/A</v>
      </c>
    </row>
    <row r="503" spans="1:18" x14ac:dyDescent="0.2">
      <c r="A503" s="5" t="s">
        <v>1932</v>
      </c>
      <c r="B503" s="5"/>
      <c r="C503" s="5" t="s">
        <v>1933</v>
      </c>
      <c r="D503" s="5" t="s">
        <v>829</v>
      </c>
      <c r="E503" s="36" t="s">
        <v>71</v>
      </c>
      <c r="F503" s="5" t="s">
        <v>18633</v>
      </c>
      <c r="G503" s="34">
        <v>43696</v>
      </c>
      <c r="H503" s="33" t="s">
        <v>18630</v>
      </c>
      <c r="I503" s="34"/>
      <c r="J503" s="5" t="s">
        <v>18633</v>
      </c>
      <c r="K503" s="34">
        <v>43720</v>
      </c>
      <c r="L503" s="33" t="s">
        <v>42</v>
      </c>
      <c r="M503" s="5" t="s">
        <v>1934</v>
      </c>
      <c r="N503" s="5" t="s">
        <v>26</v>
      </c>
      <c r="O503" s="35">
        <v>496618.19</v>
      </c>
      <c r="P503" s="5" t="s">
        <v>18630</v>
      </c>
      <c r="Q503" s="5" t="str">
        <f t="shared" si="7"/>
        <v>Arquivado</v>
      </c>
      <c r="R503" s="32" t="e">
        <v>#N/A</v>
      </c>
    </row>
    <row r="504" spans="1:18" x14ac:dyDescent="0.2">
      <c r="A504" s="5" t="s">
        <v>1936</v>
      </c>
      <c r="B504" s="5"/>
      <c r="C504" s="5" t="s">
        <v>1937</v>
      </c>
      <c r="D504" s="5" t="s">
        <v>18695</v>
      </c>
      <c r="E504" s="36" t="s">
        <v>20</v>
      </c>
      <c r="F504" s="5" t="s">
        <v>18633</v>
      </c>
      <c r="G504" s="34">
        <v>42094</v>
      </c>
      <c r="H504" s="33" t="s">
        <v>18630</v>
      </c>
      <c r="I504" s="34"/>
      <c r="J504" s="5" t="s">
        <v>18630</v>
      </c>
      <c r="K504" s="34"/>
      <c r="L504" s="5" t="s">
        <v>23</v>
      </c>
      <c r="M504" s="5" t="s">
        <v>1938</v>
      </c>
      <c r="N504" s="5" t="s">
        <v>26</v>
      </c>
      <c r="O504" s="35">
        <v>0</v>
      </c>
      <c r="P504" s="5" t="s">
        <v>18630</v>
      </c>
      <c r="Q504" s="5" t="str">
        <f t="shared" si="7"/>
        <v>Arquivado</v>
      </c>
      <c r="R504" s="32" t="e">
        <v>#N/A</v>
      </c>
    </row>
    <row r="505" spans="1:18" x14ac:dyDescent="0.2">
      <c r="A505" s="5" t="s">
        <v>1940</v>
      </c>
      <c r="B505" s="5"/>
      <c r="C505" s="5" t="s">
        <v>1941</v>
      </c>
      <c r="D505" s="5" t="s">
        <v>18693</v>
      </c>
      <c r="E505" s="36" t="s">
        <v>48</v>
      </c>
      <c r="F505" s="5" t="s">
        <v>18630</v>
      </c>
      <c r="G505" s="34"/>
      <c r="H505" s="5" t="s">
        <v>18633</v>
      </c>
      <c r="I505" s="34">
        <v>42222</v>
      </c>
      <c r="J505" s="33" t="s">
        <v>18633</v>
      </c>
      <c r="K505" s="34">
        <v>42264</v>
      </c>
      <c r="L505" s="33" t="s">
        <v>42</v>
      </c>
      <c r="M505" s="5" t="s">
        <v>1942</v>
      </c>
      <c r="N505" s="5" t="s">
        <v>26</v>
      </c>
      <c r="O505" s="35">
        <v>0</v>
      </c>
      <c r="P505" s="5" t="s">
        <v>18633</v>
      </c>
      <c r="Q505" s="5" t="str">
        <f t="shared" si="7"/>
        <v>Arquivado</v>
      </c>
      <c r="R505" s="32" t="e">
        <v>#N/A</v>
      </c>
    </row>
    <row r="506" spans="1:18" x14ac:dyDescent="0.2">
      <c r="A506" s="5" t="s">
        <v>1944</v>
      </c>
      <c r="B506" s="5"/>
      <c r="C506" s="5" t="s">
        <v>1945</v>
      </c>
      <c r="D506" s="5" t="s">
        <v>891</v>
      </c>
      <c r="E506" s="36" t="s">
        <v>71</v>
      </c>
      <c r="F506" s="5" t="s">
        <v>18633</v>
      </c>
      <c r="G506" s="34">
        <v>45744</v>
      </c>
      <c r="H506" s="33" t="s">
        <v>18630</v>
      </c>
      <c r="I506" s="34"/>
      <c r="J506" s="5" t="s">
        <v>18630</v>
      </c>
      <c r="K506" s="34"/>
      <c r="L506" s="5" t="s">
        <v>42</v>
      </c>
      <c r="M506" s="5" t="s">
        <v>43</v>
      </c>
      <c r="N506" s="5" t="s">
        <v>26</v>
      </c>
      <c r="O506" s="35">
        <v>188612.41</v>
      </c>
      <c r="P506" s="5" t="s">
        <v>18633</v>
      </c>
      <c r="Q506" s="5" t="str">
        <f t="shared" si="7"/>
        <v>Arquivado</v>
      </c>
      <c r="R506" s="32" t="e">
        <v>#N/A</v>
      </c>
    </row>
    <row r="507" spans="1:18" x14ac:dyDescent="0.2">
      <c r="A507" s="5" t="s">
        <v>1946</v>
      </c>
      <c r="B507" s="5"/>
      <c r="C507" s="5" t="s">
        <v>618</v>
      </c>
      <c r="D507" s="5" t="s">
        <v>320</v>
      </c>
      <c r="E507" s="36" t="s">
        <v>1947</v>
      </c>
      <c r="F507" s="5" t="s">
        <v>18633</v>
      </c>
      <c r="G507" s="34">
        <v>46041</v>
      </c>
      <c r="H507" s="33" t="s">
        <v>18630</v>
      </c>
      <c r="I507" s="34"/>
      <c r="J507" s="5" t="s">
        <v>18630</v>
      </c>
      <c r="K507" s="34"/>
      <c r="L507" s="5" t="s">
        <v>42</v>
      </c>
      <c r="M507" s="33" t="s">
        <v>1948</v>
      </c>
      <c r="N507" s="5" t="s">
        <v>26</v>
      </c>
      <c r="O507" s="35">
        <v>138856.84</v>
      </c>
      <c r="P507" s="5" t="s">
        <v>18633</v>
      </c>
      <c r="Q507" s="5" t="str">
        <f t="shared" si="7"/>
        <v>Arquivado</v>
      </c>
      <c r="R507" s="32" t="e">
        <v>#N/A</v>
      </c>
    </row>
    <row r="508" spans="1:18" x14ac:dyDescent="0.2">
      <c r="A508" s="5" t="s">
        <v>1950</v>
      </c>
      <c r="B508" s="5"/>
      <c r="C508" s="5" t="s">
        <v>1951</v>
      </c>
      <c r="D508" s="5" t="s">
        <v>18691</v>
      </c>
      <c r="E508" s="36" t="s">
        <v>20</v>
      </c>
      <c r="F508" s="5" t="s">
        <v>18633</v>
      </c>
      <c r="G508" s="34">
        <v>41060</v>
      </c>
      <c r="H508" s="33" t="s">
        <v>18630</v>
      </c>
      <c r="I508" s="34"/>
      <c r="J508" s="5" t="s">
        <v>18630</v>
      </c>
      <c r="K508" s="34"/>
      <c r="L508" s="5" t="s">
        <v>42</v>
      </c>
      <c r="M508" s="5" t="s">
        <v>1952</v>
      </c>
      <c r="N508" s="5" t="s">
        <v>26</v>
      </c>
      <c r="O508" s="35">
        <v>0</v>
      </c>
      <c r="P508" s="5" t="s">
        <v>18630</v>
      </c>
      <c r="Q508" s="5" t="str">
        <f t="shared" si="7"/>
        <v>Arquivado</v>
      </c>
      <c r="R508" s="32" t="e">
        <v>#N/A</v>
      </c>
    </row>
    <row r="509" spans="1:18" x14ac:dyDescent="0.2">
      <c r="A509" s="5" t="s">
        <v>1954</v>
      </c>
      <c r="B509" s="5"/>
      <c r="C509" s="5" t="s">
        <v>1955</v>
      </c>
      <c r="D509" s="5" t="s">
        <v>19246</v>
      </c>
      <c r="E509" s="36" t="s">
        <v>48</v>
      </c>
      <c r="F509" s="5" t="s">
        <v>18633</v>
      </c>
      <c r="G509" s="34">
        <v>41145</v>
      </c>
      <c r="H509" s="33" t="s">
        <v>18630</v>
      </c>
      <c r="I509" s="34"/>
      <c r="J509" s="5" t="s">
        <v>18633</v>
      </c>
      <c r="K509" s="34">
        <v>41703</v>
      </c>
      <c r="L509" s="33" t="s">
        <v>42</v>
      </c>
      <c r="M509" s="33" t="s">
        <v>1956</v>
      </c>
      <c r="N509" s="5" t="s">
        <v>26</v>
      </c>
      <c r="O509" s="35">
        <v>0</v>
      </c>
      <c r="P509" s="5" t="s">
        <v>18630</v>
      </c>
      <c r="Q509" s="5" t="str">
        <f t="shared" si="7"/>
        <v>Arquivado</v>
      </c>
      <c r="R509" s="32" t="e">
        <v>#N/A</v>
      </c>
    </row>
    <row r="510" spans="1:18" x14ac:dyDescent="0.2">
      <c r="A510" s="5" t="s">
        <v>1958</v>
      </c>
      <c r="B510" s="5"/>
      <c r="C510" s="5" t="s">
        <v>1959</v>
      </c>
      <c r="D510" s="5" t="s">
        <v>18691</v>
      </c>
      <c r="E510" s="36" t="s">
        <v>20</v>
      </c>
      <c r="F510" s="5" t="s">
        <v>18630</v>
      </c>
      <c r="G510" s="34"/>
      <c r="H510" s="5" t="s">
        <v>18630</v>
      </c>
      <c r="I510" s="34"/>
      <c r="J510" s="5" t="s">
        <v>18630</v>
      </c>
      <c r="K510" s="34"/>
      <c r="L510" s="5" t="s">
        <v>42</v>
      </c>
      <c r="M510" s="5" t="s">
        <v>1960</v>
      </c>
      <c r="N510" s="5" t="s">
        <v>26</v>
      </c>
      <c r="O510" s="35">
        <v>0</v>
      </c>
      <c r="P510" s="5" t="s">
        <v>18630</v>
      </c>
      <c r="Q510" s="5" t="str">
        <f t="shared" si="7"/>
        <v>Arquivado</v>
      </c>
      <c r="R510" s="32" t="e">
        <v>#N/A</v>
      </c>
    </row>
    <row r="511" spans="1:18" x14ac:dyDescent="0.2">
      <c r="A511" s="5" t="s">
        <v>1962</v>
      </c>
      <c r="B511" s="5"/>
      <c r="C511" s="5" t="s">
        <v>1963</v>
      </c>
      <c r="D511" s="5" t="s">
        <v>1433</v>
      </c>
      <c r="E511" s="36" t="s">
        <v>71</v>
      </c>
      <c r="F511" s="5" t="s">
        <v>18633</v>
      </c>
      <c r="G511" s="34">
        <v>45492</v>
      </c>
      <c r="H511" s="33" t="s">
        <v>18633</v>
      </c>
      <c r="I511" s="34">
        <v>45736</v>
      </c>
      <c r="J511" s="33" t="s">
        <v>18630</v>
      </c>
      <c r="K511" s="34"/>
      <c r="L511" s="5" t="s">
        <v>18796</v>
      </c>
      <c r="M511" s="5" t="s">
        <v>473</v>
      </c>
      <c r="N511" s="5" t="s">
        <v>117</v>
      </c>
      <c r="O511" s="35">
        <v>194117.91</v>
      </c>
      <c r="P511" s="60" t="s">
        <v>18630</v>
      </c>
      <c r="Q511" s="5" t="str">
        <f t="shared" si="7"/>
        <v>Ativo</v>
      </c>
      <c r="R511" s="32" t="e">
        <v>#N/A</v>
      </c>
    </row>
    <row r="512" spans="1:18" x14ac:dyDescent="0.2">
      <c r="A512" s="5" t="s">
        <v>1964</v>
      </c>
      <c r="B512" s="5"/>
      <c r="C512" s="5" t="s">
        <v>1965</v>
      </c>
      <c r="D512" s="5" t="s">
        <v>1800</v>
      </c>
      <c r="E512" s="36" t="s">
        <v>48</v>
      </c>
      <c r="F512" s="5" t="s">
        <v>18633</v>
      </c>
      <c r="G512" s="34">
        <v>41208</v>
      </c>
      <c r="H512" s="33" t="s">
        <v>18630</v>
      </c>
      <c r="I512" s="34"/>
      <c r="J512" s="5" t="s">
        <v>18630</v>
      </c>
      <c r="K512" s="34"/>
      <c r="L512" s="5" t="s">
        <v>23</v>
      </c>
      <c r="M512" s="5" t="s">
        <v>1966</v>
      </c>
      <c r="N512" s="5" t="s">
        <v>26</v>
      </c>
      <c r="O512" s="35">
        <v>0</v>
      </c>
      <c r="P512" s="5" t="s">
        <v>18630</v>
      </c>
      <c r="Q512" s="5" t="str">
        <f t="shared" si="7"/>
        <v>Arquivado</v>
      </c>
      <c r="R512" s="32" t="e">
        <v>#N/A</v>
      </c>
    </row>
    <row r="513" spans="1:18" x14ac:dyDescent="0.2">
      <c r="A513" s="5" t="s">
        <v>1968</v>
      </c>
      <c r="B513" s="5"/>
      <c r="C513" s="5" t="s">
        <v>1969</v>
      </c>
      <c r="D513" s="5" t="s">
        <v>18691</v>
      </c>
      <c r="E513" s="36" t="s">
        <v>20</v>
      </c>
      <c r="F513" s="5" t="s">
        <v>18633</v>
      </c>
      <c r="G513" s="34">
        <v>41978</v>
      </c>
      <c r="H513" s="33" t="s">
        <v>18630</v>
      </c>
      <c r="I513" s="34"/>
      <c r="J513" s="5" t="s">
        <v>18630</v>
      </c>
      <c r="K513" s="34"/>
      <c r="L513" s="5" t="s">
        <v>23</v>
      </c>
      <c r="M513" s="33" t="s">
        <v>1970</v>
      </c>
      <c r="N513" s="5" t="s">
        <v>26</v>
      </c>
      <c r="O513" s="35">
        <v>0</v>
      </c>
      <c r="P513" s="5" t="s">
        <v>18630</v>
      </c>
      <c r="Q513" s="5" t="str">
        <f t="shared" si="7"/>
        <v>Arquivado</v>
      </c>
      <c r="R513" s="32" t="e">
        <v>#N/A</v>
      </c>
    </row>
    <row r="514" spans="1:18" x14ac:dyDescent="0.2">
      <c r="A514" s="5" t="s">
        <v>1972</v>
      </c>
      <c r="B514" s="5"/>
      <c r="C514" s="5" t="s">
        <v>1959</v>
      </c>
      <c r="D514" s="5" t="s">
        <v>18691</v>
      </c>
      <c r="E514" s="36" t="s">
        <v>20</v>
      </c>
      <c r="F514" s="5" t="s">
        <v>18630</v>
      </c>
      <c r="G514" s="34"/>
      <c r="H514" s="5" t="s">
        <v>18630</v>
      </c>
      <c r="I514" s="34"/>
      <c r="J514" s="5" t="s">
        <v>18630</v>
      </c>
      <c r="K514" s="34"/>
      <c r="L514" s="5" t="s">
        <v>42</v>
      </c>
      <c r="M514" s="5" t="s">
        <v>1973</v>
      </c>
      <c r="N514" s="5" t="s">
        <v>26</v>
      </c>
      <c r="O514" s="35">
        <v>0</v>
      </c>
      <c r="P514" s="5" t="s">
        <v>18630</v>
      </c>
      <c r="Q514" s="5" t="str">
        <f t="shared" si="7"/>
        <v>Arquivado</v>
      </c>
      <c r="R514" s="32" t="e">
        <v>#N/A</v>
      </c>
    </row>
    <row r="515" spans="1:18" x14ac:dyDescent="0.2">
      <c r="A515" s="5" t="s">
        <v>1975</v>
      </c>
      <c r="B515" s="5"/>
      <c r="C515" s="5" t="s">
        <v>1976</v>
      </c>
      <c r="D515" s="5" t="s">
        <v>1977</v>
      </c>
      <c r="E515" s="36" t="s">
        <v>279</v>
      </c>
      <c r="F515" s="5" t="s">
        <v>18633</v>
      </c>
      <c r="G515" s="34">
        <v>44876</v>
      </c>
      <c r="H515" s="33" t="s">
        <v>18633</v>
      </c>
      <c r="I515" s="34">
        <v>45083</v>
      </c>
      <c r="J515" s="33" t="s">
        <v>18633</v>
      </c>
      <c r="K515" s="34">
        <v>45261</v>
      </c>
      <c r="L515" s="33" t="s">
        <v>42</v>
      </c>
      <c r="M515" s="33" t="s">
        <v>43</v>
      </c>
      <c r="N515" s="5" t="s">
        <v>26</v>
      </c>
      <c r="O515" s="35">
        <v>48170.91</v>
      </c>
      <c r="P515" s="5" t="s">
        <v>18630</v>
      </c>
      <c r="Q515" s="5" t="str">
        <f t="shared" si="7"/>
        <v>Arquivado</v>
      </c>
      <c r="R515" s="32" t="e">
        <v>#N/A</v>
      </c>
    </row>
    <row r="516" spans="1:18" x14ac:dyDescent="0.2">
      <c r="A516" s="5" t="s">
        <v>1978</v>
      </c>
      <c r="B516" s="5"/>
      <c r="C516" s="5" t="s">
        <v>1979</v>
      </c>
      <c r="D516" s="5" t="s">
        <v>1980</v>
      </c>
      <c r="E516" s="36" t="s">
        <v>48</v>
      </c>
      <c r="F516" s="5" t="s">
        <v>18633</v>
      </c>
      <c r="G516" s="34">
        <v>42251</v>
      </c>
      <c r="H516" s="33" t="s">
        <v>18630</v>
      </c>
      <c r="I516" s="34"/>
      <c r="J516" s="5" t="s">
        <v>18633</v>
      </c>
      <c r="K516" s="34">
        <v>43160</v>
      </c>
      <c r="L516" s="33" t="s">
        <v>23</v>
      </c>
      <c r="M516" s="33" t="s">
        <v>1981</v>
      </c>
      <c r="N516" s="5" t="s">
        <v>26</v>
      </c>
      <c r="O516" s="35">
        <v>35000</v>
      </c>
      <c r="P516" s="5" t="s">
        <v>18633</v>
      </c>
      <c r="Q516" s="5" t="str">
        <f t="shared" ref="Q516:Q579" si="8">IF(OR(ISNUMBER(SEARCH("arquivamento",L516)),ISNUMBER(SEARCH("arquivado",L516))),"Arquivado","Ativo")</f>
        <v>Arquivado</v>
      </c>
      <c r="R516" s="32" t="e">
        <v>#N/A</v>
      </c>
    </row>
    <row r="517" spans="1:18" x14ac:dyDescent="0.2">
      <c r="A517" s="5" t="s">
        <v>1983</v>
      </c>
      <c r="B517" s="5"/>
      <c r="C517" s="5" t="s">
        <v>1984</v>
      </c>
      <c r="D517" s="5" t="s">
        <v>18695</v>
      </c>
      <c r="E517" s="36" t="s">
        <v>48</v>
      </c>
      <c r="F517" s="5" t="s">
        <v>18633</v>
      </c>
      <c r="G517" s="34">
        <v>40442</v>
      </c>
      <c r="H517" s="33" t="s">
        <v>18633</v>
      </c>
      <c r="I517" s="34">
        <v>42544</v>
      </c>
      <c r="J517" s="33" t="s">
        <v>18633</v>
      </c>
      <c r="K517" s="34">
        <v>42851</v>
      </c>
      <c r="L517" s="33" t="s">
        <v>23</v>
      </c>
      <c r="M517" s="33" t="s">
        <v>1985</v>
      </c>
      <c r="N517" s="5" t="s">
        <v>26</v>
      </c>
      <c r="O517" s="35">
        <v>0</v>
      </c>
      <c r="P517" s="5" t="s">
        <v>18630</v>
      </c>
      <c r="Q517" s="5" t="str">
        <f t="shared" si="8"/>
        <v>Arquivado</v>
      </c>
      <c r="R517" s="32" t="e">
        <v>#N/A</v>
      </c>
    </row>
    <row r="518" spans="1:18" x14ac:dyDescent="0.2">
      <c r="A518" s="5" t="s">
        <v>1987</v>
      </c>
      <c r="B518" s="5"/>
      <c r="C518" s="5" t="s">
        <v>1988</v>
      </c>
      <c r="D518" s="5" t="s">
        <v>418</v>
      </c>
      <c r="E518" s="36" t="s">
        <v>279</v>
      </c>
      <c r="F518" s="5" t="s">
        <v>18633</v>
      </c>
      <c r="G518" s="34">
        <v>45505</v>
      </c>
      <c r="H518" s="33" t="s">
        <v>18633</v>
      </c>
      <c r="I518" s="34">
        <v>45716</v>
      </c>
      <c r="J518" s="33" t="s">
        <v>18630</v>
      </c>
      <c r="K518" s="34"/>
      <c r="L518" s="5" t="s">
        <v>18795</v>
      </c>
      <c r="M518" s="5" t="s">
        <v>208</v>
      </c>
      <c r="N518" s="5" t="s">
        <v>210</v>
      </c>
      <c r="O518" s="35">
        <v>31493.42</v>
      </c>
      <c r="P518" s="60" t="s">
        <v>18630</v>
      </c>
      <c r="Q518" s="5" t="str">
        <f t="shared" si="8"/>
        <v>Ativo</v>
      </c>
      <c r="R518" s="32" t="e">
        <v>#N/A</v>
      </c>
    </row>
    <row r="519" spans="1:18" x14ac:dyDescent="0.2">
      <c r="A519" s="5" t="s">
        <v>1989</v>
      </c>
      <c r="B519" s="5"/>
      <c r="C519" s="5" t="s">
        <v>1990</v>
      </c>
      <c r="D519" s="5" t="s">
        <v>1991</v>
      </c>
      <c r="E519" s="36" t="s">
        <v>71</v>
      </c>
      <c r="F519" s="5" t="s">
        <v>18633</v>
      </c>
      <c r="G519" s="34">
        <v>45584</v>
      </c>
      <c r="H519" s="33" t="s">
        <v>18633</v>
      </c>
      <c r="I519" s="34">
        <v>45776</v>
      </c>
      <c r="J519" s="33" t="s">
        <v>18630</v>
      </c>
      <c r="K519" s="34"/>
      <c r="L519" s="5" t="s">
        <v>18796</v>
      </c>
      <c r="M519" s="5" t="s">
        <v>473</v>
      </c>
      <c r="N519" s="5" t="s">
        <v>210</v>
      </c>
      <c r="O519" s="35">
        <v>783770.18</v>
      </c>
      <c r="P519" s="60" t="s">
        <v>18630</v>
      </c>
      <c r="Q519" s="5" t="str">
        <f t="shared" si="8"/>
        <v>Ativo</v>
      </c>
      <c r="R519" s="32" t="e">
        <v>#N/A</v>
      </c>
    </row>
    <row r="520" spans="1:18" x14ac:dyDescent="0.2">
      <c r="A520" s="5" t="s">
        <v>1992</v>
      </c>
      <c r="B520" s="5"/>
      <c r="C520" s="5" t="s">
        <v>1959</v>
      </c>
      <c r="D520" s="5" t="s">
        <v>18691</v>
      </c>
      <c r="E520" s="36" t="s">
        <v>20</v>
      </c>
      <c r="F520" s="5" t="s">
        <v>18633</v>
      </c>
      <c r="G520" s="34">
        <v>41374</v>
      </c>
      <c r="H520" s="33" t="s">
        <v>18630</v>
      </c>
      <c r="I520" s="34"/>
      <c r="J520" s="5" t="s">
        <v>18630</v>
      </c>
      <c r="K520" s="34"/>
      <c r="L520" s="5" t="s">
        <v>42</v>
      </c>
      <c r="M520" s="5" t="s">
        <v>1993</v>
      </c>
      <c r="N520" s="5" t="s">
        <v>26</v>
      </c>
      <c r="O520" s="35">
        <v>0</v>
      </c>
      <c r="P520" s="5" t="s">
        <v>18630</v>
      </c>
      <c r="Q520" s="5" t="str">
        <f t="shared" si="8"/>
        <v>Arquivado</v>
      </c>
      <c r="R520" s="32" t="e">
        <v>#N/A</v>
      </c>
    </row>
    <row r="521" spans="1:18" x14ac:dyDescent="0.2">
      <c r="A521" s="5" t="s">
        <v>1995</v>
      </c>
      <c r="B521" s="5"/>
      <c r="C521" s="5" t="s">
        <v>1996</v>
      </c>
      <c r="D521" s="5" t="s">
        <v>1997</v>
      </c>
      <c r="E521" s="36" t="s">
        <v>71</v>
      </c>
      <c r="F521" s="5" t="s">
        <v>18633</v>
      </c>
      <c r="G521" s="34">
        <v>46043</v>
      </c>
      <c r="H521" s="33" t="s">
        <v>18630</v>
      </c>
      <c r="I521" s="34"/>
      <c r="J521" s="5" t="s">
        <v>18630</v>
      </c>
      <c r="K521" s="34"/>
      <c r="L521" s="5" t="s">
        <v>18795</v>
      </c>
      <c r="M521" s="5" t="s">
        <v>1998</v>
      </c>
      <c r="N521" s="5" t="s">
        <v>117</v>
      </c>
      <c r="O521" s="35">
        <v>248348.1</v>
      </c>
      <c r="P521" s="60" t="s">
        <v>18630</v>
      </c>
      <c r="Q521" s="5" t="str">
        <f t="shared" si="8"/>
        <v>Ativo</v>
      </c>
      <c r="R521" s="32" t="e">
        <v>#N/A</v>
      </c>
    </row>
    <row r="522" spans="1:18" x14ac:dyDescent="0.2">
      <c r="A522" s="5" t="s">
        <v>2000</v>
      </c>
      <c r="B522" s="5"/>
      <c r="C522" s="5" t="s">
        <v>2001</v>
      </c>
      <c r="D522" s="5" t="s">
        <v>19247</v>
      </c>
      <c r="E522" s="36" t="s">
        <v>20</v>
      </c>
      <c r="F522" s="5" t="s">
        <v>18633</v>
      </c>
      <c r="G522" s="34">
        <v>42132</v>
      </c>
      <c r="H522" s="33" t="s">
        <v>18630</v>
      </c>
      <c r="I522" s="34"/>
      <c r="J522" s="5" t="s">
        <v>18630</v>
      </c>
      <c r="K522" s="34"/>
      <c r="L522" s="5" t="s">
        <v>42</v>
      </c>
      <c r="M522" s="5" t="s">
        <v>2002</v>
      </c>
      <c r="N522" s="5" t="s">
        <v>26</v>
      </c>
      <c r="O522" s="35">
        <v>0</v>
      </c>
      <c r="P522" s="5" t="s">
        <v>18630</v>
      </c>
      <c r="Q522" s="5" t="str">
        <f t="shared" si="8"/>
        <v>Arquivado</v>
      </c>
      <c r="R522" s="32" t="e">
        <v>#N/A</v>
      </c>
    </row>
    <row r="523" spans="1:18" x14ac:dyDescent="0.2">
      <c r="A523" s="5" t="s">
        <v>2004</v>
      </c>
      <c r="B523" s="5"/>
      <c r="C523" s="5" t="s">
        <v>2005</v>
      </c>
      <c r="D523" s="5" t="s">
        <v>19248</v>
      </c>
      <c r="E523" s="36" t="s">
        <v>48</v>
      </c>
      <c r="F523" s="5" t="s">
        <v>18633</v>
      </c>
      <c r="G523" s="34">
        <v>42268</v>
      </c>
      <c r="H523" s="33" t="s">
        <v>18633</v>
      </c>
      <c r="I523" s="34">
        <v>43433</v>
      </c>
      <c r="J523" s="33" t="s">
        <v>18633</v>
      </c>
      <c r="K523" s="34">
        <v>43500</v>
      </c>
      <c r="L523" s="33" t="s">
        <v>23</v>
      </c>
      <c r="M523" s="33" t="s">
        <v>2006</v>
      </c>
      <c r="N523" s="5" t="s">
        <v>26</v>
      </c>
      <c r="O523" s="35">
        <v>35000</v>
      </c>
      <c r="P523" s="5" t="s">
        <v>18630</v>
      </c>
      <c r="Q523" s="5" t="str">
        <f t="shared" si="8"/>
        <v>Arquivado</v>
      </c>
      <c r="R523" s="32" t="e">
        <v>#N/A</v>
      </c>
    </row>
    <row r="524" spans="1:18" x14ac:dyDescent="0.2">
      <c r="A524" s="5" t="s">
        <v>2008</v>
      </c>
      <c r="B524" s="5"/>
      <c r="C524" s="5" t="s">
        <v>2009</v>
      </c>
      <c r="D524" s="5" t="s">
        <v>1920</v>
      </c>
      <c r="E524" s="36" t="s">
        <v>71</v>
      </c>
      <c r="F524" s="5" t="s">
        <v>18633</v>
      </c>
      <c r="G524" s="34">
        <v>45952</v>
      </c>
      <c r="H524" s="33" t="s">
        <v>18630</v>
      </c>
      <c r="I524" s="34"/>
      <c r="J524" s="5" t="s">
        <v>18630</v>
      </c>
      <c r="K524" s="34"/>
      <c r="L524" s="5" t="s">
        <v>18796</v>
      </c>
      <c r="M524" s="5" t="s">
        <v>866</v>
      </c>
      <c r="N524" s="5" t="s">
        <v>117</v>
      </c>
      <c r="O524" s="35">
        <v>187572.27</v>
      </c>
      <c r="P524" s="60" t="s">
        <v>18630</v>
      </c>
      <c r="Q524" s="5" t="str">
        <f t="shared" si="8"/>
        <v>Ativo</v>
      </c>
      <c r="R524" s="32" t="e">
        <v>#N/A</v>
      </c>
    </row>
    <row r="525" spans="1:18" x14ac:dyDescent="0.2">
      <c r="A525" s="5" t="s">
        <v>2010</v>
      </c>
      <c r="B525" s="5"/>
      <c r="C525" s="5" t="s">
        <v>2011</v>
      </c>
      <c r="D525" s="5" t="s">
        <v>1237</v>
      </c>
      <c r="E525" s="36" t="s">
        <v>71</v>
      </c>
      <c r="F525" s="5" t="s">
        <v>18633</v>
      </c>
      <c r="G525" s="34">
        <v>46055</v>
      </c>
      <c r="H525" s="33" t="s">
        <v>18630</v>
      </c>
      <c r="I525" s="34"/>
      <c r="J525" s="5" t="s">
        <v>18630</v>
      </c>
      <c r="K525" s="34"/>
      <c r="L525" s="5" t="s">
        <v>18795</v>
      </c>
      <c r="M525" s="5" t="s">
        <v>1465</v>
      </c>
      <c r="N525" s="5" t="s">
        <v>117</v>
      </c>
      <c r="O525" s="35">
        <v>182903.36</v>
      </c>
      <c r="P525" s="60" t="s">
        <v>18630</v>
      </c>
      <c r="Q525" s="5" t="str">
        <f t="shared" si="8"/>
        <v>Ativo</v>
      </c>
      <c r="R525" s="32" t="e">
        <v>#N/A</v>
      </c>
    </row>
    <row r="526" spans="1:18" x14ac:dyDescent="0.2">
      <c r="A526" s="5" t="s">
        <v>2012</v>
      </c>
      <c r="B526" s="5"/>
      <c r="C526" s="5" t="s">
        <v>2013</v>
      </c>
      <c r="D526" s="5" t="s">
        <v>362</v>
      </c>
      <c r="E526" s="36" t="s">
        <v>20</v>
      </c>
      <c r="F526" s="5" t="s">
        <v>18633</v>
      </c>
      <c r="G526" s="34">
        <v>41347</v>
      </c>
      <c r="H526" s="33" t="s">
        <v>18630</v>
      </c>
      <c r="I526" s="34"/>
      <c r="J526" s="5" t="s">
        <v>18630</v>
      </c>
      <c r="K526" s="34"/>
      <c r="L526" s="5" t="s">
        <v>23</v>
      </c>
      <c r="M526" s="5" t="s">
        <v>2014</v>
      </c>
      <c r="N526" s="5" t="s">
        <v>26</v>
      </c>
      <c r="O526" s="35">
        <v>0</v>
      </c>
      <c r="P526" s="5" t="s">
        <v>18630</v>
      </c>
      <c r="Q526" s="5" t="str">
        <f t="shared" si="8"/>
        <v>Arquivado</v>
      </c>
      <c r="R526" s="32" t="e">
        <v>#N/A</v>
      </c>
    </row>
    <row r="527" spans="1:18" x14ac:dyDescent="0.2">
      <c r="A527" s="5" t="s">
        <v>2016</v>
      </c>
      <c r="B527" s="5"/>
      <c r="C527" s="5" t="s">
        <v>2017</v>
      </c>
      <c r="D527" s="5" t="s">
        <v>18693</v>
      </c>
      <c r="E527" s="36" t="s">
        <v>48</v>
      </c>
      <c r="F527" s="5" t="s">
        <v>18630</v>
      </c>
      <c r="G527" s="34"/>
      <c r="H527" s="5" t="s">
        <v>18630</v>
      </c>
      <c r="I527" s="34"/>
      <c r="J527" s="5" t="s">
        <v>18630</v>
      </c>
      <c r="K527" s="34"/>
      <c r="L527" s="5" t="s">
        <v>23</v>
      </c>
      <c r="M527" s="5" t="s">
        <v>2018</v>
      </c>
      <c r="N527" s="5" t="s">
        <v>26</v>
      </c>
      <c r="O527" s="35">
        <v>0</v>
      </c>
      <c r="P527" s="5" t="s">
        <v>18633</v>
      </c>
      <c r="Q527" s="5" t="str">
        <f t="shared" si="8"/>
        <v>Arquivado</v>
      </c>
      <c r="R527" s="32" t="e">
        <v>#N/A</v>
      </c>
    </row>
    <row r="528" spans="1:18" x14ac:dyDescent="0.2">
      <c r="A528" s="5" t="s">
        <v>2020</v>
      </c>
      <c r="B528" s="5"/>
      <c r="C528" s="5" t="s">
        <v>2021</v>
      </c>
      <c r="D528" s="5" t="s">
        <v>2022</v>
      </c>
      <c r="E528" s="36" t="s">
        <v>71</v>
      </c>
      <c r="F528" s="5" t="s">
        <v>18630</v>
      </c>
      <c r="G528" s="34"/>
      <c r="H528" s="5" t="s">
        <v>18630</v>
      </c>
      <c r="I528" s="34"/>
      <c r="J528" s="5" t="s">
        <v>18630</v>
      </c>
      <c r="K528" s="34"/>
      <c r="L528" s="5" t="s">
        <v>42</v>
      </c>
      <c r="M528" s="5" t="s">
        <v>43</v>
      </c>
      <c r="N528" s="5" t="s">
        <v>26</v>
      </c>
      <c r="O528" s="35">
        <v>378450.67</v>
      </c>
      <c r="P528" s="5" t="s">
        <v>18630</v>
      </c>
      <c r="Q528" s="5" t="str">
        <f t="shared" si="8"/>
        <v>Arquivado</v>
      </c>
      <c r="R528" s="32" t="e">
        <v>#N/A</v>
      </c>
    </row>
    <row r="529" spans="1:18" x14ac:dyDescent="0.2">
      <c r="A529" s="5" t="s">
        <v>2023</v>
      </c>
      <c r="B529" s="5"/>
      <c r="C529" s="5" t="s">
        <v>2024</v>
      </c>
      <c r="D529" s="5" t="s">
        <v>233</v>
      </c>
      <c r="E529" s="36" t="s">
        <v>71</v>
      </c>
      <c r="F529" s="5" t="s">
        <v>18633</v>
      </c>
      <c r="G529" s="34">
        <v>45376</v>
      </c>
      <c r="H529" s="33" t="s">
        <v>18633</v>
      </c>
      <c r="I529" s="34">
        <v>45582</v>
      </c>
      <c r="J529" s="33" t="s">
        <v>18633</v>
      </c>
      <c r="K529" s="34">
        <v>45831</v>
      </c>
      <c r="L529" s="33" t="s">
        <v>42</v>
      </c>
      <c r="M529" s="33" t="s">
        <v>43</v>
      </c>
      <c r="N529" s="5" t="s">
        <v>26</v>
      </c>
      <c r="O529" s="35">
        <v>353667.02</v>
      </c>
      <c r="P529" s="5" t="s">
        <v>18630</v>
      </c>
      <c r="Q529" s="5" t="str">
        <f t="shared" si="8"/>
        <v>Arquivado</v>
      </c>
      <c r="R529" s="32" t="e">
        <v>#N/A</v>
      </c>
    </row>
    <row r="530" spans="1:18" x14ac:dyDescent="0.2">
      <c r="A530" s="5" t="s">
        <v>2025</v>
      </c>
      <c r="B530" s="5"/>
      <c r="C530" s="5" t="s">
        <v>2026</v>
      </c>
      <c r="D530" s="5" t="s">
        <v>2027</v>
      </c>
      <c r="E530" s="36" t="s">
        <v>48</v>
      </c>
      <c r="F530" s="5" t="s">
        <v>18630</v>
      </c>
      <c r="G530" s="34"/>
      <c r="H530" s="5" t="s">
        <v>18633</v>
      </c>
      <c r="I530" s="34">
        <v>42649</v>
      </c>
      <c r="J530" s="33" t="s">
        <v>18633</v>
      </c>
      <c r="K530" s="34">
        <v>42705</v>
      </c>
      <c r="L530" s="33" t="s">
        <v>23</v>
      </c>
      <c r="M530" s="5" t="s">
        <v>2028</v>
      </c>
      <c r="N530" s="5" t="s">
        <v>26</v>
      </c>
      <c r="O530" s="35">
        <v>0</v>
      </c>
      <c r="P530" s="5" t="s">
        <v>18633</v>
      </c>
      <c r="Q530" s="5" t="str">
        <f t="shared" si="8"/>
        <v>Arquivado</v>
      </c>
      <c r="R530" s="32" t="e">
        <v>#N/A</v>
      </c>
    </row>
    <row r="531" spans="1:18" x14ac:dyDescent="0.2">
      <c r="A531" s="5" t="s">
        <v>2030</v>
      </c>
      <c r="B531" s="5"/>
      <c r="C531" s="5" t="s">
        <v>2031</v>
      </c>
      <c r="D531" s="5" t="s">
        <v>2032</v>
      </c>
      <c r="E531" s="36" t="s">
        <v>48</v>
      </c>
      <c r="F531" s="5" t="s">
        <v>18630</v>
      </c>
      <c r="G531" s="34"/>
      <c r="H531" s="5" t="s">
        <v>18630</v>
      </c>
      <c r="I531" s="34"/>
      <c r="J531" s="5" t="s">
        <v>18633</v>
      </c>
      <c r="K531" s="34">
        <v>42264</v>
      </c>
      <c r="L531" s="33" t="s">
        <v>23</v>
      </c>
      <c r="M531" s="5" t="s">
        <v>2033</v>
      </c>
      <c r="N531" s="5" t="s">
        <v>26</v>
      </c>
      <c r="O531" s="35">
        <v>0</v>
      </c>
      <c r="P531" s="5" t="s">
        <v>18633</v>
      </c>
      <c r="Q531" s="5" t="str">
        <f t="shared" si="8"/>
        <v>Arquivado</v>
      </c>
      <c r="R531" s="32" t="e">
        <v>#N/A</v>
      </c>
    </row>
    <row r="532" spans="1:18" x14ac:dyDescent="0.2">
      <c r="A532" s="5" t="s">
        <v>2035</v>
      </c>
      <c r="B532" s="5"/>
      <c r="C532" s="5" t="s">
        <v>2036</v>
      </c>
      <c r="D532" s="5" t="s">
        <v>637</v>
      </c>
      <c r="E532" s="36" t="s">
        <v>71</v>
      </c>
      <c r="F532" s="5" t="s">
        <v>18633</v>
      </c>
      <c r="G532" s="34">
        <v>45562</v>
      </c>
      <c r="H532" s="33" t="s">
        <v>18633</v>
      </c>
      <c r="I532" s="34">
        <v>45718</v>
      </c>
      <c r="J532" s="33" t="s">
        <v>18633</v>
      </c>
      <c r="K532" s="34">
        <v>45819</v>
      </c>
      <c r="L532" s="33" t="s">
        <v>42</v>
      </c>
      <c r="M532" s="33" t="s">
        <v>43</v>
      </c>
      <c r="N532" s="5" t="s">
        <v>26</v>
      </c>
      <c r="O532" s="35">
        <v>544243</v>
      </c>
      <c r="P532" s="5" t="s">
        <v>18630</v>
      </c>
      <c r="Q532" s="5" t="str">
        <f t="shared" si="8"/>
        <v>Arquivado</v>
      </c>
      <c r="R532" s="32" t="e">
        <v>#N/A</v>
      </c>
    </row>
    <row r="533" spans="1:18" x14ac:dyDescent="0.2">
      <c r="A533" s="5" t="s">
        <v>2037</v>
      </c>
      <c r="B533" s="5"/>
      <c r="C533" s="5" t="s">
        <v>2038</v>
      </c>
      <c r="D533" s="5" t="s">
        <v>2039</v>
      </c>
      <c r="E533" s="36" t="s">
        <v>48</v>
      </c>
      <c r="F533" s="5" t="s">
        <v>18633</v>
      </c>
      <c r="G533" s="34">
        <v>40486</v>
      </c>
      <c r="H533" s="33" t="s">
        <v>18630</v>
      </c>
      <c r="I533" s="34"/>
      <c r="J533" s="5" t="s">
        <v>18630</v>
      </c>
      <c r="K533" s="34"/>
      <c r="L533" s="5" t="s">
        <v>23</v>
      </c>
      <c r="M533" s="5" t="s">
        <v>2040</v>
      </c>
      <c r="N533" s="5" t="s">
        <v>26</v>
      </c>
      <c r="O533" s="35">
        <v>0</v>
      </c>
      <c r="P533" s="5" t="s">
        <v>18630</v>
      </c>
      <c r="Q533" s="5" t="str">
        <f t="shared" si="8"/>
        <v>Arquivado</v>
      </c>
      <c r="R533" s="32" t="e">
        <v>#N/A</v>
      </c>
    </row>
    <row r="534" spans="1:18" x14ac:dyDescent="0.2">
      <c r="A534" s="5" t="s">
        <v>2042</v>
      </c>
      <c r="B534" s="5"/>
      <c r="C534" s="5" t="s">
        <v>2043</v>
      </c>
      <c r="D534" s="5" t="s">
        <v>18693</v>
      </c>
      <c r="E534" s="36" t="s">
        <v>48</v>
      </c>
      <c r="F534" s="5" t="s">
        <v>18633</v>
      </c>
      <c r="G534" s="34">
        <v>42012</v>
      </c>
      <c r="H534" s="33" t="s">
        <v>18630</v>
      </c>
      <c r="I534" s="34"/>
      <c r="J534" s="5" t="s">
        <v>18633</v>
      </c>
      <c r="K534" s="34">
        <v>42984</v>
      </c>
      <c r="L534" s="33" t="s">
        <v>23</v>
      </c>
      <c r="M534" s="33" t="s">
        <v>2044</v>
      </c>
      <c r="N534" s="5" t="s">
        <v>26</v>
      </c>
      <c r="O534" s="35">
        <v>30000</v>
      </c>
      <c r="P534" s="5" t="s">
        <v>18630</v>
      </c>
      <c r="Q534" s="5" t="str">
        <f t="shared" si="8"/>
        <v>Arquivado</v>
      </c>
      <c r="R534" s="32" t="e">
        <v>#N/A</v>
      </c>
    </row>
    <row r="535" spans="1:18" x14ac:dyDescent="0.2">
      <c r="A535" s="5" t="s">
        <v>2046</v>
      </c>
      <c r="B535" s="5"/>
      <c r="C535" s="5" t="s">
        <v>2047</v>
      </c>
      <c r="D535" s="5" t="s">
        <v>418</v>
      </c>
      <c r="E535" s="36" t="s">
        <v>279</v>
      </c>
      <c r="F535" s="5" t="s">
        <v>18633</v>
      </c>
      <c r="G535" s="34">
        <v>45579</v>
      </c>
      <c r="H535" s="33" t="s">
        <v>18630</v>
      </c>
      <c r="I535" s="34"/>
      <c r="J535" s="5" t="s">
        <v>18630</v>
      </c>
      <c r="K535" s="34"/>
      <c r="L535" s="5" t="s">
        <v>42</v>
      </c>
      <c r="M535" s="33" t="s">
        <v>2048</v>
      </c>
      <c r="N535" s="5" t="s">
        <v>26</v>
      </c>
      <c r="O535" s="35">
        <v>44899.91</v>
      </c>
      <c r="P535" s="5" t="s">
        <v>18633</v>
      </c>
      <c r="Q535" s="5" t="str">
        <f t="shared" si="8"/>
        <v>Arquivado</v>
      </c>
      <c r="R535" s="32" t="e">
        <v>#N/A</v>
      </c>
    </row>
    <row r="536" spans="1:18" x14ac:dyDescent="0.2">
      <c r="A536" s="5" t="s">
        <v>2050</v>
      </c>
      <c r="B536" s="5"/>
      <c r="C536" s="5" t="s">
        <v>2051</v>
      </c>
      <c r="D536" s="5" t="s">
        <v>2052</v>
      </c>
      <c r="E536" s="36" t="s">
        <v>71</v>
      </c>
      <c r="F536" s="5" t="s">
        <v>18633</v>
      </c>
      <c r="G536" s="34">
        <v>45813</v>
      </c>
      <c r="H536" s="33" t="s">
        <v>18633</v>
      </c>
      <c r="I536" s="34">
        <v>45964</v>
      </c>
      <c r="J536" s="33" t="s">
        <v>18630</v>
      </c>
      <c r="K536" s="34"/>
      <c r="L536" s="5" t="s">
        <v>18796</v>
      </c>
      <c r="M536" s="5" t="s">
        <v>1211</v>
      </c>
      <c r="N536" s="5" t="s">
        <v>117</v>
      </c>
      <c r="O536" s="35">
        <v>248791.66</v>
      </c>
      <c r="P536" s="60" t="s">
        <v>18630</v>
      </c>
      <c r="Q536" s="5" t="str">
        <f t="shared" si="8"/>
        <v>Ativo</v>
      </c>
      <c r="R536" s="32" t="e">
        <v>#N/A</v>
      </c>
    </row>
    <row r="537" spans="1:18" x14ac:dyDescent="0.2">
      <c r="A537" s="5" t="s">
        <v>2053</v>
      </c>
      <c r="B537" s="5"/>
      <c r="C537" s="5" t="s">
        <v>2054</v>
      </c>
      <c r="D537" s="5" t="s">
        <v>1920</v>
      </c>
      <c r="E537" s="36" t="s">
        <v>71</v>
      </c>
      <c r="F537" s="5" t="s">
        <v>18630</v>
      </c>
      <c r="G537" s="34"/>
      <c r="H537" s="5" t="s">
        <v>18630</v>
      </c>
      <c r="I537" s="34"/>
      <c r="J537" s="5" t="s">
        <v>18630</v>
      </c>
      <c r="K537" s="34"/>
      <c r="L537" s="5" t="s">
        <v>18793</v>
      </c>
      <c r="M537" s="5" t="s">
        <v>2055</v>
      </c>
      <c r="N537" s="5" t="s">
        <v>18712</v>
      </c>
      <c r="O537" s="35">
        <v>370807.23</v>
      </c>
      <c r="P537" s="60" t="s">
        <v>18630</v>
      </c>
      <c r="Q537" s="5" t="str">
        <f t="shared" si="8"/>
        <v>Ativo</v>
      </c>
      <c r="R537" s="32" t="e">
        <v>#N/A</v>
      </c>
    </row>
    <row r="538" spans="1:18" x14ac:dyDescent="0.2">
      <c r="A538" s="5" t="s">
        <v>2057</v>
      </c>
      <c r="B538" s="5"/>
      <c r="C538" s="5" t="s">
        <v>2058</v>
      </c>
      <c r="D538" s="5" t="s">
        <v>18695</v>
      </c>
      <c r="E538" s="36" t="s">
        <v>48</v>
      </c>
      <c r="F538" s="5" t="s">
        <v>18633</v>
      </c>
      <c r="G538" s="34">
        <v>42212</v>
      </c>
      <c r="H538" s="33" t="s">
        <v>18633</v>
      </c>
      <c r="I538" s="34">
        <v>43195</v>
      </c>
      <c r="J538" s="33" t="s">
        <v>18633</v>
      </c>
      <c r="K538" s="34">
        <v>43209</v>
      </c>
      <c r="L538" s="33" t="s">
        <v>23</v>
      </c>
      <c r="M538" s="5" t="s">
        <v>2059</v>
      </c>
      <c r="N538" s="5" t="s">
        <v>26</v>
      </c>
      <c r="O538" s="35">
        <v>0</v>
      </c>
      <c r="P538" s="5" t="s">
        <v>18630</v>
      </c>
      <c r="Q538" s="5" t="str">
        <f t="shared" si="8"/>
        <v>Arquivado</v>
      </c>
      <c r="R538" s="32" t="e">
        <v>#N/A</v>
      </c>
    </row>
    <row r="539" spans="1:18" x14ac:dyDescent="0.2">
      <c r="A539" s="5" t="s">
        <v>2061</v>
      </c>
      <c r="B539" s="5"/>
      <c r="C539" s="5" t="s">
        <v>2062</v>
      </c>
      <c r="D539" s="5" t="s">
        <v>206</v>
      </c>
      <c r="E539" s="36" t="s">
        <v>71</v>
      </c>
      <c r="F539" s="5" t="s">
        <v>18630</v>
      </c>
      <c r="G539" s="34"/>
      <c r="H539" s="5" t="s">
        <v>18630</v>
      </c>
      <c r="I539" s="34"/>
      <c r="J539" s="5" t="s">
        <v>18630</v>
      </c>
      <c r="K539" s="34"/>
      <c r="L539" s="5" t="s">
        <v>18793</v>
      </c>
      <c r="M539" s="5" t="s">
        <v>2063</v>
      </c>
      <c r="N539" s="5" t="s">
        <v>18712</v>
      </c>
      <c r="O539" s="35">
        <v>340126.71</v>
      </c>
      <c r="P539" s="60" t="s">
        <v>18630</v>
      </c>
      <c r="Q539" s="5" t="str">
        <f t="shared" si="8"/>
        <v>Ativo</v>
      </c>
      <c r="R539" s="32" t="e">
        <v>#N/A</v>
      </c>
    </row>
    <row r="540" spans="1:18" x14ac:dyDescent="0.2">
      <c r="A540" s="5" t="s">
        <v>2065</v>
      </c>
      <c r="B540" s="5"/>
      <c r="C540" s="5" t="s">
        <v>2066</v>
      </c>
      <c r="D540" s="5" t="s">
        <v>2067</v>
      </c>
      <c r="E540" s="36" t="s">
        <v>124</v>
      </c>
      <c r="F540" s="5" t="s">
        <v>18630</v>
      </c>
      <c r="G540" s="34"/>
      <c r="H540" s="5" t="s">
        <v>18630</v>
      </c>
      <c r="I540" s="34"/>
      <c r="J540" s="5" t="s">
        <v>18630</v>
      </c>
      <c r="K540" s="34"/>
      <c r="L540" s="5" t="s">
        <v>42</v>
      </c>
      <c r="M540" s="5" t="s">
        <v>2068</v>
      </c>
      <c r="N540" s="5" t="s">
        <v>26</v>
      </c>
      <c r="O540" s="35">
        <v>40000</v>
      </c>
      <c r="P540" s="5" t="s">
        <v>18630</v>
      </c>
      <c r="Q540" s="5" t="str">
        <f t="shared" si="8"/>
        <v>Arquivado</v>
      </c>
      <c r="R540" s="32" t="e">
        <v>#N/A</v>
      </c>
    </row>
    <row r="541" spans="1:18" x14ac:dyDescent="0.2">
      <c r="A541" s="5" t="s">
        <v>2070</v>
      </c>
      <c r="B541" s="5"/>
      <c r="C541" s="5" t="s">
        <v>2071</v>
      </c>
      <c r="D541" s="5" t="s">
        <v>233</v>
      </c>
      <c r="E541" s="36" t="s">
        <v>71</v>
      </c>
      <c r="F541" s="5" t="s">
        <v>18633</v>
      </c>
      <c r="G541" s="34">
        <v>45503</v>
      </c>
      <c r="H541" s="33" t="s">
        <v>18633</v>
      </c>
      <c r="I541" s="34">
        <v>45608</v>
      </c>
      <c r="J541" s="33" t="s">
        <v>18633</v>
      </c>
      <c r="K541" s="34">
        <v>45715</v>
      </c>
      <c r="L541" s="33" t="s">
        <v>42</v>
      </c>
      <c r="M541" s="5" t="s">
        <v>43</v>
      </c>
      <c r="N541" s="5" t="s">
        <v>26</v>
      </c>
      <c r="O541" s="35">
        <v>259077.51</v>
      </c>
      <c r="P541" s="5" t="s">
        <v>18630</v>
      </c>
      <c r="Q541" s="5" t="str">
        <f t="shared" si="8"/>
        <v>Arquivado</v>
      </c>
      <c r="R541" s="32" t="e">
        <v>#N/A</v>
      </c>
    </row>
    <row r="542" spans="1:18" x14ac:dyDescent="0.2">
      <c r="A542" s="5" t="s">
        <v>2072</v>
      </c>
      <c r="B542" s="5"/>
      <c r="C542" s="5" t="s">
        <v>2073</v>
      </c>
      <c r="D542" s="5" t="s">
        <v>2074</v>
      </c>
      <c r="E542" s="36" t="s">
        <v>71</v>
      </c>
      <c r="F542" s="5" t="s">
        <v>18633</v>
      </c>
      <c r="G542" s="34">
        <v>45450</v>
      </c>
      <c r="H542" s="33" t="s">
        <v>18630</v>
      </c>
      <c r="I542" s="34"/>
      <c r="J542" s="5" t="s">
        <v>18633</v>
      </c>
      <c r="K542" s="34">
        <v>45484</v>
      </c>
      <c r="L542" s="33" t="s">
        <v>42</v>
      </c>
      <c r="M542" s="33" t="s">
        <v>2075</v>
      </c>
      <c r="N542" s="5" t="s">
        <v>26</v>
      </c>
      <c r="O542" s="35">
        <v>127909.96</v>
      </c>
      <c r="P542" s="5" t="s">
        <v>18633</v>
      </c>
      <c r="Q542" s="5" t="str">
        <f t="shared" si="8"/>
        <v>Arquivado</v>
      </c>
      <c r="R542" s="32" t="e">
        <v>#N/A</v>
      </c>
    </row>
    <row r="543" spans="1:18" x14ac:dyDescent="0.2">
      <c r="A543" s="5" t="s">
        <v>2077</v>
      </c>
      <c r="B543" s="5"/>
      <c r="C543" s="5" t="s">
        <v>2078</v>
      </c>
      <c r="D543" s="5" t="s">
        <v>18693</v>
      </c>
      <c r="E543" s="36" t="s">
        <v>48</v>
      </c>
      <c r="F543" s="5" t="s">
        <v>18630</v>
      </c>
      <c r="G543" s="34"/>
      <c r="H543" s="5" t="s">
        <v>18630</v>
      </c>
      <c r="I543" s="34"/>
      <c r="J543" s="5" t="s">
        <v>18633</v>
      </c>
      <c r="K543" s="34">
        <v>41716</v>
      </c>
      <c r="L543" s="33" t="s">
        <v>42</v>
      </c>
      <c r="M543" s="5" t="s">
        <v>2079</v>
      </c>
      <c r="N543" s="5" t="s">
        <v>26</v>
      </c>
      <c r="O543" s="35">
        <v>0</v>
      </c>
      <c r="P543" s="5" t="s">
        <v>18633</v>
      </c>
      <c r="Q543" s="5" t="str">
        <f t="shared" si="8"/>
        <v>Arquivado</v>
      </c>
      <c r="R543" s="32" t="e">
        <v>#N/A</v>
      </c>
    </row>
    <row r="544" spans="1:18" x14ac:dyDescent="0.2">
      <c r="A544" s="5" t="s">
        <v>2081</v>
      </c>
      <c r="B544" s="5"/>
      <c r="C544" s="5" t="s">
        <v>2082</v>
      </c>
      <c r="D544" s="5" t="s">
        <v>2083</v>
      </c>
      <c r="E544" s="36" t="s">
        <v>71</v>
      </c>
      <c r="F544" s="5" t="s">
        <v>18630</v>
      </c>
      <c r="G544" s="34"/>
      <c r="H544" s="5" t="s">
        <v>18630</v>
      </c>
      <c r="I544" s="34"/>
      <c r="J544" s="5" t="s">
        <v>18633</v>
      </c>
      <c r="K544" s="34">
        <v>45156</v>
      </c>
      <c r="L544" s="33" t="s">
        <v>42</v>
      </c>
      <c r="M544" s="5" t="s">
        <v>2084</v>
      </c>
      <c r="N544" s="5" t="s">
        <v>26</v>
      </c>
      <c r="O544" s="35">
        <v>57189.53</v>
      </c>
      <c r="P544" s="5" t="s">
        <v>18630</v>
      </c>
      <c r="Q544" s="5" t="str">
        <f t="shared" si="8"/>
        <v>Arquivado</v>
      </c>
      <c r="R544" s="32" t="e">
        <v>#N/A</v>
      </c>
    </row>
    <row r="545" spans="1:18" x14ac:dyDescent="0.2">
      <c r="A545" s="5" t="s">
        <v>2086</v>
      </c>
      <c r="B545" s="5"/>
      <c r="C545" s="5" t="s">
        <v>2087</v>
      </c>
      <c r="D545" s="5" t="s">
        <v>18693</v>
      </c>
      <c r="E545" s="36" t="s">
        <v>48</v>
      </c>
      <c r="F545" s="5" t="s">
        <v>18630</v>
      </c>
      <c r="G545" s="34"/>
      <c r="H545" s="5" t="s">
        <v>18630</v>
      </c>
      <c r="I545" s="34"/>
      <c r="J545" s="5" t="s">
        <v>18630</v>
      </c>
      <c r="K545" s="34"/>
      <c r="L545" s="5" t="s">
        <v>23</v>
      </c>
      <c r="M545" s="5" t="s">
        <v>2088</v>
      </c>
      <c r="N545" s="5" t="s">
        <v>26</v>
      </c>
      <c r="O545" s="35">
        <v>0</v>
      </c>
      <c r="P545" s="5" t="s">
        <v>18633</v>
      </c>
      <c r="Q545" s="5" t="str">
        <f t="shared" si="8"/>
        <v>Arquivado</v>
      </c>
      <c r="R545" s="32" t="e">
        <v>#N/A</v>
      </c>
    </row>
    <row r="546" spans="1:18" x14ac:dyDescent="0.2">
      <c r="A546" s="5" t="s">
        <v>2090</v>
      </c>
      <c r="B546" s="5"/>
      <c r="C546" s="5" t="s">
        <v>2092</v>
      </c>
      <c r="D546" s="5" t="s">
        <v>2093</v>
      </c>
      <c r="E546" s="36" t="s">
        <v>2091</v>
      </c>
      <c r="F546" s="5" t="s">
        <v>18633</v>
      </c>
      <c r="G546" s="34">
        <v>39871</v>
      </c>
      <c r="H546" s="33" t="s">
        <v>18630</v>
      </c>
      <c r="I546" s="34"/>
      <c r="J546" s="5" t="s">
        <v>18633</v>
      </c>
      <c r="K546" s="34">
        <v>40840</v>
      </c>
      <c r="L546" s="33" t="s">
        <v>42</v>
      </c>
      <c r="M546" s="5" t="s">
        <v>127</v>
      </c>
      <c r="N546" s="5" t="s">
        <v>26</v>
      </c>
      <c r="O546" s="35">
        <v>21966</v>
      </c>
      <c r="P546" s="5" t="s">
        <v>18630</v>
      </c>
      <c r="Q546" s="5" t="str">
        <f t="shared" si="8"/>
        <v>Arquivado</v>
      </c>
      <c r="R546" s="32" t="e">
        <v>#N/A</v>
      </c>
    </row>
    <row r="547" spans="1:18" x14ac:dyDescent="0.2">
      <c r="A547" s="5" t="s">
        <v>2094</v>
      </c>
      <c r="B547" s="5"/>
      <c r="C547" s="5" t="s">
        <v>599</v>
      </c>
      <c r="D547" s="5" t="s">
        <v>2095</v>
      </c>
      <c r="E547" s="36" t="s">
        <v>20</v>
      </c>
      <c r="F547" s="5" t="s">
        <v>18633</v>
      </c>
      <c r="G547" s="34">
        <v>41526</v>
      </c>
      <c r="H547" s="33" t="s">
        <v>18630</v>
      </c>
      <c r="I547" s="34"/>
      <c r="J547" s="5" t="s">
        <v>18630</v>
      </c>
      <c r="K547" s="34"/>
      <c r="L547" s="5" t="s">
        <v>23</v>
      </c>
      <c r="M547" s="5" t="s">
        <v>2096</v>
      </c>
      <c r="N547" s="5" t="s">
        <v>26</v>
      </c>
      <c r="O547" s="35">
        <v>0</v>
      </c>
      <c r="P547" s="5" t="s">
        <v>18630</v>
      </c>
      <c r="Q547" s="5" t="str">
        <f t="shared" si="8"/>
        <v>Arquivado</v>
      </c>
      <c r="R547" s="32" t="e">
        <v>#N/A</v>
      </c>
    </row>
    <row r="548" spans="1:18" x14ac:dyDescent="0.2">
      <c r="A548" s="5" t="s">
        <v>2098</v>
      </c>
      <c r="B548" s="5"/>
      <c r="C548" s="5" t="s">
        <v>2099</v>
      </c>
      <c r="D548" s="5" t="s">
        <v>18691</v>
      </c>
      <c r="E548" s="36" t="s">
        <v>48</v>
      </c>
      <c r="F548" s="5" t="s">
        <v>18630</v>
      </c>
      <c r="G548" s="34"/>
      <c r="H548" s="5" t="s">
        <v>18630</v>
      </c>
      <c r="I548" s="34"/>
      <c r="J548" s="5" t="s">
        <v>18630</v>
      </c>
      <c r="K548" s="34"/>
      <c r="L548" s="5" t="s">
        <v>23</v>
      </c>
      <c r="M548" s="5" t="s">
        <v>2100</v>
      </c>
      <c r="N548" s="5" t="s">
        <v>26</v>
      </c>
      <c r="O548" s="35">
        <v>0</v>
      </c>
      <c r="P548" s="5" t="s">
        <v>18633</v>
      </c>
      <c r="Q548" s="5" t="str">
        <f t="shared" si="8"/>
        <v>Arquivado</v>
      </c>
      <c r="R548" s="32" t="e">
        <v>#N/A</v>
      </c>
    </row>
    <row r="549" spans="1:18" x14ac:dyDescent="0.2">
      <c r="A549" s="5" t="s">
        <v>2102</v>
      </c>
      <c r="B549" s="5"/>
      <c r="C549" s="5" t="s">
        <v>2103</v>
      </c>
      <c r="D549" s="5" t="s">
        <v>19231</v>
      </c>
      <c r="E549" s="36" t="s">
        <v>48</v>
      </c>
      <c r="F549" s="5" t="s">
        <v>18633</v>
      </c>
      <c r="G549" s="34">
        <v>41101</v>
      </c>
      <c r="H549" s="33" t="s">
        <v>18630</v>
      </c>
      <c r="I549" s="34"/>
      <c r="J549" s="5" t="s">
        <v>18630</v>
      </c>
      <c r="K549" s="34"/>
      <c r="L549" s="5" t="s">
        <v>42</v>
      </c>
      <c r="M549" s="5" t="s">
        <v>2104</v>
      </c>
      <c r="N549" s="5" t="s">
        <v>26</v>
      </c>
      <c r="O549" s="35">
        <v>0</v>
      </c>
      <c r="P549" s="5" t="s">
        <v>18630</v>
      </c>
      <c r="Q549" s="5" t="str">
        <f t="shared" si="8"/>
        <v>Arquivado</v>
      </c>
      <c r="R549" s="32" t="e">
        <v>#N/A</v>
      </c>
    </row>
    <row r="550" spans="1:18" x14ac:dyDescent="0.2">
      <c r="A550" s="5" t="s">
        <v>2106</v>
      </c>
      <c r="B550" s="5"/>
      <c r="C550" s="5" t="s">
        <v>2107</v>
      </c>
      <c r="D550" s="5" t="s">
        <v>233</v>
      </c>
      <c r="E550" s="36" t="s">
        <v>279</v>
      </c>
      <c r="F550" s="5" t="s">
        <v>18633</v>
      </c>
      <c r="G550" s="34">
        <v>45856</v>
      </c>
      <c r="H550" s="33" t="s">
        <v>18633</v>
      </c>
      <c r="I550" s="34">
        <v>45915</v>
      </c>
      <c r="J550" s="33" t="s">
        <v>18630</v>
      </c>
      <c r="K550" s="34"/>
      <c r="L550" s="5" t="s">
        <v>18796</v>
      </c>
      <c r="M550" s="5" t="s">
        <v>1211</v>
      </c>
      <c r="N550" s="5" t="s">
        <v>117</v>
      </c>
      <c r="O550" s="35">
        <v>33285.11</v>
      </c>
      <c r="P550" s="60" t="s">
        <v>18630</v>
      </c>
      <c r="Q550" s="5" t="str">
        <f t="shared" si="8"/>
        <v>Ativo</v>
      </c>
      <c r="R550" s="32" t="e">
        <v>#N/A</v>
      </c>
    </row>
    <row r="551" spans="1:18" x14ac:dyDescent="0.2">
      <c r="A551" s="5" t="s">
        <v>2108</v>
      </c>
      <c r="B551" s="5"/>
      <c r="C551" s="5" t="s">
        <v>2109</v>
      </c>
      <c r="D551" s="5" t="s">
        <v>19230</v>
      </c>
      <c r="E551" s="36" t="s">
        <v>71</v>
      </c>
      <c r="F551" s="5" t="s">
        <v>18633</v>
      </c>
      <c r="G551" s="34">
        <v>45412</v>
      </c>
      <c r="H551" s="33" t="s">
        <v>18630</v>
      </c>
      <c r="I551" s="34"/>
      <c r="J551" s="5" t="s">
        <v>18633</v>
      </c>
      <c r="K551" s="34">
        <v>45435</v>
      </c>
      <c r="L551" s="33" t="s">
        <v>42</v>
      </c>
      <c r="M551" s="5" t="s">
        <v>2110</v>
      </c>
      <c r="N551" s="5" t="s">
        <v>26</v>
      </c>
      <c r="O551" s="35">
        <v>215481.7</v>
      </c>
      <c r="P551" s="5" t="s">
        <v>18630</v>
      </c>
      <c r="Q551" s="5" t="str">
        <f t="shared" si="8"/>
        <v>Arquivado</v>
      </c>
      <c r="R551" s="32" t="e">
        <v>#N/A</v>
      </c>
    </row>
    <row r="552" spans="1:18" x14ac:dyDescent="0.2">
      <c r="A552" s="5" t="s">
        <v>2112</v>
      </c>
      <c r="B552" s="5"/>
      <c r="C552" s="5" t="s">
        <v>2113</v>
      </c>
      <c r="D552" s="5" t="s">
        <v>19249</v>
      </c>
      <c r="E552" s="36" t="s">
        <v>48</v>
      </c>
      <c r="F552" s="5" t="s">
        <v>18630</v>
      </c>
      <c r="G552" s="34"/>
      <c r="H552" s="5" t="s">
        <v>18630</v>
      </c>
      <c r="I552" s="34"/>
      <c r="J552" s="5" t="s">
        <v>18630</v>
      </c>
      <c r="K552" s="34"/>
      <c r="L552" s="5" t="s">
        <v>42</v>
      </c>
      <c r="M552" s="5" t="s">
        <v>2114</v>
      </c>
      <c r="N552" s="5" t="s">
        <v>26</v>
      </c>
      <c r="O552" s="35">
        <v>0</v>
      </c>
      <c r="P552" s="5" t="s">
        <v>18633</v>
      </c>
      <c r="Q552" s="5" t="str">
        <f t="shared" si="8"/>
        <v>Arquivado</v>
      </c>
      <c r="R552" s="32" t="e">
        <v>#N/A</v>
      </c>
    </row>
    <row r="553" spans="1:18" x14ac:dyDescent="0.2">
      <c r="A553" s="5" t="s">
        <v>2116</v>
      </c>
      <c r="B553" s="5"/>
      <c r="C553" s="5" t="s">
        <v>1258</v>
      </c>
      <c r="D553" s="5" t="s">
        <v>18691</v>
      </c>
      <c r="E553" s="36" t="s">
        <v>48</v>
      </c>
      <c r="F553" s="5" t="s">
        <v>18630</v>
      </c>
      <c r="G553" s="34"/>
      <c r="H553" s="5" t="s">
        <v>18630</v>
      </c>
      <c r="I553" s="34"/>
      <c r="J553" s="5" t="s">
        <v>18630</v>
      </c>
      <c r="K553" s="34"/>
      <c r="L553" s="5" t="s">
        <v>23</v>
      </c>
      <c r="M553" s="5" t="s">
        <v>2117</v>
      </c>
      <c r="N553" s="5" t="s">
        <v>26</v>
      </c>
      <c r="O553" s="35">
        <v>0</v>
      </c>
      <c r="P553" s="5" t="s">
        <v>18630</v>
      </c>
      <c r="Q553" s="5" t="str">
        <f t="shared" si="8"/>
        <v>Arquivado</v>
      </c>
      <c r="R553" s="32" t="e">
        <v>#N/A</v>
      </c>
    </row>
    <row r="554" spans="1:18" x14ac:dyDescent="0.2">
      <c r="A554" s="5" t="s">
        <v>2119</v>
      </c>
      <c r="B554" s="5"/>
      <c r="C554" s="5" t="s">
        <v>2120</v>
      </c>
      <c r="D554" s="5" t="s">
        <v>2121</v>
      </c>
      <c r="E554" s="36" t="s">
        <v>48</v>
      </c>
      <c r="F554" s="5" t="s">
        <v>18633</v>
      </c>
      <c r="G554" s="34">
        <v>42150</v>
      </c>
      <c r="H554" s="33" t="s">
        <v>18630</v>
      </c>
      <c r="I554" s="34"/>
      <c r="J554" s="5" t="s">
        <v>18633</v>
      </c>
      <c r="K554" s="34">
        <v>43369</v>
      </c>
      <c r="L554" s="33" t="s">
        <v>23</v>
      </c>
      <c r="M554" s="33" t="s">
        <v>2122</v>
      </c>
      <c r="N554" s="5" t="s">
        <v>26</v>
      </c>
      <c r="O554" s="35">
        <v>35000</v>
      </c>
      <c r="P554" s="5" t="s">
        <v>18630</v>
      </c>
      <c r="Q554" s="5" t="str">
        <f t="shared" si="8"/>
        <v>Arquivado</v>
      </c>
      <c r="R554" s="32" t="e">
        <v>#N/A</v>
      </c>
    </row>
    <row r="555" spans="1:18" x14ac:dyDescent="0.2">
      <c r="A555" s="5" t="s">
        <v>2124</v>
      </c>
      <c r="B555" s="5"/>
      <c r="C555" s="5" t="s">
        <v>2125</v>
      </c>
      <c r="D555" s="5" t="s">
        <v>1591</v>
      </c>
      <c r="E555" s="36" t="s">
        <v>48</v>
      </c>
      <c r="F555" s="5" t="s">
        <v>18633</v>
      </c>
      <c r="G555" s="34">
        <v>42305</v>
      </c>
      <c r="H555" s="33" t="s">
        <v>18630</v>
      </c>
      <c r="I555" s="34"/>
      <c r="J555" s="5" t="s">
        <v>18630</v>
      </c>
      <c r="K555" s="34"/>
      <c r="L555" s="5" t="s">
        <v>23</v>
      </c>
      <c r="M555" s="5" t="s">
        <v>2126</v>
      </c>
      <c r="N555" s="5" t="s">
        <v>26</v>
      </c>
      <c r="O555" s="35">
        <v>0</v>
      </c>
      <c r="P555" s="5" t="s">
        <v>18630</v>
      </c>
      <c r="Q555" s="5" t="str">
        <f t="shared" si="8"/>
        <v>Arquivado</v>
      </c>
      <c r="R555" s="32" t="e">
        <v>#N/A</v>
      </c>
    </row>
    <row r="556" spans="1:18" x14ac:dyDescent="0.2">
      <c r="A556" s="5" t="s">
        <v>2128</v>
      </c>
      <c r="B556" s="5"/>
      <c r="C556" s="5" t="s">
        <v>2129</v>
      </c>
      <c r="D556" s="5" t="s">
        <v>18692</v>
      </c>
      <c r="E556" s="36" t="s">
        <v>48</v>
      </c>
      <c r="F556" s="5" t="s">
        <v>18633</v>
      </c>
      <c r="G556" s="34">
        <v>40459</v>
      </c>
      <c r="H556" s="33" t="s">
        <v>18630</v>
      </c>
      <c r="I556" s="34"/>
      <c r="J556" s="5" t="s">
        <v>18630</v>
      </c>
      <c r="K556" s="34"/>
      <c r="L556" s="5" t="s">
        <v>23</v>
      </c>
      <c r="M556" s="5" t="s">
        <v>2130</v>
      </c>
      <c r="N556" s="5" t="s">
        <v>26</v>
      </c>
      <c r="O556" s="35">
        <v>0</v>
      </c>
      <c r="P556" s="5" t="s">
        <v>18633</v>
      </c>
      <c r="Q556" s="5" t="str">
        <f t="shared" si="8"/>
        <v>Arquivado</v>
      </c>
      <c r="R556" s="32" t="e">
        <v>#N/A</v>
      </c>
    </row>
    <row r="557" spans="1:18" x14ac:dyDescent="0.2">
      <c r="A557" s="5" t="s">
        <v>2132</v>
      </c>
      <c r="B557" s="5"/>
      <c r="C557" s="5" t="s">
        <v>1759</v>
      </c>
      <c r="D557" s="5" t="s">
        <v>2133</v>
      </c>
      <c r="E557" s="36" t="s">
        <v>48</v>
      </c>
      <c r="F557" s="5" t="s">
        <v>18630</v>
      </c>
      <c r="G557" s="34"/>
      <c r="H557" s="5" t="s">
        <v>18630</v>
      </c>
      <c r="I557" s="34"/>
      <c r="J557" s="5" t="s">
        <v>18630</v>
      </c>
      <c r="K557" s="34"/>
      <c r="L557" s="5" t="s">
        <v>42</v>
      </c>
      <c r="M557" s="5" t="s">
        <v>2134</v>
      </c>
      <c r="N557" s="5" t="s">
        <v>26</v>
      </c>
      <c r="O557" s="35">
        <v>0</v>
      </c>
      <c r="P557" s="5" t="s">
        <v>18630</v>
      </c>
      <c r="Q557" s="5" t="str">
        <f t="shared" si="8"/>
        <v>Arquivado</v>
      </c>
      <c r="R557" s="32" t="e">
        <v>#N/A</v>
      </c>
    </row>
    <row r="558" spans="1:18" x14ac:dyDescent="0.2">
      <c r="A558" s="5" t="s">
        <v>2136</v>
      </c>
      <c r="B558" s="5"/>
      <c r="C558" s="5" t="s">
        <v>2137</v>
      </c>
      <c r="D558" s="5" t="s">
        <v>2138</v>
      </c>
      <c r="E558" s="36" t="s">
        <v>71</v>
      </c>
      <c r="F558" s="5" t="s">
        <v>18633</v>
      </c>
      <c r="G558" s="34">
        <v>45889</v>
      </c>
      <c r="H558" s="33" t="s">
        <v>18633</v>
      </c>
      <c r="I558" s="34">
        <v>46111</v>
      </c>
      <c r="J558" s="33" t="s">
        <v>18630</v>
      </c>
      <c r="K558" s="34"/>
      <c r="L558" s="5" t="s">
        <v>18795</v>
      </c>
      <c r="M558" s="5" t="s">
        <v>2139</v>
      </c>
      <c r="N558" s="5" t="s">
        <v>210</v>
      </c>
      <c r="O558" s="35">
        <v>150692.98000000001</v>
      </c>
      <c r="P558" s="60" t="s">
        <v>18630</v>
      </c>
      <c r="Q558" s="5" t="str">
        <f t="shared" si="8"/>
        <v>Ativo</v>
      </c>
      <c r="R558" s="32" t="e">
        <v>#N/A</v>
      </c>
    </row>
    <row r="559" spans="1:18" x14ac:dyDescent="0.2">
      <c r="A559" s="5" t="s">
        <v>2141</v>
      </c>
      <c r="B559" s="5"/>
      <c r="C559" s="5" t="s">
        <v>2142</v>
      </c>
      <c r="D559" s="5" t="s">
        <v>18691</v>
      </c>
      <c r="E559" s="36" t="s">
        <v>48</v>
      </c>
      <c r="F559" s="5" t="s">
        <v>18633</v>
      </c>
      <c r="G559" s="34">
        <v>42419</v>
      </c>
      <c r="H559" s="33" t="s">
        <v>18630</v>
      </c>
      <c r="I559" s="34"/>
      <c r="J559" s="5" t="s">
        <v>18633</v>
      </c>
      <c r="K559" s="34">
        <v>43692</v>
      </c>
      <c r="L559" s="33" t="s">
        <v>23</v>
      </c>
      <c r="M559" s="33" t="s">
        <v>2143</v>
      </c>
      <c r="N559" s="5" t="s">
        <v>26</v>
      </c>
      <c r="O559" s="35">
        <v>35000</v>
      </c>
      <c r="P559" s="5" t="s">
        <v>18630</v>
      </c>
      <c r="Q559" s="5" t="str">
        <f t="shared" si="8"/>
        <v>Arquivado</v>
      </c>
      <c r="R559" s="32" t="e">
        <v>#N/A</v>
      </c>
    </row>
    <row r="560" spans="1:18" x14ac:dyDescent="0.2">
      <c r="A560" s="5" t="s">
        <v>2145</v>
      </c>
      <c r="B560" s="5"/>
      <c r="C560" s="5" t="s">
        <v>2146</v>
      </c>
      <c r="D560" s="5" t="s">
        <v>19222</v>
      </c>
      <c r="E560" s="36" t="s">
        <v>71</v>
      </c>
      <c r="F560" s="5" t="s">
        <v>18633</v>
      </c>
      <c r="G560" s="34">
        <v>43958</v>
      </c>
      <c r="H560" s="33" t="s">
        <v>18630</v>
      </c>
      <c r="I560" s="34"/>
      <c r="J560" s="5" t="s">
        <v>18630</v>
      </c>
      <c r="K560" s="34"/>
      <c r="L560" s="5" t="s">
        <v>42</v>
      </c>
      <c r="M560" s="33" t="s">
        <v>43</v>
      </c>
      <c r="N560" s="5" t="s">
        <v>26</v>
      </c>
      <c r="O560" s="35">
        <v>35000</v>
      </c>
      <c r="P560" s="5" t="s">
        <v>18630</v>
      </c>
      <c r="Q560" s="5" t="str">
        <f t="shared" si="8"/>
        <v>Arquivado</v>
      </c>
      <c r="R560" s="32" t="e">
        <v>#N/A</v>
      </c>
    </row>
    <row r="561" spans="1:18" x14ac:dyDescent="0.2">
      <c r="A561" s="5" t="s">
        <v>2147</v>
      </c>
      <c r="B561" s="5"/>
      <c r="C561" s="5" t="s">
        <v>2148</v>
      </c>
      <c r="D561" s="5" t="s">
        <v>233</v>
      </c>
      <c r="E561" s="36" t="s">
        <v>71</v>
      </c>
      <c r="F561" s="5" t="s">
        <v>18633</v>
      </c>
      <c r="G561" s="34">
        <v>45345</v>
      </c>
      <c r="H561" s="33" t="s">
        <v>18633</v>
      </c>
      <c r="I561" s="34">
        <v>45453</v>
      </c>
      <c r="J561" s="33" t="s">
        <v>18633</v>
      </c>
      <c r="K561" s="34">
        <v>45468</v>
      </c>
      <c r="L561" s="33" t="s">
        <v>18794</v>
      </c>
      <c r="M561" s="33" t="s">
        <v>2149</v>
      </c>
      <c r="N561" s="5" t="s">
        <v>117</v>
      </c>
      <c r="O561" s="35">
        <v>583177.09</v>
      </c>
      <c r="P561" s="60" t="s">
        <v>18630</v>
      </c>
      <c r="Q561" s="5" t="str">
        <f t="shared" si="8"/>
        <v>Ativo</v>
      </c>
      <c r="R561" s="32" t="e">
        <v>#N/A</v>
      </c>
    </row>
    <row r="562" spans="1:18" x14ac:dyDescent="0.2">
      <c r="A562" s="5" t="s">
        <v>2151</v>
      </c>
      <c r="B562" s="5"/>
      <c r="C562" s="5" t="s">
        <v>2152</v>
      </c>
      <c r="D562" s="5" t="s">
        <v>1591</v>
      </c>
      <c r="E562" s="36" t="s">
        <v>48</v>
      </c>
      <c r="F562" s="5" t="s">
        <v>18633</v>
      </c>
      <c r="G562" s="34">
        <v>40834</v>
      </c>
      <c r="H562" s="33" t="s">
        <v>18633</v>
      </c>
      <c r="I562" s="34">
        <v>41963</v>
      </c>
      <c r="J562" s="33" t="s">
        <v>18633</v>
      </c>
      <c r="K562" s="34">
        <v>42143</v>
      </c>
      <c r="L562" s="33" t="s">
        <v>42</v>
      </c>
      <c r="M562" s="33" t="s">
        <v>2153</v>
      </c>
      <c r="N562" s="5" t="s">
        <v>26</v>
      </c>
      <c r="O562" s="35">
        <v>25000</v>
      </c>
      <c r="P562" s="5" t="s">
        <v>18630</v>
      </c>
      <c r="Q562" s="5" t="str">
        <f t="shared" si="8"/>
        <v>Arquivado</v>
      </c>
      <c r="R562" s="32" t="e">
        <v>#N/A</v>
      </c>
    </row>
    <row r="563" spans="1:18" x14ac:dyDescent="0.2">
      <c r="A563" s="5" t="s">
        <v>2155</v>
      </c>
      <c r="B563" s="5"/>
      <c r="C563" s="5" t="s">
        <v>2156</v>
      </c>
      <c r="D563" s="5" t="s">
        <v>41</v>
      </c>
      <c r="E563" s="36" t="s">
        <v>48</v>
      </c>
      <c r="F563" s="5" t="s">
        <v>18633</v>
      </c>
      <c r="G563" s="34">
        <v>42457</v>
      </c>
      <c r="H563" s="33" t="s">
        <v>18630</v>
      </c>
      <c r="I563" s="34"/>
      <c r="J563" s="5" t="s">
        <v>18630</v>
      </c>
      <c r="K563" s="34"/>
      <c r="L563" s="5" t="s">
        <v>23</v>
      </c>
      <c r="M563" s="5" t="s">
        <v>2157</v>
      </c>
      <c r="N563" s="5" t="s">
        <v>26</v>
      </c>
      <c r="O563" s="35">
        <v>35000</v>
      </c>
      <c r="P563" s="5" t="s">
        <v>18630</v>
      </c>
      <c r="Q563" s="5" t="str">
        <f t="shared" si="8"/>
        <v>Arquivado</v>
      </c>
      <c r="R563" s="32" t="e">
        <v>#N/A</v>
      </c>
    </row>
    <row r="564" spans="1:18" x14ac:dyDescent="0.2">
      <c r="A564" s="5" t="s">
        <v>2159</v>
      </c>
      <c r="B564" s="5"/>
      <c r="C564" s="5" t="s">
        <v>2160</v>
      </c>
      <c r="D564" s="5" t="s">
        <v>18691</v>
      </c>
      <c r="E564" s="36" t="s">
        <v>48</v>
      </c>
      <c r="F564" s="5" t="s">
        <v>18633</v>
      </c>
      <c r="G564" s="34">
        <v>43203</v>
      </c>
      <c r="H564" s="33" t="s">
        <v>18630</v>
      </c>
      <c r="I564" s="34"/>
      <c r="J564" s="5" t="s">
        <v>18633</v>
      </c>
      <c r="K564" s="34">
        <v>43179</v>
      </c>
      <c r="L564" s="33" t="s">
        <v>23</v>
      </c>
      <c r="M564" s="33" t="s">
        <v>2161</v>
      </c>
      <c r="N564" s="5" t="s">
        <v>26</v>
      </c>
      <c r="O564" s="35">
        <v>35000</v>
      </c>
      <c r="P564" s="5" t="s">
        <v>18630</v>
      </c>
      <c r="Q564" s="5" t="str">
        <f t="shared" si="8"/>
        <v>Arquivado</v>
      </c>
      <c r="R564" s="32" t="e">
        <v>#N/A</v>
      </c>
    </row>
    <row r="565" spans="1:18" x14ac:dyDescent="0.2">
      <c r="A565" s="5" t="s">
        <v>2163</v>
      </c>
      <c r="B565" s="5"/>
      <c r="C565" s="5" t="s">
        <v>2164</v>
      </c>
      <c r="D565" s="5" t="s">
        <v>891</v>
      </c>
      <c r="E565" s="36" t="s">
        <v>71</v>
      </c>
      <c r="F565" s="5" t="s">
        <v>18633</v>
      </c>
      <c r="G565" s="34">
        <v>45145</v>
      </c>
      <c r="H565" s="33" t="s">
        <v>18630</v>
      </c>
      <c r="I565" s="34"/>
      <c r="J565" s="5" t="s">
        <v>18630</v>
      </c>
      <c r="K565" s="34"/>
      <c r="L565" s="5" t="s">
        <v>42</v>
      </c>
      <c r="M565" s="33" t="s">
        <v>2165</v>
      </c>
      <c r="N565" s="5" t="s">
        <v>26</v>
      </c>
      <c r="O565" s="35">
        <v>132674.78</v>
      </c>
      <c r="P565" s="5" t="s">
        <v>18630</v>
      </c>
      <c r="Q565" s="5" t="str">
        <f t="shared" si="8"/>
        <v>Arquivado</v>
      </c>
      <c r="R565" s="32" t="e">
        <v>#N/A</v>
      </c>
    </row>
    <row r="566" spans="1:18" x14ac:dyDescent="0.2">
      <c r="A566" s="5" t="s">
        <v>2167</v>
      </c>
      <c r="B566" s="5"/>
      <c r="C566" s="5" t="s">
        <v>2168</v>
      </c>
      <c r="D566" s="5" t="s">
        <v>19250</v>
      </c>
      <c r="E566" s="36" t="s">
        <v>48</v>
      </c>
      <c r="F566" s="5" t="s">
        <v>18633</v>
      </c>
      <c r="G566" s="34">
        <v>42501</v>
      </c>
      <c r="H566" s="33" t="s">
        <v>18633</v>
      </c>
      <c r="I566" s="34">
        <v>44462</v>
      </c>
      <c r="J566" s="33" t="s">
        <v>18633</v>
      </c>
      <c r="K566" s="34">
        <v>44524</v>
      </c>
      <c r="L566" s="33" t="s">
        <v>23</v>
      </c>
      <c r="M566" s="5" t="s">
        <v>2169</v>
      </c>
      <c r="N566" s="5" t="s">
        <v>26</v>
      </c>
      <c r="O566" s="35">
        <v>35000</v>
      </c>
      <c r="P566" s="5" t="s">
        <v>18630</v>
      </c>
      <c r="Q566" s="5" t="str">
        <f t="shared" si="8"/>
        <v>Arquivado</v>
      </c>
      <c r="R566" s="32" t="e">
        <v>#N/A</v>
      </c>
    </row>
    <row r="567" spans="1:18" x14ac:dyDescent="0.2">
      <c r="A567" s="5" t="s">
        <v>2171</v>
      </c>
      <c r="B567" s="5"/>
      <c r="C567" s="5" t="s">
        <v>1755</v>
      </c>
      <c r="D567" s="5" t="s">
        <v>19227</v>
      </c>
      <c r="E567" s="36" t="s">
        <v>48</v>
      </c>
      <c r="F567" s="5" t="s">
        <v>18630</v>
      </c>
      <c r="G567" s="34"/>
      <c r="H567" s="5" t="s">
        <v>18630</v>
      </c>
      <c r="I567" s="34"/>
      <c r="J567" s="5" t="s">
        <v>18630</v>
      </c>
      <c r="K567" s="34"/>
      <c r="L567" s="5" t="s">
        <v>23</v>
      </c>
      <c r="M567" s="5" t="s">
        <v>2172</v>
      </c>
      <c r="N567" s="5" t="s">
        <v>26</v>
      </c>
      <c r="O567" s="35">
        <v>0</v>
      </c>
      <c r="P567" s="5" t="s">
        <v>18633</v>
      </c>
      <c r="Q567" s="5" t="str">
        <f t="shared" si="8"/>
        <v>Arquivado</v>
      </c>
      <c r="R567" s="32" t="e">
        <v>#N/A</v>
      </c>
    </row>
    <row r="568" spans="1:18" x14ac:dyDescent="0.2">
      <c r="A568" s="5" t="s">
        <v>2174</v>
      </c>
      <c r="B568" s="5"/>
      <c r="C568" s="5" t="s">
        <v>2175</v>
      </c>
      <c r="D568" s="5" t="s">
        <v>18691</v>
      </c>
      <c r="E568" s="36" t="s">
        <v>48</v>
      </c>
      <c r="F568" s="5" t="s">
        <v>18630</v>
      </c>
      <c r="G568" s="34"/>
      <c r="H568" s="5" t="s">
        <v>18630</v>
      </c>
      <c r="I568" s="34"/>
      <c r="J568" s="5" t="s">
        <v>18633</v>
      </c>
      <c r="K568" s="34">
        <v>42464</v>
      </c>
      <c r="L568" s="33" t="s">
        <v>42</v>
      </c>
      <c r="M568" s="5" t="s">
        <v>2176</v>
      </c>
      <c r="N568" s="5" t="s">
        <v>26</v>
      </c>
      <c r="O568" s="35">
        <v>0</v>
      </c>
      <c r="P568" s="5" t="s">
        <v>18633</v>
      </c>
      <c r="Q568" s="5" t="str">
        <f t="shared" si="8"/>
        <v>Arquivado</v>
      </c>
      <c r="R568" s="32" t="e">
        <v>#N/A</v>
      </c>
    </row>
    <row r="569" spans="1:18" x14ac:dyDescent="0.2">
      <c r="A569" s="5" t="s">
        <v>2178</v>
      </c>
      <c r="B569" s="5"/>
      <c r="C569" s="5" t="s">
        <v>2179</v>
      </c>
      <c r="D569" s="5" t="s">
        <v>2180</v>
      </c>
      <c r="E569" s="36" t="s">
        <v>48</v>
      </c>
      <c r="F569" s="5" t="s">
        <v>18630</v>
      </c>
      <c r="G569" s="34"/>
      <c r="H569" s="5" t="s">
        <v>18630</v>
      </c>
      <c r="I569" s="34"/>
      <c r="J569" s="5" t="s">
        <v>18633</v>
      </c>
      <c r="K569" s="34">
        <v>42184</v>
      </c>
      <c r="L569" s="33" t="s">
        <v>42</v>
      </c>
      <c r="M569" s="5" t="s">
        <v>2181</v>
      </c>
      <c r="N569" s="5" t="s">
        <v>26</v>
      </c>
      <c r="O569" s="35">
        <v>0</v>
      </c>
      <c r="P569" s="5" t="s">
        <v>18633</v>
      </c>
      <c r="Q569" s="5" t="str">
        <f t="shared" si="8"/>
        <v>Arquivado</v>
      </c>
      <c r="R569" s="32" t="e">
        <v>#N/A</v>
      </c>
    </row>
    <row r="570" spans="1:18" x14ac:dyDescent="0.2">
      <c r="A570" s="5" t="s">
        <v>2183</v>
      </c>
      <c r="B570" s="5"/>
      <c r="C570" s="5" t="s">
        <v>2184</v>
      </c>
      <c r="D570" s="5" t="s">
        <v>1433</v>
      </c>
      <c r="E570" s="36" t="s">
        <v>71</v>
      </c>
      <c r="F570" s="5" t="s">
        <v>18633</v>
      </c>
      <c r="G570" s="34">
        <v>45770</v>
      </c>
      <c r="H570" s="33" t="s">
        <v>18630</v>
      </c>
      <c r="I570" s="34"/>
      <c r="J570" s="5" t="s">
        <v>18630</v>
      </c>
      <c r="K570" s="34"/>
      <c r="L570" s="5" t="s">
        <v>42</v>
      </c>
      <c r="M570" s="5" t="s">
        <v>2185</v>
      </c>
      <c r="N570" s="5" t="s">
        <v>26</v>
      </c>
      <c r="O570" s="35">
        <v>692334.49</v>
      </c>
      <c r="P570" s="5" t="s">
        <v>18633</v>
      </c>
      <c r="Q570" s="5" t="str">
        <f t="shared" si="8"/>
        <v>Arquivado</v>
      </c>
      <c r="R570" s="32" t="e">
        <v>#N/A</v>
      </c>
    </row>
    <row r="571" spans="1:18" x14ac:dyDescent="0.2">
      <c r="A571" s="5" t="s">
        <v>2187</v>
      </c>
      <c r="B571" s="5"/>
      <c r="C571" s="5" t="s">
        <v>2188</v>
      </c>
      <c r="D571" s="5" t="s">
        <v>1997</v>
      </c>
      <c r="E571" s="36" t="s">
        <v>71</v>
      </c>
      <c r="F571" s="5" t="s">
        <v>18633</v>
      </c>
      <c r="G571" s="34">
        <v>46006</v>
      </c>
      <c r="H571" s="33" t="s">
        <v>18633</v>
      </c>
      <c r="I571" s="34">
        <v>46119</v>
      </c>
      <c r="J571" s="33" t="s">
        <v>18630</v>
      </c>
      <c r="K571" s="34"/>
      <c r="L571" s="5" t="s">
        <v>18795</v>
      </c>
      <c r="M571" s="5" t="s">
        <v>1415</v>
      </c>
      <c r="N571" s="5" t="s">
        <v>117</v>
      </c>
      <c r="O571" s="35">
        <v>268342.64</v>
      </c>
      <c r="P571" s="60" t="s">
        <v>18630</v>
      </c>
      <c r="Q571" s="5" t="str">
        <f t="shared" si="8"/>
        <v>Ativo</v>
      </c>
      <c r="R571" s="32" t="e">
        <v>#N/A</v>
      </c>
    </row>
    <row r="572" spans="1:18" x14ac:dyDescent="0.2">
      <c r="A572" s="5" t="s">
        <v>2189</v>
      </c>
      <c r="B572" s="5" t="s">
        <v>2190</v>
      </c>
      <c r="C572" s="5" t="s">
        <v>2191</v>
      </c>
      <c r="D572" s="5" t="s">
        <v>976</v>
      </c>
      <c r="E572" s="36" t="s">
        <v>71</v>
      </c>
      <c r="F572" s="5" t="s">
        <v>18633</v>
      </c>
      <c r="G572" s="34">
        <v>45131</v>
      </c>
      <c r="H572" s="33" t="s">
        <v>18633</v>
      </c>
      <c r="I572" s="34">
        <v>45274</v>
      </c>
      <c r="J572" s="33" t="s">
        <v>18633</v>
      </c>
      <c r="K572" s="34">
        <v>45482</v>
      </c>
      <c r="L572" s="33" t="s">
        <v>42</v>
      </c>
      <c r="M572" s="5" t="s">
        <v>43</v>
      </c>
      <c r="N572" s="5" t="s">
        <v>26</v>
      </c>
      <c r="O572" s="35">
        <v>141639.85999999999</v>
      </c>
      <c r="P572" s="5" t="s">
        <v>18630</v>
      </c>
      <c r="Q572" s="5" t="str">
        <f t="shared" si="8"/>
        <v>Arquivado</v>
      </c>
      <c r="R572" s="32" t="e">
        <v>#N/A</v>
      </c>
    </row>
    <row r="573" spans="1:18" x14ac:dyDescent="0.2">
      <c r="A573" s="5" t="s">
        <v>2192</v>
      </c>
      <c r="B573" s="5"/>
      <c r="C573" s="5" t="s">
        <v>2193</v>
      </c>
      <c r="D573" s="5" t="s">
        <v>19222</v>
      </c>
      <c r="E573" s="36" t="s">
        <v>48</v>
      </c>
      <c r="F573" s="5" t="s">
        <v>18633</v>
      </c>
      <c r="G573" s="34">
        <v>42429</v>
      </c>
      <c r="H573" s="33" t="s">
        <v>18630</v>
      </c>
      <c r="I573" s="34"/>
      <c r="J573" s="5" t="s">
        <v>18633</v>
      </c>
      <c r="K573" s="34">
        <v>43630</v>
      </c>
      <c r="L573" s="33" t="s">
        <v>23</v>
      </c>
      <c r="M573" s="33" t="s">
        <v>2194</v>
      </c>
      <c r="N573" s="5" t="s">
        <v>26</v>
      </c>
      <c r="O573" s="35">
        <v>35000</v>
      </c>
      <c r="P573" s="5" t="s">
        <v>18630</v>
      </c>
      <c r="Q573" s="5" t="str">
        <f t="shared" si="8"/>
        <v>Arquivado</v>
      </c>
      <c r="R573" s="32" t="e">
        <v>#N/A</v>
      </c>
    </row>
    <row r="574" spans="1:18" x14ac:dyDescent="0.2">
      <c r="A574" s="5" t="s">
        <v>2196</v>
      </c>
      <c r="B574" s="5"/>
      <c r="D574" s="5" t="s">
        <v>2197</v>
      </c>
      <c r="E574" s="36" t="s">
        <v>48</v>
      </c>
      <c r="F574" s="5" t="s">
        <v>18630</v>
      </c>
      <c r="G574" s="34"/>
      <c r="H574" s="5" t="s">
        <v>18630</v>
      </c>
      <c r="I574" s="34"/>
      <c r="J574" s="5" t="s">
        <v>18630</v>
      </c>
      <c r="K574" s="34"/>
      <c r="L574" s="5" t="s">
        <v>23</v>
      </c>
      <c r="M574" s="5" t="s">
        <v>2198</v>
      </c>
      <c r="N574" s="5" t="s">
        <v>26</v>
      </c>
      <c r="O574" s="35">
        <v>0</v>
      </c>
      <c r="P574" s="5" t="s">
        <v>18633</v>
      </c>
      <c r="Q574" s="5" t="str">
        <f t="shared" si="8"/>
        <v>Arquivado</v>
      </c>
      <c r="R574" s="32" t="e">
        <v>#N/A</v>
      </c>
    </row>
    <row r="575" spans="1:18" x14ac:dyDescent="0.2">
      <c r="A575" s="5" t="s">
        <v>2200</v>
      </c>
      <c r="B575" s="5"/>
      <c r="C575" s="5" t="s">
        <v>2201</v>
      </c>
      <c r="D575" s="5" t="s">
        <v>829</v>
      </c>
      <c r="E575" s="36" t="s">
        <v>71</v>
      </c>
      <c r="F575" s="5" t="s">
        <v>18633</v>
      </c>
      <c r="G575" s="34">
        <v>44501</v>
      </c>
      <c r="H575" s="33" t="s">
        <v>18633</v>
      </c>
      <c r="I575" s="34">
        <v>44750</v>
      </c>
      <c r="J575" s="33" t="s">
        <v>18633</v>
      </c>
      <c r="K575" s="34">
        <v>44998</v>
      </c>
      <c r="L575" s="33" t="s">
        <v>42</v>
      </c>
      <c r="M575" s="5" t="s">
        <v>43</v>
      </c>
      <c r="N575" s="5" t="s">
        <v>26</v>
      </c>
      <c r="O575" s="35">
        <v>117433.76</v>
      </c>
      <c r="P575" s="5" t="s">
        <v>18630</v>
      </c>
      <c r="Q575" s="5" t="str">
        <f t="shared" si="8"/>
        <v>Arquivado</v>
      </c>
      <c r="R575" s="32" t="e">
        <v>#N/A</v>
      </c>
    </row>
    <row r="576" spans="1:18" x14ac:dyDescent="0.2">
      <c r="A576" s="5" t="s">
        <v>2202</v>
      </c>
      <c r="B576" s="5"/>
      <c r="C576" s="5" t="s">
        <v>2203</v>
      </c>
      <c r="D576" s="5" t="s">
        <v>1303</v>
      </c>
      <c r="E576" s="36" t="s">
        <v>71</v>
      </c>
      <c r="F576" s="5" t="s">
        <v>18633</v>
      </c>
      <c r="G576" s="34">
        <v>46064</v>
      </c>
      <c r="H576" s="33" t="s">
        <v>18630</v>
      </c>
      <c r="I576" s="34"/>
      <c r="J576" s="5" t="s">
        <v>18630</v>
      </c>
      <c r="K576" s="34"/>
      <c r="L576" s="5" t="s">
        <v>18796</v>
      </c>
      <c r="M576" s="5" t="s">
        <v>473</v>
      </c>
      <c r="N576" s="5" t="s">
        <v>117</v>
      </c>
      <c r="O576" s="35">
        <v>411047.02</v>
      </c>
      <c r="P576" s="60" t="s">
        <v>18630</v>
      </c>
      <c r="Q576" s="5" t="str">
        <f t="shared" si="8"/>
        <v>Ativo</v>
      </c>
      <c r="R576" s="32" t="e">
        <v>#N/A</v>
      </c>
    </row>
    <row r="577" spans="1:18" x14ac:dyDescent="0.2">
      <c r="A577" s="5" t="s">
        <v>2204</v>
      </c>
      <c r="B577" s="5" t="s">
        <v>2205</v>
      </c>
      <c r="C577" s="5" t="s">
        <v>2206</v>
      </c>
      <c r="D577" s="5" t="s">
        <v>483</v>
      </c>
      <c r="E577" s="36" t="s">
        <v>279</v>
      </c>
      <c r="F577" s="5" t="s">
        <v>18633</v>
      </c>
      <c r="G577" s="34">
        <v>44970</v>
      </c>
      <c r="H577" s="33" t="s">
        <v>18633</v>
      </c>
      <c r="I577" s="34">
        <v>45042</v>
      </c>
      <c r="J577" s="33" t="s">
        <v>18633</v>
      </c>
      <c r="K577" s="34">
        <v>45713</v>
      </c>
      <c r="L577" s="33" t="s">
        <v>42</v>
      </c>
      <c r="M577" s="33" t="s">
        <v>2207</v>
      </c>
      <c r="N577" s="5" t="s">
        <v>26</v>
      </c>
      <c r="O577" s="35">
        <v>16273.55</v>
      </c>
      <c r="P577" s="5" t="s">
        <v>18630</v>
      </c>
      <c r="Q577" s="5" t="str">
        <f t="shared" si="8"/>
        <v>Arquivado</v>
      </c>
      <c r="R577" s="32" t="e">
        <v>#N/A</v>
      </c>
    </row>
    <row r="578" spans="1:18" x14ac:dyDescent="0.2">
      <c r="A578" s="5" t="s">
        <v>2209</v>
      </c>
      <c r="B578" s="5"/>
      <c r="C578" s="5" t="s">
        <v>2210</v>
      </c>
      <c r="D578" s="5" t="s">
        <v>2211</v>
      </c>
      <c r="E578" s="36" t="s">
        <v>48</v>
      </c>
      <c r="F578" s="5" t="s">
        <v>18633</v>
      </c>
      <c r="G578" s="34">
        <v>42669</v>
      </c>
      <c r="H578" s="33" t="s">
        <v>18630</v>
      </c>
      <c r="I578" s="34"/>
      <c r="J578" s="5" t="s">
        <v>18633</v>
      </c>
      <c r="K578" s="34">
        <v>43122</v>
      </c>
      <c r="L578" s="33" t="s">
        <v>23</v>
      </c>
      <c r="M578" s="33" t="s">
        <v>2212</v>
      </c>
      <c r="N578" s="5" t="s">
        <v>26</v>
      </c>
      <c r="O578" s="35">
        <v>0</v>
      </c>
      <c r="P578" s="5" t="s">
        <v>18633</v>
      </c>
      <c r="Q578" s="5" t="str">
        <f t="shared" si="8"/>
        <v>Arquivado</v>
      </c>
      <c r="R578" s="32" t="e">
        <v>#N/A</v>
      </c>
    </row>
    <row r="579" spans="1:18" x14ac:dyDescent="0.2">
      <c r="A579" s="5" t="s">
        <v>2214</v>
      </c>
      <c r="B579" s="5"/>
      <c r="C579" s="5" t="s">
        <v>2215</v>
      </c>
      <c r="D579" s="5" t="s">
        <v>18691</v>
      </c>
      <c r="E579" s="36" t="s">
        <v>48</v>
      </c>
      <c r="F579" s="5" t="s">
        <v>18633</v>
      </c>
      <c r="G579" s="34">
        <v>42286</v>
      </c>
      <c r="H579" s="33" t="s">
        <v>18630</v>
      </c>
      <c r="I579" s="34"/>
      <c r="J579" s="5" t="s">
        <v>18633</v>
      </c>
      <c r="K579" s="34">
        <v>42928</v>
      </c>
      <c r="L579" s="33" t="s">
        <v>42</v>
      </c>
      <c r="M579" s="5" t="s">
        <v>2216</v>
      </c>
      <c r="N579" s="5" t="s">
        <v>26</v>
      </c>
      <c r="O579" s="35">
        <v>0</v>
      </c>
      <c r="P579" s="5" t="s">
        <v>18630</v>
      </c>
      <c r="Q579" s="5" t="str">
        <f t="shared" si="8"/>
        <v>Arquivado</v>
      </c>
      <c r="R579" s="32" t="e">
        <v>#N/A</v>
      </c>
    </row>
    <row r="580" spans="1:18" x14ac:dyDescent="0.2">
      <c r="A580" s="5" t="s">
        <v>2218</v>
      </c>
      <c r="B580" s="5"/>
      <c r="C580" s="5" t="s">
        <v>2219</v>
      </c>
      <c r="D580" s="5" t="s">
        <v>2220</v>
      </c>
      <c r="E580" s="36" t="s">
        <v>71</v>
      </c>
      <c r="F580" s="5" t="s">
        <v>18630</v>
      </c>
      <c r="G580" s="34"/>
      <c r="H580" s="5" t="s">
        <v>18630</v>
      </c>
      <c r="I580" s="34"/>
      <c r="J580" s="5" t="s">
        <v>18630</v>
      </c>
      <c r="K580" s="34"/>
      <c r="L580" s="5" t="s">
        <v>18793</v>
      </c>
      <c r="M580" s="5" t="s">
        <v>2221</v>
      </c>
      <c r="N580" s="5" t="s">
        <v>18712</v>
      </c>
      <c r="O580" s="35">
        <v>437754.27</v>
      </c>
      <c r="P580" s="60" t="s">
        <v>18630</v>
      </c>
      <c r="Q580" s="5" t="str">
        <f t="shared" ref="Q580:Q643" si="9">IF(OR(ISNUMBER(SEARCH("arquivamento",L580)),ISNUMBER(SEARCH("arquivado",L580))),"Arquivado","Ativo")</f>
        <v>Ativo</v>
      </c>
      <c r="R580" s="32" t="e">
        <v>#N/A</v>
      </c>
    </row>
    <row r="581" spans="1:18" x14ac:dyDescent="0.2">
      <c r="A581" s="5" t="s">
        <v>2223</v>
      </c>
      <c r="B581" s="5"/>
      <c r="C581" s="5" t="s">
        <v>2224</v>
      </c>
      <c r="D581" s="5" t="s">
        <v>738</v>
      </c>
      <c r="E581" s="36" t="s">
        <v>48</v>
      </c>
      <c r="F581" s="5" t="s">
        <v>18633</v>
      </c>
      <c r="G581" s="34">
        <v>40451</v>
      </c>
      <c r="H581" s="33" t="s">
        <v>18630</v>
      </c>
      <c r="I581" s="34"/>
      <c r="J581" s="5" t="s">
        <v>18630</v>
      </c>
      <c r="K581" s="34"/>
      <c r="L581" s="5" t="s">
        <v>42</v>
      </c>
      <c r="M581" s="5" t="s">
        <v>2225</v>
      </c>
      <c r="N581" s="5" t="s">
        <v>26</v>
      </c>
      <c r="O581" s="35">
        <v>0</v>
      </c>
      <c r="P581" s="5" t="s">
        <v>18630</v>
      </c>
      <c r="Q581" s="5" t="str">
        <f t="shared" si="9"/>
        <v>Arquivado</v>
      </c>
      <c r="R581" s="32" t="e">
        <v>#N/A</v>
      </c>
    </row>
    <row r="582" spans="1:18" x14ac:dyDescent="0.2">
      <c r="A582" s="5" t="s">
        <v>2227</v>
      </c>
      <c r="B582" s="5"/>
      <c r="C582" s="5" t="s">
        <v>2228</v>
      </c>
      <c r="D582" s="5" t="s">
        <v>18691</v>
      </c>
      <c r="E582" s="36" t="s">
        <v>20</v>
      </c>
      <c r="F582" s="5" t="s">
        <v>18633</v>
      </c>
      <c r="G582" s="34">
        <v>41358</v>
      </c>
      <c r="H582" s="33" t="s">
        <v>18630</v>
      </c>
      <c r="I582" s="34"/>
      <c r="J582" s="5" t="s">
        <v>18630</v>
      </c>
      <c r="K582" s="34"/>
      <c r="L582" s="5" t="s">
        <v>23</v>
      </c>
      <c r="M582" s="5" t="s">
        <v>2229</v>
      </c>
      <c r="N582" s="5" t="s">
        <v>26</v>
      </c>
      <c r="O582" s="35">
        <v>0</v>
      </c>
      <c r="P582" s="5" t="s">
        <v>18630</v>
      </c>
      <c r="Q582" s="5" t="str">
        <f t="shared" si="9"/>
        <v>Arquivado</v>
      </c>
      <c r="R582" s="32" t="e">
        <v>#N/A</v>
      </c>
    </row>
    <row r="583" spans="1:18" x14ac:dyDescent="0.2">
      <c r="A583" s="5" t="s">
        <v>2231</v>
      </c>
      <c r="B583" s="5"/>
      <c r="C583" s="5" t="s">
        <v>2232</v>
      </c>
      <c r="D583" s="5" t="s">
        <v>18695</v>
      </c>
      <c r="E583" s="36" t="s">
        <v>71</v>
      </c>
      <c r="F583" s="5" t="s">
        <v>18633</v>
      </c>
      <c r="G583" s="34">
        <v>45239</v>
      </c>
      <c r="H583" s="33" t="s">
        <v>18633</v>
      </c>
      <c r="I583" s="34">
        <v>43335</v>
      </c>
      <c r="J583" s="33" t="s">
        <v>18633</v>
      </c>
      <c r="K583" s="34">
        <v>43629</v>
      </c>
      <c r="L583" s="33" t="s">
        <v>42</v>
      </c>
      <c r="M583" s="33" t="s">
        <v>43</v>
      </c>
      <c r="N583" s="5" t="s">
        <v>26</v>
      </c>
      <c r="O583" s="35">
        <v>30000</v>
      </c>
      <c r="P583" s="5" t="s">
        <v>18630</v>
      </c>
      <c r="Q583" s="5" t="str">
        <f t="shared" si="9"/>
        <v>Arquivado</v>
      </c>
      <c r="R583" s="32" t="e">
        <v>#N/A</v>
      </c>
    </row>
    <row r="584" spans="1:18" x14ac:dyDescent="0.2">
      <c r="A584" s="5" t="s">
        <v>2233</v>
      </c>
      <c r="B584" s="5"/>
      <c r="C584" s="5" t="s">
        <v>2234</v>
      </c>
      <c r="D584" s="5" t="s">
        <v>2235</v>
      </c>
      <c r="E584" s="36" t="s">
        <v>48</v>
      </c>
      <c r="F584" s="5" t="s">
        <v>18633</v>
      </c>
      <c r="G584" s="34">
        <v>41617</v>
      </c>
      <c r="H584" s="33" t="s">
        <v>18633</v>
      </c>
      <c r="I584" s="34">
        <v>43139</v>
      </c>
      <c r="J584" s="33" t="s">
        <v>18633</v>
      </c>
      <c r="K584" s="34">
        <v>43165</v>
      </c>
      <c r="L584" s="33" t="s">
        <v>23</v>
      </c>
      <c r="M584" s="33" t="s">
        <v>2236</v>
      </c>
      <c r="N584" s="5" t="s">
        <v>26</v>
      </c>
      <c r="O584" s="35">
        <v>30000</v>
      </c>
      <c r="P584" s="5" t="s">
        <v>18630</v>
      </c>
      <c r="Q584" s="5" t="str">
        <f t="shared" si="9"/>
        <v>Arquivado</v>
      </c>
      <c r="R584" s="32" t="e">
        <v>#N/A</v>
      </c>
    </row>
    <row r="585" spans="1:18" x14ac:dyDescent="0.2">
      <c r="A585" s="5" t="s">
        <v>2238</v>
      </c>
      <c r="B585" s="5"/>
      <c r="C585" s="5" t="s">
        <v>2239</v>
      </c>
      <c r="D585" s="5" t="s">
        <v>1565</v>
      </c>
      <c r="E585" s="36" t="s">
        <v>71</v>
      </c>
      <c r="F585" s="5" t="s">
        <v>18633</v>
      </c>
      <c r="G585" s="34">
        <v>45931</v>
      </c>
      <c r="H585" s="33" t="s">
        <v>18633</v>
      </c>
      <c r="I585" s="34">
        <v>46062</v>
      </c>
      <c r="J585" s="33" t="s">
        <v>18633</v>
      </c>
      <c r="K585" s="34">
        <v>46084</v>
      </c>
      <c r="L585" s="33" t="s">
        <v>18794</v>
      </c>
      <c r="M585" s="33" t="s">
        <v>2240</v>
      </c>
      <c r="N585" s="5" t="s">
        <v>117</v>
      </c>
      <c r="O585" s="35">
        <v>73096.7</v>
      </c>
      <c r="P585" s="60" t="s">
        <v>18630</v>
      </c>
      <c r="Q585" s="5" t="str">
        <f t="shared" si="9"/>
        <v>Ativo</v>
      </c>
      <c r="R585" s="32" t="e">
        <v>#N/A</v>
      </c>
    </row>
    <row r="586" spans="1:18" x14ac:dyDescent="0.2">
      <c r="A586" s="5" t="s">
        <v>2242</v>
      </c>
      <c r="B586" s="5"/>
      <c r="C586" s="5" t="s">
        <v>471</v>
      </c>
      <c r="D586" s="5" t="s">
        <v>472</v>
      </c>
      <c r="E586" s="36" t="s">
        <v>124</v>
      </c>
      <c r="F586" s="5" t="s">
        <v>18630</v>
      </c>
      <c r="G586" s="34"/>
      <c r="H586" s="5" t="s">
        <v>18630</v>
      </c>
      <c r="I586" s="34"/>
      <c r="J586" s="5" t="s">
        <v>18630</v>
      </c>
      <c r="K586" s="34"/>
      <c r="L586" s="5" t="s">
        <v>42</v>
      </c>
      <c r="M586" s="5" t="s">
        <v>830</v>
      </c>
      <c r="N586" s="5" t="s">
        <v>26</v>
      </c>
      <c r="O586" s="35">
        <v>1000</v>
      </c>
      <c r="P586" s="5" t="s">
        <v>18630</v>
      </c>
      <c r="Q586" s="5" t="str">
        <f t="shared" si="9"/>
        <v>Arquivado</v>
      </c>
      <c r="R586" s="32" t="e">
        <v>#N/A</v>
      </c>
    </row>
    <row r="587" spans="1:18" x14ac:dyDescent="0.2">
      <c r="A587" s="5" t="s">
        <v>2243</v>
      </c>
      <c r="B587" s="5"/>
      <c r="C587" s="5" t="s">
        <v>2244</v>
      </c>
      <c r="D587" s="5" t="s">
        <v>19251</v>
      </c>
      <c r="E587" s="36" t="s">
        <v>48</v>
      </c>
      <c r="F587" s="5" t="s">
        <v>18630</v>
      </c>
      <c r="G587" s="34"/>
      <c r="H587" s="5" t="s">
        <v>18630</v>
      </c>
      <c r="I587" s="34"/>
      <c r="J587" s="5" t="s">
        <v>18630</v>
      </c>
      <c r="K587" s="34"/>
      <c r="L587" s="5" t="s">
        <v>42</v>
      </c>
      <c r="M587" s="33" t="s">
        <v>2245</v>
      </c>
      <c r="N587" s="5" t="s">
        <v>26</v>
      </c>
      <c r="O587" s="35">
        <v>0</v>
      </c>
      <c r="P587" s="5" t="s">
        <v>18633</v>
      </c>
      <c r="Q587" s="5" t="str">
        <f t="shared" si="9"/>
        <v>Arquivado</v>
      </c>
      <c r="R587" s="32" t="e">
        <v>#N/A</v>
      </c>
    </row>
    <row r="588" spans="1:18" x14ac:dyDescent="0.2">
      <c r="A588" s="5" t="s">
        <v>2247</v>
      </c>
      <c r="B588" s="5"/>
      <c r="C588" s="5" t="s">
        <v>2248</v>
      </c>
      <c r="D588" s="5" t="s">
        <v>2249</v>
      </c>
      <c r="E588" s="36" t="s">
        <v>48</v>
      </c>
      <c r="F588" s="5" t="s">
        <v>18630</v>
      </c>
      <c r="G588" s="34"/>
      <c r="H588" s="5" t="s">
        <v>18630</v>
      </c>
      <c r="I588" s="34"/>
      <c r="J588" s="5" t="s">
        <v>18630</v>
      </c>
      <c r="K588" s="34"/>
      <c r="L588" s="5" t="s">
        <v>23</v>
      </c>
      <c r="M588" s="5" t="s">
        <v>2250</v>
      </c>
      <c r="N588" s="5" t="s">
        <v>26</v>
      </c>
      <c r="O588" s="35">
        <v>0</v>
      </c>
      <c r="P588" s="5" t="s">
        <v>18630</v>
      </c>
      <c r="Q588" s="5" t="str">
        <f t="shared" si="9"/>
        <v>Arquivado</v>
      </c>
      <c r="R588" s="32" t="e">
        <v>#N/A</v>
      </c>
    </row>
    <row r="589" spans="1:18" x14ac:dyDescent="0.2">
      <c r="A589" s="5" t="s">
        <v>2252</v>
      </c>
      <c r="B589" s="5"/>
      <c r="C589" s="5" t="s">
        <v>2253</v>
      </c>
      <c r="D589" s="5" t="s">
        <v>694</v>
      </c>
      <c r="E589" s="36" t="s">
        <v>71</v>
      </c>
      <c r="F589" s="5" t="s">
        <v>18633</v>
      </c>
      <c r="G589" s="34">
        <v>45510</v>
      </c>
      <c r="H589" s="33" t="s">
        <v>18633</v>
      </c>
      <c r="I589" s="34">
        <v>45595</v>
      </c>
      <c r="J589" s="33" t="s">
        <v>18633</v>
      </c>
      <c r="K589" s="34">
        <v>45996</v>
      </c>
      <c r="L589" s="33" t="s">
        <v>18794</v>
      </c>
      <c r="M589" s="33" t="s">
        <v>2254</v>
      </c>
      <c r="N589" s="5" t="s">
        <v>117</v>
      </c>
      <c r="O589" s="35">
        <v>76142.720000000001</v>
      </c>
      <c r="P589" s="60" t="s">
        <v>18633</v>
      </c>
      <c r="Q589" s="5" t="str">
        <f t="shared" si="9"/>
        <v>Ativo</v>
      </c>
      <c r="R589" s="32" t="e">
        <v>#N/A</v>
      </c>
    </row>
    <row r="590" spans="1:18" x14ac:dyDescent="0.2">
      <c r="A590" s="5" t="s">
        <v>2256</v>
      </c>
      <c r="B590" s="5"/>
      <c r="C590" s="5" t="s">
        <v>1451</v>
      </c>
      <c r="D590" s="5" t="s">
        <v>2257</v>
      </c>
      <c r="E590" s="36" t="s">
        <v>48</v>
      </c>
      <c r="F590" s="5" t="s">
        <v>18633</v>
      </c>
      <c r="G590" s="34">
        <v>40865</v>
      </c>
      <c r="H590" s="33" t="s">
        <v>18633</v>
      </c>
      <c r="I590" s="34">
        <v>41942</v>
      </c>
      <c r="J590" s="33" t="s">
        <v>18633</v>
      </c>
      <c r="K590" s="34">
        <v>41953</v>
      </c>
      <c r="L590" s="33" t="s">
        <v>42</v>
      </c>
      <c r="M590" s="33" t="s">
        <v>2258</v>
      </c>
      <c r="N590" s="5" t="s">
        <v>26</v>
      </c>
      <c r="O590" s="35">
        <v>0</v>
      </c>
      <c r="P590" s="5" t="s">
        <v>18630</v>
      </c>
      <c r="Q590" s="5" t="str">
        <f t="shared" si="9"/>
        <v>Arquivado</v>
      </c>
      <c r="R590" s="32" t="e">
        <v>#N/A</v>
      </c>
    </row>
    <row r="591" spans="1:18" x14ac:dyDescent="0.2">
      <c r="A591" s="5" t="s">
        <v>2260</v>
      </c>
      <c r="B591" s="5"/>
      <c r="C591" s="5" t="s">
        <v>2261</v>
      </c>
      <c r="D591" s="5" t="s">
        <v>2262</v>
      </c>
      <c r="E591" s="36" t="s">
        <v>48</v>
      </c>
      <c r="F591" s="5" t="s">
        <v>18633</v>
      </c>
      <c r="G591" s="34">
        <v>40997</v>
      </c>
      <c r="H591" s="33" t="s">
        <v>18630</v>
      </c>
      <c r="I591" s="34"/>
      <c r="J591" s="5" t="s">
        <v>18630</v>
      </c>
      <c r="K591" s="34"/>
      <c r="L591" s="5" t="s">
        <v>23</v>
      </c>
      <c r="M591" s="5" t="s">
        <v>2263</v>
      </c>
      <c r="N591" s="5" t="s">
        <v>26</v>
      </c>
      <c r="O591" s="35">
        <v>0</v>
      </c>
      <c r="P591" s="5" t="s">
        <v>18630</v>
      </c>
      <c r="Q591" s="5" t="str">
        <f t="shared" si="9"/>
        <v>Arquivado</v>
      </c>
      <c r="R591" s="32" t="e">
        <v>#N/A</v>
      </c>
    </row>
    <row r="592" spans="1:18" x14ac:dyDescent="0.2">
      <c r="A592" s="5" t="s">
        <v>2265</v>
      </c>
      <c r="B592" s="5"/>
      <c r="C592" s="5" t="s">
        <v>2266</v>
      </c>
      <c r="D592" s="5" t="s">
        <v>18691</v>
      </c>
      <c r="E592" s="36" t="s">
        <v>20</v>
      </c>
      <c r="F592" s="5" t="s">
        <v>18633</v>
      </c>
      <c r="G592" s="34">
        <v>41059</v>
      </c>
      <c r="H592" s="33" t="s">
        <v>18630</v>
      </c>
      <c r="I592" s="34"/>
      <c r="J592" s="5" t="s">
        <v>18630</v>
      </c>
      <c r="K592" s="34"/>
      <c r="L592" s="5" t="s">
        <v>23</v>
      </c>
      <c r="M592" s="5" t="s">
        <v>2267</v>
      </c>
      <c r="N592" s="5" t="s">
        <v>26</v>
      </c>
      <c r="O592" s="35">
        <v>0</v>
      </c>
      <c r="P592" s="5" t="s">
        <v>18633</v>
      </c>
      <c r="Q592" s="5" t="str">
        <f t="shared" si="9"/>
        <v>Arquivado</v>
      </c>
      <c r="R592" s="32" t="e">
        <v>#N/A</v>
      </c>
    </row>
    <row r="593" spans="1:18" x14ac:dyDescent="0.2">
      <c r="A593" s="5" t="s">
        <v>2269</v>
      </c>
      <c r="B593" s="5"/>
      <c r="C593" s="5" t="s">
        <v>2270</v>
      </c>
      <c r="D593" s="5" t="s">
        <v>18692</v>
      </c>
      <c r="E593" s="36" t="s">
        <v>48</v>
      </c>
      <c r="F593" s="5" t="s">
        <v>18633</v>
      </c>
      <c r="G593" s="34">
        <v>42335</v>
      </c>
      <c r="H593" s="33" t="s">
        <v>18630</v>
      </c>
      <c r="I593" s="34"/>
      <c r="J593" s="5" t="s">
        <v>18633</v>
      </c>
      <c r="K593" s="34">
        <v>43552</v>
      </c>
      <c r="L593" s="33" t="s">
        <v>23</v>
      </c>
      <c r="M593" s="33" t="s">
        <v>2271</v>
      </c>
      <c r="N593" s="5" t="s">
        <v>26</v>
      </c>
      <c r="O593" s="35">
        <v>0</v>
      </c>
      <c r="P593" s="5" t="s">
        <v>18630</v>
      </c>
      <c r="Q593" s="5" t="str">
        <f t="shared" si="9"/>
        <v>Arquivado</v>
      </c>
      <c r="R593" s="32" t="e">
        <v>#N/A</v>
      </c>
    </row>
    <row r="594" spans="1:18" x14ac:dyDescent="0.2">
      <c r="A594" s="5" t="s">
        <v>2273</v>
      </c>
      <c r="B594" s="5"/>
      <c r="C594" s="5" t="s">
        <v>1891</v>
      </c>
      <c r="D594" s="5" t="s">
        <v>1800</v>
      </c>
      <c r="E594" s="36" t="s">
        <v>48</v>
      </c>
      <c r="F594" s="5" t="s">
        <v>18633</v>
      </c>
      <c r="G594" s="34">
        <v>41187</v>
      </c>
      <c r="H594" s="33" t="s">
        <v>18633</v>
      </c>
      <c r="I594" s="34">
        <v>41942</v>
      </c>
      <c r="J594" s="33" t="s">
        <v>18633</v>
      </c>
      <c r="K594" s="34">
        <v>41953</v>
      </c>
      <c r="L594" s="33" t="s">
        <v>23</v>
      </c>
      <c r="M594" s="33" t="s">
        <v>2274</v>
      </c>
      <c r="N594" s="5" t="s">
        <v>26</v>
      </c>
      <c r="O594" s="35">
        <v>0</v>
      </c>
      <c r="P594" s="5" t="s">
        <v>18630</v>
      </c>
      <c r="Q594" s="5" t="str">
        <f t="shared" si="9"/>
        <v>Arquivado</v>
      </c>
      <c r="R594" s="32" t="e">
        <v>#N/A</v>
      </c>
    </row>
    <row r="595" spans="1:18" x14ac:dyDescent="0.2">
      <c r="A595" s="5" t="s">
        <v>2276</v>
      </c>
      <c r="B595" s="5"/>
      <c r="C595" s="5" t="s">
        <v>2277</v>
      </c>
      <c r="D595" s="5" t="s">
        <v>18695</v>
      </c>
      <c r="E595" s="36" t="s">
        <v>48</v>
      </c>
      <c r="F595" s="5" t="s">
        <v>18633</v>
      </c>
      <c r="G595" s="34">
        <v>42947</v>
      </c>
      <c r="H595" s="33" t="s">
        <v>18630</v>
      </c>
      <c r="I595" s="34"/>
      <c r="J595" s="5" t="s">
        <v>18630</v>
      </c>
      <c r="K595" s="34"/>
      <c r="L595" s="5" t="s">
        <v>23</v>
      </c>
      <c r="M595" s="5" t="s">
        <v>2278</v>
      </c>
      <c r="N595" s="5" t="s">
        <v>26</v>
      </c>
      <c r="O595" s="35">
        <v>0</v>
      </c>
      <c r="P595" s="5" t="s">
        <v>18630</v>
      </c>
      <c r="Q595" s="5" t="str">
        <f t="shared" si="9"/>
        <v>Arquivado</v>
      </c>
      <c r="R595" s="32" t="e">
        <v>#N/A</v>
      </c>
    </row>
    <row r="596" spans="1:18" x14ac:dyDescent="0.2">
      <c r="A596" s="5" t="s">
        <v>2280</v>
      </c>
      <c r="B596" s="5" t="s">
        <v>2281</v>
      </c>
      <c r="C596" s="5" t="s">
        <v>2282</v>
      </c>
      <c r="D596" s="5" t="s">
        <v>18693</v>
      </c>
      <c r="E596" s="36" t="s">
        <v>48</v>
      </c>
      <c r="F596" s="5" t="s">
        <v>18633</v>
      </c>
      <c r="G596" s="34">
        <v>41492</v>
      </c>
      <c r="H596" s="33" t="s">
        <v>18630</v>
      </c>
      <c r="I596" s="34"/>
      <c r="J596" s="5" t="s">
        <v>18630</v>
      </c>
      <c r="K596" s="34"/>
      <c r="L596" s="5" t="s">
        <v>42</v>
      </c>
      <c r="M596" s="5" t="s">
        <v>2283</v>
      </c>
      <c r="N596" s="5" t="s">
        <v>26</v>
      </c>
      <c r="O596" s="35">
        <v>0</v>
      </c>
      <c r="P596" s="5" t="s">
        <v>18630</v>
      </c>
      <c r="Q596" s="5" t="str">
        <f t="shared" si="9"/>
        <v>Arquivado</v>
      </c>
      <c r="R596" s="32" t="e">
        <v>#N/A</v>
      </c>
    </row>
    <row r="597" spans="1:18" x14ac:dyDescent="0.2">
      <c r="A597" s="5" t="s">
        <v>2285</v>
      </c>
      <c r="B597" s="5"/>
      <c r="C597" s="5" t="s">
        <v>2286</v>
      </c>
      <c r="D597" s="5" t="s">
        <v>443</v>
      </c>
      <c r="E597" s="36" t="s">
        <v>71</v>
      </c>
      <c r="F597" s="5" t="s">
        <v>18633</v>
      </c>
      <c r="G597" s="34">
        <v>45868</v>
      </c>
      <c r="H597" s="33" t="s">
        <v>18630</v>
      </c>
      <c r="I597" s="34"/>
      <c r="J597" s="5" t="s">
        <v>18633</v>
      </c>
      <c r="K597" s="34">
        <v>45883</v>
      </c>
      <c r="L597" s="33" t="s">
        <v>42</v>
      </c>
      <c r="M597" s="5" t="s">
        <v>2287</v>
      </c>
      <c r="N597" s="5" t="s">
        <v>26</v>
      </c>
      <c r="O597" s="35">
        <v>306046.73</v>
      </c>
      <c r="P597" s="5" t="s">
        <v>18630</v>
      </c>
      <c r="Q597" s="5" t="str">
        <f t="shared" si="9"/>
        <v>Arquivado</v>
      </c>
      <c r="R597" s="32" t="e">
        <v>#N/A</v>
      </c>
    </row>
    <row r="598" spans="1:18" x14ac:dyDescent="0.2">
      <c r="A598" s="5" t="s">
        <v>2289</v>
      </c>
      <c r="B598" s="5"/>
      <c r="C598" s="5" t="s">
        <v>2290</v>
      </c>
      <c r="D598" s="5" t="s">
        <v>19252</v>
      </c>
      <c r="E598" s="36" t="s">
        <v>48</v>
      </c>
      <c r="F598" s="5" t="s">
        <v>18633</v>
      </c>
      <c r="G598" s="34">
        <v>40596</v>
      </c>
      <c r="H598" s="33" t="s">
        <v>18630</v>
      </c>
      <c r="I598" s="34"/>
      <c r="J598" s="5" t="s">
        <v>18633</v>
      </c>
      <c r="K598" s="34">
        <v>41709</v>
      </c>
      <c r="L598" s="33" t="s">
        <v>23</v>
      </c>
      <c r="M598" s="33" t="s">
        <v>2291</v>
      </c>
      <c r="N598" s="5" t="s">
        <v>26</v>
      </c>
      <c r="O598" s="35">
        <v>0</v>
      </c>
      <c r="P598" s="5" t="s">
        <v>18630</v>
      </c>
      <c r="Q598" s="5" t="str">
        <f t="shared" si="9"/>
        <v>Arquivado</v>
      </c>
      <c r="R598" s="32" t="e">
        <v>#N/A</v>
      </c>
    </row>
    <row r="599" spans="1:18" x14ac:dyDescent="0.2">
      <c r="A599" s="5" t="s">
        <v>2293</v>
      </c>
      <c r="B599" s="5"/>
      <c r="C599" s="5" t="s">
        <v>2294</v>
      </c>
      <c r="D599" s="5" t="s">
        <v>18692</v>
      </c>
      <c r="E599" s="36" t="s">
        <v>71</v>
      </c>
      <c r="F599" s="5" t="s">
        <v>18633</v>
      </c>
      <c r="G599" s="34">
        <v>44427</v>
      </c>
      <c r="H599" s="33" t="s">
        <v>18633</v>
      </c>
      <c r="I599" s="34">
        <v>44756</v>
      </c>
      <c r="J599" s="33" t="s">
        <v>18633</v>
      </c>
      <c r="K599" s="34">
        <v>43762</v>
      </c>
      <c r="L599" s="33" t="s">
        <v>42</v>
      </c>
      <c r="M599" s="33" t="s">
        <v>43</v>
      </c>
      <c r="N599" s="5" t="s">
        <v>26</v>
      </c>
      <c r="O599" s="35">
        <v>35000</v>
      </c>
      <c r="P599" s="5" t="s">
        <v>18630</v>
      </c>
      <c r="Q599" s="5" t="str">
        <f t="shared" si="9"/>
        <v>Arquivado</v>
      </c>
      <c r="R599" s="32" t="e">
        <v>#N/A</v>
      </c>
    </row>
    <row r="600" spans="1:18" x14ac:dyDescent="0.2">
      <c r="A600" s="5" t="s">
        <v>2295</v>
      </c>
      <c r="B600" s="5"/>
      <c r="C600" s="5" t="s">
        <v>2296</v>
      </c>
      <c r="D600" s="5" t="s">
        <v>1920</v>
      </c>
      <c r="E600" s="36" t="s">
        <v>71</v>
      </c>
      <c r="F600" s="5" t="s">
        <v>18633</v>
      </c>
      <c r="G600" s="34">
        <v>46030</v>
      </c>
      <c r="H600" s="33" t="s">
        <v>18630</v>
      </c>
      <c r="I600" s="34"/>
      <c r="J600" s="5" t="s">
        <v>18630</v>
      </c>
      <c r="K600" s="34"/>
      <c r="L600" s="5" t="s">
        <v>18796</v>
      </c>
      <c r="M600" s="5" t="s">
        <v>473</v>
      </c>
      <c r="N600" s="5" t="s">
        <v>117</v>
      </c>
      <c r="O600" s="35">
        <v>373499.07</v>
      </c>
      <c r="P600" s="60" t="s">
        <v>18630</v>
      </c>
      <c r="Q600" s="5" t="str">
        <f t="shared" si="9"/>
        <v>Ativo</v>
      </c>
      <c r="R600" s="32" t="e">
        <v>#N/A</v>
      </c>
    </row>
    <row r="601" spans="1:18" x14ac:dyDescent="0.2">
      <c r="A601" s="5" t="s">
        <v>2297</v>
      </c>
      <c r="B601" s="5"/>
      <c r="C601" s="5" t="s">
        <v>2298</v>
      </c>
      <c r="D601" s="5" t="s">
        <v>2032</v>
      </c>
      <c r="E601" s="36" t="s">
        <v>48</v>
      </c>
      <c r="F601" s="5" t="s">
        <v>18633</v>
      </c>
      <c r="G601" s="34">
        <v>42237</v>
      </c>
      <c r="H601" s="33" t="s">
        <v>18630</v>
      </c>
      <c r="I601" s="34"/>
      <c r="J601" s="5" t="s">
        <v>18630</v>
      </c>
      <c r="K601" s="34"/>
      <c r="L601" s="5" t="s">
        <v>23</v>
      </c>
      <c r="M601" s="5" t="s">
        <v>2299</v>
      </c>
      <c r="N601" s="5" t="s">
        <v>26</v>
      </c>
      <c r="O601" s="35">
        <v>0</v>
      </c>
      <c r="P601" s="5" t="s">
        <v>18630</v>
      </c>
      <c r="Q601" s="5" t="str">
        <f t="shared" si="9"/>
        <v>Arquivado</v>
      </c>
      <c r="R601" s="32" t="e">
        <v>#N/A</v>
      </c>
    </row>
    <row r="602" spans="1:18" x14ac:dyDescent="0.2">
      <c r="A602" s="5" t="s">
        <v>2301</v>
      </c>
      <c r="B602" s="5"/>
      <c r="C602" s="5" t="s">
        <v>2302</v>
      </c>
      <c r="D602" s="5" t="s">
        <v>233</v>
      </c>
      <c r="E602" s="36" t="s">
        <v>71</v>
      </c>
      <c r="F602" s="5" t="s">
        <v>18630</v>
      </c>
      <c r="G602" s="34"/>
      <c r="H602" s="5" t="s">
        <v>18630</v>
      </c>
      <c r="I602" s="34"/>
      <c r="J602" s="5" t="s">
        <v>18630</v>
      </c>
      <c r="K602" s="34"/>
      <c r="L602" s="5" t="s">
        <v>18793</v>
      </c>
      <c r="M602" s="5" t="s">
        <v>2303</v>
      </c>
      <c r="N602" s="5" t="s">
        <v>18712</v>
      </c>
      <c r="O602" s="35">
        <v>678135.7</v>
      </c>
      <c r="P602" s="60" t="s">
        <v>18630</v>
      </c>
      <c r="Q602" s="5" t="str">
        <f t="shared" si="9"/>
        <v>Ativo</v>
      </c>
      <c r="R602" s="32" t="e">
        <v>#N/A</v>
      </c>
    </row>
    <row r="603" spans="1:18" x14ac:dyDescent="0.2">
      <c r="A603" s="5" t="s">
        <v>2305</v>
      </c>
      <c r="B603" s="5"/>
      <c r="C603" s="5" t="s">
        <v>1742</v>
      </c>
      <c r="D603" s="5" t="s">
        <v>2307</v>
      </c>
      <c r="E603" s="36" t="s">
        <v>2306</v>
      </c>
      <c r="F603" s="5" t="s">
        <v>18630</v>
      </c>
      <c r="G603" s="34"/>
      <c r="H603" s="5" t="s">
        <v>18630</v>
      </c>
      <c r="I603" s="34"/>
      <c r="J603" s="5" t="s">
        <v>18633</v>
      </c>
      <c r="K603" s="34">
        <v>42969</v>
      </c>
      <c r="L603" s="33" t="s">
        <v>42</v>
      </c>
      <c r="M603" s="5" t="s">
        <v>2308</v>
      </c>
      <c r="N603" s="5" t="s">
        <v>26</v>
      </c>
      <c r="O603" s="35">
        <v>0</v>
      </c>
      <c r="P603" s="5" t="s">
        <v>18633</v>
      </c>
      <c r="Q603" s="5" t="str">
        <f t="shared" si="9"/>
        <v>Arquivado</v>
      </c>
      <c r="R603" s="32" t="e">
        <v>#N/A</v>
      </c>
    </row>
    <row r="604" spans="1:18" x14ac:dyDescent="0.2">
      <c r="A604" s="5" t="s">
        <v>2310</v>
      </c>
      <c r="B604" s="5"/>
      <c r="D604" s="5" t="s">
        <v>19253</v>
      </c>
      <c r="E604" s="36" t="s">
        <v>48</v>
      </c>
      <c r="F604" s="5" t="s">
        <v>18633</v>
      </c>
      <c r="G604" s="34">
        <v>41529</v>
      </c>
      <c r="H604" s="33" t="s">
        <v>18630</v>
      </c>
      <c r="I604" s="34"/>
      <c r="J604" s="5" t="s">
        <v>18633</v>
      </c>
      <c r="K604" s="34">
        <v>41899</v>
      </c>
      <c r="L604" s="33" t="s">
        <v>23</v>
      </c>
      <c r="M604" s="33" t="s">
        <v>2311</v>
      </c>
      <c r="N604" s="5" t="s">
        <v>26</v>
      </c>
      <c r="O604" s="35">
        <v>30000</v>
      </c>
      <c r="P604" s="5" t="s">
        <v>18633</v>
      </c>
      <c r="Q604" s="5" t="str">
        <f t="shared" si="9"/>
        <v>Arquivado</v>
      </c>
      <c r="R604" s="32" t="e">
        <v>#N/A</v>
      </c>
    </row>
    <row r="605" spans="1:18" x14ac:dyDescent="0.2">
      <c r="A605" s="5" t="s">
        <v>2313</v>
      </c>
      <c r="B605" s="5"/>
      <c r="C605" s="5" t="s">
        <v>2314</v>
      </c>
      <c r="D605" s="5" t="s">
        <v>658</v>
      </c>
      <c r="E605" s="36" t="s">
        <v>71</v>
      </c>
      <c r="F605" s="5" t="s">
        <v>18633</v>
      </c>
      <c r="G605" s="34">
        <v>45503</v>
      </c>
      <c r="H605" s="33" t="s">
        <v>18630</v>
      </c>
      <c r="I605" s="34"/>
      <c r="J605" s="5" t="s">
        <v>18630</v>
      </c>
      <c r="K605" s="34"/>
      <c r="L605" s="5" t="s">
        <v>42</v>
      </c>
      <c r="M605" s="5" t="s">
        <v>43</v>
      </c>
      <c r="N605" s="5" t="s">
        <v>26</v>
      </c>
      <c r="O605" s="35">
        <v>614509.44999999995</v>
      </c>
      <c r="P605" s="5" t="s">
        <v>18633</v>
      </c>
      <c r="Q605" s="5" t="str">
        <f t="shared" si="9"/>
        <v>Arquivado</v>
      </c>
      <c r="R605" s="32" t="e">
        <v>#N/A</v>
      </c>
    </row>
    <row r="606" spans="1:18" x14ac:dyDescent="0.2">
      <c r="A606" s="5" t="s">
        <v>2315</v>
      </c>
      <c r="B606" s="5"/>
      <c r="C606" s="5" t="s">
        <v>2316</v>
      </c>
      <c r="D606" s="5" t="s">
        <v>492</v>
      </c>
      <c r="E606" s="36" t="s">
        <v>48</v>
      </c>
      <c r="F606" s="5" t="s">
        <v>18630</v>
      </c>
      <c r="G606" s="34"/>
      <c r="H606" s="5" t="s">
        <v>18630</v>
      </c>
      <c r="I606" s="34"/>
      <c r="J606" s="5" t="s">
        <v>18630</v>
      </c>
      <c r="K606" s="34"/>
      <c r="L606" s="5" t="s">
        <v>23</v>
      </c>
      <c r="M606" s="5" t="s">
        <v>2317</v>
      </c>
      <c r="N606" s="5" t="s">
        <v>26</v>
      </c>
      <c r="O606" s="35">
        <v>0</v>
      </c>
      <c r="P606" s="5" t="s">
        <v>18630</v>
      </c>
      <c r="Q606" s="5" t="str">
        <f t="shared" si="9"/>
        <v>Arquivado</v>
      </c>
      <c r="R606" s="32" t="e">
        <v>#N/A</v>
      </c>
    </row>
    <row r="607" spans="1:18" x14ac:dyDescent="0.2">
      <c r="A607" s="5" t="s">
        <v>2319</v>
      </c>
      <c r="B607" s="5"/>
      <c r="C607" s="5" t="s">
        <v>2320</v>
      </c>
      <c r="D607" s="5" t="s">
        <v>891</v>
      </c>
      <c r="E607" s="36" t="s">
        <v>71</v>
      </c>
      <c r="F607" s="5" t="s">
        <v>18633</v>
      </c>
      <c r="G607" s="34">
        <v>45617</v>
      </c>
      <c r="H607" s="33" t="s">
        <v>18633</v>
      </c>
      <c r="I607" s="34">
        <v>45863</v>
      </c>
      <c r="J607" s="33" t="s">
        <v>18633</v>
      </c>
      <c r="K607" s="34">
        <v>46105</v>
      </c>
      <c r="L607" s="33" t="s">
        <v>18794</v>
      </c>
      <c r="M607" s="33" t="s">
        <v>238</v>
      </c>
      <c r="N607" s="5" t="s">
        <v>117</v>
      </c>
      <c r="O607" s="35">
        <v>327534.11</v>
      </c>
      <c r="P607" s="60" t="s">
        <v>18630</v>
      </c>
      <c r="Q607" s="5" t="str">
        <f t="shared" si="9"/>
        <v>Ativo</v>
      </c>
      <c r="R607" s="32" t="e">
        <v>#N/A</v>
      </c>
    </row>
    <row r="608" spans="1:18" x14ac:dyDescent="0.2">
      <c r="A608" s="5" t="s">
        <v>2321</v>
      </c>
      <c r="B608" s="5"/>
      <c r="C608" s="5" t="s">
        <v>2322</v>
      </c>
      <c r="D608" s="5" t="s">
        <v>2323</v>
      </c>
      <c r="E608" s="36" t="s">
        <v>71</v>
      </c>
      <c r="F608" s="5" t="s">
        <v>18633</v>
      </c>
      <c r="G608" s="34">
        <v>45188</v>
      </c>
      <c r="H608" s="33" t="s">
        <v>18633</v>
      </c>
      <c r="I608" s="34">
        <v>45390</v>
      </c>
      <c r="J608" s="33" t="s">
        <v>18633</v>
      </c>
      <c r="K608" s="34">
        <v>45875</v>
      </c>
      <c r="L608" s="33" t="s">
        <v>42</v>
      </c>
      <c r="M608" s="5" t="s">
        <v>43</v>
      </c>
      <c r="N608" s="5" t="s">
        <v>26</v>
      </c>
      <c r="O608" s="35">
        <v>589448.82999999996</v>
      </c>
      <c r="P608" s="5" t="s">
        <v>18630</v>
      </c>
      <c r="Q608" s="5" t="str">
        <f t="shared" si="9"/>
        <v>Arquivado</v>
      </c>
      <c r="R608" s="32" t="e">
        <v>#N/A</v>
      </c>
    </row>
    <row r="609" spans="1:18" x14ac:dyDescent="0.2">
      <c r="A609" s="5" t="s">
        <v>2324</v>
      </c>
      <c r="B609" s="5"/>
      <c r="C609" s="5" t="s">
        <v>2325</v>
      </c>
      <c r="D609" s="5" t="s">
        <v>2326</v>
      </c>
      <c r="E609" s="36" t="s">
        <v>48</v>
      </c>
      <c r="F609" s="5" t="s">
        <v>18633</v>
      </c>
      <c r="G609" s="34">
        <v>42423</v>
      </c>
      <c r="H609" s="33" t="s">
        <v>18630</v>
      </c>
      <c r="I609" s="34"/>
      <c r="J609" s="5" t="s">
        <v>18630</v>
      </c>
      <c r="K609" s="34"/>
      <c r="L609" s="5" t="s">
        <v>23</v>
      </c>
      <c r="M609" s="5" t="s">
        <v>2327</v>
      </c>
      <c r="N609" s="5" t="s">
        <v>26</v>
      </c>
      <c r="O609" s="35">
        <v>0</v>
      </c>
      <c r="P609" s="5" t="s">
        <v>18630</v>
      </c>
      <c r="Q609" s="5" t="str">
        <f t="shared" si="9"/>
        <v>Arquivado</v>
      </c>
      <c r="R609" s="32" t="e">
        <v>#N/A</v>
      </c>
    </row>
    <row r="610" spans="1:18" x14ac:dyDescent="0.2">
      <c r="A610" s="5" t="s">
        <v>2329</v>
      </c>
      <c r="B610" s="5"/>
      <c r="C610" s="5" t="s">
        <v>2330</v>
      </c>
      <c r="D610" s="5" t="s">
        <v>161</v>
      </c>
      <c r="E610" s="36" t="s">
        <v>20</v>
      </c>
      <c r="F610" s="5" t="s">
        <v>18633</v>
      </c>
      <c r="G610" s="34">
        <v>41417</v>
      </c>
      <c r="H610" s="33" t="s">
        <v>18630</v>
      </c>
      <c r="I610" s="34"/>
      <c r="J610" s="5" t="s">
        <v>18630</v>
      </c>
      <c r="K610" s="34"/>
      <c r="L610" s="5" t="s">
        <v>23</v>
      </c>
      <c r="M610" s="5" t="s">
        <v>2331</v>
      </c>
      <c r="N610" s="5" t="s">
        <v>26</v>
      </c>
      <c r="O610" s="35">
        <v>0</v>
      </c>
      <c r="P610" s="5" t="s">
        <v>18630</v>
      </c>
      <c r="Q610" s="5" t="str">
        <f t="shared" si="9"/>
        <v>Arquivado</v>
      </c>
      <c r="R610" s="32" t="e">
        <v>#N/A</v>
      </c>
    </row>
    <row r="611" spans="1:18" x14ac:dyDescent="0.2">
      <c r="A611" s="5" t="s">
        <v>2333</v>
      </c>
      <c r="B611" s="5"/>
      <c r="C611" s="5" t="s">
        <v>1258</v>
      </c>
      <c r="D611" s="5" t="s">
        <v>18691</v>
      </c>
      <c r="E611" s="36" t="s">
        <v>48</v>
      </c>
      <c r="F611" s="5" t="s">
        <v>18633</v>
      </c>
      <c r="G611" s="34">
        <v>41127</v>
      </c>
      <c r="H611" s="33" t="s">
        <v>18630</v>
      </c>
      <c r="I611" s="34"/>
      <c r="J611" s="5" t="s">
        <v>18630</v>
      </c>
      <c r="K611" s="34"/>
      <c r="L611" s="5" t="s">
        <v>42</v>
      </c>
      <c r="M611" s="5" t="s">
        <v>2334</v>
      </c>
      <c r="N611" s="5" t="s">
        <v>26</v>
      </c>
      <c r="O611" s="35">
        <v>0</v>
      </c>
      <c r="P611" s="5" t="s">
        <v>18630</v>
      </c>
      <c r="Q611" s="5" t="str">
        <f t="shared" si="9"/>
        <v>Arquivado</v>
      </c>
      <c r="R611" s="32" t="e">
        <v>#N/A</v>
      </c>
    </row>
    <row r="612" spans="1:18" x14ac:dyDescent="0.2">
      <c r="A612" s="5" t="s">
        <v>2336</v>
      </c>
      <c r="B612" s="5"/>
      <c r="C612" s="5" t="s">
        <v>2337</v>
      </c>
      <c r="D612" s="5" t="s">
        <v>2338</v>
      </c>
      <c r="E612" s="36" t="s">
        <v>48</v>
      </c>
      <c r="F612" s="5" t="s">
        <v>18633</v>
      </c>
      <c r="G612" s="34">
        <v>42354</v>
      </c>
      <c r="H612" s="33" t="s">
        <v>18630</v>
      </c>
      <c r="I612" s="34"/>
      <c r="J612" s="5" t="s">
        <v>18630</v>
      </c>
      <c r="K612" s="34"/>
      <c r="L612" s="5" t="s">
        <v>23</v>
      </c>
      <c r="M612" s="5" t="s">
        <v>2339</v>
      </c>
      <c r="N612" s="5" t="s">
        <v>26</v>
      </c>
      <c r="O612" s="35">
        <v>0</v>
      </c>
      <c r="P612" s="5" t="s">
        <v>18630</v>
      </c>
      <c r="Q612" s="5" t="str">
        <f t="shared" si="9"/>
        <v>Arquivado</v>
      </c>
      <c r="R612" s="32" t="e">
        <v>#N/A</v>
      </c>
    </row>
    <row r="613" spans="1:18" x14ac:dyDescent="0.2">
      <c r="A613" s="5" t="s">
        <v>2341</v>
      </c>
      <c r="B613" s="5"/>
      <c r="C613" s="5" t="s">
        <v>2342</v>
      </c>
      <c r="D613" s="5" t="s">
        <v>2343</v>
      </c>
      <c r="E613" s="36" t="s">
        <v>71</v>
      </c>
      <c r="F613" s="5" t="s">
        <v>18633</v>
      </c>
      <c r="G613" s="34">
        <v>45715</v>
      </c>
      <c r="H613" s="33" t="s">
        <v>18633</v>
      </c>
      <c r="I613" s="34">
        <v>45855</v>
      </c>
      <c r="J613" s="33" t="s">
        <v>18633</v>
      </c>
      <c r="K613" s="34">
        <v>45876</v>
      </c>
      <c r="L613" s="33" t="s">
        <v>42</v>
      </c>
      <c r="M613" s="5" t="s">
        <v>43</v>
      </c>
      <c r="N613" s="5" t="s">
        <v>26</v>
      </c>
      <c r="O613" s="35">
        <v>325400.58</v>
      </c>
      <c r="P613" s="5" t="s">
        <v>18633</v>
      </c>
      <c r="Q613" s="5" t="str">
        <f t="shared" si="9"/>
        <v>Arquivado</v>
      </c>
      <c r="R613" s="32" t="e">
        <v>#N/A</v>
      </c>
    </row>
    <row r="614" spans="1:18" x14ac:dyDescent="0.2">
      <c r="A614" s="5" t="s">
        <v>2344</v>
      </c>
      <c r="B614" s="5"/>
      <c r="C614" s="5" t="s">
        <v>2345</v>
      </c>
      <c r="D614" s="5" t="s">
        <v>1591</v>
      </c>
      <c r="E614" s="36" t="s">
        <v>48</v>
      </c>
      <c r="F614" s="5" t="s">
        <v>18633</v>
      </c>
      <c r="G614" s="34">
        <v>42444</v>
      </c>
      <c r="H614" s="33" t="s">
        <v>18630</v>
      </c>
      <c r="I614" s="34"/>
      <c r="J614" s="5" t="s">
        <v>18633</v>
      </c>
      <c r="K614" s="34">
        <v>42993</v>
      </c>
      <c r="L614" s="33" t="s">
        <v>23</v>
      </c>
      <c r="M614" s="33" t="s">
        <v>2346</v>
      </c>
      <c r="N614" s="5" t="s">
        <v>26</v>
      </c>
      <c r="O614" s="35">
        <v>0</v>
      </c>
      <c r="P614" s="5" t="s">
        <v>18633</v>
      </c>
      <c r="Q614" s="5" t="str">
        <f t="shared" si="9"/>
        <v>Arquivado</v>
      </c>
      <c r="R614" s="32" t="e">
        <v>#N/A</v>
      </c>
    </row>
    <row r="615" spans="1:18" x14ac:dyDescent="0.2">
      <c r="A615" s="5" t="s">
        <v>2348</v>
      </c>
      <c r="B615" s="5"/>
      <c r="C615" s="5" t="s">
        <v>2349</v>
      </c>
      <c r="D615" s="5" t="s">
        <v>2350</v>
      </c>
      <c r="E615" s="36" t="s">
        <v>48</v>
      </c>
      <c r="F615" s="5" t="s">
        <v>18630</v>
      </c>
      <c r="G615" s="34"/>
      <c r="H615" s="5" t="s">
        <v>18630</v>
      </c>
      <c r="I615" s="34"/>
      <c r="J615" s="5" t="s">
        <v>18633</v>
      </c>
      <c r="K615" s="34">
        <v>42235</v>
      </c>
      <c r="L615" s="33" t="s">
        <v>23</v>
      </c>
      <c r="M615" s="5" t="s">
        <v>2351</v>
      </c>
      <c r="N615" s="5" t="s">
        <v>26</v>
      </c>
      <c r="O615" s="35">
        <v>0</v>
      </c>
      <c r="P615" s="5" t="s">
        <v>18633</v>
      </c>
      <c r="Q615" s="5" t="str">
        <f t="shared" si="9"/>
        <v>Arquivado</v>
      </c>
      <c r="R615" s="32" t="e">
        <v>#N/A</v>
      </c>
    </row>
    <row r="616" spans="1:18" x14ac:dyDescent="0.2">
      <c r="A616" s="5" t="s">
        <v>2353</v>
      </c>
      <c r="B616" s="5"/>
      <c r="C616" s="5" t="s">
        <v>2354</v>
      </c>
      <c r="D616" s="5" t="s">
        <v>143</v>
      </c>
      <c r="E616" s="36" t="s">
        <v>48</v>
      </c>
      <c r="F616" s="5" t="s">
        <v>18630</v>
      </c>
      <c r="G616" s="34"/>
      <c r="H616" s="5" t="s">
        <v>18630</v>
      </c>
      <c r="I616" s="34"/>
      <c r="J616" s="5" t="s">
        <v>18633</v>
      </c>
      <c r="K616" s="34">
        <v>42527</v>
      </c>
      <c r="L616" s="33" t="s">
        <v>23</v>
      </c>
      <c r="M616" s="5" t="s">
        <v>2355</v>
      </c>
      <c r="N616" s="5" t="s">
        <v>26</v>
      </c>
      <c r="O616" s="35">
        <v>0</v>
      </c>
      <c r="P616" s="5" t="s">
        <v>18633</v>
      </c>
      <c r="Q616" s="5" t="str">
        <f t="shared" si="9"/>
        <v>Arquivado</v>
      </c>
      <c r="R616" s="32" t="e">
        <v>#N/A</v>
      </c>
    </row>
    <row r="617" spans="1:18" x14ac:dyDescent="0.2">
      <c r="A617" s="5" t="s">
        <v>2357</v>
      </c>
      <c r="B617" s="5"/>
      <c r="C617" s="5" t="s">
        <v>1937</v>
      </c>
      <c r="D617" s="5" t="s">
        <v>18695</v>
      </c>
      <c r="E617" s="36" t="s">
        <v>48</v>
      </c>
      <c r="F617" s="5" t="s">
        <v>18633</v>
      </c>
      <c r="G617" s="34">
        <v>41248</v>
      </c>
      <c r="H617" s="33" t="s">
        <v>18633</v>
      </c>
      <c r="I617" s="34">
        <v>42068</v>
      </c>
      <c r="J617" s="33" t="s">
        <v>18633</v>
      </c>
      <c r="K617" s="34">
        <v>42128</v>
      </c>
      <c r="L617" s="33" t="s">
        <v>23</v>
      </c>
      <c r="M617" s="5" t="s">
        <v>2358</v>
      </c>
      <c r="N617" s="5" t="s">
        <v>26</v>
      </c>
      <c r="O617" s="35">
        <v>0</v>
      </c>
      <c r="P617" s="5" t="s">
        <v>18630</v>
      </c>
      <c r="Q617" s="5" t="str">
        <f t="shared" si="9"/>
        <v>Arquivado</v>
      </c>
      <c r="R617" s="32" t="e">
        <v>#N/A</v>
      </c>
    </row>
    <row r="618" spans="1:18" x14ac:dyDescent="0.2">
      <c r="A618" s="5" t="s">
        <v>2360</v>
      </c>
      <c r="B618" s="5"/>
      <c r="C618" s="5" t="s">
        <v>2361</v>
      </c>
      <c r="D618" s="5" t="s">
        <v>18691</v>
      </c>
      <c r="E618" s="36" t="s">
        <v>48</v>
      </c>
      <c r="F618" s="5" t="s">
        <v>18633</v>
      </c>
      <c r="G618" s="34">
        <v>42460</v>
      </c>
      <c r="H618" s="33" t="s">
        <v>18630</v>
      </c>
      <c r="I618" s="34"/>
      <c r="J618" s="5" t="s">
        <v>18633</v>
      </c>
      <c r="K618" s="34">
        <v>42879</v>
      </c>
      <c r="L618" s="33" t="s">
        <v>23</v>
      </c>
      <c r="M618" s="33" t="s">
        <v>2362</v>
      </c>
      <c r="N618" s="5" t="s">
        <v>26</v>
      </c>
      <c r="O618" s="35">
        <v>0</v>
      </c>
      <c r="P618" s="5" t="s">
        <v>18630</v>
      </c>
      <c r="Q618" s="5" t="str">
        <f t="shared" si="9"/>
        <v>Arquivado</v>
      </c>
      <c r="R618" s="32" t="e">
        <v>#N/A</v>
      </c>
    </row>
    <row r="619" spans="1:18" x14ac:dyDescent="0.2">
      <c r="A619" s="5" t="s">
        <v>2364</v>
      </c>
      <c r="B619" s="5"/>
      <c r="C619" s="5" t="s">
        <v>2365</v>
      </c>
      <c r="D619" s="5" t="s">
        <v>143</v>
      </c>
      <c r="E619" s="36" t="s">
        <v>48</v>
      </c>
      <c r="F619" s="5" t="s">
        <v>18630</v>
      </c>
      <c r="G619" s="34"/>
      <c r="H619" s="5" t="s">
        <v>18630</v>
      </c>
      <c r="I619" s="34"/>
      <c r="J619" s="5" t="s">
        <v>18633</v>
      </c>
      <c r="K619" s="34">
        <v>42151</v>
      </c>
      <c r="L619" s="33" t="s">
        <v>23</v>
      </c>
      <c r="M619" s="5" t="s">
        <v>2366</v>
      </c>
      <c r="N619" s="5" t="s">
        <v>26</v>
      </c>
      <c r="O619" s="35">
        <v>0</v>
      </c>
      <c r="P619" s="5" t="s">
        <v>18633</v>
      </c>
      <c r="Q619" s="5" t="str">
        <f t="shared" si="9"/>
        <v>Arquivado</v>
      </c>
      <c r="R619" s="32" t="e">
        <v>#N/A</v>
      </c>
    </row>
    <row r="620" spans="1:18" x14ac:dyDescent="0.2">
      <c r="A620" s="5" t="s">
        <v>2368</v>
      </c>
      <c r="B620" s="5"/>
      <c r="C620" s="5" t="s">
        <v>2369</v>
      </c>
      <c r="D620" s="5" t="s">
        <v>1314</v>
      </c>
      <c r="E620" s="36" t="s">
        <v>71</v>
      </c>
      <c r="F620" s="5" t="s">
        <v>18633</v>
      </c>
      <c r="G620" s="34">
        <v>44088</v>
      </c>
      <c r="H620" s="33" t="s">
        <v>18633</v>
      </c>
      <c r="I620" s="34">
        <v>44322</v>
      </c>
      <c r="J620" s="33" t="s">
        <v>18633</v>
      </c>
      <c r="K620" s="34">
        <v>43504</v>
      </c>
      <c r="L620" s="33" t="s">
        <v>42</v>
      </c>
      <c r="M620" s="33" t="s">
        <v>2370</v>
      </c>
      <c r="N620" s="5" t="s">
        <v>26</v>
      </c>
      <c r="O620" s="35">
        <v>30000</v>
      </c>
      <c r="P620" s="5" t="s">
        <v>18630</v>
      </c>
      <c r="Q620" s="5" t="str">
        <f t="shared" si="9"/>
        <v>Arquivado</v>
      </c>
      <c r="R620" s="32" t="e">
        <v>#N/A</v>
      </c>
    </row>
    <row r="621" spans="1:18" x14ac:dyDescent="0.2">
      <c r="A621" s="5" t="s">
        <v>2372</v>
      </c>
      <c r="B621" s="5"/>
      <c r="C621" s="5" t="s">
        <v>2373</v>
      </c>
      <c r="D621" s="5" t="s">
        <v>1364</v>
      </c>
      <c r="E621" s="36" t="s">
        <v>71</v>
      </c>
      <c r="F621" s="5" t="s">
        <v>18633</v>
      </c>
      <c r="G621" s="34">
        <v>45673</v>
      </c>
      <c r="H621" s="33" t="s">
        <v>18633</v>
      </c>
      <c r="I621" s="34">
        <v>45926</v>
      </c>
      <c r="J621" s="33" t="s">
        <v>18630</v>
      </c>
      <c r="K621" s="34"/>
      <c r="L621" s="5" t="s">
        <v>18796</v>
      </c>
      <c r="M621" s="5" t="s">
        <v>1211</v>
      </c>
      <c r="N621" s="5" t="s">
        <v>210</v>
      </c>
      <c r="O621" s="35">
        <v>199329.36</v>
      </c>
      <c r="P621" s="60" t="s">
        <v>18630</v>
      </c>
      <c r="Q621" s="5" t="str">
        <f t="shared" si="9"/>
        <v>Ativo</v>
      </c>
      <c r="R621" s="32" t="e">
        <v>#N/A</v>
      </c>
    </row>
    <row r="622" spans="1:18" x14ac:dyDescent="0.2">
      <c r="A622" s="5" t="s">
        <v>2374</v>
      </c>
      <c r="B622" s="5"/>
      <c r="C622" s="5" t="s">
        <v>2375</v>
      </c>
      <c r="D622" s="5" t="s">
        <v>1800</v>
      </c>
      <c r="E622" s="36" t="s">
        <v>48</v>
      </c>
      <c r="F622" s="5" t="s">
        <v>18633</v>
      </c>
      <c r="G622" s="34">
        <v>41513</v>
      </c>
      <c r="H622" s="33" t="s">
        <v>18630</v>
      </c>
      <c r="I622" s="34"/>
      <c r="J622" s="5" t="s">
        <v>18633</v>
      </c>
      <c r="K622" s="34">
        <v>41606</v>
      </c>
      <c r="L622" s="33" t="s">
        <v>23</v>
      </c>
      <c r="M622" s="5" t="s">
        <v>2376</v>
      </c>
      <c r="N622" s="5" t="s">
        <v>26</v>
      </c>
      <c r="O622" s="35">
        <v>0</v>
      </c>
      <c r="P622" s="5" t="s">
        <v>18630</v>
      </c>
      <c r="Q622" s="5" t="str">
        <f t="shared" si="9"/>
        <v>Arquivado</v>
      </c>
      <c r="R622" s="32" t="e">
        <v>#N/A</v>
      </c>
    </row>
    <row r="623" spans="1:18" x14ac:dyDescent="0.2">
      <c r="A623" s="5" t="s">
        <v>2378</v>
      </c>
      <c r="B623" s="5"/>
      <c r="C623" s="5" t="s">
        <v>2379</v>
      </c>
      <c r="D623" s="5" t="s">
        <v>18692</v>
      </c>
      <c r="E623" s="36" t="s">
        <v>71</v>
      </c>
      <c r="F623" s="5" t="s">
        <v>18633</v>
      </c>
      <c r="G623" s="34">
        <v>45224</v>
      </c>
      <c r="H623" s="33" t="s">
        <v>18630</v>
      </c>
      <c r="I623" s="34"/>
      <c r="J623" s="5" t="s">
        <v>18633</v>
      </c>
      <c r="K623" s="34">
        <v>45273</v>
      </c>
      <c r="L623" s="33" t="s">
        <v>42</v>
      </c>
      <c r="M623" s="5" t="s">
        <v>2380</v>
      </c>
      <c r="N623" s="5" t="s">
        <v>26</v>
      </c>
      <c r="O623" s="35">
        <v>368169.58</v>
      </c>
      <c r="P623" s="5" t="s">
        <v>18630</v>
      </c>
      <c r="Q623" s="5" t="str">
        <f t="shared" si="9"/>
        <v>Arquivado</v>
      </c>
      <c r="R623" s="32" t="e">
        <v>#N/A</v>
      </c>
    </row>
    <row r="624" spans="1:18" x14ac:dyDescent="0.2">
      <c r="A624" s="5" t="s">
        <v>2382</v>
      </c>
      <c r="B624" s="5"/>
      <c r="C624" s="5" t="s">
        <v>2383</v>
      </c>
      <c r="D624" s="5" t="s">
        <v>2384</v>
      </c>
      <c r="E624" s="36" t="s">
        <v>71</v>
      </c>
      <c r="F624" s="5" t="s">
        <v>18633</v>
      </c>
      <c r="G624" s="34">
        <v>44953</v>
      </c>
      <c r="H624" s="33" t="s">
        <v>18633</v>
      </c>
      <c r="I624" s="34">
        <v>45167</v>
      </c>
      <c r="J624" s="33" t="s">
        <v>18633</v>
      </c>
      <c r="K624" s="34">
        <v>45427</v>
      </c>
      <c r="L624" s="33" t="s">
        <v>42</v>
      </c>
      <c r="M624" s="5" t="s">
        <v>2385</v>
      </c>
      <c r="N624" s="5" t="s">
        <v>26</v>
      </c>
      <c r="O624" s="35">
        <v>396035.25</v>
      </c>
      <c r="P624" s="5" t="s">
        <v>18630</v>
      </c>
      <c r="Q624" s="5" t="str">
        <f t="shared" si="9"/>
        <v>Arquivado</v>
      </c>
      <c r="R624" s="32" t="e">
        <v>#N/A</v>
      </c>
    </row>
    <row r="625" spans="1:18" x14ac:dyDescent="0.2">
      <c r="A625" s="5" t="s">
        <v>340</v>
      </c>
      <c r="B625" s="5" t="s">
        <v>339</v>
      </c>
      <c r="C625" s="5" t="s">
        <v>341</v>
      </c>
      <c r="D625" s="5" t="s">
        <v>2387</v>
      </c>
      <c r="E625" s="36" t="s">
        <v>71</v>
      </c>
      <c r="F625" s="5" t="s">
        <v>18633</v>
      </c>
      <c r="G625" s="34">
        <v>45358</v>
      </c>
      <c r="H625" s="33" t="s">
        <v>18633</v>
      </c>
      <c r="I625" s="34">
        <v>45569</v>
      </c>
      <c r="J625" s="33" t="s">
        <v>18633</v>
      </c>
      <c r="K625" s="34">
        <v>45737</v>
      </c>
      <c r="L625" s="33" t="s">
        <v>18794</v>
      </c>
      <c r="M625" s="33" t="s">
        <v>2388</v>
      </c>
      <c r="N625" s="5" t="s">
        <v>117</v>
      </c>
      <c r="O625" s="35">
        <v>236214.39999999999</v>
      </c>
      <c r="P625" s="60" t="s">
        <v>18630</v>
      </c>
      <c r="Q625" s="5" t="str">
        <f t="shared" si="9"/>
        <v>Ativo</v>
      </c>
      <c r="R625" s="32" t="e">
        <v>#N/A</v>
      </c>
    </row>
    <row r="626" spans="1:18" x14ac:dyDescent="0.2">
      <c r="A626" s="5" t="s">
        <v>2390</v>
      </c>
      <c r="B626" s="5"/>
      <c r="C626" s="5" t="s">
        <v>2391</v>
      </c>
      <c r="D626" s="5" t="s">
        <v>19230</v>
      </c>
      <c r="E626" s="36" t="s">
        <v>71</v>
      </c>
      <c r="F626" s="5" t="s">
        <v>18633</v>
      </c>
      <c r="G626" s="34">
        <v>45961</v>
      </c>
      <c r="H626" s="33" t="s">
        <v>18633</v>
      </c>
      <c r="I626" s="34">
        <v>46049</v>
      </c>
      <c r="J626" s="33" t="s">
        <v>18633</v>
      </c>
      <c r="K626" s="34">
        <v>45877</v>
      </c>
      <c r="L626" s="33" t="s">
        <v>18794</v>
      </c>
      <c r="M626" s="5" t="s">
        <v>1037</v>
      </c>
      <c r="N626" s="5" t="s">
        <v>210</v>
      </c>
      <c r="O626" s="35">
        <v>303869.62</v>
      </c>
      <c r="P626" s="60" t="s">
        <v>18630</v>
      </c>
      <c r="Q626" s="5" t="str">
        <f t="shared" si="9"/>
        <v>Ativo</v>
      </c>
      <c r="R626" s="32" t="e">
        <v>#N/A</v>
      </c>
    </row>
    <row r="627" spans="1:18" x14ac:dyDescent="0.2">
      <c r="A627" s="5" t="s">
        <v>2392</v>
      </c>
      <c r="B627" s="5"/>
      <c r="C627" s="5" t="s">
        <v>2393</v>
      </c>
      <c r="D627" s="5" t="s">
        <v>18691</v>
      </c>
      <c r="E627" s="36" t="s">
        <v>48</v>
      </c>
      <c r="F627" s="5" t="s">
        <v>18633</v>
      </c>
      <c r="G627" s="34">
        <v>42111</v>
      </c>
      <c r="H627" s="33" t="s">
        <v>18630</v>
      </c>
      <c r="I627" s="34"/>
      <c r="J627" s="5" t="s">
        <v>18630</v>
      </c>
      <c r="K627" s="34"/>
      <c r="L627" s="5" t="s">
        <v>23</v>
      </c>
      <c r="M627" s="5" t="s">
        <v>189</v>
      </c>
      <c r="N627" s="5" t="s">
        <v>26</v>
      </c>
      <c r="O627" s="35">
        <v>0</v>
      </c>
      <c r="P627" s="5" t="s">
        <v>18630</v>
      </c>
      <c r="Q627" s="5" t="str">
        <f t="shared" si="9"/>
        <v>Arquivado</v>
      </c>
      <c r="R627" s="32" t="e">
        <v>#N/A</v>
      </c>
    </row>
    <row r="628" spans="1:18" x14ac:dyDescent="0.2">
      <c r="A628" s="5" t="s">
        <v>2394</v>
      </c>
      <c r="B628" s="5"/>
      <c r="C628" s="5" t="s">
        <v>2395</v>
      </c>
      <c r="D628" s="5" t="s">
        <v>18691</v>
      </c>
      <c r="E628" s="36" t="s">
        <v>48</v>
      </c>
      <c r="F628" s="5" t="s">
        <v>18633</v>
      </c>
      <c r="G628" s="34">
        <v>42335</v>
      </c>
      <c r="H628" s="33" t="s">
        <v>18630</v>
      </c>
      <c r="I628" s="34"/>
      <c r="J628" s="5" t="s">
        <v>18630</v>
      </c>
      <c r="K628" s="34"/>
      <c r="L628" s="5" t="s">
        <v>23</v>
      </c>
      <c r="M628" s="5" t="s">
        <v>2396</v>
      </c>
      <c r="N628" s="5" t="s">
        <v>26</v>
      </c>
      <c r="O628" s="35">
        <v>0</v>
      </c>
      <c r="P628" s="5" t="s">
        <v>18630</v>
      </c>
      <c r="Q628" s="5" t="str">
        <f t="shared" si="9"/>
        <v>Arquivado</v>
      </c>
      <c r="R628" s="32" t="e">
        <v>#N/A</v>
      </c>
    </row>
    <row r="629" spans="1:18" x14ac:dyDescent="0.2">
      <c r="A629" s="5" t="s">
        <v>2398</v>
      </c>
      <c r="B629" s="5"/>
      <c r="C629" s="5" t="s">
        <v>2399</v>
      </c>
      <c r="D629" s="5" t="s">
        <v>2400</v>
      </c>
      <c r="E629" s="36" t="s">
        <v>71</v>
      </c>
      <c r="F629" s="5" t="s">
        <v>18633</v>
      </c>
      <c r="G629" s="34">
        <v>46055</v>
      </c>
      <c r="H629" s="33" t="s">
        <v>18630</v>
      </c>
      <c r="I629" s="34"/>
      <c r="J629" s="5" t="s">
        <v>18630</v>
      </c>
      <c r="K629" s="34"/>
      <c r="L629" s="5" t="s">
        <v>18795</v>
      </c>
      <c r="M629" s="5" t="s">
        <v>879</v>
      </c>
      <c r="N629" s="5" t="s">
        <v>117</v>
      </c>
      <c r="O629" s="35">
        <v>210082.89</v>
      </c>
      <c r="P629" s="60" t="s">
        <v>18630</v>
      </c>
      <c r="Q629" s="5" t="str">
        <f t="shared" si="9"/>
        <v>Ativo</v>
      </c>
      <c r="R629" s="32" t="e">
        <v>#N/A</v>
      </c>
    </row>
    <row r="630" spans="1:18" x14ac:dyDescent="0.2">
      <c r="A630" s="5" t="s">
        <v>2401</v>
      </c>
      <c r="B630" s="5"/>
      <c r="C630" s="5" t="s">
        <v>2402</v>
      </c>
      <c r="D630" s="5" t="s">
        <v>18691</v>
      </c>
      <c r="E630" s="36" t="s">
        <v>48</v>
      </c>
      <c r="F630" s="5" t="s">
        <v>18630</v>
      </c>
      <c r="G630" s="34"/>
      <c r="H630" s="5" t="s">
        <v>18630</v>
      </c>
      <c r="I630" s="34"/>
      <c r="J630" s="5" t="s">
        <v>18630</v>
      </c>
      <c r="K630" s="34"/>
      <c r="L630" s="5" t="s">
        <v>42</v>
      </c>
      <c r="M630" s="5" t="s">
        <v>2403</v>
      </c>
      <c r="N630" s="5" t="s">
        <v>26</v>
      </c>
      <c r="O630" s="35">
        <v>0</v>
      </c>
      <c r="P630" s="5" t="s">
        <v>18630</v>
      </c>
      <c r="Q630" s="5" t="str">
        <f t="shared" si="9"/>
        <v>Arquivado</v>
      </c>
      <c r="R630" s="32" t="e">
        <v>#N/A</v>
      </c>
    </row>
    <row r="631" spans="1:18" x14ac:dyDescent="0.2">
      <c r="A631" s="5" t="s">
        <v>2405</v>
      </c>
      <c r="B631" s="5"/>
      <c r="C631" s="5" t="s">
        <v>2406</v>
      </c>
      <c r="D631" s="5" t="s">
        <v>18693</v>
      </c>
      <c r="E631" s="36" t="s">
        <v>48</v>
      </c>
      <c r="F631" s="5" t="s">
        <v>18630</v>
      </c>
      <c r="G631" s="34"/>
      <c r="H631" s="5" t="s">
        <v>18630</v>
      </c>
      <c r="I631" s="34"/>
      <c r="J631" s="5" t="s">
        <v>18633</v>
      </c>
      <c r="K631" s="34">
        <v>41590</v>
      </c>
      <c r="L631" s="33" t="s">
        <v>23</v>
      </c>
      <c r="M631" s="5" t="s">
        <v>2407</v>
      </c>
      <c r="N631" s="5" t="s">
        <v>26</v>
      </c>
      <c r="O631" s="35">
        <v>0</v>
      </c>
      <c r="P631" s="5" t="s">
        <v>18633</v>
      </c>
      <c r="Q631" s="5" t="str">
        <f t="shared" si="9"/>
        <v>Arquivado</v>
      </c>
      <c r="R631" s="32" t="e">
        <v>#N/A</v>
      </c>
    </row>
    <row r="632" spans="1:18" x14ac:dyDescent="0.2">
      <c r="A632" s="5" t="s">
        <v>2409</v>
      </c>
      <c r="B632" s="5"/>
      <c r="C632" s="5" t="s">
        <v>2410</v>
      </c>
      <c r="D632" s="5" t="s">
        <v>418</v>
      </c>
      <c r="E632" s="36" t="s">
        <v>279</v>
      </c>
      <c r="F632" s="5" t="s">
        <v>18633</v>
      </c>
      <c r="G632" s="34">
        <v>45506</v>
      </c>
      <c r="H632" s="33" t="s">
        <v>18633</v>
      </c>
      <c r="I632" s="34">
        <v>45625</v>
      </c>
      <c r="J632" s="33" t="s">
        <v>18633</v>
      </c>
      <c r="K632" s="34">
        <v>45726</v>
      </c>
      <c r="L632" s="33" t="s">
        <v>42</v>
      </c>
      <c r="M632" s="33" t="s">
        <v>43</v>
      </c>
      <c r="N632" s="5" t="s">
        <v>26</v>
      </c>
      <c r="O632" s="35">
        <v>48727.72</v>
      </c>
      <c r="P632" s="5" t="s">
        <v>18633</v>
      </c>
      <c r="Q632" s="5" t="str">
        <f t="shared" si="9"/>
        <v>Arquivado</v>
      </c>
      <c r="R632" s="32" t="e">
        <v>#N/A</v>
      </c>
    </row>
    <row r="633" spans="1:18" x14ac:dyDescent="0.2">
      <c r="A633" s="5" t="s">
        <v>2411</v>
      </c>
      <c r="B633" s="5" t="s">
        <v>2412</v>
      </c>
      <c r="C633" s="5" t="s">
        <v>2413</v>
      </c>
      <c r="D633" s="5" t="s">
        <v>233</v>
      </c>
      <c r="E633" s="36" t="s">
        <v>71</v>
      </c>
      <c r="F633" s="5" t="s">
        <v>18633</v>
      </c>
      <c r="G633" s="34">
        <v>45009</v>
      </c>
      <c r="H633" s="33" t="s">
        <v>18633</v>
      </c>
      <c r="I633" s="34">
        <v>45247</v>
      </c>
      <c r="J633" s="33" t="s">
        <v>18633</v>
      </c>
      <c r="K633" s="34">
        <v>45387</v>
      </c>
      <c r="L633" s="33" t="s">
        <v>42</v>
      </c>
      <c r="M633" s="33" t="s">
        <v>43</v>
      </c>
      <c r="N633" s="5" t="s">
        <v>26</v>
      </c>
      <c r="O633" s="35">
        <v>345019.01</v>
      </c>
      <c r="P633" s="5" t="s">
        <v>18633</v>
      </c>
      <c r="Q633" s="5" t="str">
        <f t="shared" si="9"/>
        <v>Arquivado</v>
      </c>
      <c r="R633" s="32" t="e">
        <v>#N/A</v>
      </c>
    </row>
    <row r="634" spans="1:18" x14ac:dyDescent="0.2">
      <c r="A634" s="5" t="s">
        <v>2414</v>
      </c>
      <c r="B634" s="5"/>
      <c r="C634" s="5" t="s">
        <v>2415</v>
      </c>
      <c r="D634" s="5" t="s">
        <v>18691</v>
      </c>
      <c r="E634" s="36" t="s">
        <v>48</v>
      </c>
      <c r="F634" s="5" t="s">
        <v>18630</v>
      </c>
      <c r="G634" s="34"/>
      <c r="H634" s="5" t="s">
        <v>18630</v>
      </c>
      <c r="I634" s="34"/>
      <c r="J634" s="5" t="s">
        <v>18633</v>
      </c>
      <c r="K634" s="34">
        <v>42303</v>
      </c>
      <c r="L634" s="33" t="s">
        <v>23</v>
      </c>
      <c r="M634" s="5" t="s">
        <v>2416</v>
      </c>
      <c r="N634" s="5" t="s">
        <v>26</v>
      </c>
      <c r="O634" s="35">
        <v>0</v>
      </c>
      <c r="P634" s="5" t="s">
        <v>18633</v>
      </c>
      <c r="Q634" s="5" t="str">
        <f t="shared" si="9"/>
        <v>Arquivado</v>
      </c>
      <c r="R634" s="32" t="e">
        <v>#N/A</v>
      </c>
    </row>
    <row r="635" spans="1:18" x14ac:dyDescent="0.2">
      <c r="A635" s="5" t="s">
        <v>2418</v>
      </c>
      <c r="B635" s="5"/>
      <c r="C635" s="5" t="s">
        <v>2420</v>
      </c>
      <c r="D635" s="5" t="s">
        <v>18691</v>
      </c>
      <c r="E635" s="36" t="s">
        <v>2419</v>
      </c>
      <c r="F635" s="5" t="s">
        <v>18630</v>
      </c>
      <c r="G635" s="34"/>
      <c r="H635" s="5" t="s">
        <v>18630</v>
      </c>
      <c r="I635" s="34"/>
      <c r="J635" s="5" t="s">
        <v>18630</v>
      </c>
      <c r="K635" s="34"/>
      <c r="L635" s="5" t="s">
        <v>42</v>
      </c>
      <c r="M635" s="5" t="s">
        <v>2421</v>
      </c>
      <c r="N635" s="5" t="s">
        <v>26</v>
      </c>
      <c r="O635" s="35">
        <v>0</v>
      </c>
      <c r="P635" s="5" t="s">
        <v>18630</v>
      </c>
      <c r="Q635" s="5" t="str">
        <f t="shared" si="9"/>
        <v>Arquivado</v>
      </c>
      <c r="R635" s="32" t="e">
        <v>#N/A</v>
      </c>
    </row>
    <row r="636" spans="1:18" x14ac:dyDescent="0.2">
      <c r="A636" s="5" t="s">
        <v>2423</v>
      </c>
      <c r="B636" s="5"/>
      <c r="D636" s="5" t="s">
        <v>19254</v>
      </c>
      <c r="E636" s="36" t="s">
        <v>48</v>
      </c>
      <c r="F636" s="5" t="s">
        <v>18633</v>
      </c>
      <c r="G636" s="34">
        <v>42286</v>
      </c>
      <c r="H636" s="33" t="s">
        <v>18630</v>
      </c>
      <c r="I636" s="34"/>
      <c r="J636" s="5" t="s">
        <v>18630</v>
      </c>
      <c r="K636" s="34"/>
      <c r="L636" s="5" t="s">
        <v>23</v>
      </c>
      <c r="M636" s="5" t="s">
        <v>2424</v>
      </c>
      <c r="N636" s="5" t="s">
        <v>26</v>
      </c>
      <c r="O636" s="35">
        <v>0</v>
      </c>
      <c r="P636" s="5" t="s">
        <v>18630</v>
      </c>
      <c r="Q636" s="5" t="str">
        <f t="shared" si="9"/>
        <v>Arquivado</v>
      </c>
      <c r="R636" s="32" t="e">
        <v>#N/A</v>
      </c>
    </row>
    <row r="637" spans="1:18" x14ac:dyDescent="0.2">
      <c r="A637" s="5" t="s">
        <v>2426</v>
      </c>
      <c r="B637" s="5"/>
      <c r="C637" s="5" t="s">
        <v>2427</v>
      </c>
      <c r="D637" s="5" t="s">
        <v>2428</v>
      </c>
      <c r="E637" s="36" t="s">
        <v>71</v>
      </c>
      <c r="F637" s="5" t="s">
        <v>18633</v>
      </c>
      <c r="G637" s="34">
        <v>46118</v>
      </c>
      <c r="H637" s="33" t="s">
        <v>18630</v>
      </c>
      <c r="I637" s="34"/>
      <c r="J637" s="5" t="s">
        <v>18630</v>
      </c>
      <c r="K637" s="34"/>
      <c r="L637" s="5" t="s">
        <v>18795</v>
      </c>
      <c r="M637" s="5" t="s">
        <v>744</v>
      </c>
      <c r="N637" s="5" t="s">
        <v>210</v>
      </c>
      <c r="O637" s="35">
        <v>339325.37</v>
      </c>
      <c r="P637" s="60" t="s">
        <v>18630</v>
      </c>
      <c r="Q637" s="5" t="str">
        <f t="shared" si="9"/>
        <v>Ativo</v>
      </c>
      <c r="R637" s="32" t="e">
        <v>#N/A</v>
      </c>
    </row>
    <row r="638" spans="1:18" x14ac:dyDescent="0.2">
      <c r="A638" s="5" t="s">
        <v>2429</v>
      </c>
      <c r="B638" s="5"/>
      <c r="C638" s="5" t="s">
        <v>2430</v>
      </c>
      <c r="D638" s="5" t="s">
        <v>1719</v>
      </c>
      <c r="E638" s="36" t="s">
        <v>71</v>
      </c>
      <c r="F638" s="5" t="s">
        <v>18630</v>
      </c>
      <c r="G638" s="34"/>
      <c r="H638" s="5" t="s">
        <v>18630</v>
      </c>
      <c r="I638" s="34"/>
      <c r="J638" s="5" t="s">
        <v>18630</v>
      </c>
      <c r="K638" s="34"/>
      <c r="L638" s="5" t="s">
        <v>18793</v>
      </c>
      <c r="M638" s="5" t="s">
        <v>825</v>
      </c>
      <c r="N638" s="5" t="s">
        <v>18712</v>
      </c>
      <c r="O638" s="35">
        <v>474999.97</v>
      </c>
      <c r="P638" s="60" t="s">
        <v>18630</v>
      </c>
      <c r="Q638" s="5" t="str">
        <f t="shared" si="9"/>
        <v>Ativo</v>
      </c>
      <c r="R638" s="32" t="e">
        <v>#N/A</v>
      </c>
    </row>
    <row r="639" spans="1:18" x14ac:dyDescent="0.2">
      <c r="A639" s="5" t="s">
        <v>2431</v>
      </c>
      <c r="B639" s="5"/>
      <c r="C639" s="5" t="s">
        <v>2432</v>
      </c>
      <c r="D639" s="5" t="s">
        <v>206</v>
      </c>
      <c r="E639" s="36" t="s">
        <v>71</v>
      </c>
      <c r="F639" s="5" t="s">
        <v>18633</v>
      </c>
      <c r="G639" s="34">
        <v>45181</v>
      </c>
      <c r="H639" s="33" t="s">
        <v>18633</v>
      </c>
      <c r="I639" s="34">
        <v>45327</v>
      </c>
      <c r="J639" s="33" t="s">
        <v>18633</v>
      </c>
      <c r="K639" s="34">
        <v>45849</v>
      </c>
      <c r="L639" s="33" t="s">
        <v>42</v>
      </c>
      <c r="M639" s="5" t="s">
        <v>43</v>
      </c>
      <c r="N639" s="5" t="s">
        <v>26</v>
      </c>
      <c r="O639" s="35">
        <v>475091.20000000001</v>
      </c>
      <c r="P639" s="5" t="s">
        <v>18630</v>
      </c>
      <c r="Q639" s="5" t="str">
        <f t="shared" si="9"/>
        <v>Arquivado</v>
      </c>
      <c r="R639" s="32" t="e">
        <v>#N/A</v>
      </c>
    </row>
    <row r="640" spans="1:18" x14ac:dyDescent="0.2">
      <c r="A640" s="5" t="s">
        <v>2433</v>
      </c>
      <c r="B640" s="5"/>
      <c r="C640" s="5" t="s">
        <v>2434</v>
      </c>
      <c r="D640" s="5" t="s">
        <v>2435</v>
      </c>
      <c r="E640" s="36" t="s">
        <v>48</v>
      </c>
      <c r="F640" s="5" t="s">
        <v>18630</v>
      </c>
      <c r="G640" s="34"/>
      <c r="H640" s="5" t="s">
        <v>18630</v>
      </c>
      <c r="I640" s="34"/>
      <c r="J640" s="5" t="s">
        <v>18630</v>
      </c>
      <c r="K640" s="34"/>
      <c r="L640" s="5" t="s">
        <v>23</v>
      </c>
      <c r="M640" s="5" t="s">
        <v>2436</v>
      </c>
      <c r="N640" s="5" t="s">
        <v>26</v>
      </c>
      <c r="O640" s="35">
        <v>0</v>
      </c>
      <c r="P640" s="5" t="s">
        <v>18633</v>
      </c>
      <c r="Q640" s="5" t="str">
        <f t="shared" si="9"/>
        <v>Arquivado</v>
      </c>
      <c r="R640" s="32" t="e">
        <v>#N/A</v>
      </c>
    </row>
    <row r="641" spans="1:18" x14ac:dyDescent="0.2">
      <c r="A641" s="5" t="s">
        <v>2438</v>
      </c>
      <c r="B641" s="5"/>
      <c r="C641" s="5" t="s">
        <v>2439</v>
      </c>
      <c r="D641" s="5" t="s">
        <v>1591</v>
      </c>
      <c r="E641" s="36" t="s">
        <v>48</v>
      </c>
      <c r="F641" s="5" t="s">
        <v>18630</v>
      </c>
      <c r="G641" s="34"/>
      <c r="H641" s="5" t="s">
        <v>18633</v>
      </c>
      <c r="I641" s="34">
        <v>43209</v>
      </c>
      <c r="J641" s="33" t="s">
        <v>18633</v>
      </c>
      <c r="K641" s="34">
        <v>41943</v>
      </c>
      <c r="L641" s="33" t="s">
        <v>23</v>
      </c>
      <c r="M641" s="5" t="s">
        <v>2440</v>
      </c>
      <c r="N641" s="5" t="s">
        <v>26</v>
      </c>
      <c r="O641" s="35">
        <v>0</v>
      </c>
      <c r="P641" s="5" t="s">
        <v>18633</v>
      </c>
      <c r="Q641" s="5" t="str">
        <f t="shared" si="9"/>
        <v>Arquivado</v>
      </c>
      <c r="R641" s="32" t="e">
        <v>#N/A</v>
      </c>
    </row>
    <row r="642" spans="1:18" x14ac:dyDescent="0.2">
      <c r="A642" s="5" t="s">
        <v>2442</v>
      </c>
      <c r="B642" s="5"/>
      <c r="C642" s="5" t="s">
        <v>2443</v>
      </c>
      <c r="D642" s="5" t="s">
        <v>19231</v>
      </c>
      <c r="E642" s="36" t="s">
        <v>48</v>
      </c>
      <c r="F642" s="5" t="s">
        <v>18633</v>
      </c>
      <c r="G642" s="34">
        <v>41705</v>
      </c>
      <c r="H642" s="33" t="s">
        <v>18633</v>
      </c>
      <c r="I642" s="34">
        <v>42278</v>
      </c>
      <c r="J642" s="33" t="s">
        <v>18633</v>
      </c>
      <c r="K642" s="34">
        <v>42296</v>
      </c>
      <c r="L642" s="33" t="s">
        <v>42</v>
      </c>
      <c r="M642" s="5" t="s">
        <v>2444</v>
      </c>
      <c r="N642" s="5" t="s">
        <v>26</v>
      </c>
      <c r="O642" s="35">
        <v>0</v>
      </c>
      <c r="P642" s="5" t="s">
        <v>18630</v>
      </c>
      <c r="Q642" s="5" t="str">
        <f t="shared" si="9"/>
        <v>Arquivado</v>
      </c>
      <c r="R642" s="32" t="e">
        <v>#N/A</v>
      </c>
    </row>
    <row r="643" spans="1:18" x14ac:dyDescent="0.2">
      <c r="A643" s="5" t="s">
        <v>2446</v>
      </c>
      <c r="B643" s="5"/>
      <c r="C643" s="5" t="s">
        <v>2447</v>
      </c>
      <c r="D643" s="5" t="s">
        <v>18693</v>
      </c>
      <c r="E643" s="36" t="s">
        <v>48</v>
      </c>
      <c r="F643" s="5" t="s">
        <v>18630</v>
      </c>
      <c r="G643" s="34"/>
      <c r="H643" s="5" t="s">
        <v>18630</v>
      </c>
      <c r="I643" s="34"/>
      <c r="J643" s="5" t="s">
        <v>18633</v>
      </c>
      <c r="K643" s="34">
        <v>41613</v>
      </c>
      <c r="L643" s="33" t="s">
        <v>42</v>
      </c>
      <c r="M643" s="5" t="s">
        <v>2448</v>
      </c>
      <c r="N643" s="5" t="s">
        <v>26</v>
      </c>
      <c r="O643" s="35">
        <v>0</v>
      </c>
      <c r="P643" s="5" t="s">
        <v>18633</v>
      </c>
      <c r="Q643" s="5" t="str">
        <f t="shared" si="9"/>
        <v>Arquivado</v>
      </c>
      <c r="R643" s="32" t="e">
        <v>#N/A</v>
      </c>
    </row>
    <row r="644" spans="1:18" x14ac:dyDescent="0.2">
      <c r="A644" s="5" t="s">
        <v>2450</v>
      </c>
      <c r="B644" s="5"/>
      <c r="C644" s="5" t="s">
        <v>2451</v>
      </c>
      <c r="D644" s="5" t="s">
        <v>18812</v>
      </c>
      <c r="E644" s="36" t="s">
        <v>71</v>
      </c>
      <c r="F644" s="5" t="s">
        <v>18630</v>
      </c>
      <c r="G644" s="34"/>
      <c r="H644" s="5" t="s">
        <v>18630</v>
      </c>
      <c r="I644" s="34"/>
      <c r="J644" s="5" t="s">
        <v>18630</v>
      </c>
      <c r="K644" s="34"/>
      <c r="L644" s="5" t="s">
        <v>18793</v>
      </c>
      <c r="M644" s="5" t="s">
        <v>2452</v>
      </c>
      <c r="N644" s="5" t="s">
        <v>18712</v>
      </c>
      <c r="O644" s="35">
        <v>459869.15</v>
      </c>
      <c r="P644" s="60" t="s">
        <v>18630</v>
      </c>
      <c r="Q644" s="5" t="str">
        <f t="shared" ref="Q644:Q707" si="10">IF(OR(ISNUMBER(SEARCH("arquivamento",L644)),ISNUMBER(SEARCH("arquivado",L644))),"Arquivado","Ativo")</f>
        <v>Ativo</v>
      </c>
      <c r="R644" s="32" t="e">
        <v>#N/A</v>
      </c>
    </row>
    <row r="645" spans="1:18" x14ac:dyDescent="0.2">
      <c r="A645" s="5" t="s">
        <v>2454</v>
      </c>
      <c r="B645" s="5"/>
      <c r="C645" s="5" t="s">
        <v>2455</v>
      </c>
      <c r="D645" s="5" t="s">
        <v>18700</v>
      </c>
      <c r="E645" s="36" t="s">
        <v>71</v>
      </c>
      <c r="F645" s="5" t="s">
        <v>18633</v>
      </c>
      <c r="G645" s="34">
        <v>45926</v>
      </c>
      <c r="H645" s="33" t="s">
        <v>18633</v>
      </c>
      <c r="I645" s="34">
        <v>46066</v>
      </c>
      <c r="J645" s="33" t="s">
        <v>18633</v>
      </c>
      <c r="K645" s="34">
        <v>46120</v>
      </c>
      <c r="L645" s="33" t="s">
        <v>18794</v>
      </c>
      <c r="M645" s="33" t="s">
        <v>1143</v>
      </c>
      <c r="N645" s="5" t="s">
        <v>117</v>
      </c>
      <c r="O645" s="35">
        <v>152423.62</v>
      </c>
      <c r="P645" s="60" t="s">
        <v>18630</v>
      </c>
      <c r="Q645" s="5" t="str">
        <f t="shared" si="10"/>
        <v>Ativo</v>
      </c>
      <c r="R645" s="32" t="e">
        <v>#N/A</v>
      </c>
    </row>
    <row r="646" spans="1:18" x14ac:dyDescent="0.2">
      <c r="A646" s="5" t="s">
        <v>2456</v>
      </c>
      <c r="B646" s="5"/>
      <c r="C646" s="5" t="s">
        <v>2457</v>
      </c>
      <c r="D646" s="5" t="s">
        <v>18692</v>
      </c>
      <c r="E646" s="36" t="s">
        <v>48</v>
      </c>
      <c r="F646" s="5" t="s">
        <v>18633</v>
      </c>
      <c r="G646" s="34">
        <v>40450</v>
      </c>
      <c r="H646" s="33" t="s">
        <v>18630</v>
      </c>
      <c r="I646" s="34"/>
      <c r="J646" s="5" t="s">
        <v>18630</v>
      </c>
      <c r="K646" s="34"/>
      <c r="L646" s="5" t="s">
        <v>42</v>
      </c>
      <c r="M646" s="33" t="s">
        <v>2458</v>
      </c>
      <c r="N646" s="5" t="s">
        <v>26</v>
      </c>
      <c r="O646" s="35">
        <v>0</v>
      </c>
      <c r="P646" s="5" t="s">
        <v>18633</v>
      </c>
      <c r="Q646" s="5" t="str">
        <f t="shared" si="10"/>
        <v>Arquivado</v>
      </c>
      <c r="R646" s="32" t="e">
        <v>#N/A</v>
      </c>
    </row>
    <row r="647" spans="1:18" x14ac:dyDescent="0.2">
      <c r="A647" s="5" t="s">
        <v>2460</v>
      </c>
      <c r="B647" s="5"/>
      <c r="C647" s="5" t="s">
        <v>2461</v>
      </c>
      <c r="D647" s="5" t="s">
        <v>143</v>
      </c>
      <c r="E647" s="36" t="s">
        <v>48</v>
      </c>
      <c r="F647" s="5" t="s">
        <v>18633</v>
      </c>
      <c r="G647" s="34">
        <v>41409</v>
      </c>
      <c r="H647" s="33" t="s">
        <v>18633</v>
      </c>
      <c r="I647" s="34">
        <v>42796</v>
      </c>
      <c r="J647" s="33" t="s">
        <v>18633</v>
      </c>
      <c r="K647" s="34">
        <v>42818</v>
      </c>
      <c r="L647" s="33" t="s">
        <v>23</v>
      </c>
      <c r="M647" s="33" t="s">
        <v>2462</v>
      </c>
      <c r="N647" s="5" t="s">
        <v>26</v>
      </c>
      <c r="O647" s="35">
        <v>25000</v>
      </c>
      <c r="P647" s="5" t="s">
        <v>18630</v>
      </c>
      <c r="Q647" s="5" t="str">
        <f t="shared" si="10"/>
        <v>Arquivado</v>
      </c>
      <c r="R647" s="32" t="e">
        <v>#N/A</v>
      </c>
    </row>
    <row r="648" spans="1:18" x14ac:dyDescent="0.2">
      <c r="A648" s="5" t="s">
        <v>2464</v>
      </c>
      <c r="B648" s="5"/>
      <c r="C648" s="5" t="s">
        <v>2465</v>
      </c>
      <c r="D648" s="5" t="s">
        <v>233</v>
      </c>
      <c r="E648" s="36" t="s">
        <v>71</v>
      </c>
      <c r="F648" s="5" t="s">
        <v>18633</v>
      </c>
      <c r="G648" s="34">
        <v>45828</v>
      </c>
      <c r="H648" s="33" t="s">
        <v>18633</v>
      </c>
      <c r="I648" s="34">
        <v>46080</v>
      </c>
      <c r="J648" s="33" t="s">
        <v>18630</v>
      </c>
      <c r="K648" s="34"/>
      <c r="L648" s="5" t="s">
        <v>18795</v>
      </c>
      <c r="M648" s="5" t="s">
        <v>744</v>
      </c>
      <c r="N648" s="5" t="s">
        <v>117</v>
      </c>
      <c r="O648" s="35">
        <v>721408.13</v>
      </c>
      <c r="P648" s="60" t="s">
        <v>18630</v>
      </c>
      <c r="Q648" s="5" t="str">
        <f t="shared" si="10"/>
        <v>Ativo</v>
      </c>
      <c r="R648" s="32" t="e">
        <v>#N/A</v>
      </c>
    </row>
    <row r="649" spans="1:18" x14ac:dyDescent="0.2">
      <c r="A649" s="5" t="s">
        <v>2466</v>
      </c>
      <c r="B649" s="5"/>
      <c r="C649" s="5" t="s">
        <v>2467</v>
      </c>
      <c r="D649" s="5" t="s">
        <v>2468</v>
      </c>
      <c r="E649" s="36" t="s">
        <v>71</v>
      </c>
      <c r="F649" s="5" t="s">
        <v>18630</v>
      </c>
      <c r="G649" s="34"/>
      <c r="H649" s="5" t="s">
        <v>18630</v>
      </c>
      <c r="I649" s="34"/>
      <c r="J649" s="5" t="s">
        <v>18630</v>
      </c>
      <c r="K649" s="34"/>
      <c r="L649" s="5" t="s">
        <v>18793</v>
      </c>
      <c r="M649" s="5" t="s">
        <v>2469</v>
      </c>
      <c r="N649" s="5" t="s">
        <v>18712</v>
      </c>
      <c r="O649" s="35">
        <v>393001.34</v>
      </c>
      <c r="P649" s="60" t="s">
        <v>18630</v>
      </c>
      <c r="Q649" s="5" t="str">
        <f t="shared" si="10"/>
        <v>Ativo</v>
      </c>
      <c r="R649" s="32" t="e">
        <v>#N/A</v>
      </c>
    </row>
    <row r="650" spans="1:18" x14ac:dyDescent="0.2">
      <c r="A650" s="5" t="s">
        <v>2471</v>
      </c>
      <c r="B650" s="5"/>
      <c r="C650" s="5" t="s">
        <v>2472</v>
      </c>
      <c r="D650" s="5" t="s">
        <v>2473</v>
      </c>
      <c r="E650" s="36" t="s">
        <v>71</v>
      </c>
      <c r="F650" s="5" t="s">
        <v>18633</v>
      </c>
      <c r="G650" s="34">
        <v>45989</v>
      </c>
      <c r="H650" s="33" t="s">
        <v>18630</v>
      </c>
      <c r="I650" s="34"/>
      <c r="J650" s="5" t="s">
        <v>18630</v>
      </c>
      <c r="K650" s="34"/>
      <c r="L650" s="5" t="s">
        <v>18795</v>
      </c>
      <c r="M650" s="5" t="s">
        <v>2474</v>
      </c>
      <c r="N650" s="5" t="s">
        <v>117</v>
      </c>
      <c r="O650" s="35">
        <v>488827.26</v>
      </c>
      <c r="P650" s="60" t="s">
        <v>18630</v>
      </c>
      <c r="Q650" s="5" t="str">
        <f t="shared" si="10"/>
        <v>Ativo</v>
      </c>
      <c r="R650" s="32" t="e">
        <v>#N/A</v>
      </c>
    </row>
    <row r="651" spans="1:18" x14ac:dyDescent="0.2">
      <c r="A651" s="5" t="s">
        <v>2476</v>
      </c>
      <c r="B651" s="5"/>
      <c r="C651" s="5" t="s">
        <v>2477</v>
      </c>
      <c r="D651" s="5" t="s">
        <v>18691</v>
      </c>
      <c r="E651" s="36" t="s">
        <v>20</v>
      </c>
      <c r="F651" s="5" t="s">
        <v>18633</v>
      </c>
      <c r="G651" s="34">
        <v>41050</v>
      </c>
      <c r="H651" s="33" t="s">
        <v>18630</v>
      </c>
      <c r="I651" s="34"/>
      <c r="J651" s="5" t="s">
        <v>18630</v>
      </c>
      <c r="K651" s="34"/>
      <c r="L651" s="5" t="s">
        <v>42</v>
      </c>
      <c r="M651" s="5" t="s">
        <v>2478</v>
      </c>
      <c r="N651" s="5" t="s">
        <v>26</v>
      </c>
      <c r="O651" s="35">
        <v>0</v>
      </c>
      <c r="P651" s="5" t="s">
        <v>18630</v>
      </c>
      <c r="Q651" s="5" t="str">
        <f t="shared" si="10"/>
        <v>Arquivado</v>
      </c>
      <c r="R651" s="32" t="e">
        <v>#N/A</v>
      </c>
    </row>
    <row r="652" spans="1:18" x14ac:dyDescent="0.2">
      <c r="A652" s="5" t="s">
        <v>2480</v>
      </c>
      <c r="B652" s="5"/>
      <c r="C652" s="5" t="s">
        <v>2481</v>
      </c>
      <c r="D652" s="5" t="s">
        <v>18695</v>
      </c>
      <c r="E652" s="36" t="s">
        <v>48</v>
      </c>
      <c r="F652" s="5" t="s">
        <v>18630</v>
      </c>
      <c r="G652" s="34"/>
      <c r="H652" s="5" t="s">
        <v>18630</v>
      </c>
      <c r="I652" s="34"/>
      <c r="J652" s="5" t="s">
        <v>18630</v>
      </c>
      <c r="K652" s="34"/>
      <c r="L652" s="5" t="s">
        <v>23</v>
      </c>
      <c r="M652" s="5" t="s">
        <v>2482</v>
      </c>
      <c r="N652" s="5" t="s">
        <v>26</v>
      </c>
      <c r="O652" s="35">
        <v>0</v>
      </c>
      <c r="P652" s="5" t="s">
        <v>18633</v>
      </c>
      <c r="Q652" s="5" t="str">
        <f t="shared" si="10"/>
        <v>Arquivado</v>
      </c>
      <c r="R652" s="32" t="e">
        <v>#N/A</v>
      </c>
    </row>
    <row r="653" spans="1:18" x14ac:dyDescent="0.2">
      <c r="A653" s="5" t="s">
        <v>2484</v>
      </c>
      <c r="B653" s="5"/>
      <c r="C653" s="5" t="s">
        <v>2485</v>
      </c>
      <c r="D653" s="5" t="s">
        <v>2400</v>
      </c>
      <c r="E653" s="36" t="s">
        <v>71</v>
      </c>
      <c r="F653" s="5" t="s">
        <v>18633</v>
      </c>
      <c r="G653" s="34">
        <v>46094</v>
      </c>
      <c r="H653" s="33" t="s">
        <v>18630</v>
      </c>
      <c r="I653" s="34"/>
      <c r="J653" s="5" t="s">
        <v>18630</v>
      </c>
      <c r="K653" s="34"/>
      <c r="L653" s="5" t="s">
        <v>18795</v>
      </c>
      <c r="M653" s="5" t="s">
        <v>2486</v>
      </c>
      <c r="N653" s="5" t="s">
        <v>210</v>
      </c>
      <c r="O653" s="35">
        <v>92546.39</v>
      </c>
      <c r="P653" s="60" t="s">
        <v>18630</v>
      </c>
      <c r="Q653" s="5" t="str">
        <f t="shared" si="10"/>
        <v>Ativo</v>
      </c>
      <c r="R653" s="32" t="e">
        <v>#N/A</v>
      </c>
    </row>
    <row r="654" spans="1:18" x14ac:dyDescent="0.2">
      <c r="A654" s="5" t="s">
        <v>2488</v>
      </c>
      <c r="B654" s="5"/>
      <c r="C654" s="5" t="s">
        <v>2489</v>
      </c>
      <c r="D654" s="5" t="s">
        <v>19227</v>
      </c>
      <c r="E654" s="36" t="s">
        <v>48</v>
      </c>
      <c r="F654" s="5" t="s">
        <v>18630</v>
      </c>
      <c r="G654" s="34"/>
      <c r="H654" s="5" t="s">
        <v>18630</v>
      </c>
      <c r="I654" s="34"/>
      <c r="J654" s="5" t="s">
        <v>18630</v>
      </c>
      <c r="K654" s="34"/>
      <c r="L654" s="5" t="s">
        <v>42</v>
      </c>
      <c r="M654" s="5" t="s">
        <v>2490</v>
      </c>
      <c r="N654" s="5" t="s">
        <v>26</v>
      </c>
      <c r="O654" s="35">
        <v>0</v>
      </c>
      <c r="P654" s="5" t="s">
        <v>18633</v>
      </c>
      <c r="Q654" s="5" t="str">
        <f t="shared" si="10"/>
        <v>Arquivado</v>
      </c>
      <c r="R654" s="32" t="e">
        <v>#N/A</v>
      </c>
    </row>
    <row r="655" spans="1:18" x14ac:dyDescent="0.2">
      <c r="A655" s="5" t="s">
        <v>2492</v>
      </c>
      <c r="B655" s="5"/>
      <c r="C655" s="5" t="s">
        <v>2493</v>
      </c>
      <c r="D655" s="5" t="s">
        <v>206</v>
      </c>
      <c r="E655" s="36" t="s">
        <v>71</v>
      </c>
      <c r="F655" s="5" t="s">
        <v>18633</v>
      </c>
      <c r="G655" s="34">
        <v>45450</v>
      </c>
      <c r="H655" s="33" t="s">
        <v>18633</v>
      </c>
      <c r="I655" s="34">
        <v>45743</v>
      </c>
      <c r="J655" s="33" t="s">
        <v>18630</v>
      </c>
      <c r="K655" s="34"/>
      <c r="L655" s="5" t="s">
        <v>18795</v>
      </c>
      <c r="M655" s="5" t="s">
        <v>2494</v>
      </c>
      <c r="N655" s="5" t="s">
        <v>117</v>
      </c>
      <c r="O655" s="35">
        <v>810701.51</v>
      </c>
      <c r="P655" s="60" t="s">
        <v>18630</v>
      </c>
      <c r="Q655" s="5" t="str">
        <f t="shared" si="10"/>
        <v>Ativo</v>
      </c>
      <c r="R655" s="32" t="e">
        <v>#N/A</v>
      </c>
    </row>
    <row r="656" spans="1:18" x14ac:dyDescent="0.2">
      <c r="A656" s="5" t="s">
        <v>2496</v>
      </c>
      <c r="B656" s="5"/>
      <c r="C656" s="5" t="s">
        <v>2497</v>
      </c>
      <c r="D656" s="5" t="s">
        <v>1283</v>
      </c>
      <c r="E656" s="36" t="s">
        <v>48</v>
      </c>
      <c r="F656" s="5" t="s">
        <v>18630</v>
      </c>
      <c r="G656" s="34"/>
      <c r="H656" s="5" t="s">
        <v>18630</v>
      </c>
      <c r="I656" s="34"/>
      <c r="J656" s="5" t="s">
        <v>18630</v>
      </c>
      <c r="K656" s="34"/>
      <c r="L656" s="5" t="s">
        <v>42</v>
      </c>
      <c r="M656" s="5" t="s">
        <v>2498</v>
      </c>
      <c r="N656" s="5" t="s">
        <v>26</v>
      </c>
      <c r="O656" s="35">
        <v>0</v>
      </c>
      <c r="P656" s="5" t="s">
        <v>18630</v>
      </c>
      <c r="Q656" s="5" t="str">
        <f t="shared" si="10"/>
        <v>Arquivado</v>
      </c>
      <c r="R656" s="32" t="e">
        <v>#N/A</v>
      </c>
    </row>
    <row r="657" spans="1:18" x14ac:dyDescent="0.2">
      <c r="A657" s="5" t="s">
        <v>2500</v>
      </c>
      <c r="B657" s="5"/>
      <c r="C657" s="5" t="s">
        <v>2501</v>
      </c>
      <c r="D657" s="5" t="s">
        <v>18693</v>
      </c>
      <c r="E657" s="36" t="s">
        <v>48</v>
      </c>
      <c r="F657" s="5" t="s">
        <v>18630</v>
      </c>
      <c r="G657" s="34"/>
      <c r="H657" s="5" t="s">
        <v>18630</v>
      </c>
      <c r="I657" s="34"/>
      <c r="J657" s="5" t="s">
        <v>18630</v>
      </c>
      <c r="K657" s="34"/>
      <c r="L657" s="5" t="s">
        <v>42</v>
      </c>
      <c r="M657" s="5" t="s">
        <v>2502</v>
      </c>
      <c r="N657" s="5" t="s">
        <v>26</v>
      </c>
      <c r="O657" s="35">
        <v>0</v>
      </c>
      <c r="P657" s="5" t="s">
        <v>18633</v>
      </c>
      <c r="Q657" s="5" t="str">
        <f t="shared" si="10"/>
        <v>Arquivado</v>
      </c>
      <c r="R657" s="32" t="e">
        <v>#N/A</v>
      </c>
    </row>
    <row r="658" spans="1:18" x14ac:dyDescent="0.2">
      <c r="A658" s="5" t="s">
        <v>2504</v>
      </c>
      <c r="B658" s="5" t="s">
        <v>2505</v>
      </c>
      <c r="C658" s="5" t="s">
        <v>2506</v>
      </c>
      <c r="D658" s="5" t="s">
        <v>233</v>
      </c>
      <c r="E658" s="36" t="s">
        <v>71</v>
      </c>
      <c r="F658" s="5" t="s">
        <v>18633</v>
      </c>
      <c r="G658" s="34">
        <v>44900</v>
      </c>
      <c r="H658" s="33" t="s">
        <v>18633</v>
      </c>
      <c r="I658" s="34">
        <v>45044</v>
      </c>
      <c r="J658" s="33" t="s">
        <v>18633</v>
      </c>
      <c r="K658" s="34">
        <v>45355</v>
      </c>
      <c r="L658" s="33" t="s">
        <v>42</v>
      </c>
      <c r="M658" s="33" t="s">
        <v>2507</v>
      </c>
      <c r="N658" s="5" t="s">
        <v>26</v>
      </c>
      <c r="O658" s="35">
        <v>123379.49</v>
      </c>
      <c r="P658" s="5" t="s">
        <v>18630</v>
      </c>
      <c r="Q658" s="5" t="str">
        <f t="shared" si="10"/>
        <v>Arquivado</v>
      </c>
      <c r="R658" s="32" t="e">
        <v>#N/A</v>
      </c>
    </row>
    <row r="659" spans="1:18" x14ac:dyDescent="0.2">
      <c r="A659" s="5" t="s">
        <v>2509</v>
      </c>
      <c r="B659" s="5"/>
      <c r="C659" s="5" t="s">
        <v>2510</v>
      </c>
      <c r="D659" s="5" t="s">
        <v>400</v>
      </c>
      <c r="E659" s="36" t="s">
        <v>71</v>
      </c>
      <c r="F659" s="5" t="s">
        <v>18633</v>
      </c>
      <c r="G659" s="34">
        <v>45254</v>
      </c>
      <c r="H659" s="33" t="s">
        <v>18633</v>
      </c>
      <c r="I659" s="34">
        <v>45432</v>
      </c>
      <c r="J659" s="33" t="s">
        <v>18633</v>
      </c>
      <c r="K659" s="34">
        <v>45603</v>
      </c>
      <c r="L659" s="33" t="s">
        <v>18794</v>
      </c>
      <c r="M659" s="33" t="s">
        <v>2511</v>
      </c>
      <c r="N659" s="5" t="s">
        <v>117</v>
      </c>
      <c r="O659" s="35">
        <v>195031.52</v>
      </c>
      <c r="P659" s="60" t="s">
        <v>18630</v>
      </c>
      <c r="Q659" s="5" t="str">
        <f t="shared" si="10"/>
        <v>Ativo</v>
      </c>
      <c r="R659" s="32" t="e">
        <v>#N/A</v>
      </c>
    </row>
    <row r="660" spans="1:18" x14ac:dyDescent="0.2">
      <c r="A660" s="5" t="s">
        <v>2513</v>
      </c>
      <c r="B660" s="5"/>
      <c r="C660" s="5" t="s">
        <v>2514</v>
      </c>
      <c r="D660" s="5" t="s">
        <v>2515</v>
      </c>
      <c r="E660" s="36" t="s">
        <v>71</v>
      </c>
      <c r="F660" s="5" t="s">
        <v>18633</v>
      </c>
      <c r="G660" s="34">
        <v>45813</v>
      </c>
      <c r="H660" s="33" t="s">
        <v>18633</v>
      </c>
      <c r="I660" s="34">
        <v>45936</v>
      </c>
      <c r="J660" s="33" t="s">
        <v>18633</v>
      </c>
      <c r="K660" s="34">
        <v>45982</v>
      </c>
      <c r="L660" s="33" t="s">
        <v>18794</v>
      </c>
      <c r="M660" s="33" t="s">
        <v>2516</v>
      </c>
      <c r="N660" s="5" t="s">
        <v>117</v>
      </c>
      <c r="O660" s="35">
        <v>815771.62</v>
      </c>
      <c r="P660" s="60" t="s">
        <v>18630</v>
      </c>
      <c r="Q660" s="5" t="str">
        <f t="shared" si="10"/>
        <v>Ativo</v>
      </c>
      <c r="R660" s="32" t="e">
        <v>#N/A</v>
      </c>
    </row>
    <row r="661" spans="1:18" x14ac:dyDescent="0.2">
      <c r="A661" s="5" t="s">
        <v>2518</v>
      </c>
      <c r="B661" s="5" t="s">
        <v>2519</v>
      </c>
      <c r="C661" s="5" t="s">
        <v>2520</v>
      </c>
      <c r="D661" s="5" t="s">
        <v>2521</v>
      </c>
      <c r="E661" s="36" t="s">
        <v>48</v>
      </c>
      <c r="F661" s="5" t="s">
        <v>18633</v>
      </c>
      <c r="G661" s="34">
        <v>41989</v>
      </c>
      <c r="H661" s="33" t="s">
        <v>18633</v>
      </c>
      <c r="I661" s="34">
        <v>44371</v>
      </c>
      <c r="J661" s="33" t="s">
        <v>18633</v>
      </c>
      <c r="K661" s="34">
        <v>44862</v>
      </c>
      <c r="L661" s="33" t="s">
        <v>42</v>
      </c>
      <c r="M661" s="5" t="s">
        <v>2522</v>
      </c>
      <c r="N661" s="5" t="s">
        <v>26</v>
      </c>
      <c r="O661" s="35">
        <v>30000</v>
      </c>
      <c r="P661" s="5" t="s">
        <v>18630</v>
      </c>
      <c r="Q661" s="5" t="str">
        <f t="shared" si="10"/>
        <v>Arquivado</v>
      </c>
      <c r="R661" s="32" t="e">
        <v>#N/A</v>
      </c>
    </row>
    <row r="662" spans="1:18" x14ac:dyDescent="0.2">
      <c r="A662" s="5" t="s">
        <v>2524</v>
      </c>
      <c r="B662" s="5"/>
      <c r="C662" s="5" t="s">
        <v>2525</v>
      </c>
      <c r="D662" s="5" t="s">
        <v>226</v>
      </c>
      <c r="E662" s="36" t="s">
        <v>48</v>
      </c>
      <c r="F662" s="5" t="s">
        <v>18633</v>
      </c>
      <c r="G662" s="34">
        <v>41864</v>
      </c>
      <c r="H662" s="33" t="s">
        <v>18630</v>
      </c>
      <c r="I662" s="34"/>
      <c r="J662" s="5" t="s">
        <v>18630</v>
      </c>
      <c r="K662" s="34"/>
      <c r="L662" s="5" t="s">
        <v>23</v>
      </c>
      <c r="M662" s="33" t="s">
        <v>2526</v>
      </c>
      <c r="N662" s="5" t="s">
        <v>26</v>
      </c>
      <c r="O662" s="35">
        <v>0</v>
      </c>
      <c r="P662" s="5" t="s">
        <v>18630</v>
      </c>
      <c r="Q662" s="5" t="str">
        <f t="shared" si="10"/>
        <v>Arquivado</v>
      </c>
      <c r="R662" s="32" t="e">
        <v>#N/A</v>
      </c>
    </row>
    <row r="663" spans="1:18" x14ac:dyDescent="0.2">
      <c r="A663" s="5" t="s">
        <v>2528</v>
      </c>
      <c r="B663" s="5"/>
      <c r="C663" s="5" t="s">
        <v>2529</v>
      </c>
      <c r="D663" s="5" t="s">
        <v>18691</v>
      </c>
      <c r="E663" s="36" t="s">
        <v>20</v>
      </c>
      <c r="F663" s="5" t="s">
        <v>18633</v>
      </c>
      <c r="G663" s="34">
        <v>42318</v>
      </c>
      <c r="H663" s="33" t="s">
        <v>18630</v>
      </c>
      <c r="I663" s="34"/>
      <c r="J663" s="5" t="s">
        <v>18630</v>
      </c>
      <c r="K663" s="34"/>
      <c r="L663" s="5" t="s">
        <v>42</v>
      </c>
      <c r="M663" s="33" t="s">
        <v>2530</v>
      </c>
      <c r="N663" s="5" t="s">
        <v>26</v>
      </c>
      <c r="O663" s="35">
        <v>0</v>
      </c>
      <c r="P663" s="5" t="s">
        <v>18633</v>
      </c>
      <c r="Q663" s="5" t="str">
        <f t="shared" si="10"/>
        <v>Arquivado</v>
      </c>
      <c r="R663" s="32" t="e">
        <v>#N/A</v>
      </c>
    </row>
    <row r="664" spans="1:18" x14ac:dyDescent="0.2">
      <c r="A664" s="5" t="s">
        <v>2532</v>
      </c>
      <c r="B664" s="5"/>
      <c r="C664" s="5" t="s">
        <v>2533</v>
      </c>
      <c r="D664" s="5" t="s">
        <v>18692</v>
      </c>
      <c r="E664" s="36" t="s">
        <v>20</v>
      </c>
      <c r="F664" s="5" t="s">
        <v>18633</v>
      </c>
      <c r="G664" s="34">
        <v>41191</v>
      </c>
      <c r="H664" s="33" t="s">
        <v>18630</v>
      </c>
      <c r="I664" s="34"/>
      <c r="J664" s="5" t="s">
        <v>18630</v>
      </c>
      <c r="K664" s="34"/>
      <c r="L664" s="5" t="s">
        <v>23</v>
      </c>
      <c r="M664" s="5" t="s">
        <v>2534</v>
      </c>
      <c r="N664" s="5" t="s">
        <v>26</v>
      </c>
      <c r="O664" s="35">
        <v>0</v>
      </c>
      <c r="P664" s="5" t="s">
        <v>18630</v>
      </c>
      <c r="Q664" s="5" t="str">
        <f t="shared" si="10"/>
        <v>Arquivado</v>
      </c>
      <c r="R664" s="32" t="e">
        <v>#N/A</v>
      </c>
    </row>
    <row r="665" spans="1:18" x14ac:dyDescent="0.2">
      <c r="A665" s="5" t="s">
        <v>2536</v>
      </c>
      <c r="B665" s="5"/>
      <c r="C665" s="5" t="s">
        <v>2537</v>
      </c>
      <c r="D665" s="5" t="s">
        <v>2538</v>
      </c>
      <c r="E665" s="36" t="s">
        <v>71</v>
      </c>
      <c r="F665" s="5" t="s">
        <v>18633</v>
      </c>
      <c r="G665" s="34">
        <v>46092</v>
      </c>
      <c r="H665" s="33" t="s">
        <v>18630</v>
      </c>
      <c r="I665" s="34"/>
      <c r="J665" s="5" t="s">
        <v>18630</v>
      </c>
      <c r="K665" s="34"/>
      <c r="L665" s="5" t="s">
        <v>18795</v>
      </c>
      <c r="M665" s="5" t="s">
        <v>2539</v>
      </c>
      <c r="N665" s="5" t="s">
        <v>210</v>
      </c>
      <c r="O665" s="35">
        <v>538752.54</v>
      </c>
      <c r="P665" s="60" t="s">
        <v>18630</v>
      </c>
      <c r="Q665" s="5" t="str">
        <f t="shared" si="10"/>
        <v>Ativo</v>
      </c>
      <c r="R665" s="32" t="e">
        <v>#N/A</v>
      </c>
    </row>
    <row r="666" spans="1:18" x14ac:dyDescent="0.2">
      <c r="A666" s="5" t="s">
        <v>2541</v>
      </c>
      <c r="B666" s="5"/>
      <c r="C666" s="5" t="s">
        <v>2542</v>
      </c>
      <c r="D666" s="5" t="s">
        <v>18692</v>
      </c>
      <c r="E666" s="36" t="s">
        <v>71</v>
      </c>
      <c r="F666" s="5" t="s">
        <v>18633</v>
      </c>
      <c r="G666" s="34">
        <v>44392</v>
      </c>
      <c r="H666" s="33" t="s">
        <v>18633</v>
      </c>
      <c r="I666" s="34">
        <v>44462</v>
      </c>
      <c r="J666" s="33" t="s">
        <v>18630</v>
      </c>
      <c r="K666" s="34"/>
      <c r="L666" s="5" t="s">
        <v>42</v>
      </c>
      <c r="M666" s="5" t="s">
        <v>2543</v>
      </c>
      <c r="N666" s="5" t="s">
        <v>26</v>
      </c>
      <c r="O666" s="35">
        <v>209817.16</v>
      </c>
      <c r="P666" s="5" t="s">
        <v>18630</v>
      </c>
      <c r="Q666" s="5" t="str">
        <f t="shared" si="10"/>
        <v>Arquivado</v>
      </c>
      <c r="R666" s="32" t="e">
        <v>#N/A</v>
      </c>
    </row>
    <row r="667" spans="1:18" x14ac:dyDescent="0.2">
      <c r="A667" s="5" t="s">
        <v>2545</v>
      </c>
      <c r="B667" s="5"/>
      <c r="C667" s="5" t="s">
        <v>2546</v>
      </c>
      <c r="D667" s="5" t="s">
        <v>1036</v>
      </c>
      <c r="E667" s="36" t="s">
        <v>71</v>
      </c>
      <c r="F667" s="5" t="s">
        <v>18630</v>
      </c>
      <c r="G667" s="34"/>
      <c r="H667" s="5" t="s">
        <v>18630</v>
      </c>
      <c r="I667" s="34"/>
      <c r="J667" s="5" t="s">
        <v>18630</v>
      </c>
      <c r="K667" s="34"/>
      <c r="L667" s="5" t="s">
        <v>18793</v>
      </c>
      <c r="M667" s="5" t="s">
        <v>2547</v>
      </c>
      <c r="N667" s="5" t="s">
        <v>18712</v>
      </c>
      <c r="O667" s="35">
        <v>579991.18000000005</v>
      </c>
      <c r="P667" s="60" t="s">
        <v>18630</v>
      </c>
      <c r="Q667" s="5" t="str">
        <f t="shared" si="10"/>
        <v>Ativo</v>
      </c>
      <c r="R667" s="32" t="e">
        <v>#N/A</v>
      </c>
    </row>
    <row r="668" spans="1:18" x14ac:dyDescent="0.2">
      <c r="A668" s="5" t="s">
        <v>2549</v>
      </c>
      <c r="B668" s="5"/>
      <c r="C668" s="5" t="s">
        <v>1064</v>
      </c>
      <c r="D668" s="5" t="s">
        <v>18691</v>
      </c>
      <c r="E668" s="36" t="s">
        <v>48</v>
      </c>
      <c r="F668" s="5" t="s">
        <v>18633</v>
      </c>
      <c r="G668" s="34">
        <v>41040</v>
      </c>
      <c r="H668" s="33" t="s">
        <v>18630</v>
      </c>
      <c r="I668" s="34"/>
      <c r="J668" s="5" t="s">
        <v>18630</v>
      </c>
      <c r="K668" s="34"/>
      <c r="L668" s="5" t="s">
        <v>23</v>
      </c>
      <c r="M668" s="5" t="s">
        <v>2550</v>
      </c>
      <c r="N668" s="5" t="s">
        <v>26</v>
      </c>
      <c r="O668" s="35">
        <v>0</v>
      </c>
      <c r="P668" s="5" t="s">
        <v>18630</v>
      </c>
      <c r="Q668" s="5" t="str">
        <f t="shared" si="10"/>
        <v>Arquivado</v>
      </c>
      <c r="R668" s="32" t="e">
        <v>#N/A</v>
      </c>
    </row>
    <row r="669" spans="1:18" x14ac:dyDescent="0.2">
      <c r="A669" s="5" t="s">
        <v>2552</v>
      </c>
      <c r="B669" s="5"/>
      <c r="C669" s="5" t="s">
        <v>2553</v>
      </c>
      <c r="D669" s="5" t="s">
        <v>2554</v>
      </c>
      <c r="E669" s="36" t="s">
        <v>48</v>
      </c>
      <c r="F669" s="5" t="s">
        <v>18630</v>
      </c>
      <c r="G669" s="34"/>
      <c r="H669" s="5" t="s">
        <v>18630</v>
      </c>
      <c r="I669" s="34"/>
      <c r="J669" s="5" t="s">
        <v>18630</v>
      </c>
      <c r="K669" s="34"/>
      <c r="L669" s="5" t="s">
        <v>42</v>
      </c>
      <c r="M669" s="5" t="s">
        <v>2555</v>
      </c>
      <c r="N669" s="5" t="s">
        <v>26</v>
      </c>
      <c r="O669" s="35">
        <v>0</v>
      </c>
      <c r="P669" s="5" t="s">
        <v>18633</v>
      </c>
      <c r="Q669" s="5" t="str">
        <f t="shared" si="10"/>
        <v>Arquivado</v>
      </c>
      <c r="R669" s="32" t="e">
        <v>#N/A</v>
      </c>
    </row>
    <row r="670" spans="1:18" x14ac:dyDescent="0.2">
      <c r="A670" s="5" t="s">
        <v>2557</v>
      </c>
      <c r="B670" s="5"/>
      <c r="C670" s="5" t="s">
        <v>2558</v>
      </c>
      <c r="D670" s="5" t="s">
        <v>1303</v>
      </c>
      <c r="E670" s="36" t="s">
        <v>71</v>
      </c>
      <c r="F670" s="5" t="s">
        <v>18633</v>
      </c>
      <c r="G670" s="34">
        <v>45648</v>
      </c>
      <c r="H670" s="33" t="s">
        <v>18633</v>
      </c>
      <c r="I670" s="34">
        <v>45785</v>
      </c>
      <c r="J670" s="33" t="s">
        <v>18630</v>
      </c>
      <c r="K670" s="34"/>
      <c r="L670" s="5" t="s">
        <v>18795</v>
      </c>
      <c r="M670" s="5" t="s">
        <v>2559</v>
      </c>
      <c r="N670" s="5" t="s">
        <v>117</v>
      </c>
      <c r="O670" s="35">
        <v>494195.32</v>
      </c>
      <c r="P670" s="60" t="s">
        <v>18630</v>
      </c>
      <c r="Q670" s="5" t="str">
        <f t="shared" si="10"/>
        <v>Ativo</v>
      </c>
      <c r="R670" s="32" t="e">
        <v>#N/A</v>
      </c>
    </row>
    <row r="671" spans="1:18" x14ac:dyDescent="0.2">
      <c r="A671" s="5" t="s">
        <v>2561</v>
      </c>
      <c r="B671" s="5"/>
      <c r="C671" s="5" t="s">
        <v>2562</v>
      </c>
      <c r="D671" s="5" t="s">
        <v>2563</v>
      </c>
      <c r="E671" s="36" t="s">
        <v>48</v>
      </c>
      <c r="F671" s="5" t="s">
        <v>18630</v>
      </c>
      <c r="G671" s="34"/>
      <c r="H671" s="5" t="s">
        <v>18630</v>
      </c>
      <c r="I671" s="34"/>
      <c r="J671" s="5" t="s">
        <v>18630</v>
      </c>
      <c r="K671" s="34"/>
      <c r="L671" s="5" t="s">
        <v>42</v>
      </c>
      <c r="M671" s="5" t="s">
        <v>2564</v>
      </c>
      <c r="N671" s="5" t="s">
        <v>26</v>
      </c>
      <c r="O671" s="35">
        <v>0</v>
      </c>
      <c r="P671" s="5" t="s">
        <v>18630</v>
      </c>
      <c r="Q671" s="5" t="str">
        <f t="shared" si="10"/>
        <v>Arquivado</v>
      </c>
      <c r="R671" s="32" t="e">
        <v>#N/A</v>
      </c>
    </row>
    <row r="672" spans="1:18" x14ac:dyDescent="0.2">
      <c r="A672" s="5" t="s">
        <v>2566</v>
      </c>
      <c r="B672" s="5"/>
      <c r="C672" s="5" t="s">
        <v>2201</v>
      </c>
      <c r="D672" s="5" t="s">
        <v>829</v>
      </c>
      <c r="E672" s="36" t="s">
        <v>71</v>
      </c>
      <c r="F672" s="5" t="s">
        <v>18633</v>
      </c>
      <c r="G672" s="34">
        <v>44161</v>
      </c>
      <c r="H672" s="33" t="s">
        <v>18633</v>
      </c>
      <c r="I672" s="34">
        <v>45050</v>
      </c>
      <c r="J672" s="33" t="s">
        <v>18633</v>
      </c>
      <c r="K672" s="34">
        <v>45926</v>
      </c>
      <c r="L672" s="33" t="s">
        <v>18794</v>
      </c>
      <c r="M672" s="33" t="s">
        <v>567</v>
      </c>
      <c r="N672" s="5" t="s">
        <v>117</v>
      </c>
      <c r="O672" s="35">
        <v>206145.6</v>
      </c>
      <c r="P672" s="60" t="s">
        <v>18630</v>
      </c>
      <c r="Q672" s="5" t="str">
        <f t="shared" si="10"/>
        <v>Ativo</v>
      </c>
      <c r="R672" s="32" t="e">
        <v>#N/A</v>
      </c>
    </row>
    <row r="673" spans="1:18" x14ac:dyDescent="0.2">
      <c r="A673" s="5" t="s">
        <v>2567</v>
      </c>
      <c r="B673" s="5"/>
      <c r="C673" s="5" t="s">
        <v>1538</v>
      </c>
      <c r="D673" s="5" t="s">
        <v>18692</v>
      </c>
      <c r="E673" s="36" t="s">
        <v>48</v>
      </c>
      <c r="F673" s="5" t="s">
        <v>18633</v>
      </c>
      <c r="G673" s="34">
        <v>41612</v>
      </c>
      <c r="H673" s="33" t="s">
        <v>18633</v>
      </c>
      <c r="I673" s="34">
        <v>42873</v>
      </c>
      <c r="J673" s="33" t="s">
        <v>18633</v>
      </c>
      <c r="K673" s="34">
        <v>42895</v>
      </c>
      <c r="L673" s="33" t="s">
        <v>42</v>
      </c>
      <c r="M673" s="33" t="s">
        <v>2568</v>
      </c>
      <c r="N673" s="5" t="s">
        <v>26</v>
      </c>
      <c r="O673" s="35">
        <v>30000</v>
      </c>
      <c r="P673" s="5" t="s">
        <v>18630</v>
      </c>
      <c r="Q673" s="5" t="str">
        <f t="shared" si="10"/>
        <v>Arquivado</v>
      </c>
      <c r="R673" s="32" t="e">
        <v>#N/A</v>
      </c>
    </row>
    <row r="674" spans="1:18" x14ac:dyDescent="0.2">
      <c r="A674" s="5" t="s">
        <v>2570</v>
      </c>
      <c r="B674" s="5"/>
      <c r="C674" s="5" t="s">
        <v>2571</v>
      </c>
      <c r="D674" s="5" t="s">
        <v>19227</v>
      </c>
      <c r="E674" s="36" t="s">
        <v>48</v>
      </c>
      <c r="F674" s="5" t="s">
        <v>18633</v>
      </c>
      <c r="G674" s="34">
        <v>41659</v>
      </c>
      <c r="H674" s="33" t="s">
        <v>18633</v>
      </c>
      <c r="I674" s="34">
        <v>42803</v>
      </c>
      <c r="J674" s="33" t="s">
        <v>18633</v>
      </c>
      <c r="K674" s="34">
        <v>42825</v>
      </c>
      <c r="L674" s="33" t="s">
        <v>23</v>
      </c>
      <c r="M674" s="33" t="s">
        <v>2572</v>
      </c>
      <c r="N674" s="5" t="s">
        <v>26</v>
      </c>
      <c r="O674" s="35">
        <v>30000</v>
      </c>
      <c r="P674" s="5" t="s">
        <v>18630</v>
      </c>
      <c r="Q674" s="5" t="str">
        <f t="shared" si="10"/>
        <v>Arquivado</v>
      </c>
      <c r="R674" s="32" t="e">
        <v>#N/A</v>
      </c>
    </row>
    <row r="675" spans="1:18" x14ac:dyDescent="0.2">
      <c r="A675" s="5" t="s">
        <v>2574</v>
      </c>
      <c r="B675" s="5"/>
      <c r="C675" s="5" t="s">
        <v>2575</v>
      </c>
      <c r="D675" s="5" t="s">
        <v>1800</v>
      </c>
      <c r="E675" s="36" t="s">
        <v>48</v>
      </c>
      <c r="F675" s="5" t="s">
        <v>18630</v>
      </c>
      <c r="G675" s="34"/>
      <c r="H675" s="5" t="s">
        <v>18630</v>
      </c>
      <c r="I675" s="34"/>
      <c r="J675" s="5" t="s">
        <v>18630</v>
      </c>
      <c r="K675" s="34"/>
      <c r="L675" s="5" t="s">
        <v>23</v>
      </c>
      <c r="M675" s="5" t="s">
        <v>2576</v>
      </c>
      <c r="N675" s="5" t="s">
        <v>26</v>
      </c>
      <c r="O675" s="35">
        <v>0</v>
      </c>
      <c r="P675" s="5" t="s">
        <v>18633</v>
      </c>
      <c r="Q675" s="5" t="str">
        <f t="shared" si="10"/>
        <v>Arquivado</v>
      </c>
      <c r="R675" s="32" t="e">
        <v>#N/A</v>
      </c>
    </row>
    <row r="676" spans="1:18" x14ac:dyDescent="0.2">
      <c r="A676" s="5" t="s">
        <v>2578</v>
      </c>
      <c r="B676" s="5"/>
      <c r="C676" s="5" t="s">
        <v>2579</v>
      </c>
      <c r="D676" s="5" t="s">
        <v>829</v>
      </c>
      <c r="E676" s="36" t="s">
        <v>20</v>
      </c>
      <c r="F676" s="5" t="s">
        <v>18633</v>
      </c>
      <c r="G676" s="34">
        <v>41046</v>
      </c>
      <c r="H676" s="33" t="s">
        <v>18630</v>
      </c>
      <c r="I676" s="34"/>
      <c r="J676" s="5" t="s">
        <v>18630</v>
      </c>
      <c r="K676" s="34"/>
      <c r="L676" s="5" t="s">
        <v>42</v>
      </c>
      <c r="M676" s="33" t="s">
        <v>2580</v>
      </c>
      <c r="N676" s="5" t="s">
        <v>26</v>
      </c>
      <c r="O676" s="35">
        <v>0</v>
      </c>
      <c r="P676" s="5" t="s">
        <v>18633</v>
      </c>
      <c r="Q676" s="5" t="str">
        <f t="shared" si="10"/>
        <v>Arquivado</v>
      </c>
      <c r="R676" s="32" t="e">
        <v>#N/A</v>
      </c>
    </row>
    <row r="677" spans="1:18" x14ac:dyDescent="0.2">
      <c r="A677" s="5" t="s">
        <v>2582</v>
      </c>
      <c r="B677" s="5"/>
      <c r="C677" s="5" t="s">
        <v>2583</v>
      </c>
      <c r="D677" s="5" t="s">
        <v>2584</v>
      </c>
      <c r="E677" s="36" t="s">
        <v>48</v>
      </c>
      <c r="F677" s="5" t="s">
        <v>18630</v>
      </c>
      <c r="G677" s="34"/>
      <c r="H677" s="5" t="s">
        <v>18633</v>
      </c>
      <c r="I677" s="34">
        <v>42873</v>
      </c>
      <c r="J677" s="33" t="s">
        <v>18633</v>
      </c>
      <c r="K677" s="34">
        <v>41765</v>
      </c>
      <c r="L677" s="33" t="s">
        <v>23</v>
      </c>
      <c r="M677" s="5" t="s">
        <v>2585</v>
      </c>
      <c r="N677" s="5" t="s">
        <v>26</v>
      </c>
      <c r="O677" s="35">
        <v>30000</v>
      </c>
      <c r="P677" s="5" t="s">
        <v>18633</v>
      </c>
      <c r="Q677" s="5" t="str">
        <f t="shared" si="10"/>
        <v>Arquivado</v>
      </c>
      <c r="R677" s="32" t="e">
        <v>#N/A</v>
      </c>
    </row>
    <row r="678" spans="1:18" x14ac:dyDescent="0.2">
      <c r="A678" s="5" t="s">
        <v>2587</v>
      </c>
      <c r="B678" s="5"/>
      <c r="C678" s="5" t="s">
        <v>820</v>
      </c>
      <c r="D678" s="5" t="s">
        <v>18693</v>
      </c>
      <c r="E678" s="36" t="s">
        <v>48</v>
      </c>
      <c r="F678" s="5" t="s">
        <v>18633</v>
      </c>
      <c r="G678" s="34">
        <v>41603</v>
      </c>
      <c r="H678" s="33" t="s">
        <v>18633</v>
      </c>
      <c r="I678" s="34">
        <v>42093</v>
      </c>
      <c r="J678" s="33" t="s">
        <v>18633</v>
      </c>
      <c r="K678" s="34">
        <v>42114</v>
      </c>
      <c r="L678" s="33" t="s">
        <v>42</v>
      </c>
      <c r="M678" s="5" t="s">
        <v>2588</v>
      </c>
      <c r="N678" s="5" t="s">
        <v>26</v>
      </c>
      <c r="O678" s="35">
        <v>0</v>
      </c>
      <c r="P678" s="5" t="s">
        <v>18630</v>
      </c>
      <c r="Q678" s="5" t="str">
        <f t="shared" si="10"/>
        <v>Arquivado</v>
      </c>
      <c r="R678" s="32" t="e">
        <v>#N/A</v>
      </c>
    </row>
    <row r="679" spans="1:18" x14ac:dyDescent="0.2">
      <c r="A679" s="5" t="s">
        <v>2590</v>
      </c>
      <c r="B679" s="5"/>
      <c r="C679" s="5" t="s">
        <v>2591</v>
      </c>
      <c r="D679" s="5" t="s">
        <v>18691</v>
      </c>
      <c r="E679" s="36" t="s">
        <v>48</v>
      </c>
      <c r="F679" s="5" t="s">
        <v>18633</v>
      </c>
      <c r="G679" s="34">
        <v>41520</v>
      </c>
      <c r="H679" s="33" t="s">
        <v>18630</v>
      </c>
      <c r="I679" s="34"/>
      <c r="J679" s="5" t="s">
        <v>18630</v>
      </c>
      <c r="K679" s="34"/>
      <c r="L679" s="5" t="s">
        <v>42</v>
      </c>
      <c r="M679" s="5" t="s">
        <v>2592</v>
      </c>
      <c r="N679" s="5" t="s">
        <v>26</v>
      </c>
      <c r="O679" s="35">
        <v>0</v>
      </c>
      <c r="P679" s="5" t="s">
        <v>18630</v>
      </c>
      <c r="Q679" s="5" t="str">
        <f t="shared" si="10"/>
        <v>Arquivado</v>
      </c>
      <c r="R679" s="32" t="e">
        <v>#N/A</v>
      </c>
    </row>
    <row r="680" spans="1:18" x14ac:dyDescent="0.2">
      <c r="A680" s="5" t="s">
        <v>2594</v>
      </c>
      <c r="B680" s="5"/>
      <c r="C680" s="5" t="s">
        <v>2595</v>
      </c>
      <c r="D680" s="5" t="s">
        <v>19255</v>
      </c>
      <c r="E680" s="36" t="s">
        <v>48</v>
      </c>
      <c r="F680" s="5" t="s">
        <v>18630</v>
      </c>
      <c r="G680" s="34"/>
      <c r="H680" s="5" t="s">
        <v>18630</v>
      </c>
      <c r="I680" s="34"/>
      <c r="J680" s="5" t="s">
        <v>18630</v>
      </c>
      <c r="K680" s="34"/>
      <c r="L680" s="5" t="s">
        <v>42</v>
      </c>
      <c r="M680" s="5" t="s">
        <v>2596</v>
      </c>
      <c r="N680" s="5" t="s">
        <v>26</v>
      </c>
      <c r="O680" s="35">
        <v>0</v>
      </c>
      <c r="P680" s="5" t="s">
        <v>18630</v>
      </c>
      <c r="Q680" s="5" t="str">
        <f t="shared" si="10"/>
        <v>Arquivado</v>
      </c>
      <c r="R680" s="32" t="e">
        <v>#N/A</v>
      </c>
    </row>
    <row r="681" spans="1:18" x14ac:dyDescent="0.2">
      <c r="A681" s="5" t="s">
        <v>2598</v>
      </c>
      <c r="B681" s="5"/>
      <c r="C681" s="5" t="s">
        <v>2599</v>
      </c>
      <c r="D681" s="5" t="s">
        <v>2600</v>
      </c>
      <c r="E681" s="36" t="s">
        <v>71</v>
      </c>
      <c r="F681" s="5" t="s">
        <v>18633</v>
      </c>
      <c r="G681" s="34">
        <v>45950</v>
      </c>
      <c r="H681" s="33" t="s">
        <v>18630</v>
      </c>
      <c r="I681" s="34"/>
      <c r="J681" s="5" t="s">
        <v>18630</v>
      </c>
      <c r="K681" s="34"/>
      <c r="L681" s="5" t="s">
        <v>18795</v>
      </c>
      <c r="M681" s="5" t="s">
        <v>2601</v>
      </c>
      <c r="N681" s="5" t="s">
        <v>210</v>
      </c>
      <c r="O681" s="35">
        <v>201779.21</v>
      </c>
      <c r="P681" s="60" t="s">
        <v>18630</v>
      </c>
      <c r="Q681" s="5" t="str">
        <f t="shared" si="10"/>
        <v>Ativo</v>
      </c>
      <c r="R681" s="32" t="e">
        <v>#N/A</v>
      </c>
    </row>
    <row r="682" spans="1:18" x14ac:dyDescent="0.2">
      <c r="A682" s="5" t="s">
        <v>2603</v>
      </c>
      <c r="B682" s="5"/>
      <c r="C682" s="5" t="s">
        <v>2497</v>
      </c>
      <c r="D682" s="5" t="s">
        <v>1283</v>
      </c>
      <c r="E682" s="36" t="s">
        <v>48</v>
      </c>
      <c r="F682" s="5" t="s">
        <v>18630</v>
      </c>
      <c r="G682" s="34"/>
      <c r="H682" s="5" t="s">
        <v>18630</v>
      </c>
      <c r="I682" s="34"/>
      <c r="J682" s="5" t="s">
        <v>18633</v>
      </c>
      <c r="K682" s="34">
        <v>42451</v>
      </c>
      <c r="L682" s="33" t="s">
        <v>23</v>
      </c>
      <c r="M682" s="5" t="s">
        <v>2604</v>
      </c>
      <c r="N682" s="5" t="s">
        <v>26</v>
      </c>
      <c r="O682" s="35">
        <v>0</v>
      </c>
      <c r="P682" s="5" t="s">
        <v>18633</v>
      </c>
      <c r="Q682" s="5" t="str">
        <f t="shared" si="10"/>
        <v>Arquivado</v>
      </c>
      <c r="R682" s="32" t="e">
        <v>#N/A</v>
      </c>
    </row>
    <row r="683" spans="1:18" x14ac:dyDescent="0.2">
      <c r="A683" s="5" t="s">
        <v>1510</v>
      </c>
      <c r="B683" s="5" t="s">
        <v>1509</v>
      </c>
      <c r="C683" s="5" t="s">
        <v>1511</v>
      </c>
      <c r="D683" s="5" t="s">
        <v>206</v>
      </c>
      <c r="E683" s="36" t="s">
        <v>279</v>
      </c>
      <c r="F683" s="5" t="s">
        <v>18633</v>
      </c>
      <c r="G683" s="34">
        <v>45235</v>
      </c>
      <c r="H683" s="33" t="s">
        <v>18633</v>
      </c>
      <c r="I683" s="34">
        <v>45355</v>
      </c>
      <c r="J683" s="33" t="s">
        <v>18633</v>
      </c>
      <c r="K683" s="34">
        <v>45371</v>
      </c>
      <c r="L683" s="33" t="s">
        <v>42</v>
      </c>
      <c r="M683" s="5" t="s">
        <v>43</v>
      </c>
      <c r="N683" s="5" t="s">
        <v>26</v>
      </c>
      <c r="O683" s="35">
        <v>36606.81</v>
      </c>
      <c r="P683" s="5" t="s">
        <v>18630</v>
      </c>
      <c r="Q683" s="5" t="str">
        <f t="shared" si="10"/>
        <v>Arquivado</v>
      </c>
      <c r="R683" s="32" t="e">
        <v>#N/A</v>
      </c>
    </row>
    <row r="684" spans="1:18" x14ac:dyDescent="0.2">
      <c r="A684" s="5" t="s">
        <v>2606</v>
      </c>
      <c r="B684" s="5"/>
      <c r="C684" s="5" t="s">
        <v>275</v>
      </c>
      <c r="D684" s="5" t="s">
        <v>18693</v>
      </c>
      <c r="E684" s="36" t="s">
        <v>48</v>
      </c>
      <c r="F684" s="5" t="s">
        <v>18633</v>
      </c>
      <c r="G684" s="34">
        <v>40751</v>
      </c>
      <c r="H684" s="33" t="s">
        <v>18630</v>
      </c>
      <c r="I684" s="34"/>
      <c r="J684" s="5" t="s">
        <v>18630</v>
      </c>
      <c r="K684" s="34"/>
      <c r="L684" s="5" t="s">
        <v>23</v>
      </c>
      <c r="M684" s="5" t="s">
        <v>2607</v>
      </c>
      <c r="N684" s="5" t="s">
        <v>26</v>
      </c>
      <c r="O684" s="35">
        <v>0</v>
      </c>
      <c r="P684" s="5" t="s">
        <v>18633</v>
      </c>
      <c r="Q684" s="5" t="str">
        <f t="shared" si="10"/>
        <v>Arquivado</v>
      </c>
      <c r="R684" s="32" t="e">
        <v>#N/A</v>
      </c>
    </row>
    <row r="685" spans="1:18" x14ac:dyDescent="0.2">
      <c r="A685" s="5" t="s">
        <v>2609</v>
      </c>
      <c r="B685" s="5"/>
      <c r="C685" s="5" t="s">
        <v>2610</v>
      </c>
      <c r="D685" s="5" t="s">
        <v>19256</v>
      </c>
      <c r="E685" s="36" t="s">
        <v>48</v>
      </c>
      <c r="F685" s="5" t="s">
        <v>18630</v>
      </c>
      <c r="G685" s="34"/>
      <c r="H685" s="5" t="s">
        <v>18630</v>
      </c>
      <c r="I685" s="34"/>
      <c r="J685" s="5" t="s">
        <v>18630</v>
      </c>
      <c r="K685" s="34"/>
      <c r="L685" s="5" t="s">
        <v>23</v>
      </c>
      <c r="M685" s="5" t="s">
        <v>2611</v>
      </c>
      <c r="N685" s="5" t="s">
        <v>26</v>
      </c>
      <c r="O685" s="35">
        <v>0</v>
      </c>
      <c r="P685" s="5" t="s">
        <v>18633</v>
      </c>
      <c r="Q685" s="5" t="str">
        <f t="shared" si="10"/>
        <v>Arquivado</v>
      </c>
      <c r="R685" s="32" t="e">
        <v>#N/A</v>
      </c>
    </row>
    <row r="686" spans="1:18" x14ac:dyDescent="0.2">
      <c r="A686" s="5" t="s">
        <v>2613</v>
      </c>
      <c r="B686" s="5"/>
      <c r="C686" s="5" t="s">
        <v>1052</v>
      </c>
      <c r="D686" s="5" t="s">
        <v>2614</v>
      </c>
      <c r="E686" s="36" t="s">
        <v>124</v>
      </c>
      <c r="F686" s="5" t="s">
        <v>18630</v>
      </c>
      <c r="G686" s="34"/>
      <c r="H686" s="5" t="s">
        <v>18630</v>
      </c>
      <c r="I686" s="34"/>
      <c r="J686" s="5" t="s">
        <v>18630</v>
      </c>
      <c r="K686" s="34"/>
      <c r="L686" s="5" t="s">
        <v>42</v>
      </c>
      <c r="M686" s="5" t="s">
        <v>43</v>
      </c>
      <c r="N686" s="5" t="s">
        <v>26</v>
      </c>
      <c r="O686" s="35">
        <v>849285.14</v>
      </c>
      <c r="P686" s="5" t="s">
        <v>18630</v>
      </c>
      <c r="Q686" s="5" t="str">
        <f t="shared" si="10"/>
        <v>Arquivado</v>
      </c>
      <c r="R686" s="32" t="e">
        <v>#N/A</v>
      </c>
    </row>
    <row r="687" spans="1:18" x14ac:dyDescent="0.2">
      <c r="A687" s="5" t="s">
        <v>2615</v>
      </c>
      <c r="B687" s="5"/>
      <c r="C687" s="5" t="s">
        <v>2616</v>
      </c>
      <c r="D687" s="5" t="s">
        <v>19257</v>
      </c>
      <c r="E687" s="36" t="s">
        <v>48</v>
      </c>
      <c r="F687" s="5" t="s">
        <v>18633</v>
      </c>
      <c r="G687" s="34">
        <v>42258</v>
      </c>
      <c r="H687" s="33" t="s">
        <v>18633</v>
      </c>
      <c r="I687" s="34">
        <v>43075</v>
      </c>
      <c r="J687" s="33" t="s">
        <v>18633</v>
      </c>
      <c r="K687" s="34">
        <v>43122</v>
      </c>
      <c r="L687" s="33" t="s">
        <v>23</v>
      </c>
      <c r="M687" s="5" t="s">
        <v>2617</v>
      </c>
      <c r="N687" s="5" t="s">
        <v>26</v>
      </c>
      <c r="O687" s="35">
        <v>0</v>
      </c>
      <c r="P687" s="5" t="s">
        <v>18630</v>
      </c>
      <c r="Q687" s="5" t="str">
        <f t="shared" si="10"/>
        <v>Arquivado</v>
      </c>
      <c r="R687" s="32" t="e">
        <v>#N/A</v>
      </c>
    </row>
    <row r="688" spans="1:18" x14ac:dyDescent="0.2">
      <c r="A688" s="5" t="s">
        <v>2619</v>
      </c>
      <c r="B688" s="5"/>
      <c r="C688" s="5" t="s">
        <v>2620</v>
      </c>
      <c r="D688" s="5" t="s">
        <v>19230</v>
      </c>
      <c r="E688" s="36" t="s">
        <v>71</v>
      </c>
      <c r="F688" s="5" t="s">
        <v>18633</v>
      </c>
      <c r="G688" s="34">
        <v>45863</v>
      </c>
      <c r="H688" s="33" t="s">
        <v>18630</v>
      </c>
      <c r="I688" s="34"/>
      <c r="J688" s="5" t="s">
        <v>18630</v>
      </c>
      <c r="K688" s="34"/>
      <c r="L688" s="5" t="s">
        <v>18795</v>
      </c>
      <c r="M688" s="5" t="s">
        <v>2621</v>
      </c>
      <c r="N688" s="5" t="s">
        <v>117</v>
      </c>
      <c r="O688" s="35">
        <v>238464.31</v>
      </c>
      <c r="P688" s="60" t="s">
        <v>18630</v>
      </c>
      <c r="Q688" s="5" t="str">
        <f t="shared" si="10"/>
        <v>Ativo</v>
      </c>
      <c r="R688" s="32" t="e">
        <v>#N/A</v>
      </c>
    </row>
    <row r="689" spans="1:18" x14ac:dyDescent="0.2">
      <c r="A689" s="5" t="s">
        <v>2623</v>
      </c>
      <c r="B689" s="5"/>
      <c r="C689" s="5" t="s">
        <v>1634</v>
      </c>
      <c r="D689" s="5" t="s">
        <v>18691</v>
      </c>
      <c r="E689" s="36" t="s">
        <v>20</v>
      </c>
      <c r="F689" s="5" t="s">
        <v>18633</v>
      </c>
      <c r="G689" s="34">
        <v>41365</v>
      </c>
      <c r="H689" s="33" t="s">
        <v>18630</v>
      </c>
      <c r="I689" s="34"/>
      <c r="J689" s="5" t="s">
        <v>18630</v>
      </c>
      <c r="K689" s="34"/>
      <c r="L689" s="5" t="s">
        <v>42</v>
      </c>
      <c r="M689" s="5" t="s">
        <v>2624</v>
      </c>
      <c r="N689" s="5" t="s">
        <v>26</v>
      </c>
      <c r="O689" s="35">
        <v>0</v>
      </c>
      <c r="P689" s="5" t="s">
        <v>18630</v>
      </c>
      <c r="Q689" s="5" t="str">
        <f t="shared" si="10"/>
        <v>Arquivado</v>
      </c>
      <c r="R689" s="32" t="e">
        <v>#N/A</v>
      </c>
    </row>
    <row r="690" spans="1:18" x14ac:dyDescent="0.2">
      <c r="A690" s="5" t="s">
        <v>2626</v>
      </c>
      <c r="B690" s="5"/>
      <c r="C690" s="5" t="s">
        <v>2627</v>
      </c>
      <c r="D690" s="5" t="s">
        <v>18695</v>
      </c>
      <c r="E690" s="36" t="s">
        <v>48</v>
      </c>
      <c r="F690" s="5" t="s">
        <v>18630</v>
      </c>
      <c r="G690" s="34"/>
      <c r="H690" s="5" t="s">
        <v>18630</v>
      </c>
      <c r="I690" s="34"/>
      <c r="J690" s="5" t="s">
        <v>18630</v>
      </c>
      <c r="K690" s="34"/>
      <c r="L690" s="5" t="s">
        <v>23</v>
      </c>
      <c r="M690" s="5" t="s">
        <v>2628</v>
      </c>
      <c r="N690" s="5" t="s">
        <v>26</v>
      </c>
      <c r="O690" s="35">
        <v>0</v>
      </c>
      <c r="P690" s="5" t="s">
        <v>18633</v>
      </c>
      <c r="Q690" s="5" t="str">
        <f t="shared" si="10"/>
        <v>Arquivado</v>
      </c>
      <c r="R690" s="32" t="e">
        <v>#N/A</v>
      </c>
    </row>
    <row r="691" spans="1:18" x14ac:dyDescent="0.2">
      <c r="A691" s="5" t="s">
        <v>2630</v>
      </c>
      <c r="B691" s="5"/>
      <c r="C691" s="5" t="s">
        <v>2631</v>
      </c>
      <c r="D691" s="5" t="s">
        <v>400</v>
      </c>
      <c r="E691" s="36" t="s">
        <v>71</v>
      </c>
      <c r="F691" s="5" t="s">
        <v>18633</v>
      </c>
      <c r="G691" s="34">
        <v>45399</v>
      </c>
      <c r="H691" s="33" t="s">
        <v>18630</v>
      </c>
      <c r="I691" s="34"/>
      <c r="J691" s="5" t="s">
        <v>18633</v>
      </c>
      <c r="K691" s="34">
        <v>45373</v>
      </c>
      <c r="L691" s="33" t="s">
        <v>42</v>
      </c>
      <c r="M691" s="33" t="s">
        <v>43</v>
      </c>
      <c r="N691" s="5" t="s">
        <v>26</v>
      </c>
      <c r="O691" s="35">
        <v>773622.3</v>
      </c>
      <c r="P691" s="5" t="s">
        <v>18633</v>
      </c>
      <c r="Q691" s="5" t="str">
        <f t="shared" si="10"/>
        <v>Arquivado</v>
      </c>
      <c r="R691" s="32" t="e">
        <v>#N/A</v>
      </c>
    </row>
    <row r="692" spans="1:18" x14ac:dyDescent="0.2">
      <c r="A692" s="5" t="s">
        <v>2632</v>
      </c>
      <c r="B692" s="5"/>
      <c r="C692" s="5" t="s">
        <v>2633</v>
      </c>
      <c r="D692" s="5" t="s">
        <v>18692</v>
      </c>
      <c r="E692" s="36" t="s">
        <v>71</v>
      </c>
      <c r="F692" s="5" t="s">
        <v>18633</v>
      </c>
      <c r="G692" s="34">
        <v>44256</v>
      </c>
      <c r="H692" s="33" t="s">
        <v>18630</v>
      </c>
      <c r="I692" s="34"/>
      <c r="J692" s="5" t="s">
        <v>18630</v>
      </c>
      <c r="K692" s="34"/>
      <c r="L692" s="5" t="s">
        <v>42</v>
      </c>
      <c r="M692" s="5" t="s">
        <v>238</v>
      </c>
      <c r="N692" s="5" t="s">
        <v>26</v>
      </c>
      <c r="O692" s="35">
        <v>125406.35</v>
      </c>
      <c r="P692" s="5" t="s">
        <v>18630</v>
      </c>
      <c r="Q692" s="5" t="str">
        <f t="shared" si="10"/>
        <v>Arquivado</v>
      </c>
      <c r="R692" s="32" t="e">
        <v>#N/A</v>
      </c>
    </row>
    <row r="693" spans="1:18" x14ac:dyDescent="0.2">
      <c r="A693" s="5" t="s">
        <v>2634</v>
      </c>
      <c r="B693" s="5"/>
      <c r="C693" s="5" t="s">
        <v>2635</v>
      </c>
      <c r="D693" s="5" t="s">
        <v>2636</v>
      </c>
      <c r="E693" s="36" t="s">
        <v>71</v>
      </c>
      <c r="F693" s="5" t="s">
        <v>18633</v>
      </c>
      <c r="G693" s="34">
        <v>45926</v>
      </c>
      <c r="H693" s="33" t="s">
        <v>18633</v>
      </c>
      <c r="I693" s="34">
        <v>46094</v>
      </c>
      <c r="J693" s="33" t="s">
        <v>18630</v>
      </c>
      <c r="K693" s="34"/>
      <c r="L693" s="5" t="s">
        <v>18795</v>
      </c>
      <c r="M693" s="5" t="s">
        <v>2637</v>
      </c>
      <c r="N693" s="5" t="s">
        <v>117</v>
      </c>
      <c r="O693" s="35">
        <v>325360.07</v>
      </c>
      <c r="P693" s="60" t="s">
        <v>18630</v>
      </c>
      <c r="Q693" s="5" t="str">
        <f t="shared" si="10"/>
        <v>Ativo</v>
      </c>
      <c r="R693" s="32" t="e">
        <v>#N/A</v>
      </c>
    </row>
    <row r="694" spans="1:18" x14ac:dyDescent="0.2">
      <c r="A694" s="5" t="s">
        <v>2639</v>
      </c>
      <c r="B694" s="5"/>
      <c r="C694" s="5" t="s">
        <v>2640</v>
      </c>
      <c r="D694" s="5" t="s">
        <v>483</v>
      </c>
      <c r="E694" s="36" t="s">
        <v>71</v>
      </c>
      <c r="F694" s="5" t="s">
        <v>18633</v>
      </c>
      <c r="G694" s="34">
        <v>45404</v>
      </c>
      <c r="H694" s="33" t="s">
        <v>18633</v>
      </c>
      <c r="I694" s="34">
        <v>45518</v>
      </c>
      <c r="J694" s="33" t="s">
        <v>18633</v>
      </c>
      <c r="K694" s="34">
        <v>45583</v>
      </c>
      <c r="L694" s="33" t="s">
        <v>42</v>
      </c>
      <c r="M694" s="33" t="s">
        <v>43</v>
      </c>
      <c r="N694" s="5" t="s">
        <v>26</v>
      </c>
      <c r="O694" s="35">
        <v>259026.91</v>
      </c>
      <c r="P694" s="5" t="s">
        <v>18630</v>
      </c>
      <c r="Q694" s="5" t="str">
        <f t="shared" si="10"/>
        <v>Arquivado</v>
      </c>
      <c r="R694" s="32" t="e">
        <v>#N/A</v>
      </c>
    </row>
    <row r="695" spans="1:18" x14ac:dyDescent="0.2">
      <c r="A695" s="5" t="s">
        <v>2641</v>
      </c>
      <c r="B695" s="5"/>
      <c r="C695" s="5" t="s">
        <v>2642</v>
      </c>
      <c r="D695" s="5" t="s">
        <v>233</v>
      </c>
      <c r="E695" s="36" t="s">
        <v>71</v>
      </c>
      <c r="F695" s="5" t="s">
        <v>18633</v>
      </c>
      <c r="G695" s="34">
        <v>45065</v>
      </c>
      <c r="H695" s="33" t="s">
        <v>18633</v>
      </c>
      <c r="I695" s="34">
        <v>45226</v>
      </c>
      <c r="J695" s="33" t="s">
        <v>18630</v>
      </c>
      <c r="K695" s="34"/>
      <c r="L695" s="5" t="s">
        <v>18796</v>
      </c>
      <c r="M695" s="5" t="s">
        <v>792</v>
      </c>
      <c r="N695" s="5" t="s">
        <v>117</v>
      </c>
      <c r="O695" s="35">
        <v>214451.11</v>
      </c>
      <c r="P695" s="60" t="s">
        <v>18630</v>
      </c>
      <c r="Q695" s="5" t="str">
        <f t="shared" si="10"/>
        <v>Ativo</v>
      </c>
      <c r="R695" s="32" t="e">
        <v>#N/A</v>
      </c>
    </row>
    <row r="696" spans="1:18" x14ac:dyDescent="0.2">
      <c r="A696" s="5" t="s">
        <v>2643</v>
      </c>
      <c r="B696" s="5"/>
      <c r="C696" s="5" t="s">
        <v>2644</v>
      </c>
      <c r="D696" s="5" t="s">
        <v>2645</v>
      </c>
      <c r="E696" s="36" t="s">
        <v>106</v>
      </c>
      <c r="F696" s="5" t="s">
        <v>18630</v>
      </c>
      <c r="G696" s="34"/>
      <c r="H696" s="5" t="s">
        <v>18630</v>
      </c>
      <c r="I696" s="34"/>
      <c r="J696" s="5" t="s">
        <v>18630</v>
      </c>
      <c r="K696" s="34"/>
      <c r="L696" s="5" t="s">
        <v>23</v>
      </c>
      <c r="M696" s="5" t="s">
        <v>2646</v>
      </c>
      <c r="N696" s="5" t="s">
        <v>26</v>
      </c>
      <c r="O696" s="35">
        <v>0</v>
      </c>
      <c r="P696" s="5" t="s">
        <v>18630</v>
      </c>
      <c r="Q696" s="5" t="str">
        <f t="shared" si="10"/>
        <v>Arquivado</v>
      </c>
      <c r="R696" s="32" t="e">
        <v>#N/A</v>
      </c>
    </row>
    <row r="697" spans="1:18" x14ac:dyDescent="0.2">
      <c r="A697" s="5" t="s">
        <v>2648</v>
      </c>
      <c r="B697" s="5"/>
      <c r="C697" s="5" t="s">
        <v>2649</v>
      </c>
      <c r="D697" s="5" t="s">
        <v>1364</v>
      </c>
      <c r="E697" s="36" t="s">
        <v>71</v>
      </c>
      <c r="F697" s="5" t="s">
        <v>18633</v>
      </c>
      <c r="G697" s="34">
        <v>45639</v>
      </c>
      <c r="H697" s="33" t="s">
        <v>18633</v>
      </c>
      <c r="I697" s="34">
        <v>45898</v>
      </c>
      <c r="J697" s="33" t="s">
        <v>18633</v>
      </c>
      <c r="K697" s="34">
        <v>45986</v>
      </c>
      <c r="L697" s="33" t="s">
        <v>18794</v>
      </c>
      <c r="M697" s="33" t="s">
        <v>2650</v>
      </c>
      <c r="N697" s="5" t="s">
        <v>117</v>
      </c>
      <c r="O697" s="35">
        <v>151557.13</v>
      </c>
      <c r="P697" s="60" t="s">
        <v>18633</v>
      </c>
      <c r="Q697" s="5" t="str">
        <f t="shared" si="10"/>
        <v>Ativo</v>
      </c>
      <c r="R697" s="32" t="e">
        <v>#N/A</v>
      </c>
    </row>
    <row r="698" spans="1:18" x14ac:dyDescent="0.2">
      <c r="A698" s="5" t="s">
        <v>2652</v>
      </c>
      <c r="B698" s="5"/>
      <c r="C698" s="5" t="s">
        <v>2653</v>
      </c>
      <c r="D698" s="5" t="s">
        <v>18691</v>
      </c>
      <c r="E698" s="36" t="s">
        <v>48</v>
      </c>
      <c r="F698" s="5" t="s">
        <v>18630</v>
      </c>
      <c r="G698" s="34"/>
      <c r="H698" s="5" t="s">
        <v>18630</v>
      </c>
      <c r="I698" s="34"/>
      <c r="J698" s="5" t="s">
        <v>18630</v>
      </c>
      <c r="K698" s="34"/>
      <c r="L698" s="5" t="s">
        <v>23</v>
      </c>
      <c r="M698" s="5" t="s">
        <v>2654</v>
      </c>
      <c r="N698" s="5" t="s">
        <v>26</v>
      </c>
      <c r="O698" s="35">
        <v>0</v>
      </c>
      <c r="P698" s="5" t="s">
        <v>18633</v>
      </c>
      <c r="Q698" s="5" t="str">
        <f t="shared" si="10"/>
        <v>Arquivado</v>
      </c>
      <c r="R698" s="32" t="e">
        <v>#N/A</v>
      </c>
    </row>
    <row r="699" spans="1:18" x14ac:dyDescent="0.2">
      <c r="A699" s="5" t="s">
        <v>2656</v>
      </c>
      <c r="B699" s="5"/>
      <c r="C699" s="5" t="s">
        <v>2657</v>
      </c>
      <c r="D699" s="5" t="s">
        <v>1800</v>
      </c>
      <c r="E699" s="36" t="s">
        <v>48</v>
      </c>
      <c r="F699" s="5" t="s">
        <v>18630</v>
      </c>
      <c r="G699" s="34"/>
      <c r="H699" s="5" t="s">
        <v>18630</v>
      </c>
      <c r="I699" s="34"/>
      <c r="J699" s="5" t="s">
        <v>18630</v>
      </c>
      <c r="K699" s="34"/>
      <c r="L699" s="5" t="s">
        <v>42</v>
      </c>
      <c r="M699" s="5" t="s">
        <v>2658</v>
      </c>
      <c r="N699" s="5" t="s">
        <v>26</v>
      </c>
      <c r="O699" s="35">
        <v>0</v>
      </c>
      <c r="P699" s="5" t="s">
        <v>18633</v>
      </c>
      <c r="Q699" s="5" t="str">
        <f t="shared" si="10"/>
        <v>Arquivado</v>
      </c>
      <c r="R699" s="32" t="e">
        <v>#N/A</v>
      </c>
    </row>
    <row r="700" spans="1:18" x14ac:dyDescent="0.2">
      <c r="A700" s="5" t="s">
        <v>2660</v>
      </c>
      <c r="B700" s="5"/>
      <c r="C700" s="5" t="s">
        <v>2661</v>
      </c>
      <c r="D700" s="5" t="s">
        <v>19258</v>
      </c>
      <c r="E700" s="36" t="s">
        <v>48</v>
      </c>
      <c r="F700" s="5" t="s">
        <v>18633</v>
      </c>
      <c r="G700" s="34">
        <v>41113</v>
      </c>
      <c r="H700" s="33" t="s">
        <v>18630</v>
      </c>
      <c r="I700" s="34"/>
      <c r="J700" s="5" t="s">
        <v>18630</v>
      </c>
      <c r="K700" s="34"/>
      <c r="L700" s="5" t="s">
        <v>23</v>
      </c>
      <c r="M700" s="33" t="s">
        <v>2662</v>
      </c>
      <c r="N700" s="5" t="s">
        <v>26</v>
      </c>
      <c r="O700" s="35">
        <v>0</v>
      </c>
      <c r="P700" s="5" t="s">
        <v>18630</v>
      </c>
      <c r="Q700" s="5" t="str">
        <f t="shared" si="10"/>
        <v>Arquivado</v>
      </c>
      <c r="R700" s="32" t="e">
        <v>#N/A</v>
      </c>
    </row>
    <row r="701" spans="1:18" x14ac:dyDescent="0.2">
      <c r="A701" s="5" t="s">
        <v>2664</v>
      </c>
      <c r="B701" s="5"/>
      <c r="C701" s="5" t="s">
        <v>2665</v>
      </c>
      <c r="D701" s="5" t="s">
        <v>18693</v>
      </c>
      <c r="E701" s="36" t="s">
        <v>48</v>
      </c>
      <c r="F701" s="5" t="s">
        <v>18633</v>
      </c>
      <c r="G701" s="34">
        <v>41600</v>
      </c>
      <c r="H701" s="33" t="s">
        <v>18633</v>
      </c>
      <c r="I701" s="34">
        <v>42229</v>
      </c>
      <c r="J701" s="33" t="s">
        <v>18633</v>
      </c>
      <c r="K701" s="34">
        <v>42247</v>
      </c>
      <c r="L701" s="33" t="s">
        <v>23</v>
      </c>
      <c r="M701" s="33" t="s">
        <v>2666</v>
      </c>
      <c r="N701" s="5" t="s">
        <v>26</v>
      </c>
      <c r="O701" s="35">
        <v>0</v>
      </c>
      <c r="P701" s="5" t="s">
        <v>18630</v>
      </c>
      <c r="Q701" s="5" t="str">
        <f t="shared" si="10"/>
        <v>Arquivado</v>
      </c>
      <c r="R701" s="32" t="e">
        <v>#N/A</v>
      </c>
    </row>
    <row r="702" spans="1:18" x14ac:dyDescent="0.2">
      <c r="A702" s="5" t="s">
        <v>2668</v>
      </c>
      <c r="B702" s="5"/>
      <c r="C702" s="5" t="s">
        <v>2669</v>
      </c>
      <c r="D702" s="5" t="s">
        <v>18693</v>
      </c>
      <c r="E702" s="36" t="s">
        <v>48</v>
      </c>
      <c r="F702" s="5" t="s">
        <v>18630</v>
      </c>
      <c r="G702" s="34"/>
      <c r="H702" s="5" t="s">
        <v>18630</v>
      </c>
      <c r="I702" s="34"/>
      <c r="J702" s="5" t="s">
        <v>18633</v>
      </c>
      <c r="K702" s="34">
        <v>42551</v>
      </c>
      <c r="L702" s="33" t="s">
        <v>23</v>
      </c>
      <c r="M702" s="5" t="s">
        <v>2670</v>
      </c>
      <c r="N702" s="5" t="s">
        <v>26</v>
      </c>
      <c r="O702" s="35">
        <v>0</v>
      </c>
      <c r="P702" s="5" t="s">
        <v>18633</v>
      </c>
      <c r="Q702" s="5" t="str">
        <f t="shared" si="10"/>
        <v>Arquivado</v>
      </c>
      <c r="R702" s="32" t="e">
        <v>#N/A</v>
      </c>
    </row>
    <row r="703" spans="1:18" x14ac:dyDescent="0.2">
      <c r="A703" s="5" t="s">
        <v>2672</v>
      </c>
      <c r="B703" s="5"/>
      <c r="C703" s="5" t="s">
        <v>2673</v>
      </c>
      <c r="D703" s="5" t="s">
        <v>233</v>
      </c>
      <c r="E703" s="36" t="s">
        <v>71</v>
      </c>
      <c r="F703" s="5" t="s">
        <v>18633</v>
      </c>
      <c r="G703" s="34">
        <v>44964</v>
      </c>
      <c r="H703" s="33" t="s">
        <v>18633</v>
      </c>
      <c r="I703" s="34">
        <v>45148</v>
      </c>
      <c r="J703" s="33" t="s">
        <v>18633</v>
      </c>
      <c r="K703" s="34">
        <v>45478</v>
      </c>
      <c r="L703" s="33" t="s">
        <v>42</v>
      </c>
      <c r="M703" s="5" t="s">
        <v>2674</v>
      </c>
      <c r="N703" s="5" t="s">
        <v>26</v>
      </c>
      <c r="O703" s="35">
        <v>89240.05</v>
      </c>
      <c r="P703" s="5" t="s">
        <v>18630</v>
      </c>
      <c r="Q703" s="5" t="str">
        <f t="shared" si="10"/>
        <v>Arquivado</v>
      </c>
      <c r="R703" s="32" t="e">
        <v>#N/A</v>
      </c>
    </row>
    <row r="704" spans="1:18" x14ac:dyDescent="0.2">
      <c r="A704" s="5" t="s">
        <v>2676</v>
      </c>
      <c r="B704" s="5"/>
      <c r="C704" s="5" t="s">
        <v>1914</v>
      </c>
      <c r="D704" s="5" t="s">
        <v>19259</v>
      </c>
      <c r="E704" s="36" t="s">
        <v>48</v>
      </c>
      <c r="F704" s="5" t="s">
        <v>18633</v>
      </c>
      <c r="G704" s="34">
        <v>40472</v>
      </c>
      <c r="H704" s="33" t="s">
        <v>18630</v>
      </c>
      <c r="I704" s="34"/>
      <c r="J704" s="5" t="s">
        <v>18630</v>
      </c>
      <c r="K704" s="34"/>
      <c r="L704" s="5" t="s">
        <v>23</v>
      </c>
      <c r="M704" s="5" t="s">
        <v>2677</v>
      </c>
      <c r="N704" s="5" t="s">
        <v>26</v>
      </c>
      <c r="O704" s="35">
        <v>25000</v>
      </c>
      <c r="P704" s="5" t="s">
        <v>18630</v>
      </c>
      <c r="Q704" s="5" t="str">
        <f t="shared" si="10"/>
        <v>Arquivado</v>
      </c>
      <c r="R704" s="32" t="e">
        <v>#N/A</v>
      </c>
    </row>
    <row r="705" spans="1:18" x14ac:dyDescent="0.2">
      <c r="A705" s="5" t="s">
        <v>2679</v>
      </c>
      <c r="B705" s="5"/>
      <c r="C705" s="5" t="s">
        <v>2375</v>
      </c>
      <c r="D705" s="5" t="s">
        <v>18691</v>
      </c>
      <c r="E705" s="36" t="s">
        <v>48</v>
      </c>
      <c r="F705" s="5" t="s">
        <v>18633</v>
      </c>
      <c r="G705" s="34">
        <v>41374</v>
      </c>
      <c r="H705" s="33" t="s">
        <v>18630</v>
      </c>
      <c r="I705" s="34"/>
      <c r="J705" s="5" t="s">
        <v>18630</v>
      </c>
      <c r="K705" s="34"/>
      <c r="L705" s="5" t="s">
        <v>23</v>
      </c>
      <c r="M705" s="5" t="s">
        <v>2680</v>
      </c>
      <c r="N705" s="5" t="s">
        <v>26</v>
      </c>
      <c r="O705" s="35">
        <v>0</v>
      </c>
      <c r="P705" s="5" t="s">
        <v>18630</v>
      </c>
      <c r="Q705" s="5" t="str">
        <f t="shared" si="10"/>
        <v>Arquivado</v>
      </c>
      <c r="R705" s="32" t="e">
        <v>#N/A</v>
      </c>
    </row>
    <row r="706" spans="1:18" x14ac:dyDescent="0.2">
      <c r="A706" s="5" t="s">
        <v>2682</v>
      </c>
      <c r="B706" s="5"/>
      <c r="C706" s="5" t="s">
        <v>2683</v>
      </c>
      <c r="D706" s="5" t="s">
        <v>2684</v>
      </c>
      <c r="E706" s="36" t="s">
        <v>71</v>
      </c>
      <c r="F706" s="5" t="s">
        <v>18633</v>
      </c>
      <c r="G706" s="34">
        <v>45300</v>
      </c>
      <c r="H706" s="33" t="s">
        <v>18630</v>
      </c>
      <c r="I706" s="34"/>
      <c r="J706" s="5" t="s">
        <v>18633</v>
      </c>
      <c r="K706" s="34">
        <v>45260</v>
      </c>
      <c r="L706" s="33" t="s">
        <v>42</v>
      </c>
      <c r="M706" s="33" t="s">
        <v>2685</v>
      </c>
      <c r="N706" s="5" t="s">
        <v>26</v>
      </c>
      <c r="O706" s="35">
        <v>152999.82999999999</v>
      </c>
      <c r="P706" s="5" t="s">
        <v>18633</v>
      </c>
      <c r="Q706" s="5" t="str">
        <f t="shared" si="10"/>
        <v>Arquivado</v>
      </c>
      <c r="R706" s="32" t="e">
        <v>#N/A</v>
      </c>
    </row>
    <row r="707" spans="1:18" x14ac:dyDescent="0.2">
      <c r="A707" s="5" t="s">
        <v>2687</v>
      </c>
      <c r="B707" s="5"/>
      <c r="C707" s="5" t="s">
        <v>2688</v>
      </c>
      <c r="D707" s="5" t="s">
        <v>233</v>
      </c>
      <c r="E707" s="36" t="s">
        <v>71</v>
      </c>
      <c r="F707" s="5" t="s">
        <v>18633</v>
      </c>
      <c r="G707" s="34">
        <v>45093</v>
      </c>
      <c r="H707" s="33" t="s">
        <v>18633</v>
      </c>
      <c r="I707" s="34">
        <v>45265</v>
      </c>
      <c r="J707" s="33" t="s">
        <v>18633</v>
      </c>
      <c r="K707" s="34">
        <v>45530</v>
      </c>
      <c r="L707" s="33" t="s">
        <v>42</v>
      </c>
      <c r="M707" s="33" t="s">
        <v>43</v>
      </c>
      <c r="N707" s="5" t="s">
        <v>26</v>
      </c>
      <c r="O707" s="35">
        <v>240084.78</v>
      </c>
      <c r="P707" s="5" t="s">
        <v>18630</v>
      </c>
      <c r="Q707" s="5" t="str">
        <f t="shared" si="10"/>
        <v>Arquivado</v>
      </c>
      <c r="R707" s="32" t="e">
        <v>#N/A</v>
      </c>
    </row>
    <row r="708" spans="1:18" x14ac:dyDescent="0.2">
      <c r="A708" s="5" t="s">
        <v>2689</v>
      </c>
      <c r="B708" s="5"/>
      <c r="C708" s="5" t="s">
        <v>2690</v>
      </c>
      <c r="D708" s="5" t="s">
        <v>19260</v>
      </c>
      <c r="E708" s="36" t="s">
        <v>48</v>
      </c>
      <c r="F708" s="5" t="s">
        <v>18633</v>
      </c>
      <c r="G708" s="34">
        <v>41710</v>
      </c>
      <c r="H708" s="33" t="s">
        <v>18630</v>
      </c>
      <c r="I708" s="34"/>
      <c r="J708" s="5" t="s">
        <v>18633</v>
      </c>
      <c r="K708" s="34">
        <v>42249</v>
      </c>
      <c r="L708" s="33" t="s">
        <v>42</v>
      </c>
      <c r="M708" s="5" t="s">
        <v>2691</v>
      </c>
      <c r="N708" s="5" t="s">
        <v>26</v>
      </c>
      <c r="O708" s="35">
        <v>0</v>
      </c>
      <c r="P708" s="5" t="s">
        <v>18630</v>
      </c>
      <c r="Q708" s="5" t="str">
        <f t="shared" ref="Q708:Q771" si="11">IF(OR(ISNUMBER(SEARCH("arquivamento",L708)),ISNUMBER(SEARCH("arquivado",L708))),"Arquivado","Ativo")</f>
        <v>Arquivado</v>
      </c>
      <c r="R708" s="32" t="e">
        <v>#N/A</v>
      </c>
    </row>
    <row r="709" spans="1:18" x14ac:dyDescent="0.2">
      <c r="A709" s="5" t="s">
        <v>2693</v>
      </c>
      <c r="B709" s="5"/>
      <c r="C709" s="5" t="s">
        <v>2694</v>
      </c>
      <c r="D709" s="5" t="s">
        <v>2695</v>
      </c>
      <c r="E709" s="36" t="s">
        <v>106</v>
      </c>
      <c r="F709" s="5" t="s">
        <v>18630</v>
      </c>
      <c r="G709" s="34"/>
      <c r="H709" s="5" t="s">
        <v>18630</v>
      </c>
      <c r="I709" s="34"/>
      <c r="J709" s="5" t="s">
        <v>18630</v>
      </c>
      <c r="K709" s="34"/>
      <c r="L709" s="5" t="s">
        <v>42</v>
      </c>
      <c r="M709" s="5" t="s">
        <v>2696</v>
      </c>
      <c r="N709" s="5" t="s">
        <v>26</v>
      </c>
      <c r="O709" s="35">
        <v>0</v>
      </c>
      <c r="P709" s="5" t="s">
        <v>18630</v>
      </c>
      <c r="Q709" s="5" t="str">
        <f t="shared" si="11"/>
        <v>Arquivado</v>
      </c>
      <c r="R709" s="32" t="e">
        <v>#N/A</v>
      </c>
    </row>
    <row r="710" spans="1:18" x14ac:dyDescent="0.2">
      <c r="A710" s="5" t="s">
        <v>2698</v>
      </c>
      <c r="B710" s="5"/>
      <c r="C710" s="5" t="s">
        <v>2699</v>
      </c>
      <c r="D710" s="5" t="s">
        <v>233</v>
      </c>
      <c r="E710" s="36" t="s">
        <v>71</v>
      </c>
      <c r="F710" s="5" t="s">
        <v>18633</v>
      </c>
      <c r="G710" s="34">
        <v>45072</v>
      </c>
      <c r="H710" s="33" t="s">
        <v>18633</v>
      </c>
      <c r="I710" s="34">
        <v>45412</v>
      </c>
      <c r="J710" s="33" t="s">
        <v>18633</v>
      </c>
      <c r="K710" s="34">
        <v>45505</v>
      </c>
      <c r="L710" s="33" t="s">
        <v>42</v>
      </c>
      <c r="M710" s="33" t="s">
        <v>43</v>
      </c>
      <c r="N710" s="5" t="s">
        <v>26</v>
      </c>
      <c r="O710" s="35">
        <v>91770.32</v>
      </c>
      <c r="P710" s="5" t="s">
        <v>18633</v>
      </c>
      <c r="Q710" s="5" t="str">
        <f t="shared" si="11"/>
        <v>Arquivado</v>
      </c>
      <c r="R710" s="32" t="e">
        <v>#N/A</v>
      </c>
    </row>
    <row r="711" spans="1:18" x14ac:dyDescent="0.2">
      <c r="A711" s="5" t="s">
        <v>2700</v>
      </c>
      <c r="B711" s="5"/>
      <c r="C711" s="5" t="s">
        <v>2701</v>
      </c>
      <c r="D711" s="5" t="s">
        <v>878</v>
      </c>
      <c r="E711" s="36" t="s">
        <v>71</v>
      </c>
      <c r="F711" s="5" t="s">
        <v>18633</v>
      </c>
      <c r="G711" s="34">
        <v>45100</v>
      </c>
      <c r="H711" s="33" t="s">
        <v>18633</v>
      </c>
      <c r="I711" s="34">
        <v>45323</v>
      </c>
      <c r="J711" s="33" t="s">
        <v>18633</v>
      </c>
      <c r="K711" s="34">
        <v>45393</v>
      </c>
      <c r="L711" s="33" t="s">
        <v>42</v>
      </c>
      <c r="M711" s="33" t="s">
        <v>43</v>
      </c>
      <c r="N711" s="5" t="s">
        <v>26</v>
      </c>
      <c r="O711" s="35">
        <v>311595.76</v>
      </c>
      <c r="P711" s="5" t="s">
        <v>18633</v>
      </c>
      <c r="Q711" s="5" t="str">
        <f t="shared" si="11"/>
        <v>Arquivado</v>
      </c>
      <c r="R711" s="32" t="e">
        <v>#N/A</v>
      </c>
    </row>
    <row r="712" spans="1:18" x14ac:dyDescent="0.2">
      <c r="A712" s="5" t="s">
        <v>2702</v>
      </c>
      <c r="B712" s="5"/>
      <c r="C712" s="5" t="s">
        <v>2703</v>
      </c>
      <c r="D712" s="5" t="s">
        <v>2600</v>
      </c>
      <c r="E712" s="36" t="s">
        <v>71</v>
      </c>
      <c r="F712" s="5" t="s">
        <v>18633</v>
      </c>
      <c r="G712" s="34">
        <v>45971</v>
      </c>
      <c r="H712" s="33" t="s">
        <v>18630</v>
      </c>
      <c r="I712" s="34"/>
      <c r="J712" s="5" t="s">
        <v>18630</v>
      </c>
      <c r="K712" s="34"/>
      <c r="L712" s="5" t="s">
        <v>18796</v>
      </c>
      <c r="M712" s="5" t="s">
        <v>866</v>
      </c>
      <c r="N712" s="5" t="s">
        <v>117</v>
      </c>
      <c r="O712" s="35">
        <v>379118.65</v>
      </c>
      <c r="P712" s="60" t="s">
        <v>18630</v>
      </c>
      <c r="Q712" s="5" t="str">
        <f t="shared" si="11"/>
        <v>Ativo</v>
      </c>
      <c r="R712" s="32" t="e">
        <v>#N/A</v>
      </c>
    </row>
    <row r="713" spans="1:18" x14ac:dyDescent="0.2">
      <c r="A713" s="5" t="s">
        <v>2704</v>
      </c>
      <c r="B713" s="5"/>
      <c r="C713" s="5" t="s">
        <v>2705</v>
      </c>
      <c r="D713" s="5" t="s">
        <v>2180</v>
      </c>
      <c r="E713" s="36" t="s">
        <v>71</v>
      </c>
      <c r="F713" s="5" t="s">
        <v>18633</v>
      </c>
      <c r="G713" s="34">
        <v>45371</v>
      </c>
      <c r="H713" s="33" t="s">
        <v>18633</v>
      </c>
      <c r="I713" s="34">
        <v>44013</v>
      </c>
      <c r="J713" s="33" t="s">
        <v>18633</v>
      </c>
      <c r="K713" s="34">
        <v>44596</v>
      </c>
      <c r="L713" s="33" t="s">
        <v>18794</v>
      </c>
      <c r="M713" s="33" t="s">
        <v>2706</v>
      </c>
      <c r="N713" s="5" t="s">
        <v>117</v>
      </c>
      <c r="O713" s="35">
        <v>35000</v>
      </c>
      <c r="P713" s="60" t="s">
        <v>18633</v>
      </c>
      <c r="Q713" s="5" t="str">
        <f t="shared" si="11"/>
        <v>Ativo</v>
      </c>
      <c r="R713" s="32" t="e">
        <v>#N/A</v>
      </c>
    </row>
    <row r="714" spans="1:18" x14ac:dyDescent="0.2">
      <c r="A714" s="5" t="s">
        <v>2708</v>
      </c>
      <c r="B714" s="5" t="s">
        <v>2709</v>
      </c>
      <c r="C714" s="5" t="s">
        <v>2710</v>
      </c>
      <c r="D714" s="5" t="s">
        <v>233</v>
      </c>
      <c r="E714" s="36" t="s">
        <v>71</v>
      </c>
      <c r="F714" s="5" t="s">
        <v>18633</v>
      </c>
      <c r="G714" s="34">
        <v>45089</v>
      </c>
      <c r="H714" s="33" t="s">
        <v>18633</v>
      </c>
      <c r="I714" s="34">
        <v>45231</v>
      </c>
      <c r="J714" s="33" t="s">
        <v>18630</v>
      </c>
      <c r="K714" s="34"/>
      <c r="L714" s="5" t="s">
        <v>18796</v>
      </c>
      <c r="M714" s="5" t="s">
        <v>1907</v>
      </c>
      <c r="N714" s="5" t="s">
        <v>117</v>
      </c>
      <c r="O714" s="35">
        <v>216658.65</v>
      </c>
      <c r="P714" s="60" t="s">
        <v>18630</v>
      </c>
      <c r="Q714" s="5" t="str">
        <f t="shared" si="11"/>
        <v>Ativo</v>
      </c>
      <c r="R714" s="32" t="e">
        <v>#N/A</v>
      </c>
    </row>
    <row r="715" spans="1:18" x14ac:dyDescent="0.2">
      <c r="A715" s="5" t="s">
        <v>2711</v>
      </c>
      <c r="B715" s="5"/>
      <c r="C715" s="5" t="s">
        <v>2712</v>
      </c>
      <c r="D715" s="5" t="s">
        <v>233</v>
      </c>
      <c r="E715" s="36" t="s">
        <v>71</v>
      </c>
      <c r="F715" s="5" t="s">
        <v>18633</v>
      </c>
      <c r="G715" s="34">
        <v>45182</v>
      </c>
      <c r="H715" s="33" t="s">
        <v>18633</v>
      </c>
      <c r="I715" s="34">
        <v>45516</v>
      </c>
      <c r="J715" s="33" t="s">
        <v>18630</v>
      </c>
      <c r="K715" s="34"/>
      <c r="L715" s="5" t="s">
        <v>18796</v>
      </c>
      <c r="M715" s="5" t="s">
        <v>348</v>
      </c>
      <c r="N715" s="5" t="s">
        <v>117</v>
      </c>
      <c r="O715" s="35">
        <v>180697.79</v>
      </c>
      <c r="P715" s="60" t="s">
        <v>18630</v>
      </c>
      <c r="Q715" s="5" t="str">
        <f t="shared" si="11"/>
        <v>Ativo</v>
      </c>
      <c r="R715" s="32" t="e">
        <v>#N/A</v>
      </c>
    </row>
    <row r="716" spans="1:18" x14ac:dyDescent="0.2">
      <c r="A716" s="5" t="s">
        <v>2713</v>
      </c>
      <c r="B716" s="5"/>
      <c r="C716" s="5" t="s">
        <v>2228</v>
      </c>
      <c r="D716" s="5" t="s">
        <v>19231</v>
      </c>
      <c r="E716" s="36" t="s">
        <v>48</v>
      </c>
      <c r="F716" s="5" t="s">
        <v>18633</v>
      </c>
      <c r="G716" s="34">
        <v>41143</v>
      </c>
      <c r="H716" s="33" t="s">
        <v>18630</v>
      </c>
      <c r="I716" s="34"/>
      <c r="J716" s="5" t="s">
        <v>18633</v>
      </c>
      <c r="K716" s="34">
        <v>41652</v>
      </c>
      <c r="L716" s="33" t="s">
        <v>23</v>
      </c>
      <c r="M716" s="33" t="s">
        <v>2714</v>
      </c>
      <c r="N716" s="5" t="s">
        <v>26</v>
      </c>
      <c r="O716" s="35">
        <v>0</v>
      </c>
      <c r="P716" s="5" t="s">
        <v>18630</v>
      </c>
      <c r="Q716" s="5" t="str">
        <f t="shared" si="11"/>
        <v>Arquivado</v>
      </c>
      <c r="R716" s="32" t="e">
        <v>#N/A</v>
      </c>
    </row>
    <row r="717" spans="1:18" x14ac:dyDescent="0.2">
      <c r="A717" s="5" t="s">
        <v>2716</v>
      </c>
      <c r="B717" s="5"/>
      <c r="C717" s="5" t="s">
        <v>2717</v>
      </c>
      <c r="D717" s="5" t="s">
        <v>19261</v>
      </c>
      <c r="E717" s="36" t="s">
        <v>48</v>
      </c>
      <c r="F717" s="5" t="s">
        <v>18633</v>
      </c>
      <c r="G717" s="34">
        <v>41505</v>
      </c>
      <c r="H717" s="33" t="s">
        <v>18633</v>
      </c>
      <c r="I717" s="34">
        <v>42887</v>
      </c>
      <c r="J717" s="33" t="s">
        <v>18633</v>
      </c>
      <c r="K717" s="34">
        <v>42898</v>
      </c>
      <c r="L717" s="33" t="s">
        <v>23</v>
      </c>
      <c r="M717" s="5" t="s">
        <v>2718</v>
      </c>
      <c r="N717" s="5" t="s">
        <v>26</v>
      </c>
      <c r="O717" s="35">
        <v>0</v>
      </c>
      <c r="P717" s="5" t="s">
        <v>18630</v>
      </c>
      <c r="Q717" s="5" t="str">
        <f t="shared" si="11"/>
        <v>Arquivado</v>
      </c>
      <c r="R717" s="32" t="e">
        <v>#N/A</v>
      </c>
    </row>
    <row r="718" spans="1:18" x14ac:dyDescent="0.2">
      <c r="A718" s="5" t="s">
        <v>2720</v>
      </c>
      <c r="B718" s="5"/>
      <c r="C718" s="5" t="s">
        <v>2721</v>
      </c>
      <c r="D718" s="5" t="s">
        <v>19262</v>
      </c>
      <c r="E718" s="36" t="s">
        <v>48</v>
      </c>
      <c r="F718" s="5" t="s">
        <v>18633</v>
      </c>
      <c r="G718" s="34">
        <v>40730</v>
      </c>
      <c r="H718" s="33" t="s">
        <v>18630</v>
      </c>
      <c r="I718" s="34"/>
      <c r="J718" s="5" t="s">
        <v>18633</v>
      </c>
      <c r="K718" s="34">
        <v>41801</v>
      </c>
      <c r="L718" s="33" t="s">
        <v>23</v>
      </c>
      <c r="M718" s="5" t="s">
        <v>2722</v>
      </c>
      <c r="N718" s="5" t="s">
        <v>26</v>
      </c>
      <c r="O718" s="35">
        <v>0</v>
      </c>
      <c r="P718" s="5" t="s">
        <v>18630</v>
      </c>
      <c r="Q718" s="5" t="str">
        <f t="shared" si="11"/>
        <v>Arquivado</v>
      </c>
      <c r="R718" s="32" t="e">
        <v>#N/A</v>
      </c>
    </row>
    <row r="719" spans="1:18" x14ac:dyDescent="0.2">
      <c r="A719" s="5" t="s">
        <v>2724</v>
      </c>
      <c r="B719" s="5"/>
      <c r="C719" s="5" t="s">
        <v>2725</v>
      </c>
      <c r="D719" s="5" t="s">
        <v>233</v>
      </c>
      <c r="E719" s="36" t="s">
        <v>71</v>
      </c>
      <c r="F719" s="5" t="s">
        <v>18633</v>
      </c>
      <c r="G719" s="34">
        <v>45523</v>
      </c>
      <c r="H719" s="33" t="s">
        <v>18633</v>
      </c>
      <c r="I719" s="34">
        <v>45688</v>
      </c>
      <c r="J719" s="33" t="s">
        <v>18630</v>
      </c>
      <c r="K719" s="34"/>
      <c r="L719" s="5" t="s">
        <v>18795</v>
      </c>
      <c r="M719" s="5" t="s">
        <v>2726</v>
      </c>
      <c r="N719" s="5" t="s">
        <v>117</v>
      </c>
      <c r="O719" s="35">
        <v>162082.51</v>
      </c>
      <c r="P719" s="60" t="s">
        <v>18630</v>
      </c>
      <c r="Q719" s="5" t="str">
        <f t="shared" si="11"/>
        <v>Ativo</v>
      </c>
      <c r="R719" s="32" t="e">
        <v>#N/A</v>
      </c>
    </row>
    <row r="720" spans="1:18" x14ac:dyDescent="0.2">
      <c r="A720" s="5" t="s">
        <v>2728</v>
      </c>
      <c r="B720" s="5"/>
      <c r="C720" s="5" t="s">
        <v>2729</v>
      </c>
      <c r="D720" s="5" t="s">
        <v>19263</v>
      </c>
      <c r="E720" s="36" t="s">
        <v>48</v>
      </c>
      <c r="F720" s="5" t="s">
        <v>18633</v>
      </c>
      <c r="G720" s="34">
        <v>40714</v>
      </c>
      <c r="H720" s="33" t="s">
        <v>18630</v>
      </c>
      <c r="I720" s="34"/>
      <c r="J720" s="5" t="s">
        <v>18630</v>
      </c>
      <c r="K720" s="34"/>
      <c r="L720" s="5" t="s">
        <v>23</v>
      </c>
      <c r="M720" s="5" t="s">
        <v>2730</v>
      </c>
      <c r="N720" s="5" t="s">
        <v>26</v>
      </c>
      <c r="O720" s="35">
        <v>0</v>
      </c>
      <c r="P720" s="5" t="s">
        <v>18630</v>
      </c>
      <c r="Q720" s="5" t="str">
        <f t="shared" si="11"/>
        <v>Arquivado</v>
      </c>
      <c r="R720" s="32" t="e">
        <v>#N/A</v>
      </c>
    </row>
    <row r="721" spans="1:18" x14ac:dyDescent="0.2">
      <c r="A721" s="5" t="s">
        <v>2732</v>
      </c>
      <c r="B721" s="5"/>
      <c r="C721" s="5" t="s">
        <v>2733</v>
      </c>
      <c r="D721" s="5" t="s">
        <v>926</v>
      </c>
      <c r="E721" s="36" t="s">
        <v>71</v>
      </c>
      <c r="F721" s="5" t="s">
        <v>18633</v>
      </c>
      <c r="G721" s="34">
        <v>44834</v>
      </c>
      <c r="H721" s="33" t="s">
        <v>18633</v>
      </c>
      <c r="I721" s="34">
        <v>44995</v>
      </c>
      <c r="J721" s="33" t="s">
        <v>18630</v>
      </c>
      <c r="K721" s="34"/>
      <c r="L721" s="5" t="s">
        <v>18796</v>
      </c>
      <c r="M721" s="5" t="s">
        <v>792</v>
      </c>
      <c r="N721" s="5" t="s">
        <v>117</v>
      </c>
      <c r="O721" s="35">
        <v>131225.79</v>
      </c>
      <c r="P721" s="60" t="s">
        <v>18630</v>
      </c>
      <c r="Q721" s="5" t="str">
        <f t="shared" si="11"/>
        <v>Ativo</v>
      </c>
      <c r="R721" s="32" t="e">
        <v>#N/A</v>
      </c>
    </row>
    <row r="722" spans="1:18" x14ac:dyDescent="0.2">
      <c r="A722" s="5" t="s">
        <v>2734</v>
      </c>
      <c r="B722" s="5"/>
      <c r="C722" s="5" t="s">
        <v>2735</v>
      </c>
      <c r="D722" s="5" t="s">
        <v>19264</v>
      </c>
      <c r="E722" s="36" t="s">
        <v>48</v>
      </c>
      <c r="F722" s="5" t="s">
        <v>18633</v>
      </c>
      <c r="G722" s="34">
        <v>42306</v>
      </c>
      <c r="H722" s="33" t="s">
        <v>18630</v>
      </c>
      <c r="I722" s="34"/>
      <c r="J722" s="5" t="s">
        <v>18630</v>
      </c>
      <c r="K722" s="34"/>
      <c r="L722" s="5" t="s">
        <v>23</v>
      </c>
      <c r="M722" s="5" t="s">
        <v>2736</v>
      </c>
      <c r="N722" s="5" t="s">
        <v>26</v>
      </c>
      <c r="O722" s="35">
        <v>0</v>
      </c>
      <c r="P722" s="5" t="s">
        <v>18630</v>
      </c>
      <c r="Q722" s="5" t="str">
        <f t="shared" si="11"/>
        <v>Arquivado</v>
      </c>
      <c r="R722" s="32" t="e">
        <v>#N/A</v>
      </c>
    </row>
    <row r="723" spans="1:18" x14ac:dyDescent="0.2">
      <c r="A723" s="5" t="s">
        <v>2738</v>
      </c>
      <c r="B723" s="5"/>
      <c r="C723" s="5" t="s">
        <v>2739</v>
      </c>
      <c r="D723" s="5" t="s">
        <v>2740</v>
      </c>
      <c r="E723" s="36" t="s">
        <v>71</v>
      </c>
      <c r="F723" s="5" t="s">
        <v>18633</v>
      </c>
      <c r="G723" s="34">
        <v>46081</v>
      </c>
      <c r="H723" s="33" t="s">
        <v>18630</v>
      </c>
      <c r="I723" s="34"/>
      <c r="J723" s="5" t="s">
        <v>18630</v>
      </c>
      <c r="K723" s="34"/>
      <c r="L723" s="5" t="s">
        <v>18795</v>
      </c>
      <c r="M723" s="5" t="s">
        <v>2741</v>
      </c>
      <c r="N723" s="5" t="s">
        <v>210</v>
      </c>
      <c r="O723" s="35">
        <v>313745.27</v>
      </c>
      <c r="P723" s="60" t="s">
        <v>18630</v>
      </c>
      <c r="Q723" s="5" t="str">
        <f t="shared" si="11"/>
        <v>Ativo</v>
      </c>
      <c r="R723" s="32" t="e">
        <v>#N/A</v>
      </c>
    </row>
    <row r="724" spans="1:18" x14ac:dyDescent="0.2">
      <c r="A724" s="5" t="s">
        <v>2743</v>
      </c>
      <c r="B724" s="5"/>
      <c r="C724" s="5" t="s">
        <v>2744</v>
      </c>
      <c r="D724" s="5" t="s">
        <v>233</v>
      </c>
      <c r="E724" s="36" t="s">
        <v>71</v>
      </c>
      <c r="F724" s="5" t="s">
        <v>18633</v>
      </c>
      <c r="G724" s="34">
        <v>45875</v>
      </c>
      <c r="H724" s="33" t="s">
        <v>18633</v>
      </c>
      <c r="I724" s="34">
        <v>45978</v>
      </c>
      <c r="J724" s="33" t="s">
        <v>18630</v>
      </c>
      <c r="K724" s="34"/>
      <c r="L724" s="5" t="s">
        <v>18795</v>
      </c>
      <c r="M724" s="5" t="s">
        <v>2745</v>
      </c>
      <c r="N724" s="5" t="s">
        <v>117</v>
      </c>
      <c r="O724" s="35">
        <v>230279.01</v>
      </c>
      <c r="P724" s="60" t="s">
        <v>18630</v>
      </c>
      <c r="Q724" s="5" t="str">
        <f t="shared" si="11"/>
        <v>Ativo</v>
      </c>
      <c r="R724" s="32" t="e">
        <v>#N/A</v>
      </c>
    </row>
    <row r="725" spans="1:18" x14ac:dyDescent="0.2">
      <c r="A725" s="5" t="s">
        <v>2747</v>
      </c>
      <c r="B725" s="5"/>
      <c r="C725" s="5" t="s">
        <v>2748</v>
      </c>
      <c r="D725" s="5" t="s">
        <v>891</v>
      </c>
      <c r="E725" s="36" t="s">
        <v>71</v>
      </c>
      <c r="F725" s="5" t="s">
        <v>18633</v>
      </c>
      <c r="G725" s="34">
        <v>45337</v>
      </c>
      <c r="H725" s="33" t="s">
        <v>18633</v>
      </c>
      <c r="I725" s="34">
        <v>45397</v>
      </c>
      <c r="J725" s="33" t="s">
        <v>18633</v>
      </c>
      <c r="K725" s="34">
        <v>45412</v>
      </c>
      <c r="L725" s="33" t="s">
        <v>42</v>
      </c>
      <c r="M725" s="5" t="s">
        <v>2749</v>
      </c>
      <c r="N725" s="5" t="s">
        <v>26</v>
      </c>
      <c r="O725" s="35">
        <v>183623.8</v>
      </c>
      <c r="P725" s="5" t="s">
        <v>18630</v>
      </c>
      <c r="Q725" s="5" t="str">
        <f t="shared" si="11"/>
        <v>Arquivado</v>
      </c>
      <c r="R725" s="32" t="e">
        <v>#N/A</v>
      </c>
    </row>
    <row r="726" spans="1:18" x14ac:dyDescent="0.2">
      <c r="A726" s="5" t="s">
        <v>2751</v>
      </c>
      <c r="B726" s="5" t="s">
        <v>2752</v>
      </c>
      <c r="C726" s="5" t="s">
        <v>2753</v>
      </c>
      <c r="D726" s="5" t="s">
        <v>233</v>
      </c>
      <c r="E726" s="36" t="s">
        <v>71</v>
      </c>
      <c r="F726" s="5" t="s">
        <v>18633</v>
      </c>
      <c r="G726" s="34">
        <v>45726</v>
      </c>
      <c r="H726" s="33" t="s">
        <v>18633</v>
      </c>
      <c r="I726" s="34">
        <v>45931</v>
      </c>
      <c r="J726" s="33" t="s">
        <v>18630</v>
      </c>
      <c r="K726" s="34"/>
      <c r="L726" s="5" t="s">
        <v>18796</v>
      </c>
      <c r="M726" s="5" t="s">
        <v>1211</v>
      </c>
      <c r="N726" s="5" t="s">
        <v>117</v>
      </c>
      <c r="O726" s="35">
        <v>765236.73</v>
      </c>
      <c r="P726" s="60" t="s">
        <v>18630</v>
      </c>
      <c r="Q726" s="5" t="str">
        <f t="shared" si="11"/>
        <v>Ativo</v>
      </c>
      <c r="R726" s="32" t="e">
        <v>#N/A</v>
      </c>
    </row>
    <row r="727" spans="1:18" x14ac:dyDescent="0.2">
      <c r="A727" s="5" t="s">
        <v>2754</v>
      </c>
      <c r="B727" s="5"/>
      <c r="C727" s="5" t="s">
        <v>2755</v>
      </c>
      <c r="D727" s="5" t="s">
        <v>18691</v>
      </c>
      <c r="E727" s="36" t="s">
        <v>20</v>
      </c>
      <c r="F727" s="5" t="s">
        <v>18633</v>
      </c>
      <c r="G727" s="34">
        <v>41864</v>
      </c>
      <c r="H727" s="33" t="s">
        <v>18630</v>
      </c>
      <c r="I727" s="34"/>
      <c r="J727" s="5" t="s">
        <v>18630</v>
      </c>
      <c r="K727" s="34"/>
      <c r="L727" s="5" t="s">
        <v>42</v>
      </c>
      <c r="M727" s="5" t="s">
        <v>2756</v>
      </c>
      <c r="N727" s="5" t="s">
        <v>26</v>
      </c>
      <c r="O727" s="35">
        <v>0</v>
      </c>
      <c r="P727" s="5" t="s">
        <v>18630</v>
      </c>
      <c r="Q727" s="5" t="str">
        <f t="shared" si="11"/>
        <v>Arquivado</v>
      </c>
      <c r="R727" s="32" t="e">
        <v>#N/A</v>
      </c>
    </row>
    <row r="728" spans="1:18" x14ac:dyDescent="0.2">
      <c r="A728" s="5" t="s">
        <v>2758</v>
      </c>
      <c r="B728" s="5"/>
      <c r="C728" s="5" t="s">
        <v>2759</v>
      </c>
      <c r="D728" s="5" t="s">
        <v>605</v>
      </c>
      <c r="E728" s="36" t="s">
        <v>71</v>
      </c>
      <c r="F728" s="5" t="s">
        <v>18633</v>
      </c>
      <c r="G728" s="34">
        <v>45869</v>
      </c>
      <c r="H728" s="33" t="s">
        <v>18630</v>
      </c>
      <c r="I728" s="34"/>
      <c r="J728" s="5" t="s">
        <v>18633</v>
      </c>
      <c r="K728" s="34">
        <v>45884</v>
      </c>
      <c r="L728" s="33" t="s">
        <v>18794</v>
      </c>
      <c r="M728" s="33" t="s">
        <v>606</v>
      </c>
      <c r="N728" s="5" t="s">
        <v>117</v>
      </c>
      <c r="O728" s="35">
        <v>123574.04</v>
      </c>
      <c r="P728" s="60" t="s">
        <v>18633</v>
      </c>
      <c r="Q728" s="5" t="str">
        <f t="shared" si="11"/>
        <v>Ativo</v>
      </c>
      <c r="R728" s="32" t="e">
        <v>#N/A</v>
      </c>
    </row>
    <row r="729" spans="1:18" x14ac:dyDescent="0.2">
      <c r="A729" s="5" t="s">
        <v>2760</v>
      </c>
      <c r="B729" s="5"/>
      <c r="C729" s="5" t="s">
        <v>2761</v>
      </c>
      <c r="D729" s="5" t="s">
        <v>18692</v>
      </c>
      <c r="E729" s="36" t="s">
        <v>20</v>
      </c>
      <c r="F729" s="5" t="s">
        <v>18633</v>
      </c>
      <c r="G729" s="34">
        <v>41442</v>
      </c>
      <c r="H729" s="33" t="s">
        <v>18630</v>
      </c>
      <c r="I729" s="34"/>
      <c r="J729" s="5" t="s">
        <v>18630</v>
      </c>
      <c r="K729" s="34"/>
      <c r="L729" s="5" t="s">
        <v>23</v>
      </c>
      <c r="M729" s="5" t="s">
        <v>2762</v>
      </c>
      <c r="N729" s="5" t="s">
        <v>26</v>
      </c>
      <c r="O729" s="35">
        <v>0</v>
      </c>
      <c r="P729" s="5" t="s">
        <v>18630</v>
      </c>
      <c r="Q729" s="5" t="str">
        <f t="shared" si="11"/>
        <v>Arquivado</v>
      </c>
      <c r="R729" s="32" t="e">
        <v>#N/A</v>
      </c>
    </row>
    <row r="730" spans="1:18" x14ac:dyDescent="0.2">
      <c r="A730" s="5" t="s">
        <v>2764</v>
      </c>
      <c r="B730" s="5"/>
      <c r="C730" s="5" t="s">
        <v>2765</v>
      </c>
      <c r="D730" s="5" t="s">
        <v>878</v>
      </c>
      <c r="E730" s="36" t="s">
        <v>71</v>
      </c>
      <c r="F730" s="5" t="s">
        <v>18633</v>
      </c>
      <c r="G730" s="34">
        <v>45643</v>
      </c>
      <c r="H730" s="33" t="s">
        <v>18633</v>
      </c>
      <c r="I730" s="34">
        <v>45804</v>
      </c>
      <c r="J730" s="33" t="s">
        <v>18630</v>
      </c>
      <c r="K730" s="34"/>
      <c r="L730" s="5" t="s">
        <v>18796</v>
      </c>
      <c r="M730" s="5" t="s">
        <v>473</v>
      </c>
      <c r="N730" s="5" t="s">
        <v>210</v>
      </c>
      <c r="O730" s="35">
        <v>227810.75</v>
      </c>
      <c r="P730" s="60" t="s">
        <v>18630</v>
      </c>
      <c r="Q730" s="5" t="str">
        <f t="shared" si="11"/>
        <v>Ativo</v>
      </c>
      <c r="R730" s="32" t="e">
        <v>#N/A</v>
      </c>
    </row>
    <row r="731" spans="1:18" x14ac:dyDescent="0.2">
      <c r="A731" s="5" t="s">
        <v>2766</v>
      </c>
      <c r="B731" s="5"/>
      <c r="C731" s="5" t="s">
        <v>2767</v>
      </c>
      <c r="D731" s="5" t="s">
        <v>694</v>
      </c>
      <c r="E731" s="36" t="s">
        <v>279</v>
      </c>
      <c r="F731" s="5" t="s">
        <v>18633</v>
      </c>
      <c r="G731" s="34">
        <v>45530</v>
      </c>
      <c r="H731" s="33" t="s">
        <v>18633</v>
      </c>
      <c r="I731" s="34">
        <v>45628</v>
      </c>
      <c r="J731" s="33" t="s">
        <v>18633</v>
      </c>
      <c r="K731" s="34">
        <v>45643</v>
      </c>
      <c r="L731" s="33" t="s">
        <v>42</v>
      </c>
      <c r="M731" s="33" t="s">
        <v>2768</v>
      </c>
      <c r="N731" s="5" t="s">
        <v>26</v>
      </c>
      <c r="O731" s="35">
        <v>50592.45</v>
      </c>
      <c r="P731" s="5" t="s">
        <v>18633</v>
      </c>
      <c r="Q731" s="5" t="str">
        <f t="shared" si="11"/>
        <v>Arquivado</v>
      </c>
      <c r="R731" s="32" t="e">
        <v>#N/A</v>
      </c>
    </row>
    <row r="732" spans="1:18" x14ac:dyDescent="0.2">
      <c r="A732" s="5" t="s">
        <v>2770</v>
      </c>
      <c r="B732" s="5"/>
      <c r="C732" s="5" t="s">
        <v>2771</v>
      </c>
      <c r="D732" s="5" t="s">
        <v>233</v>
      </c>
      <c r="E732" s="36" t="s">
        <v>71</v>
      </c>
      <c r="F732" s="5" t="s">
        <v>18633</v>
      </c>
      <c r="G732" s="34">
        <v>45356</v>
      </c>
      <c r="H732" s="33" t="s">
        <v>18633</v>
      </c>
      <c r="I732" s="34">
        <v>45488</v>
      </c>
      <c r="J732" s="33" t="s">
        <v>18633</v>
      </c>
      <c r="K732" s="34">
        <v>45503</v>
      </c>
      <c r="L732" s="33" t="s">
        <v>42</v>
      </c>
      <c r="M732" s="33" t="s">
        <v>43</v>
      </c>
      <c r="N732" s="5" t="s">
        <v>26</v>
      </c>
      <c r="O732" s="35">
        <v>255356.56</v>
      </c>
      <c r="P732" s="5" t="s">
        <v>18630</v>
      </c>
      <c r="Q732" s="5" t="str">
        <f t="shared" si="11"/>
        <v>Arquivado</v>
      </c>
      <c r="R732" s="32" t="e">
        <v>#N/A</v>
      </c>
    </row>
    <row r="733" spans="1:18" x14ac:dyDescent="0.2">
      <c r="A733" s="5" t="s">
        <v>2772</v>
      </c>
      <c r="B733" s="5"/>
      <c r="C733" s="5" t="s">
        <v>2773</v>
      </c>
      <c r="D733" s="5" t="s">
        <v>605</v>
      </c>
      <c r="E733" s="36" t="s">
        <v>71</v>
      </c>
      <c r="F733" s="5" t="s">
        <v>18633</v>
      </c>
      <c r="G733" s="34">
        <v>45786</v>
      </c>
      <c r="H733" s="33" t="s">
        <v>18633</v>
      </c>
      <c r="I733" s="34">
        <v>46007</v>
      </c>
      <c r="J733" s="33" t="s">
        <v>18630</v>
      </c>
      <c r="K733" s="34"/>
      <c r="L733" s="5" t="s">
        <v>18795</v>
      </c>
      <c r="M733" s="5" t="s">
        <v>1813</v>
      </c>
      <c r="N733" s="5" t="s">
        <v>117</v>
      </c>
      <c r="O733" s="35">
        <v>262205.39</v>
      </c>
      <c r="P733" s="60" t="s">
        <v>18630</v>
      </c>
      <c r="Q733" s="5" t="str">
        <f t="shared" si="11"/>
        <v>Ativo</v>
      </c>
      <c r="R733" s="32" t="e">
        <v>#N/A</v>
      </c>
    </row>
    <row r="734" spans="1:18" x14ac:dyDescent="0.2">
      <c r="A734" s="5" t="s">
        <v>2774</v>
      </c>
      <c r="B734" s="5"/>
      <c r="C734" s="5" t="s">
        <v>2775</v>
      </c>
      <c r="D734" s="5" t="s">
        <v>18691</v>
      </c>
      <c r="E734" s="36" t="s">
        <v>48</v>
      </c>
      <c r="F734" s="5" t="s">
        <v>18633</v>
      </c>
      <c r="G734" s="34">
        <v>41625</v>
      </c>
      <c r="H734" s="33" t="s">
        <v>18630</v>
      </c>
      <c r="I734" s="34"/>
      <c r="J734" s="5" t="s">
        <v>18633</v>
      </c>
      <c r="K734" s="34">
        <v>42193</v>
      </c>
      <c r="L734" s="33" t="s">
        <v>23</v>
      </c>
      <c r="M734" s="33" t="s">
        <v>2776</v>
      </c>
      <c r="N734" s="5" t="s">
        <v>26</v>
      </c>
      <c r="O734" s="35">
        <v>30000</v>
      </c>
      <c r="P734" s="5" t="s">
        <v>18630</v>
      </c>
      <c r="Q734" s="5" t="str">
        <f t="shared" si="11"/>
        <v>Arquivado</v>
      </c>
      <c r="R734" s="32" t="e">
        <v>#N/A</v>
      </c>
    </row>
    <row r="735" spans="1:18" x14ac:dyDescent="0.2">
      <c r="A735" s="5" t="s">
        <v>2778</v>
      </c>
      <c r="B735" s="5" t="s">
        <v>1617</v>
      </c>
      <c r="C735" s="5" t="s">
        <v>1618</v>
      </c>
      <c r="D735" s="5" t="s">
        <v>206</v>
      </c>
      <c r="E735" s="36" t="s">
        <v>279</v>
      </c>
      <c r="F735" s="5" t="s">
        <v>18633</v>
      </c>
      <c r="G735" s="34">
        <v>44839</v>
      </c>
      <c r="H735" s="33" t="s">
        <v>18630</v>
      </c>
      <c r="I735" s="34"/>
      <c r="J735" s="5" t="s">
        <v>18633</v>
      </c>
      <c r="K735" s="34">
        <v>44852</v>
      </c>
      <c r="L735" s="33" t="s">
        <v>42</v>
      </c>
      <c r="M735" s="5" t="s">
        <v>2779</v>
      </c>
      <c r="N735" s="5" t="s">
        <v>26</v>
      </c>
      <c r="O735" s="35">
        <v>23863.64</v>
      </c>
      <c r="P735" s="5" t="s">
        <v>18630</v>
      </c>
      <c r="Q735" s="5" t="str">
        <f t="shared" si="11"/>
        <v>Arquivado</v>
      </c>
      <c r="R735" s="32" t="e">
        <v>#N/A</v>
      </c>
    </row>
    <row r="736" spans="1:18" x14ac:dyDescent="0.2">
      <c r="A736" s="5" t="s">
        <v>2781</v>
      </c>
      <c r="B736" s="5"/>
      <c r="C736" s="5" t="s">
        <v>2782</v>
      </c>
      <c r="D736" s="5" t="s">
        <v>18691</v>
      </c>
      <c r="E736" s="36" t="s">
        <v>20</v>
      </c>
      <c r="F736" s="5" t="s">
        <v>18633</v>
      </c>
      <c r="G736" s="34">
        <v>41449</v>
      </c>
      <c r="H736" s="33" t="s">
        <v>18630</v>
      </c>
      <c r="I736" s="34"/>
      <c r="J736" s="5" t="s">
        <v>18630</v>
      </c>
      <c r="K736" s="34"/>
      <c r="L736" s="5" t="s">
        <v>42</v>
      </c>
      <c r="M736" s="5" t="s">
        <v>2783</v>
      </c>
      <c r="N736" s="5" t="s">
        <v>26</v>
      </c>
      <c r="O736" s="35">
        <v>0</v>
      </c>
      <c r="P736" s="5" t="s">
        <v>18630</v>
      </c>
      <c r="Q736" s="5" t="str">
        <f t="shared" si="11"/>
        <v>Arquivado</v>
      </c>
      <c r="R736" s="32" t="e">
        <v>#N/A</v>
      </c>
    </row>
    <row r="737" spans="1:18" x14ac:dyDescent="0.2">
      <c r="A737" s="5" t="s">
        <v>2785</v>
      </c>
      <c r="B737" s="5"/>
      <c r="C737" s="5" t="s">
        <v>2786</v>
      </c>
      <c r="D737" s="5" t="s">
        <v>926</v>
      </c>
      <c r="E737" s="36" t="s">
        <v>71</v>
      </c>
      <c r="F737" s="5" t="s">
        <v>18633</v>
      </c>
      <c r="G737" s="34">
        <v>45068</v>
      </c>
      <c r="H737" s="33" t="s">
        <v>18633</v>
      </c>
      <c r="I737" s="34">
        <v>45174</v>
      </c>
      <c r="J737" s="33" t="s">
        <v>18633</v>
      </c>
      <c r="K737" s="34">
        <v>45377</v>
      </c>
      <c r="L737" s="33" t="s">
        <v>42</v>
      </c>
      <c r="M737" s="33" t="s">
        <v>43</v>
      </c>
      <c r="N737" s="5" t="s">
        <v>26</v>
      </c>
      <c r="O737" s="35">
        <v>139587.94</v>
      </c>
      <c r="P737" s="5" t="s">
        <v>18630</v>
      </c>
      <c r="Q737" s="5" t="str">
        <f t="shared" si="11"/>
        <v>Arquivado</v>
      </c>
      <c r="R737" s="32" t="e">
        <v>#N/A</v>
      </c>
    </row>
    <row r="738" spans="1:18" x14ac:dyDescent="0.2">
      <c r="A738" s="5" t="s">
        <v>2787</v>
      </c>
      <c r="B738" s="5"/>
      <c r="C738" s="5" t="s">
        <v>2788</v>
      </c>
      <c r="D738" s="5" t="s">
        <v>19231</v>
      </c>
      <c r="E738" s="36" t="s">
        <v>48</v>
      </c>
      <c r="F738" s="5" t="s">
        <v>18633</v>
      </c>
      <c r="G738" s="34">
        <v>40802</v>
      </c>
      <c r="H738" s="33" t="s">
        <v>18630</v>
      </c>
      <c r="I738" s="34"/>
      <c r="J738" s="5" t="s">
        <v>18630</v>
      </c>
      <c r="K738" s="34"/>
      <c r="L738" s="5" t="s">
        <v>23</v>
      </c>
      <c r="M738" s="5" t="s">
        <v>2789</v>
      </c>
      <c r="N738" s="5" t="s">
        <v>26</v>
      </c>
      <c r="O738" s="35">
        <v>0</v>
      </c>
      <c r="P738" s="5" t="s">
        <v>18630</v>
      </c>
      <c r="Q738" s="5" t="str">
        <f t="shared" si="11"/>
        <v>Arquivado</v>
      </c>
      <c r="R738" s="32" t="e">
        <v>#N/A</v>
      </c>
    </row>
    <row r="739" spans="1:18" x14ac:dyDescent="0.2">
      <c r="A739" s="5" t="s">
        <v>2791</v>
      </c>
      <c r="B739" s="5"/>
      <c r="C739" s="5" t="s">
        <v>2792</v>
      </c>
      <c r="D739" s="5" t="s">
        <v>18695</v>
      </c>
      <c r="E739" s="36" t="s">
        <v>48</v>
      </c>
      <c r="F739" s="5" t="s">
        <v>18630</v>
      </c>
      <c r="G739" s="34"/>
      <c r="H739" s="5" t="s">
        <v>18630</v>
      </c>
      <c r="I739" s="34"/>
      <c r="J739" s="5" t="s">
        <v>18630</v>
      </c>
      <c r="K739" s="34"/>
      <c r="L739" s="5" t="s">
        <v>23</v>
      </c>
      <c r="M739" s="5" t="s">
        <v>2793</v>
      </c>
      <c r="N739" s="5" t="s">
        <v>26</v>
      </c>
      <c r="O739" s="35">
        <v>0</v>
      </c>
      <c r="P739" s="5" t="s">
        <v>18630</v>
      </c>
      <c r="Q739" s="5" t="str">
        <f t="shared" si="11"/>
        <v>Arquivado</v>
      </c>
      <c r="R739" s="32" t="e">
        <v>#N/A</v>
      </c>
    </row>
    <row r="740" spans="1:18" x14ac:dyDescent="0.2">
      <c r="A740" s="5" t="s">
        <v>2795</v>
      </c>
      <c r="B740" s="5"/>
      <c r="C740" s="5" t="s">
        <v>2796</v>
      </c>
      <c r="D740" s="5" t="s">
        <v>2797</v>
      </c>
      <c r="E740" s="36" t="s">
        <v>71</v>
      </c>
      <c r="F740" s="5" t="s">
        <v>18630</v>
      </c>
      <c r="G740" s="34"/>
      <c r="H740" s="5" t="s">
        <v>18630</v>
      </c>
      <c r="I740" s="34"/>
      <c r="J740" s="5" t="s">
        <v>18630</v>
      </c>
      <c r="K740" s="34"/>
      <c r="L740" s="5" t="s">
        <v>18793</v>
      </c>
      <c r="M740" s="5" t="s">
        <v>2798</v>
      </c>
      <c r="N740" s="5" t="s">
        <v>18712</v>
      </c>
      <c r="O740" s="35">
        <v>402620.58</v>
      </c>
      <c r="P740" s="60" t="s">
        <v>18630</v>
      </c>
      <c r="Q740" s="5" t="str">
        <f t="shared" si="11"/>
        <v>Ativo</v>
      </c>
      <c r="R740" s="32" t="e">
        <v>#N/A</v>
      </c>
    </row>
    <row r="741" spans="1:18" x14ac:dyDescent="0.2">
      <c r="A741" s="5" t="s">
        <v>2800</v>
      </c>
      <c r="B741" s="5"/>
      <c r="C741" s="5" t="s">
        <v>2801</v>
      </c>
      <c r="D741" s="5" t="s">
        <v>19231</v>
      </c>
      <c r="E741" s="36" t="s">
        <v>48</v>
      </c>
      <c r="F741" s="5" t="s">
        <v>18633</v>
      </c>
      <c r="G741" s="34">
        <v>41940</v>
      </c>
      <c r="H741" s="33" t="s">
        <v>18633</v>
      </c>
      <c r="I741" s="34">
        <v>42450</v>
      </c>
      <c r="J741" s="33" t="s">
        <v>18633</v>
      </c>
      <c r="K741" s="34">
        <v>42471</v>
      </c>
      <c r="L741" s="33" t="s">
        <v>23</v>
      </c>
      <c r="M741" s="5" t="s">
        <v>2802</v>
      </c>
      <c r="N741" s="5" t="s">
        <v>26</v>
      </c>
      <c r="O741" s="35">
        <v>0</v>
      </c>
      <c r="P741" s="5" t="s">
        <v>18630</v>
      </c>
      <c r="Q741" s="5" t="str">
        <f t="shared" si="11"/>
        <v>Arquivado</v>
      </c>
      <c r="R741" s="32" t="e">
        <v>#N/A</v>
      </c>
    </row>
    <row r="742" spans="1:18" x14ac:dyDescent="0.2">
      <c r="A742" s="5" t="s">
        <v>2804</v>
      </c>
      <c r="B742" s="5"/>
      <c r="C742" s="5" t="s">
        <v>2805</v>
      </c>
      <c r="D742" s="5" t="s">
        <v>2806</v>
      </c>
      <c r="E742" s="36" t="s">
        <v>71</v>
      </c>
      <c r="F742" s="5" t="s">
        <v>18633</v>
      </c>
      <c r="G742" s="34">
        <v>45733</v>
      </c>
      <c r="H742" s="33" t="s">
        <v>18633</v>
      </c>
      <c r="I742" s="34">
        <v>45924</v>
      </c>
      <c r="J742" s="33" t="s">
        <v>18630</v>
      </c>
      <c r="K742" s="34"/>
      <c r="L742" s="5" t="s">
        <v>18796</v>
      </c>
      <c r="M742" s="5" t="s">
        <v>1211</v>
      </c>
      <c r="N742" s="5" t="s">
        <v>117</v>
      </c>
      <c r="O742" s="35">
        <v>358337.02</v>
      </c>
      <c r="P742" s="60" t="s">
        <v>18630</v>
      </c>
      <c r="Q742" s="5" t="str">
        <f t="shared" si="11"/>
        <v>Ativo</v>
      </c>
      <c r="R742" s="32" t="e">
        <v>#N/A</v>
      </c>
    </row>
    <row r="743" spans="1:18" x14ac:dyDescent="0.2">
      <c r="A743" s="5" t="s">
        <v>2807</v>
      </c>
      <c r="B743" s="5"/>
      <c r="C743" s="5" t="s">
        <v>2808</v>
      </c>
      <c r="D743" s="5" t="s">
        <v>2809</v>
      </c>
      <c r="E743" s="36" t="s">
        <v>71</v>
      </c>
      <c r="F743" s="5" t="s">
        <v>18630</v>
      </c>
      <c r="G743" s="34"/>
      <c r="H743" s="5" t="s">
        <v>18630</v>
      </c>
      <c r="I743" s="34"/>
      <c r="J743" s="5" t="s">
        <v>18630</v>
      </c>
      <c r="K743" s="34"/>
      <c r="L743" s="5" t="s">
        <v>18793</v>
      </c>
      <c r="M743" s="5" t="s">
        <v>744</v>
      </c>
      <c r="N743" s="5" t="s">
        <v>18712</v>
      </c>
      <c r="O743" s="35">
        <v>160055.03</v>
      </c>
      <c r="P743" s="60" t="s">
        <v>18630</v>
      </c>
      <c r="Q743" s="5" t="str">
        <f t="shared" si="11"/>
        <v>Ativo</v>
      </c>
      <c r="R743" s="32" t="e">
        <v>#N/A</v>
      </c>
    </row>
    <row r="744" spans="1:18" x14ac:dyDescent="0.2">
      <c r="A744" s="5" t="s">
        <v>2810</v>
      </c>
      <c r="B744" s="5"/>
      <c r="C744" s="5" t="s">
        <v>2811</v>
      </c>
      <c r="D744" s="5" t="s">
        <v>1800</v>
      </c>
      <c r="E744" s="36" t="s">
        <v>48</v>
      </c>
      <c r="F744" s="5" t="s">
        <v>18633</v>
      </c>
      <c r="G744" s="34">
        <v>41152</v>
      </c>
      <c r="H744" s="33" t="s">
        <v>18630</v>
      </c>
      <c r="I744" s="34"/>
      <c r="J744" s="5" t="s">
        <v>18633</v>
      </c>
      <c r="K744" s="34">
        <v>41764</v>
      </c>
      <c r="L744" s="33" t="s">
        <v>23</v>
      </c>
      <c r="M744" s="5" t="s">
        <v>2812</v>
      </c>
      <c r="N744" s="5" t="s">
        <v>26</v>
      </c>
      <c r="O744" s="35">
        <v>0</v>
      </c>
      <c r="P744" s="5" t="s">
        <v>18630</v>
      </c>
      <c r="Q744" s="5" t="str">
        <f t="shared" si="11"/>
        <v>Arquivado</v>
      </c>
      <c r="R744" s="32" t="e">
        <v>#N/A</v>
      </c>
    </row>
    <row r="745" spans="1:18" x14ac:dyDescent="0.2">
      <c r="A745" s="5" t="s">
        <v>2814</v>
      </c>
      <c r="B745" s="5"/>
      <c r="C745" s="5" t="s">
        <v>2815</v>
      </c>
      <c r="D745" s="5" t="s">
        <v>233</v>
      </c>
      <c r="E745" s="36" t="s">
        <v>71</v>
      </c>
      <c r="F745" s="5" t="s">
        <v>18633</v>
      </c>
      <c r="G745" s="34">
        <v>45966</v>
      </c>
      <c r="H745" s="33" t="s">
        <v>18633</v>
      </c>
      <c r="I745" s="34">
        <v>46072</v>
      </c>
      <c r="J745" s="33" t="s">
        <v>18630</v>
      </c>
      <c r="K745" s="34"/>
      <c r="L745" s="5" t="s">
        <v>18795</v>
      </c>
      <c r="M745" s="5" t="s">
        <v>2816</v>
      </c>
      <c r="N745" s="5" t="s">
        <v>117</v>
      </c>
      <c r="O745" s="35">
        <v>402009.96</v>
      </c>
      <c r="P745" s="60" t="s">
        <v>18630</v>
      </c>
      <c r="Q745" s="5" t="str">
        <f t="shared" si="11"/>
        <v>Ativo</v>
      </c>
      <c r="R745" s="32" t="e">
        <v>#N/A</v>
      </c>
    </row>
    <row r="746" spans="1:18" x14ac:dyDescent="0.2">
      <c r="A746" s="5" t="s">
        <v>2818</v>
      </c>
      <c r="B746" s="5"/>
      <c r="C746" s="5" t="s">
        <v>2819</v>
      </c>
      <c r="D746" s="5" t="s">
        <v>19265</v>
      </c>
      <c r="E746" s="36" t="s">
        <v>71</v>
      </c>
      <c r="F746" s="5" t="s">
        <v>18633</v>
      </c>
      <c r="G746" s="34">
        <v>46042</v>
      </c>
      <c r="H746" s="33" t="s">
        <v>18630</v>
      </c>
      <c r="I746" s="34"/>
      <c r="J746" s="5" t="s">
        <v>18630</v>
      </c>
      <c r="K746" s="34"/>
      <c r="L746" s="5" t="s">
        <v>18795</v>
      </c>
      <c r="M746" s="5" t="s">
        <v>2820</v>
      </c>
      <c r="N746" s="5" t="s">
        <v>210</v>
      </c>
      <c r="O746" s="35">
        <v>577563.42000000004</v>
      </c>
      <c r="P746" s="60" t="s">
        <v>18630</v>
      </c>
      <c r="Q746" s="5" t="str">
        <f t="shared" si="11"/>
        <v>Ativo</v>
      </c>
      <c r="R746" s="32" t="e">
        <v>#N/A</v>
      </c>
    </row>
    <row r="747" spans="1:18" x14ac:dyDescent="0.2">
      <c r="A747" s="5" t="s">
        <v>2822</v>
      </c>
      <c r="B747" s="5"/>
      <c r="C747" s="5" t="s">
        <v>2823</v>
      </c>
      <c r="D747" s="5" t="s">
        <v>829</v>
      </c>
      <c r="E747" s="36" t="s">
        <v>124</v>
      </c>
      <c r="F747" s="5" t="s">
        <v>18630</v>
      </c>
      <c r="G747" s="34"/>
      <c r="H747" s="5" t="s">
        <v>18630</v>
      </c>
      <c r="I747" s="34"/>
      <c r="J747" s="5" t="s">
        <v>18630</v>
      </c>
      <c r="K747" s="34"/>
      <c r="L747" s="5" t="s">
        <v>42</v>
      </c>
      <c r="M747" s="5" t="s">
        <v>2824</v>
      </c>
      <c r="N747" s="5" t="s">
        <v>26</v>
      </c>
      <c r="O747" s="35">
        <v>1</v>
      </c>
      <c r="P747" s="5" t="s">
        <v>18630</v>
      </c>
      <c r="Q747" s="5" t="str">
        <f t="shared" si="11"/>
        <v>Arquivado</v>
      </c>
      <c r="R747" s="32" t="e">
        <v>#N/A</v>
      </c>
    </row>
    <row r="748" spans="1:18" x14ac:dyDescent="0.2">
      <c r="A748" s="5" t="s">
        <v>859</v>
      </c>
      <c r="B748" s="5" t="s">
        <v>858</v>
      </c>
      <c r="C748" s="5" t="s">
        <v>860</v>
      </c>
      <c r="D748" s="5" t="s">
        <v>206</v>
      </c>
      <c r="E748" s="36" t="s">
        <v>279</v>
      </c>
      <c r="F748" s="5" t="s">
        <v>18633</v>
      </c>
      <c r="G748" s="34">
        <v>45077</v>
      </c>
      <c r="H748" s="33" t="s">
        <v>18633</v>
      </c>
      <c r="I748" s="34">
        <v>45215</v>
      </c>
      <c r="J748" s="33" t="s">
        <v>18633</v>
      </c>
      <c r="K748" s="34">
        <v>45401</v>
      </c>
      <c r="L748" s="33" t="s">
        <v>42</v>
      </c>
      <c r="M748" s="33" t="s">
        <v>2826</v>
      </c>
      <c r="N748" s="5" t="s">
        <v>26</v>
      </c>
      <c r="O748" s="35">
        <v>29129</v>
      </c>
      <c r="P748" s="5" t="s">
        <v>18630</v>
      </c>
      <c r="Q748" s="5" t="str">
        <f t="shared" si="11"/>
        <v>Arquivado</v>
      </c>
      <c r="R748" s="32" t="e">
        <v>#N/A</v>
      </c>
    </row>
    <row r="749" spans="1:18" x14ac:dyDescent="0.2">
      <c r="A749" s="5" t="s">
        <v>2828</v>
      </c>
      <c r="B749" s="5"/>
      <c r="C749" s="5" t="s">
        <v>2829</v>
      </c>
      <c r="D749" s="5" t="s">
        <v>19266</v>
      </c>
      <c r="E749" s="36" t="s">
        <v>71</v>
      </c>
      <c r="F749" s="5" t="s">
        <v>18630</v>
      </c>
      <c r="G749" s="34"/>
      <c r="H749" s="5" t="s">
        <v>18633</v>
      </c>
      <c r="I749" s="34">
        <v>42348</v>
      </c>
      <c r="J749" s="33" t="s">
        <v>18633</v>
      </c>
      <c r="K749" s="34">
        <v>42419</v>
      </c>
      <c r="L749" s="33" t="s">
        <v>42</v>
      </c>
      <c r="M749" s="33" t="s">
        <v>43</v>
      </c>
      <c r="N749" s="5" t="s">
        <v>26</v>
      </c>
      <c r="O749" s="35">
        <v>25000</v>
      </c>
      <c r="P749" s="5" t="s">
        <v>18630</v>
      </c>
      <c r="Q749" s="5" t="str">
        <f t="shared" si="11"/>
        <v>Arquivado</v>
      </c>
      <c r="R749" s="32" t="e">
        <v>#N/A</v>
      </c>
    </row>
    <row r="750" spans="1:18" x14ac:dyDescent="0.2">
      <c r="A750" s="5" t="s">
        <v>2830</v>
      </c>
      <c r="B750" s="5"/>
      <c r="C750" s="5" t="s">
        <v>2831</v>
      </c>
      <c r="D750" s="5" t="s">
        <v>2832</v>
      </c>
      <c r="E750" s="36" t="s">
        <v>279</v>
      </c>
      <c r="F750" s="5" t="s">
        <v>18633</v>
      </c>
      <c r="G750" s="34">
        <v>45940</v>
      </c>
      <c r="H750" s="33" t="s">
        <v>18633</v>
      </c>
      <c r="I750" s="34">
        <v>46056</v>
      </c>
      <c r="J750" s="33" t="s">
        <v>18630</v>
      </c>
      <c r="K750" s="34"/>
      <c r="L750" s="5" t="s">
        <v>18795</v>
      </c>
      <c r="M750" s="5" t="s">
        <v>2601</v>
      </c>
      <c r="N750" s="5" t="s">
        <v>210</v>
      </c>
      <c r="O750" s="35">
        <v>37436.47</v>
      </c>
      <c r="P750" s="60" t="s">
        <v>18630</v>
      </c>
      <c r="Q750" s="5" t="str">
        <f t="shared" si="11"/>
        <v>Ativo</v>
      </c>
      <c r="R750" s="32" t="e">
        <v>#N/A</v>
      </c>
    </row>
    <row r="751" spans="1:18" x14ac:dyDescent="0.2">
      <c r="A751" s="5" t="s">
        <v>2833</v>
      </c>
      <c r="B751" s="5"/>
      <c r="C751" s="5" t="s">
        <v>2834</v>
      </c>
      <c r="D751" s="5" t="s">
        <v>233</v>
      </c>
      <c r="E751" s="36" t="s">
        <v>71</v>
      </c>
      <c r="F751" s="5" t="s">
        <v>18633</v>
      </c>
      <c r="G751" s="34">
        <v>45134</v>
      </c>
      <c r="H751" s="33" t="s">
        <v>18633</v>
      </c>
      <c r="I751" s="34">
        <v>45352</v>
      </c>
      <c r="J751" s="33" t="s">
        <v>18633</v>
      </c>
      <c r="K751" s="34">
        <v>45533</v>
      </c>
      <c r="L751" s="33" t="s">
        <v>42</v>
      </c>
      <c r="M751" s="33" t="s">
        <v>2835</v>
      </c>
      <c r="N751" s="5" t="s">
        <v>26</v>
      </c>
      <c r="O751" s="35">
        <v>56911.4</v>
      </c>
      <c r="P751" s="5" t="s">
        <v>18630</v>
      </c>
      <c r="Q751" s="5" t="str">
        <f t="shared" si="11"/>
        <v>Arquivado</v>
      </c>
      <c r="R751" s="32" t="e">
        <v>#N/A</v>
      </c>
    </row>
    <row r="752" spans="1:18" x14ac:dyDescent="0.2">
      <c r="A752" s="5" t="s">
        <v>2837</v>
      </c>
      <c r="B752" s="5"/>
      <c r="C752" s="5" t="s">
        <v>2838</v>
      </c>
      <c r="D752" s="5" t="s">
        <v>18693</v>
      </c>
      <c r="E752" s="36" t="s">
        <v>20</v>
      </c>
      <c r="F752" s="5" t="s">
        <v>18633</v>
      </c>
      <c r="G752" s="34">
        <v>41493</v>
      </c>
      <c r="H752" s="33" t="s">
        <v>18630</v>
      </c>
      <c r="I752" s="34"/>
      <c r="J752" s="5" t="s">
        <v>18630</v>
      </c>
      <c r="K752" s="34"/>
      <c r="L752" s="5" t="s">
        <v>42</v>
      </c>
      <c r="M752" s="5" t="s">
        <v>2839</v>
      </c>
      <c r="N752" s="5" t="s">
        <v>26</v>
      </c>
      <c r="O752" s="35">
        <v>0</v>
      </c>
      <c r="P752" s="5" t="s">
        <v>18630</v>
      </c>
      <c r="Q752" s="5" t="str">
        <f t="shared" si="11"/>
        <v>Arquivado</v>
      </c>
      <c r="R752" s="32" t="e">
        <v>#N/A</v>
      </c>
    </row>
    <row r="753" spans="1:18" x14ac:dyDescent="0.2">
      <c r="A753" s="5" t="s">
        <v>2841</v>
      </c>
      <c r="B753" s="5" t="s">
        <v>2842</v>
      </c>
      <c r="C753" s="5" t="s">
        <v>2843</v>
      </c>
      <c r="D753" s="5" t="s">
        <v>19267</v>
      </c>
      <c r="E753" s="36" t="s">
        <v>48</v>
      </c>
      <c r="F753" s="5" t="s">
        <v>18633</v>
      </c>
      <c r="G753" s="34">
        <v>42157</v>
      </c>
      <c r="H753" s="33" t="s">
        <v>18630</v>
      </c>
      <c r="I753" s="34"/>
      <c r="J753" s="5" t="s">
        <v>18630</v>
      </c>
      <c r="K753" s="34"/>
      <c r="L753" s="5" t="s">
        <v>23</v>
      </c>
      <c r="M753" s="5" t="s">
        <v>2844</v>
      </c>
      <c r="N753" s="5" t="s">
        <v>26</v>
      </c>
      <c r="O753" s="35">
        <v>35000</v>
      </c>
      <c r="P753" s="5" t="s">
        <v>18630</v>
      </c>
      <c r="Q753" s="5" t="str">
        <f t="shared" si="11"/>
        <v>Arquivado</v>
      </c>
      <c r="R753" s="32" t="e">
        <v>#N/A</v>
      </c>
    </row>
    <row r="754" spans="1:18" x14ac:dyDescent="0.2">
      <c r="A754" s="5" t="s">
        <v>2846</v>
      </c>
      <c r="B754" s="5"/>
      <c r="C754" s="5" t="s">
        <v>2847</v>
      </c>
      <c r="D754" s="5" t="s">
        <v>233</v>
      </c>
      <c r="E754" s="36" t="s">
        <v>71</v>
      </c>
      <c r="F754" s="5" t="s">
        <v>18633</v>
      </c>
      <c r="G754" s="34">
        <v>44888</v>
      </c>
      <c r="H754" s="33" t="s">
        <v>18633</v>
      </c>
      <c r="I754" s="34">
        <v>45187</v>
      </c>
      <c r="J754" s="33" t="s">
        <v>18630</v>
      </c>
      <c r="K754" s="34"/>
      <c r="L754" s="5" t="s">
        <v>18796</v>
      </c>
      <c r="M754" s="5" t="s">
        <v>1131</v>
      </c>
      <c r="N754" s="5" t="s">
        <v>117</v>
      </c>
      <c r="O754" s="35">
        <v>203447.89</v>
      </c>
      <c r="P754" s="60" t="s">
        <v>18630</v>
      </c>
      <c r="Q754" s="5" t="str">
        <f t="shared" si="11"/>
        <v>Ativo</v>
      </c>
      <c r="R754" s="32" t="e">
        <v>#N/A</v>
      </c>
    </row>
    <row r="755" spans="1:18" x14ac:dyDescent="0.2">
      <c r="A755" s="5" t="s">
        <v>2848</v>
      </c>
      <c r="B755" s="5"/>
      <c r="C755" s="5" t="s">
        <v>1538</v>
      </c>
      <c r="D755" s="5" t="s">
        <v>18692</v>
      </c>
      <c r="E755" s="36" t="s">
        <v>48</v>
      </c>
      <c r="F755" s="5" t="s">
        <v>18630</v>
      </c>
      <c r="G755" s="34"/>
      <c r="H755" s="5" t="s">
        <v>18630</v>
      </c>
      <c r="I755" s="34"/>
      <c r="J755" s="5" t="s">
        <v>18630</v>
      </c>
      <c r="K755" s="34"/>
      <c r="L755" s="5" t="s">
        <v>42</v>
      </c>
      <c r="M755" s="5" t="s">
        <v>2849</v>
      </c>
      <c r="N755" s="5" t="s">
        <v>26</v>
      </c>
      <c r="O755" s="35">
        <v>0</v>
      </c>
      <c r="P755" s="5" t="s">
        <v>18630</v>
      </c>
      <c r="Q755" s="5" t="str">
        <f t="shared" si="11"/>
        <v>Arquivado</v>
      </c>
      <c r="R755" s="32" t="e">
        <v>#N/A</v>
      </c>
    </row>
    <row r="756" spans="1:18" x14ac:dyDescent="0.2">
      <c r="A756" s="5" t="s">
        <v>2851</v>
      </c>
      <c r="B756" s="5" t="s">
        <v>2852</v>
      </c>
      <c r="C756" s="5" t="s">
        <v>2853</v>
      </c>
      <c r="D756" s="5" t="s">
        <v>221</v>
      </c>
      <c r="E756" s="36" t="s">
        <v>71</v>
      </c>
      <c r="F756" s="5" t="s">
        <v>18633</v>
      </c>
      <c r="G756" s="34">
        <v>45173</v>
      </c>
      <c r="H756" s="33" t="s">
        <v>18633</v>
      </c>
      <c r="I756" s="34">
        <v>45525</v>
      </c>
      <c r="J756" s="33" t="s">
        <v>18633</v>
      </c>
      <c r="K756" s="34">
        <v>45552</v>
      </c>
      <c r="L756" s="33" t="s">
        <v>42</v>
      </c>
      <c r="M756" s="5" t="s">
        <v>43</v>
      </c>
      <c r="N756" s="5" t="s">
        <v>26</v>
      </c>
      <c r="O756" s="35">
        <v>58143.28</v>
      </c>
      <c r="P756" s="5" t="s">
        <v>18630</v>
      </c>
      <c r="Q756" s="5" t="str">
        <f t="shared" si="11"/>
        <v>Arquivado</v>
      </c>
      <c r="R756" s="32" t="e">
        <v>#N/A</v>
      </c>
    </row>
    <row r="757" spans="1:18" x14ac:dyDescent="0.2">
      <c r="A757" s="5" t="s">
        <v>2854</v>
      </c>
      <c r="B757" s="5"/>
      <c r="C757" s="5" t="s">
        <v>2855</v>
      </c>
      <c r="D757" s="5" t="s">
        <v>18692</v>
      </c>
      <c r="E757" s="36" t="s">
        <v>71</v>
      </c>
      <c r="F757" s="5" t="s">
        <v>18633</v>
      </c>
      <c r="G757" s="34">
        <v>44974</v>
      </c>
      <c r="H757" s="33" t="s">
        <v>18633</v>
      </c>
      <c r="I757" s="34">
        <v>45121</v>
      </c>
      <c r="J757" s="33" t="s">
        <v>18630</v>
      </c>
      <c r="K757" s="34"/>
      <c r="L757" s="5" t="s">
        <v>18796</v>
      </c>
      <c r="M757" s="5" t="s">
        <v>2856</v>
      </c>
      <c r="N757" s="5" t="s">
        <v>117</v>
      </c>
      <c r="O757" s="35">
        <v>360561.61</v>
      </c>
      <c r="P757" s="60" t="s">
        <v>18630</v>
      </c>
      <c r="Q757" s="5" t="str">
        <f t="shared" si="11"/>
        <v>Ativo</v>
      </c>
      <c r="R757" s="32" t="e">
        <v>#N/A</v>
      </c>
    </row>
    <row r="758" spans="1:18" x14ac:dyDescent="0.2">
      <c r="A758" s="5" t="s">
        <v>2858</v>
      </c>
      <c r="B758" s="5"/>
      <c r="C758" s="5" t="s">
        <v>2859</v>
      </c>
      <c r="D758" s="5" t="s">
        <v>2860</v>
      </c>
      <c r="E758" s="36" t="s">
        <v>71</v>
      </c>
      <c r="F758" s="5" t="s">
        <v>18633</v>
      </c>
      <c r="G758" s="34">
        <v>45506</v>
      </c>
      <c r="H758" s="33" t="s">
        <v>18633</v>
      </c>
      <c r="I758" s="34">
        <v>45595</v>
      </c>
      <c r="J758" s="33" t="s">
        <v>18633</v>
      </c>
      <c r="K758" s="34">
        <v>45617</v>
      </c>
      <c r="L758" s="33" t="s">
        <v>42</v>
      </c>
      <c r="M758" s="33" t="s">
        <v>2861</v>
      </c>
      <c r="N758" s="5" t="s">
        <v>26</v>
      </c>
      <c r="O758" s="35">
        <v>76738.17</v>
      </c>
      <c r="P758" s="5" t="s">
        <v>18633</v>
      </c>
      <c r="Q758" s="5" t="str">
        <f t="shared" si="11"/>
        <v>Arquivado</v>
      </c>
      <c r="R758" s="32" t="e">
        <v>#N/A</v>
      </c>
    </row>
    <row r="759" spans="1:18" x14ac:dyDescent="0.2">
      <c r="A759" s="5" t="s">
        <v>2863</v>
      </c>
      <c r="B759" s="5" t="s">
        <v>2864</v>
      </c>
      <c r="C759" s="5" t="s">
        <v>2865</v>
      </c>
      <c r="D759" s="5" t="s">
        <v>221</v>
      </c>
      <c r="E759" s="36" t="s">
        <v>71</v>
      </c>
      <c r="F759" s="5" t="s">
        <v>18633</v>
      </c>
      <c r="G759" s="34">
        <v>45187</v>
      </c>
      <c r="H759" s="33" t="s">
        <v>18633</v>
      </c>
      <c r="I759" s="34">
        <v>45525</v>
      </c>
      <c r="J759" s="33" t="s">
        <v>18633</v>
      </c>
      <c r="K759" s="34">
        <v>45698</v>
      </c>
      <c r="L759" s="33" t="s">
        <v>42</v>
      </c>
      <c r="M759" s="5" t="s">
        <v>43</v>
      </c>
      <c r="N759" s="5" t="s">
        <v>26</v>
      </c>
      <c r="O759" s="35">
        <v>215256.78</v>
      </c>
      <c r="P759" s="5" t="s">
        <v>18630</v>
      </c>
      <c r="Q759" s="5" t="str">
        <f t="shared" si="11"/>
        <v>Arquivado</v>
      </c>
      <c r="R759" s="32" t="e">
        <v>#N/A</v>
      </c>
    </row>
    <row r="760" spans="1:18" x14ac:dyDescent="0.2">
      <c r="A760" s="5" t="s">
        <v>2866</v>
      </c>
      <c r="B760" s="5"/>
      <c r="C760" s="5" t="s">
        <v>2867</v>
      </c>
      <c r="D760" s="5" t="s">
        <v>2052</v>
      </c>
      <c r="E760" s="36" t="s">
        <v>71</v>
      </c>
      <c r="F760" s="5" t="s">
        <v>18630</v>
      </c>
      <c r="G760" s="34"/>
      <c r="H760" s="5" t="s">
        <v>18630</v>
      </c>
      <c r="I760" s="34"/>
      <c r="J760" s="5" t="s">
        <v>18630</v>
      </c>
      <c r="K760" s="34"/>
      <c r="L760" s="5" t="s">
        <v>18684</v>
      </c>
      <c r="M760" s="5" t="s">
        <v>1998</v>
      </c>
      <c r="N760" s="5" t="s">
        <v>18712</v>
      </c>
      <c r="O760" s="35">
        <v>397090.86</v>
      </c>
      <c r="P760" s="60" t="s">
        <v>18630</v>
      </c>
      <c r="Q760" s="5" t="str">
        <f t="shared" si="11"/>
        <v>Ativo</v>
      </c>
      <c r="R760" s="32" t="e">
        <v>#N/A</v>
      </c>
    </row>
    <row r="761" spans="1:18" x14ac:dyDescent="0.2">
      <c r="A761" s="5" t="s">
        <v>2868</v>
      </c>
      <c r="B761" s="5"/>
      <c r="C761" s="5" t="s">
        <v>2869</v>
      </c>
      <c r="D761" s="5" t="s">
        <v>18692</v>
      </c>
      <c r="E761" s="36" t="s">
        <v>48</v>
      </c>
      <c r="F761" s="5" t="s">
        <v>18633</v>
      </c>
      <c r="G761" s="34">
        <v>41428</v>
      </c>
      <c r="H761" s="33" t="s">
        <v>18630</v>
      </c>
      <c r="I761" s="34"/>
      <c r="J761" s="5" t="s">
        <v>18633</v>
      </c>
      <c r="K761" s="34">
        <v>41835</v>
      </c>
      <c r="L761" s="33" t="s">
        <v>42</v>
      </c>
      <c r="M761" s="33" t="s">
        <v>2870</v>
      </c>
      <c r="N761" s="5" t="s">
        <v>26</v>
      </c>
      <c r="O761" s="35">
        <v>0</v>
      </c>
      <c r="P761" s="5" t="s">
        <v>18630</v>
      </c>
      <c r="Q761" s="5" t="str">
        <f t="shared" si="11"/>
        <v>Arquivado</v>
      </c>
      <c r="R761" s="32" t="e">
        <v>#N/A</v>
      </c>
    </row>
    <row r="762" spans="1:18" x14ac:dyDescent="0.2">
      <c r="A762" s="5" t="s">
        <v>2872</v>
      </c>
      <c r="B762" s="5"/>
      <c r="C762" s="5" t="s">
        <v>2873</v>
      </c>
      <c r="D762" s="5" t="s">
        <v>2874</v>
      </c>
      <c r="E762" s="36" t="s">
        <v>48</v>
      </c>
      <c r="F762" s="5" t="s">
        <v>18633</v>
      </c>
      <c r="G762" s="34">
        <v>42341</v>
      </c>
      <c r="H762" s="33" t="s">
        <v>18630</v>
      </c>
      <c r="I762" s="34"/>
      <c r="J762" s="5" t="s">
        <v>18633</v>
      </c>
      <c r="K762" s="34">
        <v>42842</v>
      </c>
      <c r="L762" s="33" t="s">
        <v>23</v>
      </c>
      <c r="M762" s="33" t="s">
        <v>2875</v>
      </c>
      <c r="N762" s="5" t="s">
        <v>26</v>
      </c>
      <c r="O762" s="35">
        <v>0</v>
      </c>
      <c r="P762" s="5" t="s">
        <v>18633</v>
      </c>
      <c r="Q762" s="5" t="str">
        <f t="shared" si="11"/>
        <v>Arquivado</v>
      </c>
      <c r="R762" s="32" t="e">
        <v>#N/A</v>
      </c>
    </row>
    <row r="763" spans="1:18" x14ac:dyDescent="0.2">
      <c r="A763" s="5" t="s">
        <v>2877</v>
      </c>
      <c r="B763" s="5"/>
      <c r="C763" s="5" t="s">
        <v>1088</v>
      </c>
      <c r="D763" s="5" t="s">
        <v>18691</v>
      </c>
      <c r="E763" s="36" t="s">
        <v>2878</v>
      </c>
      <c r="F763" s="5" t="s">
        <v>18633</v>
      </c>
      <c r="G763" s="34">
        <v>41618</v>
      </c>
      <c r="H763" s="33" t="s">
        <v>18630</v>
      </c>
      <c r="I763" s="34"/>
      <c r="J763" s="5" t="s">
        <v>18630</v>
      </c>
      <c r="K763" s="34"/>
      <c r="L763" s="5" t="s">
        <v>23</v>
      </c>
      <c r="M763" s="5" t="s">
        <v>2879</v>
      </c>
      <c r="N763" s="5" t="s">
        <v>26</v>
      </c>
      <c r="O763" s="35">
        <v>0</v>
      </c>
      <c r="P763" s="5" t="s">
        <v>18633</v>
      </c>
      <c r="Q763" s="5" t="str">
        <f t="shared" si="11"/>
        <v>Arquivado</v>
      </c>
      <c r="R763" s="32" t="e">
        <v>#N/A</v>
      </c>
    </row>
    <row r="764" spans="1:18" x14ac:dyDescent="0.2">
      <c r="A764" s="5" t="s">
        <v>2881</v>
      </c>
      <c r="B764" s="5"/>
      <c r="C764" s="5" t="s">
        <v>2882</v>
      </c>
      <c r="D764" s="5" t="s">
        <v>18700</v>
      </c>
      <c r="E764" s="36" t="s">
        <v>71</v>
      </c>
      <c r="F764" s="5" t="s">
        <v>18630</v>
      </c>
      <c r="G764" s="34"/>
      <c r="H764" s="5" t="s">
        <v>18630</v>
      </c>
      <c r="I764" s="34"/>
      <c r="J764" s="5" t="s">
        <v>18630</v>
      </c>
      <c r="K764" s="34"/>
      <c r="L764" s="5" t="s">
        <v>18684</v>
      </c>
      <c r="M764" s="5" t="s">
        <v>2883</v>
      </c>
      <c r="N764" s="5" t="s">
        <v>18712</v>
      </c>
      <c r="O764" s="35">
        <v>646991.98</v>
      </c>
      <c r="P764" s="60" t="s">
        <v>18630</v>
      </c>
      <c r="Q764" s="5" t="str">
        <f t="shared" si="11"/>
        <v>Ativo</v>
      </c>
      <c r="R764" s="32" t="e">
        <v>#N/A</v>
      </c>
    </row>
    <row r="765" spans="1:18" x14ac:dyDescent="0.2">
      <c r="A765" s="5" t="s">
        <v>2885</v>
      </c>
      <c r="B765" s="5"/>
      <c r="C765" s="5" t="s">
        <v>2886</v>
      </c>
      <c r="D765" s="5" t="s">
        <v>2350</v>
      </c>
      <c r="E765" s="36" t="s">
        <v>48</v>
      </c>
      <c r="F765" s="5" t="s">
        <v>18630</v>
      </c>
      <c r="G765" s="34"/>
      <c r="H765" s="5" t="s">
        <v>18630</v>
      </c>
      <c r="I765" s="34"/>
      <c r="J765" s="5" t="s">
        <v>18633</v>
      </c>
      <c r="K765" s="34">
        <v>41592</v>
      </c>
      <c r="L765" s="33" t="s">
        <v>42</v>
      </c>
      <c r="M765" s="5" t="s">
        <v>2887</v>
      </c>
      <c r="N765" s="5" t="s">
        <v>26</v>
      </c>
      <c r="O765" s="35">
        <v>0</v>
      </c>
      <c r="P765" s="5" t="s">
        <v>18633</v>
      </c>
      <c r="Q765" s="5" t="str">
        <f t="shared" si="11"/>
        <v>Arquivado</v>
      </c>
      <c r="R765" s="32" t="e">
        <v>#N/A</v>
      </c>
    </row>
    <row r="766" spans="1:18" x14ac:dyDescent="0.2">
      <c r="A766" s="5" t="s">
        <v>2889</v>
      </c>
      <c r="B766" s="5"/>
      <c r="C766" s="5" t="s">
        <v>2890</v>
      </c>
      <c r="D766" s="5" t="s">
        <v>206</v>
      </c>
      <c r="E766" s="36" t="s">
        <v>71</v>
      </c>
      <c r="F766" s="5" t="s">
        <v>18633</v>
      </c>
      <c r="G766" s="34">
        <v>45160</v>
      </c>
      <c r="H766" s="33" t="s">
        <v>18633</v>
      </c>
      <c r="I766" s="34">
        <v>45357</v>
      </c>
      <c r="J766" s="33" t="s">
        <v>18633</v>
      </c>
      <c r="K766" s="34">
        <v>45421</v>
      </c>
      <c r="L766" s="33" t="s">
        <v>42</v>
      </c>
      <c r="M766" s="33" t="s">
        <v>43</v>
      </c>
      <c r="N766" s="5" t="s">
        <v>26</v>
      </c>
      <c r="O766" s="35">
        <v>617268.19999999995</v>
      </c>
      <c r="P766" s="5" t="s">
        <v>18633</v>
      </c>
      <c r="Q766" s="5" t="str">
        <f t="shared" si="11"/>
        <v>Arquivado</v>
      </c>
      <c r="R766" s="32" t="e">
        <v>#N/A</v>
      </c>
    </row>
    <row r="767" spans="1:18" x14ac:dyDescent="0.2">
      <c r="A767" s="5" t="s">
        <v>2891</v>
      </c>
      <c r="B767" s="5"/>
      <c r="C767" s="5" t="s">
        <v>2892</v>
      </c>
      <c r="D767" s="5" t="s">
        <v>1303</v>
      </c>
      <c r="E767" s="36" t="s">
        <v>71</v>
      </c>
      <c r="F767" s="5" t="s">
        <v>18630</v>
      </c>
      <c r="G767" s="34"/>
      <c r="H767" s="5" t="s">
        <v>18630</v>
      </c>
      <c r="I767" s="34"/>
      <c r="J767" s="5" t="s">
        <v>18630</v>
      </c>
      <c r="K767" s="34"/>
      <c r="L767" s="5" t="s">
        <v>18793</v>
      </c>
      <c r="M767" s="5" t="s">
        <v>2893</v>
      </c>
      <c r="N767" s="5" t="s">
        <v>18712</v>
      </c>
      <c r="O767" s="35">
        <v>443572.12</v>
      </c>
      <c r="P767" s="60" t="s">
        <v>18630</v>
      </c>
      <c r="Q767" s="5" t="str">
        <f t="shared" si="11"/>
        <v>Ativo</v>
      </c>
      <c r="R767" s="32" t="e">
        <v>#N/A</v>
      </c>
    </row>
    <row r="768" spans="1:18" x14ac:dyDescent="0.2">
      <c r="A768" s="5" t="s">
        <v>2895</v>
      </c>
      <c r="B768" s="5"/>
      <c r="C768" s="5" t="s">
        <v>2896</v>
      </c>
      <c r="D768" s="5" t="s">
        <v>2897</v>
      </c>
      <c r="E768" s="36" t="s">
        <v>71</v>
      </c>
      <c r="F768" s="5" t="s">
        <v>18633</v>
      </c>
      <c r="G768" s="34">
        <v>45966</v>
      </c>
      <c r="H768" s="33" t="s">
        <v>18630</v>
      </c>
      <c r="I768" s="34"/>
      <c r="J768" s="5" t="s">
        <v>18630</v>
      </c>
      <c r="K768" s="34"/>
      <c r="L768" s="5" t="s">
        <v>18795</v>
      </c>
      <c r="M768" s="5" t="s">
        <v>2898</v>
      </c>
      <c r="N768" s="5" t="s">
        <v>117</v>
      </c>
      <c r="O768" s="35">
        <v>491161.26</v>
      </c>
      <c r="P768" s="60" t="s">
        <v>18630</v>
      </c>
      <c r="Q768" s="5" t="str">
        <f t="shared" si="11"/>
        <v>Ativo</v>
      </c>
      <c r="R768" s="32" t="e">
        <v>#N/A</v>
      </c>
    </row>
    <row r="769" spans="1:18" x14ac:dyDescent="0.2">
      <c r="A769" s="5" t="s">
        <v>2900</v>
      </c>
      <c r="B769" s="5"/>
      <c r="C769" s="5" t="s">
        <v>2901</v>
      </c>
      <c r="D769" s="5" t="s">
        <v>2902</v>
      </c>
      <c r="E769" s="36" t="s">
        <v>48</v>
      </c>
      <c r="F769" s="5" t="s">
        <v>18633</v>
      </c>
      <c r="G769" s="34">
        <v>41823</v>
      </c>
      <c r="H769" s="33" t="s">
        <v>18630</v>
      </c>
      <c r="I769" s="34"/>
      <c r="J769" s="5" t="s">
        <v>18633</v>
      </c>
      <c r="K769" s="34">
        <v>42249</v>
      </c>
      <c r="L769" s="33" t="s">
        <v>23</v>
      </c>
      <c r="M769" s="5" t="s">
        <v>2903</v>
      </c>
      <c r="N769" s="5" t="s">
        <v>26</v>
      </c>
      <c r="O769" s="35">
        <v>0</v>
      </c>
      <c r="P769" s="5" t="s">
        <v>18630</v>
      </c>
      <c r="Q769" s="5" t="str">
        <f t="shared" si="11"/>
        <v>Arquivado</v>
      </c>
      <c r="R769" s="32" t="e">
        <v>#N/A</v>
      </c>
    </row>
    <row r="770" spans="1:18" x14ac:dyDescent="0.2">
      <c r="A770" s="5" t="s">
        <v>2905</v>
      </c>
      <c r="B770" s="5"/>
      <c r="C770" s="5" t="s">
        <v>2906</v>
      </c>
      <c r="D770" s="5" t="s">
        <v>1303</v>
      </c>
      <c r="E770" s="36" t="s">
        <v>71</v>
      </c>
      <c r="F770" s="5" t="s">
        <v>18633</v>
      </c>
      <c r="G770" s="34">
        <v>45247</v>
      </c>
      <c r="H770" s="33" t="s">
        <v>18633</v>
      </c>
      <c r="I770" s="34">
        <v>45468</v>
      </c>
      <c r="J770" s="33" t="s">
        <v>18633</v>
      </c>
      <c r="K770" s="34">
        <v>45594</v>
      </c>
      <c r="L770" s="33" t="s">
        <v>42</v>
      </c>
      <c r="M770" s="33" t="s">
        <v>43</v>
      </c>
      <c r="N770" s="5" t="s">
        <v>26</v>
      </c>
      <c r="O770" s="35">
        <v>170136.31</v>
      </c>
      <c r="P770" s="5" t="s">
        <v>18630</v>
      </c>
      <c r="Q770" s="5" t="str">
        <f t="shared" si="11"/>
        <v>Arquivado</v>
      </c>
      <c r="R770" s="32" t="e">
        <v>#N/A</v>
      </c>
    </row>
    <row r="771" spans="1:18" x14ac:dyDescent="0.2">
      <c r="A771" s="5" t="s">
        <v>2907</v>
      </c>
      <c r="B771" s="5"/>
      <c r="C771" s="5" t="s">
        <v>2908</v>
      </c>
      <c r="D771" s="5" t="s">
        <v>19268</v>
      </c>
      <c r="E771" s="36" t="s">
        <v>48</v>
      </c>
      <c r="F771" s="5" t="s">
        <v>18630</v>
      </c>
      <c r="G771" s="34"/>
      <c r="H771" s="5" t="s">
        <v>18630</v>
      </c>
      <c r="I771" s="34"/>
      <c r="J771" s="5" t="s">
        <v>18630</v>
      </c>
      <c r="K771" s="34"/>
      <c r="L771" s="5" t="s">
        <v>42</v>
      </c>
      <c r="M771" s="5" t="s">
        <v>2909</v>
      </c>
      <c r="N771" s="5" t="s">
        <v>26</v>
      </c>
      <c r="O771" s="35">
        <v>0</v>
      </c>
      <c r="P771" s="5" t="s">
        <v>18630</v>
      </c>
      <c r="Q771" s="5" t="str">
        <f t="shared" si="11"/>
        <v>Arquivado</v>
      </c>
      <c r="R771" s="32" t="e">
        <v>#N/A</v>
      </c>
    </row>
    <row r="772" spans="1:18" x14ac:dyDescent="0.2">
      <c r="A772" s="5" t="s">
        <v>2911</v>
      </c>
      <c r="B772" s="5"/>
      <c r="C772" s="5" t="s">
        <v>2912</v>
      </c>
      <c r="D772" s="5" t="s">
        <v>18693</v>
      </c>
      <c r="E772" s="36" t="s">
        <v>48</v>
      </c>
      <c r="F772" s="5" t="s">
        <v>18633</v>
      </c>
      <c r="G772" s="34">
        <v>41676</v>
      </c>
      <c r="H772" s="33" t="s">
        <v>18633</v>
      </c>
      <c r="I772" s="34">
        <v>42355</v>
      </c>
      <c r="J772" s="33" t="s">
        <v>18633</v>
      </c>
      <c r="K772" s="34">
        <v>42415</v>
      </c>
      <c r="L772" s="33" t="s">
        <v>42</v>
      </c>
      <c r="M772" s="5" t="s">
        <v>2913</v>
      </c>
      <c r="N772" s="5" t="s">
        <v>26</v>
      </c>
      <c r="O772" s="35">
        <v>0</v>
      </c>
      <c r="P772" s="5" t="s">
        <v>18630</v>
      </c>
      <c r="Q772" s="5" t="str">
        <f t="shared" ref="Q772:Q835" si="12">IF(OR(ISNUMBER(SEARCH("arquivamento",L772)),ISNUMBER(SEARCH("arquivado",L772))),"Arquivado","Ativo")</f>
        <v>Arquivado</v>
      </c>
      <c r="R772" s="32" t="e">
        <v>#N/A</v>
      </c>
    </row>
    <row r="773" spans="1:18" x14ac:dyDescent="0.2">
      <c r="A773" s="5" t="s">
        <v>2915</v>
      </c>
      <c r="B773" s="5"/>
      <c r="C773" s="5" t="s">
        <v>2916</v>
      </c>
      <c r="D773" s="5" t="s">
        <v>18691</v>
      </c>
      <c r="E773" s="36" t="s">
        <v>20</v>
      </c>
      <c r="F773" s="5" t="s">
        <v>18633</v>
      </c>
      <c r="G773" s="34">
        <v>42354</v>
      </c>
      <c r="H773" s="33" t="s">
        <v>18630</v>
      </c>
      <c r="I773" s="34"/>
      <c r="J773" s="5" t="s">
        <v>18630</v>
      </c>
      <c r="K773" s="34"/>
      <c r="L773" s="5" t="s">
        <v>23</v>
      </c>
      <c r="M773" s="5" t="s">
        <v>2917</v>
      </c>
      <c r="N773" s="5" t="s">
        <v>26</v>
      </c>
      <c r="O773" s="35">
        <v>0</v>
      </c>
      <c r="P773" s="5" t="s">
        <v>18630</v>
      </c>
      <c r="Q773" s="5" t="str">
        <f t="shared" si="12"/>
        <v>Arquivado</v>
      </c>
      <c r="R773" s="32" t="e">
        <v>#N/A</v>
      </c>
    </row>
    <row r="774" spans="1:18" x14ac:dyDescent="0.2">
      <c r="A774" s="5" t="s">
        <v>2919</v>
      </c>
      <c r="B774" s="5"/>
      <c r="C774" s="5" t="s">
        <v>2920</v>
      </c>
      <c r="D774" s="5" t="s">
        <v>233</v>
      </c>
      <c r="E774" s="36" t="s">
        <v>71</v>
      </c>
      <c r="F774" s="5" t="s">
        <v>18633</v>
      </c>
      <c r="G774" s="34">
        <v>45551</v>
      </c>
      <c r="H774" s="33" t="s">
        <v>18633</v>
      </c>
      <c r="I774" s="34">
        <v>45898</v>
      </c>
      <c r="J774" s="33" t="s">
        <v>18633</v>
      </c>
      <c r="K774" s="34">
        <v>46121</v>
      </c>
      <c r="L774" s="33" t="s">
        <v>18794</v>
      </c>
      <c r="M774" s="33" t="s">
        <v>2921</v>
      </c>
      <c r="N774" s="5" t="s">
        <v>117</v>
      </c>
      <c r="O774" s="35">
        <v>106503.23</v>
      </c>
      <c r="P774" s="60" t="s">
        <v>18630</v>
      </c>
      <c r="Q774" s="5" t="str">
        <f t="shared" si="12"/>
        <v>Ativo</v>
      </c>
      <c r="R774" s="32" t="e">
        <v>#N/A</v>
      </c>
    </row>
    <row r="775" spans="1:18" x14ac:dyDescent="0.2">
      <c r="A775" s="5" t="s">
        <v>2923</v>
      </c>
      <c r="B775" s="5"/>
      <c r="C775" s="5" t="s">
        <v>2485</v>
      </c>
      <c r="D775" s="5" t="s">
        <v>2924</v>
      </c>
      <c r="E775" s="36" t="s">
        <v>71</v>
      </c>
      <c r="F775" s="5" t="s">
        <v>18633</v>
      </c>
      <c r="G775" s="34">
        <v>46076</v>
      </c>
      <c r="H775" s="33" t="s">
        <v>18630</v>
      </c>
      <c r="I775" s="34"/>
      <c r="J775" s="5" t="s">
        <v>18630</v>
      </c>
      <c r="K775" s="34"/>
      <c r="L775" s="5" t="s">
        <v>18795</v>
      </c>
      <c r="M775" s="5" t="s">
        <v>2925</v>
      </c>
      <c r="N775" s="5" t="s">
        <v>117</v>
      </c>
      <c r="O775" s="35">
        <v>203518.71</v>
      </c>
      <c r="P775" s="60" t="s">
        <v>18630</v>
      </c>
      <c r="Q775" s="5" t="str">
        <f t="shared" si="12"/>
        <v>Ativo</v>
      </c>
      <c r="R775" s="32" t="e">
        <v>#N/A</v>
      </c>
    </row>
    <row r="776" spans="1:18" x14ac:dyDescent="0.2">
      <c r="A776" s="5" t="s">
        <v>2927</v>
      </c>
      <c r="B776" s="5"/>
      <c r="C776" s="5" t="s">
        <v>2928</v>
      </c>
      <c r="D776" s="5" t="s">
        <v>233</v>
      </c>
      <c r="E776" s="36" t="s">
        <v>71</v>
      </c>
      <c r="F776" s="5" t="s">
        <v>18633</v>
      </c>
      <c r="G776" s="34">
        <v>45450</v>
      </c>
      <c r="H776" s="33" t="s">
        <v>18633</v>
      </c>
      <c r="I776" s="34">
        <v>45562</v>
      </c>
      <c r="J776" s="33" t="s">
        <v>18633</v>
      </c>
      <c r="K776" s="34">
        <v>45618</v>
      </c>
      <c r="L776" s="33" t="s">
        <v>42</v>
      </c>
      <c r="M776" s="33" t="s">
        <v>2929</v>
      </c>
      <c r="N776" s="5" t="s">
        <v>26</v>
      </c>
      <c r="O776" s="35">
        <v>106516.39</v>
      </c>
      <c r="P776" s="5" t="s">
        <v>18633</v>
      </c>
      <c r="Q776" s="5" t="str">
        <f t="shared" si="12"/>
        <v>Arquivado</v>
      </c>
      <c r="R776" s="32" t="e">
        <v>#N/A</v>
      </c>
    </row>
    <row r="777" spans="1:18" x14ac:dyDescent="0.2">
      <c r="A777" s="5" t="s">
        <v>2931</v>
      </c>
      <c r="B777" s="5"/>
      <c r="C777" s="5" t="s">
        <v>2932</v>
      </c>
      <c r="D777" s="5" t="s">
        <v>2933</v>
      </c>
      <c r="E777" s="36" t="s">
        <v>71</v>
      </c>
      <c r="F777" s="5" t="s">
        <v>18630</v>
      </c>
      <c r="G777" s="34"/>
      <c r="H777" s="5" t="s">
        <v>18630</v>
      </c>
      <c r="I777" s="34"/>
      <c r="J777" s="5" t="s">
        <v>18630</v>
      </c>
      <c r="K777" s="34"/>
      <c r="L777" s="5" t="s">
        <v>18793</v>
      </c>
      <c r="M777" s="5" t="s">
        <v>2934</v>
      </c>
      <c r="N777" s="5" t="s">
        <v>18712</v>
      </c>
      <c r="O777" s="35">
        <v>166601.32</v>
      </c>
      <c r="P777" s="60" t="s">
        <v>18630</v>
      </c>
      <c r="Q777" s="5" t="str">
        <f t="shared" si="12"/>
        <v>Ativo</v>
      </c>
      <c r="R777" s="32" t="e">
        <v>#N/A</v>
      </c>
    </row>
    <row r="778" spans="1:18" x14ac:dyDescent="0.2">
      <c r="A778" s="5" t="s">
        <v>2936</v>
      </c>
      <c r="B778" s="5"/>
      <c r="C778" s="5" t="s">
        <v>2937</v>
      </c>
      <c r="D778" s="5" t="s">
        <v>2938</v>
      </c>
      <c r="E778" s="36" t="s">
        <v>71</v>
      </c>
      <c r="F778" s="5" t="s">
        <v>18633</v>
      </c>
      <c r="G778" s="34">
        <v>45583</v>
      </c>
      <c r="H778" s="33" t="s">
        <v>18633</v>
      </c>
      <c r="I778" s="34">
        <v>45698</v>
      </c>
      <c r="J778" s="33" t="s">
        <v>18630</v>
      </c>
      <c r="K778" s="34"/>
      <c r="L778" s="5" t="s">
        <v>18795</v>
      </c>
      <c r="M778" s="5" t="s">
        <v>2939</v>
      </c>
      <c r="N778" s="5" t="s">
        <v>117</v>
      </c>
      <c r="O778" s="35">
        <v>407416.72</v>
      </c>
      <c r="P778" s="60" t="s">
        <v>18630</v>
      </c>
      <c r="Q778" s="5" t="str">
        <f t="shared" si="12"/>
        <v>Ativo</v>
      </c>
      <c r="R778" s="32" t="e">
        <v>#N/A</v>
      </c>
    </row>
    <row r="779" spans="1:18" x14ac:dyDescent="0.2">
      <c r="A779" s="5" t="s">
        <v>2941</v>
      </c>
      <c r="B779" s="5"/>
      <c r="C779" s="5" t="s">
        <v>2942</v>
      </c>
      <c r="D779" s="5" t="s">
        <v>18691</v>
      </c>
      <c r="E779" s="36" t="s">
        <v>20</v>
      </c>
      <c r="F779" s="5" t="s">
        <v>18633</v>
      </c>
      <c r="G779" s="34">
        <v>43068</v>
      </c>
      <c r="H779" s="33" t="s">
        <v>18630</v>
      </c>
      <c r="I779" s="34"/>
      <c r="J779" s="5" t="s">
        <v>18630</v>
      </c>
      <c r="K779" s="34"/>
      <c r="L779" s="5" t="s">
        <v>42</v>
      </c>
      <c r="M779" s="5" t="s">
        <v>2943</v>
      </c>
      <c r="N779" s="5" t="s">
        <v>26</v>
      </c>
      <c r="O779" s="35">
        <v>0</v>
      </c>
      <c r="P779" s="5" t="s">
        <v>18630</v>
      </c>
      <c r="Q779" s="5" t="str">
        <f t="shared" si="12"/>
        <v>Arquivado</v>
      </c>
      <c r="R779" s="32" t="e">
        <v>#N/A</v>
      </c>
    </row>
    <row r="780" spans="1:18" x14ac:dyDescent="0.2">
      <c r="A780" s="5" t="s">
        <v>2945</v>
      </c>
      <c r="B780" s="5" t="s">
        <v>2946</v>
      </c>
      <c r="C780" s="5" t="s">
        <v>2947</v>
      </c>
      <c r="D780" s="5" t="s">
        <v>18695</v>
      </c>
      <c r="E780" s="36" t="s">
        <v>71</v>
      </c>
      <c r="F780" s="5" t="s">
        <v>18633</v>
      </c>
      <c r="G780" s="34">
        <v>44992</v>
      </c>
      <c r="H780" s="33" t="s">
        <v>18633</v>
      </c>
      <c r="I780" s="34">
        <v>45120</v>
      </c>
      <c r="J780" s="33" t="s">
        <v>18633</v>
      </c>
      <c r="K780" s="34">
        <v>45260</v>
      </c>
      <c r="L780" s="33" t="s">
        <v>42</v>
      </c>
      <c r="M780" s="33" t="s">
        <v>2948</v>
      </c>
      <c r="N780" s="5" t="s">
        <v>26</v>
      </c>
      <c r="O780" s="35">
        <v>208299.78</v>
      </c>
      <c r="P780" s="5" t="s">
        <v>18630</v>
      </c>
      <c r="Q780" s="5" t="str">
        <f t="shared" si="12"/>
        <v>Arquivado</v>
      </c>
      <c r="R780" s="32" t="e">
        <v>#N/A</v>
      </c>
    </row>
    <row r="781" spans="1:18" x14ac:dyDescent="0.2">
      <c r="A781" s="5" t="s">
        <v>1693</v>
      </c>
      <c r="B781" s="5"/>
      <c r="C781" s="5" t="s">
        <v>1694</v>
      </c>
      <c r="D781" s="5" t="s">
        <v>233</v>
      </c>
      <c r="E781" s="36" t="s">
        <v>71</v>
      </c>
      <c r="F781" s="5" t="s">
        <v>18633</v>
      </c>
      <c r="G781" s="34">
        <v>45968</v>
      </c>
      <c r="H781" s="33" t="s">
        <v>18633</v>
      </c>
      <c r="I781" s="34">
        <v>46059</v>
      </c>
      <c r="J781" s="33" t="s">
        <v>18630</v>
      </c>
      <c r="K781" s="34"/>
      <c r="L781" s="5" t="s">
        <v>18795</v>
      </c>
      <c r="M781" s="5" t="s">
        <v>1813</v>
      </c>
      <c r="N781" s="5" t="s">
        <v>117</v>
      </c>
      <c r="O781" s="35">
        <v>202414.71</v>
      </c>
      <c r="P781" s="60" t="s">
        <v>18630</v>
      </c>
      <c r="Q781" s="5" t="str">
        <f t="shared" si="12"/>
        <v>Ativo</v>
      </c>
      <c r="R781" s="32" t="e">
        <v>#N/A</v>
      </c>
    </row>
    <row r="782" spans="1:18" x14ac:dyDescent="0.2">
      <c r="A782" s="5" t="s">
        <v>2950</v>
      </c>
      <c r="B782" s="5" t="s">
        <v>2951</v>
      </c>
      <c r="C782" s="5" t="s">
        <v>2952</v>
      </c>
      <c r="D782" s="5" t="s">
        <v>2953</v>
      </c>
      <c r="E782" s="36" t="s">
        <v>71</v>
      </c>
      <c r="F782" s="5" t="s">
        <v>18633</v>
      </c>
      <c r="G782" s="34">
        <v>45582</v>
      </c>
      <c r="H782" s="33" t="s">
        <v>18633</v>
      </c>
      <c r="I782" s="34">
        <v>45751</v>
      </c>
      <c r="J782" s="33" t="s">
        <v>18630</v>
      </c>
      <c r="K782" s="34"/>
      <c r="L782" s="5" t="s">
        <v>18795</v>
      </c>
      <c r="M782" s="5" t="s">
        <v>2954</v>
      </c>
      <c r="N782" s="5" t="s">
        <v>117</v>
      </c>
      <c r="O782" s="35">
        <v>857543.5</v>
      </c>
      <c r="P782" s="60" t="s">
        <v>18630</v>
      </c>
      <c r="Q782" s="5" t="str">
        <f t="shared" si="12"/>
        <v>Ativo</v>
      </c>
      <c r="R782" s="32" t="e">
        <v>#N/A</v>
      </c>
    </row>
    <row r="783" spans="1:18" x14ac:dyDescent="0.2">
      <c r="A783" s="5" t="s">
        <v>2956</v>
      </c>
      <c r="B783" s="5"/>
      <c r="C783" s="5" t="s">
        <v>2957</v>
      </c>
      <c r="D783" s="5" t="s">
        <v>19231</v>
      </c>
      <c r="E783" s="36" t="s">
        <v>48</v>
      </c>
      <c r="F783" s="5" t="s">
        <v>18633</v>
      </c>
      <c r="G783" s="34">
        <v>41254</v>
      </c>
      <c r="H783" s="33" t="s">
        <v>18630</v>
      </c>
      <c r="I783" s="34"/>
      <c r="J783" s="5" t="s">
        <v>18633</v>
      </c>
      <c r="K783" s="34">
        <v>41779</v>
      </c>
      <c r="L783" s="33" t="s">
        <v>23</v>
      </c>
      <c r="M783" s="5" t="s">
        <v>2958</v>
      </c>
      <c r="N783" s="5" t="s">
        <v>26</v>
      </c>
      <c r="O783" s="35">
        <v>0</v>
      </c>
      <c r="P783" s="5" t="s">
        <v>18630</v>
      </c>
      <c r="Q783" s="5" t="str">
        <f t="shared" si="12"/>
        <v>Arquivado</v>
      </c>
      <c r="R783" s="32" t="e">
        <v>#N/A</v>
      </c>
    </row>
    <row r="784" spans="1:18" x14ac:dyDescent="0.2">
      <c r="A784" s="5" t="s">
        <v>2960</v>
      </c>
      <c r="B784" s="5"/>
      <c r="C784" s="5" t="s">
        <v>2961</v>
      </c>
      <c r="D784" s="5" t="s">
        <v>2962</v>
      </c>
      <c r="E784" s="36" t="s">
        <v>48</v>
      </c>
      <c r="F784" s="5" t="s">
        <v>18633</v>
      </c>
      <c r="G784" s="34">
        <v>42398</v>
      </c>
      <c r="H784" s="33" t="s">
        <v>18630</v>
      </c>
      <c r="I784" s="34"/>
      <c r="J784" s="5" t="s">
        <v>18633</v>
      </c>
      <c r="K784" s="34">
        <v>42894</v>
      </c>
      <c r="L784" s="33" t="s">
        <v>23</v>
      </c>
      <c r="M784" s="33" t="s">
        <v>2963</v>
      </c>
      <c r="N784" s="5" t="s">
        <v>26</v>
      </c>
      <c r="O784" s="35">
        <v>0</v>
      </c>
      <c r="P784" s="5" t="s">
        <v>18633</v>
      </c>
      <c r="Q784" s="5" t="str">
        <f t="shared" si="12"/>
        <v>Arquivado</v>
      </c>
      <c r="R784" s="32" t="e">
        <v>#N/A</v>
      </c>
    </row>
    <row r="785" spans="1:18" x14ac:dyDescent="0.2">
      <c r="A785" s="5" t="s">
        <v>2965</v>
      </c>
      <c r="B785" s="5"/>
      <c r="C785" s="5" t="s">
        <v>2966</v>
      </c>
      <c r="D785" s="5" t="s">
        <v>976</v>
      </c>
      <c r="E785" s="36" t="s">
        <v>71</v>
      </c>
      <c r="F785" s="5" t="s">
        <v>18630</v>
      </c>
      <c r="G785" s="34"/>
      <c r="H785" s="5" t="s">
        <v>18630</v>
      </c>
      <c r="I785" s="34"/>
      <c r="J785" s="5" t="s">
        <v>18633</v>
      </c>
      <c r="K785" s="34">
        <v>45043</v>
      </c>
      <c r="L785" s="33" t="s">
        <v>42</v>
      </c>
      <c r="M785" s="5" t="s">
        <v>2967</v>
      </c>
      <c r="N785" s="5" t="s">
        <v>26</v>
      </c>
      <c r="O785" s="35">
        <v>108387.48</v>
      </c>
      <c r="P785" s="5" t="s">
        <v>18630</v>
      </c>
      <c r="Q785" s="5" t="str">
        <f t="shared" si="12"/>
        <v>Arquivado</v>
      </c>
      <c r="R785" s="32" t="e">
        <v>#N/A</v>
      </c>
    </row>
    <row r="786" spans="1:18" x14ac:dyDescent="0.2">
      <c r="A786" s="5" t="s">
        <v>2969</v>
      </c>
      <c r="B786" s="5"/>
      <c r="C786" s="5" t="s">
        <v>2970</v>
      </c>
      <c r="D786" s="5" t="s">
        <v>233</v>
      </c>
      <c r="E786" s="36" t="s">
        <v>71</v>
      </c>
      <c r="F786" s="5" t="s">
        <v>18633</v>
      </c>
      <c r="G786" s="34">
        <v>45457</v>
      </c>
      <c r="H786" s="33" t="s">
        <v>18633</v>
      </c>
      <c r="I786" s="34">
        <v>45604</v>
      </c>
      <c r="J786" s="33" t="s">
        <v>18630</v>
      </c>
      <c r="K786" s="34"/>
      <c r="L786" s="5" t="s">
        <v>18796</v>
      </c>
      <c r="M786" s="5" t="s">
        <v>348</v>
      </c>
      <c r="N786" s="5" t="s">
        <v>117</v>
      </c>
      <c r="O786" s="35">
        <v>252606.81</v>
      </c>
      <c r="P786" s="60" t="s">
        <v>18630</v>
      </c>
      <c r="Q786" s="5" t="str">
        <f t="shared" si="12"/>
        <v>Ativo</v>
      </c>
      <c r="R786" s="32" t="e">
        <v>#N/A</v>
      </c>
    </row>
    <row r="787" spans="1:18" x14ac:dyDescent="0.2">
      <c r="A787" s="5" t="s">
        <v>2971</v>
      </c>
      <c r="B787" s="5"/>
      <c r="C787" s="5" t="s">
        <v>2972</v>
      </c>
      <c r="D787" s="5" t="s">
        <v>2973</v>
      </c>
      <c r="E787" s="36" t="s">
        <v>71</v>
      </c>
      <c r="F787" s="5" t="s">
        <v>18633</v>
      </c>
      <c r="G787" s="34">
        <v>45691</v>
      </c>
      <c r="H787" s="33" t="s">
        <v>18630</v>
      </c>
      <c r="I787" s="34"/>
      <c r="J787" s="5" t="s">
        <v>18630</v>
      </c>
      <c r="K787" s="34"/>
      <c r="L787" s="5" t="s">
        <v>42</v>
      </c>
      <c r="M787" s="33" t="s">
        <v>2974</v>
      </c>
      <c r="N787" s="5" t="s">
        <v>26</v>
      </c>
      <c r="O787" s="35">
        <v>17219.22</v>
      </c>
      <c r="P787" s="5" t="s">
        <v>18633</v>
      </c>
      <c r="Q787" s="5" t="str">
        <f t="shared" si="12"/>
        <v>Arquivado</v>
      </c>
      <c r="R787" s="32" t="e">
        <v>#N/A</v>
      </c>
    </row>
    <row r="788" spans="1:18" x14ac:dyDescent="0.2">
      <c r="A788" s="5" t="s">
        <v>2976</v>
      </c>
      <c r="B788" s="5"/>
      <c r="C788" s="5" t="s">
        <v>192</v>
      </c>
      <c r="D788" s="5" t="s">
        <v>2977</v>
      </c>
      <c r="E788" s="36" t="s">
        <v>20</v>
      </c>
      <c r="F788" s="5" t="s">
        <v>18633</v>
      </c>
      <c r="G788" s="34">
        <v>41375</v>
      </c>
      <c r="H788" s="33" t="s">
        <v>18630</v>
      </c>
      <c r="I788" s="34"/>
      <c r="J788" s="5" t="s">
        <v>18630</v>
      </c>
      <c r="K788" s="34"/>
      <c r="L788" s="5" t="s">
        <v>23</v>
      </c>
      <c r="M788" s="5" t="s">
        <v>2978</v>
      </c>
      <c r="N788" s="5" t="s">
        <v>26</v>
      </c>
      <c r="O788" s="35">
        <v>0</v>
      </c>
      <c r="P788" s="5" t="s">
        <v>18630</v>
      </c>
      <c r="Q788" s="5" t="str">
        <f t="shared" si="12"/>
        <v>Arquivado</v>
      </c>
      <c r="R788" s="32" t="e">
        <v>#N/A</v>
      </c>
    </row>
    <row r="789" spans="1:18" x14ac:dyDescent="0.2">
      <c r="A789" s="5" t="s">
        <v>2980</v>
      </c>
      <c r="B789" s="5"/>
      <c r="C789" s="5" t="s">
        <v>2981</v>
      </c>
      <c r="D789" s="5" t="s">
        <v>2982</v>
      </c>
      <c r="E789" s="36" t="s">
        <v>71</v>
      </c>
      <c r="F789" s="5" t="s">
        <v>18633</v>
      </c>
      <c r="G789" s="34">
        <v>45838</v>
      </c>
      <c r="H789" s="33" t="s">
        <v>18630</v>
      </c>
      <c r="I789" s="34"/>
      <c r="J789" s="5" t="s">
        <v>18633</v>
      </c>
      <c r="K789" s="34">
        <v>45853</v>
      </c>
      <c r="L789" s="33" t="s">
        <v>18684</v>
      </c>
      <c r="M789" s="33" t="s">
        <v>2983</v>
      </c>
      <c r="N789" s="5" t="s">
        <v>117</v>
      </c>
      <c r="O789" s="35">
        <v>381482.35</v>
      </c>
      <c r="P789" s="60" t="s">
        <v>18633</v>
      </c>
      <c r="Q789" s="5" t="str">
        <f t="shared" si="12"/>
        <v>Ativo</v>
      </c>
      <c r="R789" s="32" t="e">
        <v>#N/A</v>
      </c>
    </row>
    <row r="790" spans="1:18" x14ac:dyDescent="0.2">
      <c r="A790" s="5" t="s">
        <v>2985</v>
      </c>
      <c r="B790" s="5"/>
      <c r="C790" s="5" t="s">
        <v>2986</v>
      </c>
      <c r="D790" s="5" t="s">
        <v>18693</v>
      </c>
      <c r="E790" s="36" t="s">
        <v>71</v>
      </c>
      <c r="F790" s="5" t="s">
        <v>18633</v>
      </c>
      <c r="G790" s="34">
        <v>45988</v>
      </c>
      <c r="H790" s="33" t="s">
        <v>18630</v>
      </c>
      <c r="I790" s="34"/>
      <c r="J790" s="5" t="s">
        <v>18630</v>
      </c>
      <c r="K790" s="34"/>
      <c r="L790" s="5" t="s">
        <v>42</v>
      </c>
      <c r="M790" s="5" t="s">
        <v>43</v>
      </c>
      <c r="N790" s="5" t="s">
        <v>26</v>
      </c>
      <c r="O790" s="35">
        <v>183528.5</v>
      </c>
      <c r="P790" s="5" t="s">
        <v>18630</v>
      </c>
      <c r="Q790" s="5" t="str">
        <f t="shared" si="12"/>
        <v>Arquivado</v>
      </c>
      <c r="R790" s="32" t="e">
        <v>#N/A</v>
      </c>
    </row>
    <row r="791" spans="1:18" x14ac:dyDescent="0.2">
      <c r="A791" s="5" t="s">
        <v>2987</v>
      </c>
      <c r="B791" s="5"/>
      <c r="C791" s="5" t="s">
        <v>2986</v>
      </c>
      <c r="D791" s="5" t="s">
        <v>18693</v>
      </c>
      <c r="E791" s="36" t="s">
        <v>71</v>
      </c>
      <c r="F791" s="5" t="s">
        <v>18633</v>
      </c>
      <c r="G791" s="34">
        <v>45959</v>
      </c>
      <c r="H791" s="33" t="s">
        <v>18630</v>
      </c>
      <c r="I791" s="34"/>
      <c r="J791" s="5" t="s">
        <v>18633</v>
      </c>
      <c r="K791" s="34">
        <v>45987</v>
      </c>
      <c r="L791" s="33" t="s">
        <v>42</v>
      </c>
      <c r="M791" s="5" t="s">
        <v>2988</v>
      </c>
      <c r="N791" s="5" t="s">
        <v>26</v>
      </c>
      <c r="O791" s="35">
        <v>51750</v>
      </c>
      <c r="P791" s="5" t="s">
        <v>18630</v>
      </c>
      <c r="Q791" s="5" t="str">
        <f t="shared" si="12"/>
        <v>Arquivado</v>
      </c>
      <c r="R791" s="32" t="e">
        <v>#N/A</v>
      </c>
    </row>
    <row r="792" spans="1:18" x14ac:dyDescent="0.2">
      <c r="A792" s="5" t="s">
        <v>2990</v>
      </c>
      <c r="B792" s="5"/>
      <c r="C792" s="5" t="s">
        <v>2991</v>
      </c>
      <c r="D792" s="5" t="s">
        <v>1800</v>
      </c>
      <c r="E792" s="36" t="s">
        <v>48</v>
      </c>
      <c r="F792" s="5" t="s">
        <v>18633</v>
      </c>
      <c r="G792" s="34">
        <v>40389</v>
      </c>
      <c r="H792" s="33" t="s">
        <v>18630</v>
      </c>
      <c r="I792" s="34"/>
      <c r="J792" s="5" t="s">
        <v>18630</v>
      </c>
      <c r="K792" s="34"/>
      <c r="L792" s="5" t="s">
        <v>23</v>
      </c>
      <c r="M792" s="5" t="s">
        <v>2992</v>
      </c>
      <c r="N792" s="5" t="s">
        <v>26</v>
      </c>
      <c r="O792" s="35">
        <v>0</v>
      </c>
      <c r="P792" s="5" t="s">
        <v>18630</v>
      </c>
      <c r="Q792" s="5" t="str">
        <f t="shared" si="12"/>
        <v>Arquivado</v>
      </c>
      <c r="R792" s="32" t="e">
        <v>#N/A</v>
      </c>
    </row>
    <row r="793" spans="1:18" x14ac:dyDescent="0.2">
      <c r="A793" s="5" t="s">
        <v>2994</v>
      </c>
      <c r="B793" s="5"/>
      <c r="C793" s="5" t="s">
        <v>2995</v>
      </c>
      <c r="D793" s="5" t="s">
        <v>2996</v>
      </c>
      <c r="E793" s="36" t="s">
        <v>20</v>
      </c>
      <c r="F793" s="5" t="s">
        <v>18633</v>
      </c>
      <c r="G793" s="34">
        <v>41741</v>
      </c>
      <c r="H793" s="33" t="s">
        <v>18630</v>
      </c>
      <c r="I793" s="34"/>
      <c r="J793" s="5" t="s">
        <v>18630</v>
      </c>
      <c r="K793" s="34"/>
      <c r="L793" s="5" t="s">
        <v>42</v>
      </c>
      <c r="M793" s="5" t="s">
        <v>2997</v>
      </c>
      <c r="N793" s="5" t="s">
        <v>26</v>
      </c>
      <c r="O793" s="35">
        <v>0</v>
      </c>
      <c r="P793" s="5" t="s">
        <v>18630</v>
      </c>
      <c r="Q793" s="5" t="str">
        <f t="shared" si="12"/>
        <v>Arquivado</v>
      </c>
      <c r="R793" s="32" t="e">
        <v>#N/A</v>
      </c>
    </row>
    <row r="794" spans="1:18" x14ac:dyDescent="0.2">
      <c r="A794" s="5" t="s">
        <v>2999</v>
      </c>
      <c r="B794" s="5"/>
      <c r="C794" s="5" t="s">
        <v>3000</v>
      </c>
      <c r="D794" s="5" t="s">
        <v>3001</v>
      </c>
      <c r="E794" s="36" t="s">
        <v>279</v>
      </c>
      <c r="F794" s="5" t="s">
        <v>18630</v>
      </c>
      <c r="G794" s="34"/>
      <c r="H794" s="5" t="s">
        <v>18630</v>
      </c>
      <c r="I794" s="34"/>
      <c r="J794" s="5" t="s">
        <v>18630</v>
      </c>
      <c r="K794" s="34"/>
      <c r="L794" s="5" t="s">
        <v>42</v>
      </c>
      <c r="M794" s="5" t="s">
        <v>43</v>
      </c>
      <c r="N794" s="5" t="s">
        <v>26</v>
      </c>
      <c r="O794" s="35">
        <v>45195.25</v>
      </c>
      <c r="P794" s="5" t="s">
        <v>18630</v>
      </c>
      <c r="Q794" s="5" t="str">
        <f t="shared" si="12"/>
        <v>Arquivado</v>
      </c>
      <c r="R794" s="32" t="e">
        <v>#N/A</v>
      </c>
    </row>
    <row r="795" spans="1:18" x14ac:dyDescent="0.2">
      <c r="A795" s="5" t="s">
        <v>3002</v>
      </c>
      <c r="B795" s="5"/>
      <c r="C795" s="5" t="s">
        <v>1646</v>
      </c>
      <c r="D795" s="5" t="s">
        <v>1591</v>
      </c>
      <c r="E795" s="36" t="s">
        <v>20</v>
      </c>
      <c r="F795" s="5" t="s">
        <v>18633</v>
      </c>
      <c r="G795" s="34">
        <v>41038</v>
      </c>
      <c r="H795" s="33" t="s">
        <v>18630</v>
      </c>
      <c r="I795" s="34"/>
      <c r="J795" s="5" t="s">
        <v>18630</v>
      </c>
      <c r="K795" s="34"/>
      <c r="L795" s="5" t="s">
        <v>42</v>
      </c>
      <c r="M795" s="5" t="s">
        <v>3003</v>
      </c>
      <c r="N795" s="5" t="s">
        <v>26</v>
      </c>
      <c r="O795" s="35">
        <v>0</v>
      </c>
      <c r="P795" s="5" t="s">
        <v>18633</v>
      </c>
      <c r="Q795" s="5" t="str">
        <f t="shared" si="12"/>
        <v>Arquivado</v>
      </c>
      <c r="R795" s="32" t="e">
        <v>#N/A</v>
      </c>
    </row>
    <row r="796" spans="1:18" x14ac:dyDescent="0.2">
      <c r="A796" s="5" t="s">
        <v>3005</v>
      </c>
      <c r="B796" s="5"/>
      <c r="C796" s="5" t="s">
        <v>3006</v>
      </c>
      <c r="D796" s="5" t="s">
        <v>221</v>
      </c>
      <c r="E796" s="36" t="s">
        <v>71</v>
      </c>
      <c r="F796" s="5" t="s">
        <v>18633</v>
      </c>
      <c r="G796" s="34">
        <v>45407</v>
      </c>
      <c r="H796" s="33" t="s">
        <v>18633</v>
      </c>
      <c r="I796" s="34">
        <v>45569</v>
      </c>
      <c r="J796" s="33" t="s">
        <v>18633</v>
      </c>
      <c r="K796" s="34">
        <v>45687</v>
      </c>
      <c r="L796" s="33" t="s">
        <v>18794</v>
      </c>
      <c r="M796" s="33" t="s">
        <v>1813</v>
      </c>
      <c r="N796" s="5" t="s">
        <v>117</v>
      </c>
      <c r="O796" s="35">
        <v>121155.33</v>
      </c>
      <c r="P796" s="60" t="s">
        <v>18630</v>
      </c>
      <c r="Q796" s="5" t="str">
        <f t="shared" si="12"/>
        <v>Ativo</v>
      </c>
      <c r="R796" s="32" t="e">
        <v>#N/A</v>
      </c>
    </row>
    <row r="797" spans="1:18" x14ac:dyDescent="0.2">
      <c r="A797" s="5" t="s">
        <v>3007</v>
      </c>
      <c r="B797" s="5"/>
      <c r="C797" s="5" t="s">
        <v>3008</v>
      </c>
      <c r="D797" s="5" t="s">
        <v>18692</v>
      </c>
      <c r="E797" s="36" t="s">
        <v>71</v>
      </c>
      <c r="F797" s="5" t="s">
        <v>18633</v>
      </c>
      <c r="G797" s="34">
        <v>45505</v>
      </c>
      <c r="H797" s="33" t="s">
        <v>18630</v>
      </c>
      <c r="I797" s="34"/>
      <c r="J797" s="5" t="s">
        <v>18633</v>
      </c>
      <c r="K797" s="34">
        <v>45520</v>
      </c>
      <c r="L797" s="33" t="s">
        <v>42</v>
      </c>
      <c r="M797" s="33" t="s">
        <v>3009</v>
      </c>
      <c r="N797" s="5" t="s">
        <v>26</v>
      </c>
      <c r="O797" s="35">
        <v>58815.78</v>
      </c>
      <c r="P797" s="5" t="s">
        <v>18633</v>
      </c>
      <c r="Q797" s="5" t="str">
        <f t="shared" si="12"/>
        <v>Arquivado</v>
      </c>
      <c r="R797" s="32" t="e">
        <v>#N/A</v>
      </c>
    </row>
    <row r="798" spans="1:18" x14ac:dyDescent="0.2">
      <c r="A798" s="5" t="s">
        <v>3011</v>
      </c>
      <c r="B798" s="5"/>
      <c r="C798" s="5" t="s">
        <v>3012</v>
      </c>
      <c r="D798" s="5" t="s">
        <v>3013</v>
      </c>
      <c r="E798" s="36" t="s">
        <v>20</v>
      </c>
      <c r="F798" s="5" t="s">
        <v>18633</v>
      </c>
      <c r="G798" s="34">
        <v>41046</v>
      </c>
      <c r="H798" s="33" t="s">
        <v>18630</v>
      </c>
      <c r="I798" s="34"/>
      <c r="J798" s="5" t="s">
        <v>18630</v>
      </c>
      <c r="K798" s="34"/>
      <c r="L798" s="5" t="s">
        <v>42</v>
      </c>
      <c r="M798" s="33" t="s">
        <v>3014</v>
      </c>
      <c r="N798" s="5" t="s">
        <v>26</v>
      </c>
      <c r="O798" s="35">
        <v>0</v>
      </c>
      <c r="P798" s="5" t="s">
        <v>18630</v>
      </c>
      <c r="Q798" s="5" t="str">
        <f t="shared" si="12"/>
        <v>Arquivado</v>
      </c>
      <c r="R798" s="32" t="e">
        <v>#N/A</v>
      </c>
    </row>
    <row r="799" spans="1:18" x14ac:dyDescent="0.2">
      <c r="A799" s="5" t="s">
        <v>3016</v>
      </c>
      <c r="B799" s="5"/>
      <c r="C799" s="5" t="s">
        <v>3017</v>
      </c>
      <c r="D799" s="5" t="s">
        <v>891</v>
      </c>
      <c r="E799" s="36" t="s">
        <v>71</v>
      </c>
      <c r="F799" s="5" t="s">
        <v>18633</v>
      </c>
      <c r="G799" s="34">
        <v>45777</v>
      </c>
      <c r="H799" s="33" t="s">
        <v>18633</v>
      </c>
      <c r="I799" s="34">
        <v>45887</v>
      </c>
      <c r="J799" s="33" t="s">
        <v>18630</v>
      </c>
      <c r="K799" s="34"/>
      <c r="L799" s="5" t="s">
        <v>18795</v>
      </c>
      <c r="M799" s="5" t="s">
        <v>3018</v>
      </c>
      <c r="N799" s="5" t="s">
        <v>210</v>
      </c>
      <c r="O799" s="35">
        <v>229496.94</v>
      </c>
      <c r="P799" s="60" t="s">
        <v>18630</v>
      </c>
      <c r="Q799" s="5" t="str">
        <f t="shared" si="12"/>
        <v>Ativo</v>
      </c>
      <c r="R799" s="32" t="e">
        <v>#N/A</v>
      </c>
    </row>
    <row r="800" spans="1:18" x14ac:dyDescent="0.2">
      <c r="A800" s="5" t="s">
        <v>3020</v>
      </c>
      <c r="B800" s="5"/>
      <c r="C800" s="5" t="s">
        <v>3021</v>
      </c>
      <c r="D800" s="5" t="s">
        <v>3022</v>
      </c>
      <c r="E800" s="36" t="s">
        <v>71</v>
      </c>
      <c r="F800" s="5" t="s">
        <v>18633</v>
      </c>
      <c r="G800" s="34">
        <v>45964</v>
      </c>
      <c r="H800" s="33" t="s">
        <v>18633</v>
      </c>
      <c r="I800" s="34">
        <v>46108</v>
      </c>
      <c r="J800" s="33" t="s">
        <v>18630</v>
      </c>
      <c r="K800" s="34"/>
      <c r="L800" s="5" t="s">
        <v>18795</v>
      </c>
      <c r="M800" s="5" t="s">
        <v>1561</v>
      </c>
      <c r="N800" s="5" t="s">
        <v>117</v>
      </c>
      <c r="O800" s="35">
        <v>193605.87</v>
      </c>
      <c r="P800" s="60" t="s">
        <v>18630</v>
      </c>
      <c r="Q800" s="5" t="str">
        <f t="shared" si="12"/>
        <v>Ativo</v>
      </c>
      <c r="R800" s="32" t="e">
        <v>#N/A</v>
      </c>
    </row>
    <row r="801" spans="1:18" x14ac:dyDescent="0.2">
      <c r="A801" s="5" t="s">
        <v>3023</v>
      </c>
      <c r="B801" s="5"/>
      <c r="C801" s="5" t="s">
        <v>3024</v>
      </c>
      <c r="D801" s="5" t="s">
        <v>18692</v>
      </c>
      <c r="E801" s="36" t="s">
        <v>71</v>
      </c>
      <c r="F801" s="5" t="s">
        <v>18633</v>
      </c>
      <c r="G801" s="34">
        <v>41901</v>
      </c>
      <c r="H801" s="33" t="s">
        <v>18633</v>
      </c>
      <c r="I801" s="34">
        <v>42173</v>
      </c>
      <c r="J801" s="33" t="s">
        <v>18630</v>
      </c>
      <c r="K801" s="34"/>
      <c r="L801" s="5" t="s">
        <v>42</v>
      </c>
      <c r="M801" s="5" t="s">
        <v>3025</v>
      </c>
      <c r="N801" s="5" t="s">
        <v>26</v>
      </c>
      <c r="O801" s="35">
        <v>30000</v>
      </c>
      <c r="P801" s="5" t="s">
        <v>18630</v>
      </c>
      <c r="Q801" s="5" t="str">
        <f t="shared" si="12"/>
        <v>Arquivado</v>
      </c>
      <c r="R801" s="32" t="e">
        <v>#N/A</v>
      </c>
    </row>
    <row r="802" spans="1:18" x14ac:dyDescent="0.2">
      <c r="A802" s="5" t="s">
        <v>3027</v>
      </c>
      <c r="B802" s="5"/>
      <c r="C802" s="5" t="s">
        <v>2393</v>
      </c>
      <c r="D802" s="5" t="s">
        <v>18691</v>
      </c>
      <c r="E802" s="36" t="s">
        <v>2419</v>
      </c>
      <c r="F802" s="5" t="s">
        <v>18630</v>
      </c>
      <c r="G802" s="34"/>
      <c r="H802" s="5" t="s">
        <v>18630</v>
      </c>
      <c r="I802" s="34"/>
      <c r="J802" s="5" t="s">
        <v>18630</v>
      </c>
      <c r="K802" s="34"/>
      <c r="L802" s="5" t="s">
        <v>42</v>
      </c>
      <c r="M802" s="5" t="s">
        <v>3028</v>
      </c>
      <c r="N802" s="5" t="s">
        <v>26</v>
      </c>
      <c r="O802" s="35">
        <v>0</v>
      </c>
      <c r="P802" s="5" t="s">
        <v>18630</v>
      </c>
      <c r="Q802" s="5" t="str">
        <f t="shared" si="12"/>
        <v>Arquivado</v>
      </c>
      <c r="R802" s="32" t="e">
        <v>#N/A</v>
      </c>
    </row>
    <row r="803" spans="1:18" x14ac:dyDescent="0.2">
      <c r="A803" s="5" t="s">
        <v>3030</v>
      </c>
      <c r="B803" s="5"/>
      <c r="C803" s="5" t="s">
        <v>3031</v>
      </c>
      <c r="D803" s="5" t="s">
        <v>3032</v>
      </c>
      <c r="E803" s="36" t="s">
        <v>48</v>
      </c>
      <c r="F803" s="5" t="s">
        <v>18633</v>
      </c>
      <c r="G803" s="34">
        <v>40980</v>
      </c>
      <c r="H803" s="33" t="s">
        <v>18630</v>
      </c>
      <c r="I803" s="34"/>
      <c r="J803" s="5" t="s">
        <v>18630</v>
      </c>
      <c r="K803" s="34"/>
      <c r="L803" s="5" t="s">
        <v>23</v>
      </c>
      <c r="M803" s="5" t="s">
        <v>3033</v>
      </c>
      <c r="N803" s="5" t="s">
        <v>26</v>
      </c>
      <c r="O803" s="35">
        <v>0</v>
      </c>
      <c r="P803" s="5" t="s">
        <v>18630</v>
      </c>
      <c r="Q803" s="5" t="str">
        <f t="shared" si="12"/>
        <v>Arquivado</v>
      </c>
      <c r="R803" s="32" t="e">
        <v>#N/A</v>
      </c>
    </row>
    <row r="804" spans="1:18" x14ac:dyDescent="0.2">
      <c r="A804" s="5" t="s">
        <v>3035</v>
      </c>
      <c r="B804" s="5"/>
      <c r="C804" s="5" t="s">
        <v>3036</v>
      </c>
      <c r="D804" s="5" t="s">
        <v>2614</v>
      </c>
      <c r="E804" s="36" t="s">
        <v>279</v>
      </c>
      <c r="F804" s="5" t="s">
        <v>18633</v>
      </c>
      <c r="G804" s="34">
        <v>45635</v>
      </c>
      <c r="H804" s="33" t="s">
        <v>18633</v>
      </c>
      <c r="I804" s="34">
        <v>45750</v>
      </c>
      <c r="J804" s="33" t="s">
        <v>18630</v>
      </c>
      <c r="K804" s="34"/>
      <c r="L804" s="5" t="s">
        <v>18796</v>
      </c>
      <c r="M804" s="5" t="s">
        <v>348</v>
      </c>
      <c r="N804" s="5" t="s">
        <v>117</v>
      </c>
      <c r="O804" s="35">
        <v>19171.32</v>
      </c>
      <c r="P804" s="60" t="s">
        <v>18630</v>
      </c>
      <c r="Q804" s="5" t="str">
        <f t="shared" si="12"/>
        <v>Ativo</v>
      </c>
      <c r="R804" s="32" t="e">
        <v>#N/A</v>
      </c>
    </row>
    <row r="805" spans="1:18" x14ac:dyDescent="0.2">
      <c r="A805" s="5" t="s">
        <v>3037</v>
      </c>
      <c r="B805" s="5"/>
      <c r="C805" s="5" t="s">
        <v>3038</v>
      </c>
      <c r="D805" s="5" t="s">
        <v>3039</v>
      </c>
      <c r="E805" s="36" t="s">
        <v>71</v>
      </c>
      <c r="F805" s="5" t="s">
        <v>18633</v>
      </c>
      <c r="G805" s="34">
        <v>45769</v>
      </c>
      <c r="H805" s="33" t="s">
        <v>18630</v>
      </c>
      <c r="I805" s="34"/>
      <c r="J805" s="5" t="s">
        <v>18633</v>
      </c>
      <c r="K805" s="34">
        <v>45709</v>
      </c>
      <c r="L805" s="33" t="s">
        <v>42</v>
      </c>
      <c r="M805" s="5" t="s">
        <v>3040</v>
      </c>
      <c r="N805" s="5" t="s">
        <v>26</v>
      </c>
      <c r="O805" s="35">
        <v>286707.78999999998</v>
      </c>
      <c r="P805" s="5" t="s">
        <v>18633</v>
      </c>
      <c r="Q805" s="5" t="str">
        <f t="shared" si="12"/>
        <v>Arquivado</v>
      </c>
      <c r="R805" s="32" t="e">
        <v>#N/A</v>
      </c>
    </row>
    <row r="806" spans="1:18" x14ac:dyDescent="0.2">
      <c r="A806" s="5" t="s">
        <v>3042</v>
      </c>
      <c r="B806" s="5"/>
      <c r="C806" s="5" t="s">
        <v>2788</v>
      </c>
      <c r="D806" s="5" t="s">
        <v>18691</v>
      </c>
      <c r="E806" s="36" t="s">
        <v>20</v>
      </c>
      <c r="F806" s="5" t="s">
        <v>18633</v>
      </c>
      <c r="G806" s="34">
        <v>41022</v>
      </c>
      <c r="H806" s="33" t="s">
        <v>18630</v>
      </c>
      <c r="I806" s="34"/>
      <c r="J806" s="5" t="s">
        <v>18630</v>
      </c>
      <c r="K806" s="34"/>
      <c r="L806" s="5" t="s">
        <v>42</v>
      </c>
      <c r="M806" s="5" t="s">
        <v>97</v>
      </c>
      <c r="N806" s="5" t="s">
        <v>26</v>
      </c>
      <c r="O806" s="35">
        <v>0</v>
      </c>
      <c r="P806" s="5" t="s">
        <v>18630</v>
      </c>
      <c r="Q806" s="5" t="str">
        <f t="shared" si="12"/>
        <v>Arquivado</v>
      </c>
      <c r="R806" s="32" t="e">
        <v>#N/A</v>
      </c>
    </row>
    <row r="807" spans="1:18" x14ac:dyDescent="0.2">
      <c r="A807" s="5" t="s">
        <v>3043</v>
      </c>
      <c r="B807" s="5"/>
      <c r="C807" s="5" t="s">
        <v>1258</v>
      </c>
      <c r="D807" s="5" t="s">
        <v>19231</v>
      </c>
      <c r="E807" s="36" t="s">
        <v>48</v>
      </c>
      <c r="F807" s="5" t="s">
        <v>18633</v>
      </c>
      <c r="G807" s="34">
        <v>40702</v>
      </c>
      <c r="H807" s="33" t="s">
        <v>18630</v>
      </c>
      <c r="I807" s="34"/>
      <c r="J807" s="5" t="s">
        <v>18630</v>
      </c>
      <c r="K807" s="34"/>
      <c r="L807" s="5" t="s">
        <v>42</v>
      </c>
      <c r="M807" s="5" t="s">
        <v>3044</v>
      </c>
      <c r="N807" s="5" t="s">
        <v>26</v>
      </c>
      <c r="O807" s="35">
        <v>0</v>
      </c>
      <c r="P807" s="5" t="s">
        <v>18630</v>
      </c>
      <c r="Q807" s="5" t="str">
        <f t="shared" si="12"/>
        <v>Arquivado</v>
      </c>
      <c r="R807" s="32" t="e">
        <v>#N/A</v>
      </c>
    </row>
    <row r="808" spans="1:18" x14ac:dyDescent="0.2">
      <c r="A808" s="5" t="s">
        <v>3046</v>
      </c>
      <c r="B808" s="5"/>
      <c r="C808" s="5" t="s">
        <v>2782</v>
      </c>
      <c r="D808" s="5" t="s">
        <v>19269</v>
      </c>
      <c r="E808" s="36" t="s">
        <v>48</v>
      </c>
      <c r="F808" s="5" t="s">
        <v>18633</v>
      </c>
      <c r="G808" s="34">
        <v>41348</v>
      </c>
      <c r="H808" s="33" t="s">
        <v>18633</v>
      </c>
      <c r="I808" s="34">
        <v>42110</v>
      </c>
      <c r="J808" s="33" t="s">
        <v>18633</v>
      </c>
      <c r="K808" s="34">
        <v>42255</v>
      </c>
      <c r="L808" s="33" t="s">
        <v>42</v>
      </c>
      <c r="M808" s="33" t="s">
        <v>3047</v>
      </c>
      <c r="N808" s="5" t="s">
        <v>26</v>
      </c>
      <c r="O808" s="35">
        <v>25000</v>
      </c>
      <c r="P808" s="5" t="s">
        <v>18630</v>
      </c>
      <c r="Q808" s="5" t="str">
        <f t="shared" si="12"/>
        <v>Arquivado</v>
      </c>
      <c r="R808" s="32" t="e">
        <v>#N/A</v>
      </c>
    </row>
    <row r="809" spans="1:18" x14ac:dyDescent="0.2">
      <c r="A809" s="5" t="s">
        <v>3049</v>
      </c>
      <c r="B809" s="5"/>
      <c r="C809" s="5" t="s">
        <v>3050</v>
      </c>
      <c r="D809" s="5" t="s">
        <v>1036</v>
      </c>
      <c r="E809" s="36" t="s">
        <v>71</v>
      </c>
      <c r="F809" s="5" t="s">
        <v>18630</v>
      </c>
      <c r="G809" s="34"/>
      <c r="H809" s="5" t="s">
        <v>18630</v>
      </c>
      <c r="I809" s="34"/>
      <c r="J809" s="5" t="s">
        <v>18630</v>
      </c>
      <c r="K809" s="34"/>
      <c r="L809" s="5" t="s">
        <v>42</v>
      </c>
      <c r="M809" s="5" t="s">
        <v>43</v>
      </c>
      <c r="N809" s="5" t="s">
        <v>26</v>
      </c>
      <c r="O809" s="35">
        <v>501205.98</v>
      </c>
      <c r="P809" s="5" t="s">
        <v>18630</v>
      </c>
      <c r="Q809" s="5" t="str">
        <f t="shared" si="12"/>
        <v>Arquivado</v>
      </c>
      <c r="R809" s="32" t="e">
        <v>#N/A</v>
      </c>
    </row>
    <row r="810" spans="1:18" x14ac:dyDescent="0.2">
      <c r="A810" s="5" t="s">
        <v>3051</v>
      </c>
      <c r="B810" s="5"/>
      <c r="C810" s="5" t="s">
        <v>3052</v>
      </c>
      <c r="D810" s="5" t="s">
        <v>19270</v>
      </c>
      <c r="E810" s="36" t="s">
        <v>48</v>
      </c>
      <c r="F810" s="5" t="s">
        <v>18633</v>
      </c>
      <c r="G810" s="34">
        <v>42538</v>
      </c>
      <c r="H810" s="33" t="s">
        <v>18630</v>
      </c>
      <c r="I810" s="34"/>
      <c r="J810" s="5" t="s">
        <v>18633</v>
      </c>
      <c r="K810" s="34">
        <v>43062</v>
      </c>
      <c r="L810" s="33" t="s">
        <v>23</v>
      </c>
      <c r="M810" s="5" t="s">
        <v>3053</v>
      </c>
      <c r="N810" s="5" t="s">
        <v>26</v>
      </c>
      <c r="O810" s="35">
        <v>0</v>
      </c>
      <c r="P810" s="5" t="s">
        <v>18630</v>
      </c>
      <c r="Q810" s="5" t="str">
        <f t="shared" si="12"/>
        <v>Arquivado</v>
      </c>
      <c r="R810" s="32" t="e">
        <v>#N/A</v>
      </c>
    </row>
    <row r="811" spans="1:18" x14ac:dyDescent="0.2">
      <c r="A811" s="5" t="s">
        <v>3055</v>
      </c>
      <c r="B811" s="5"/>
      <c r="C811" s="5" t="s">
        <v>3056</v>
      </c>
      <c r="D811" s="5" t="s">
        <v>3057</v>
      </c>
      <c r="E811" s="36" t="s">
        <v>71</v>
      </c>
      <c r="F811" s="5" t="s">
        <v>18633</v>
      </c>
      <c r="G811" s="34">
        <v>45706</v>
      </c>
      <c r="H811" s="33" t="s">
        <v>18633</v>
      </c>
      <c r="I811" s="34">
        <v>45776</v>
      </c>
      <c r="J811" s="33" t="s">
        <v>18630</v>
      </c>
      <c r="K811" s="34"/>
      <c r="L811" s="5" t="s">
        <v>18796</v>
      </c>
      <c r="M811" s="5" t="s">
        <v>348</v>
      </c>
      <c r="N811" s="5" t="s">
        <v>117</v>
      </c>
      <c r="O811" s="35">
        <v>1186169.1399999999</v>
      </c>
      <c r="P811" s="60" t="s">
        <v>18630</v>
      </c>
      <c r="Q811" s="5" t="str">
        <f t="shared" si="12"/>
        <v>Ativo</v>
      </c>
      <c r="R811" s="32" t="e">
        <v>#N/A</v>
      </c>
    </row>
    <row r="812" spans="1:18" x14ac:dyDescent="0.2">
      <c r="A812" s="5" t="s">
        <v>3058</v>
      </c>
      <c r="B812" s="5"/>
      <c r="C812" s="5" t="s">
        <v>21</v>
      </c>
      <c r="D812" s="5" t="s">
        <v>19227</v>
      </c>
      <c r="E812" s="36" t="s">
        <v>48</v>
      </c>
      <c r="F812" s="5" t="s">
        <v>18633</v>
      </c>
      <c r="G812" s="34">
        <v>40674</v>
      </c>
      <c r="H812" s="33" t="s">
        <v>18630</v>
      </c>
      <c r="I812" s="34"/>
      <c r="J812" s="5" t="s">
        <v>18630</v>
      </c>
      <c r="K812" s="34"/>
      <c r="L812" s="5" t="s">
        <v>23</v>
      </c>
      <c r="M812" s="5" t="s">
        <v>3059</v>
      </c>
      <c r="N812" s="5" t="s">
        <v>26</v>
      </c>
      <c r="O812" s="35">
        <v>0</v>
      </c>
      <c r="P812" s="5" t="s">
        <v>18630</v>
      </c>
      <c r="Q812" s="5" t="str">
        <f t="shared" si="12"/>
        <v>Arquivado</v>
      </c>
      <c r="R812" s="32" t="e">
        <v>#N/A</v>
      </c>
    </row>
    <row r="813" spans="1:18" x14ac:dyDescent="0.2">
      <c r="A813" s="5" t="s">
        <v>3061</v>
      </c>
      <c r="B813" s="5"/>
      <c r="C813" s="5" t="s">
        <v>3062</v>
      </c>
      <c r="D813" s="5" t="s">
        <v>19271</v>
      </c>
      <c r="E813" s="36" t="s">
        <v>48</v>
      </c>
      <c r="F813" s="5" t="s">
        <v>18633</v>
      </c>
      <c r="G813" s="34">
        <v>42941</v>
      </c>
      <c r="H813" s="33" t="s">
        <v>18630</v>
      </c>
      <c r="I813" s="34"/>
      <c r="J813" s="5" t="s">
        <v>18630</v>
      </c>
      <c r="K813" s="34"/>
      <c r="L813" s="5" t="s">
        <v>23</v>
      </c>
      <c r="M813" s="5" t="s">
        <v>3063</v>
      </c>
      <c r="N813" s="5" t="s">
        <v>26</v>
      </c>
      <c r="O813" s="35">
        <v>30000</v>
      </c>
      <c r="P813" s="5" t="s">
        <v>18630</v>
      </c>
      <c r="Q813" s="5" t="str">
        <f t="shared" si="12"/>
        <v>Arquivado</v>
      </c>
      <c r="R813" s="32" t="e">
        <v>#N/A</v>
      </c>
    </row>
    <row r="814" spans="1:18" x14ac:dyDescent="0.2">
      <c r="A814" s="5" t="s">
        <v>3065</v>
      </c>
      <c r="B814" s="5"/>
      <c r="C814" s="5" t="s">
        <v>3066</v>
      </c>
      <c r="D814" s="5" t="s">
        <v>18691</v>
      </c>
      <c r="E814" s="36" t="s">
        <v>48</v>
      </c>
      <c r="F814" s="5" t="s">
        <v>18630</v>
      </c>
      <c r="G814" s="34"/>
      <c r="H814" s="5" t="s">
        <v>18630</v>
      </c>
      <c r="I814" s="34"/>
      <c r="J814" s="5" t="s">
        <v>18630</v>
      </c>
      <c r="K814" s="34"/>
      <c r="L814" s="5" t="s">
        <v>42</v>
      </c>
      <c r="M814" s="5" t="s">
        <v>3067</v>
      </c>
      <c r="N814" s="5" t="s">
        <v>26</v>
      </c>
      <c r="O814" s="35">
        <v>0</v>
      </c>
      <c r="P814" s="5" t="s">
        <v>18630</v>
      </c>
      <c r="Q814" s="5" t="str">
        <f t="shared" si="12"/>
        <v>Arquivado</v>
      </c>
      <c r="R814" s="32" t="e">
        <v>#N/A</v>
      </c>
    </row>
    <row r="815" spans="1:18" x14ac:dyDescent="0.2">
      <c r="A815" s="5" t="s">
        <v>3069</v>
      </c>
      <c r="B815" s="5"/>
      <c r="C815" s="5" t="s">
        <v>3070</v>
      </c>
      <c r="D815" s="5" t="s">
        <v>19231</v>
      </c>
      <c r="E815" s="36" t="s">
        <v>48</v>
      </c>
      <c r="F815" s="5" t="s">
        <v>18633</v>
      </c>
      <c r="G815" s="34">
        <v>41712</v>
      </c>
      <c r="H815" s="33" t="s">
        <v>18633</v>
      </c>
      <c r="I815" s="34">
        <v>42425</v>
      </c>
      <c r="J815" s="33" t="s">
        <v>18633</v>
      </c>
      <c r="K815" s="34">
        <v>42450</v>
      </c>
      <c r="L815" s="33" t="s">
        <v>42</v>
      </c>
      <c r="M815" s="5" t="s">
        <v>3071</v>
      </c>
      <c r="N815" s="5" t="s">
        <v>26</v>
      </c>
      <c r="O815" s="35">
        <v>30000</v>
      </c>
      <c r="P815" s="5" t="s">
        <v>18630</v>
      </c>
      <c r="Q815" s="5" t="str">
        <f t="shared" si="12"/>
        <v>Arquivado</v>
      </c>
      <c r="R815" s="32" t="e">
        <v>#N/A</v>
      </c>
    </row>
    <row r="816" spans="1:18" x14ac:dyDescent="0.2">
      <c r="A816" s="5" t="s">
        <v>3073</v>
      </c>
      <c r="B816" s="5"/>
      <c r="C816" s="5" t="s">
        <v>3074</v>
      </c>
      <c r="D816" s="5" t="s">
        <v>3075</v>
      </c>
      <c r="E816" s="36" t="s">
        <v>71</v>
      </c>
      <c r="F816" s="5" t="s">
        <v>18633</v>
      </c>
      <c r="G816" s="34">
        <v>46079</v>
      </c>
      <c r="H816" s="33" t="s">
        <v>18630</v>
      </c>
      <c r="I816" s="34"/>
      <c r="J816" s="5" t="s">
        <v>18630</v>
      </c>
      <c r="K816" s="34"/>
      <c r="L816" s="5" t="s">
        <v>18795</v>
      </c>
      <c r="M816" s="5" t="s">
        <v>3076</v>
      </c>
      <c r="N816" s="5" t="s">
        <v>117</v>
      </c>
      <c r="O816" s="35">
        <v>644585.81000000006</v>
      </c>
      <c r="P816" s="60" t="s">
        <v>18630</v>
      </c>
      <c r="Q816" s="5" t="str">
        <f t="shared" si="12"/>
        <v>Ativo</v>
      </c>
      <c r="R816" s="32" t="e">
        <v>#N/A</v>
      </c>
    </row>
    <row r="817" spans="1:18" x14ac:dyDescent="0.2">
      <c r="A817" s="5" t="s">
        <v>3078</v>
      </c>
      <c r="B817" s="5"/>
      <c r="C817" s="5" t="s">
        <v>3079</v>
      </c>
      <c r="D817" s="5" t="s">
        <v>891</v>
      </c>
      <c r="E817" s="36" t="s">
        <v>71</v>
      </c>
      <c r="F817" s="5" t="s">
        <v>18630</v>
      </c>
      <c r="G817" s="34"/>
      <c r="H817" s="5" t="s">
        <v>18630</v>
      </c>
      <c r="I817" s="34"/>
      <c r="J817" s="5" t="s">
        <v>18630</v>
      </c>
      <c r="K817" s="34"/>
      <c r="L817" s="5" t="s">
        <v>18793</v>
      </c>
      <c r="M817" s="5" t="s">
        <v>3080</v>
      </c>
      <c r="N817" s="5" t="s">
        <v>18712</v>
      </c>
      <c r="O817" s="35">
        <v>262191.98</v>
      </c>
      <c r="P817" s="60" t="s">
        <v>18630</v>
      </c>
      <c r="Q817" s="5" t="str">
        <f t="shared" si="12"/>
        <v>Ativo</v>
      </c>
      <c r="R817" s="32" t="e">
        <v>#N/A</v>
      </c>
    </row>
    <row r="818" spans="1:18" x14ac:dyDescent="0.2">
      <c r="A818" s="5" t="s">
        <v>3082</v>
      </c>
      <c r="B818" s="5"/>
      <c r="C818" s="5" t="s">
        <v>3083</v>
      </c>
      <c r="D818" s="5" t="s">
        <v>891</v>
      </c>
      <c r="E818" s="36" t="s">
        <v>71</v>
      </c>
      <c r="F818" s="5" t="s">
        <v>18633</v>
      </c>
      <c r="G818" s="34">
        <v>46110</v>
      </c>
      <c r="H818" s="33" t="s">
        <v>18630</v>
      </c>
      <c r="I818" s="34"/>
      <c r="J818" s="5" t="s">
        <v>18630</v>
      </c>
      <c r="K818" s="34"/>
      <c r="L818" s="5" t="s">
        <v>18795</v>
      </c>
      <c r="M818" s="5" t="s">
        <v>1143</v>
      </c>
      <c r="N818" s="5" t="s">
        <v>117</v>
      </c>
      <c r="O818" s="35">
        <v>201163.78</v>
      </c>
      <c r="P818" s="60" t="s">
        <v>18630</v>
      </c>
      <c r="Q818" s="5" t="str">
        <f t="shared" si="12"/>
        <v>Ativo</v>
      </c>
      <c r="R818" s="32" t="e">
        <v>#N/A</v>
      </c>
    </row>
    <row r="819" spans="1:18" x14ac:dyDescent="0.2">
      <c r="A819" s="5" t="s">
        <v>3084</v>
      </c>
      <c r="B819" s="5"/>
      <c r="C819" s="5" t="s">
        <v>3085</v>
      </c>
      <c r="D819" s="5" t="s">
        <v>233</v>
      </c>
      <c r="E819" s="36" t="s">
        <v>71</v>
      </c>
      <c r="F819" s="5" t="s">
        <v>18633</v>
      </c>
      <c r="G819" s="34">
        <v>45627</v>
      </c>
      <c r="H819" s="33" t="s">
        <v>18633</v>
      </c>
      <c r="I819" s="34">
        <v>45826</v>
      </c>
      <c r="J819" s="33" t="s">
        <v>18633</v>
      </c>
      <c r="K819" s="34">
        <v>45917</v>
      </c>
      <c r="L819" s="33" t="s">
        <v>18794</v>
      </c>
      <c r="M819" s="33" t="s">
        <v>3086</v>
      </c>
      <c r="N819" s="5" t="s">
        <v>117</v>
      </c>
      <c r="O819" s="35">
        <v>240933.48</v>
      </c>
      <c r="P819" s="60" t="s">
        <v>18633</v>
      </c>
      <c r="Q819" s="5" t="str">
        <f t="shared" si="12"/>
        <v>Ativo</v>
      </c>
      <c r="R819" s="32" t="e">
        <v>#N/A</v>
      </c>
    </row>
    <row r="820" spans="1:18" x14ac:dyDescent="0.2">
      <c r="A820" s="5" t="s">
        <v>3088</v>
      </c>
      <c r="B820" s="5"/>
      <c r="C820" s="5" t="s">
        <v>3089</v>
      </c>
      <c r="D820" s="5" t="s">
        <v>233</v>
      </c>
      <c r="E820" s="36" t="s">
        <v>71</v>
      </c>
      <c r="F820" s="5" t="s">
        <v>18633</v>
      </c>
      <c r="G820" s="34">
        <v>45566</v>
      </c>
      <c r="H820" s="33" t="s">
        <v>18633</v>
      </c>
      <c r="I820" s="34">
        <v>45807</v>
      </c>
      <c r="J820" s="33" t="s">
        <v>18630</v>
      </c>
      <c r="K820" s="34"/>
      <c r="L820" s="5" t="s">
        <v>18796</v>
      </c>
      <c r="M820" s="5" t="s">
        <v>1211</v>
      </c>
      <c r="N820" s="5" t="s">
        <v>117</v>
      </c>
      <c r="O820" s="35">
        <v>144329.53</v>
      </c>
      <c r="P820" s="60" t="s">
        <v>18630</v>
      </c>
      <c r="Q820" s="5" t="str">
        <f t="shared" si="12"/>
        <v>Ativo</v>
      </c>
      <c r="R820" s="32" t="e">
        <v>#N/A</v>
      </c>
    </row>
    <row r="821" spans="1:18" x14ac:dyDescent="0.2">
      <c r="A821" s="5" t="s">
        <v>3090</v>
      </c>
      <c r="B821" s="5"/>
      <c r="C821" s="5" t="s">
        <v>3091</v>
      </c>
      <c r="D821" s="5" t="s">
        <v>320</v>
      </c>
      <c r="E821" s="36" t="s">
        <v>71</v>
      </c>
      <c r="F821" s="5" t="s">
        <v>18633</v>
      </c>
      <c r="G821" s="34">
        <v>45309</v>
      </c>
      <c r="H821" s="33" t="s">
        <v>18633</v>
      </c>
      <c r="I821" s="34">
        <v>45435</v>
      </c>
      <c r="J821" s="33" t="s">
        <v>18633</v>
      </c>
      <c r="K821" s="34">
        <v>45642</v>
      </c>
      <c r="L821" s="33" t="s">
        <v>42</v>
      </c>
      <c r="M821" s="5" t="s">
        <v>43</v>
      </c>
      <c r="N821" s="5" t="s">
        <v>26</v>
      </c>
      <c r="O821" s="35">
        <v>651395.16</v>
      </c>
      <c r="P821" s="5" t="s">
        <v>18630</v>
      </c>
      <c r="Q821" s="5" t="str">
        <f t="shared" si="12"/>
        <v>Arquivado</v>
      </c>
      <c r="R821" s="32" t="e">
        <v>#N/A</v>
      </c>
    </row>
    <row r="822" spans="1:18" x14ac:dyDescent="0.2">
      <c r="A822" s="5" t="s">
        <v>3092</v>
      </c>
      <c r="B822" s="5"/>
      <c r="C822" s="5" t="s">
        <v>2369</v>
      </c>
      <c r="D822" s="5" t="s">
        <v>1314</v>
      </c>
      <c r="E822" s="36" t="s">
        <v>20</v>
      </c>
      <c r="F822" s="5" t="s">
        <v>18633</v>
      </c>
      <c r="G822" s="34">
        <v>42219</v>
      </c>
      <c r="H822" s="33" t="s">
        <v>18630</v>
      </c>
      <c r="I822" s="34"/>
      <c r="J822" s="5" t="s">
        <v>18630</v>
      </c>
      <c r="K822" s="34"/>
      <c r="L822" s="5" t="s">
        <v>42</v>
      </c>
      <c r="M822" s="5" t="s">
        <v>3093</v>
      </c>
      <c r="N822" s="5" t="s">
        <v>26</v>
      </c>
      <c r="O822" s="35">
        <v>0</v>
      </c>
      <c r="P822" s="5" t="s">
        <v>18630</v>
      </c>
      <c r="Q822" s="5" t="str">
        <f t="shared" si="12"/>
        <v>Arquivado</v>
      </c>
      <c r="R822" s="32" t="e">
        <v>#N/A</v>
      </c>
    </row>
    <row r="823" spans="1:18" x14ac:dyDescent="0.2">
      <c r="A823" s="5" t="s">
        <v>3095</v>
      </c>
      <c r="B823" s="5"/>
      <c r="C823" s="5" t="s">
        <v>3096</v>
      </c>
      <c r="D823" s="5" t="s">
        <v>19216</v>
      </c>
      <c r="E823" s="36" t="s">
        <v>71</v>
      </c>
      <c r="F823" s="5" t="s">
        <v>18633</v>
      </c>
      <c r="G823" s="34">
        <v>45468</v>
      </c>
      <c r="H823" s="33" t="s">
        <v>18630</v>
      </c>
      <c r="I823" s="34"/>
      <c r="J823" s="5" t="s">
        <v>18630</v>
      </c>
      <c r="K823" s="34"/>
      <c r="L823" s="5" t="s">
        <v>42</v>
      </c>
      <c r="M823" s="5" t="s">
        <v>3097</v>
      </c>
      <c r="N823" s="5" t="s">
        <v>26</v>
      </c>
      <c r="O823" s="35">
        <v>30000</v>
      </c>
      <c r="P823" s="5" t="s">
        <v>18630</v>
      </c>
      <c r="Q823" s="5" t="str">
        <f t="shared" si="12"/>
        <v>Arquivado</v>
      </c>
      <c r="R823" s="32" t="e">
        <v>#N/A</v>
      </c>
    </row>
    <row r="824" spans="1:18" x14ac:dyDescent="0.2">
      <c r="A824" s="5" t="s">
        <v>3099</v>
      </c>
      <c r="B824" s="5"/>
      <c r="C824" s="5" t="s">
        <v>3100</v>
      </c>
      <c r="D824" s="5" t="s">
        <v>3101</v>
      </c>
      <c r="E824" s="36" t="s">
        <v>48</v>
      </c>
      <c r="F824" s="5" t="s">
        <v>18633</v>
      </c>
      <c r="G824" s="34">
        <v>42417</v>
      </c>
      <c r="H824" s="33" t="s">
        <v>18633</v>
      </c>
      <c r="I824" s="34">
        <v>43538</v>
      </c>
      <c r="J824" s="33" t="s">
        <v>18633</v>
      </c>
      <c r="K824" s="34">
        <v>43560</v>
      </c>
      <c r="L824" s="33" t="s">
        <v>23</v>
      </c>
      <c r="M824" s="5" t="s">
        <v>3102</v>
      </c>
      <c r="N824" s="5" t="s">
        <v>26</v>
      </c>
      <c r="O824" s="35">
        <v>0</v>
      </c>
      <c r="P824" s="5" t="s">
        <v>18630</v>
      </c>
      <c r="Q824" s="5" t="str">
        <f t="shared" si="12"/>
        <v>Arquivado</v>
      </c>
      <c r="R824" s="32" t="e">
        <v>#N/A</v>
      </c>
    </row>
    <row r="825" spans="1:18" x14ac:dyDescent="0.2">
      <c r="A825" s="5" t="s">
        <v>3104</v>
      </c>
      <c r="B825" s="5" t="s">
        <v>3105</v>
      </c>
      <c r="C825" s="5" t="s">
        <v>3106</v>
      </c>
      <c r="D825" s="5" t="s">
        <v>233</v>
      </c>
      <c r="E825" s="36" t="s">
        <v>71</v>
      </c>
      <c r="F825" s="5" t="s">
        <v>18633</v>
      </c>
      <c r="G825" s="34">
        <v>45084</v>
      </c>
      <c r="H825" s="33" t="s">
        <v>18633</v>
      </c>
      <c r="I825" s="34">
        <v>45210</v>
      </c>
      <c r="J825" s="33" t="s">
        <v>18630</v>
      </c>
      <c r="K825" s="34"/>
      <c r="L825" s="5" t="s">
        <v>18796</v>
      </c>
      <c r="M825" s="5" t="s">
        <v>473</v>
      </c>
      <c r="N825" s="5" t="s">
        <v>117</v>
      </c>
      <c r="O825" s="35">
        <v>194357.23</v>
      </c>
      <c r="P825" s="60" t="s">
        <v>18630</v>
      </c>
      <c r="Q825" s="5" t="str">
        <f t="shared" si="12"/>
        <v>Ativo</v>
      </c>
      <c r="R825" s="32" t="e">
        <v>#N/A</v>
      </c>
    </row>
    <row r="826" spans="1:18" x14ac:dyDescent="0.2">
      <c r="A826" s="5" t="s">
        <v>3107</v>
      </c>
      <c r="B826" s="5"/>
      <c r="C826" s="5" t="s">
        <v>3108</v>
      </c>
      <c r="D826" s="5" t="s">
        <v>18693</v>
      </c>
      <c r="E826" s="36" t="s">
        <v>48</v>
      </c>
      <c r="F826" s="5" t="s">
        <v>18630</v>
      </c>
      <c r="G826" s="34"/>
      <c r="H826" s="5" t="s">
        <v>18630</v>
      </c>
      <c r="I826" s="34"/>
      <c r="J826" s="5" t="s">
        <v>18633</v>
      </c>
      <c r="K826" s="34">
        <v>41704</v>
      </c>
      <c r="L826" s="33" t="s">
        <v>42</v>
      </c>
      <c r="M826" s="5" t="s">
        <v>3109</v>
      </c>
      <c r="N826" s="5" t="s">
        <v>26</v>
      </c>
      <c r="O826" s="35">
        <v>0</v>
      </c>
      <c r="P826" s="5" t="s">
        <v>18633</v>
      </c>
      <c r="Q826" s="5" t="str">
        <f t="shared" si="12"/>
        <v>Arquivado</v>
      </c>
      <c r="R826" s="32" t="e">
        <v>#N/A</v>
      </c>
    </row>
    <row r="827" spans="1:18" x14ac:dyDescent="0.2">
      <c r="A827" s="5" t="s">
        <v>3111</v>
      </c>
      <c r="B827" s="5"/>
      <c r="C827" s="5" t="s">
        <v>3112</v>
      </c>
      <c r="D827" s="5" t="s">
        <v>19272</v>
      </c>
      <c r="E827" s="36" t="s">
        <v>48</v>
      </c>
      <c r="F827" s="5" t="s">
        <v>18630</v>
      </c>
      <c r="G827" s="34"/>
      <c r="H827" s="5" t="s">
        <v>18630</v>
      </c>
      <c r="I827" s="34"/>
      <c r="J827" s="5" t="s">
        <v>18630</v>
      </c>
      <c r="K827" s="34"/>
      <c r="L827" s="5" t="s">
        <v>42</v>
      </c>
      <c r="M827" s="5" t="s">
        <v>3113</v>
      </c>
      <c r="N827" s="5" t="s">
        <v>26</v>
      </c>
      <c r="O827" s="35">
        <v>0</v>
      </c>
      <c r="P827" s="5" t="s">
        <v>18633</v>
      </c>
      <c r="Q827" s="5" t="str">
        <f t="shared" si="12"/>
        <v>Arquivado</v>
      </c>
      <c r="R827" s="32" t="e">
        <v>#N/A</v>
      </c>
    </row>
    <row r="828" spans="1:18" x14ac:dyDescent="0.2">
      <c r="A828" s="5" t="s">
        <v>3115</v>
      </c>
      <c r="B828" s="5"/>
      <c r="C828" s="5" t="s">
        <v>3116</v>
      </c>
      <c r="D828" s="5" t="s">
        <v>1565</v>
      </c>
      <c r="E828" s="36" t="s">
        <v>71</v>
      </c>
      <c r="F828" s="5" t="s">
        <v>18630</v>
      </c>
      <c r="G828" s="34"/>
      <c r="H828" s="5" t="s">
        <v>18630</v>
      </c>
      <c r="I828" s="34"/>
      <c r="J828" s="5" t="s">
        <v>18630</v>
      </c>
      <c r="K828" s="34"/>
      <c r="L828" s="5" t="s">
        <v>18793</v>
      </c>
      <c r="M828" s="5" t="s">
        <v>2221</v>
      </c>
      <c r="N828" s="5" t="s">
        <v>18712</v>
      </c>
      <c r="O828" s="35">
        <v>438492.77</v>
      </c>
      <c r="P828" s="60" t="s">
        <v>18630</v>
      </c>
      <c r="Q828" s="5" t="str">
        <f t="shared" si="12"/>
        <v>Ativo</v>
      </c>
      <c r="R828" s="32" t="e">
        <v>#N/A</v>
      </c>
    </row>
    <row r="829" spans="1:18" x14ac:dyDescent="0.2">
      <c r="A829" s="5" t="s">
        <v>3117</v>
      </c>
      <c r="B829" s="5"/>
      <c r="C829" s="5" t="s">
        <v>3118</v>
      </c>
      <c r="D829" s="5" t="s">
        <v>18693</v>
      </c>
      <c r="E829" s="36" t="s">
        <v>20</v>
      </c>
      <c r="F829" s="5" t="s">
        <v>18633</v>
      </c>
      <c r="G829" s="34">
        <v>42137</v>
      </c>
      <c r="H829" s="33" t="s">
        <v>18630</v>
      </c>
      <c r="I829" s="34"/>
      <c r="J829" s="5" t="s">
        <v>18630</v>
      </c>
      <c r="K829" s="34"/>
      <c r="L829" s="5" t="s">
        <v>42</v>
      </c>
      <c r="M829" s="5" t="s">
        <v>3119</v>
      </c>
      <c r="N829" s="5" t="s">
        <v>26</v>
      </c>
      <c r="O829" s="35">
        <v>0</v>
      </c>
      <c r="P829" s="5" t="s">
        <v>18630</v>
      </c>
      <c r="Q829" s="5" t="str">
        <f t="shared" si="12"/>
        <v>Arquivado</v>
      </c>
      <c r="R829" s="32" t="e">
        <v>#N/A</v>
      </c>
    </row>
    <row r="830" spans="1:18" x14ac:dyDescent="0.2">
      <c r="A830" s="5" t="s">
        <v>3121</v>
      </c>
      <c r="B830" s="5"/>
      <c r="C830" s="5" t="s">
        <v>3122</v>
      </c>
      <c r="D830" s="5" t="s">
        <v>2996</v>
      </c>
      <c r="E830" s="36" t="s">
        <v>20</v>
      </c>
      <c r="F830" s="5" t="s">
        <v>18633</v>
      </c>
      <c r="G830" s="34">
        <v>41029</v>
      </c>
      <c r="H830" s="33" t="s">
        <v>18630</v>
      </c>
      <c r="I830" s="34"/>
      <c r="J830" s="5" t="s">
        <v>18630</v>
      </c>
      <c r="K830" s="34"/>
      <c r="L830" s="5" t="s">
        <v>42</v>
      </c>
      <c r="M830" s="5" t="s">
        <v>3123</v>
      </c>
      <c r="N830" s="5" t="s">
        <v>26</v>
      </c>
      <c r="O830" s="35">
        <v>0</v>
      </c>
      <c r="P830" s="5" t="s">
        <v>18630</v>
      </c>
      <c r="Q830" s="5" t="str">
        <f t="shared" si="12"/>
        <v>Arquivado</v>
      </c>
      <c r="R830" s="32" t="e">
        <v>#N/A</v>
      </c>
    </row>
    <row r="831" spans="1:18" x14ac:dyDescent="0.2">
      <c r="A831" s="5" t="s">
        <v>3125</v>
      </c>
      <c r="B831" s="5"/>
      <c r="D831" s="5" t="s">
        <v>19273</v>
      </c>
      <c r="E831" s="36" t="s">
        <v>279</v>
      </c>
      <c r="F831" s="5" t="s">
        <v>18633</v>
      </c>
      <c r="G831" s="34">
        <v>45978</v>
      </c>
      <c r="H831" s="33" t="s">
        <v>18630</v>
      </c>
      <c r="I831" s="34"/>
      <c r="J831" s="5" t="s">
        <v>18633</v>
      </c>
      <c r="K831" s="34">
        <v>45996</v>
      </c>
      <c r="L831" s="33" t="s">
        <v>42</v>
      </c>
      <c r="M831" s="5" t="s">
        <v>3126</v>
      </c>
      <c r="N831" s="5" t="s">
        <v>26</v>
      </c>
      <c r="O831" s="35">
        <v>51750</v>
      </c>
      <c r="P831" s="5" t="s">
        <v>18630</v>
      </c>
      <c r="Q831" s="5" t="str">
        <f t="shared" si="12"/>
        <v>Arquivado</v>
      </c>
      <c r="R831" s="32" t="e">
        <v>#N/A</v>
      </c>
    </row>
    <row r="832" spans="1:18" x14ac:dyDescent="0.2">
      <c r="A832" s="5" t="s">
        <v>3128</v>
      </c>
      <c r="B832" s="5"/>
      <c r="C832" s="5" t="s">
        <v>3129</v>
      </c>
      <c r="D832" s="5" t="s">
        <v>233</v>
      </c>
      <c r="E832" s="36" t="s">
        <v>71</v>
      </c>
      <c r="F832" s="5" t="s">
        <v>18633</v>
      </c>
      <c r="G832" s="34">
        <v>44960</v>
      </c>
      <c r="H832" s="33" t="s">
        <v>18633</v>
      </c>
      <c r="I832" s="34">
        <v>45072</v>
      </c>
      <c r="J832" s="33" t="s">
        <v>18633</v>
      </c>
      <c r="K832" s="34">
        <v>45356</v>
      </c>
      <c r="L832" s="33" t="s">
        <v>42</v>
      </c>
      <c r="M832" s="5" t="s">
        <v>3130</v>
      </c>
      <c r="N832" s="5" t="s">
        <v>26</v>
      </c>
      <c r="O832" s="35">
        <v>104058.62</v>
      </c>
      <c r="P832" s="5" t="s">
        <v>18630</v>
      </c>
      <c r="Q832" s="5" t="str">
        <f t="shared" si="12"/>
        <v>Arquivado</v>
      </c>
      <c r="R832" s="32" t="e">
        <v>#N/A</v>
      </c>
    </row>
    <row r="833" spans="1:18" x14ac:dyDescent="0.2">
      <c r="A833" s="5" t="s">
        <v>3132</v>
      </c>
      <c r="B833" s="5"/>
      <c r="C833" s="5" t="s">
        <v>3133</v>
      </c>
      <c r="D833" s="5" t="s">
        <v>233</v>
      </c>
      <c r="E833" s="36" t="s">
        <v>71</v>
      </c>
      <c r="F833" s="5" t="s">
        <v>18633</v>
      </c>
      <c r="G833" s="34">
        <v>45844</v>
      </c>
      <c r="H833" s="33" t="s">
        <v>18633</v>
      </c>
      <c r="I833" s="34">
        <v>45951</v>
      </c>
      <c r="J833" s="33" t="s">
        <v>18630</v>
      </c>
      <c r="K833" s="34"/>
      <c r="L833" s="5" t="s">
        <v>18795</v>
      </c>
      <c r="M833" s="5" t="s">
        <v>1494</v>
      </c>
      <c r="N833" s="5" t="s">
        <v>117</v>
      </c>
      <c r="O833" s="35">
        <v>112975.36</v>
      </c>
      <c r="P833" s="60" t="s">
        <v>18630</v>
      </c>
      <c r="Q833" s="5" t="str">
        <f t="shared" si="12"/>
        <v>Ativo</v>
      </c>
      <c r="R833" s="32" t="e">
        <v>#N/A</v>
      </c>
    </row>
    <row r="834" spans="1:18" x14ac:dyDescent="0.2">
      <c r="A834" s="5" t="s">
        <v>3134</v>
      </c>
      <c r="B834" s="5"/>
      <c r="C834" s="5" t="s">
        <v>3135</v>
      </c>
      <c r="D834" s="5" t="s">
        <v>3136</v>
      </c>
      <c r="E834" s="36" t="s">
        <v>71</v>
      </c>
      <c r="F834" s="5" t="s">
        <v>18633</v>
      </c>
      <c r="G834" s="34">
        <v>45196</v>
      </c>
      <c r="H834" s="33" t="s">
        <v>18633</v>
      </c>
      <c r="I834" s="34">
        <v>45327</v>
      </c>
      <c r="J834" s="33" t="s">
        <v>18633</v>
      </c>
      <c r="K834" s="34">
        <v>45357</v>
      </c>
      <c r="L834" s="33" t="s">
        <v>42</v>
      </c>
      <c r="M834" s="33" t="s">
        <v>3137</v>
      </c>
      <c r="N834" s="5" t="s">
        <v>26</v>
      </c>
      <c r="O834" s="35">
        <v>106224.02</v>
      </c>
      <c r="P834" s="5" t="s">
        <v>18633</v>
      </c>
      <c r="Q834" s="5" t="str">
        <f t="shared" si="12"/>
        <v>Arquivado</v>
      </c>
      <c r="R834" s="32" t="e">
        <v>#N/A</v>
      </c>
    </row>
    <row r="835" spans="1:18" x14ac:dyDescent="0.2">
      <c r="A835" s="5" t="s">
        <v>3139</v>
      </c>
      <c r="B835" s="5"/>
      <c r="C835" s="5" t="s">
        <v>3140</v>
      </c>
      <c r="D835" s="5" t="s">
        <v>3141</v>
      </c>
      <c r="E835" s="36" t="s">
        <v>71</v>
      </c>
      <c r="F835" s="5" t="s">
        <v>18633</v>
      </c>
      <c r="G835" s="34">
        <v>46072</v>
      </c>
      <c r="H835" s="33" t="s">
        <v>18630</v>
      </c>
      <c r="I835" s="34"/>
      <c r="J835" s="5" t="s">
        <v>18630</v>
      </c>
      <c r="K835" s="34"/>
      <c r="L835" s="5" t="s">
        <v>18795</v>
      </c>
      <c r="M835" s="5" t="s">
        <v>3142</v>
      </c>
      <c r="N835" s="5" t="s">
        <v>117</v>
      </c>
      <c r="O835" s="35">
        <v>113908.24</v>
      </c>
      <c r="P835" s="60" t="s">
        <v>18630</v>
      </c>
      <c r="Q835" s="5" t="str">
        <f t="shared" si="12"/>
        <v>Ativo</v>
      </c>
      <c r="R835" s="32" t="e">
        <v>#N/A</v>
      </c>
    </row>
    <row r="836" spans="1:18" x14ac:dyDescent="0.2">
      <c r="A836" s="5" t="s">
        <v>3144</v>
      </c>
      <c r="B836" s="5"/>
      <c r="C836" s="5" t="s">
        <v>3145</v>
      </c>
      <c r="D836" s="5" t="s">
        <v>18692</v>
      </c>
      <c r="E836" s="36" t="s">
        <v>71</v>
      </c>
      <c r="F836" s="5" t="s">
        <v>18633</v>
      </c>
      <c r="G836" s="34">
        <v>45785</v>
      </c>
      <c r="H836" s="33" t="s">
        <v>18633</v>
      </c>
      <c r="I836" s="34">
        <v>45897</v>
      </c>
      <c r="J836" s="33" t="s">
        <v>18630</v>
      </c>
      <c r="K836" s="34"/>
      <c r="L836" s="5" t="s">
        <v>18795</v>
      </c>
      <c r="M836" s="5" t="s">
        <v>3146</v>
      </c>
      <c r="N836" s="5" t="s">
        <v>117</v>
      </c>
      <c r="O836" s="35">
        <v>108261</v>
      </c>
      <c r="P836" s="60" t="s">
        <v>18630</v>
      </c>
      <c r="Q836" s="5" t="str">
        <f t="shared" ref="Q836:Q899" si="13">IF(OR(ISNUMBER(SEARCH("arquivamento",L836)),ISNUMBER(SEARCH("arquivado",L836))),"Arquivado","Ativo")</f>
        <v>Ativo</v>
      </c>
      <c r="R836" s="32" t="e">
        <v>#N/A</v>
      </c>
    </row>
    <row r="837" spans="1:18" x14ac:dyDescent="0.2">
      <c r="A837" s="5" t="s">
        <v>3148</v>
      </c>
      <c r="B837" s="5"/>
      <c r="C837" s="5" t="s">
        <v>3149</v>
      </c>
      <c r="D837" s="5" t="s">
        <v>3150</v>
      </c>
      <c r="E837" s="36" t="s">
        <v>71</v>
      </c>
      <c r="F837" s="5" t="s">
        <v>18633</v>
      </c>
      <c r="G837" s="34">
        <v>45621</v>
      </c>
      <c r="H837" s="33" t="s">
        <v>18633</v>
      </c>
      <c r="I837" s="34">
        <v>45838</v>
      </c>
      <c r="J837" s="33" t="s">
        <v>18630</v>
      </c>
      <c r="K837" s="34"/>
      <c r="L837" s="5" t="s">
        <v>18795</v>
      </c>
      <c r="M837" s="5" t="s">
        <v>3151</v>
      </c>
      <c r="N837" s="5" t="s">
        <v>117</v>
      </c>
      <c r="O837" s="35">
        <v>331548.79999999999</v>
      </c>
      <c r="P837" s="60" t="s">
        <v>18630</v>
      </c>
      <c r="Q837" s="5" t="str">
        <f t="shared" si="13"/>
        <v>Ativo</v>
      </c>
      <c r="R837" s="32" t="e">
        <v>#N/A</v>
      </c>
    </row>
    <row r="838" spans="1:18" x14ac:dyDescent="0.2">
      <c r="A838" s="5" t="s">
        <v>3153</v>
      </c>
      <c r="B838" s="5"/>
      <c r="C838" s="5" t="s">
        <v>1530</v>
      </c>
      <c r="D838" s="5" t="s">
        <v>18691</v>
      </c>
      <c r="E838" s="36" t="s">
        <v>20</v>
      </c>
      <c r="F838" s="5" t="s">
        <v>18633</v>
      </c>
      <c r="G838" s="34">
        <v>41856</v>
      </c>
      <c r="H838" s="33" t="s">
        <v>18630</v>
      </c>
      <c r="I838" s="34"/>
      <c r="J838" s="5" t="s">
        <v>18630</v>
      </c>
      <c r="K838" s="34"/>
      <c r="L838" s="5" t="s">
        <v>23</v>
      </c>
      <c r="M838" s="5" t="s">
        <v>3154</v>
      </c>
      <c r="N838" s="5" t="s">
        <v>26</v>
      </c>
      <c r="O838" s="35">
        <v>0</v>
      </c>
      <c r="P838" s="5" t="s">
        <v>18630</v>
      </c>
      <c r="Q838" s="5" t="str">
        <f t="shared" si="13"/>
        <v>Arquivado</v>
      </c>
      <c r="R838" s="32" t="e">
        <v>#N/A</v>
      </c>
    </row>
    <row r="839" spans="1:18" x14ac:dyDescent="0.2">
      <c r="A839" s="5" t="s">
        <v>3156</v>
      </c>
      <c r="B839" s="5" t="s">
        <v>3157</v>
      </c>
      <c r="C839" s="5" t="s">
        <v>3158</v>
      </c>
      <c r="D839" s="5" t="s">
        <v>891</v>
      </c>
      <c r="E839" s="36" t="s">
        <v>71</v>
      </c>
      <c r="F839" s="5" t="s">
        <v>18633</v>
      </c>
      <c r="G839" s="34">
        <v>45982</v>
      </c>
      <c r="H839" s="33" t="s">
        <v>18630</v>
      </c>
      <c r="I839" s="34"/>
      <c r="J839" s="5" t="s">
        <v>18630</v>
      </c>
      <c r="K839" s="34"/>
      <c r="L839" s="5" t="s">
        <v>18795</v>
      </c>
      <c r="M839" s="33" t="s">
        <v>3159</v>
      </c>
      <c r="N839" s="5" t="s">
        <v>117</v>
      </c>
      <c r="O839" s="35">
        <v>422472.19</v>
      </c>
      <c r="P839" s="60" t="s">
        <v>18630</v>
      </c>
      <c r="Q839" s="5" t="str">
        <f t="shared" si="13"/>
        <v>Ativo</v>
      </c>
      <c r="R839" s="32" t="e">
        <v>#N/A</v>
      </c>
    </row>
    <row r="840" spans="1:18" x14ac:dyDescent="0.2">
      <c r="A840" s="5" t="s">
        <v>3161</v>
      </c>
      <c r="B840" s="5"/>
      <c r="C840" s="5" t="s">
        <v>3162</v>
      </c>
      <c r="D840" s="5" t="s">
        <v>2400</v>
      </c>
      <c r="E840" s="36" t="s">
        <v>71</v>
      </c>
      <c r="F840" s="5" t="s">
        <v>18633</v>
      </c>
      <c r="G840" s="34">
        <v>46072</v>
      </c>
      <c r="H840" s="33" t="s">
        <v>18630</v>
      </c>
      <c r="I840" s="34"/>
      <c r="J840" s="5" t="s">
        <v>18630</v>
      </c>
      <c r="K840" s="34"/>
      <c r="L840" s="5" t="s">
        <v>18795</v>
      </c>
      <c r="M840" s="5" t="s">
        <v>1465</v>
      </c>
      <c r="N840" s="5" t="s">
        <v>117</v>
      </c>
      <c r="O840" s="35">
        <v>79170.63</v>
      </c>
      <c r="P840" s="60" t="s">
        <v>18630</v>
      </c>
      <c r="Q840" s="5" t="str">
        <f t="shared" si="13"/>
        <v>Ativo</v>
      </c>
      <c r="R840" s="32" t="e">
        <v>#N/A</v>
      </c>
    </row>
    <row r="841" spans="1:18" x14ac:dyDescent="0.2">
      <c r="A841" s="5" t="s">
        <v>3163</v>
      </c>
      <c r="B841" s="5"/>
      <c r="C841" s="5" t="s">
        <v>1843</v>
      </c>
      <c r="D841" s="5" t="s">
        <v>899</v>
      </c>
      <c r="E841" s="36" t="s">
        <v>20</v>
      </c>
      <c r="F841" s="5" t="s">
        <v>18633</v>
      </c>
      <c r="G841" s="34">
        <v>40983</v>
      </c>
      <c r="H841" s="33" t="s">
        <v>18630</v>
      </c>
      <c r="I841" s="34"/>
      <c r="J841" s="5" t="s">
        <v>18630</v>
      </c>
      <c r="K841" s="34"/>
      <c r="L841" s="5" t="s">
        <v>23</v>
      </c>
      <c r="M841" s="5" t="s">
        <v>3164</v>
      </c>
      <c r="N841" s="5" t="s">
        <v>26</v>
      </c>
      <c r="O841" s="35">
        <v>0</v>
      </c>
      <c r="P841" s="5" t="s">
        <v>18630</v>
      </c>
      <c r="Q841" s="5" t="str">
        <f t="shared" si="13"/>
        <v>Arquivado</v>
      </c>
      <c r="R841" s="32" t="e">
        <v>#N/A</v>
      </c>
    </row>
    <row r="842" spans="1:18" x14ac:dyDescent="0.2">
      <c r="A842" s="5" t="s">
        <v>3166</v>
      </c>
      <c r="B842" s="5"/>
      <c r="C842" s="5" t="s">
        <v>1170</v>
      </c>
      <c r="D842" s="5" t="s">
        <v>19231</v>
      </c>
      <c r="E842" s="36" t="s">
        <v>48</v>
      </c>
      <c r="F842" s="5" t="s">
        <v>18630</v>
      </c>
      <c r="G842" s="34"/>
      <c r="H842" s="5" t="s">
        <v>18630</v>
      </c>
      <c r="I842" s="34"/>
      <c r="J842" s="5" t="s">
        <v>18630</v>
      </c>
      <c r="K842" s="34"/>
      <c r="L842" s="5" t="s">
        <v>23</v>
      </c>
      <c r="M842" s="5" t="s">
        <v>3167</v>
      </c>
      <c r="N842" s="5" t="s">
        <v>26</v>
      </c>
      <c r="O842" s="35">
        <v>0</v>
      </c>
      <c r="P842" s="5" t="s">
        <v>18630</v>
      </c>
      <c r="Q842" s="5" t="str">
        <f t="shared" si="13"/>
        <v>Arquivado</v>
      </c>
      <c r="R842" s="32" t="e">
        <v>#N/A</v>
      </c>
    </row>
    <row r="843" spans="1:18" x14ac:dyDescent="0.2">
      <c r="A843" s="5" t="s">
        <v>3169</v>
      </c>
      <c r="B843" s="5"/>
      <c r="C843" s="5" t="s">
        <v>3170</v>
      </c>
      <c r="D843" s="5" t="s">
        <v>2022</v>
      </c>
      <c r="E843" s="36" t="s">
        <v>279</v>
      </c>
      <c r="F843" s="5" t="s">
        <v>18630</v>
      </c>
      <c r="G843" s="34"/>
      <c r="H843" s="5" t="s">
        <v>18630</v>
      </c>
      <c r="I843" s="34"/>
      <c r="J843" s="5" t="s">
        <v>18630</v>
      </c>
      <c r="K843" s="34"/>
      <c r="L843" s="5" t="s">
        <v>18684</v>
      </c>
      <c r="M843" s="5" t="s">
        <v>825</v>
      </c>
      <c r="N843" s="5" t="s">
        <v>18712</v>
      </c>
      <c r="O843" s="35">
        <v>51618.77</v>
      </c>
      <c r="P843" s="60" t="s">
        <v>18630</v>
      </c>
      <c r="Q843" s="5" t="str">
        <f t="shared" si="13"/>
        <v>Ativo</v>
      </c>
      <c r="R843" s="32" t="e">
        <v>#N/A</v>
      </c>
    </row>
    <row r="844" spans="1:18" x14ac:dyDescent="0.2">
      <c r="A844" s="5" t="s">
        <v>3171</v>
      </c>
      <c r="B844" s="5"/>
      <c r="C844" s="5" t="s">
        <v>3172</v>
      </c>
      <c r="D844" s="5" t="s">
        <v>1644</v>
      </c>
      <c r="E844" s="36" t="s">
        <v>71</v>
      </c>
      <c r="F844" s="5" t="s">
        <v>18630</v>
      </c>
      <c r="G844" s="34"/>
      <c r="H844" s="5" t="s">
        <v>18630</v>
      </c>
      <c r="I844" s="34"/>
      <c r="J844" s="5" t="s">
        <v>18630</v>
      </c>
      <c r="K844" s="34"/>
      <c r="L844" s="5" t="s">
        <v>18793</v>
      </c>
      <c r="M844" s="5" t="s">
        <v>3173</v>
      </c>
      <c r="N844" s="5" t="s">
        <v>18712</v>
      </c>
      <c r="O844" s="35">
        <v>496188.65</v>
      </c>
      <c r="P844" s="60" t="s">
        <v>18630</v>
      </c>
      <c r="Q844" s="5" t="str">
        <f t="shared" si="13"/>
        <v>Ativo</v>
      </c>
      <c r="R844" s="32" t="e">
        <v>#N/A</v>
      </c>
    </row>
    <row r="845" spans="1:18" x14ac:dyDescent="0.2">
      <c r="A845" s="5" t="s">
        <v>3175</v>
      </c>
      <c r="B845" s="5" t="s">
        <v>3176</v>
      </c>
      <c r="C845" s="5" t="s">
        <v>3177</v>
      </c>
      <c r="D845" s="5" t="s">
        <v>3178</v>
      </c>
      <c r="E845" s="36" t="s">
        <v>71</v>
      </c>
      <c r="F845" s="5" t="s">
        <v>18633</v>
      </c>
      <c r="G845" s="34">
        <v>45099</v>
      </c>
      <c r="H845" s="33" t="s">
        <v>18633</v>
      </c>
      <c r="I845" s="34">
        <v>45321</v>
      </c>
      <c r="J845" s="33" t="s">
        <v>18633</v>
      </c>
      <c r="K845" s="34">
        <v>45398</v>
      </c>
      <c r="L845" s="33" t="s">
        <v>42</v>
      </c>
      <c r="M845" s="33" t="s">
        <v>43</v>
      </c>
      <c r="N845" s="5" t="s">
        <v>26</v>
      </c>
      <c r="O845" s="35">
        <v>180731.77</v>
      </c>
      <c r="P845" s="5" t="s">
        <v>18633</v>
      </c>
      <c r="Q845" s="5" t="str">
        <f t="shared" si="13"/>
        <v>Arquivado</v>
      </c>
      <c r="R845" s="32" t="e">
        <v>#N/A</v>
      </c>
    </row>
    <row r="846" spans="1:18" x14ac:dyDescent="0.2">
      <c r="A846" s="5" t="s">
        <v>3179</v>
      </c>
      <c r="B846" s="5"/>
      <c r="C846" s="5" t="s">
        <v>3180</v>
      </c>
      <c r="D846" s="5" t="s">
        <v>3181</v>
      </c>
      <c r="E846" s="36" t="s">
        <v>48</v>
      </c>
      <c r="F846" s="5" t="s">
        <v>18630</v>
      </c>
      <c r="G846" s="34"/>
      <c r="H846" s="5" t="s">
        <v>18630</v>
      </c>
      <c r="I846" s="34"/>
      <c r="J846" s="5" t="s">
        <v>18630</v>
      </c>
      <c r="K846" s="34"/>
      <c r="L846" s="5" t="s">
        <v>23</v>
      </c>
      <c r="M846" s="5" t="s">
        <v>3182</v>
      </c>
      <c r="N846" s="5" t="s">
        <v>26</v>
      </c>
      <c r="O846" s="35">
        <v>0</v>
      </c>
      <c r="P846" s="5" t="s">
        <v>18633</v>
      </c>
      <c r="Q846" s="5" t="str">
        <f t="shared" si="13"/>
        <v>Arquivado</v>
      </c>
      <c r="R846" s="32" t="e">
        <v>#N/A</v>
      </c>
    </row>
    <row r="847" spans="1:18" x14ac:dyDescent="0.2">
      <c r="A847" s="5" t="s">
        <v>3184</v>
      </c>
      <c r="B847" s="5"/>
      <c r="C847" s="5" t="s">
        <v>3185</v>
      </c>
      <c r="D847" s="5" t="s">
        <v>2538</v>
      </c>
      <c r="E847" s="36" t="s">
        <v>71</v>
      </c>
      <c r="F847" s="5" t="s">
        <v>18633</v>
      </c>
      <c r="G847" s="34">
        <v>45825</v>
      </c>
      <c r="H847" s="33" t="s">
        <v>18633</v>
      </c>
      <c r="I847" s="34">
        <v>45926</v>
      </c>
      <c r="J847" s="33" t="s">
        <v>18630</v>
      </c>
      <c r="K847" s="34"/>
      <c r="L847" s="5" t="s">
        <v>18795</v>
      </c>
      <c r="M847" s="5" t="s">
        <v>3186</v>
      </c>
      <c r="N847" s="5" t="s">
        <v>210</v>
      </c>
      <c r="O847" s="35">
        <v>291969.27</v>
      </c>
      <c r="P847" s="60" t="s">
        <v>18630</v>
      </c>
      <c r="Q847" s="5" t="str">
        <f t="shared" si="13"/>
        <v>Ativo</v>
      </c>
      <c r="R847" s="32" t="e">
        <v>#N/A</v>
      </c>
    </row>
    <row r="848" spans="1:18" x14ac:dyDescent="0.2">
      <c r="A848" s="5" t="s">
        <v>3188</v>
      </c>
      <c r="B848" s="5"/>
      <c r="C848" s="5" t="s">
        <v>3189</v>
      </c>
      <c r="D848" s="5" t="s">
        <v>922</v>
      </c>
      <c r="E848" s="36" t="s">
        <v>71</v>
      </c>
      <c r="F848" s="5" t="s">
        <v>18633</v>
      </c>
      <c r="G848" s="34">
        <v>45972</v>
      </c>
      <c r="H848" s="33" t="s">
        <v>18630</v>
      </c>
      <c r="I848" s="34"/>
      <c r="J848" s="5" t="s">
        <v>18630</v>
      </c>
      <c r="K848" s="34"/>
      <c r="L848" s="5" t="s">
        <v>18796</v>
      </c>
      <c r="M848" s="5" t="s">
        <v>866</v>
      </c>
      <c r="N848" s="5" t="s">
        <v>117</v>
      </c>
      <c r="O848" s="35">
        <v>474311.65</v>
      </c>
      <c r="P848" s="60" t="s">
        <v>18630</v>
      </c>
      <c r="Q848" s="5" t="str">
        <f t="shared" si="13"/>
        <v>Ativo</v>
      </c>
      <c r="R848" s="32" t="e">
        <v>#N/A</v>
      </c>
    </row>
    <row r="849" spans="1:18" x14ac:dyDescent="0.2">
      <c r="A849" s="5" t="s">
        <v>3190</v>
      </c>
      <c r="B849" s="5"/>
      <c r="C849" s="5" t="s">
        <v>1646</v>
      </c>
      <c r="D849" s="5" t="s">
        <v>3191</v>
      </c>
      <c r="E849" s="36" t="s">
        <v>48</v>
      </c>
      <c r="F849" s="5" t="s">
        <v>18633</v>
      </c>
      <c r="G849" s="34">
        <v>40823</v>
      </c>
      <c r="H849" s="33" t="s">
        <v>18630</v>
      </c>
      <c r="I849" s="34"/>
      <c r="J849" s="5" t="s">
        <v>18630</v>
      </c>
      <c r="K849" s="34"/>
      <c r="L849" s="5" t="s">
        <v>23</v>
      </c>
      <c r="M849" s="5" t="s">
        <v>3192</v>
      </c>
      <c r="N849" s="5" t="s">
        <v>26</v>
      </c>
      <c r="O849" s="35">
        <v>0</v>
      </c>
      <c r="P849" s="5" t="s">
        <v>18630</v>
      </c>
      <c r="Q849" s="5" t="str">
        <f t="shared" si="13"/>
        <v>Arquivado</v>
      </c>
      <c r="R849" s="32" t="e">
        <v>#N/A</v>
      </c>
    </row>
    <row r="850" spans="1:18" x14ac:dyDescent="0.2">
      <c r="A850" s="5" t="s">
        <v>3194</v>
      </c>
      <c r="B850" s="5"/>
      <c r="C850" s="5" t="s">
        <v>3195</v>
      </c>
      <c r="D850" s="5" t="s">
        <v>1186</v>
      </c>
      <c r="E850" s="36" t="s">
        <v>71</v>
      </c>
      <c r="F850" s="5" t="s">
        <v>18633</v>
      </c>
      <c r="G850" s="34">
        <v>45562</v>
      </c>
      <c r="H850" s="33" t="s">
        <v>18633</v>
      </c>
      <c r="I850" s="34">
        <v>45855</v>
      </c>
      <c r="J850" s="33" t="s">
        <v>18633</v>
      </c>
      <c r="K850" s="34">
        <v>45873</v>
      </c>
      <c r="L850" s="33" t="s">
        <v>18794</v>
      </c>
      <c r="M850" s="33" t="s">
        <v>3196</v>
      </c>
      <c r="N850" s="5" t="s">
        <v>117</v>
      </c>
      <c r="O850" s="35">
        <v>192507.79</v>
      </c>
      <c r="P850" s="60" t="s">
        <v>18630</v>
      </c>
      <c r="Q850" s="5" t="str">
        <f t="shared" si="13"/>
        <v>Ativo</v>
      </c>
      <c r="R850" s="32" t="e">
        <v>#N/A</v>
      </c>
    </row>
    <row r="851" spans="1:18" x14ac:dyDescent="0.2">
      <c r="A851" s="5" t="s">
        <v>3198</v>
      </c>
      <c r="B851" s="5"/>
      <c r="C851" s="5" t="s">
        <v>3199</v>
      </c>
      <c r="D851" s="5" t="s">
        <v>400</v>
      </c>
      <c r="E851" s="36" t="s">
        <v>71</v>
      </c>
      <c r="F851" s="5" t="s">
        <v>18633</v>
      </c>
      <c r="G851" s="34">
        <v>45455</v>
      </c>
      <c r="H851" s="33" t="s">
        <v>18630</v>
      </c>
      <c r="I851" s="34"/>
      <c r="J851" s="5" t="s">
        <v>18633</v>
      </c>
      <c r="K851" s="34">
        <v>45426</v>
      </c>
      <c r="L851" s="33" t="s">
        <v>42</v>
      </c>
      <c r="M851" s="33" t="s">
        <v>43</v>
      </c>
      <c r="N851" s="5" t="s">
        <v>26</v>
      </c>
      <c r="O851" s="35">
        <v>118543.84</v>
      </c>
      <c r="P851" s="5" t="s">
        <v>18633</v>
      </c>
      <c r="Q851" s="5" t="str">
        <f t="shared" si="13"/>
        <v>Arquivado</v>
      </c>
      <c r="R851" s="32" t="e">
        <v>#N/A</v>
      </c>
    </row>
    <row r="852" spans="1:18" x14ac:dyDescent="0.2">
      <c r="A852" s="5" t="s">
        <v>3200</v>
      </c>
      <c r="B852" s="5"/>
      <c r="C852" s="5" t="s">
        <v>3201</v>
      </c>
      <c r="D852" s="5" t="s">
        <v>3202</v>
      </c>
      <c r="E852" s="36" t="s">
        <v>71</v>
      </c>
      <c r="F852" s="5" t="s">
        <v>18633</v>
      </c>
      <c r="G852" s="34">
        <v>45755</v>
      </c>
      <c r="H852" s="33" t="s">
        <v>18633</v>
      </c>
      <c r="I852" s="34">
        <v>45993</v>
      </c>
      <c r="J852" s="33" t="s">
        <v>18630</v>
      </c>
      <c r="K852" s="34"/>
      <c r="L852" s="5" t="s">
        <v>18796</v>
      </c>
      <c r="M852" s="5" t="s">
        <v>3203</v>
      </c>
      <c r="N852" s="5" t="s">
        <v>117</v>
      </c>
      <c r="O852" s="35">
        <v>747748.68</v>
      </c>
      <c r="P852" s="60" t="s">
        <v>18630</v>
      </c>
      <c r="Q852" s="5" t="str">
        <f t="shared" si="13"/>
        <v>Ativo</v>
      </c>
      <c r="R852" s="32" t="e">
        <v>#N/A</v>
      </c>
    </row>
    <row r="853" spans="1:18" x14ac:dyDescent="0.2">
      <c r="A853" s="5" t="s">
        <v>3205</v>
      </c>
      <c r="B853" s="5"/>
      <c r="C853" s="5" t="s">
        <v>3206</v>
      </c>
      <c r="D853" s="5" t="s">
        <v>18693</v>
      </c>
      <c r="E853" s="36" t="s">
        <v>71</v>
      </c>
      <c r="F853" s="5" t="s">
        <v>18633</v>
      </c>
      <c r="G853" s="34">
        <v>44799</v>
      </c>
      <c r="H853" s="33" t="s">
        <v>18633</v>
      </c>
      <c r="I853" s="34">
        <v>45048</v>
      </c>
      <c r="J853" s="33" t="s">
        <v>18633</v>
      </c>
      <c r="K853" s="34">
        <v>45488</v>
      </c>
      <c r="L853" s="33" t="s">
        <v>42</v>
      </c>
      <c r="M853" s="33" t="s">
        <v>43</v>
      </c>
      <c r="N853" s="5" t="s">
        <v>26</v>
      </c>
      <c r="O853" s="35">
        <v>53929.65</v>
      </c>
      <c r="P853" s="5" t="s">
        <v>18630</v>
      </c>
      <c r="Q853" s="5" t="str">
        <f t="shared" si="13"/>
        <v>Arquivado</v>
      </c>
      <c r="R853" s="32" t="e">
        <v>#N/A</v>
      </c>
    </row>
    <row r="854" spans="1:18" x14ac:dyDescent="0.2">
      <c r="A854" s="5" t="s">
        <v>3207</v>
      </c>
      <c r="B854" s="5"/>
      <c r="C854" s="5" t="s">
        <v>3208</v>
      </c>
      <c r="D854" s="5" t="s">
        <v>320</v>
      </c>
      <c r="E854" s="36" t="s">
        <v>71</v>
      </c>
      <c r="F854" s="5" t="s">
        <v>18630</v>
      </c>
      <c r="G854" s="34"/>
      <c r="H854" s="5" t="s">
        <v>18630</v>
      </c>
      <c r="I854" s="34"/>
      <c r="J854" s="5" t="s">
        <v>18633</v>
      </c>
      <c r="K854" s="34">
        <v>45217</v>
      </c>
      <c r="L854" s="33" t="s">
        <v>42</v>
      </c>
      <c r="M854" s="5" t="s">
        <v>43</v>
      </c>
      <c r="N854" s="5" t="s">
        <v>26</v>
      </c>
      <c r="O854" s="35">
        <v>737778.32</v>
      </c>
      <c r="P854" s="5" t="s">
        <v>18630</v>
      </c>
      <c r="Q854" s="5" t="str">
        <f t="shared" si="13"/>
        <v>Arquivado</v>
      </c>
      <c r="R854" s="32" t="e">
        <v>#N/A</v>
      </c>
    </row>
    <row r="855" spans="1:18" x14ac:dyDescent="0.2">
      <c r="A855" s="5" t="s">
        <v>3209</v>
      </c>
      <c r="B855" s="5"/>
      <c r="C855" s="5" t="s">
        <v>3210</v>
      </c>
      <c r="D855" s="5" t="s">
        <v>18691</v>
      </c>
      <c r="E855" s="36" t="s">
        <v>20</v>
      </c>
      <c r="F855" s="5" t="s">
        <v>18633</v>
      </c>
      <c r="G855" s="34">
        <v>41388</v>
      </c>
      <c r="H855" s="33" t="s">
        <v>18630</v>
      </c>
      <c r="I855" s="34"/>
      <c r="J855" s="5" t="s">
        <v>18630</v>
      </c>
      <c r="K855" s="34"/>
      <c r="L855" s="5" t="s">
        <v>42</v>
      </c>
      <c r="M855" s="5" t="s">
        <v>3211</v>
      </c>
      <c r="N855" s="5" t="s">
        <v>26</v>
      </c>
      <c r="O855" s="35">
        <v>0</v>
      </c>
      <c r="P855" s="5" t="s">
        <v>18630</v>
      </c>
      <c r="Q855" s="5" t="str">
        <f t="shared" si="13"/>
        <v>Arquivado</v>
      </c>
      <c r="R855" s="32" t="e">
        <v>#N/A</v>
      </c>
    </row>
    <row r="856" spans="1:18" x14ac:dyDescent="0.2">
      <c r="A856" s="5" t="s">
        <v>3213</v>
      </c>
      <c r="B856" s="5"/>
      <c r="C856" s="5" t="s">
        <v>3214</v>
      </c>
      <c r="D856" s="5" t="s">
        <v>18691</v>
      </c>
      <c r="E856" s="36" t="s">
        <v>48</v>
      </c>
      <c r="F856" s="5" t="s">
        <v>18630</v>
      </c>
      <c r="G856" s="34"/>
      <c r="H856" s="5" t="s">
        <v>18630</v>
      </c>
      <c r="I856" s="34"/>
      <c r="J856" s="5" t="s">
        <v>18630</v>
      </c>
      <c r="K856" s="34"/>
      <c r="L856" s="5" t="s">
        <v>23</v>
      </c>
      <c r="M856" s="5" t="s">
        <v>3215</v>
      </c>
      <c r="N856" s="5" t="s">
        <v>26</v>
      </c>
      <c r="O856" s="35">
        <v>0</v>
      </c>
      <c r="P856" s="5" t="s">
        <v>18630</v>
      </c>
      <c r="Q856" s="5" t="str">
        <f t="shared" si="13"/>
        <v>Arquivado</v>
      </c>
      <c r="R856" s="32" t="e">
        <v>#N/A</v>
      </c>
    </row>
    <row r="857" spans="1:18" x14ac:dyDescent="0.2">
      <c r="A857" s="5" t="s">
        <v>3217</v>
      </c>
      <c r="B857" s="5"/>
      <c r="C857" s="5" t="s">
        <v>3218</v>
      </c>
      <c r="D857" s="5" t="s">
        <v>18700</v>
      </c>
      <c r="E857" s="36" t="s">
        <v>71</v>
      </c>
      <c r="F857" s="5" t="s">
        <v>18633</v>
      </c>
      <c r="G857" s="34">
        <v>46007</v>
      </c>
      <c r="H857" s="33" t="s">
        <v>18630</v>
      </c>
      <c r="I857" s="34"/>
      <c r="J857" s="5" t="s">
        <v>18630</v>
      </c>
      <c r="K857" s="34"/>
      <c r="L857" s="5" t="s">
        <v>18795</v>
      </c>
      <c r="M857" s="5" t="s">
        <v>1054</v>
      </c>
      <c r="N857" s="5" t="s">
        <v>117</v>
      </c>
      <c r="O857" s="35">
        <v>137506.82999999999</v>
      </c>
      <c r="P857" s="60" t="s">
        <v>18630</v>
      </c>
      <c r="Q857" s="5" t="str">
        <f t="shared" si="13"/>
        <v>Ativo</v>
      </c>
      <c r="R857" s="32" t="e">
        <v>#N/A</v>
      </c>
    </row>
    <row r="858" spans="1:18" x14ac:dyDescent="0.2">
      <c r="A858" s="5" t="s">
        <v>3219</v>
      </c>
      <c r="B858" s="5" t="s">
        <v>3220</v>
      </c>
      <c r="C858" s="5" t="s">
        <v>2947</v>
      </c>
      <c r="D858" s="5" t="s">
        <v>3221</v>
      </c>
      <c r="E858" s="36" t="s">
        <v>71</v>
      </c>
      <c r="F858" s="5" t="s">
        <v>18633</v>
      </c>
      <c r="G858" s="34">
        <v>45387</v>
      </c>
      <c r="H858" s="33" t="s">
        <v>18633</v>
      </c>
      <c r="I858" s="34">
        <v>45538</v>
      </c>
      <c r="J858" s="33" t="s">
        <v>18630</v>
      </c>
      <c r="K858" s="34"/>
      <c r="L858" s="5" t="s">
        <v>18796</v>
      </c>
      <c r="M858" s="5" t="s">
        <v>348</v>
      </c>
      <c r="N858" s="5" t="s">
        <v>117</v>
      </c>
      <c r="O858" s="35">
        <v>180897.13</v>
      </c>
      <c r="P858" s="60" t="s">
        <v>18630</v>
      </c>
      <c r="Q858" s="5" t="str">
        <f t="shared" si="13"/>
        <v>Ativo</v>
      </c>
      <c r="R858" s="32" t="e">
        <v>#N/A</v>
      </c>
    </row>
    <row r="859" spans="1:18" x14ac:dyDescent="0.2">
      <c r="A859" s="5" t="s">
        <v>3222</v>
      </c>
      <c r="B859" s="5"/>
      <c r="C859" s="5" t="s">
        <v>2307</v>
      </c>
      <c r="D859" s="5" t="s">
        <v>1742</v>
      </c>
      <c r="E859" s="36" t="s">
        <v>48</v>
      </c>
      <c r="F859" s="5" t="s">
        <v>18630</v>
      </c>
      <c r="G859" s="34"/>
      <c r="H859" s="5" t="s">
        <v>18630</v>
      </c>
      <c r="I859" s="34"/>
      <c r="J859" s="5" t="s">
        <v>18633</v>
      </c>
      <c r="K859" s="34">
        <v>42969</v>
      </c>
      <c r="L859" s="33" t="s">
        <v>23</v>
      </c>
      <c r="M859" s="5" t="s">
        <v>3223</v>
      </c>
      <c r="N859" s="5" t="s">
        <v>26</v>
      </c>
      <c r="O859" s="35">
        <v>0</v>
      </c>
      <c r="P859" s="5" t="s">
        <v>18633</v>
      </c>
      <c r="Q859" s="5" t="str">
        <f t="shared" si="13"/>
        <v>Arquivado</v>
      </c>
      <c r="R859" s="32" t="e">
        <v>#N/A</v>
      </c>
    </row>
    <row r="860" spans="1:18" x14ac:dyDescent="0.2">
      <c r="A860" s="5" t="s">
        <v>3225</v>
      </c>
      <c r="B860" s="5"/>
      <c r="C860" s="5" t="s">
        <v>3226</v>
      </c>
      <c r="D860" s="5" t="s">
        <v>18695</v>
      </c>
      <c r="E860" s="36" t="s">
        <v>48</v>
      </c>
      <c r="F860" s="5" t="s">
        <v>18633</v>
      </c>
      <c r="G860" s="34">
        <v>42338</v>
      </c>
      <c r="H860" s="33" t="s">
        <v>18630</v>
      </c>
      <c r="I860" s="34"/>
      <c r="J860" s="5" t="s">
        <v>18633</v>
      </c>
      <c r="K860" s="34">
        <v>42961</v>
      </c>
      <c r="L860" s="33" t="s">
        <v>23</v>
      </c>
      <c r="M860" s="33" t="s">
        <v>3227</v>
      </c>
      <c r="N860" s="5" t="s">
        <v>26</v>
      </c>
      <c r="O860" s="35">
        <v>8000</v>
      </c>
      <c r="P860" s="5" t="s">
        <v>18630</v>
      </c>
      <c r="Q860" s="5" t="str">
        <f t="shared" si="13"/>
        <v>Arquivado</v>
      </c>
      <c r="R860" s="32" t="e">
        <v>#N/A</v>
      </c>
    </row>
    <row r="861" spans="1:18" x14ac:dyDescent="0.2">
      <c r="A861" s="5" t="s">
        <v>3229</v>
      </c>
      <c r="B861" s="5"/>
      <c r="C861" s="5" t="s">
        <v>3230</v>
      </c>
      <c r="D861" s="5" t="s">
        <v>418</v>
      </c>
      <c r="E861" s="36" t="s">
        <v>71</v>
      </c>
      <c r="F861" s="5" t="s">
        <v>18633</v>
      </c>
      <c r="G861" s="34">
        <v>46042</v>
      </c>
      <c r="H861" s="33" t="s">
        <v>18630</v>
      </c>
      <c r="I861" s="34"/>
      <c r="J861" s="5" t="s">
        <v>18630</v>
      </c>
      <c r="K861" s="34"/>
      <c r="L861" s="5" t="s">
        <v>18796</v>
      </c>
      <c r="M861" s="5" t="s">
        <v>866</v>
      </c>
      <c r="N861" s="5" t="s">
        <v>117</v>
      </c>
      <c r="O861" s="35">
        <v>119448.78</v>
      </c>
      <c r="P861" s="60" t="s">
        <v>18630</v>
      </c>
      <c r="Q861" s="5" t="str">
        <f t="shared" si="13"/>
        <v>Ativo</v>
      </c>
      <c r="R861" s="32" t="e">
        <v>#N/A</v>
      </c>
    </row>
    <row r="862" spans="1:18" x14ac:dyDescent="0.2">
      <c r="A862" s="5" t="s">
        <v>3231</v>
      </c>
      <c r="B862" s="5"/>
      <c r="C862" s="5" t="s">
        <v>3232</v>
      </c>
      <c r="D862" s="5" t="s">
        <v>19274</v>
      </c>
      <c r="E862" s="36" t="s">
        <v>48</v>
      </c>
      <c r="F862" s="5" t="s">
        <v>18630</v>
      </c>
      <c r="G862" s="34"/>
      <c r="H862" s="5" t="s">
        <v>18630</v>
      </c>
      <c r="I862" s="34"/>
      <c r="J862" s="5" t="s">
        <v>18633</v>
      </c>
      <c r="K862" s="34">
        <v>41884</v>
      </c>
      <c r="L862" s="33" t="s">
        <v>42</v>
      </c>
      <c r="M862" s="5" t="s">
        <v>3233</v>
      </c>
      <c r="N862" s="5" t="s">
        <v>26</v>
      </c>
      <c r="O862" s="35">
        <v>0</v>
      </c>
      <c r="P862" s="5" t="s">
        <v>18633</v>
      </c>
      <c r="Q862" s="5" t="str">
        <f t="shared" si="13"/>
        <v>Arquivado</v>
      </c>
      <c r="R862" s="32" t="e">
        <v>#N/A</v>
      </c>
    </row>
    <row r="863" spans="1:18" x14ac:dyDescent="0.2">
      <c r="A863" s="5" t="s">
        <v>3235</v>
      </c>
      <c r="B863" s="5"/>
      <c r="C863" s="5" t="s">
        <v>3236</v>
      </c>
      <c r="D863" s="5" t="s">
        <v>18691</v>
      </c>
      <c r="E863" s="36" t="s">
        <v>48</v>
      </c>
      <c r="F863" s="5" t="s">
        <v>18633</v>
      </c>
      <c r="G863" s="34">
        <v>42102</v>
      </c>
      <c r="H863" s="33" t="s">
        <v>18630</v>
      </c>
      <c r="I863" s="34"/>
      <c r="J863" s="5" t="s">
        <v>18633</v>
      </c>
      <c r="K863" s="34">
        <v>42601</v>
      </c>
      <c r="L863" s="33" t="s">
        <v>23</v>
      </c>
      <c r="M863" s="5" t="s">
        <v>3237</v>
      </c>
      <c r="N863" s="5" t="s">
        <v>26</v>
      </c>
      <c r="O863" s="35">
        <v>0</v>
      </c>
      <c r="P863" s="5" t="s">
        <v>18630</v>
      </c>
      <c r="Q863" s="5" t="str">
        <f t="shared" si="13"/>
        <v>Arquivado</v>
      </c>
      <c r="R863" s="32" t="e">
        <v>#N/A</v>
      </c>
    </row>
    <row r="864" spans="1:18" x14ac:dyDescent="0.2">
      <c r="A864" s="5" t="s">
        <v>3239</v>
      </c>
      <c r="B864" s="5"/>
      <c r="C864" s="5" t="s">
        <v>3240</v>
      </c>
      <c r="D864" s="5" t="s">
        <v>891</v>
      </c>
      <c r="E864" s="36" t="s">
        <v>71</v>
      </c>
      <c r="F864" s="5" t="s">
        <v>18633</v>
      </c>
      <c r="G864" s="34">
        <v>45958</v>
      </c>
      <c r="H864" s="33" t="s">
        <v>18630</v>
      </c>
      <c r="I864" s="34"/>
      <c r="J864" s="5" t="s">
        <v>18630</v>
      </c>
      <c r="K864" s="34"/>
      <c r="L864" s="5" t="s">
        <v>18795</v>
      </c>
      <c r="M864" s="5" t="s">
        <v>3241</v>
      </c>
      <c r="N864" s="5" t="s">
        <v>210</v>
      </c>
      <c r="O864" s="35">
        <v>91193.61</v>
      </c>
      <c r="P864" s="60" t="s">
        <v>18630</v>
      </c>
      <c r="Q864" s="5" t="str">
        <f t="shared" si="13"/>
        <v>Ativo</v>
      </c>
      <c r="R864" s="32" t="e">
        <v>#N/A</v>
      </c>
    </row>
    <row r="865" spans="1:18" x14ac:dyDescent="0.2">
      <c r="A865" s="5" t="s">
        <v>3243</v>
      </c>
      <c r="B865" s="5"/>
      <c r="C865" s="5" t="s">
        <v>3244</v>
      </c>
      <c r="D865" s="5" t="s">
        <v>18691</v>
      </c>
      <c r="E865" s="36" t="s">
        <v>48</v>
      </c>
      <c r="F865" s="5" t="s">
        <v>18633</v>
      </c>
      <c r="G865" s="34">
        <v>42299</v>
      </c>
      <c r="H865" s="33" t="s">
        <v>18630</v>
      </c>
      <c r="I865" s="34"/>
      <c r="J865" s="5" t="s">
        <v>18630</v>
      </c>
      <c r="K865" s="34"/>
      <c r="L865" s="5" t="s">
        <v>42</v>
      </c>
      <c r="M865" s="5" t="s">
        <v>3245</v>
      </c>
      <c r="N865" s="5" t="s">
        <v>26</v>
      </c>
      <c r="O865" s="35">
        <v>0</v>
      </c>
      <c r="P865" s="5" t="s">
        <v>18630</v>
      </c>
      <c r="Q865" s="5" t="str">
        <f t="shared" si="13"/>
        <v>Arquivado</v>
      </c>
      <c r="R865" s="32" t="e">
        <v>#N/A</v>
      </c>
    </row>
    <row r="866" spans="1:18" x14ac:dyDescent="0.2">
      <c r="A866" s="5" t="s">
        <v>3247</v>
      </c>
      <c r="B866" s="5"/>
      <c r="C866" s="5" t="s">
        <v>1623</v>
      </c>
      <c r="D866" s="5" t="s">
        <v>483</v>
      </c>
      <c r="E866" s="36" t="s">
        <v>71</v>
      </c>
      <c r="F866" s="5" t="s">
        <v>18633</v>
      </c>
      <c r="G866" s="34">
        <v>46106</v>
      </c>
      <c r="H866" s="33" t="s">
        <v>18630</v>
      </c>
      <c r="I866" s="34"/>
      <c r="J866" s="5" t="s">
        <v>18630</v>
      </c>
      <c r="K866" s="34"/>
      <c r="L866" s="5" t="s">
        <v>18795</v>
      </c>
      <c r="M866" s="5" t="s">
        <v>3248</v>
      </c>
      <c r="N866" s="5" t="s">
        <v>117</v>
      </c>
      <c r="O866" s="35">
        <v>301430.7</v>
      </c>
      <c r="P866" s="60" t="s">
        <v>18630</v>
      </c>
      <c r="Q866" s="5" t="str">
        <f t="shared" si="13"/>
        <v>Ativo</v>
      </c>
      <c r="R866" s="32" t="e">
        <v>#N/A</v>
      </c>
    </row>
    <row r="867" spans="1:18" x14ac:dyDescent="0.2">
      <c r="A867" s="5" t="s">
        <v>3250</v>
      </c>
      <c r="B867" s="5"/>
      <c r="C867" s="5" t="s">
        <v>3251</v>
      </c>
      <c r="D867" s="5" t="s">
        <v>19275</v>
      </c>
      <c r="E867" s="36" t="s">
        <v>71</v>
      </c>
      <c r="F867" s="5" t="s">
        <v>18633</v>
      </c>
      <c r="G867" s="34">
        <v>45793</v>
      </c>
      <c r="H867" s="33" t="s">
        <v>18633</v>
      </c>
      <c r="I867" s="34">
        <v>45926</v>
      </c>
      <c r="J867" s="33" t="s">
        <v>18630</v>
      </c>
      <c r="K867" s="34"/>
      <c r="L867" s="5" t="s">
        <v>18796</v>
      </c>
      <c r="M867" s="5" t="s">
        <v>1211</v>
      </c>
      <c r="N867" s="5" t="s">
        <v>117</v>
      </c>
      <c r="O867" s="35">
        <v>181325.76</v>
      </c>
      <c r="P867" s="60" t="s">
        <v>18630</v>
      </c>
      <c r="Q867" s="5" t="str">
        <f t="shared" si="13"/>
        <v>Ativo</v>
      </c>
      <c r="R867" s="32" t="e">
        <v>#N/A</v>
      </c>
    </row>
    <row r="868" spans="1:18" x14ac:dyDescent="0.2">
      <c r="A868" s="5" t="s">
        <v>3252</v>
      </c>
      <c r="B868" s="5"/>
      <c r="C868" s="5" t="s">
        <v>3253</v>
      </c>
      <c r="D868" s="5" t="s">
        <v>18692</v>
      </c>
      <c r="E868" s="36" t="s">
        <v>48</v>
      </c>
      <c r="F868" s="5" t="s">
        <v>18630</v>
      </c>
      <c r="G868" s="34"/>
      <c r="H868" s="5" t="s">
        <v>18630</v>
      </c>
      <c r="I868" s="34"/>
      <c r="J868" s="5" t="s">
        <v>18630</v>
      </c>
      <c r="K868" s="34"/>
      <c r="L868" s="5" t="s">
        <v>42</v>
      </c>
      <c r="M868" s="5" t="s">
        <v>3254</v>
      </c>
      <c r="N868" s="5" t="s">
        <v>26</v>
      </c>
      <c r="O868" s="35">
        <v>0</v>
      </c>
      <c r="P868" s="5" t="s">
        <v>18630</v>
      </c>
      <c r="Q868" s="5" t="str">
        <f t="shared" si="13"/>
        <v>Arquivado</v>
      </c>
      <c r="R868" s="32" t="e">
        <v>#N/A</v>
      </c>
    </row>
    <row r="869" spans="1:18" x14ac:dyDescent="0.2">
      <c r="A869" s="5" t="s">
        <v>3256</v>
      </c>
      <c r="B869" s="5"/>
      <c r="C869" s="5" t="s">
        <v>3257</v>
      </c>
      <c r="D869" s="5" t="s">
        <v>418</v>
      </c>
      <c r="E869" s="36" t="s">
        <v>71</v>
      </c>
      <c r="F869" s="5" t="s">
        <v>18633</v>
      </c>
      <c r="G869" s="34">
        <v>45762</v>
      </c>
      <c r="H869" s="33" t="s">
        <v>18630</v>
      </c>
      <c r="I869" s="34"/>
      <c r="J869" s="5" t="s">
        <v>18633</v>
      </c>
      <c r="K869" s="34">
        <v>45707</v>
      </c>
      <c r="L869" s="33" t="s">
        <v>42</v>
      </c>
      <c r="M869" s="33" t="s">
        <v>43</v>
      </c>
      <c r="N869" s="5" t="s">
        <v>26</v>
      </c>
      <c r="O869" s="35">
        <v>57780.63</v>
      </c>
      <c r="P869" s="5" t="s">
        <v>18633</v>
      </c>
      <c r="Q869" s="5" t="str">
        <f t="shared" si="13"/>
        <v>Arquivado</v>
      </c>
      <c r="R869" s="32" t="e">
        <v>#N/A</v>
      </c>
    </row>
    <row r="870" spans="1:18" x14ac:dyDescent="0.2">
      <c r="A870" s="5" t="s">
        <v>3258</v>
      </c>
      <c r="B870" s="5"/>
      <c r="C870" s="5" t="s">
        <v>3259</v>
      </c>
      <c r="D870" s="5" t="s">
        <v>891</v>
      </c>
      <c r="E870" s="36" t="s">
        <v>71</v>
      </c>
      <c r="F870" s="5" t="s">
        <v>18633</v>
      </c>
      <c r="G870" s="34">
        <v>45180</v>
      </c>
      <c r="H870" s="33" t="s">
        <v>18633</v>
      </c>
      <c r="I870" s="34">
        <v>45275</v>
      </c>
      <c r="J870" s="33" t="s">
        <v>18633</v>
      </c>
      <c r="K870" s="34">
        <v>45618</v>
      </c>
      <c r="L870" s="33" t="s">
        <v>42</v>
      </c>
      <c r="M870" s="33" t="s">
        <v>43</v>
      </c>
      <c r="N870" s="5" t="s">
        <v>26</v>
      </c>
      <c r="O870" s="35">
        <v>174714.71</v>
      </c>
      <c r="P870" s="5" t="s">
        <v>18630</v>
      </c>
      <c r="Q870" s="5" t="str">
        <f t="shared" si="13"/>
        <v>Arquivado</v>
      </c>
      <c r="R870" s="32" t="e">
        <v>#N/A</v>
      </c>
    </row>
    <row r="871" spans="1:18" x14ac:dyDescent="0.2">
      <c r="A871" s="5" t="s">
        <v>3260</v>
      </c>
      <c r="B871" s="5"/>
      <c r="C871" s="5" t="s">
        <v>1327</v>
      </c>
      <c r="D871" s="5" t="s">
        <v>18691</v>
      </c>
      <c r="E871" s="36" t="s">
        <v>20</v>
      </c>
      <c r="F871" s="5" t="s">
        <v>18633</v>
      </c>
      <c r="G871" s="34">
        <v>43052</v>
      </c>
      <c r="H871" s="33" t="s">
        <v>18630</v>
      </c>
      <c r="I871" s="34"/>
      <c r="J871" s="5" t="s">
        <v>18630</v>
      </c>
      <c r="K871" s="34"/>
      <c r="L871" s="5" t="s">
        <v>23</v>
      </c>
      <c r="M871" s="5" t="s">
        <v>3261</v>
      </c>
      <c r="N871" s="5" t="s">
        <v>26</v>
      </c>
      <c r="O871" s="35">
        <v>0</v>
      </c>
      <c r="P871" s="5" t="s">
        <v>18630</v>
      </c>
      <c r="Q871" s="5" t="str">
        <f t="shared" si="13"/>
        <v>Arquivado</v>
      </c>
      <c r="R871" s="32" t="e">
        <v>#N/A</v>
      </c>
    </row>
    <row r="872" spans="1:18" x14ac:dyDescent="0.2">
      <c r="A872" s="5" t="s">
        <v>3263</v>
      </c>
      <c r="B872" s="5"/>
      <c r="C872" s="5" t="s">
        <v>228</v>
      </c>
      <c r="D872" s="5" t="s">
        <v>18693</v>
      </c>
      <c r="E872" s="36" t="s">
        <v>48</v>
      </c>
      <c r="F872" s="5" t="s">
        <v>18633</v>
      </c>
      <c r="G872" s="34">
        <v>42828</v>
      </c>
      <c r="H872" s="33" t="s">
        <v>18630</v>
      </c>
      <c r="I872" s="34"/>
      <c r="J872" s="5" t="s">
        <v>18630</v>
      </c>
      <c r="K872" s="34"/>
      <c r="L872" s="5" t="s">
        <v>23</v>
      </c>
      <c r="M872" s="5" t="s">
        <v>3264</v>
      </c>
      <c r="N872" s="5" t="s">
        <v>26</v>
      </c>
      <c r="O872" s="35">
        <v>35000</v>
      </c>
      <c r="P872" s="5" t="s">
        <v>18630</v>
      </c>
      <c r="Q872" s="5" t="str">
        <f t="shared" si="13"/>
        <v>Arquivado</v>
      </c>
      <c r="R872" s="32" t="e">
        <v>#N/A</v>
      </c>
    </row>
    <row r="873" spans="1:18" x14ac:dyDescent="0.2">
      <c r="A873" s="5" t="s">
        <v>3266</v>
      </c>
      <c r="B873" s="5"/>
      <c r="C873" s="5" t="s">
        <v>3267</v>
      </c>
      <c r="D873" s="5" t="s">
        <v>18691</v>
      </c>
      <c r="E873" s="36" t="s">
        <v>48</v>
      </c>
      <c r="F873" s="5" t="s">
        <v>18630</v>
      </c>
      <c r="G873" s="34"/>
      <c r="H873" s="5" t="s">
        <v>18630</v>
      </c>
      <c r="I873" s="34"/>
      <c r="J873" s="5" t="s">
        <v>18633</v>
      </c>
      <c r="K873" s="34">
        <v>42478</v>
      </c>
      <c r="L873" s="33" t="s">
        <v>23</v>
      </c>
      <c r="M873" s="5" t="s">
        <v>3268</v>
      </c>
      <c r="N873" s="5" t="s">
        <v>26</v>
      </c>
      <c r="O873" s="35">
        <v>0</v>
      </c>
      <c r="P873" s="5" t="s">
        <v>18633</v>
      </c>
      <c r="Q873" s="5" t="str">
        <f t="shared" si="13"/>
        <v>Arquivado</v>
      </c>
      <c r="R873" s="32" t="e">
        <v>#N/A</v>
      </c>
    </row>
    <row r="874" spans="1:18" x14ac:dyDescent="0.2">
      <c r="A874" s="5" t="s">
        <v>3270</v>
      </c>
      <c r="B874" s="5"/>
      <c r="C874" s="5" t="s">
        <v>3271</v>
      </c>
      <c r="D874" s="5" t="s">
        <v>1283</v>
      </c>
      <c r="E874" s="36" t="s">
        <v>48</v>
      </c>
      <c r="F874" s="5" t="s">
        <v>18633</v>
      </c>
      <c r="G874" s="34">
        <v>42417</v>
      </c>
      <c r="H874" s="33" t="s">
        <v>18630</v>
      </c>
      <c r="I874" s="34"/>
      <c r="J874" s="5" t="s">
        <v>18633</v>
      </c>
      <c r="K874" s="34">
        <v>43557</v>
      </c>
      <c r="L874" s="33" t="s">
        <v>23</v>
      </c>
      <c r="M874" s="33" t="s">
        <v>3272</v>
      </c>
      <c r="N874" s="5" t="s">
        <v>26</v>
      </c>
      <c r="O874" s="35">
        <v>10000</v>
      </c>
      <c r="P874" s="5" t="s">
        <v>18630</v>
      </c>
      <c r="Q874" s="5" t="str">
        <f t="shared" si="13"/>
        <v>Arquivado</v>
      </c>
      <c r="R874" s="32" t="e">
        <v>#N/A</v>
      </c>
    </row>
    <row r="875" spans="1:18" x14ac:dyDescent="0.2">
      <c r="A875" s="5" t="s">
        <v>3274</v>
      </c>
      <c r="B875" s="5"/>
      <c r="C875" s="5" t="s">
        <v>2082</v>
      </c>
      <c r="D875" s="5" t="s">
        <v>2684</v>
      </c>
      <c r="E875" s="36" t="s">
        <v>71</v>
      </c>
      <c r="F875" s="5" t="s">
        <v>18633</v>
      </c>
      <c r="G875" s="34">
        <v>45439</v>
      </c>
      <c r="H875" s="33" t="s">
        <v>18630</v>
      </c>
      <c r="I875" s="34"/>
      <c r="J875" s="5" t="s">
        <v>18633</v>
      </c>
      <c r="K875" s="34">
        <v>45387</v>
      </c>
      <c r="L875" s="33" t="s">
        <v>42</v>
      </c>
      <c r="M875" s="33" t="s">
        <v>43</v>
      </c>
      <c r="N875" s="5" t="s">
        <v>26</v>
      </c>
      <c r="O875" s="35">
        <v>57189.53</v>
      </c>
      <c r="P875" s="5" t="s">
        <v>18633</v>
      </c>
      <c r="Q875" s="5" t="str">
        <f t="shared" si="13"/>
        <v>Arquivado</v>
      </c>
      <c r="R875" s="32" t="e">
        <v>#N/A</v>
      </c>
    </row>
    <row r="876" spans="1:18" x14ac:dyDescent="0.2">
      <c r="A876" s="5" t="s">
        <v>3275</v>
      </c>
      <c r="B876" s="5" t="s">
        <v>3276</v>
      </c>
      <c r="C876" s="5" t="s">
        <v>3277</v>
      </c>
      <c r="D876" s="5" t="s">
        <v>891</v>
      </c>
      <c r="E876" s="36" t="s">
        <v>71</v>
      </c>
      <c r="F876" s="5" t="s">
        <v>18633</v>
      </c>
      <c r="G876" s="34">
        <v>46073</v>
      </c>
      <c r="H876" s="33" t="s">
        <v>18630</v>
      </c>
      <c r="I876" s="34"/>
      <c r="J876" s="5" t="s">
        <v>18630</v>
      </c>
      <c r="K876" s="34"/>
      <c r="L876" s="5" t="s">
        <v>18795</v>
      </c>
      <c r="M876" s="5" t="s">
        <v>3278</v>
      </c>
      <c r="N876" s="5" t="s">
        <v>117</v>
      </c>
      <c r="O876" s="35">
        <v>407998.64</v>
      </c>
      <c r="P876" s="60" t="s">
        <v>18630</v>
      </c>
      <c r="Q876" s="5" t="str">
        <f t="shared" si="13"/>
        <v>Ativo</v>
      </c>
      <c r="R876" s="32" t="e">
        <v>#N/A</v>
      </c>
    </row>
    <row r="877" spans="1:18" x14ac:dyDescent="0.2">
      <c r="A877" s="5" t="s">
        <v>3280</v>
      </c>
      <c r="B877" s="5"/>
      <c r="C877" s="5" t="s">
        <v>3281</v>
      </c>
      <c r="D877" s="5" t="s">
        <v>1283</v>
      </c>
      <c r="E877" s="36" t="s">
        <v>48</v>
      </c>
      <c r="F877" s="5" t="s">
        <v>18630</v>
      </c>
      <c r="G877" s="34"/>
      <c r="H877" s="5" t="s">
        <v>18630</v>
      </c>
      <c r="I877" s="34"/>
      <c r="J877" s="5" t="s">
        <v>18633</v>
      </c>
      <c r="K877" s="34">
        <v>42464</v>
      </c>
      <c r="L877" s="33" t="s">
        <v>23</v>
      </c>
      <c r="M877" s="5" t="s">
        <v>3282</v>
      </c>
      <c r="N877" s="5" t="s">
        <v>26</v>
      </c>
      <c r="O877" s="35">
        <v>35000</v>
      </c>
      <c r="P877" s="5" t="s">
        <v>18633</v>
      </c>
      <c r="Q877" s="5" t="str">
        <f t="shared" si="13"/>
        <v>Arquivado</v>
      </c>
      <c r="R877" s="32" t="e">
        <v>#N/A</v>
      </c>
    </row>
    <row r="878" spans="1:18" x14ac:dyDescent="0.2">
      <c r="A878" s="5" t="s">
        <v>3284</v>
      </c>
      <c r="B878" s="5"/>
      <c r="C878" s="5" t="s">
        <v>3285</v>
      </c>
      <c r="D878" s="5" t="s">
        <v>18693</v>
      </c>
      <c r="E878" s="36" t="s">
        <v>48</v>
      </c>
      <c r="F878" s="5" t="s">
        <v>18630</v>
      </c>
      <c r="G878" s="34"/>
      <c r="H878" s="5" t="s">
        <v>18630</v>
      </c>
      <c r="I878" s="34"/>
      <c r="J878" s="5" t="s">
        <v>18630</v>
      </c>
      <c r="K878" s="34"/>
      <c r="L878" s="5" t="s">
        <v>42</v>
      </c>
      <c r="M878" s="5" t="s">
        <v>3286</v>
      </c>
      <c r="N878" s="5" t="s">
        <v>26</v>
      </c>
      <c r="O878" s="35">
        <v>0</v>
      </c>
      <c r="P878" s="5" t="s">
        <v>18633</v>
      </c>
      <c r="Q878" s="5" t="str">
        <f t="shared" si="13"/>
        <v>Arquivado</v>
      </c>
      <c r="R878" s="32" t="e">
        <v>#N/A</v>
      </c>
    </row>
    <row r="879" spans="1:18" x14ac:dyDescent="0.2">
      <c r="A879" s="5" t="s">
        <v>3288</v>
      </c>
      <c r="B879" s="5"/>
      <c r="C879" s="5" t="s">
        <v>3289</v>
      </c>
      <c r="D879" s="5" t="s">
        <v>3290</v>
      </c>
      <c r="E879" s="36" t="s">
        <v>71</v>
      </c>
      <c r="F879" s="5" t="s">
        <v>18630</v>
      </c>
      <c r="G879" s="34"/>
      <c r="H879" s="5" t="s">
        <v>18630</v>
      </c>
      <c r="I879" s="34"/>
      <c r="J879" s="5" t="s">
        <v>18630</v>
      </c>
      <c r="K879" s="34"/>
      <c r="L879" s="5" t="s">
        <v>18793</v>
      </c>
      <c r="M879" s="5" t="s">
        <v>1882</v>
      </c>
      <c r="N879" s="5" t="s">
        <v>18712</v>
      </c>
      <c r="O879" s="35">
        <v>432404.3</v>
      </c>
      <c r="P879" s="60" t="s">
        <v>18630</v>
      </c>
      <c r="Q879" s="5" t="str">
        <f t="shared" si="13"/>
        <v>Ativo</v>
      </c>
      <c r="R879" s="32" t="e">
        <v>#N/A</v>
      </c>
    </row>
    <row r="880" spans="1:18" x14ac:dyDescent="0.2">
      <c r="A880" s="5" t="s">
        <v>3291</v>
      </c>
      <c r="B880" s="5"/>
      <c r="C880" s="5" t="s">
        <v>3292</v>
      </c>
      <c r="D880" s="5" t="s">
        <v>19276</v>
      </c>
      <c r="E880" s="36" t="s">
        <v>48</v>
      </c>
      <c r="F880" s="5" t="s">
        <v>18633</v>
      </c>
      <c r="G880" s="34">
        <v>41358</v>
      </c>
      <c r="H880" s="33" t="s">
        <v>18633</v>
      </c>
      <c r="I880" s="34">
        <v>42488</v>
      </c>
      <c r="J880" s="33" t="s">
        <v>18633</v>
      </c>
      <c r="K880" s="34">
        <v>42886</v>
      </c>
      <c r="L880" s="33" t="s">
        <v>42</v>
      </c>
      <c r="M880" s="33" t="s">
        <v>3293</v>
      </c>
      <c r="N880" s="5" t="s">
        <v>26</v>
      </c>
      <c r="O880" s="35">
        <v>25000</v>
      </c>
      <c r="P880" s="5" t="s">
        <v>18630</v>
      </c>
      <c r="Q880" s="5" t="str">
        <f t="shared" si="13"/>
        <v>Arquivado</v>
      </c>
      <c r="R880" s="32" t="e">
        <v>#N/A</v>
      </c>
    </row>
    <row r="881" spans="1:18" x14ac:dyDescent="0.2">
      <c r="A881" s="5" t="s">
        <v>3295</v>
      </c>
      <c r="B881" s="5"/>
      <c r="C881" s="5" t="s">
        <v>3296</v>
      </c>
      <c r="D881" s="5" t="s">
        <v>891</v>
      </c>
      <c r="E881" s="36" t="s">
        <v>71</v>
      </c>
      <c r="F881" s="5" t="s">
        <v>18633</v>
      </c>
      <c r="G881" s="34">
        <v>46076</v>
      </c>
      <c r="H881" s="33" t="s">
        <v>18630</v>
      </c>
      <c r="I881" s="34"/>
      <c r="J881" s="5" t="s">
        <v>18630</v>
      </c>
      <c r="K881" s="34"/>
      <c r="L881" s="5" t="s">
        <v>42</v>
      </c>
      <c r="M881" s="33" t="s">
        <v>43</v>
      </c>
      <c r="N881" s="5" t="s">
        <v>26</v>
      </c>
      <c r="O881" s="35">
        <v>263687.36</v>
      </c>
      <c r="P881" s="5" t="s">
        <v>18633</v>
      </c>
      <c r="Q881" s="5" t="str">
        <f t="shared" si="13"/>
        <v>Arquivado</v>
      </c>
      <c r="R881" s="32" t="e">
        <v>#N/A</v>
      </c>
    </row>
    <row r="882" spans="1:18" x14ac:dyDescent="0.2">
      <c r="A882" s="5" t="s">
        <v>3297</v>
      </c>
      <c r="B882" s="5"/>
      <c r="C882" s="5" t="s">
        <v>3298</v>
      </c>
      <c r="D882" s="5" t="s">
        <v>3299</v>
      </c>
      <c r="E882" s="36" t="s">
        <v>71</v>
      </c>
      <c r="F882" s="5" t="s">
        <v>18633</v>
      </c>
      <c r="G882" s="34">
        <v>45678</v>
      </c>
      <c r="H882" s="33" t="s">
        <v>18630</v>
      </c>
      <c r="I882" s="34"/>
      <c r="J882" s="5" t="s">
        <v>18633</v>
      </c>
      <c r="K882" s="34">
        <v>45715</v>
      </c>
      <c r="L882" s="33" t="s">
        <v>42</v>
      </c>
      <c r="M882" s="5" t="s">
        <v>3300</v>
      </c>
      <c r="N882" s="5" t="s">
        <v>26</v>
      </c>
      <c r="O882" s="35">
        <v>101310.18</v>
      </c>
      <c r="P882" s="5" t="s">
        <v>18633</v>
      </c>
      <c r="Q882" s="5" t="str">
        <f t="shared" si="13"/>
        <v>Arquivado</v>
      </c>
      <c r="R882" s="32" t="e">
        <v>#N/A</v>
      </c>
    </row>
    <row r="883" spans="1:18" x14ac:dyDescent="0.2">
      <c r="A883" s="5" t="s">
        <v>3302</v>
      </c>
      <c r="B883" s="5"/>
      <c r="C883" s="5" t="s">
        <v>3303</v>
      </c>
      <c r="D883" s="5" t="s">
        <v>1800</v>
      </c>
      <c r="E883" s="36" t="s">
        <v>48</v>
      </c>
      <c r="F883" s="5" t="s">
        <v>18630</v>
      </c>
      <c r="G883" s="34"/>
      <c r="H883" s="5" t="s">
        <v>18630</v>
      </c>
      <c r="I883" s="34"/>
      <c r="J883" s="5" t="s">
        <v>18633</v>
      </c>
      <c r="K883" s="34">
        <v>41926</v>
      </c>
      <c r="L883" s="33" t="s">
        <v>23</v>
      </c>
      <c r="M883" s="5" t="s">
        <v>3304</v>
      </c>
      <c r="N883" s="5" t="s">
        <v>26</v>
      </c>
      <c r="O883" s="35">
        <v>0</v>
      </c>
      <c r="P883" s="5" t="s">
        <v>18633</v>
      </c>
      <c r="Q883" s="5" t="str">
        <f t="shared" si="13"/>
        <v>Arquivado</v>
      </c>
      <c r="R883" s="32" t="e">
        <v>#N/A</v>
      </c>
    </row>
    <row r="884" spans="1:18" x14ac:dyDescent="0.2">
      <c r="A884" s="5" t="s">
        <v>3306</v>
      </c>
      <c r="B884" s="5"/>
      <c r="C884" s="5" t="s">
        <v>3307</v>
      </c>
      <c r="D884" s="5" t="s">
        <v>891</v>
      </c>
      <c r="E884" s="36" t="s">
        <v>71</v>
      </c>
      <c r="F884" s="5" t="s">
        <v>18633</v>
      </c>
      <c r="G884" s="34">
        <v>45107</v>
      </c>
      <c r="H884" s="33" t="s">
        <v>18633</v>
      </c>
      <c r="I884" s="34">
        <v>45321</v>
      </c>
      <c r="J884" s="33" t="s">
        <v>18633</v>
      </c>
      <c r="K884" s="34">
        <v>45434</v>
      </c>
      <c r="L884" s="33" t="s">
        <v>42</v>
      </c>
      <c r="M884" s="5" t="s">
        <v>43</v>
      </c>
      <c r="N884" s="5" t="s">
        <v>26</v>
      </c>
      <c r="O884" s="35">
        <v>122336.83</v>
      </c>
      <c r="P884" s="5" t="s">
        <v>18630</v>
      </c>
      <c r="Q884" s="5" t="str">
        <f t="shared" si="13"/>
        <v>Arquivado</v>
      </c>
      <c r="R884" s="32" t="e">
        <v>#N/A</v>
      </c>
    </row>
    <row r="885" spans="1:18" x14ac:dyDescent="0.2">
      <c r="A885" s="5" t="s">
        <v>3308</v>
      </c>
      <c r="B885" s="5"/>
      <c r="C885" s="5" t="s">
        <v>3309</v>
      </c>
      <c r="D885" s="5" t="s">
        <v>19231</v>
      </c>
      <c r="E885" s="36" t="s">
        <v>48</v>
      </c>
      <c r="F885" s="5" t="s">
        <v>18633</v>
      </c>
      <c r="G885" s="34">
        <v>42284</v>
      </c>
      <c r="H885" s="33" t="s">
        <v>18630</v>
      </c>
      <c r="I885" s="34"/>
      <c r="J885" s="5" t="s">
        <v>18630</v>
      </c>
      <c r="K885" s="34"/>
      <c r="L885" s="5" t="s">
        <v>42</v>
      </c>
      <c r="M885" s="33" t="s">
        <v>582</v>
      </c>
      <c r="N885" s="5" t="s">
        <v>26</v>
      </c>
      <c r="O885" s="35">
        <v>0</v>
      </c>
      <c r="P885" s="5" t="s">
        <v>18630</v>
      </c>
      <c r="Q885" s="5" t="str">
        <f t="shared" si="13"/>
        <v>Arquivado</v>
      </c>
      <c r="R885" s="32" t="e">
        <v>#N/A</v>
      </c>
    </row>
    <row r="886" spans="1:18" x14ac:dyDescent="0.2">
      <c r="A886" s="5" t="s">
        <v>3310</v>
      </c>
      <c r="B886" s="5" t="s">
        <v>3311</v>
      </c>
      <c r="C886" s="5" t="s">
        <v>3312</v>
      </c>
      <c r="D886" s="5" t="s">
        <v>3313</v>
      </c>
      <c r="E886" s="36" t="s">
        <v>71</v>
      </c>
      <c r="F886" s="5" t="s">
        <v>18633</v>
      </c>
      <c r="G886" s="34">
        <v>45975</v>
      </c>
      <c r="H886" s="33" t="s">
        <v>18630</v>
      </c>
      <c r="I886" s="34"/>
      <c r="J886" s="5" t="s">
        <v>18630</v>
      </c>
      <c r="K886" s="34"/>
      <c r="L886" s="5" t="s">
        <v>18796</v>
      </c>
      <c r="M886" s="5" t="s">
        <v>473</v>
      </c>
      <c r="N886" s="5" t="s">
        <v>117</v>
      </c>
      <c r="O886" s="35">
        <v>296123.09999999998</v>
      </c>
      <c r="P886" s="60" t="s">
        <v>18630</v>
      </c>
      <c r="Q886" s="5" t="str">
        <f t="shared" si="13"/>
        <v>Ativo</v>
      </c>
      <c r="R886" s="32" t="e">
        <v>#N/A</v>
      </c>
    </row>
    <row r="887" spans="1:18" x14ac:dyDescent="0.2">
      <c r="A887" s="5" t="s">
        <v>3314</v>
      </c>
      <c r="B887" s="5" t="s">
        <v>3315</v>
      </c>
      <c r="C887" s="5" t="s">
        <v>3316</v>
      </c>
      <c r="D887" s="5" t="s">
        <v>233</v>
      </c>
      <c r="E887" s="36" t="s">
        <v>71</v>
      </c>
      <c r="F887" s="5" t="s">
        <v>18633</v>
      </c>
      <c r="G887" s="34">
        <v>45099</v>
      </c>
      <c r="H887" s="33" t="s">
        <v>18633</v>
      </c>
      <c r="I887" s="34">
        <v>45191</v>
      </c>
      <c r="J887" s="33" t="s">
        <v>18633</v>
      </c>
      <c r="K887" s="34">
        <v>45208</v>
      </c>
      <c r="L887" s="33" t="s">
        <v>42</v>
      </c>
      <c r="M887" s="33" t="s">
        <v>43</v>
      </c>
      <c r="N887" s="5" t="s">
        <v>26</v>
      </c>
      <c r="O887" s="35">
        <v>230011.59</v>
      </c>
      <c r="P887" s="5" t="s">
        <v>18633</v>
      </c>
      <c r="Q887" s="5" t="str">
        <f t="shared" si="13"/>
        <v>Arquivado</v>
      </c>
      <c r="R887" s="32" t="e">
        <v>#N/A</v>
      </c>
    </row>
    <row r="888" spans="1:18" x14ac:dyDescent="0.2">
      <c r="A888" s="5" t="s">
        <v>3317</v>
      </c>
      <c r="B888" s="5"/>
      <c r="C888" s="5" t="s">
        <v>763</v>
      </c>
      <c r="D888" s="5" t="s">
        <v>19277</v>
      </c>
      <c r="E888" s="36" t="s">
        <v>48</v>
      </c>
      <c r="F888" s="5" t="s">
        <v>18633</v>
      </c>
      <c r="G888" s="34">
        <v>40458</v>
      </c>
      <c r="H888" s="33" t="s">
        <v>18630</v>
      </c>
      <c r="I888" s="34"/>
      <c r="J888" s="5" t="s">
        <v>18630</v>
      </c>
      <c r="K888" s="34"/>
      <c r="L888" s="5" t="s">
        <v>23</v>
      </c>
      <c r="M888" s="5" t="s">
        <v>3318</v>
      </c>
      <c r="N888" s="5" t="s">
        <v>26</v>
      </c>
      <c r="O888" s="35">
        <v>0</v>
      </c>
      <c r="P888" s="5" t="s">
        <v>18633</v>
      </c>
      <c r="Q888" s="5" t="str">
        <f t="shared" si="13"/>
        <v>Arquivado</v>
      </c>
      <c r="R888" s="32" t="e">
        <v>#N/A</v>
      </c>
    </row>
    <row r="889" spans="1:18" x14ac:dyDescent="0.2">
      <c r="A889" s="5" t="s">
        <v>3320</v>
      </c>
      <c r="B889" s="5"/>
      <c r="C889" s="5" t="s">
        <v>3321</v>
      </c>
      <c r="D889" s="5" t="s">
        <v>3322</v>
      </c>
      <c r="E889" s="36" t="s">
        <v>71</v>
      </c>
      <c r="F889" s="5" t="s">
        <v>18633</v>
      </c>
      <c r="G889" s="34">
        <v>45385</v>
      </c>
      <c r="H889" s="33" t="s">
        <v>18633</v>
      </c>
      <c r="I889" s="34">
        <v>45601</v>
      </c>
      <c r="J889" s="33" t="s">
        <v>18633</v>
      </c>
      <c r="K889" s="34">
        <v>45918</v>
      </c>
      <c r="L889" s="33" t="s">
        <v>18794</v>
      </c>
      <c r="M889" s="33" t="s">
        <v>3323</v>
      </c>
      <c r="N889" s="5" t="s">
        <v>117</v>
      </c>
      <c r="O889" s="35">
        <v>320326.94</v>
      </c>
      <c r="P889" s="60" t="s">
        <v>18633</v>
      </c>
      <c r="Q889" s="5" t="str">
        <f t="shared" si="13"/>
        <v>Ativo</v>
      </c>
      <c r="R889" s="32" t="e">
        <v>#N/A</v>
      </c>
    </row>
    <row r="890" spans="1:18" x14ac:dyDescent="0.2">
      <c r="A890" s="5" t="s">
        <v>1555</v>
      </c>
      <c r="B890" s="5" t="s">
        <v>1554</v>
      </c>
      <c r="C890" s="5" t="s">
        <v>1556</v>
      </c>
      <c r="D890" s="5" t="s">
        <v>1557</v>
      </c>
      <c r="E890" s="36" t="s">
        <v>71</v>
      </c>
      <c r="F890" s="5" t="s">
        <v>18633</v>
      </c>
      <c r="G890" s="34">
        <v>45376</v>
      </c>
      <c r="H890" s="33" t="s">
        <v>18633</v>
      </c>
      <c r="I890" s="34">
        <v>45541</v>
      </c>
      <c r="J890" s="33" t="s">
        <v>18633</v>
      </c>
      <c r="K890" s="34">
        <v>45888</v>
      </c>
      <c r="L890" s="33" t="s">
        <v>18794</v>
      </c>
      <c r="M890" s="33" t="s">
        <v>427</v>
      </c>
      <c r="N890" s="5" t="s">
        <v>117</v>
      </c>
      <c r="O890" s="35">
        <v>73784.78</v>
      </c>
      <c r="P890" s="60" t="s">
        <v>18630</v>
      </c>
      <c r="Q890" s="5" t="str">
        <f t="shared" si="13"/>
        <v>Ativo</v>
      </c>
      <c r="R890" s="32" t="e">
        <v>#N/A</v>
      </c>
    </row>
    <row r="891" spans="1:18" x14ac:dyDescent="0.2">
      <c r="A891" s="5" t="s">
        <v>3325</v>
      </c>
      <c r="B891" s="5"/>
      <c r="C891" s="5" t="s">
        <v>3326</v>
      </c>
      <c r="D891" s="5" t="s">
        <v>18691</v>
      </c>
      <c r="E891" s="36" t="s">
        <v>20</v>
      </c>
      <c r="F891" s="5" t="s">
        <v>18633</v>
      </c>
      <c r="G891" s="34">
        <v>42149</v>
      </c>
      <c r="H891" s="33" t="s">
        <v>18630</v>
      </c>
      <c r="I891" s="34"/>
      <c r="J891" s="5" t="s">
        <v>18630</v>
      </c>
      <c r="K891" s="34"/>
      <c r="L891" s="5" t="s">
        <v>23</v>
      </c>
      <c r="M891" s="5" t="s">
        <v>3327</v>
      </c>
      <c r="N891" s="5" t="s">
        <v>26</v>
      </c>
      <c r="O891" s="35">
        <v>0</v>
      </c>
      <c r="P891" s="5" t="s">
        <v>18633</v>
      </c>
      <c r="Q891" s="5" t="str">
        <f t="shared" si="13"/>
        <v>Arquivado</v>
      </c>
      <c r="R891" s="32" t="e">
        <v>#N/A</v>
      </c>
    </row>
    <row r="892" spans="1:18" x14ac:dyDescent="0.2">
      <c r="A892" s="5" t="s">
        <v>3329</v>
      </c>
      <c r="B892" s="5"/>
      <c r="C892" s="5" t="s">
        <v>3330</v>
      </c>
      <c r="D892" s="5" t="s">
        <v>18695</v>
      </c>
      <c r="E892" s="36" t="s">
        <v>48</v>
      </c>
      <c r="F892" s="5" t="s">
        <v>18633</v>
      </c>
      <c r="G892" s="34">
        <v>42881</v>
      </c>
      <c r="H892" s="33" t="s">
        <v>18630</v>
      </c>
      <c r="I892" s="34"/>
      <c r="J892" s="5" t="s">
        <v>18633</v>
      </c>
      <c r="K892" s="34">
        <v>42810</v>
      </c>
      <c r="L892" s="33" t="s">
        <v>23</v>
      </c>
      <c r="M892" s="33" t="s">
        <v>3331</v>
      </c>
      <c r="N892" s="5" t="s">
        <v>26</v>
      </c>
      <c r="O892" s="35">
        <v>0</v>
      </c>
      <c r="P892" s="5" t="s">
        <v>18630</v>
      </c>
      <c r="Q892" s="5" t="str">
        <f t="shared" si="13"/>
        <v>Arquivado</v>
      </c>
      <c r="R892" s="32" t="e">
        <v>#N/A</v>
      </c>
    </row>
    <row r="893" spans="1:18" x14ac:dyDescent="0.2">
      <c r="A893" s="5" t="s">
        <v>3333</v>
      </c>
      <c r="B893" s="5"/>
      <c r="C893" s="5" t="s">
        <v>3334</v>
      </c>
      <c r="D893" s="5" t="s">
        <v>605</v>
      </c>
      <c r="E893" s="36" t="s">
        <v>71</v>
      </c>
      <c r="F893" s="5" t="s">
        <v>18633</v>
      </c>
      <c r="G893" s="34">
        <v>45484</v>
      </c>
      <c r="H893" s="33" t="s">
        <v>18630</v>
      </c>
      <c r="I893" s="34"/>
      <c r="J893" s="5" t="s">
        <v>18633</v>
      </c>
      <c r="K893" s="34">
        <v>45498</v>
      </c>
      <c r="L893" s="33" t="s">
        <v>42</v>
      </c>
      <c r="M893" s="5" t="s">
        <v>43</v>
      </c>
      <c r="N893" s="5" t="s">
        <v>26</v>
      </c>
      <c r="O893" s="35">
        <v>937186.31</v>
      </c>
      <c r="P893" s="5" t="s">
        <v>18630</v>
      </c>
      <c r="Q893" s="5" t="str">
        <f t="shared" si="13"/>
        <v>Arquivado</v>
      </c>
      <c r="R893" s="32" t="e">
        <v>#N/A</v>
      </c>
    </row>
    <row r="894" spans="1:18" x14ac:dyDescent="0.2">
      <c r="A894" s="5" t="s">
        <v>3335</v>
      </c>
      <c r="B894" s="5"/>
      <c r="C894" s="5" t="s">
        <v>3336</v>
      </c>
      <c r="D894" s="5" t="s">
        <v>891</v>
      </c>
      <c r="E894" s="36" t="s">
        <v>71</v>
      </c>
      <c r="F894" s="5" t="s">
        <v>18633</v>
      </c>
      <c r="G894" s="34">
        <v>45758</v>
      </c>
      <c r="H894" s="33" t="s">
        <v>18630</v>
      </c>
      <c r="I894" s="34"/>
      <c r="J894" s="5" t="s">
        <v>18633</v>
      </c>
      <c r="K894" s="34">
        <v>45888</v>
      </c>
      <c r="L894" s="33" t="s">
        <v>18794</v>
      </c>
      <c r="M894" s="33" t="s">
        <v>1998</v>
      </c>
      <c r="N894" s="5" t="s">
        <v>117</v>
      </c>
      <c r="O894" s="35">
        <v>250829.36</v>
      </c>
      <c r="P894" s="60" t="s">
        <v>18633</v>
      </c>
      <c r="Q894" s="5" t="str">
        <f t="shared" si="13"/>
        <v>Ativo</v>
      </c>
      <c r="R894" s="32" t="e">
        <v>#N/A</v>
      </c>
    </row>
    <row r="895" spans="1:18" x14ac:dyDescent="0.2">
      <c r="A895" s="5" t="s">
        <v>3337</v>
      </c>
      <c r="B895" s="5"/>
      <c r="C895" s="5" t="s">
        <v>3338</v>
      </c>
      <c r="D895" s="5" t="s">
        <v>18691</v>
      </c>
      <c r="E895" s="36" t="s">
        <v>48</v>
      </c>
      <c r="F895" s="5" t="s">
        <v>18630</v>
      </c>
      <c r="G895" s="34"/>
      <c r="H895" s="5" t="s">
        <v>18630</v>
      </c>
      <c r="I895" s="34"/>
      <c r="J895" s="5" t="s">
        <v>18633</v>
      </c>
      <c r="K895" s="34">
        <v>41885</v>
      </c>
      <c r="L895" s="33" t="s">
        <v>23</v>
      </c>
      <c r="M895" s="5" t="s">
        <v>3339</v>
      </c>
      <c r="N895" s="5" t="s">
        <v>26</v>
      </c>
      <c r="O895" s="35">
        <v>0</v>
      </c>
      <c r="P895" s="5" t="s">
        <v>18633</v>
      </c>
      <c r="Q895" s="5" t="str">
        <f t="shared" si="13"/>
        <v>Arquivado</v>
      </c>
      <c r="R895" s="32" t="e">
        <v>#N/A</v>
      </c>
    </row>
    <row r="896" spans="1:18" x14ac:dyDescent="0.2">
      <c r="A896" s="5" t="s">
        <v>3341</v>
      </c>
      <c r="B896" s="5"/>
      <c r="C896" s="5" t="s">
        <v>2103</v>
      </c>
      <c r="D896" s="5" t="s">
        <v>18691</v>
      </c>
      <c r="E896" s="36" t="s">
        <v>48</v>
      </c>
      <c r="F896" s="5" t="s">
        <v>18630</v>
      </c>
      <c r="G896" s="34"/>
      <c r="H896" s="5" t="s">
        <v>18630</v>
      </c>
      <c r="I896" s="34"/>
      <c r="J896" s="5" t="s">
        <v>18630</v>
      </c>
      <c r="K896" s="34"/>
      <c r="L896" s="5" t="s">
        <v>42</v>
      </c>
      <c r="M896" s="5" t="s">
        <v>3342</v>
      </c>
      <c r="N896" s="5" t="s">
        <v>26</v>
      </c>
      <c r="O896" s="35">
        <v>0</v>
      </c>
      <c r="P896" s="5" t="s">
        <v>18630</v>
      </c>
      <c r="Q896" s="5" t="str">
        <f t="shared" si="13"/>
        <v>Arquivado</v>
      </c>
      <c r="R896" s="32" t="e">
        <v>#N/A</v>
      </c>
    </row>
    <row r="897" spans="1:18" x14ac:dyDescent="0.2">
      <c r="A897" s="5" t="s">
        <v>3344</v>
      </c>
      <c r="B897" s="5"/>
      <c r="C897" s="5" t="s">
        <v>3345</v>
      </c>
      <c r="D897" s="5" t="s">
        <v>3346</v>
      </c>
      <c r="E897" s="36" t="s">
        <v>71</v>
      </c>
      <c r="F897" s="5" t="s">
        <v>18633</v>
      </c>
      <c r="G897" s="34">
        <v>45054</v>
      </c>
      <c r="H897" s="33" t="s">
        <v>18633</v>
      </c>
      <c r="I897" s="34">
        <v>45274</v>
      </c>
      <c r="J897" s="33" t="s">
        <v>18633</v>
      </c>
      <c r="K897" s="34">
        <v>45364</v>
      </c>
      <c r="L897" s="33" t="s">
        <v>42</v>
      </c>
      <c r="M897" s="33" t="s">
        <v>43</v>
      </c>
      <c r="N897" s="5" t="s">
        <v>26</v>
      </c>
      <c r="O897" s="35">
        <v>71511.44</v>
      </c>
      <c r="P897" s="5" t="s">
        <v>18633</v>
      </c>
      <c r="Q897" s="5" t="str">
        <f t="shared" si="13"/>
        <v>Arquivado</v>
      </c>
      <c r="R897" s="32" t="e">
        <v>#N/A</v>
      </c>
    </row>
    <row r="898" spans="1:18" x14ac:dyDescent="0.2">
      <c r="A898" s="5" t="s">
        <v>3347</v>
      </c>
      <c r="B898" s="5"/>
      <c r="C898" s="5" t="s">
        <v>3348</v>
      </c>
      <c r="D898" s="5" t="s">
        <v>1364</v>
      </c>
      <c r="E898" s="36" t="s">
        <v>71</v>
      </c>
      <c r="F898" s="5" t="s">
        <v>18633</v>
      </c>
      <c r="G898" s="34">
        <v>45505</v>
      </c>
      <c r="H898" s="33" t="s">
        <v>18633</v>
      </c>
      <c r="I898" s="34">
        <v>45716</v>
      </c>
      <c r="J898" s="33" t="s">
        <v>18633</v>
      </c>
      <c r="K898" s="34">
        <v>45819</v>
      </c>
      <c r="L898" s="33" t="s">
        <v>42</v>
      </c>
      <c r="M898" s="33" t="s">
        <v>43</v>
      </c>
      <c r="N898" s="5" t="s">
        <v>26</v>
      </c>
      <c r="O898" s="35">
        <v>83395.25</v>
      </c>
      <c r="P898" s="5" t="s">
        <v>18630</v>
      </c>
      <c r="Q898" s="5" t="str">
        <f t="shared" si="13"/>
        <v>Arquivado</v>
      </c>
      <c r="R898" s="32" t="e">
        <v>#N/A</v>
      </c>
    </row>
    <row r="899" spans="1:18" x14ac:dyDescent="0.2">
      <c r="A899" s="5" t="s">
        <v>3349</v>
      </c>
      <c r="B899" s="5"/>
      <c r="C899" s="5" t="s">
        <v>3350</v>
      </c>
      <c r="D899" s="5" t="s">
        <v>19278</v>
      </c>
      <c r="E899" s="36" t="s">
        <v>48</v>
      </c>
      <c r="F899" s="5" t="s">
        <v>18630</v>
      </c>
      <c r="G899" s="34"/>
      <c r="H899" s="5" t="s">
        <v>18630</v>
      </c>
      <c r="I899" s="34"/>
      <c r="J899" s="5" t="s">
        <v>18633</v>
      </c>
      <c r="K899" s="34">
        <v>41926</v>
      </c>
      <c r="L899" s="33" t="s">
        <v>42</v>
      </c>
      <c r="M899" s="5" t="s">
        <v>3351</v>
      </c>
      <c r="N899" s="5" t="s">
        <v>26</v>
      </c>
      <c r="O899" s="35">
        <v>0</v>
      </c>
      <c r="P899" s="5" t="s">
        <v>18633</v>
      </c>
      <c r="Q899" s="5" t="str">
        <f t="shared" si="13"/>
        <v>Arquivado</v>
      </c>
      <c r="R899" s="32" t="e">
        <v>#N/A</v>
      </c>
    </row>
    <row r="900" spans="1:18" x14ac:dyDescent="0.2">
      <c r="A900" s="5" t="s">
        <v>3353</v>
      </c>
      <c r="B900" s="5"/>
      <c r="C900" s="5" t="s">
        <v>3354</v>
      </c>
      <c r="D900" s="5" t="s">
        <v>922</v>
      </c>
      <c r="E900" s="36" t="s">
        <v>71</v>
      </c>
      <c r="F900" s="5" t="s">
        <v>18633</v>
      </c>
      <c r="G900" s="34">
        <v>45337</v>
      </c>
      <c r="H900" s="33" t="s">
        <v>18633</v>
      </c>
      <c r="I900" s="34">
        <v>45429</v>
      </c>
      <c r="J900" s="33" t="s">
        <v>18633</v>
      </c>
      <c r="K900" s="34">
        <v>45581</v>
      </c>
      <c r="L900" s="33" t="s">
        <v>42</v>
      </c>
      <c r="M900" s="33" t="s">
        <v>3355</v>
      </c>
      <c r="N900" s="5" t="s">
        <v>26</v>
      </c>
      <c r="O900" s="35">
        <v>209433.9</v>
      </c>
      <c r="P900" s="5" t="s">
        <v>18630</v>
      </c>
      <c r="Q900" s="5" t="str">
        <f t="shared" ref="Q900:Q963" si="14">IF(OR(ISNUMBER(SEARCH("arquivamento",L900)),ISNUMBER(SEARCH("arquivado",L900))),"Arquivado","Ativo")</f>
        <v>Arquivado</v>
      </c>
      <c r="R900" s="32" t="e">
        <v>#N/A</v>
      </c>
    </row>
    <row r="901" spans="1:18" x14ac:dyDescent="0.2">
      <c r="A901" s="5" t="s">
        <v>3357</v>
      </c>
      <c r="B901" s="5"/>
      <c r="C901" s="5" t="s">
        <v>49</v>
      </c>
      <c r="D901" s="5" t="s">
        <v>18691</v>
      </c>
      <c r="E901" s="36" t="s">
        <v>48</v>
      </c>
      <c r="F901" s="5" t="s">
        <v>18630</v>
      </c>
      <c r="G901" s="34"/>
      <c r="H901" s="5" t="s">
        <v>18630</v>
      </c>
      <c r="I901" s="34"/>
      <c r="J901" s="5" t="s">
        <v>18630</v>
      </c>
      <c r="K901" s="34"/>
      <c r="L901" s="5" t="s">
        <v>23</v>
      </c>
      <c r="M901" s="5" t="s">
        <v>3358</v>
      </c>
      <c r="N901" s="5" t="s">
        <v>26</v>
      </c>
      <c r="O901" s="35">
        <v>0</v>
      </c>
      <c r="P901" s="5" t="s">
        <v>18630</v>
      </c>
      <c r="Q901" s="5" t="str">
        <f t="shared" si="14"/>
        <v>Arquivado</v>
      </c>
      <c r="R901" s="32" t="e">
        <v>#N/A</v>
      </c>
    </row>
    <row r="902" spans="1:18" x14ac:dyDescent="0.2">
      <c r="A902" s="5" t="s">
        <v>3360</v>
      </c>
      <c r="B902" s="5"/>
      <c r="C902" s="5" t="s">
        <v>3361</v>
      </c>
      <c r="D902" s="5" t="s">
        <v>19279</v>
      </c>
      <c r="E902" s="36" t="s">
        <v>48</v>
      </c>
      <c r="F902" s="5" t="s">
        <v>18633</v>
      </c>
      <c r="G902" s="34">
        <v>42306</v>
      </c>
      <c r="H902" s="33" t="s">
        <v>18630</v>
      </c>
      <c r="I902" s="34"/>
      <c r="J902" s="5" t="s">
        <v>18633</v>
      </c>
      <c r="K902" s="34">
        <v>42943</v>
      </c>
      <c r="L902" s="33" t="s">
        <v>23</v>
      </c>
      <c r="M902" s="33" t="s">
        <v>3362</v>
      </c>
      <c r="N902" s="5" t="s">
        <v>26</v>
      </c>
      <c r="O902" s="35">
        <v>0</v>
      </c>
      <c r="P902" s="5" t="s">
        <v>18630</v>
      </c>
      <c r="Q902" s="5" t="str">
        <f t="shared" si="14"/>
        <v>Arquivado</v>
      </c>
      <c r="R902" s="32" t="e">
        <v>#N/A</v>
      </c>
    </row>
    <row r="903" spans="1:18" x14ac:dyDescent="0.2">
      <c r="A903" s="5" t="s">
        <v>3364</v>
      </c>
      <c r="B903" s="5"/>
      <c r="C903" s="5" t="s">
        <v>3365</v>
      </c>
      <c r="D903" s="5" t="s">
        <v>19280</v>
      </c>
      <c r="E903" s="36" t="s">
        <v>48</v>
      </c>
      <c r="F903" s="5" t="s">
        <v>18633</v>
      </c>
      <c r="G903" s="34">
        <v>41971</v>
      </c>
      <c r="H903" s="33" t="s">
        <v>18630</v>
      </c>
      <c r="I903" s="34"/>
      <c r="J903" s="5" t="s">
        <v>18633</v>
      </c>
      <c r="K903" s="34">
        <v>42857</v>
      </c>
      <c r="L903" s="33" t="s">
        <v>23</v>
      </c>
      <c r="M903" s="33" t="s">
        <v>3366</v>
      </c>
      <c r="N903" s="5" t="s">
        <v>26</v>
      </c>
      <c r="O903" s="35">
        <v>30000</v>
      </c>
      <c r="P903" s="5" t="s">
        <v>18630</v>
      </c>
      <c r="Q903" s="5" t="str">
        <f t="shared" si="14"/>
        <v>Arquivado</v>
      </c>
      <c r="R903" s="32" t="e">
        <v>#N/A</v>
      </c>
    </row>
    <row r="904" spans="1:18" x14ac:dyDescent="0.2">
      <c r="A904" s="5" t="s">
        <v>3368</v>
      </c>
      <c r="B904" s="5"/>
      <c r="D904" s="5" t="s">
        <v>3370</v>
      </c>
      <c r="E904" s="36" t="s">
        <v>3369</v>
      </c>
      <c r="F904" s="5" t="s">
        <v>18630</v>
      </c>
      <c r="G904" s="34"/>
      <c r="H904" s="5" t="s">
        <v>18630</v>
      </c>
      <c r="I904" s="34"/>
      <c r="J904" s="5" t="s">
        <v>18630</v>
      </c>
      <c r="K904" s="34"/>
      <c r="L904" s="5" t="s">
        <v>42</v>
      </c>
      <c r="M904" s="5" t="s">
        <v>3371</v>
      </c>
      <c r="N904" s="5" t="s">
        <v>26</v>
      </c>
      <c r="O904" s="35">
        <v>0</v>
      </c>
      <c r="P904" s="5" t="s">
        <v>18630</v>
      </c>
      <c r="Q904" s="5" t="str">
        <f t="shared" si="14"/>
        <v>Arquivado</v>
      </c>
      <c r="R904" s="32" t="e">
        <v>#N/A</v>
      </c>
    </row>
    <row r="905" spans="1:18" x14ac:dyDescent="0.2">
      <c r="A905" s="5" t="s">
        <v>3373</v>
      </c>
      <c r="B905" s="5"/>
      <c r="C905" s="5" t="s">
        <v>3374</v>
      </c>
      <c r="D905" s="5" t="s">
        <v>605</v>
      </c>
      <c r="E905" s="36" t="s">
        <v>71</v>
      </c>
      <c r="F905" s="5" t="s">
        <v>18633</v>
      </c>
      <c r="G905" s="34">
        <v>45726</v>
      </c>
      <c r="H905" s="33" t="s">
        <v>18633</v>
      </c>
      <c r="I905" s="34">
        <v>45868</v>
      </c>
      <c r="J905" s="33" t="s">
        <v>18630</v>
      </c>
      <c r="K905" s="34"/>
      <c r="L905" s="5" t="s">
        <v>18796</v>
      </c>
      <c r="M905" s="5" t="s">
        <v>1211</v>
      </c>
      <c r="N905" s="5" t="s">
        <v>117</v>
      </c>
      <c r="O905" s="35">
        <v>989356.37</v>
      </c>
      <c r="P905" s="60" t="s">
        <v>18630</v>
      </c>
      <c r="Q905" s="5" t="str">
        <f t="shared" si="14"/>
        <v>Ativo</v>
      </c>
      <c r="R905" s="32" t="e">
        <v>#N/A</v>
      </c>
    </row>
    <row r="906" spans="1:18" x14ac:dyDescent="0.2">
      <c r="A906" s="5" t="s">
        <v>3375</v>
      </c>
      <c r="B906" s="5"/>
      <c r="C906" s="5" t="s">
        <v>3376</v>
      </c>
      <c r="D906" s="5" t="s">
        <v>3377</v>
      </c>
      <c r="E906" s="36" t="s">
        <v>71</v>
      </c>
      <c r="F906" s="5" t="s">
        <v>18633</v>
      </c>
      <c r="G906" s="34">
        <v>46062</v>
      </c>
      <c r="H906" s="33" t="s">
        <v>18630</v>
      </c>
      <c r="I906" s="34"/>
      <c r="J906" s="5" t="s">
        <v>18630</v>
      </c>
      <c r="K906" s="34"/>
      <c r="L906" s="5" t="s">
        <v>18795</v>
      </c>
      <c r="M906" s="5" t="s">
        <v>1465</v>
      </c>
      <c r="N906" s="5" t="s">
        <v>117</v>
      </c>
      <c r="O906" s="35">
        <v>444510.36</v>
      </c>
      <c r="P906" s="60" t="s">
        <v>18630</v>
      </c>
      <c r="Q906" s="5" t="str">
        <f t="shared" si="14"/>
        <v>Ativo</v>
      </c>
      <c r="R906" s="32" t="e">
        <v>#N/A</v>
      </c>
    </row>
    <row r="907" spans="1:18" x14ac:dyDescent="0.2">
      <c r="A907" s="5" t="s">
        <v>3378</v>
      </c>
      <c r="B907" s="5"/>
      <c r="C907" s="5" t="s">
        <v>3379</v>
      </c>
      <c r="D907" s="5" t="s">
        <v>1614</v>
      </c>
      <c r="E907" s="36" t="s">
        <v>48</v>
      </c>
      <c r="F907" s="5" t="s">
        <v>18630</v>
      </c>
      <c r="G907" s="34"/>
      <c r="H907" s="5" t="s">
        <v>18630</v>
      </c>
      <c r="I907" s="34"/>
      <c r="J907" s="5" t="s">
        <v>18630</v>
      </c>
      <c r="K907" s="34"/>
      <c r="L907" s="5" t="s">
        <v>23</v>
      </c>
      <c r="M907" s="5" t="s">
        <v>3380</v>
      </c>
      <c r="N907" s="5" t="s">
        <v>26</v>
      </c>
      <c r="O907" s="35">
        <v>0</v>
      </c>
      <c r="P907" s="5" t="s">
        <v>18630</v>
      </c>
      <c r="Q907" s="5" t="str">
        <f t="shared" si="14"/>
        <v>Arquivado</v>
      </c>
      <c r="R907" s="32" t="e">
        <v>#N/A</v>
      </c>
    </row>
    <row r="908" spans="1:18" x14ac:dyDescent="0.2">
      <c r="A908" s="5" t="s">
        <v>3382</v>
      </c>
      <c r="B908" s="5"/>
      <c r="C908" s="5" t="s">
        <v>1217</v>
      </c>
      <c r="D908" s="5" t="s">
        <v>3383</v>
      </c>
      <c r="E908" s="36" t="s">
        <v>48</v>
      </c>
      <c r="F908" s="5" t="s">
        <v>18633</v>
      </c>
      <c r="G908" s="34">
        <v>42124</v>
      </c>
      <c r="H908" s="33" t="s">
        <v>18630</v>
      </c>
      <c r="I908" s="34"/>
      <c r="J908" s="5" t="s">
        <v>18633</v>
      </c>
      <c r="K908" s="34">
        <v>43181</v>
      </c>
      <c r="L908" s="33" t="s">
        <v>23</v>
      </c>
      <c r="M908" s="33" t="s">
        <v>3384</v>
      </c>
      <c r="N908" s="5" t="s">
        <v>26</v>
      </c>
      <c r="O908" s="35">
        <v>30000</v>
      </c>
      <c r="P908" s="5" t="s">
        <v>18630</v>
      </c>
      <c r="Q908" s="5" t="str">
        <f t="shared" si="14"/>
        <v>Arquivado</v>
      </c>
      <c r="R908" s="32" t="e">
        <v>#N/A</v>
      </c>
    </row>
    <row r="909" spans="1:18" x14ac:dyDescent="0.2">
      <c r="A909" s="5" t="s">
        <v>3386</v>
      </c>
      <c r="B909" s="5"/>
      <c r="C909" s="5" t="s">
        <v>3387</v>
      </c>
      <c r="D909" s="5" t="s">
        <v>233</v>
      </c>
      <c r="E909" s="36" t="s">
        <v>71</v>
      </c>
      <c r="F909" s="5" t="s">
        <v>18630</v>
      </c>
      <c r="G909" s="34"/>
      <c r="H909" s="5" t="s">
        <v>18630</v>
      </c>
      <c r="I909" s="34"/>
      <c r="J909" s="5" t="s">
        <v>18630</v>
      </c>
      <c r="K909" s="34"/>
      <c r="L909" s="5" t="s">
        <v>18793</v>
      </c>
      <c r="M909" s="5" t="s">
        <v>3076</v>
      </c>
      <c r="N909" s="5" t="s">
        <v>18712</v>
      </c>
      <c r="O909" s="35">
        <v>474520.2</v>
      </c>
      <c r="P909" s="60" t="s">
        <v>18630</v>
      </c>
      <c r="Q909" s="5" t="str">
        <f t="shared" si="14"/>
        <v>Ativo</v>
      </c>
      <c r="R909" s="32" t="e">
        <v>#N/A</v>
      </c>
    </row>
    <row r="910" spans="1:18" x14ac:dyDescent="0.2">
      <c r="A910" s="5" t="s">
        <v>3388</v>
      </c>
      <c r="B910" s="5"/>
      <c r="C910" s="5" t="s">
        <v>3389</v>
      </c>
      <c r="D910" s="5" t="s">
        <v>18693</v>
      </c>
      <c r="E910" s="36" t="s">
        <v>48</v>
      </c>
      <c r="F910" s="5" t="s">
        <v>18630</v>
      </c>
      <c r="G910" s="34"/>
      <c r="H910" s="5" t="s">
        <v>18630</v>
      </c>
      <c r="I910" s="34"/>
      <c r="J910" s="5" t="s">
        <v>18630</v>
      </c>
      <c r="K910" s="34"/>
      <c r="L910" s="5" t="s">
        <v>23</v>
      </c>
      <c r="M910" s="5" t="s">
        <v>3390</v>
      </c>
      <c r="N910" s="5" t="s">
        <v>26</v>
      </c>
      <c r="O910" s="35">
        <v>0</v>
      </c>
      <c r="P910" s="5" t="s">
        <v>18633</v>
      </c>
      <c r="Q910" s="5" t="str">
        <f t="shared" si="14"/>
        <v>Arquivado</v>
      </c>
      <c r="R910" s="32" t="e">
        <v>#N/A</v>
      </c>
    </row>
    <row r="911" spans="1:18" x14ac:dyDescent="0.2">
      <c r="A911" s="5" t="s">
        <v>3392</v>
      </c>
      <c r="B911" s="5" t="s">
        <v>3393</v>
      </c>
      <c r="C911" s="5" t="s">
        <v>3394</v>
      </c>
      <c r="D911" s="5" t="s">
        <v>2614</v>
      </c>
      <c r="E911" s="36" t="s">
        <v>71</v>
      </c>
      <c r="F911" s="5" t="s">
        <v>18633</v>
      </c>
      <c r="G911" s="34">
        <v>45560</v>
      </c>
      <c r="H911" s="33" t="s">
        <v>18630</v>
      </c>
      <c r="I911" s="34"/>
      <c r="J911" s="5" t="s">
        <v>18630</v>
      </c>
      <c r="K911" s="34"/>
      <c r="L911" s="5" t="s">
        <v>42</v>
      </c>
      <c r="M911" s="33" t="s">
        <v>43</v>
      </c>
      <c r="N911" s="5" t="s">
        <v>26</v>
      </c>
      <c r="O911" s="35">
        <v>552137.37</v>
      </c>
      <c r="P911" s="5" t="s">
        <v>18633</v>
      </c>
      <c r="Q911" s="5" t="str">
        <f t="shared" si="14"/>
        <v>Arquivado</v>
      </c>
      <c r="R911" s="32" t="e">
        <v>#N/A</v>
      </c>
    </row>
    <row r="912" spans="1:18" x14ac:dyDescent="0.2">
      <c r="A912" s="5" t="s">
        <v>3395</v>
      </c>
      <c r="B912" s="5"/>
      <c r="C912" s="5" t="s">
        <v>3396</v>
      </c>
      <c r="D912" s="5" t="s">
        <v>233</v>
      </c>
      <c r="E912" s="36" t="s">
        <v>71</v>
      </c>
      <c r="F912" s="5" t="s">
        <v>18633</v>
      </c>
      <c r="G912" s="34">
        <v>45793</v>
      </c>
      <c r="H912" s="33" t="s">
        <v>18633</v>
      </c>
      <c r="I912" s="34">
        <v>45897</v>
      </c>
      <c r="J912" s="33" t="s">
        <v>18630</v>
      </c>
      <c r="K912" s="34"/>
      <c r="L912" s="5" t="s">
        <v>18796</v>
      </c>
      <c r="M912" s="5" t="s">
        <v>1211</v>
      </c>
      <c r="N912" s="5" t="s">
        <v>117</v>
      </c>
      <c r="O912" s="35">
        <v>567827.57999999996</v>
      </c>
      <c r="P912" s="60" t="s">
        <v>18630</v>
      </c>
      <c r="Q912" s="5" t="str">
        <f t="shared" si="14"/>
        <v>Ativo</v>
      </c>
      <c r="R912" s="32" t="e">
        <v>#N/A</v>
      </c>
    </row>
    <row r="913" spans="1:18" x14ac:dyDescent="0.2">
      <c r="A913" s="5" t="s">
        <v>3397</v>
      </c>
      <c r="B913" s="5"/>
      <c r="C913" s="5" t="s">
        <v>3398</v>
      </c>
      <c r="D913" s="5" t="s">
        <v>19281</v>
      </c>
      <c r="E913" s="36" t="s">
        <v>48</v>
      </c>
      <c r="F913" s="5" t="s">
        <v>18633</v>
      </c>
      <c r="G913" s="34">
        <v>42772</v>
      </c>
      <c r="H913" s="33" t="s">
        <v>18630</v>
      </c>
      <c r="I913" s="34"/>
      <c r="J913" s="5" t="s">
        <v>18633</v>
      </c>
      <c r="K913" s="34">
        <v>43132</v>
      </c>
      <c r="L913" s="33" t="s">
        <v>23</v>
      </c>
      <c r="M913" s="5" t="s">
        <v>3399</v>
      </c>
      <c r="N913" s="5" t="s">
        <v>26</v>
      </c>
      <c r="O913" s="35">
        <v>0</v>
      </c>
      <c r="P913" s="5" t="s">
        <v>18633</v>
      </c>
      <c r="Q913" s="5" t="str">
        <f t="shared" si="14"/>
        <v>Arquivado</v>
      </c>
      <c r="R913" s="32" t="e">
        <v>#N/A</v>
      </c>
    </row>
    <row r="914" spans="1:18" x14ac:dyDescent="0.2">
      <c r="A914" s="5" t="s">
        <v>3401</v>
      </c>
      <c r="B914" s="5"/>
      <c r="C914" s="5" t="s">
        <v>3402</v>
      </c>
      <c r="D914" s="5" t="s">
        <v>3403</v>
      </c>
      <c r="E914" s="36" t="s">
        <v>71</v>
      </c>
      <c r="F914" s="5" t="s">
        <v>18633</v>
      </c>
      <c r="G914" s="34">
        <v>44385</v>
      </c>
      <c r="H914" s="33" t="s">
        <v>18633</v>
      </c>
      <c r="I914" s="34">
        <v>44756</v>
      </c>
      <c r="J914" s="33" t="s">
        <v>18633</v>
      </c>
      <c r="K914" s="34">
        <v>45064</v>
      </c>
      <c r="L914" s="33" t="s">
        <v>42</v>
      </c>
      <c r="M914" s="33" t="s">
        <v>43</v>
      </c>
      <c r="N914" s="5" t="s">
        <v>26</v>
      </c>
      <c r="O914" s="35">
        <v>206777.91</v>
      </c>
      <c r="P914" s="5" t="s">
        <v>18630</v>
      </c>
      <c r="Q914" s="5" t="str">
        <f t="shared" si="14"/>
        <v>Arquivado</v>
      </c>
      <c r="R914" s="32" t="e">
        <v>#N/A</v>
      </c>
    </row>
    <row r="915" spans="1:18" x14ac:dyDescent="0.2">
      <c r="A915" s="5" t="s">
        <v>3404</v>
      </c>
      <c r="B915" s="5"/>
      <c r="C915" s="5" t="s">
        <v>1959</v>
      </c>
      <c r="D915" s="5" t="s">
        <v>19231</v>
      </c>
      <c r="E915" s="36" t="s">
        <v>48</v>
      </c>
      <c r="F915" s="5" t="s">
        <v>18633</v>
      </c>
      <c r="G915" s="34">
        <v>40956</v>
      </c>
      <c r="H915" s="33" t="s">
        <v>18630</v>
      </c>
      <c r="I915" s="34"/>
      <c r="J915" s="5" t="s">
        <v>18630</v>
      </c>
      <c r="K915" s="34"/>
      <c r="L915" s="5" t="s">
        <v>42</v>
      </c>
      <c r="M915" s="33" t="s">
        <v>3405</v>
      </c>
      <c r="N915" s="5" t="s">
        <v>26</v>
      </c>
      <c r="O915" s="35">
        <v>0</v>
      </c>
      <c r="P915" s="5" t="s">
        <v>18630</v>
      </c>
      <c r="Q915" s="5" t="str">
        <f t="shared" si="14"/>
        <v>Arquivado</v>
      </c>
      <c r="R915" s="32" t="e">
        <v>#N/A</v>
      </c>
    </row>
    <row r="916" spans="1:18" x14ac:dyDescent="0.2">
      <c r="A916" s="5" t="s">
        <v>3407</v>
      </c>
      <c r="B916" s="5"/>
      <c r="C916" s="5" t="s">
        <v>3408</v>
      </c>
      <c r="D916" s="5" t="s">
        <v>3409</v>
      </c>
      <c r="E916" s="36" t="s">
        <v>71</v>
      </c>
      <c r="F916" s="5" t="s">
        <v>18633</v>
      </c>
      <c r="G916" s="34">
        <v>43727</v>
      </c>
      <c r="H916" s="33" t="s">
        <v>18633</v>
      </c>
      <c r="I916" s="34">
        <v>44370</v>
      </c>
      <c r="J916" s="33" t="s">
        <v>18633</v>
      </c>
      <c r="K916" s="34">
        <v>43727</v>
      </c>
      <c r="L916" s="33" t="s">
        <v>18794</v>
      </c>
      <c r="M916" s="33" t="s">
        <v>3410</v>
      </c>
      <c r="N916" s="5" t="s">
        <v>117</v>
      </c>
      <c r="O916" s="35">
        <v>35000</v>
      </c>
      <c r="P916" s="60" t="s">
        <v>18630</v>
      </c>
      <c r="Q916" s="5" t="str">
        <f t="shared" si="14"/>
        <v>Ativo</v>
      </c>
      <c r="R916" s="32" t="e">
        <v>#N/A</v>
      </c>
    </row>
    <row r="917" spans="1:18" x14ac:dyDescent="0.2">
      <c r="A917" s="5" t="s">
        <v>3412</v>
      </c>
      <c r="B917" s="5" t="s">
        <v>3413</v>
      </c>
      <c r="C917" s="5" t="s">
        <v>3414</v>
      </c>
      <c r="D917" s="5" t="s">
        <v>221</v>
      </c>
      <c r="E917" s="36" t="s">
        <v>71</v>
      </c>
      <c r="F917" s="5" t="s">
        <v>18633</v>
      </c>
      <c r="G917" s="34">
        <v>45457</v>
      </c>
      <c r="H917" s="33" t="s">
        <v>18633</v>
      </c>
      <c r="I917" s="34">
        <v>45589</v>
      </c>
      <c r="J917" s="33" t="s">
        <v>18630</v>
      </c>
      <c r="K917" s="34"/>
      <c r="L917" s="5" t="s">
        <v>18796</v>
      </c>
      <c r="M917" s="5" t="s">
        <v>348</v>
      </c>
      <c r="N917" s="5" t="s">
        <v>117</v>
      </c>
      <c r="O917" s="35">
        <v>510572.9</v>
      </c>
      <c r="P917" s="60" t="s">
        <v>18630</v>
      </c>
      <c r="Q917" s="5" t="str">
        <f t="shared" si="14"/>
        <v>Ativo</v>
      </c>
      <c r="R917" s="32" t="e">
        <v>#N/A</v>
      </c>
    </row>
    <row r="918" spans="1:18" x14ac:dyDescent="0.2">
      <c r="A918" s="5" t="s">
        <v>3415</v>
      </c>
      <c r="B918" s="5"/>
      <c r="C918" s="5" t="s">
        <v>3416</v>
      </c>
      <c r="D918" s="5" t="s">
        <v>3417</v>
      </c>
      <c r="E918" s="36" t="s">
        <v>48</v>
      </c>
      <c r="F918" s="5" t="s">
        <v>18633</v>
      </c>
      <c r="G918" s="34">
        <v>41015</v>
      </c>
      <c r="H918" s="33" t="s">
        <v>18633</v>
      </c>
      <c r="I918" s="34">
        <v>41564</v>
      </c>
      <c r="J918" s="33" t="s">
        <v>18633</v>
      </c>
      <c r="K918" s="34">
        <v>41582</v>
      </c>
      <c r="L918" s="33" t="s">
        <v>42</v>
      </c>
      <c r="M918" s="33" t="s">
        <v>3418</v>
      </c>
      <c r="N918" s="5" t="s">
        <v>26</v>
      </c>
      <c r="O918" s="35">
        <v>25000</v>
      </c>
      <c r="P918" s="5" t="s">
        <v>18630</v>
      </c>
      <c r="Q918" s="5" t="str">
        <f t="shared" si="14"/>
        <v>Arquivado</v>
      </c>
      <c r="R918" s="32" t="e">
        <v>#N/A</v>
      </c>
    </row>
    <row r="919" spans="1:18" x14ac:dyDescent="0.2">
      <c r="A919" s="5" t="s">
        <v>3420</v>
      </c>
      <c r="B919" s="5"/>
      <c r="C919" s="5" t="s">
        <v>3421</v>
      </c>
      <c r="D919" s="5" t="s">
        <v>829</v>
      </c>
      <c r="E919" s="36" t="s">
        <v>48</v>
      </c>
      <c r="F919" s="5" t="s">
        <v>18630</v>
      </c>
      <c r="G919" s="34"/>
      <c r="H919" s="5" t="s">
        <v>18630</v>
      </c>
      <c r="I919" s="34"/>
      <c r="J919" s="5" t="s">
        <v>18630</v>
      </c>
      <c r="K919" s="34"/>
      <c r="L919" s="5" t="s">
        <v>23</v>
      </c>
      <c r="M919" s="5" t="s">
        <v>3422</v>
      </c>
      <c r="N919" s="5" t="s">
        <v>26</v>
      </c>
      <c r="O919" s="35">
        <v>0</v>
      </c>
      <c r="P919" s="5" t="s">
        <v>18630</v>
      </c>
      <c r="Q919" s="5" t="str">
        <f t="shared" si="14"/>
        <v>Arquivado</v>
      </c>
      <c r="R919" s="32" t="e">
        <v>#N/A</v>
      </c>
    </row>
    <row r="920" spans="1:18" x14ac:dyDescent="0.2">
      <c r="A920" s="5" t="s">
        <v>3424</v>
      </c>
      <c r="B920" s="5"/>
      <c r="C920" s="5" t="s">
        <v>3425</v>
      </c>
      <c r="D920" s="5" t="s">
        <v>18693</v>
      </c>
      <c r="E920" s="36" t="s">
        <v>48</v>
      </c>
      <c r="F920" s="5" t="s">
        <v>18633</v>
      </c>
      <c r="G920" s="34">
        <v>40934</v>
      </c>
      <c r="H920" s="33" t="s">
        <v>18630</v>
      </c>
      <c r="I920" s="34"/>
      <c r="J920" s="5" t="s">
        <v>18630</v>
      </c>
      <c r="K920" s="34"/>
      <c r="L920" s="5" t="s">
        <v>23</v>
      </c>
      <c r="M920" s="5" t="s">
        <v>3426</v>
      </c>
      <c r="N920" s="5" t="s">
        <v>26</v>
      </c>
      <c r="O920" s="35">
        <v>0</v>
      </c>
      <c r="P920" s="5" t="s">
        <v>18633</v>
      </c>
      <c r="Q920" s="5" t="str">
        <f t="shared" si="14"/>
        <v>Arquivado</v>
      </c>
      <c r="R920" s="32" t="e">
        <v>#N/A</v>
      </c>
    </row>
    <row r="921" spans="1:18" x14ac:dyDescent="0.2">
      <c r="A921" s="5" t="s">
        <v>3428</v>
      </c>
      <c r="B921" s="5"/>
      <c r="C921" s="5" t="s">
        <v>3429</v>
      </c>
      <c r="D921" s="5" t="s">
        <v>3430</v>
      </c>
      <c r="E921" s="36" t="s">
        <v>71</v>
      </c>
      <c r="F921" s="5" t="s">
        <v>18633</v>
      </c>
      <c r="G921" s="34">
        <v>45342</v>
      </c>
      <c r="H921" s="33" t="s">
        <v>18633</v>
      </c>
      <c r="I921" s="34">
        <v>45504</v>
      </c>
      <c r="J921" s="33" t="s">
        <v>18630</v>
      </c>
      <c r="K921" s="34"/>
      <c r="L921" s="5" t="s">
        <v>18796</v>
      </c>
      <c r="M921" s="5" t="s">
        <v>3431</v>
      </c>
      <c r="N921" s="5" t="s">
        <v>117</v>
      </c>
      <c r="O921" s="35">
        <v>193236.34</v>
      </c>
      <c r="P921" s="60" t="s">
        <v>18630</v>
      </c>
      <c r="Q921" s="5" t="str">
        <f t="shared" si="14"/>
        <v>Ativo</v>
      </c>
      <c r="R921" s="32" t="e">
        <v>#N/A</v>
      </c>
    </row>
    <row r="922" spans="1:18" x14ac:dyDescent="0.2">
      <c r="A922" s="5" t="s">
        <v>3393</v>
      </c>
      <c r="B922" s="5"/>
      <c r="C922" s="5" t="s">
        <v>3394</v>
      </c>
      <c r="D922" s="5" t="s">
        <v>2614</v>
      </c>
      <c r="E922" s="36" t="s">
        <v>71</v>
      </c>
      <c r="F922" s="5" t="s">
        <v>18633</v>
      </c>
      <c r="G922" s="34">
        <v>45222</v>
      </c>
      <c r="H922" s="33" t="s">
        <v>18630</v>
      </c>
      <c r="I922" s="34"/>
      <c r="J922" s="5" t="s">
        <v>18630</v>
      </c>
      <c r="K922" s="34"/>
      <c r="L922" s="5" t="s">
        <v>42</v>
      </c>
      <c r="M922" s="5" t="s">
        <v>43</v>
      </c>
      <c r="N922" s="5" t="s">
        <v>26</v>
      </c>
      <c r="O922" s="35">
        <v>552137.37</v>
      </c>
      <c r="P922" s="5" t="s">
        <v>18633</v>
      </c>
      <c r="Q922" s="5" t="str">
        <f t="shared" si="14"/>
        <v>Arquivado</v>
      </c>
      <c r="R922" s="32" t="e">
        <v>#N/A</v>
      </c>
    </row>
    <row r="923" spans="1:18" x14ac:dyDescent="0.2">
      <c r="A923" s="5" t="s">
        <v>3433</v>
      </c>
      <c r="B923" s="5"/>
      <c r="C923" s="5" t="s">
        <v>3434</v>
      </c>
      <c r="D923" s="5" t="s">
        <v>18695</v>
      </c>
      <c r="E923" s="36" t="s">
        <v>48</v>
      </c>
      <c r="F923" s="5" t="s">
        <v>18630</v>
      </c>
      <c r="G923" s="34"/>
      <c r="H923" s="5" t="s">
        <v>18630</v>
      </c>
      <c r="I923" s="34"/>
      <c r="J923" s="5" t="s">
        <v>18630</v>
      </c>
      <c r="K923" s="34"/>
      <c r="L923" s="5" t="s">
        <v>42</v>
      </c>
      <c r="M923" s="5" t="s">
        <v>3435</v>
      </c>
      <c r="N923" s="5" t="s">
        <v>26</v>
      </c>
      <c r="O923" s="35">
        <v>0</v>
      </c>
      <c r="P923" s="5" t="s">
        <v>18633</v>
      </c>
      <c r="Q923" s="5" t="str">
        <f t="shared" si="14"/>
        <v>Arquivado</v>
      </c>
      <c r="R923" s="32" t="e">
        <v>#N/A</v>
      </c>
    </row>
    <row r="924" spans="1:18" x14ac:dyDescent="0.2">
      <c r="A924" s="5" t="s">
        <v>3437</v>
      </c>
      <c r="B924" s="5"/>
      <c r="C924" s="5" t="s">
        <v>993</v>
      </c>
      <c r="D924" s="5" t="s">
        <v>3438</v>
      </c>
      <c r="E924" s="36" t="s">
        <v>71</v>
      </c>
      <c r="F924" s="5" t="s">
        <v>18633</v>
      </c>
      <c r="G924" s="34">
        <v>44370</v>
      </c>
      <c r="H924" s="33" t="s">
        <v>18633</v>
      </c>
      <c r="I924" s="34">
        <v>44868</v>
      </c>
      <c r="J924" s="33" t="s">
        <v>18630</v>
      </c>
      <c r="K924" s="34"/>
      <c r="L924" s="5" t="s">
        <v>18796</v>
      </c>
      <c r="M924" s="5" t="s">
        <v>3439</v>
      </c>
      <c r="N924" s="5" t="s">
        <v>117</v>
      </c>
      <c r="O924" s="35">
        <v>444788.14</v>
      </c>
      <c r="P924" s="60" t="s">
        <v>18630</v>
      </c>
      <c r="Q924" s="5" t="str">
        <f t="shared" si="14"/>
        <v>Ativo</v>
      </c>
      <c r="R924" s="32" t="e">
        <v>#N/A</v>
      </c>
    </row>
    <row r="925" spans="1:18" x14ac:dyDescent="0.2">
      <c r="A925" s="5" t="s">
        <v>3441</v>
      </c>
      <c r="B925" s="5"/>
      <c r="C925" s="5" t="s">
        <v>3442</v>
      </c>
      <c r="D925" s="5" t="s">
        <v>3443</v>
      </c>
      <c r="E925" s="36" t="s">
        <v>71</v>
      </c>
      <c r="F925" s="5" t="s">
        <v>18630</v>
      </c>
      <c r="G925" s="34"/>
      <c r="H925" s="5" t="s">
        <v>18630</v>
      </c>
      <c r="I925" s="34"/>
      <c r="J925" s="5" t="s">
        <v>18630</v>
      </c>
      <c r="K925" s="34"/>
      <c r="L925" s="5" t="s">
        <v>18793</v>
      </c>
      <c r="M925" s="5" t="s">
        <v>1054</v>
      </c>
      <c r="N925" s="5" t="s">
        <v>18712</v>
      </c>
      <c r="O925" s="35">
        <v>288213.99</v>
      </c>
      <c r="P925" s="60" t="s">
        <v>18630</v>
      </c>
      <c r="Q925" s="5" t="str">
        <f t="shared" si="14"/>
        <v>Ativo</v>
      </c>
      <c r="R925" s="32" t="e">
        <v>#N/A</v>
      </c>
    </row>
    <row r="926" spans="1:18" x14ac:dyDescent="0.2">
      <c r="A926" s="5" t="s">
        <v>3444</v>
      </c>
      <c r="B926" s="5"/>
      <c r="C926" s="5" t="s">
        <v>3445</v>
      </c>
      <c r="D926" s="5" t="s">
        <v>3446</v>
      </c>
      <c r="E926" s="36" t="s">
        <v>71</v>
      </c>
      <c r="F926" s="5" t="s">
        <v>18633</v>
      </c>
      <c r="G926" s="34">
        <v>45814</v>
      </c>
      <c r="H926" s="33" t="s">
        <v>18633</v>
      </c>
      <c r="I926" s="34">
        <v>46111</v>
      </c>
      <c r="J926" s="33" t="s">
        <v>18630</v>
      </c>
      <c r="K926" s="34"/>
      <c r="L926" s="5" t="s">
        <v>18795</v>
      </c>
      <c r="M926" s="5" t="s">
        <v>3447</v>
      </c>
      <c r="N926" s="5" t="s">
        <v>117</v>
      </c>
      <c r="O926" s="35">
        <v>649093.30000000005</v>
      </c>
      <c r="P926" s="60" t="s">
        <v>18630</v>
      </c>
      <c r="Q926" s="5" t="str">
        <f t="shared" si="14"/>
        <v>Ativo</v>
      </c>
      <c r="R926" s="32" t="e">
        <v>#N/A</v>
      </c>
    </row>
    <row r="927" spans="1:18" x14ac:dyDescent="0.2">
      <c r="A927" s="5" t="s">
        <v>3449</v>
      </c>
      <c r="B927" s="5"/>
      <c r="C927" s="5" t="s">
        <v>3450</v>
      </c>
      <c r="D927" s="5" t="s">
        <v>18692</v>
      </c>
      <c r="E927" s="36" t="s">
        <v>48</v>
      </c>
      <c r="F927" s="5" t="s">
        <v>18630</v>
      </c>
      <c r="G927" s="34"/>
      <c r="H927" s="5" t="s">
        <v>18633</v>
      </c>
      <c r="I927" s="34">
        <v>41886</v>
      </c>
      <c r="J927" s="33" t="s">
        <v>18633</v>
      </c>
      <c r="K927" s="34">
        <v>41904</v>
      </c>
      <c r="L927" s="33" t="s">
        <v>23</v>
      </c>
      <c r="M927" s="5" t="s">
        <v>3451</v>
      </c>
      <c r="N927" s="5" t="s">
        <v>26</v>
      </c>
      <c r="O927" s="35">
        <v>0</v>
      </c>
      <c r="P927" s="5" t="s">
        <v>18630</v>
      </c>
      <c r="Q927" s="5" t="str">
        <f t="shared" si="14"/>
        <v>Arquivado</v>
      </c>
      <c r="R927" s="32" t="e">
        <v>#N/A</v>
      </c>
    </row>
    <row r="928" spans="1:18" x14ac:dyDescent="0.2">
      <c r="A928" s="5" t="s">
        <v>3453</v>
      </c>
      <c r="B928" s="5"/>
      <c r="C928" s="5" t="s">
        <v>3454</v>
      </c>
      <c r="D928" s="5" t="s">
        <v>18693</v>
      </c>
      <c r="E928" s="36" t="s">
        <v>71</v>
      </c>
      <c r="F928" s="5" t="s">
        <v>18633</v>
      </c>
      <c r="G928" s="34">
        <v>45481</v>
      </c>
      <c r="H928" s="33" t="s">
        <v>18630</v>
      </c>
      <c r="I928" s="34"/>
      <c r="J928" s="5" t="s">
        <v>18633</v>
      </c>
      <c r="K928" s="34">
        <v>45448</v>
      </c>
      <c r="L928" s="33" t="s">
        <v>42</v>
      </c>
      <c r="M928" s="33" t="s">
        <v>3455</v>
      </c>
      <c r="N928" s="5" t="s">
        <v>26</v>
      </c>
      <c r="O928" s="35">
        <v>158293.34</v>
      </c>
      <c r="P928" s="5" t="s">
        <v>18633</v>
      </c>
      <c r="Q928" s="5" t="str">
        <f t="shared" si="14"/>
        <v>Arquivado</v>
      </c>
      <c r="R928" s="32" t="e">
        <v>#N/A</v>
      </c>
    </row>
    <row r="929" spans="1:18" x14ac:dyDescent="0.2">
      <c r="A929" s="5" t="s">
        <v>3457</v>
      </c>
      <c r="B929" s="5"/>
      <c r="C929" s="5" t="s">
        <v>3458</v>
      </c>
      <c r="D929" s="5" t="s">
        <v>3459</v>
      </c>
      <c r="E929" s="36" t="s">
        <v>48</v>
      </c>
      <c r="F929" s="5" t="s">
        <v>18630</v>
      </c>
      <c r="G929" s="34"/>
      <c r="H929" s="5" t="s">
        <v>18630</v>
      </c>
      <c r="I929" s="34"/>
      <c r="J929" s="5" t="s">
        <v>18633</v>
      </c>
      <c r="K929" s="34">
        <v>42061</v>
      </c>
      <c r="L929" s="33" t="s">
        <v>23</v>
      </c>
      <c r="M929" s="5" t="s">
        <v>3460</v>
      </c>
      <c r="N929" s="5" t="s">
        <v>26</v>
      </c>
      <c r="O929" s="35">
        <v>0</v>
      </c>
      <c r="P929" s="5" t="s">
        <v>18633</v>
      </c>
      <c r="Q929" s="5" t="str">
        <f t="shared" si="14"/>
        <v>Arquivado</v>
      </c>
      <c r="R929" s="32" t="e">
        <v>#N/A</v>
      </c>
    </row>
    <row r="930" spans="1:18" x14ac:dyDescent="0.2">
      <c r="A930" s="5" t="s">
        <v>3462</v>
      </c>
      <c r="B930" s="5" t="s">
        <v>3463</v>
      </c>
      <c r="C930" s="5" t="s">
        <v>3464</v>
      </c>
      <c r="D930" s="5" t="s">
        <v>3465</v>
      </c>
      <c r="E930" s="36" t="s">
        <v>71</v>
      </c>
      <c r="F930" s="5" t="s">
        <v>18633</v>
      </c>
      <c r="G930" s="34">
        <v>44981</v>
      </c>
      <c r="H930" s="33" t="s">
        <v>18633</v>
      </c>
      <c r="I930" s="34">
        <v>45028</v>
      </c>
      <c r="J930" s="33" t="s">
        <v>18633</v>
      </c>
      <c r="K930" s="34">
        <v>45196</v>
      </c>
      <c r="L930" s="33" t="s">
        <v>42</v>
      </c>
      <c r="M930" s="5" t="s">
        <v>3466</v>
      </c>
      <c r="N930" s="5" t="s">
        <v>26</v>
      </c>
      <c r="O930" s="35">
        <v>213953.67</v>
      </c>
      <c r="P930" s="5" t="s">
        <v>18630</v>
      </c>
      <c r="Q930" s="5" t="str">
        <f t="shared" si="14"/>
        <v>Arquivado</v>
      </c>
      <c r="R930" s="32" t="e">
        <v>#N/A</v>
      </c>
    </row>
    <row r="931" spans="1:18" x14ac:dyDescent="0.2">
      <c r="A931" s="5" t="s">
        <v>3468</v>
      </c>
      <c r="B931" s="5"/>
      <c r="C931" s="5" t="s">
        <v>3469</v>
      </c>
      <c r="D931" s="5" t="s">
        <v>3470</v>
      </c>
      <c r="E931" s="36" t="s">
        <v>48</v>
      </c>
      <c r="F931" s="5" t="s">
        <v>18633</v>
      </c>
      <c r="G931" s="34">
        <v>40917</v>
      </c>
      <c r="H931" s="33" t="s">
        <v>18630</v>
      </c>
      <c r="I931" s="34"/>
      <c r="J931" s="5" t="s">
        <v>18630</v>
      </c>
      <c r="K931" s="34"/>
      <c r="L931" s="5" t="s">
        <v>42</v>
      </c>
      <c r="M931" s="5" t="s">
        <v>189</v>
      </c>
      <c r="N931" s="5" t="s">
        <v>26</v>
      </c>
      <c r="O931" s="35">
        <v>0</v>
      </c>
      <c r="P931" s="5" t="s">
        <v>18630</v>
      </c>
      <c r="Q931" s="5" t="str">
        <f t="shared" si="14"/>
        <v>Arquivado</v>
      </c>
      <c r="R931" s="32" t="e">
        <v>#N/A</v>
      </c>
    </row>
    <row r="932" spans="1:18" x14ac:dyDescent="0.2">
      <c r="A932" s="5" t="s">
        <v>3471</v>
      </c>
      <c r="B932" s="5"/>
      <c r="C932" s="5" t="s">
        <v>3472</v>
      </c>
      <c r="D932" s="5" t="s">
        <v>19282</v>
      </c>
      <c r="E932" s="36" t="s">
        <v>48</v>
      </c>
      <c r="F932" s="5" t="s">
        <v>18633</v>
      </c>
      <c r="G932" s="34">
        <v>42270</v>
      </c>
      <c r="H932" s="33" t="s">
        <v>18630</v>
      </c>
      <c r="I932" s="34"/>
      <c r="J932" s="5" t="s">
        <v>18633</v>
      </c>
      <c r="K932" s="34">
        <v>43580</v>
      </c>
      <c r="L932" s="33" t="s">
        <v>42</v>
      </c>
      <c r="M932" s="33" t="s">
        <v>3473</v>
      </c>
      <c r="N932" s="5" t="s">
        <v>26</v>
      </c>
      <c r="O932" s="35">
        <v>0</v>
      </c>
      <c r="P932" s="5" t="s">
        <v>18630</v>
      </c>
      <c r="Q932" s="5" t="str">
        <f t="shared" si="14"/>
        <v>Arquivado</v>
      </c>
      <c r="R932" s="32" t="e">
        <v>#N/A</v>
      </c>
    </row>
    <row r="933" spans="1:18" x14ac:dyDescent="0.2">
      <c r="A933" s="5" t="s">
        <v>3475</v>
      </c>
      <c r="B933" s="5"/>
      <c r="C933" s="5" t="s">
        <v>1965</v>
      </c>
      <c r="D933" s="5" t="s">
        <v>1800</v>
      </c>
      <c r="E933" s="36" t="s">
        <v>20</v>
      </c>
      <c r="F933" s="5" t="s">
        <v>18633</v>
      </c>
      <c r="G933" s="34">
        <v>41401</v>
      </c>
      <c r="H933" s="33" t="s">
        <v>18630</v>
      </c>
      <c r="I933" s="34"/>
      <c r="J933" s="5" t="s">
        <v>18630</v>
      </c>
      <c r="K933" s="34"/>
      <c r="L933" s="5" t="s">
        <v>42</v>
      </c>
      <c r="M933" s="5" t="s">
        <v>3476</v>
      </c>
      <c r="N933" s="5" t="s">
        <v>26</v>
      </c>
      <c r="O933" s="35">
        <v>0</v>
      </c>
      <c r="P933" s="5" t="s">
        <v>18630</v>
      </c>
      <c r="Q933" s="5" t="str">
        <f t="shared" si="14"/>
        <v>Arquivado</v>
      </c>
      <c r="R933" s="32" t="e">
        <v>#N/A</v>
      </c>
    </row>
    <row r="934" spans="1:18" x14ac:dyDescent="0.2">
      <c r="A934" s="5" t="s">
        <v>3478</v>
      </c>
      <c r="B934" s="5"/>
      <c r="C934" s="5" t="s">
        <v>3479</v>
      </c>
      <c r="D934" s="5" t="s">
        <v>3480</v>
      </c>
      <c r="E934" s="36" t="s">
        <v>71</v>
      </c>
      <c r="F934" s="5" t="s">
        <v>18633</v>
      </c>
      <c r="G934" s="34">
        <v>45814</v>
      </c>
      <c r="H934" s="33" t="s">
        <v>18633</v>
      </c>
      <c r="I934" s="34">
        <v>45897</v>
      </c>
      <c r="J934" s="33" t="s">
        <v>18633</v>
      </c>
      <c r="K934" s="34">
        <v>45944</v>
      </c>
      <c r="L934" s="33" t="s">
        <v>18794</v>
      </c>
      <c r="M934" s="33" t="s">
        <v>1037</v>
      </c>
      <c r="N934" s="5" t="s">
        <v>117</v>
      </c>
      <c r="O934" s="35">
        <v>585597.01</v>
      </c>
      <c r="P934" s="60" t="s">
        <v>18630</v>
      </c>
      <c r="Q934" s="5" t="str">
        <f t="shared" si="14"/>
        <v>Ativo</v>
      </c>
      <c r="R934" s="32" t="e">
        <v>#N/A</v>
      </c>
    </row>
    <row r="935" spans="1:18" x14ac:dyDescent="0.2">
      <c r="A935" s="5" t="s">
        <v>3481</v>
      </c>
      <c r="B935" s="5"/>
      <c r="C935" s="5" t="s">
        <v>3482</v>
      </c>
      <c r="D935" s="5" t="s">
        <v>2614</v>
      </c>
      <c r="E935" s="36" t="s">
        <v>71</v>
      </c>
      <c r="F935" s="5" t="s">
        <v>18633</v>
      </c>
      <c r="G935" s="34">
        <v>45492</v>
      </c>
      <c r="H935" s="33" t="s">
        <v>18633</v>
      </c>
      <c r="I935" s="34">
        <v>45575</v>
      </c>
      <c r="J935" s="33" t="s">
        <v>18633</v>
      </c>
      <c r="K935" s="34">
        <v>45750</v>
      </c>
      <c r="L935" s="33" t="s">
        <v>42</v>
      </c>
      <c r="M935" s="5" t="s">
        <v>1023</v>
      </c>
      <c r="N935" s="5" t="s">
        <v>26</v>
      </c>
      <c r="O935" s="35">
        <v>508772.44</v>
      </c>
      <c r="P935" s="5" t="s">
        <v>18630</v>
      </c>
      <c r="Q935" s="5" t="str">
        <f t="shared" si="14"/>
        <v>Arquivado</v>
      </c>
      <c r="R935" s="32" t="e">
        <v>#N/A</v>
      </c>
    </row>
    <row r="936" spans="1:18" x14ac:dyDescent="0.2">
      <c r="A936" s="5" t="s">
        <v>3483</v>
      </c>
      <c r="B936" s="5"/>
      <c r="C936" s="5" t="s">
        <v>3484</v>
      </c>
      <c r="D936" s="5" t="s">
        <v>3485</v>
      </c>
      <c r="E936" s="36" t="s">
        <v>48</v>
      </c>
      <c r="F936" s="5" t="s">
        <v>18630</v>
      </c>
      <c r="G936" s="34"/>
      <c r="H936" s="5" t="s">
        <v>18633</v>
      </c>
      <c r="I936" s="34">
        <v>41704</v>
      </c>
      <c r="J936" s="33" t="s">
        <v>18633</v>
      </c>
      <c r="K936" s="34">
        <v>41715</v>
      </c>
      <c r="L936" s="33" t="s">
        <v>23</v>
      </c>
      <c r="M936" s="5" t="s">
        <v>3486</v>
      </c>
      <c r="N936" s="5" t="s">
        <v>26</v>
      </c>
      <c r="O936" s="35">
        <v>0</v>
      </c>
      <c r="P936" s="5" t="s">
        <v>18633</v>
      </c>
      <c r="Q936" s="5" t="str">
        <f t="shared" si="14"/>
        <v>Arquivado</v>
      </c>
      <c r="R936" s="32" t="e">
        <v>#N/A</v>
      </c>
    </row>
    <row r="937" spans="1:18" x14ac:dyDescent="0.2">
      <c r="A937" s="5" t="s">
        <v>3488</v>
      </c>
      <c r="B937" s="5"/>
      <c r="C937" s="5" t="s">
        <v>160</v>
      </c>
      <c r="D937" s="5" t="s">
        <v>161</v>
      </c>
      <c r="E937" s="36" t="s">
        <v>71</v>
      </c>
      <c r="F937" s="5" t="s">
        <v>18633</v>
      </c>
      <c r="G937" s="34">
        <v>43958</v>
      </c>
      <c r="H937" s="33" t="s">
        <v>18630</v>
      </c>
      <c r="I937" s="34"/>
      <c r="J937" s="5" t="s">
        <v>18630</v>
      </c>
      <c r="K937" s="34"/>
      <c r="L937" s="5" t="s">
        <v>42</v>
      </c>
      <c r="M937" s="33" t="s">
        <v>3489</v>
      </c>
      <c r="N937" s="5" t="s">
        <v>26</v>
      </c>
      <c r="O937" s="35">
        <v>35000</v>
      </c>
      <c r="P937" s="5" t="s">
        <v>18633</v>
      </c>
      <c r="Q937" s="5" t="str">
        <f t="shared" si="14"/>
        <v>Arquivado</v>
      </c>
      <c r="R937" s="32" t="e">
        <v>#N/A</v>
      </c>
    </row>
    <row r="938" spans="1:18" x14ac:dyDescent="0.2">
      <c r="A938" s="5" t="s">
        <v>3491</v>
      </c>
      <c r="B938" s="5" t="s">
        <v>3492</v>
      </c>
      <c r="C938" s="5" t="s">
        <v>3493</v>
      </c>
      <c r="D938" s="5" t="s">
        <v>483</v>
      </c>
      <c r="E938" s="36" t="s">
        <v>71</v>
      </c>
      <c r="F938" s="5" t="s">
        <v>18633</v>
      </c>
      <c r="G938" s="34">
        <v>45483</v>
      </c>
      <c r="H938" s="33" t="s">
        <v>18633</v>
      </c>
      <c r="I938" s="34">
        <v>45628</v>
      </c>
      <c r="J938" s="33" t="s">
        <v>18630</v>
      </c>
      <c r="K938" s="34"/>
      <c r="L938" s="5" t="s">
        <v>18796</v>
      </c>
      <c r="M938" s="5" t="s">
        <v>3494</v>
      </c>
      <c r="N938" s="5" t="s">
        <v>117</v>
      </c>
      <c r="O938" s="35">
        <v>185337.12</v>
      </c>
      <c r="P938" s="60" t="s">
        <v>18630</v>
      </c>
      <c r="Q938" s="5" t="str">
        <f t="shared" si="14"/>
        <v>Ativo</v>
      </c>
      <c r="R938" s="32" t="e">
        <v>#N/A</v>
      </c>
    </row>
    <row r="939" spans="1:18" x14ac:dyDescent="0.2">
      <c r="A939" s="5" t="s">
        <v>3496</v>
      </c>
      <c r="B939" s="5"/>
      <c r="C939" s="5" t="s">
        <v>3497</v>
      </c>
      <c r="D939" s="5" t="s">
        <v>18693</v>
      </c>
      <c r="E939" s="36" t="s">
        <v>48</v>
      </c>
      <c r="F939" s="5" t="s">
        <v>18630</v>
      </c>
      <c r="G939" s="34"/>
      <c r="H939" s="5" t="s">
        <v>18630</v>
      </c>
      <c r="I939" s="34"/>
      <c r="J939" s="5" t="s">
        <v>18633</v>
      </c>
      <c r="K939" s="34">
        <v>41967</v>
      </c>
      <c r="L939" s="33" t="s">
        <v>23</v>
      </c>
      <c r="M939" s="5" t="s">
        <v>3498</v>
      </c>
      <c r="N939" s="5" t="s">
        <v>26</v>
      </c>
      <c r="O939" s="35">
        <v>0</v>
      </c>
      <c r="P939" s="5" t="s">
        <v>18633</v>
      </c>
      <c r="Q939" s="5" t="str">
        <f t="shared" si="14"/>
        <v>Arquivado</v>
      </c>
      <c r="R939" s="32" t="e">
        <v>#N/A</v>
      </c>
    </row>
    <row r="940" spans="1:18" x14ac:dyDescent="0.2">
      <c r="A940" s="5" t="s">
        <v>3500</v>
      </c>
      <c r="B940" s="5"/>
      <c r="C940" s="5" t="s">
        <v>3501</v>
      </c>
      <c r="D940" s="5" t="s">
        <v>18693</v>
      </c>
      <c r="E940" s="36" t="s">
        <v>48</v>
      </c>
      <c r="F940" s="5" t="s">
        <v>18630</v>
      </c>
      <c r="G940" s="34"/>
      <c r="H940" s="5" t="s">
        <v>18630</v>
      </c>
      <c r="I940" s="34"/>
      <c r="J940" s="5" t="s">
        <v>18630</v>
      </c>
      <c r="K940" s="34"/>
      <c r="L940" s="5" t="s">
        <v>42</v>
      </c>
      <c r="M940" s="5" t="s">
        <v>3502</v>
      </c>
      <c r="N940" s="5" t="s">
        <v>26</v>
      </c>
      <c r="O940" s="35">
        <v>0</v>
      </c>
      <c r="P940" s="5" t="s">
        <v>18630</v>
      </c>
      <c r="Q940" s="5" t="str">
        <f t="shared" si="14"/>
        <v>Arquivado</v>
      </c>
      <c r="R940" s="32" t="e">
        <v>#N/A</v>
      </c>
    </row>
    <row r="941" spans="1:18" x14ac:dyDescent="0.2">
      <c r="A941" s="5" t="s">
        <v>3504</v>
      </c>
      <c r="B941" s="5"/>
      <c r="C941" s="5" t="s">
        <v>3505</v>
      </c>
      <c r="D941" s="5" t="s">
        <v>1800</v>
      </c>
      <c r="E941" s="36" t="s">
        <v>48</v>
      </c>
      <c r="F941" s="5" t="s">
        <v>18630</v>
      </c>
      <c r="G941" s="34"/>
      <c r="H941" s="5" t="s">
        <v>18630</v>
      </c>
      <c r="I941" s="34"/>
      <c r="J941" s="5" t="s">
        <v>18630</v>
      </c>
      <c r="K941" s="34"/>
      <c r="L941" s="5" t="s">
        <v>23</v>
      </c>
      <c r="M941" s="5" t="s">
        <v>3506</v>
      </c>
      <c r="N941" s="5" t="s">
        <v>26</v>
      </c>
      <c r="O941" s="35">
        <v>0</v>
      </c>
      <c r="P941" s="5" t="s">
        <v>18630</v>
      </c>
      <c r="Q941" s="5" t="str">
        <f t="shared" si="14"/>
        <v>Arquivado</v>
      </c>
      <c r="R941" s="32" t="e">
        <v>#N/A</v>
      </c>
    </row>
    <row r="942" spans="1:18" x14ac:dyDescent="0.2">
      <c r="A942" s="5" t="s">
        <v>3508</v>
      </c>
      <c r="B942" s="5"/>
      <c r="C942" s="5" t="s">
        <v>3509</v>
      </c>
      <c r="D942" s="5" t="s">
        <v>233</v>
      </c>
      <c r="E942" s="36" t="s">
        <v>71</v>
      </c>
      <c r="F942" s="5" t="s">
        <v>18633</v>
      </c>
      <c r="G942" s="34">
        <v>45734</v>
      </c>
      <c r="H942" s="33" t="s">
        <v>18633</v>
      </c>
      <c r="I942" s="34">
        <v>46065</v>
      </c>
      <c r="J942" s="33" t="s">
        <v>18630</v>
      </c>
      <c r="K942" s="34"/>
      <c r="L942" s="5" t="s">
        <v>18795</v>
      </c>
      <c r="M942" s="5" t="s">
        <v>3510</v>
      </c>
      <c r="N942" s="5" t="s">
        <v>117</v>
      </c>
      <c r="O942" s="35">
        <v>968548.38</v>
      </c>
      <c r="P942" s="60" t="s">
        <v>18630</v>
      </c>
      <c r="Q942" s="5" t="str">
        <f t="shared" si="14"/>
        <v>Ativo</v>
      </c>
      <c r="R942" s="32" t="e">
        <v>#N/A</v>
      </c>
    </row>
    <row r="943" spans="1:18" x14ac:dyDescent="0.2">
      <c r="A943" s="5" t="s">
        <v>736</v>
      </c>
      <c r="B943" s="5"/>
      <c r="C943" s="5" t="s">
        <v>737</v>
      </c>
      <c r="D943" s="5" t="s">
        <v>899</v>
      </c>
      <c r="E943" s="36" t="s">
        <v>20</v>
      </c>
      <c r="F943" s="5" t="s">
        <v>18633</v>
      </c>
      <c r="G943" s="34">
        <v>41066</v>
      </c>
      <c r="H943" s="33" t="s">
        <v>18630</v>
      </c>
      <c r="I943" s="34"/>
      <c r="J943" s="5" t="s">
        <v>18630</v>
      </c>
      <c r="K943" s="34"/>
      <c r="L943" s="5" t="s">
        <v>23</v>
      </c>
      <c r="M943" s="33" t="s">
        <v>3512</v>
      </c>
      <c r="N943" s="5" t="s">
        <v>26</v>
      </c>
      <c r="O943" s="35">
        <v>0</v>
      </c>
      <c r="P943" s="5" t="s">
        <v>18630</v>
      </c>
      <c r="Q943" s="5" t="str">
        <f t="shared" si="14"/>
        <v>Arquivado</v>
      </c>
      <c r="R943" s="32" t="e">
        <v>#N/A</v>
      </c>
    </row>
    <row r="944" spans="1:18" x14ac:dyDescent="0.2">
      <c r="A944" s="5" t="s">
        <v>3514</v>
      </c>
      <c r="B944" s="5"/>
      <c r="C944" s="5" t="s">
        <v>1914</v>
      </c>
      <c r="D944" s="5" t="s">
        <v>3515</v>
      </c>
      <c r="E944" s="36" t="s">
        <v>48</v>
      </c>
      <c r="F944" s="5" t="s">
        <v>18630</v>
      </c>
      <c r="G944" s="34"/>
      <c r="H944" s="5" t="s">
        <v>18630</v>
      </c>
      <c r="I944" s="34"/>
      <c r="J944" s="5" t="s">
        <v>18630</v>
      </c>
      <c r="K944" s="34"/>
      <c r="L944" s="5" t="s">
        <v>42</v>
      </c>
      <c r="M944" s="5" t="s">
        <v>3516</v>
      </c>
      <c r="N944" s="5" t="s">
        <v>26</v>
      </c>
      <c r="O944" s="35">
        <v>0</v>
      </c>
      <c r="P944" s="5" t="s">
        <v>18630</v>
      </c>
      <c r="Q944" s="5" t="str">
        <f t="shared" si="14"/>
        <v>Arquivado</v>
      </c>
      <c r="R944" s="32" t="e">
        <v>#N/A</v>
      </c>
    </row>
    <row r="945" spans="1:18" x14ac:dyDescent="0.2">
      <c r="A945" s="5" t="s">
        <v>3518</v>
      </c>
      <c r="B945" s="5"/>
      <c r="C945" s="5" t="s">
        <v>1026</v>
      </c>
      <c r="D945" s="5" t="s">
        <v>748</v>
      </c>
      <c r="E945" s="36" t="s">
        <v>48</v>
      </c>
      <c r="F945" s="5" t="s">
        <v>18633</v>
      </c>
      <c r="G945" s="34">
        <v>41101</v>
      </c>
      <c r="H945" s="33" t="s">
        <v>18630</v>
      </c>
      <c r="I945" s="34"/>
      <c r="J945" s="5" t="s">
        <v>18633</v>
      </c>
      <c r="K945" s="34">
        <v>41788</v>
      </c>
      <c r="L945" s="33" t="s">
        <v>42</v>
      </c>
      <c r="M945" s="33" t="s">
        <v>3519</v>
      </c>
      <c r="N945" s="5" t="s">
        <v>26</v>
      </c>
      <c r="O945" s="35">
        <v>0</v>
      </c>
      <c r="P945" s="5" t="s">
        <v>18630</v>
      </c>
      <c r="Q945" s="5" t="str">
        <f t="shared" si="14"/>
        <v>Arquivado</v>
      </c>
      <c r="R945" s="32" t="e">
        <v>#N/A</v>
      </c>
    </row>
    <row r="946" spans="1:18" x14ac:dyDescent="0.2">
      <c r="A946" s="5" t="s">
        <v>3521</v>
      </c>
      <c r="B946" s="5"/>
      <c r="C946" s="5" t="s">
        <v>3522</v>
      </c>
      <c r="D946" s="5" t="s">
        <v>605</v>
      </c>
      <c r="E946" s="36" t="s">
        <v>71</v>
      </c>
      <c r="F946" s="5" t="s">
        <v>18633</v>
      </c>
      <c r="G946" s="34">
        <v>45343</v>
      </c>
      <c r="H946" s="33" t="s">
        <v>18633</v>
      </c>
      <c r="I946" s="34">
        <v>45474</v>
      </c>
      <c r="J946" s="33" t="s">
        <v>18633</v>
      </c>
      <c r="K946" s="34">
        <v>45698</v>
      </c>
      <c r="L946" s="33" t="s">
        <v>42</v>
      </c>
      <c r="M946" s="5" t="s">
        <v>3523</v>
      </c>
      <c r="N946" s="5" t="s">
        <v>26</v>
      </c>
      <c r="O946" s="35">
        <v>838841.89</v>
      </c>
      <c r="P946" s="5" t="s">
        <v>18630</v>
      </c>
      <c r="Q946" s="5" t="str">
        <f t="shared" si="14"/>
        <v>Arquivado</v>
      </c>
      <c r="R946" s="32" t="e">
        <v>#N/A</v>
      </c>
    </row>
    <row r="947" spans="1:18" x14ac:dyDescent="0.2">
      <c r="A947" s="5" t="s">
        <v>3525</v>
      </c>
      <c r="B947" s="5"/>
      <c r="C947" s="5" t="s">
        <v>3526</v>
      </c>
      <c r="D947" s="5" t="s">
        <v>19283</v>
      </c>
      <c r="E947" s="36" t="s">
        <v>71</v>
      </c>
      <c r="F947" s="5" t="s">
        <v>18633</v>
      </c>
      <c r="G947" s="34">
        <v>45910</v>
      </c>
      <c r="H947" s="33" t="s">
        <v>18630</v>
      </c>
      <c r="I947" s="34"/>
      <c r="J947" s="5" t="s">
        <v>18630</v>
      </c>
      <c r="K947" s="34"/>
      <c r="L947" s="5" t="s">
        <v>18795</v>
      </c>
      <c r="M947" s="5" t="s">
        <v>912</v>
      </c>
      <c r="N947" s="5" t="s">
        <v>210</v>
      </c>
      <c r="O947" s="35">
        <v>68188.27</v>
      </c>
      <c r="P947" s="60" t="s">
        <v>18630</v>
      </c>
      <c r="Q947" s="5" t="str">
        <f t="shared" si="14"/>
        <v>Ativo</v>
      </c>
      <c r="R947" s="32" t="e">
        <v>#N/A</v>
      </c>
    </row>
    <row r="948" spans="1:18" x14ac:dyDescent="0.2">
      <c r="A948" s="5" t="s">
        <v>3527</v>
      </c>
      <c r="B948" s="5"/>
      <c r="C948" s="5" t="s">
        <v>3528</v>
      </c>
      <c r="D948" s="5" t="s">
        <v>1800</v>
      </c>
      <c r="E948" s="36" t="s">
        <v>48</v>
      </c>
      <c r="F948" s="5" t="s">
        <v>18633</v>
      </c>
      <c r="G948" s="34">
        <v>41107</v>
      </c>
      <c r="H948" s="33" t="s">
        <v>18633</v>
      </c>
      <c r="I948" s="34">
        <v>42984</v>
      </c>
      <c r="J948" s="33" t="s">
        <v>18633</v>
      </c>
      <c r="K948" s="34">
        <v>41379</v>
      </c>
      <c r="L948" s="33" t="s">
        <v>23</v>
      </c>
      <c r="M948" s="33" t="s">
        <v>3529</v>
      </c>
      <c r="N948" s="5" t="s">
        <v>26</v>
      </c>
      <c r="O948" s="35">
        <v>0</v>
      </c>
      <c r="P948" s="5" t="s">
        <v>18630</v>
      </c>
      <c r="Q948" s="5" t="str">
        <f t="shared" si="14"/>
        <v>Arquivado</v>
      </c>
      <c r="R948" s="32" t="e">
        <v>#N/A</v>
      </c>
    </row>
    <row r="949" spans="1:18" x14ac:dyDescent="0.2">
      <c r="A949" s="5" t="s">
        <v>3531</v>
      </c>
      <c r="B949" s="5"/>
      <c r="C949" s="5" t="s">
        <v>3532</v>
      </c>
      <c r="D949" s="5" t="s">
        <v>3533</v>
      </c>
      <c r="E949" s="36" t="s">
        <v>48</v>
      </c>
      <c r="F949" s="5" t="s">
        <v>18630</v>
      </c>
      <c r="G949" s="34"/>
      <c r="H949" s="5" t="s">
        <v>18630</v>
      </c>
      <c r="I949" s="34"/>
      <c r="J949" s="5" t="s">
        <v>18633</v>
      </c>
      <c r="K949" s="34">
        <v>42061</v>
      </c>
      <c r="L949" s="33" t="s">
        <v>23</v>
      </c>
      <c r="M949" s="5" t="s">
        <v>3534</v>
      </c>
      <c r="N949" s="5" t="s">
        <v>26</v>
      </c>
      <c r="O949" s="35">
        <v>0</v>
      </c>
      <c r="P949" s="5" t="s">
        <v>18633</v>
      </c>
      <c r="Q949" s="5" t="str">
        <f t="shared" si="14"/>
        <v>Arquivado</v>
      </c>
      <c r="R949" s="32" t="e">
        <v>#N/A</v>
      </c>
    </row>
    <row r="950" spans="1:18" x14ac:dyDescent="0.2">
      <c r="A950" s="5" t="s">
        <v>3536</v>
      </c>
      <c r="B950" s="5"/>
      <c r="C950" s="5" t="s">
        <v>3537</v>
      </c>
      <c r="D950" s="5" t="s">
        <v>18693</v>
      </c>
      <c r="E950" s="36" t="s">
        <v>48</v>
      </c>
      <c r="F950" s="5" t="s">
        <v>18630</v>
      </c>
      <c r="G950" s="34"/>
      <c r="H950" s="5" t="s">
        <v>18630</v>
      </c>
      <c r="I950" s="34"/>
      <c r="J950" s="5" t="s">
        <v>18630</v>
      </c>
      <c r="K950" s="34"/>
      <c r="L950" s="5" t="s">
        <v>23</v>
      </c>
      <c r="M950" s="5" t="s">
        <v>3538</v>
      </c>
      <c r="N950" s="5" t="s">
        <v>26</v>
      </c>
      <c r="O950" s="35">
        <v>0</v>
      </c>
      <c r="P950" s="5" t="s">
        <v>18633</v>
      </c>
      <c r="Q950" s="5" t="str">
        <f t="shared" si="14"/>
        <v>Arquivado</v>
      </c>
      <c r="R950" s="32" t="e">
        <v>#N/A</v>
      </c>
    </row>
    <row r="951" spans="1:18" x14ac:dyDescent="0.2">
      <c r="A951" s="5" t="s">
        <v>3540</v>
      </c>
      <c r="B951" s="5"/>
      <c r="C951" s="5" t="s">
        <v>3541</v>
      </c>
      <c r="D951" s="5" t="s">
        <v>221</v>
      </c>
      <c r="E951" s="36" t="s">
        <v>71</v>
      </c>
      <c r="F951" s="5" t="s">
        <v>18630</v>
      </c>
      <c r="G951" s="34"/>
      <c r="H951" s="5" t="s">
        <v>18630</v>
      </c>
      <c r="I951" s="34"/>
      <c r="J951" s="5" t="s">
        <v>18633</v>
      </c>
      <c r="K951" s="34">
        <v>45236</v>
      </c>
      <c r="L951" s="33" t="s">
        <v>42</v>
      </c>
      <c r="M951" s="33" t="s">
        <v>3542</v>
      </c>
      <c r="N951" s="5" t="s">
        <v>26</v>
      </c>
      <c r="O951" s="35">
        <v>283892.53999999998</v>
      </c>
      <c r="P951" s="5" t="s">
        <v>18633</v>
      </c>
      <c r="Q951" s="5" t="str">
        <f t="shared" si="14"/>
        <v>Arquivado</v>
      </c>
      <c r="R951" s="32" t="e">
        <v>#N/A</v>
      </c>
    </row>
    <row r="952" spans="1:18" x14ac:dyDescent="0.2">
      <c r="A952" s="5" t="s">
        <v>3544</v>
      </c>
      <c r="B952" s="5"/>
      <c r="C952" s="5" t="s">
        <v>1887</v>
      </c>
      <c r="D952" s="5" t="s">
        <v>18692</v>
      </c>
      <c r="E952" s="36" t="s">
        <v>71</v>
      </c>
      <c r="F952" s="5" t="s">
        <v>18630</v>
      </c>
      <c r="G952" s="34"/>
      <c r="H952" s="5" t="s">
        <v>18630</v>
      </c>
      <c r="I952" s="34"/>
      <c r="J952" s="5" t="s">
        <v>18633</v>
      </c>
      <c r="K952" s="34">
        <v>44469</v>
      </c>
      <c r="L952" s="33" t="s">
        <v>42</v>
      </c>
      <c r="M952" s="33" t="s">
        <v>3545</v>
      </c>
      <c r="N952" s="5" t="s">
        <v>26</v>
      </c>
      <c r="O952" s="35">
        <v>30000</v>
      </c>
      <c r="P952" s="5" t="s">
        <v>18630</v>
      </c>
      <c r="Q952" s="5" t="str">
        <f t="shared" si="14"/>
        <v>Arquivado</v>
      </c>
      <c r="R952" s="32" t="e">
        <v>#N/A</v>
      </c>
    </row>
    <row r="953" spans="1:18" x14ac:dyDescent="0.2">
      <c r="A953" s="5" t="s">
        <v>3547</v>
      </c>
      <c r="B953" s="5" t="s">
        <v>3548</v>
      </c>
      <c r="C953" s="5" t="s">
        <v>3549</v>
      </c>
      <c r="D953" s="5" t="s">
        <v>2538</v>
      </c>
      <c r="E953" s="36" t="s">
        <v>71</v>
      </c>
      <c r="F953" s="5" t="s">
        <v>18633</v>
      </c>
      <c r="G953" s="34">
        <v>45104</v>
      </c>
      <c r="H953" s="33" t="s">
        <v>18633</v>
      </c>
      <c r="I953" s="34">
        <v>45370</v>
      </c>
      <c r="J953" s="33" t="s">
        <v>18633</v>
      </c>
      <c r="K953" s="34">
        <v>45993</v>
      </c>
      <c r="L953" s="33" t="s">
        <v>18794</v>
      </c>
      <c r="M953" s="33" t="s">
        <v>427</v>
      </c>
      <c r="N953" s="5" t="s">
        <v>117</v>
      </c>
      <c r="O953" s="35">
        <v>115724.13</v>
      </c>
      <c r="P953" s="60" t="s">
        <v>18630</v>
      </c>
      <c r="Q953" s="5" t="str">
        <f t="shared" si="14"/>
        <v>Ativo</v>
      </c>
      <c r="R953" s="32" t="e">
        <v>#N/A</v>
      </c>
    </row>
    <row r="954" spans="1:18" x14ac:dyDescent="0.2">
      <c r="A954" s="5" t="s">
        <v>3550</v>
      </c>
      <c r="B954" s="5"/>
      <c r="C954" s="5" t="s">
        <v>3551</v>
      </c>
      <c r="D954" s="5" t="s">
        <v>3552</v>
      </c>
      <c r="E954" s="36" t="s">
        <v>71</v>
      </c>
      <c r="F954" s="5" t="s">
        <v>18630</v>
      </c>
      <c r="G954" s="34"/>
      <c r="H954" s="5" t="s">
        <v>18630</v>
      </c>
      <c r="I954" s="34"/>
      <c r="J954" s="5" t="s">
        <v>18630</v>
      </c>
      <c r="K954" s="34"/>
      <c r="L954" s="5" t="s">
        <v>18793</v>
      </c>
      <c r="M954" s="5" t="s">
        <v>3553</v>
      </c>
      <c r="N954" s="5" t="s">
        <v>18712</v>
      </c>
      <c r="O954" s="35">
        <v>197009.21</v>
      </c>
      <c r="P954" s="60" t="s">
        <v>18630</v>
      </c>
      <c r="Q954" s="5" t="str">
        <f t="shared" si="14"/>
        <v>Ativo</v>
      </c>
      <c r="R954" s="32" t="e">
        <v>#N/A</v>
      </c>
    </row>
    <row r="955" spans="1:18" x14ac:dyDescent="0.2">
      <c r="A955" s="5" t="s">
        <v>3555</v>
      </c>
      <c r="B955" s="5"/>
      <c r="C955" s="5" t="s">
        <v>3556</v>
      </c>
      <c r="D955" s="5" t="s">
        <v>926</v>
      </c>
      <c r="E955" s="36" t="s">
        <v>71</v>
      </c>
      <c r="F955" s="5" t="s">
        <v>18633</v>
      </c>
      <c r="G955" s="34">
        <v>45408</v>
      </c>
      <c r="H955" s="33" t="s">
        <v>18633</v>
      </c>
      <c r="I955" s="34">
        <v>45538</v>
      </c>
      <c r="J955" s="33" t="s">
        <v>18633</v>
      </c>
      <c r="K955" s="34">
        <v>45643</v>
      </c>
      <c r="L955" s="33" t="s">
        <v>42</v>
      </c>
      <c r="M955" s="33" t="s">
        <v>3557</v>
      </c>
      <c r="N955" s="5" t="s">
        <v>26</v>
      </c>
      <c r="O955" s="35">
        <v>171125.09</v>
      </c>
      <c r="P955" s="5" t="s">
        <v>18630</v>
      </c>
      <c r="Q955" s="5" t="str">
        <f t="shared" si="14"/>
        <v>Arquivado</v>
      </c>
      <c r="R955" s="32" t="e">
        <v>#N/A</v>
      </c>
    </row>
    <row r="956" spans="1:18" x14ac:dyDescent="0.2">
      <c r="A956" s="5" t="s">
        <v>3559</v>
      </c>
      <c r="B956" s="5"/>
      <c r="C956" s="5" t="s">
        <v>3560</v>
      </c>
      <c r="D956" s="5" t="s">
        <v>18693</v>
      </c>
      <c r="E956" s="36" t="s">
        <v>48</v>
      </c>
      <c r="F956" s="5" t="s">
        <v>18630</v>
      </c>
      <c r="G956" s="34"/>
      <c r="H956" s="5" t="s">
        <v>18630</v>
      </c>
      <c r="I956" s="34"/>
      <c r="J956" s="5" t="s">
        <v>18633</v>
      </c>
      <c r="K956" s="34">
        <v>41948</v>
      </c>
      <c r="L956" s="33" t="s">
        <v>42</v>
      </c>
      <c r="M956" s="5" t="s">
        <v>3561</v>
      </c>
      <c r="N956" s="5" t="s">
        <v>26</v>
      </c>
      <c r="O956" s="35">
        <v>0</v>
      </c>
      <c r="P956" s="5" t="s">
        <v>18633</v>
      </c>
      <c r="Q956" s="5" t="str">
        <f t="shared" si="14"/>
        <v>Arquivado</v>
      </c>
      <c r="R956" s="32" t="e">
        <v>#N/A</v>
      </c>
    </row>
    <row r="957" spans="1:18" x14ac:dyDescent="0.2">
      <c r="A957" s="5" t="s">
        <v>3563</v>
      </c>
      <c r="B957" s="5"/>
      <c r="D957" s="5" t="s">
        <v>19284</v>
      </c>
      <c r="E957" s="36" t="s">
        <v>48</v>
      </c>
      <c r="F957" s="5" t="s">
        <v>18633</v>
      </c>
      <c r="G957" s="34">
        <v>42396</v>
      </c>
      <c r="H957" s="33" t="s">
        <v>18633</v>
      </c>
      <c r="I957" s="34">
        <v>43321</v>
      </c>
      <c r="J957" s="33" t="s">
        <v>18633</v>
      </c>
      <c r="K957" s="34">
        <v>43343</v>
      </c>
      <c r="L957" s="33" t="s">
        <v>23</v>
      </c>
      <c r="M957" s="5" t="s">
        <v>3564</v>
      </c>
      <c r="N957" s="5" t="s">
        <v>26</v>
      </c>
      <c r="O957" s="35">
        <v>0</v>
      </c>
      <c r="P957" s="5" t="s">
        <v>18630</v>
      </c>
      <c r="Q957" s="5" t="str">
        <f t="shared" si="14"/>
        <v>Arquivado</v>
      </c>
      <c r="R957" s="32" t="e">
        <v>#N/A</v>
      </c>
    </row>
    <row r="958" spans="1:18" x14ac:dyDescent="0.2">
      <c r="A958" s="5" t="s">
        <v>3566</v>
      </c>
      <c r="B958" s="5"/>
      <c r="C958" s="5" t="s">
        <v>3226</v>
      </c>
      <c r="D958" s="5" t="s">
        <v>18691</v>
      </c>
      <c r="E958" s="36" t="s">
        <v>48</v>
      </c>
      <c r="F958" s="5" t="s">
        <v>18633</v>
      </c>
      <c r="G958" s="34">
        <v>41236</v>
      </c>
      <c r="H958" s="33" t="s">
        <v>18633</v>
      </c>
      <c r="I958" s="34">
        <v>43265</v>
      </c>
      <c r="J958" s="33" t="s">
        <v>18633</v>
      </c>
      <c r="K958" s="34">
        <v>43349</v>
      </c>
      <c r="L958" s="33" t="s">
        <v>42</v>
      </c>
      <c r="M958" s="5" t="s">
        <v>3567</v>
      </c>
      <c r="N958" s="5" t="s">
        <v>26</v>
      </c>
      <c r="O958" s="35">
        <v>25000</v>
      </c>
      <c r="P958" s="5" t="s">
        <v>18630</v>
      </c>
      <c r="Q958" s="5" t="str">
        <f t="shared" si="14"/>
        <v>Arquivado</v>
      </c>
      <c r="R958" s="32" t="e">
        <v>#N/A</v>
      </c>
    </row>
    <row r="959" spans="1:18" x14ac:dyDescent="0.2">
      <c r="A959" s="5" t="s">
        <v>3569</v>
      </c>
      <c r="B959" s="5"/>
      <c r="C959" s="5" t="s">
        <v>3570</v>
      </c>
      <c r="D959" s="5" t="s">
        <v>3571</v>
      </c>
      <c r="E959" s="36" t="s">
        <v>71</v>
      </c>
      <c r="F959" s="5" t="s">
        <v>18633</v>
      </c>
      <c r="G959" s="34">
        <v>45138</v>
      </c>
      <c r="H959" s="33" t="s">
        <v>18633</v>
      </c>
      <c r="I959" s="34">
        <v>45517</v>
      </c>
      <c r="J959" s="33" t="s">
        <v>18630</v>
      </c>
      <c r="K959" s="34"/>
      <c r="L959" s="5" t="s">
        <v>18796</v>
      </c>
      <c r="M959" s="5" t="s">
        <v>473</v>
      </c>
      <c r="N959" s="5" t="s">
        <v>117</v>
      </c>
      <c r="O959" s="35">
        <v>181117.99</v>
      </c>
      <c r="P959" s="60" t="s">
        <v>18630</v>
      </c>
      <c r="Q959" s="5" t="str">
        <f t="shared" si="14"/>
        <v>Ativo</v>
      </c>
      <c r="R959" s="32" t="e">
        <v>#N/A</v>
      </c>
    </row>
    <row r="960" spans="1:18" x14ac:dyDescent="0.2">
      <c r="A960" s="5" t="s">
        <v>3572</v>
      </c>
      <c r="B960" s="5"/>
      <c r="C960" s="5" t="s">
        <v>3573</v>
      </c>
      <c r="D960" s="5" t="s">
        <v>3574</v>
      </c>
      <c r="E960" s="36" t="s">
        <v>71</v>
      </c>
      <c r="F960" s="5" t="s">
        <v>18633</v>
      </c>
      <c r="G960" s="34">
        <v>46091</v>
      </c>
      <c r="H960" s="33" t="s">
        <v>18630</v>
      </c>
      <c r="I960" s="34"/>
      <c r="J960" s="5" t="s">
        <v>18630</v>
      </c>
      <c r="K960" s="34"/>
      <c r="L960" s="5" t="s">
        <v>18795</v>
      </c>
      <c r="M960" s="5" t="s">
        <v>2925</v>
      </c>
      <c r="N960" s="5" t="s">
        <v>117</v>
      </c>
      <c r="O960" s="35">
        <v>437965.22</v>
      </c>
      <c r="P960" s="60" t="s">
        <v>18630</v>
      </c>
      <c r="Q960" s="5" t="str">
        <f t="shared" si="14"/>
        <v>Ativo</v>
      </c>
      <c r="R960" s="32" t="e">
        <v>#N/A</v>
      </c>
    </row>
    <row r="961" spans="1:18" x14ac:dyDescent="0.2">
      <c r="A961" s="5" t="s">
        <v>3575</v>
      </c>
      <c r="B961" s="5"/>
      <c r="C961" s="5" t="s">
        <v>3576</v>
      </c>
      <c r="D961" s="5" t="s">
        <v>19231</v>
      </c>
      <c r="E961" s="36" t="s">
        <v>48</v>
      </c>
      <c r="F961" s="5" t="s">
        <v>18633</v>
      </c>
      <c r="G961" s="34">
        <v>41656</v>
      </c>
      <c r="H961" s="33" t="s">
        <v>18630</v>
      </c>
      <c r="I961" s="34"/>
      <c r="J961" s="5" t="s">
        <v>18633</v>
      </c>
      <c r="K961" s="34">
        <v>43159</v>
      </c>
      <c r="L961" s="33" t="s">
        <v>42</v>
      </c>
      <c r="M961" s="33" t="s">
        <v>3577</v>
      </c>
      <c r="N961" s="5" t="s">
        <v>26</v>
      </c>
      <c r="O961" s="35">
        <v>0</v>
      </c>
      <c r="P961" s="5" t="s">
        <v>18630</v>
      </c>
      <c r="Q961" s="5" t="str">
        <f t="shared" si="14"/>
        <v>Arquivado</v>
      </c>
      <c r="R961" s="32" t="e">
        <v>#N/A</v>
      </c>
    </row>
    <row r="962" spans="1:18" x14ac:dyDescent="0.2">
      <c r="A962" s="5" t="s">
        <v>3579</v>
      </c>
      <c r="B962" s="5"/>
      <c r="C962" s="5" t="s">
        <v>3580</v>
      </c>
      <c r="D962" s="5" t="s">
        <v>3581</v>
      </c>
      <c r="E962" s="36" t="s">
        <v>20</v>
      </c>
      <c r="F962" s="5" t="s">
        <v>18630</v>
      </c>
      <c r="G962" s="34"/>
      <c r="H962" s="5" t="s">
        <v>18630</v>
      </c>
      <c r="I962" s="34"/>
      <c r="J962" s="5" t="s">
        <v>18630</v>
      </c>
      <c r="K962" s="34"/>
      <c r="L962" s="5" t="s">
        <v>23</v>
      </c>
      <c r="M962" s="5" t="s">
        <v>3582</v>
      </c>
      <c r="N962" s="5" t="s">
        <v>26</v>
      </c>
      <c r="O962" s="35">
        <v>0</v>
      </c>
      <c r="P962" s="5" t="s">
        <v>18630</v>
      </c>
      <c r="Q962" s="5" t="str">
        <f t="shared" si="14"/>
        <v>Arquivado</v>
      </c>
      <c r="R962" s="32" t="e">
        <v>#N/A</v>
      </c>
    </row>
    <row r="963" spans="1:18" x14ac:dyDescent="0.2">
      <c r="A963" s="5" t="s">
        <v>3584</v>
      </c>
      <c r="B963" s="5"/>
      <c r="C963" s="5" t="s">
        <v>3585</v>
      </c>
      <c r="D963" s="5" t="s">
        <v>18691</v>
      </c>
      <c r="E963" s="36" t="s">
        <v>48</v>
      </c>
      <c r="F963" s="5" t="s">
        <v>18633</v>
      </c>
      <c r="G963" s="34">
        <v>41190</v>
      </c>
      <c r="H963" s="33" t="s">
        <v>18633</v>
      </c>
      <c r="I963" s="34">
        <v>42152</v>
      </c>
      <c r="J963" s="33" t="s">
        <v>18633</v>
      </c>
      <c r="K963" s="34">
        <v>43510</v>
      </c>
      <c r="L963" s="33" t="s">
        <v>23</v>
      </c>
      <c r="M963" s="5" t="s">
        <v>3586</v>
      </c>
      <c r="N963" s="5" t="s">
        <v>26</v>
      </c>
      <c r="O963" s="35">
        <v>0</v>
      </c>
      <c r="P963" s="5" t="s">
        <v>18630</v>
      </c>
      <c r="Q963" s="5" t="str">
        <f t="shared" si="14"/>
        <v>Arquivado</v>
      </c>
      <c r="R963" s="32" t="e">
        <v>#N/A</v>
      </c>
    </row>
    <row r="964" spans="1:18" x14ac:dyDescent="0.2">
      <c r="A964" s="5" t="s">
        <v>3588</v>
      </c>
      <c r="B964" s="5"/>
      <c r="C964" s="5" t="s">
        <v>3589</v>
      </c>
      <c r="D964" s="5" t="s">
        <v>3590</v>
      </c>
      <c r="E964" s="36" t="s">
        <v>48</v>
      </c>
      <c r="F964" s="5" t="s">
        <v>18630</v>
      </c>
      <c r="G964" s="34"/>
      <c r="H964" s="5" t="s">
        <v>18630</v>
      </c>
      <c r="I964" s="34"/>
      <c r="J964" s="5" t="s">
        <v>18630</v>
      </c>
      <c r="K964" s="34"/>
      <c r="L964" s="5" t="s">
        <v>23</v>
      </c>
      <c r="M964" s="5" t="s">
        <v>3591</v>
      </c>
      <c r="N964" s="5" t="s">
        <v>26</v>
      </c>
      <c r="O964" s="35">
        <v>0</v>
      </c>
      <c r="P964" s="5" t="s">
        <v>18630</v>
      </c>
      <c r="Q964" s="5" t="str">
        <f t="shared" ref="Q964:Q1027" si="15">IF(OR(ISNUMBER(SEARCH("arquivamento",L964)),ISNUMBER(SEARCH("arquivado",L964))),"Arquivado","Ativo")</f>
        <v>Arquivado</v>
      </c>
      <c r="R964" s="32" t="e">
        <v>#N/A</v>
      </c>
    </row>
    <row r="965" spans="1:18" x14ac:dyDescent="0.2">
      <c r="A965" s="5" t="s">
        <v>3593</v>
      </c>
      <c r="B965" s="5"/>
      <c r="D965" s="5" t="s">
        <v>3594</v>
      </c>
      <c r="E965" s="36" t="s">
        <v>48</v>
      </c>
      <c r="F965" s="5" t="s">
        <v>18630</v>
      </c>
      <c r="G965" s="34"/>
      <c r="H965" s="5" t="s">
        <v>18630</v>
      </c>
      <c r="I965" s="34"/>
      <c r="J965" s="5" t="s">
        <v>18630</v>
      </c>
      <c r="K965" s="34"/>
      <c r="L965" s="5" t="s">
        <v>23</v>
      </c>
      <c r="M965" s="5" t="s">
        <v>3595</v>
      </c>
      <c r="N965" s="5" t="s">
        <v>26</v>
      </c>
      <c r="O965" s="35">
        <v>0</v>
      </c>
      <c r="P965" s="5" t="s">
        <v>18630</v>
      </c>
      <c r="Q965" s="5" t="str">
        <f t="shared" si="15"/>
        <v>Arquivado</v>
      </c>
      <c r="R965" s="32" t="e">
        <v>#N/A</v>
      </c>
    </row>
    <row r="966" spans="1:18" x14ac:dyDescent="0.2">
      <c r="A966" s="5" t="s">
        <v>3597</v>
      </c>
      <c r="B966" s="5"/>
      <c r="C966" s="5" t="s">
        <v>3598</v>
      </c>
      <c r="D966" s="5" t="s">
        <v>19221</v>
      </c>
      <c r="E966" s="36" t="s">
        <v>71</v>
      </c>
      <c r="F966" s="5" t="s">
        <v>18633</v>
      </c>
      <c r="G966" s="34">
        <v>43867</v>
      </c>
      <c r="H966" s="33" t="s">
        <v>18633</v>
      </c>
      <c r="I966" s="34">
        <v>44308</v>
      </c>
      <c r="J966" s="33" t="s">
        <v>18630</v>
      </c>
      <c r="K966" s="34"/>
      <c r="L966" s="5" t="s">
        <v>42</v>
      </c>
      <c r="M966" s="33" t="s">
        <v>3599</v>
      </c>
      <c r="N966" s="5" t="s">
        <v>26</v>
      </c>
      <c r="O966" s="35">
        <v>30000</v>
      </c>
      <c r="P966" s="5" t="s">
        <v>18633</v>
      </c>
      <c r="Q966" s="5" t="str">
        <f t="shared" si="15"/>
        <v>Arquivado</v>
      </c>
      <c r="R966" s="32" t="e">
        <v>#N/A</v>
      </c>
    </row>
    <row r="967" spans="1:18" x14ac:dyDescent="0.2">
      <c r="A967" s="5" t="s">
        <v>3601</v>
      </c>
      <c r="B967" s="5"/>
      <c r="C967" s="5" t="s">
        <v>2415</v>
      </c>
      <c r="D967" s="5" t="s">
        <v>18691</v>
      </c>
      <c r="E967" s="36" t="s">
        <v>48</v>
      </c>
      <c r="F967" s="5" t="s">
        <v>18630</v>
      </c>
      <c r="G967" s="34"/>
      <c r="H967" s="5" t="s">
        <v>18630</v>
      </c>
      <c r="I967" s="34"/>
      <c r="J967" s="5" t="s">
        <v>18630</v>
      </c>
      <c r="K967" s="34"/>
      <c r="L967" s="5" t="s">
        <v>23</v>
      </c>
      <c r="M967" s="5" t="s">
        <v>3602</v>
      </c>
      <c r="N967" s="5" t="s">
        <v>26</v>
      </c>
      <c r="O967" s="35">
        <v>0</v>
      </c>
      <c r="P967" s="5" t="s">
        <v>18630</v>
      </c>
      <c r="Q967" s="5" t="str">
        <f t="shared" si="15"/>
        <v>Arquivado</v>
      </c>
      <c r="R967" s="32" t="e">
        <v>#N/A</v>
      </c>
    </row>
    <row r="968" spans="1:18" x14ac:dyDescent="0.2">
      <c r="A968" s="5" t="s">
        <v>3604</v>
      </c>
      <c r="B968" s="5"/>
      <c r="C968" s="5" t="s">
        <v>763</v>
      </c>
      <c r="D968" s="5" t="s">
        <v>362</v>
      </c>
      <c r="E968" s="36" t="s">
        <v>106</v>
      </c>
      <c r="F968" s="5" t="s">
        <v>18630</v>
      </c>
      <c r="G968" s="34"/>
      <c r="H968" s="5" t="s">
        <v>18630</v>
      </c>
      <c r="I968" s="34"/>
      <c r="J968" s="5" t="s">
        <v>18630</v>
      </c>
      <c r="K968" s="34"/>
      <c r="L968" s="5" t="s">
        <v>42</v>
      </c>
      <c r="M968" s="5" t="s">
        <v>3605</v>
      </c>
      <c r="N968" s="5" t="s">
        <v>26</v>
      </c>
      <c r="O968" s="35">
        <v>0</v>
      </c>
      <c r="P968" s="5" t="s">
        <v>18630</v>
      </c>
      <c r="Q968" s="5" t="str">
        <f t="shared" si="15"/>
        <v>Arquivado</v>
      </c>
      <c r="R968" s="32" t="e">
        <v>#N/A</v>
      </c>
    </row>
    <row r="969" spans="1:18" x14ac:dyDescent="0.2">
      <c r="A969" s="5" t="s">
        <v>3607</v>
      </c>
      <c r="B969" s="5"/>
      <c r="C969" s="5" t="s">
        <v>763</v>
      </c>
      <c r="D969" s="5" t="s">
        <v>18692</v>
      </c>
      <c r="E969" s="36" t="s">
        <v>106</v>
      </c>
      <c r="F969" s="5" t="s">
        <v>18630</v>
      </c>
      <c r="G969" s="34"/>
      <c r="H969" s="5" t="s">
        <v>18630</v>
      </c>
      <c r="I969" s="34"/>
      <c r="J969" s="5" t="s">
        <v>18630</v>
      </c>
      <c r="K969" s="34"/>
      <c r="L969" s="5" t="s">
        <v>42</v>
      </c>
      <c r="M969" s="5" t="s">
        <v>3608</v>
      </c>
      <c r="N969" s="5" t="s">
        <v>26</v>
      </c>
      <c r="O969" s="35">
        <v>0</v>
      </c>
      <c r="P969" s="5" t="s">
        <v>18630</v>
      </c>
      <c r="Q969" s="5" t="str">
        <f t="shared" si="15"/>
        <v>Arquivado</v>
      </c>
      <c r="R969" s="32" t="e">
        <v>#N/A</v>
      </c>
    </row>
    <row r="970" spans="1:18" x14ac:dyDescent="0.2">
      <c r="A970" s="5" t="s">
        <v>3610</v>
      </c>
      <c r="B970" s="5"/>
      <c r="C970" s="5" t="s">
        <v>1570</v>
      </c>
      <c r="D970" s="5" t="s">
        <v>3611</v>
      </c>
      <c r="E970" s="36" t="s">
        <v>106</v>
      </c>
      <c r="F970" s="5" t="s">
        <v>18630</v>
      </c>
      <c r="G970" s="34"/>
      <c r="H970" s="5" t="s">
        <v>18630</v>
      </c>
      <c r="I970" s="34"/>
      <c r="J970" s="5" t="s">
        <v>18630</v>
      </c>
      <c r="K970" s="34"/>
      <c r="L970" s="5" t="s">
        <v>42</v>
      </c>
      <c r="M970" s="5" t="s">
        <v>3612</v>
      </c>
      <c r="N970" s="5" t="s">
        <v>26</v>
      </c>
      <c r="O970" s="35">
        <v>0</v>
      </c>
      <c r="P970" s="5" t="s">
        <v>18630</v>
      </c>
      <c r="Q970" s="5" t="str">
        <f t="shared" si="15"/>
        <v>Arquivado</v>
      </c>
      <c r="R970" s="32" t="e">
        <v>#N/A</v>
      </c>
    </row>
    <row r="971" spans="1:18" x14ac:dyDescent="0.2">
      <c r="A971" s="5" t="s">
        <v>3614</v>
      </c>
      <c r="B971" s="5"/>
      <c r="C971" s="5" t="s">
        <v>3615</v>
      </c>
      <c r="D971" s="5" t="s">
        <v>19216</v>
      </c>
      <c r="E971" s="36" t="s">
        <v>48</v>
      </c>
      <c r="F971" s="5" t="s">
        <v>18633</v>
      </c>
      <c r="G971" s="34">
        <v>41949</v>
      </c>
      <c r="H971" s="33" t="s">
        <v>18630</v>
      </c>
      <c r="I971" s="34"/>
      <c r="J971" s="5" t="s">
        <v>18630</v>
      </c>
      <c r="K971" s="34"/>
      <c r="L971" s="5" t="s">
        <v>23</v>
      </c>
      <c r="M971" s="5" t="s">
        <v>3616</v>
      </c>
      <c r="N971" s="5" t="s">
        <v>26</v>
      </c>
      <c r="O971" s="35">
        <v>0</v>
      </c>
      <c r="P971" s="5" t="s">
        <v>18630</v>
      </c>
      <c r="Q971" s="5" t="str">
        <f t="shared" si="15"/>
        <v>Arquivado</v>
      </c>
      <c r="R971" s="32" t="e">
        <v>#N/A</v>
      </c>
    </row>
    <row r="972" spans="1:18" x14ac:dyDescent="0.2">
      <c r="A972" s="5" t="s">
        <v>3618</v>
      </c>
      <c r="B972" s="5"/>
      <c r="C972" s="5" t="s">
        <v>3619</v>
      </c>
      <c r="D972" s="5" t="s">
        <v>3620</v>
      </c>
      <c r="E972" s="36" t="s">
        <v>48</v>
      </c>
      <c r="F972" s="5" t="s">
        <v>18630</v>
      </c>
      <c r="G972" s="34"/>
      <c r="H972" s="5" t="s">
        <v>18630</v>
      </c>
      <c r="I972" s="34"/>
      <c r="J972" s="5" t="s">
        <v>18633</v>
      </c>
      <c r="K972" s="34">
        <v>42191</v>
      </c>
      <c r="L972" s="33" t="s">
        <v>42</v>
      </c>
      <c r="M972" s="5" t="s">
        <v>3621</v>
      </c>
      <c r="N972" s="5" t="s">
        <v>26</v>
      </c>
      <c r="O972" s="35">
        <v>0</v>
      </c>
      <c r="P972" s="5" t="s">
        <v>18633</v>
      </c>
      <c r="Q972" s="5" t="str">
        <f t="shared" si="15"/>
        <v>Arquivado</v>
      </c>
      <c r="R972" s="32" t="e">
        <v>#N/A</v>
      </c>
    </row>
    <row r="973" spans="1:18" x14ac:dyDescent="0.2">
      <c r="A973" s="5" t="s">
        <v>3623</v>
      </c>
      <c r="B973" s="5"/>
      <c r="C973" s="5" t="s">
        <v>3624</v>
      </c>
      <c r="D973" s="5" t="s">
        <v>2350</v>
      </c>
      <c r="E973" s="36" t="s">
        <v>71</v>
      </c>
      <c r="F973" s="5" t="s">
        <v>18633</v>
      </c>
      <c r="G973" s="34">
        <v>43922</v>
      </c>
      <c r="H973" s="33" t="s">
        <v>18633</v>
      </c>
      <c r="I973" s="34">
        <v>42551</v>
      </c>
      <c r="J973" s="33" t="s">
        <v>18630</v>
      </c>
      <c r="K973" s="34"/>
      <c r="L973" s="5" t="s">
        <v>18795</v>
      </c>
      <c r="M973" s="33" t="s">
        <v>43</v>
      </c>
      <c r="N973" s="5" t="s">
        <v>117</v>
      </c>
      <c r="O973" s="35">
        <v>30000</v>
      </c>
      <c r="P973" s="60" t="s">
        <v>18630</v>
      </c>
      <c r="Q973" s="5" t="str">
        <f t="shared" si="15"/>
        <v>Ativo</v>
      </c>
      <c r="R973" s="32" t="e">
        <v>#N/A</v>
      </c>
    </row>
    <row r="974" spans="1:18" x14ac:dyDescent="0.2">
      <c r="A974" s="5" t="s">
        <v>3625</v>
      </c>
      <c r="B974" s="5"/>
      <c r="C974" s="5" t="s">
        <v>3626</v>
      </c>
      <c r="D974" s="5" t="s">
        <v>19285</v>
      </c>
      <c r="E974" s="36" t="s">
        <v>48</v>
      </c>
      <c r="F974" s="5" t="s">
        <v>18633</v>
      </c>
      <c r="G974" s="34">
        <v>42283</v>
      </c>
      <c r="H974" s="33" t="s">
        <v>18630</v>
      </c>
      <c r="I974" s="34"/>
      <c r="J974" s="5" t="s">
        <v>18633</v>
      </c>
      <c r="K974" s="34">
        <v>43207</v>
      </c>
      <c r="L974" s="33" t="s">
        <v>23</v>
      </c>
      <c r="M974" s="5" t="s">
        <v>3627</v>
      </c>
      <c r="N974" s="5" t="s">
        <v>26</v>
      </c>
      <c r="O974" s="35">
        <v>0</v>
      </c>
      <c r="P974" s="5" t="s">
        <v>18630</v>
      </c>
      <c r="Q974" s="5" t="str">
        <f t="shared" si="15"/>
        <v>Arquivado</v>
      </c>
      <c r="R974" s="32" t="e">
        <v>#N/A</v>
      </c>
    </row>
    <row r="975" spans="1:18" x14ac:dyDescent="0.2">
      <c r="A975" s="5" t="s">
        <v>3629</v>
      </c>
      <c r="B975" s="5"/>
      <c r="C975" s="5" t="s">
        <v>3326</v>
      </c>
      <c r="D975" s="5" t="s">
        <v>19286</v>
      </c>
      <c r="E975" s="36" t="s">
        <v>48</v>
      </c>
      <c r="F975" s="5" t="s">
        <v>18633</v>
      </c>
      <c r="G975" s="34">
        <v>42137</v>
      </c>
      <c r="H975" s="33" t="s">
        <v>18630</v>
      </c>
      <c r="I975" s="34"/>
      <c r="J975" s="5" t="s">
        <v>18633</v>
      </c>
      <c r="K975" s="34">
        <v>42510</v>
      </c>
      <c r="L975" s="33" t="s">
        <v>23</v>
      </c>
      <c r="M975" s="5" t="s">
        <v>3630</v>
      </c>
      <c r="N975" s="5" t="s">
        <v>26</v>
      </c>
      <c r="O975" s="35">
        <v>0</v>
      </c>
      <c r="P975" s="5" t="s">
        <v>18630</v>
      </c>
      <c r="Q975" s="5" t="str">
        <f t="shared" si="15"/>
        <v>Arquivado</v>
      </c>
      <c r="R975" s="32" t="e">
        <v>#N/A</v>
      </c>
    </row>
    <row r="976" spans="1:18" x14ac:dyDescent="0.2">
      <c r="A976" s="5" t="s">
        <v>3632</v>
      </c>
      <c r="B976" s="5"/>
      <c r="C976" s="5" t="s">
        <v>3633</v>
      </c>
      <c r="D976" s="5" t="s">
        <v>483</v>
      </c>
      <c r="E976" s="36" t="s">
        <v>71</v>
      </c>
      <c r="F976" s="5" t="s">
        <v>18633</v>
      </c>
      <c r="G976" s="34">
        <v>45548</v>
      </c>
      <c r="H976" s="33" t="s">
        <v>18633</v>
      </c>
      <c r="I976" s="34">
        <v>45705</v>
      </c>
      <c r="J976" s="33" t="s">
        <v>18633</v>
      </c>
      <c r="K976" s="34">
        <v>46087</v>
      </c>
      <c r="L976" s="33" t="s">
        <v>18794</v>
      </c>
      <c r="M976" s="33" t="s">
        <v>3634</v>
      </c>
      <c r="N976" s="5" t="s">
        <v>117</v>
      </c>
      <c r="O976" s="35">
        <v>198271.09</v>
      </c>
      <c r="P976" s="60" t="s">
        <v>18630</v>
      </c>
      <c r="Q976" s="5" t="str">
        <f t="shared" si="15"/>
        <v>Ativo</v>
      </c>
      <c r="R976" s="32" t="e">
        <v>#N/A</v>
      </c>
    </row>
    <row r="977" spans="1:18" x14ac:dyDescent="0.2">
      <c r="A977" s="5" t="s">
        <v>3636</v>
      </c>
      <c r="B977" s="5"/>
      <c r="C977" s="5" t="s">
        <v>3637</v>
      </c>
      <c r="D977" s="5" t="s">
        <v>18691</v>
      </c>
      <c r="E977" s="36" t="s">
        <v>48</v>
      </c>
      <c r="F977" s="5" t="s">
        <v>18630</v>
      </c>
      <c r="G977" s="34"/>
      <c r="H977" s="5" t="s">
        <v>18630</v>
      </c>
      <c r="I977" s="34"/>
      <c r="J977" s="5" t="s">
        <v>18633</v>
      </c>
      <c r="K977" s="34">
        <v>41918</v>
      </c>
      <c r="L977" s="33" t="s">
        <v>42</v>
      </c>
      <c r="M977" s="5" t="s">
        <v>3638</v>
      </c>
      <c r="N977" s="5" t="s">
        <v>26</v>
      </c>
      <c r="O977" s="35">
        <v>0</v>
      </c>
      <c r="P977" s="5" t="s">
        <v>18633</v>
      </c>
      <c r="Q977" s="5" t="str">
        <f t="shared" si="15"/>
        <v>Arquivado</v>
      </c>
      <c r="R977" s="32" t="e">
        <v>#N/A</v>
      </c>
    </row>
    <row r="978" spans="1:18" x14ac:dyDescent="0.2">
      <c r="A978" s="5" t="s">
        <v>3640</v>
      </c>
      <c r="B978" s="5"/>
      <c r="C978" s="5" t="s">
        <v>3641</v>
      </c>
      <c r="D978" s="5" t="s">
        <v>19263</v>
      </c>
      <c r="E978" s="36" t="s">
        <v>48</v>
      </c>
      <c r="F978" s="5" t="s">
        <v>18633</v>
      </c>
      <c r="G978" s="34">
        <v>40665</v>
      </c>
      <c r="H978" s="33" t="s">
        <v>18630</v>
      </c>
      <c r="I978" s="34"/>
      <c r="J978" s="5" t="s">
        <v>18630</v>
      </c>
      <c r="K978" s="34"/>
      <c r="L978" s="5" t="s">
        <v>23</v>
      </c>
      <c r="M978" s="5" t="s">
        <v>3642</v>
      </c>
      <c r="N978" s="5" t="s">
        <v>26</v>
      </c>
      <c r="O978" s="35">
        <v>0</v>
      </c>
      <c r="P978" s="5" t="s">
        <v>18630</v>
      </c>
      <c r="Q978" s="5" t="str">
        <f t="shared" si="15"/>
        <v>Arquivado</v>
      </c>
      <c r="R978" s="32" t="e">
        <v>#N/A</v>
      </c>
    </row>
    <row r="979" spans="1:18" x14ac:dyDescent="0.2">
      <c r="A979" s="5" t="s">
        <v>3644</v>
      </c>
      <c r="B979" s="5"/>
      <c r="C979" s="5" t="s">
        <v>3645</v>
      </c>
      <c r="D979" s="5" t="s">
        <v>19287</v>
      </c>
      <c r="E979" s="36" t="s">
        <v>48</v>
      </c>
      <c r="F979" s="5" t="s">
        <v>18633</v>
      </c>
      <c r="G979" s="34">
        <v>40508</v>
      </c>
      <c r="H979" s="33" t="s">
        <v>18630</v>
      </c>
      <c r="I979" s="34"/>
      <c r="J979" s="5" t="s">
        <v>18630</v>
      </c>
      <c r="K979" s="34"/>
      <c r="L979" s="5" t="s">
        <v>23</v>
      </c>
      <c r="M979" s="5" t="s">
        <v>3646</v>
      </c>
      <c r="N979" s="5" t="s">
        <v>26</v>
      </c>
      <c r="O979" s="35">
        <v>0</v>
      </c>
      <c r="P979" s="5" t="s">
        <v>18633</v>
      </c>
      <c r="Q979" s="5" t="str">
        <f t="shared" si="15"/>
        <v>Arquivado</v>
      </c>
      <c r="R979" s="32" t="e">
        <v>#N/A</v>
      </c>
    </row>
    <row r="980" spans="1:18" x14ac:dyDescent="0.2">
      <c r="A980" s="5" t="s">
        <v>3648</v>
      </c>
      <c r="B980" s="5"/>
      <c r="C980" s="5" t="s">
        <v>3649</v>
      </c>
      <c r="D980" s="5" t="s">
        <v>19288</v>
      </c>
      <c r="E980" s="36" t="s">
        <v>48</v>
      </c>
      <c r="F980" s="5" t="s">
        <v>18630</v>
      </c>
      <c r="G980" s="34"/>
      <c r="H980" s="5" t="s">
        <v>18630</v>
      </c>
      <c r="I980" s="34"/>
      <c r="J980" s="5" t="s">
        <v>18633</v>
      </c>
      <c r="K980" s="34">
        <v>43146</v>
      </c>
      <c r="L980" s="33" t="s">
        <v>23</v>
      </c>
      <c r="M980" s="5" t="s">
        <v>3650</v>
      </c>
      <c r="N980" s="5" t="s">
        <v>26</v>
      </c>
      <c r="O980" s="35">
        <v>0</v>
      </c>
      <c r="P980" s="5" t="s">
        <v>18630</v>
      </c>
      <c r="Q980" s="5" t="str">
        <f t="shared" si="15"/>
        <v>Arquivado</v>
      </c>
      <c r="R980" s="32" t="e">
        <v>#N/A</v>
      </c>
    </row>
    <row r="981" spans="1:18" x14ac:dyDescent="0.2">
      <c r="A981" s="5" t="s">
        <v>3652</v>
      </c>
      <c r="B981" s="5"/>
      <c r="C981" s="5" t="s">
        <v>3653</v>
      </c>
      <c r="D981" s="5" t="s">
        <v>18691</v>
      </c>
      <c r="E981" s="36" t="s">
        <v>48</v>
      </c>
      <c r="F981" s="5" t="s">
        <v>18633</v>
      </c>
      <c r="G981" s="34">
        <v>42263</v>
      </c>
      <c r="H981" s="33" t="s">
        <v>18630</v>
      </c>
      <c r="I981" s="34"/>
      <c r="J981" s="5" t="s">
        <v>18633</v>
      </c>
      <c r="K981" s="34">
        <v>42564</v>
      </c>
      <c r="L981" s="33" t="s">
        <v>23</v>
      </c>
      <c r="M981" s="5" t="s">
        <v>3654</v>
      </c>
      <c r="N981" s="5" t="s">
        <v>26</v>
      </c>
      <c r="O981" s="35">
        <v>0</v>
      </c>
      <c r="P981" s="5" t="s">
        <v>18630</v>
      </c>
      <c r="Q981" s="5" t="str">
        <f t="shared" si="15"/>
        <v>Arquivado</v>
      </c>
      <c r="R981" s="32" t="e">
        <v>#N/A</v>
      </c>
    </row>
    <row r="982" spans="1:18" x14ac:dyDescent="0.2">
      <c r="A982" s="5" t="s">
        <v>3656</v>
      </c>
      <c r="B982" s="5"/>
      <c r="C982" s="5" t="s">
        <v>3657</v>
      </c>
      <c r="D982" s="5" t="s">
        <v>226</v>
      </c>
      <c r="E982" s="36" t="s">
        <v>48</v>
      </c>
      <c r="F982" s="5" t="s">
        <v>18633</v>
      </c>
      <c r="G982" s="34">
        <v>42149</v>
      </c>
      <c r="H982" s="33" t="s">
        <v>18630</v>
      </c>
      <c r="I982" s="34"/>
      <c r="J982" s="5" t="s">
        <v>18630</v>
      </c>
      <c r="K982" s="34"/>
      <c r="L982" s="5" t="s">
        <v>23</v>
      </c>
      <c r="M982" s="5" t="s">
        <v>3658</v>
      </c>
      <c r="N982" s="5" t="s">
        <v>26</v>
      </c>
      <c r="O982" s="35">
        <v>0</v>
      </c>
      <c r="P982" s="5" t="s">
        <v>18630</v>
      </c>
      <c r="Q982" s="5" t="str">
        <f t="shared" si="15"/>
        <v>Arquivado</v>
      </c>
      <c r="R982" s="32" t="e">
        <v>#N/A</v>
      </c>
    </row>
    <row r="983" spans="1:18" x14ac:dyDescent="0.2">
      <c r="A983" s="5" t="s">
        <v>3660</v>
      </c>
      <c r="B983" s="5" t="s">
        <v>3661</v>
      </c>
      <c r="C983" s="5" t="s">
        <v>3662</v>
      </c>
      <c r="D983" s="5" t="s">
        <v>418</v>
      </c>
      <c r="E983" s="36" t="s">
        <v>71</v>
      </c>
      <c r="F983" s="5" t="s">
        <v>18633</v>
      </c>
      <c r="G983" s="34">
        <v>45439</v>
      </c>
      <c r="H983" s="33" t="s">
        <v>18633</v>
      </c>
      <c r="I983" s="34">
        <v>45607</v>
      </c>
      <c r="J983" s="33" t="s">
        <v>18633</v>
      </c>
      <c r="K983" s="34">
        <v>45707</v>
      </c>
      <c r="L983" s="33" t="s">
        <v>42</v>
      </c>
      <c r="M983" s="5" t="s">
        <v>43</v>
      </c>
      <c r="N983" s="5" t="s">
        <v>26</v>
      </c>
      <c r="O983" s="35">
        <v>83347.759999999995</v>
      </c>
      <c r="P983" s="5" t="s">
        <v>18630</v>
      </c>
      <c r="Q983" s="5" t="str">
        <f t="shared" si="15"/>
        <v>Arquivado</v>
      </c>
      <c r="R983" s="32" t="e">
        <v>#N/A</v>
      </c>
    </row>
    <row r="984" spans="1:18" x14ac:dyDescent="0.2">
      <c r="A984" s="5" t="s">
        <v>3663</v>
      </c>
      <c r="B984" s="5"/>
      <c r="C984" s="5" t="s">
        <v>3664</v>
      </c>
      <c r="D984" s="5" t="s">
        <v>18693</v>
      </c>
      <c r="E984" s="36" t="s">
        <v>48</v>
      </c>
      <c r="F984" s="5" t="s">
        <v>18630</v>
      </c>
      <c r="G984" s="34"/>
      <c r="H984" s="5" t="s">
        <v>18630</v>
      </c>
      <c r="I984" s="34"/>
      <c r="J984" s="5" t="s">
        <v>18630</v>
      </c>
      <c r="K984" s="34"/>
      <c r="L984" s="5" t="s">
        <v>42</v>
      </c>
      <c r="M984" s="5" t="s">
        <v>3665</v>
      </c>
      <c r="N984" s="5" t="s">
        <v>26</v>
      </c>
      <c r="O984" s="35">
        <v>0</v>
      </c>
      <c r="P984" s="5" t="s">
        <v>18633</v>
      </c>
      <c r="Q984" s="5" t="str">
        <f t="shared" si="15"/>
        <v>Arquivado</v>
      </c>
      <c r="R984" s="32" t="e">
        <v>#N/A</v>
      </c>
    </row>
    <row r="985" spans="1:18" x14ac:dyDescent="0.2">
      <c r="A985" s="5" t="s">
        <v>3667</v>
      </c>
      <c r="B985" s="5"/>
      <c r="C985" s="5" t="s">
        <v>3580</v>
      </c>
      <c r="D985" s="5" t="s">
        <v>3668</v>
      </c>
      <c r="E985" s="36" t="s">
        <v>48</v>
      </c>
      <c r="F985" s="5" t="s">
        <v>18633</v>
      </c>
      <c r="G985" s="34">
        <v>42137</v>
      </c>
      <c r="H985" s="33" t="s">
        <v>18630</v>
      </c>
      <c r="I985" s="34"/>
      <c r="J985" s="5" t="s">
        <v>18633</v>
      </c>
      <c r="K985" s="34">
        <v>42283</v>
      </c>
      <c r="L985" s="33" t="s">
        <v>42</v>
      </c>
      <c r="M985" s="33" t="s">
        <v>3669</v>
      </c>
      <c r="N985" s="5" t="s">
        <v>26</v>
      </c>
      <c r="O985" s="35">
        <v>30000</v>
      </c>
      <c r="P985" s="5" t="s">
        <v>18630</v>
      </c>
      <c r="Q985" s="5" t="str">
        <f t="shared" si="15"/>
        <v>Arquivado</v>
      </c>
      <c r="R985" s="32" t="e">
        <v>#N/A</v>
      </c>
    </row>
    <row r="986" spans="1:18" x14ac:dyDescent="0.2">
      <c r="A986" s="5" t="s">
        <v>3671</v>
      </c>
      <c r="B986" s="5"/>
      <c r="C986" s="5" t="s">
        <v>3672</v>
      </c>
      <c r="D986" s="5" t="s">
        <v>891</v>
      </c>
      <c r="E986" s="36" t="s">
        <v>71</v>
      </c>
      <c r="F986" s="5" t="s">
        <v>18633</v>
      </c>
      <c r="G986" s="34">
        <v>45856</v>
      </c>
      <c r="H986" s="33" t="s">
        <v>18633</v>
      </c>
      <c r="I986" s="34">
        <v>45946</v>
      </c>
      <c r="J986" s="33" t="s">
        <v>18630</v>
      </c>
      <c r="K986" s="34"/>
      <c r="L986" s="5" t="s">
        <v>18796</v>
      </c>
      <c r="M986" s="5" t="s">
        <v>1211</v>
      </c>
      <c r="N986" s="5" t="s">
        <v>117</v>
      </c>
      <c r="O986" s="35">
        <v>527311.42000000004</v>
      </c>
      <c r="P986" s="60" t="s">
        <v>18630</v>
      </c>
      <c r="Q986" s="5" t="str">
        <f t="shared" si="15"/>
        <v>Ativo</v>
      </c>
      <c r="R986" s="32" t="e">
        <v>#N/A</v>
      </c>
    </row>
    <row r="987" spans="1:18" x14ac:dyDescent="0.2">
      <c r="A987" s="5" t="s">
        <v>3673</v>
      </c>
      <c r="B987" s="5"/>
      <c r="C987" s="5" t="s">
        <v>3674</v>
      </c>
      <c r="D987" s="5" t="s">
        <v>3552</v>
      </c>
      <c r="E987" s="36" t="s">
        <v>71</v>
      </c>
      <c r="F987" s="5" t="s">
        <v>18633</v>
      </c>
      <c r="G987" s="34">
        <v>45791</v>
      </c>
      <c r="H987" s="33" t="s">
        <v>18633</v>
      </c>
      <c r="I987" s="34">
        <v>45978</v>
      </c>
      <c r="J987" s="33" t="s">
        <v>18630</v>
      </c>
      <c r="K987" s="34"/>
      <c r="L987" s="5" t="s">
        <v>18795</v>
      </c>
      <c r="M987" s="5" t="s">
        <v>3675</v>
      </c>
      <c r="N987" s="5" t="s">
        <v>117</v>
      </c>
      <c r="O987" s="35">
        <v>406554.53</v>
      </c>
      <c r="P987" s="60" t="s">
        <v>18630</v>
      </c>
      <c r="Q987" s="5" t="str">
        <f t="shared" si="15"/>
        <v>Ativo</v>
      </c>
      <c r="R987" s="32" t="e">
        <v>#N/A</v>
      </c>
    </row>
    <row r="988" spans="1:18" x14ac:dyDescent="0.2">
      <c r="A988" s="5" t="s">
        <v>3677</v>
      </c>
      <c r="B988" s="5"/>
      <c r="C988" s="5" t="s">
        <v>2912</v>
      </c>
      <c r="D988" s="5" t="s">
        <v>18693</v>
      </c>
      <c r="E988" s="36" t="s">
        <v>20</v>
      </c>
      <c r="F988" s="5" t="s">
        <v>18633</v>
      </c>
      <c r="G988" s="34">
        <v>41836</v>
      </c>
      <c r="H988" s="33" t="s">
        <v>18630</v>
      </c>
      <c r="I988" s="34"/>
      <c r="J988" s="5" t="s">
        <v>18633</v>
      </c>
      <c r="K988" s="34">
        <v>42415</v>
      </c>
      <c r="L988" s="33" t="s">
        <v>23</v>
      </c>
      <c r="M988" s="33" t="s">
        <v>3678</v>
      </c>
      <c r="N988" s="5" t="s">
        <v>26</v>
      </c>
      <c r="O988" s="35">
        <v>0</v>
      </c>
      <c r="P988" s="5" t="s">
        <v>18630</v>
      </c>
      <c r="Q988" s="5" t="str">
        <f t="shared" si="15"/>
        <v>Arquivado</v>
      </c>
      <c r="R988" s="32" t="e">
        <v>#N/A</v>
      </c>
    </row>
    <row r="989" spans="1:18" x14ac:dyDescent="0.2">
      <c r="A989" s="5" t="s">
        <v>3680</v>
      </c>
      <c r="B989" s="5"/>
      <c r="C989" s="5" t="s">
        <v>3681</v>
      </c>
      <c r="D989" s="5" t="s">
        <v>18692</v>
      </c>
      <c r="E989" s="36" t="s">
        <v>20</v>
      </c>
      <c r="F989" s="5" t="s">
        <v>18633</v>
      </c>
      <c r="G989" s="34">
        <v>41053</v>
      </c>
      <c r="H989" s="33" t="s">
        <v>18630</v>
      </c>
      <c r="I989" s="34"/>
      <c r="J989" s="5" t="s">
        <v>18630</v>
      </c>
      <c r="K989" s="34"/>
      <c r="L989" s="5" t="s">
        <v>42</v>
      </c>
      <c r="M989" s="5" t="s">
        <v>3682</v>
      </c>
      <c r="N989" s="5" t="s">
        <v>26</v>
      </c>
      <c r="O989" s="35">
        <v>0</v>
      </c>
      <c r="P989" s="5" t="s">
        <v>18633</v>
      </c>
      <c r="Q989" s="5" t="str">
        <f t="shared" si="15"/>
        <v>Arquivado</v>
      </c>
      <c r="R989" s="32" t="e">
        <v>#N/A</v>
      </c>
    </row>
    <row r="990" spans="1:18" x14ac:dyDescent="0.2">
      <c r="A990" s="5" t="s">
        <v>3684</v>
      </c>
      <c r="B990" s="5"/>
      <c r="C990" s="5" t="s">
        <v>3685</v>
      </c>
      <c r="D990" s="5" t="s">
        <v>233</v>
      </c>
      <c r="E990" s="36" t="s">
        <v>71</v>
      </c>
      <c r="F990" s="5" t="s">
        <v>18633</v>
      </c>
      <c r="G990" s="34">
        <v>45219</v>
      </c>
      <c r="H990" s="33" t="s">
        <v>18633</v>
      </c>
      <c r="I990" s="34">
        <v>45348</v>
      </c>
      <c r="J990" s="33" t="s">
        <v>18633</v>
      </c>
      <c r="K990" s="34">
        <v>45715</v>
      </c>
      <c r="L990" s="33" t="s">
        <v>42</v>
      </c>
      <c r="M990" s="33" t="s">
        <v>3137</v>
      </c>
      <c r="N990" s="5" t="s">
        <v>26</v>
      </c>
      <c r="O990" s="35">
        <v>363936.23</v>
      </c>
      <c r="P990" s="5" t="s">
        <v>18630</v>
      </c>
      <c r="Q990" s="5" t="str">
        <f t="shared" si="15"/>
        <v>Arquivado</v>
      </c>
      <c r="R990" s="32" t="e">
        <v>#N/A</v>
      </c>
    </row>
    <row r="991" spans="1:18" x14ac:dyDescent="0.2">
      <c r="A991" s="5" t="s">
        <v>3686</v>
      </c>
      <c r="B991" s="5"/>
      <c r="C991" s="5" t="s">
        <v>3687</v>
      </c>
      <c r="D991" s="5" t="s">
        <v>2538</v>
      </c>
      <c r="E991" s="36" t="s">
        <v>71</v>
      </c>
      <c r="F991" s="5" t="s">
        <v>18633</v>
      </c>
      <c r="G991" s="34">
        <v>45261</v>
      </c>
      <c r="H991" s="33" t="s">
        <v>18633</v>
      </c>
      <c r="I991" s="34">
        <v>45341</v>
      </c>
      <c r="J991" s="33" t="s">
        <v>18633</v>
      </c>
      <c r="K991" s="34">
        <v>45356</v>
      </c>
      <c r="L991" s="33" t="s">
        <v>42</v>
      </c>
      <c r="M991" s="5" t="s">
        <v>3688</v>
      </c>
      <c r="N991" s="5" t="s">
        <v>26</v>
      </c>
      <c r="O991" s="35">
        <v>100979.85</v>
      </c>
      <c r="P991" s="5" t="s">
        <v>18630</v>
      </c>
      <c r="Q991" s="5" t="str">
        <f t="shared" si="15"/>
        <v>Arquivado</v>
      </c>
      <c r="R991" s="32" t="e">
        <v>#N/A</v>
      </c>
    </row>
    <row r="992" spans="1:18" x14ac:dyDescent="0.2">
      <c r="A992" s="5" t="s">
        <v>3690</v>
      </c>
      <c r="B992" s="5"/>
      <c r="C992" s="5" t="s">
        <v>3691</v>
      </c>
      <c r="D992" s="5" t="s">
        <v>891</v>
      </c>
      <c r="E992" s="36" t="s">
        <v>71</v>
      </c>
      <c r="F992" s="5" t="s">
        <v>18633</v>
      </c>
      <c r="G992" s="34">
        <v>45775</v>
      </c>
      <c r="H992" s="33" t="s">
        <v>18633</v>
      </c>
      <c r="I992" s="34">
        <v>45940</v>
      </c>
      <c r="J992" s="33" t="s">
        <v>18630</v>
      </c>
      <c r="K992" s="34"/>
      <c r="L992" s="5" t="s">
        <v>18795</v>
      </c>
      <c r="M992" s="5" t="s">
        <v>3692</v>
      </c>
      <c r="N992" s="5" t="s">
        <v>210</v>
      </c>
      <c r="O992" s="35">
        <v>1131074.9099999999</v>
      </c>
      <c r="P992" s="60" t="s">
        <v>18630</v>
      </c>
      <c r="Q992" s="5" t="str">
        <f t="shared" si="15"/>
        <v>Ativo</v>
      </c>
      <c r="R992" s="32" t="e">
        <v>#N/A</v>
      </c>
    </row>
    <row r="993" spans="1:18" x14ac:dyDescent="0.2">
      <c r="A993" s="5" t="s">
        <v>3694</v>
      </c>
      <c r="B993" s="5"/>
      <c r="C993" s="5" t="s">
        <v>3695</v>
      </c>
      <c r="D993" s="5" t="s">
        <v>18692</v>
      </c>
      <c r="E993" s="36" t="s">
        <v>48</v>
      </c>
      <c r="F993" s="5" t="s">
        <v>18633</v>
      </c>
      <c r="G993" s="34">
        <v>41565</v>
      </c>
      <c r="H993" s="33" t="s">
        <v>18630</v>
      </c>
      <c r="I993" s="34"/>
      <c r="J993" s="5" t="s">
        <v>18633</v>
      </c>
      <c r="K993" s="34">
        <v>42100</v>
      </c>
      <c r="L993" s="33" t="s">
        <v>23</v>
      </c>
      <c r="M993" s="33" t="s">
        <v>582</v>
      </c>
      <c r="N993" s="5" t="s">
        <v>26</v>
      </c>
      <c r="O993" s="35">
        <v>0</v>
      </c>
      <c r="P993" s="5" t="s">
        <v>18630</v>
      </c>
      <c r="Q993" s="5" t="str">
        <f t="shared" si="15"/>
        <v>Arquivado</v>
      </c>
      <c r="R993" s="32" t="e">
        <v>#N/A</v>
      </c>
    </row>
    <row r="994" spans="1:18" x14ac:dyDescent="0.2">
      <c r="A994" s="5" t="s">
        <v>3696</v>
      </c>
      <c r="B994" s="5"/>
      <c r="C994" s="5" t="s">
        <v>3697</v>
      </c>
      <c r="D994" s="5" t="s">
        <v>221</v>
      </c>
      <c r="E994" s="36" t="s">
        <v>71</v>
      </c>
      <c r="F994" s="5" t="s">
        <v>18633</v>
      </c>
      <c r="G994" s="34">
        <v>45708</v>
      </c>
      <c r="H994" s="33" t="s">
        <v>18633</v>
      </c>
      <c r="I994" s="34">
        <v>45826</v>
      </c>
      <c r="J994" s="33" t="s">
        <v>18633</v>
      </c>
      <c r="K994" s="34">
        <v>45847</v>
      </c>
      <c r="L994" s="33" t="s">
        <v>18794</v>
      </c>
      <c r="M994" s="33" t="s">
        <v>825</v>
      </c>
      <c r="N994" s="5" t="s">
        <v>117</v>
      </c>
      <c r="O994" s="35">
        <v>614904.36</v>
      </c>
      <c r="P994" s="60" t="s">
        <v>18630</v>
      </c>
      <c r="Q994" s="5" t="str">
        <f t="shared" si="15"/>
        <v>Ativo</v>
      </c>
      <c r="R994" s="32" t="e">
        <v>#N/A</v>
      </c>
    </row>
    <row r="995" spans="1:18" x14ac:dyDescent="0.2">
      <c r="A995" s="5" t="s">
        <v>3698</v>
      </c>
      <c r="B995" s="5"/>
      <c r="C995" s="5" t="s">
        <v>3699</v>
      </c>
      <c r="D995" s="5" t="s">
        <v>19289</v>
      </c>
      <c r="E995" s="36" t="s">
        <v>71</v>
      </c>
      <c r="F995" s="5" t="s">
        <v>18633</v>
      </c>
      <c r="G995" s="34">
        <v>45950</v>
      </c>
      <c r="H995" s="33" t="s">
        <v>18633</v>
      </c>
      <c r="I995" s="34">
        <v>46077</v>
      </c>
      <c r="J995" s="33" t="s">
        <v>18630</v>
      </c>
      <c r="K995" s="34"/>
      <c r="L995" s="5" t="s">
        <v>18795</v>
      </c>
      <c r="M995" s="5" t="s">
        <v>3700</v>
      </c>
      <c r="N995" s="5" t="s">
        <v>117</v>
      </c>
      <c r="O995" s="35">
        <v>91714.57</v>
      </c>
      <c r="P995" s="60" t="s">
        <v>18630</v>
      </c>
      <c r="Q995" s="5" t="str">
        <f t="shared" si="15"/>
        <v>Ativo</v>
      </c>
      <c r="R995" s="32" t="e">
        <v>#N/A</v>
      </c>
    </row>
    <row r="996" spans="1:18" x14ac:dyDescent="0.2">
      <c r="A996" s="5" t="s">
        <v>3702</v>
      </c>
      <c r="B996" s="5"/>
      <c r="C996" s="5" t="s">
        <v>3703</v>
      </c>
      <c r="D996" s="5" t="s">
        <v>18691</v>
      </c>
      <c r="E996" s="36" t="s">
        <v>48</v>
      </c>
      <c r="F996" s="5" t="s">
        <v>18630</v>
      </c>
      <c r="G996" s="34"/>
      <c r="H996" s="5" t="s">
        <v>18630</v>
      </c>
      <c r="I996" s="34"/>
      <c r="J996" s="5" t="s">
        <v>18633</v>
      </c>
      <c r="K996" s="34">
        <v>41900</v>
      </c>
      <c r="L996" s="33" t="s">
        <v>23</v>
      </c>
      <c r="M996" s="5" t="s">
        <v>3704</v>
      </c>
      <c r="N996" s="5" t="s">
        <v>26</v>
      </c>
      <c r="O996" s="35">
        <v>0</v>
      </c>
      <c r="P996" s="5" t="s">
        <v>18633</v>
      </c>
      <c r="Q996" s="5" t="str">
        <f t="shared" si="15"/>
        <v>Arquivado</v>
      </c>
      <c r="R996" s="32" t="e">
        <v>#N/A</v>
      </c>
    </row>
    <row r="997" spans="1:18" x14ac:dyDescent="0.2">
      <c r="A997" s="5" t="s">
        <v>3706</v>
      </c>
      <c r="B997" s="5"/>
      <c r="C997" s="5" t="s">
        <v>3707</v>
      </c>
      <c r="D997" s="5" t="s">
        <v>18692</v>
      </c>
      <c r="E997" s="36" t="s">
        <v>48</v>
      </c>
      <c r="F997" s="5" t="s">
        <v>18633</v>
      </c>
      <c r="G997" s="34">
        <v>40745</v>
      </c>
      <c r="H997" s="33" t="s">
        <v>18630</v>
      </c>
      <c r="I997" s="34"/>
      <c r="J997" s="5" t="s">
        <v>18630</v>
      </c>
      <c r="K997" s="34"/>
      <c r="L997" s="5" t="s">
        <v>42</v>
      </c>
      <c r="M997" s="5" t="s">
        <v>3708</v>
      </c>
      <c r="N997" s="5" t="s">
        <v>26</v>
      </c>
      <c r="O997" s="35">
        <v>0</v>
      </c>
      <c r="P997" s="5" t="s">
        <v>18630</v>
      </c>
      <c r="Q997" s="5" t="str">
        <f t="shared" si="15"/>
        <v>Arquivado</v>
      </c>
      <c r="R997" s="32" t="e">
        <v>#N/A</v>
      </c>
    </row>
    <row r="998" spans="1:18" x14ac:dyDescent="0.2">
      <c r="A998" s="5" t="s">
        <v>3710</v>
      </c>
      <c r="B998" s="5"/>
      <c r="C998" s="5" t="s">
        <v>3711</v>
      </c>
      <c r="D998" s="5" t="s">
        <v>18692</v>
      </c>
      <c r="E998" s="36" t="s">
        <v>20</v>
      </c>
      <c r="F998" s="5" t="s">
        <v>18633</v>
      </c>
      <c r="G998" s="34">
        <v>41404</v>
      </c>
      <c r="H998" s="33" t="s">
        <v>18630</v>
      </c>
      <c r="I998" s="34"/>
      <c r="J998" s="5" t="s">
        <v>18630</v>
      </c>
      <c r="K998" s="34"/>
      <c r="L998" s="5" t="s">
        <v>42</v>
      </c>
      <c r="M998" s="5" t="s">
        <v>3712</v>
      </c>
      <c r="N998" s="5" t="s">
        <v>26</v>
      </c>
      <c r="O998" s="35">
        <v>0</v>
      </c>
      <c r="P998" s="5" t="s">
        <v>18630</v>
      </c>
      <c r="Q998" s="5" t="str">
        <f t="shared" si="15"/>
        <v>Arquivado</v>
      </c>
      <c r="R998" s="32" t="e">
        <v>#N/A</v>
      </c>
    </row>
    <row r="999" spans="1:18" x14ac:dyDescent="0.2">
      <c r="A999" s="5" t="s">
        <v>3714</v>
      </c>
      <c r="B999" s="5" t="s">
        <v>3715</v>
      </c>
      <c r="C999" s="5" t="s">
        <v>3716</v>
      </c>
      <c r="D999" s="5" t="s">
        <v>233</v>
      </c>
      <c r="E999" s="36" t="s">
        <v>71</v>
      </c>
      <c r="F999" s="5" t="s">
        <v>18633</v>
      </c>
      <c r="G999" s="34">
        <v>45058</v>
      </c>
      <c r="H999" s="33" t="s">
        <v>18633</v>
      </c>
      <c r="I999" s="34">
        <v>45173</v>
      </c>
      <c r="J999" s="33" t="s">
        <v>18633</v>
      </c>
      <c r="K999" s="34">
        <v>45398</v>
      </c>
      <c r="L999" s="33" t="s">
        <v>42</v>
      </c>
      <c r="M999" s="5" t="s">
        <v>43</v>
      </c>
      <c r="N999" s="5" t="s">
        <v>26</v>
      </c>
      <c r="O999" s="35">
        <v>65986.8</v>
      </c>
      <c r="P999" s="5" t="s">
        <v>18630</v>
      </c>
      <c r="Q999" s="5" t="str">
        <f t="shared" si="15"/>
        <v>Arquivado</v>
      </c>
      <c r="R999" s="32" t="e">
        <v>#N/A</v>
      </c>
    </row>
    <row r="1000" spans="1:18" x14ac:dyDescent="0.2">
      <c r="A1000" s="5" t="s">
        <v>3717</v>
      </c>
      <c r="B1000" s="5"/>
      <c r="C1000" s="5" t="s">
        <v>763</v>
      </c>
      <c r="D1000" s="5" t="s">
        <v>3718</v>
      </c>
      <c r="E1000" s="36" t="s">
        <v>106</v>
      </c>
      <c r="F1000" s="5" t="s">
        <v>18630</v>
      </c>
      <c r="G1000" s="34"/>
      <c r="H1000" s="5" t="s">
        <v>18630</v>
      </c>
      <c r="I1000" s="34"/>
      <c r="J1000" s="5" t="s">
        <v>18630</v>
      </c>
      <c r="K1000" s="34"/>
      <c r="L1000" s="5" t="s">
        <v>42</v>
      </c>
      <c r="M1000" s="5" t="s">
        <v>3719</v>
      </c>
      <c r="N1000" s="5" t="s">
        <v>26</v>
      </c>
      <c r="O1000" s="35">
        <v>0</v>
      </c>
      <c r="P1000" s="5" t="s">
        <v>18630</v>
      </c>
      <c r="Q1000" s="5" t="str">
        <f t="shared" si="15"/>
        <v>Arquivado</v>
      </c>
      <c r="R1000" s="32" t="e">
        <v>#N/A</v>
      </c>
    </row>
    <row r="1001" spans="1:18" x14ac:dyDescent="0.2">
      <c r="A1001" s="5" t="s">
        <v>3721</v>
      </c>
      <c r="B1001" s="5"/>
      <c r="C1001" s="5" t="s">
        <v>3722</v>
      </c>
      <c r="D1001" s="5" t="s">
        <v>3723</v>
      </c>
      <c r="E1001" s="36" t="s">
        <v>71</v>
      </c>
      <c r="F1001" s="5" t="s">
        <v>18633</v>
      </c>
      <c r="G1001" s="34">
        <v>45198</v>
      </c>
      <c r="H1001" s="33" t="s">
        <v>18633</v>
      </c>
      <c r="I1001" s="34">
        <v>45407</v>
      </c>
      <c r="J1001" s="33" t="s">
        <v>18633</v>
      </c>
      <c r="K1001" s="34">
        <v>45475</v>
      </c>
      <c r="L1001" s="33" t="s">
        <v>42</v>
      </c>
      <c r="M1001" s="33" t="s">
        <v>43</v>
      </c>
      <c r="N1001" s="5" t="s">
        <v>26</v>
      </c>
      <c r="O1001" s="35">
        <v>178631.59</v>
      </c>
      <c r="P1001" s="5" t="s">
        <v>18633</v>
      </c>
      <c r="Q1001" s="5" t="str">
        <f t="shared" si="15"/>
        <v>Arquivado</v>
      </c>
      <c r="R1001" s="32" t="e">
        <v>#N/A</v>
      </c>
    </row>
    <row r="1002" spans="1:18" x14ac:dyDescent="0.2">
      <c r="A1002" s="5" t="s">
        <v>3724</v>
      </c>
      <c r="B1002" s="5" t="s">
        <v>3725</v>
      </c>
      <c r="C1002" s="5" t="s">
        <v>3726</v>
      </c>
      <c r="D1002" s="5" t="s">
        <v>605</v>
      </c>
      <c r="E1002" s="36" t="s">
        <v>71</v>
      </c>
      <c r="F1002" s="5" t="s">
        <v>18633</v>
      </c>
      <c r="G1002" s="34">
        <v>45692</v>
      </c>
      <c r="H1002" s="33" t="s">
        <v>18633</v>
      </c>
      <c r="I1002" s="34">
        <v>45834</v>
      </c>
      <c r="J1002" s="33" t="s">
        <v>18633</v>
      </c>
      <c r="K1002" s="34">
        <v>45932</v>
      </c>
      <c r="L1002" s="33" t="s">
        <v>42</v>
      </c>
      <c r="M1002" s="5" t="s">
        <v>825</v>
      </c>
      <c r="N1002" s="5" t="s">
        <v>26</v>
      </c>
      <c r="O1002" s="35">
        <v>606915.19999999995</v>
      </c>
      <c r="P1002" s="5" t="s">
        <v>18630</v>
      </c>
      <c r="Q1002" s="5" t="str">
        <f t="shared" si="15"/>
        <v>Arquivado</v>
      </c>
      <c r="R1002" s="32" t="e">
        <v>#N/A</v>
      </c>
    </row>
    <row r="1003" spans="1:18" x14ac:dyDescent="0.2">
      <c r="A1003" s="5" t="s">
        <v>3727</v>
      </c>
      <c r="B1003" s="5"/>
      <c r="C1003" s="5" t="s">
        <v>3728</v>
      </c>
      <c r="D1003" s="5" t="s">
        <v>18692</v>
      </c>
      <c r="E1003" s="36" t="s">
        <v>48</v>
      </c>
      <c r="F1003" s="5" t="s">
        <v>18633</v>
      </c>
      <c r="G1003" s="34">
        <v>41145</v>
      </c>
      <c r="H1003" s="33" t="s">
        <v>18633</v>
      </c>
      <c r="I1003" s="34">
        <v>41865</v>
      </c>
      <c r="J1003" s="33" t="s">
        <v>18633</v>
      </c>
      <c r="K1003" s="34">
        <v>41883</v>
      </c>
      <c r="L1003" s="33" t="s">
        <v>42</v>
      </c>
      <c r="M1003" s="33" t="s">
        <v>3729</v>
      </c>
      <c r="N1003" s="5" t="s">
        <v>26</v>
      </c>
      <c r="O1003" s="35">
        <v>0</v>
      </c>
      <c r="P1003" s="5" t="s">
        <v>18630</v>
      </c>
      <c r="Q1003" s="5" t="str">
        <f t="shared" si="15"/>
        <v>Arquivado</v>
      </c>
      <c r="R1003" s="32" t="e">
        <v>#N/A</v>
      </c>
    </row>
    <row r="1004" spans="1:18" x14ac:dyDescent="0.2">
      <c r="A1004" s="5" t="s">
        <v>3731</v>
      </c>
      <c r="B1004" s="5"/>
      <c r="C1004" s="5" t="s">
        <v>3732</v>
      </c>
      <c r="D1004" s="5" t="s">
        <v>233</v>
      </c>
      <c r="E1004" s="36" t="s">
        <v>71</v>
      </c>
      <c r="F1004" s="5" t="s">
        <v>18633</v>
      </c>
      <c r="G1004" s="34">
        <v>45091</v>
      </c>
      <c r="H1004" s="33" t="s">
        <v>18633</v>
      </c>
      <c r="I1004" s="34">
        <v>45412</v>
      </c>
      <c r="J1004" s="33" t="s">
        <v>18630</v>
      </c>
      <c r="K1004" s="34"/>
      <c r="L1004" s="5" t="s">
        <v>18796</v>
      </c>
      <c r="M1004" s="5" t="s">
        <v>792</v>
      </c>
      <c r="N1004" s="5" t="s">
        <v>117</v>
      </c>
      <c r="O1004" s="35">
        <v>124450.34</v>
      </c>
      <c r="P1004" s="60" t="s">
        <v>18630</v>
      </c>
      <c r="Q1004" s="5" t="str">
        <f t="shared" si="15"/>
        <v>Ativo</v>
      </c>
      <c r="R1004" s="32" t="e">
        <v>#N/A</v>
      </c>
    </row>
    <row r="1005" spans="1:18" x14ac:dyDescent="0.2">
      <c r="A1005" s="5" t="s">
        <v>3733</v>
      </c>
      <c r="B1005" s="5"/>
      <c r="C1005" s="5" t="s">
        <v>3208</v>
      </c>
      <c r="D1005" s="5" t="s">
        <v>320</v>
      </c>
      <c r="E1005" s="36" t="s">
        <v>71</v>
      </c>
      <c r="F1005" s="5" t="s">
        <v>18633</v>
      </c>
      <c r="G1005" s="34">
        <v>45516</v>
      </c>
      <c r="H1005" s="33" t="s">
        <v>18633</v>
      </c>
      <c r="I1005" s="34">
        <v>45692</v>
      </c>
      <c r="J1005" s="33" t="s">
        <v>18630</v>
      </c>
      <c r="K1005" s="34"/>
      <c r="L1005" s="5" t="s">
        <v>18796</v>
      </c>
      <c r="M1005" s="5" t="s">
        <v>1211</v>
      </c>
      <c r="N1005" s="5" t="s">
        <v>210</v>
      </c>
      <c r="O1005" s="35">
        <v>589209.21</v>
      </c>
      <c r="P1005" s="60" t="s">
        <v>18630</v>
      </c>
      <c r="Q1005" s="5" t="str">
        <f t="shared" si="15"/>
        <v>Ativo</v>
      </c>
      <c r="R1005" s="32" t="e">
        <v>#N/A</v>
      </c>
    </row>
    <row r="1006" spans="1:18" x14ac:dyDescent="0.2">
      <c r="A1006" s="5" t="s">
        <v>3734</v>
      </c>
      <c r="B1006" s="5"/>
      <c r="C1006" s="5" t="s">
        <v>3735</v>
      </c>
      <c r="D1006" s="5" t="s">
        <v>18691</v>
      </c>
      <c r="E1006" s="36" t="s">
        <v>20</v>
      </c>
      <c r="F1006" s="5" t="s">
        <v>18633</v>
      </c>
      <c r="G1006" s="34">
        <v>41774</v>
      </c>
      <c r="H1006" s="33" t="s">
        <v>18630</v>
      </c>
      <c r="I1006" s="34"/>
      <c r="J1006" s="5" t="s">
        <v>18630</v>
      </c>
      <c r="K1006" s="34"/>
      <c r="L1006" s="5" t="s">
        <v>42</v>
      </c>
      <c r="M1006" s="5" t="s">
        <v>3736</v>
      </c>
      <c r="N1006" s="5" t="s">
        <v>26</v>
      </c>
      <c r="O1006" s="35">
        <v>0</v>
      </c>
      <c r="P1006" s="5" t="s">
        <v>18630</v>
      </c>
      <c r="Q1006" s="5" t="str">
        <f t="shared" si="15"/>
        <v>Arquivado</v>
      </c>
      <c r="R1006" s="32" t="e">
        <v>#N/A</v>
      </c>
    </row>
    <row r="1007" spans="1:18" x14ac:dyDescent="0.2">
      <c r="A1007" s="5" t="s">
        <v>3738</v>
      </c>
      <c r="B1007" s="5"/>
      <c r="C1007" s="5" t="s">
        <v>3739</v>
      </c>
      <c r="D1007" s="5" t="s">
        <v>233</v>
      </c>
      <c r="E1007" s="36" t="s">
        <v>71</v>
      </c>
      <c r="F1007" s="5" t="s">
        <v>18633</v>
      </c>
      <c r="G1007" s="34">
        <v>45681</v>
      </c>
      <c r="H1007" s="33" t="s">
        <v>18633</v>
      </c>
      <c r="I1007" s="34">
        <v>45799</v>
      </c>
      <c r="J1007" s="33" t="s">
        <v>18630</v>
      </c>
      <c r="K1007" s="34"/>
      <c r="L1007" s="5" t="s">
        <v>18796</v>
      </c>
      <c r="M1007" s="5" t="s">
        <v>1211</v>
      </c>
      <c r="N1007" s="5" t="s">
        <v>117</v>
      </c>
      <c r="O1007" s="35">
        <v>295371.46000000002</v>
      </c>
      <c r="P1007" s="60" t="s">
        <v>18630</v>
      </c>
      <c r="Q1007" s="5" t="str">
        <f t="shared" si="15"/>
        <v>Ativo</v>
      </c>
      <c r="R1007" s="32" t="e">
        <v>#N/A</v>
      </c>
    </row>
    <row r="1008" spans="1:18" x14ac:dyDescent="0.2">
      <c r="A1008" s="5" t="s">
        <v>3740</v>
      </c>
      <c r="B1008" s="5"/>
      <c r="C1008" s="5" t="s">
        <v>3741</v>
      </c>
      <c r="D1008" s="5" t="s">
        <v>3742</v>
      </c>
      <c r="E1008" s="36" t="s">
        <v>71</v>
      </c>
      <c r="F1008" s="5" t="s">
        <v>18633</v>
      </c>
      <c r="G1008" s="34">
        <v>45411</v>
      </c>
      <c r="H1008" s="33" t="s">
        <v>18633</v>
      </c>
      <c r="I1008" s="34">
        <v>45516</v>
      </c>
      <c r="J1008" s="33" t="s">
        <v>18633</v>
      </c>
      <c r="K1008" s="34">
        <v>45824</v>
      </c>
      <c r="L1008" s="33" t="s">
        <v>18794</v>
      </c>
      <c r="M1008" s="33" t="s">
        <v>3743</v>
      </c>
      <c r="N1008" s="5" t="s">
        <v>117</v>
      </c>
      <c r="O1008" s="35">
        <v>269586.38</v>
      </c>
      <c r="P1008" s="60" t="s">
        <v>18630</v>
      </c>
      <c r="Q1008" s="5" t="str">
        <f t="shared" si="15"/>
        <v>Ativo</v>
      </c>
      <c r="R1008" s="32" t="e">
        <v>#N/A</v>
      </c>
    </row>
    <row r="1009" spans="1:18" x14ac:dyDescent="0.2">
      <c r="A1009" s="5" t="s">
        <v>3745</v>
      </c>
      <c r="B1009" s="5"/>
      <c r="C1009" s="5" t="s">
        <v>2583</v>
      </c>
      <c r="D1009" s="5" t="s">
        <v>18693</v>
      </c>
      <c r="E1009" s="36" t="s">
        <v>48</v>
      </c>
      <c r="F1009" s="5" t="s">
        <v>18630</v>
      </c>
      <c r="G1009" s="34"/>
      <c r="H1009" s="5" t="s">
        <v>18630</v>
      </c>
      <c r="I1009" s="34"/>
      <c r="J1009" s="5" t="s">
        <v>18630</v>
      </c>
      <c r="K1009" s="34"/>
      <c r="L1009" s="5" t="s">
        <v>42</v>
      </c>
      <c r="M1009" s="5" t="s">
        <v>3746</v>
      </c>
      <c r="N1009" s="5" t="s">
        <v>26</v>
      </c>
      <c r="O1009" s="35">
        <v>0</v>
      </c>
      <c r="P1009" s="5" t="s">
        <v>18633</v>
      </c>
      <c r="Q1009" s="5" t="str">
        <f t="shared" si="15"/>
        <v>Arquivado</v>
      </c>
      <c r="R1009" s="32" t="e">
        <v>#N/A</v>
      </c>
    </row>
    <row r="1010" spans="1:18" x14ac:dyDescent="0.2">
      <c r="A1010" s="5" t="s">
        <v>3748</v>
      </c>
      <c r="B1010" s="5"/>
      <c r="C1010" s="5" t="s">
        <v>824</v>
      </c>
      <c r="D1010" s="5" t="s">
        <v>18692</v>
      </c>
      <c r="E1010" s="36" t="s">
        <v>20</v>
      </c>
      <c r="F1010" s="5" t="s">
        <v>18630</v>
      </c>
      <c r="G1010" s="34"/>
      <c r="H1010" s="5" t="s">
        <v>18630</v>
      </c>
      <c r="I1010" s="34"/>
      <c r="J1010" s="5" t="s">
        <v>18630</v>
      </c>
      <c r="K1010" s="34"/>
      <c r="L1010" s="5" t="s">
        <v>42</v>
      </c>
      <c r="M1010" s="5" t="s">
        <v>3749</v>
      </c>
      <c r="N1010" s="5" t="s">
        <v>26</v>
      </c>
      <c r="O1010" s="35">
        <v>0</v>
      </c>
      <c r="P1010" s="5" t="s">
        <v>18630</v>
      </c>
      <c r="Q1010" s="5" t="str">
        <f t="shared" si="15"/>
        <v>Arquivado</v>
      </c>
      <c r="R1010" s="32" t="e">
        <v>#N/A</v>
      </c>
    </row>
    <row r="1011" spans="1:18" x14ac:dyDescent="0.2">
      <c r="A1011" s="5" t="s">
        <v>3751</v>
      </c>
      <c r="B1011" s="5"/>
      <c r="C1011" s="5" t="s">
        <v>3752</v>
      </c>
      <c r="D1011" s="5" t="s">
        <v>891</v>
      </c>
      <c r="E1011" s="36" t="s">
        <v>71</v>
      </c>
      <c r="F1011" s="5" t="s">
        <v>18633</v>
      </c>
      <c r="G1011" s="34">
        <v>45820</v>
      </c>
      <c r="H1011" s="33" t="s">
        <v>18633</v>
      </c>
      <c r="I1011" s="34">
        <v>45918</v>
      </c>
      <c r="J1011" s="33" t="s">
        <v>18633</v>
      </c>
      <c r="K1011" s="34">
        <v>46085</v>
      </c>
      <c r="L1011" s="33" t="s">
        <v>18794</v>
      </c>
      <c r="M1011" s="33" t="s">
        <v>3753</v>
      </c>
      <c r="N1011" s="5" t="s">
        <v>117</v>
      </c>
      <c r="O1011" s="35">
        <v>229255.93</v>
      </c>
      <c r="P1011" s="60" t="s">
        <v>18630</v>
      </c>
      <c r="Q1011" s="5" t="str">
        <f t="shared" si="15"/>
        <v>Ativo</v>
      </c>
      <c r="R1011" s="32" t="e">
        <v>#N/A</v>
      </c>
    </row>
    <row r="1012" spans="1:18" x14ac:dyDescent="0.2">
      <c r="A1012" s="5" t="s">
        <v>3755</v>
      </c>
      <c r="B1012" s="5"/>
      <c r="C1012" s="5" t="s">
        <v>3756</v>
      </c>
      <c r="D1012" s="5" t="s">
        <v>1303</v>
      </c>
      <c r="E1012" s="36" t="s">
        <v>71</v>
      </c>
      <c r="F1012" s="5" t="s">
        <v>18630</v>
      </c>
      <c r="G1012" s="34"/>
      <c r="H1012" s="5" t="s">
        <v>18630</v>
      </c>
      <c r="I1012" s="34"/>
      <c r="J1012" s="5" t="s">
        <v>18630</v>
      </c>
      <c r="K1012" s="34"/>
      <c r="L1012" s="5" t="s">
        <v>18793</v>
      </c>
      <c r="M1012" s="5" t="s">
        <v>427</v>
      </c>
      <c r="N1012" s="5" t="s">
        <v>18712</v>
      </c>
      <c r="O1012" s="35">
        <v>312754.23</v>
      </c>
      <c r="P1012" s="60" t="s">
        <v>18630</v>
      </c>
      <c r="Q1012" s="5" t="str">
        <f t="shared" si="15"/>
        <v>Ativo</v>
      </c>
      <c r="R1012" s="32" t="e">
        <v>#N/A</v>
      </c>
    </row>
    <row r="1013" spans="1:18" x14ac:dyDescent="0.2">
      <c r="A1013" s="5" t="s">
        <v>3757</v>
      </c>
      <c r="B1013" s="5"/>
      <c r="C1013" s="5" t="s">
        <v>3758</v>
      </c>
      <c r="D1013" s="5" t="s">
        <v>3759</v>
      </c>
      <c r="E1013" s="36" t="s">
        <v>71</v>
      </c>
      <c r="F1013" s="5" t="s">
        <v>18633</v>
      </c>
      <c r="G1013" s="34">
        <v>46056</v>
      </c>
      <c r="H1013" s="33" t="s">
        <v>18630</v>
      </c>
      <c r="I1013" s="34"/>
      <c r="J1013" s="5" t="s">
        <v>18633</v>
      </c>
      <c r="K1013" s="34">
        <v>46076</v>
      </c>
      <c r="L1013" s="33" t="s">
        <v>42</v>
      </c>
      <c r="M1013" s="5" t="s">
        <v>3760</v>
      </c>
      <c r="N1013" s="5" t="s">
        <v>26</v>
      </c>
      <c r="O1013" s="35">
        <v>139834.12</v>
      </c>
      <c r="P1013" s="5" t="s">
        <v>18630</v>
      </c>
      <c r="Q1013" s="5" t="str">
        <f t="shared" si="15"/>
        <v>Arquivado</v>
      </c>
      <c r="R1013" s="32" t="e">
        <v>#N/A</v>
      </c>
    </row>
    <row r="1014" spans="1:18" x14ac:dyDescent="0.2">
      <c r="A1014" s="5" t="s">
        <v>3762</v>
      </c>
      <c r="B1014" s="5"/>
      <c r="C1014" s="5" t="s">
        <v>3763</v>
      </c>
      <c r="D1014" s="5" t="s">
        <v>3764</v>
      </c>
      <c r="E1014" s="36" t="s">
        <v>71</v>
      </c>
      <c r="F1014" s="5" t="s">
        <v>18633</v>
      </c>
      <c r="G1014" s="34">
        <v>45798</v>
      </c>
      <c r="H1014" s="33" t="s">
        <v>18630</v>
      </c>
      <c r="I1014" s="34"/>
      <c r="J1014" s="5" t="s">
        <v>18630</v>
      </c>
      <c r="K1014" s="34"/>
      <c r="L1014" s="5" t="s">
        <v>18796</v>
      </c>
      <c r="M1014" s="5" t="s">
        <v>1668</v>
      </c>
      <c r="N1014" s="5" t="s">
        <v>117</v>
      </c>
      <c r="O1014" s="35">
        <v>914362.73</v>
      </c>
      <c r="P1014" s="60" t="s">
        <v>18630</v>
      </c>
      <c r="Q1014" s="5" t="str">
        <f t="shared" si="15"/>
        <v>Ativo</v>
      </c>
      <c r="R1014" s="32" t="e">
        <v>#N/A</v>
      </c>
    </row>
    <row r="1015" spans="1:18" x14ac:dyDescent="0.2">
      <c r="A1015" s="5" t="s">
        <v>3765</v>
      </c>
      <c r="B1015" s="5"/>
      <c r="C1015" s="5" t="s">
        <v>3766</v>
      </c>
      <c r="D1015" s="5" t="s">
        <v>1283</v>
      </c>
      <c r="E1015" s="36" t="s">
        <v>48</v>
      </c>
      <c r="F1015" s="5" t="s">
        <v>18633</v>
      </c>
      <c r="G1015" s="34">
        <v>42397</v>
      </c>
      <c r="H1015" s="33" t="s">
        <v>18630</v>
      </c>
      <c r="I1015" s="34"/>
      <c r="J1015" s="5" t="s">
        <v>18633</v>
      </c>
      <c r="K1015" s="34">
        <v>43238</v>
      </c>
      <c r="L1015" s="33" t="s">
        <v>23</v>
      </c>
      <c r="M1015" s="33" t="s">
        <v>3767</v>
      </c>
      <c r="N1015" s="5" t="s">
        <v>26</v>
      </c>
      <c r="O1015" s="35">
        <v>0</v>
      </c>
      <c r="P1015" s="5" t="s">
        <v>18633</v>
      </c>
      <c r="Q1015" s="5" t="str">
        <f t="shared" si="15"/>
        <v>Arquivado</v>
      </c>
      <c r="R1015" s="32" t="e">
        <v>#N/A</v>
      </c>
    </row>
    <row r="1016" spans="1:18" x14ac:dyDescent="0.2">
      <c r="A1016" s="5" t="s">
        <v>3769</v>
      </c>
      <c r="B1016" s="5"/>
      <c r="C1016" s="5" t="s">
        <v>3770</v>
      </c>
      <c r="D1016" s="5" t="s">
        <v>18693</v>
      </c>
      <c r="E1016" s="36" t="s">
        <v>48</v>
      </c>
      <c r="F1016" s="5" t="s">
        <v>18630</v>
      </c>
      <c r="G1016" s="34"/>
      <c r="H1016" s="5" t="s">
        <v>18630</v>
      </c>
      <c r="I1016" s="34"/>
      <c r="J1016" s="5" t="s">
        <v>18633</v>
      </c>
      <c r="K1016" s="34">
        <v>42440</v>
      </c>
      <c r="L1016" s="33" t="s">
        <v>23</v>
      </c>
      <c r="M1016" s="5" t="s">
        <v>3771</v>
      </c>
      <c r="N1016" s="5" t="s">
        <v>26</v>
      </c>
      <c r="O1016" s="35">
        <v>0</v>
      </c>
      <c r="P1016" s="5" t="s">
        <v>18633</v>
      </c>
      <c r="Q1016" s="5" t="str">
        <f t="shared" si="15"/>
        <v>Arquivado</v>
      </c>
      <c r="R1016" s="32" t="e">
        <v>#N/A</v>
      </c>
    </row>
    <row r="1017" spans="1:18" x14ac:dyDescent="0.2">
      <c r="A1017" s="5" t="s">
        <v>3773</v>
      </c>
      <c r="B1017" s="5"/>
      <c r="C1017" s="5" t="s">
        <v>3774</v>
      </c>
      <c r="D1017" s="5" t="s">
        <v>18692</v>
      </c>
      <c r="E1017" s="36" t="s">
        <v>48</v>
      </c>
      <c r="F1017" s="5" t="s">
        <v>18633</v>
      </c>
      <c r="G1017" s="34">
        <v>42312</v>
      </c>
      <c r="H1017" s="33" t="s">
        <v>18630</v>
      </c>
      <c r="I1017" s="34"/>
      <c r="J1017" s="5" t="s">
        <v>18633</v>
      </c>
      <c r="K1017" s="34">
        <v>42914</v>
      </c>
      <c r="L1017" s="33" t="s">
        <v>23</v>
      </c>
      <c r="M1017" s="5" t="s">
        <v>3264</v>
      </c>
      <c r="N1017" s="5" t="s">
        <v>26</v>
      </c>
      <c r="O1017" s="35">
        <v>30000</v>
      </c>
      <c r="P1017" s="5" t="s">
        <v>18630</v>
      </c>
      <c r="Q1017" s="5" t="str">
        <f t="shared" si="15"/>
        <v>Arquivado</v>
      </c>
      <c r="R1017" s="32" t="e">
        <v>#N/A</v>
      </c>
    </row>
    <row r="1018" spans="1:18" x14ac:dyDescent="0.2">
      <c r="A1018" s="5" t="s">
        <v>3775</v>
      </c>
      <c r="B1018" s="5"/>
      <c r="C1018" s="5" t="s">
        <v>2694</v>
      </c>
      <c r="D1018" s="5" t="s">
        <v>3776</v>
      </c>
      <c r="E1018" s="36" t="s">
        <v>48</v>
      </c>
      <c r="F1018" s="5" t="s">
        <v>18633</v>
      </c>
      <c r="G1018" s="34">
        <v>41498</v>
      </c>
      <c r="H1018" s="33" t="s">
        <v>18630</v>
      </c>
      <c r="I1018" s="34"/>
      <c r="J1018" s="5" t="s">
        <v>18633</v>
      </c>
      <c r="K1018" s="34">
        <v>41659</v>
      </c>
      <c r="L1018" s="33" t="s">
        <v>23</v>
      </c>
      <c r="M1018" s="33" t="s">
        <v>582</v>
      </c>
      <c r="N1018" s="5" t="s">
        <v>26</v>
      </c>
      <c r="O1018" s="35">
        <v>0</v>
      </c>
      <c r="P1018" s="5" t="s">
        <v>18633</v>
      </c>
      <c r="Q1018" s="5" t="str">
        <f t="shared" si="15"/>
        <v>Arquivado</v>
      </c>
      <c r="R1018" s="32" t="e">
        <v>#N/A</v>
      </c>
    </row>
    <row r="1019" spans="1:18" x14ac:dyDescent="0.2">
      <c r="A1019" s="5" t="s">
        <v>3777</v>
      </c>
      <c r="B1019" s="5"/>
      <c r="C1019" s="5" t="s">
        <v>3778</v>
      </c>
      <c r="D1019" s="5" t="s">
        <v>3779</v>
      </c>
      <c r="E1019" s="36" t="s">
        <v>71</v>
      </c>
      <c r="F1019" s="5" t="s">
        <v>18633</v>
      </c>
      <c r="G1019" s="34">
        <v>45807</v>
      </c>
      <c r="H1019" s="33" t="s">
        <v>18633</v>
      </c>
      <c r="I1019" s="34">
        <v>45910</v>
      </c>
      <c r="J1019" s="33" t="s">
        <v>18630</v>
      </c>
      <c r="K1019" s="34"/>
      <c r="L1019" s="5" t="s">
        <v>18795</v>
      </c>
      <c r="M1019" s="5" t="s">
        <v>879</v>
      </c>
      <c r="N1019" s="5" t="s">
        <v>117</v>
      </c>
      <c r="O1019" s="35">
        <v>102760.64</v>
      </c>
      <c r="P1019" s="60" t="s">
        <v>18630</v>
      </c>
      <c r="Q1019" s="5" t="str">
        <f t="shared" si="15"/>
        <v>Ativo</v>
      </c>
      <c r="R1019" s="32" t="e">
        <v>#N/A</v>
      </c>
    </row>
    <row r="1020" spans="1:18" x14ac:dyDescent="0.2">
      <c r="A1020" s="5" t="s">
        <v>3780</v>
      </c>
      <c r="B1020" s="5" t="s">
        <v>3781</v>
      </c>
      <c r="C1020" s="5" t="s">
        <v>3782</v>
      </c>
      <c r="D1020" s="5" t="s">
        <v>233</v>
      </c>
      <c r="E1020" s="36" t="s">
        <v>71</v>
      </c>
      <c r="F1020" s="5" t="s">
        <v>18633</v>
      </c>
      <c r="G1020" s="34">
        <v>45051</v>
      </c>
      <c r="H1020" s="33" t="s">
        <v>18633</v>
      </c>
      <c r="I1020" s="34">
        <v>45273</v>
      </c>
      <c r="J1020" s="33" t="s">
        <v>18633</v>
      </c>
      <c r="K1020" s="34">
        <v>45480</v>
      </c>
      <c r="L1020" s="33" t="s">
        <v>42</v>
      </c>
      <c r="M1020" s="33" t="s">
        <v>43</v>
      </c>
      <c r="N1020" s="5" t="s">
        <v>26</v>
      </c>
      <c r="O1020" s="35">
        <v>166135.54999999999</v>
      </c>
      <c r="P1020" s="5" t="s">
        <v>18630</v>
      </c>
      <c r="Q1020" s="5" t="str">
        <f t="shared" si="15"/>
        <v>Arquivado</v>
      </c>
      <c r="R1020" s="32" t="e">
        <v>#N/A</v>
      </c>
    </row>
    <row r="1021" spans="1:18" x14ac:dyDescent="0.2">
      <c r="A1021" s="5" t="s">
        <v>3783</v>
      </c>
      <c r="B1021" s="5"/>
      <c r="C1021" s="5" t="s">
        <v>3784</v>
      </c>
      <c r="D1021" s="5" t="s">
        <v>3785</v>
      </c>
      <c r="E1021" s="36" t="s">
        <v>279</v>
      </c>
      <c r="F1021" s="5" t="s">
        <v>18633</v>
      </c>
      <c r="G1021" s="34">
        <v>45519</v>
      </c>
      <c r="H1021" s="33" t="s">
        <v>18633</v>
      </c>
      <c r="I1021" s="34">
        <v>45643</v>
      </c>
      <c r="J1021" s="33" t="s">
        <v>18633</v>
      </c>
      <c r="K1021" s="34">
        <v>45749</v>
      </c>
      <c r="L1021" s="33" t="s">
        <v>42</v>
      </c>
      <c r="M1021" s="33" t="s">
        <v>3786</v>
      </c>
      <c r="N1021" s="5" t="s">
        <v>26</v>
      </c>
      <c r="O1021" s="35">
        <v>49554.32</v>
      </c>
      <c r="P1021" s="5" t="s">
        <v>18633</v>
      </c>
      <c r="Q1021" s="5" t="str">
        <f t="shared" si="15"/>
        <v>Arquivado</v>
      </c>
      <c r="R1021" s="32" t="e">
        <v>#N/A</v>
      </c>
    </row>
    <row r="1022" spans="1:18" x14ac:dyDescent="0.2">
      <c r="A1022" s="5" t="s">
        <v>3788</v>
      </c>
      <c r="B1022" s="5"/>
      <c r="C1022" s="5" t="s">
        <v>3789</v>
      </c>
      <c r="D1022" s="5" t="s">
        <v>19263</v>
      </c>
      <c r="E1022" s="36" t="s">
        <v>48</v>
      </c>
      <c r="F1022" s="5" t="s">
        <v>18633</v>
      </c>
      <c r="G1022" s="34">
        <v>40529</v>
      </c>
      <c r="H1022" s="33" t="s">
        <v>18630</v>
      </c>
      <c r="I1022" s="34"/>
      <c r="J1022" s="5" t="s">
        <v>18630</v>
      </c>
      <c r="K1022" s="34"/>
      <c r="L1022" s="5" t="s">
        <v>23</v>
      </c>
      <c r="M1022" s="5" t="s">
        <v>3790</v>
      </c>
      <c r="N1022" s="5" t="s">
        <v>26</v>
      </c>
      <c r="O1022" s="35">
        <v>0</v>
      </c>
      <c r="P1022" s="5" t="s">
        <v>18630</v>
      </c>
      <c r="Q1022" s="5" t="str">
        <f t="shared" si="15"/>
        <v>Arquivado</v>
      </c>
      <c r="R1022" s="32" t="e">
        <v>#N/A</v>
      </c>
    </row>
    <row r="1023" spans="1:18" x14ac:dyDescent="0.2">
      <c r="A1023" s="5" t="s">
        <v>3792</v>
      </c>
      <c r="B1023" s="5"/>
      <c r="C1023" s="5" t="s">
        <v>3793</v>
      </c>
      <c r="D1023" s="5" t="s">
        <v>3794</v>
      </c>
      <c r="E1023" s="36" t="s">
        <v>71</v>
      </c>
      <c r="F1023" s="5" t="s">
        <v>18633</v>
      </c>
      <c r="G1023" s="34">
        <v>45861</v>
      </c>
      <c r="H1023" s="33" t="s">
        <v>18630</v>
      </c>
      <c r="I1023" s="34"/>
      <c r="J1023" s="5" t="s">
        <v>18630</v>
      </c>
      <c r="K1023" s="34"/>
      <c r="L1023" s="5" t="s">
        <v>18795</v>
      </c>
      <c r="M1023" s="5" t="s">
        <v>3795</v>
      </c>
      <c r="N1023" s="5" t="s">
        <v>117</v>
      </c>
      <c r="O1023" s="35">
        <v>476354.15</v>
      </c>
      <c r="P1023" s="60" t="s">
        <v>18630</v>
      </c>
      <c r="Q1023" s="5" t="str">
        <f t="shared" si="15"/>
        <v>Ativo</v>
      </c>
      <c r="R1023" s="32" t="e">
        <v>#N/A</v>
      </c>
    </row>
    <row r="1024" spans="1:18" x14ac:dyDescent="0.2">
      <c r="A1024" s="5" t="s">
        <v>3797</v>
      </c>
      <c r="B1024" s="5"/>
      <c r="C1024" s="5" t="s">
        <v>3798</v>
      </c>
      <c r="D1024" s="5" t="s">
        <v>2538</v>
      </c>
      <c r="E1024" s="36" t="s">
        <v>71</v>
      </c>
      <c r="F1024" s="5" t="s">
        <v>18633</v>
      </c>
      <c r="G1024" s="34">
        <v>45401</v>
      </c>
      <c r="H1024" s="33" t="s">
        <v>18633</v>
      </c>
      <c r="I1024" s="34">
        <v>45601</v>
      </c>
      <c r="J1024" s="33" t="s">
        <v>18630</v>
      </c>
      <c r="K1024" s="34"/>
      <c r="L1024" s="5" t="s">
        <v>18796</v>
      </c>
      <c r="M1024" s="5" t="s">
        <v>1211</v>
      </c>
      <c r="N1024" s="5" t="s">
        <v>117</v>
      </c>
      <c r="O1024" s="35">
        <v>169168.59</v>
      </c>
      <c r="P1024" s="60" t="s">
        <v>18630</v>
      </c>
      <c r="Q1024" s="5" t="str">
        <f t="shared" si="15"/>
        <v>Ativo</v>
      </c>
      <c r="R1024" s="32" t="e">
        <v>#N/A</v>
      </c>
    </row>
    <row r="1025" spans="1:18" x14ac:dyDescent="0.2">
      <c r="A1025" s="5" t="s">
        <v>3799</v>
      </c>
      <c r="B1025" s="5"/>
      <c r="C1025" s="5" t="s">
        <v>3800</v>
      </c>
      <c r="D1025" s="5" t="s">
        <v>3801</v>
      </c>
      <c r="E1025" s="36" t="s">
        <v>48</v>
      </c>
      <c r="F1025" s="5" t="s">
        <v>18633</v>
      </c>
      <c r="G1025" s="34">
        <v>40441</v>
      </c>
      <c r="H1025" s="33" t="s">
        <v>18630</v>
      </c>
      <c r="I1025" s="34"/>
      <c r="J1025" s="5" t="s">
        <v>18630</v>
      </c>
      <c r="K1025" s="34"/>
      <c r="L1025" s="5" t="s">
        <v>23</v>
      </c>
      <c r="M1025" s="33" t="s">
        <v>3802</v>
      </c>
      <c r="N1025" s="5" t="s">
        <v>26</v>
      </c>
      <c r="O1025" s="35">
        <v>25000</v>
      </c>
      <c r="P1025" s="5" t="s">
        <v>18630</v>
      </c>
      <c r="Q1025" s="5" t="str">
        <f t="shared" si="15"/>
        <v>Arquivado</v>
      </c>
      <c r="R1025" s="32" t="e">
        <v>#N/A</v>
      </c>
    </row>
    <row r="1026" spans="1:18" x14ac:dyDescent="0.2">
      <c r="A1026" s="5" t="s">
        <v>3804</v>
      </c>
      <c r="B1026" s="5" t="s">
        <v>3805</v>
      </c>
      <c r="C1026" s="5" t="s">
        <v>3806</v>
      </c>
      <c r="D1026" s="5" t="s">
        <v>18691</v>
      </c>
      <c r="E1026" s="36" t="s">
        <v>48</v>
      </c>
      <c r="F1026" s="5" t="s">
        <v>18633</v>
      </c>
      <c r="G1026" s="34">
        <v>41936</v>
      </c>
      <c r="H1026" s="33" t="s">
        <v>18633</v>
      </c>
      <c r="I1026" s="34">
        <v>43566</v>
      </c>
      <c r="J1026" s="33" t="s">
        <v>18633</v>
      </c>
      <c r="K1026" s="34">
        <v>43599</v>
      </c>
      <c r="L1026" s="33" t="s">
        <v>23</v>
      </c>
      <c r="M1026" s="5" t="s">
        <v>3807</v>
      </c>
      <c r="N1026" s="5" t="s">
        <v>26</v>
      </c>
      <c r="O1026" s="35">
        <v>30000</v>
      </c>
      <c r="P1026" s="5" t="s">
        <v>18630</v>
      </c>
      <c r="Q1026" s="5" t="str">
        <f t="shared" si="15"/>
        <v>Arquivado</v>
      </c>
      <c r="R1026" s="32" t="e">
        <v>#N/A</v>
      </c>
    </row>
    <row r="1027" spans="1:18" x14ac:dyDescent="0.2">
      <c r="A1027" s="5" t="s">
        <v>3809</v>
      </c>
      <c r="B1027" s="5"/>
      <c r="C1027" s="5" t="s">
        <v>1570</v>
      </c>
      <c r="D1027" s="5" t="s">
        <v>3810</v>
      </c>
      <c r="E1027" s="36" t="s">
        <v>106</v>
      </c>
      <c r="F1027" s="5" t="s">
        <v>18630</v>
      </c>
      <c r="G1027" s="34"/>
      <c r="H1027" s="5" t="s">
        <v>18630</v>
      </c>
      <c r="I1027" s="34"/>
      <c r="J1027" s="5" t="s">
        <v>18630</v>
      </c>
      <c r="K1027" s="34"/>
      <c r="L1027" s="5" t="s">
        <v>42</v>
      </c>
      <c r="M1027" s="5" t="s">
        <v>3811</v>
      </c>
      <c r="N1027" s="5" t="s">
        <v>26</v>
      </c>
      <c r="O1027" s="35">
        <v>0</v>
      </c>
      <c r="P1027" s="5" t="s">
        <v>18630</v>
      </c>
      <c r="Q1027" s="5" t="str">
        <f t="shared" si="15"/>
        <v>Arquivado</v>
      </c>
      <c r="R1027" s="32" t="e">
        <v>#N/A</v>
      </c>
    </row>
    <row r="1028" spans="1:18" x14ac:dyDescent="0.2">
      <c r="A1028" s="5" t="s">
        <v>3813</v>
      </c>
      <c r="B1028" s="5"/>
      <c r="C1028" s="5" t="s">
        <v>3814</v>
      </c>
      <c r="D1028" s="5" t="s">
        <v>926</v>
      </c>
      <c r="E1028" s="36" t="s">
        <v>71</v>
      </c>
      <c r="F1028" s="5" t="s">
        <v>18633</v>
      </c>
      <c r="G1028" s="34">
        <v>45933</v>
      </c>
      <c r="H1028" s="33" t="s">
        <v>18630</v>
      </c>
      <c r="I1028" s="34"/>
      <c r="J1028" s="5" t="s">
        <v>18630</v>
      </c>
      <c r="K1028" s="34"/>
      <c r="L1028" s="5" t="s">
        <v>18795</v>
      </c>
      <c r="M1028" s="5" t="s">
        <v>912</v>
      </c>
      <c r="N1028" s="5" t="s">
        <v>117</v>
      </c>
      <c r="O1028" s="35">
        <v>152851.04999999999</v>
      </c>
      <c r="P1028" s="60" t="s">
        <v>18630</v>
      </c>
      <c r="Q1028" s="5" t="str">
        <f t="shared" ref="Q1028:Q1091" si="16">IF(OR(ISNUMBER(SEARCH("arquivamento",L1028)),ISNUMBER(SEARCH("arquivado",L1028))),"Arquivado","Ativo")</f>
        <v>Ativo</v>
      </c>
      <c r="R1028" s="32" t="e">
        <v>#N/A</v>
      </c>
    </row>
    <row r="1029" spans="1:18" x14ac:dyDescent="0.2">
      <c r="A1029" s="5" t="s">
        <v>3815</v>
      </c>
      <c r="B1029" s="5"/>
      <c r="C1029" s="5" t="s">
        <v>3816</v>
      </c>
      <c r="D1029" s="5" t="s">
        <v>18691</v>
      </c>
      <c r="E1029" s="36" t="s">
        <v>48</v>
      </c>
      <c r="F1029" s="5" t="s">
        <v>18633</v>
      </c>
      <c r="G1029" s="34">
        <v>42024</v>
      </c>
      <c r="H1029" s="33" t="s">
        <v>18630</v>
      </c>
      <c r="I1029" s="34"/>
      <c r="J1029" s="5" t="s">
        <v>18630</v>
      </c>
      <c r="K1029" s="34"/>
      <c r="L1029" s="5" t="s">
        <v>23</v>
      </c>
      <c r="M1029" s="5" t="s">
        <v>3817</v>
      </c>
      <c r="N1029" s="5" t="s">
        <v>26</v>
      </c>
      <c r="O1029" s="35">
        <v>0</v>
      </c>
      <c r="P1029" s="5" t="s">
        <v>18630</v>
      </c>
      <c r="Q1029" s="5" t="str">
        <f t="shared" si="16"/>
        <v>Arquivado</v>
      </c>
      <c r="R1029" s="32" t="e">
        <v>#N/A</v>
      </c>
    </row>
    <row r="1030" spans="1:18" x14ac:dyDescent="0.2">
      <c r="A1030" s="5" t="s">
        <v>3819</v>
      </c>
      <c r="B1030" s="5"/>
      <c r="C1030" s="5" t="s">
        <v>3820</v>
      </c>
      <c r="D1030" s="5" t="s">
        <v>18692</v>
      </c>
      <c r="E1030" s="36" t="s">
        <v>20</v>
      </c>
      <c r="F1030" s="5" t="s">
        <v>18633</v>
      </c>
      <c r="G1030" s="34">
        <v>41831</v>
      </c>
      <c r="H1030" s="33" t="s">
        <v>18630</v>
      </c>
      <c r="I1030" s="34"/>
      <c r="J1030" s="5" t="s">
        <v>18630</v>
      </c>
      <c r="K1030" s="34"/>
      <c r="L1030" s="5" t="s">
        <v>23</v>
      </c>
      <c r="M1030" s="5" t="s">
        <v>3821</v>
      </c>
      <c r="N1030" s="5" t="s">
        <v>26</v>
      </c>
      <c r="O1030" s="35">
        <v>0</v>
      </c>
      <c r="P1030" s="5" t="s">
        <v>18630</v>
      </c>
      <c r="Q1030" s="5" t="str">
        <f t="shared" si="16"/>
        <v>Arquivado</v>
      </c>
      <c r="R1030" s="32" t="e">
        <v>#N/A</v>
      </c>
    </row>
    <row r="1031" spans="1:18" x14ac:dyDescent="0.2">
      <c r="A1031" s="5" t="s">
        <v>3823</v>
      </c>
      <c r="B1031" s="5"/>
      <c r="C1031" s="5" t="s">
        <v>3824</v>
      </c>
      <c r="D1031" s="5" t="s">
        <v>1644</v>
      </c>
      <c r="E1031" s="36" t="s">
        <v>71</v>
      </c>
      <c r="F1031" s="5" t="s">
        <v>18630</v>
      </c>
      <c r="G1031" s="34"/>
      <c r="H1031" s="5" t="s">
        <v>18630</v>
      </c>
      <c r="I1031" s="34"/>
      <c r="J1031" s="5" t="s">
        <v>18630</v>
      </c>
      <c r="K1031" s="34"/>
      <c r="L1031" s="5" t="s">
        <v>18793</v>
      </c>
      <c r="M1031" s="5" t="s">
        <v>250</v>
      </c>
      <c r="N1031" s="5" t="s">
        <v>18712</v>
      </c>
      <c r="O1031" s="35">
        <v>449136.73</v>
      </c>
      <c r="P1031" s="60" t="s">
        <v>18630</v>
      </c>
      <c r="Q1031" s="5" t="str">
        <f t="shared" si="16"/>
        <v>Ativo</v>
      </c>
      <c r="R1031" s="32" t="e">
        <v>#N/A</v>
      </c>
    </row>
    <row r="1032" spans="1:18" x14ac:dyDescent="0.2">
      <c r="A1032" s="5" t="s">
        <v>3825</v>
      </c>
      <c r="B1032" s="5"/>
      <c r="C1032" s="5" t="s">
        <v>3826</v>
      </c>
      <c r="D1032" s="5" t="s">
        <v>3827</v>
      </c>
      <c r="E1032" s="36" t="s">
        <v>48</v>
      </c>
      <c r="F1032" s="5" t="s">
        <v>18633</v>
      </c>
      <c r="G1032" s="34">
        <v>40693</v>
      </c>
      <c r="H1032" s="33" t="s">
        <v>18630</v>
      </c>
      <c r="I1032" s="34"/>
      <c r="J1032" s="5" t="s">
        <v>18633</v>
      </c>
      <c r="K1032" s="34">
        <v>41612</v>
      </c>
      <c r="L1032" s="33" t="s">
        <v>23</v>
      </c>
      <c r="M1032" s="5" t="s">
        <v>3828</v>
      </c>
      <c r="N1032" s="5" t="s">
        <v>26</v>
      </c>
      <c r="O1032" s="35">
        <v>0</v>
      </c>
      <c r="P1032" s="5" t="s">
        <v>18630</v>
      </c>
      <c r="Q1032" s="5" t="str">
        <f t="shared" si="16"/>
        <v>Arquivado</v>
      </c>
      <c r="R1032" s="32" t="e">
        <v>#N/A</v>
      </c>
    </row>
    <row r="1033" spans="1:18" x14ac:dyDescent="0.2">
      <c r="A1033" s="5" t="s">
        <v>3830</v>
      </c>
      <c r="B1033" s="5"/>
      <c r="C1033" s="5" t="s">
        <v>1969</v>
      </c>
      <c r="D1033" s="5" t="s">
        <v>19231</v>
      </c>
      <c r="E1033" s="36" t="s">
        <v>48</v>
      </c>
      <c r="F1033" s="5" t="s">
        <v>18633</v>
      </c>
      <c r="G1033" s="34">
        <v>41618</v>
      </c>
      <c r="H1033" s="33" t="s">
        <v>18630</v>
      </c>
      <c r="I1033" s="34"/>
      <c r="J1033" s="5" t="s">
        <v>18630</v>
      </c>
      <c r="K1033" s="34"/>
      <c r="L1033" s="5" t="s">
        <v>42</v>
      </c>
      <c r="M1033" s="5" t="s">
        <v>3831</v>
      </c>
      <c r="N1033" s="5" t="s">
        <v>26</v>
      </c>
      <c r="O1033" s="35">
        <v>0</v>
      </c>
      <c r="P1033" s="5" t="s">
        <v>18630</v>
      </c>
      <c r="Q1033" s="5" t="str">
        <f t="shared" si="16"/>
        <v>Arquivado</v>
      </c>
      <c r="R1033" s="32" t="e">
        <v>#N/A</v>
      </c>
    </row>
    <row r="1034" spans="1:18" x14ac:dyDescent="0.2">
      <c r="A1034" s="5" t="s">
        <v>3833</v>
      </c>
      <c r="B1034" s="5"/>
      <c r="C1034" s="5" t="s">
        <v>3834</v>
      </c>
      <c r="D1034" s="5" t="s">
        <v>1800</v>
      </c>
      <c r="E1034" s="36" t="s">
        <v>48</v>
      </c>
      <c r="F1034" s="5" t="s">
        <v>18630</v>
      </c>
      <c r="G1034" s="34"/>
      <c r="H1034" s="5" t="s">
        <v>18630</v>
      </c>
      <c r="I1034" s="34"/>
      <c r="J1034" s="5" t="s">
        <v>18633</v>
      </c>
      <c r="K1034" s="34">
        <v>42151</v>
      </c>
      <c r="L1034" s="33" t="s">
        <v>23</v>
      </c>
      <c r="M1034" s="5" t="s">
        <v>3835</v>
      </c>
      <c r="N1034" s="5" t="s">
        <v>26</v>
      </c>
      <c r="O1034" s="35">
        <v>0</v>
      </c>
      <c r="P1034" s="5" t="s">
        <v>18633</v>
      </c>
      <c r="Q1034" s="5" t="str">
        <f t="shared" si="16"/>
        <v>Arquivado</v>
      </c>
      <c r="R1034" s="32" t="e">
        <v>#N/A</v>
      </c>
    </row>
    <row r="1035" spans="1:18" x14ac:dyDescent="0.2">
      <c r="A1035" s="5" t="s">
        <v>3837</v>
      </c>
      <c r="B1035" s="5" t="s">
        <v>3838</v>
      </c>
      <c r="C1035" s="5" t="s">
        <v>3839</v>
      </c>
      <c r="D1035" s="5" t="s">
        <v>2684</v>
      </c>
      <c r="E1035" s="36" t="s">
        <v>71</v>
      </c>
      <c r="F1035" s="5" t="s">
        <v>18630</v>
      </c>
      <c r="G1035" s="34"/>
      <c r="H1035" s="5" t="s">
        <v>18630</v>
      </c>
      <c r="I1035" s="34"/>
      <c r="J1035" s="5" t="s">
        <v>18633</v>
      </c>
      <c r="K1035" s="34">
        <v>45415</v>
      </c>
      <c r="L1035" s="33" t="s">
        <v>42</v>
      </c>
      <c r="M1035" s="5" t="s">
        <v>43</v>
      </c>
      <c r="N1035" s="5" t="s">
        <v>26</v>
      </c>
      <c r="O1035" s="35">
        <v>61187</v>
      </c>
      <c r="P1035" s="5" t="s">
        <v>18633</v>
      </c>
      <c r="Q1035" s="5" t="str">
        <f t="shared" si="16"/>
        <v>Arquivado</v>
      </c>
      <c r="R1035" s="32" t="e">
        <v>#N/A</v>
      </c>
    </row>
    <row r="1036" spans="1:18" x14ac:dyDescent="0.2">
      <c r="A1036" s="5" t="s">
        <v>3840</v>
      </c>
      <c r="B1036" s="5"/>
      <c r="C1036" s="5" t="s">
        <v>3841</v>
      </c>
      <c r="D1036" s="5" t="s">
        <v>3842</v>
      </c>
      <c r="E1036" s="36" t="s">
        <v>48</v>
      </c>
      <c r="F1036" s="5" t="s">
        <v>18630</v>
      </c>
      <c r="G1036" s="34"/>
      <c r="H1036" s="5" t="s">
        <v>18630</v>
      </c>
      <c r="I1036" s="34"/>
      <c r="J1036" s="5" t="s">
        <v>18630</v>
      </c>
      <c r="K1036" s="34"/>
      <c r="L1036" s="5" t="s">
        <v>23</v>
      </c>
      <c r="M1036" s="5" t="s">
        <v>3843</v>
      </c>
      <c r="N1036" s="5" t="s">
        <v>26</v>
      </c>
      <c r="O1036" s="35">
        <v>0</v>
      </c>
      <c r="P1036" s="5" t="s">
        <v>18633</v>
      </c>
      <c r="Q1036" s="5" t="str">
        <f t="shared" si="16"/>
        <v>Arquivado</v>
      </c>
      <c r="R1036" s="32" t="e">
        <v>#N/A</v>
      </c>
    </row>
    <row r="1037" spans="1:18" x14ac:dyDescent="0.2">
      <c r="A1037" s="5" t="s">
        <v>3845</v>
      </c>
      <c r="B1037" s="5"/>
      <c r="C1037" s="5" t="s">
        <v>3846</v>
      </c>
      <c r="D1037" s="5" t="s">
        <v>18693</v>
      </c>
      <c r="E1037" s="36" t="s">
        <v>48</v>
      </c>
      <c r="F1037" s="5" t="s">
        <v>18630</v>
      </c>
      <c r="G1037" s="34"/>
      <c r="H1037" s="5" t="s">
        <v>18630</v>
      </c>
      <c r="I1037" s="34"/>
      <c r="J1037" s="5" t="s">
        <v>18630</v>
      </c>
      <c r="K1037" s="34"/>
      <c r="L1037" s="5" t="s">
        <v>42</v>
      </c>
      <c r="M1037" s="5" t="s">
        <v>3847</v>
      </c>
      <c r="N1037" s="5" t="s">
        <v>26</v>
      </c>
      <c r="O1037" s="35">
        <v>0</v>
      </c>
      <c r="P1037" s="5" t="s">
        <v>18633</v>
      </c>
      <c r="Q1037" s="5" t="str">
        <f t="shared" si="16"/>
        <v>Arquivado</v>
      </c>
      <c r="R1037" s="32" t="e">
        <v>#N/A</v>
      </c>
    </row>
    <row r="1038" spans="1:18" x14ac:dyDescent="0.2">
      <c r="A1038" s="5" t="s">
        <v>3849</v>
      </c>
      <c r="B1038" s="5" t="s">
        <v>3850</v>
      </c>
      <c r="C1038" s="5" t="s">
        <v>3851</v>
      </c>
      <c r="D1038" s="5" t="s">
        <v>233</v>
      </c>
      <c r="E1038" s="36" t="s">
        <v>71</v>
      </c>
      <c r="F1038" s="5" t="s">
        <v>18633</v>
      </c>
      <c r="G1038" s="34">
        <v>45065</v>
      </c>
      <c r="H1038" s="33" t="s">
        <v>18633</v>
      </c>
      <c r="I1038" s="34">
        <v>45370</v>
      </c>
      <c r="J1038" s="33" t="s">
        <v>18633</v>
      </c>
      <c r="K1038" s="34">
        <v>45435</v>
      </c>
      <c r="L1038" s="33" t="s">
        <v>42</v>
      </c>
      <c r="M1038" s="5" t="s">
        <v>825</v>
      </c>
      <c r="N1038" s="5" t="s">
        <v>26</v>
      </c>
      <c r="O1038" s="35">
        <v>99215.61</v>
      </c>
      <c r="P1038" s="5" t="s">
        <v>18630</v>
      </c>
      <c r="Q1038" s="5" t="str">
        <f t="shared" si="16"/>
        <v>Arquivado</v>
      </c>
      <c r="R1038" s="32" t="e">
        <v>#N/A</v>
      </c>
    </row>
    <row r="1039" spans="1:18" x14ac:dyDescent="0.2">
      <c r="A1039" s="5" t="s">
        <v>3852</v>
      </c>
      <c r="B1039" s="5"/>
      <c r="C1039" s="5" t="s">
        <v>620</v>
      </c>
      <c r="D1039" s="5" t="s">
        <v>19290</v>
      </c>
      <c r="E1039" s="36" t="s">
        <v>48</v>
      </c>
      <c r="F1039" s="5" t="s">
        <v>18633</v>
      </c>
      <c r="G1039" s="34">
        <v>41565</v>
      </c>
      <c r="H1039" s="33" t="s">
        <v>18630</v>
      </c>
      <c r="I1039" s="34"/>
      <c r="J1039" s="5" t="s">
        <v>18633</v>
      </c>
      <c r="K1039" s="34">
        <v>41673</v>
      </c>
      <c r="L1039" s="33" t="s">
        <v>42</v>
      </c>
      <c r="M1039" s="33" t="s">
        <v>3853</v>
      </c>
      <c r="N1039" s="5" t="s">
        <v>26</v>
      </c>
      <c r="O1039" s="35">
        <v>0</v>
      </c>
      <c r="P1039" s="5" t="s">
        <v>18630</v>
      </c>
      <c r="Q1039" s="5" t="str">
        <f t="shared" si="16"/>
        <v>Arquivado</v>
      </c>
      <c r="R1039" s="32" t="e">
        <v>#N/A</v>
      </c>
    </row>
    <row r="1040" spans="1:18" x14ac:dyDescent="0.2">
      <c r="A1040" s="5" t="s">
        <v>3855</v>
      </c>
      <c r="B1040" s="5"/>
      <c r="C1040" s="5" t="s">
        <v>726</v>
      </c>
      <c r="D1040" s="5" t="s">
        <v>169</v>
      </c>
      <c r="E1040" s="36" t="s">
        <v>106</v>
      </c>
      <c r="F1040" s="5" t="s">
        <v>18630</v>
      </c>
      <c r="G1040" s="34"/>
      <c r="H1040" s="5" t="s">
        <v>18630</v>
      </c>
      <c r="I1040" s="34"/>
      <c r="J1040" s="5" t="s">
        <v>18630</v>
      </c>
      <c r="K1040" s="34"/>
      <c r="L1040" s="5" t="s">
        <v>42</v>
      </c>
      <c r="M1040" s="5" t="s">
        <v>3856</v>
      </c>
      <c r="N1040" s="5" t="s">
        <v>26</v>
      </c>
      <c r="O1040" s="35">
        <v>0</v>
      </c>
      <c r="P1040" s="5" t="s">
        <v>18630</v>
      </c>
      <c r="Q1040" s="5" t="str">
        <f t="shared" si="16"/>
        <v>Arquivado</v>
      </c>
      <c r="R1040" s="32" t="e">
        <v>#N/A</v>
      </c>
    </row>
    <row r="1041" spans="1:18" x14ac:dyDescent="0.2">
      <c r="A1041" s="5" t="s">
        <v>3858</v>
      </c>
      <c r="B1041" s="5"/>
      <c r="C1041" s="5" t="s">
        <v>3859</v>
      </c>
      <c r="D1041" s="5" t="s">
        <v>3860</v>
      </c>
      <c r="E1041" s="36" t="s">
        <v>48</v>
      </c>
      <c r="F1041" s="5" t="s">
        <v>18630</v>
      </c>
      <c r="G1041" s="34"/>
      <c r="H1041" s="5" t="s">
        <v>18630</v>
      </c>
      <c r="I1041" s="34"/>
      <c r="J1041" s="5" t="s">
        <v>18630</v>
      </c>
      <c r="K1041" s="34"/>
      <c r="L1041" s="5" t="s">
        <v>42</v>
      </c>
      <c r="M1041" s="5" t="s">
        <v>3861</v>
      </c>
      <c r="N1041" s="5" t="s">
        <v>26</v>
      </c>
      <c r="O1041" s="35">
        <v>0</v>
      </c>
      <c r="P1041" s="5" t="s">
        <v>18630</v>
      </c>
      <c r="Q1041" s="5" t="str">
        <f t="shared" si="16"/>
        <v>Arquivado</v>
      </c>
      <c r="R1041" s="32" t="e">
        <v>#N/A</v>
      </c>
    </row>
    <row r="1042" spans="1:18" x14ac:dyDescent="0.2">
      <c r="A1042" s="5" t="s">
        <v>3863</v>
      </c>
      <c r="B1042" s="5"/>
      <c r="C1042" s="5" t="s">
        <v>3864</v>
      </c>
      <c r="D1042" s="5" t="s">
        <v>3865</v>
      </c>
      <c r="E1042" s="36" t="s">
        <v>48</v>
      </c>
      <c r="F1042" s="5" t="s">
        <v>18630</v>
      </c>
      <c r="G1042" s="34"/>
      <c r="H1042" s="5" t="s">
        <v>18630</v>
      </c>
      <c r="I1042" s="34"/>
      <c r="J1042" s="5" t="s">
        <v>18630</v>
      </c>
      <c r="K1042" s="34"/>
      <c r="L1042" s="5" t="s">
        <v>23</v>
      </c>
      <c r="M1042" s="5" t="s">
        <v>3866</v>
      </c>
      <c r="N1042" s="5" t="s">
        <v>26</v>
      </c>
      <c r="O1042" s="35">
        <v>0</v>
      </c>
      <c r="P1042" s="5" t="s">
        <v>18630</v>
      </c>
      <c r="Q1042" s="5" t="str">
        <f t="shared" si="16"/>
        <v>Arquivado</v>
      </c>
      <c r="R1042" s="32" t="e">
        <v>#N/A</v>
      </c>
    </row>
    <row r="1043" spans="1:18" x14ac:dyDescent="0.2">
      <c r="A1043" s="5" t="s">
        <v>3868</v>
      </c>
      <c r="B1043" s="5"/>
      <c r="C1043" s="5" t="s">
        <v>1245</v>
      </c>
      <c r="D1043" s="5" t="s">
        <v>3869</v>
      </c>
      <c r="E1043" s="36" t="s">
        <v>48</v>
      </c>
      <c r="F1043" s="5" t="s">
        <v>18630</v>
      </c>
      <c r="G1043" s="34"/>
      <c r="H1043" s="5" t="s">
        <v>18630</v>
      </c>
      <c r="I1043" s="34"/>
      <c r="J1043" s="5" t="s">
        <v>18630</v>
      </c>
      <c r="K1043" s="34"/>
      <c r="L1043" s="5" t="s">
        <v>23</v>
      </c>
      <c r="M1043" s="5" t="s">
        <v>3870</v>
      </c>
      <c r="N1043" s="5" t="s">
        <v>26</v>
      </c>
      <c r="O1043" s="35">
        <v>0</v>
      </c>
      <c r="P1043" s="5" t="s">
        <v>18630</v>
      </c>
      <c r="Q1043" s="5" t="str">
        <f t="shared" si="16"/>
        <v>Arquivado</v>
      </c>
      <c r="R1043" s="32" t="e">
        <v>#N/A</v>
      </c>
    </row>
    <row r="1044" spans="1:18" x14ac:dyDescent="0.2">
      <c r="A1044" s="5" t="s">
        <v>3872</v>
      </c>
      <c r="B1044" s="5"/>
      <c r="C1044" s="5" t="s">
        <v>3873</v>
      </c>
      <c r="D1044" s="5" t="s">
        <v>3874</v>
      </c>
      <c r="E1044" s="36" t="s">
        <v>71</v>
      </c>
      <c r="F1044" s="5" t="s">
        <v>18633</v>
      </c>
      <c r="G1044" s="34">
        <v>45791</v>
      </c>
      <c r="H1044" s="33" t="s">
        <v>18633</v>
      </c>
      <c r="I1044" s="34">
        <v>45855</v>
      </c>
      <c r="J1044" s="33" t="s">
        <v>18630</v>
      </c>
      <c r="K1044" s="34"/>
      <c r="L1044" s="5" t="s">
        <v>18795</v>
      </c>
      <c r="M1044" s="5" t="s">
        <v>3875</v>
      </c>
      <c r="N1044" s="5" t="s">
        <v>117</v>
      </c>
      <c r="O1044" s="35">
        <v>638272.14</v>
      </c>
      <c r="P1044" s="60" t="s">
        <v>18630</v>
      </c>
      <c r="Q1044" s="5" t="str">
        <f t="shared" si="16"/>
        <v>Ativo</v>
      </c>
      <c r="R1044" s="32" t="e">
        <v>#N/A</v>
      </c>
    </row>
    <row r="1045" spans="1:18" x14ac:dyDescent="0.2">
      <c r="A1045" s="5" t="s">
        <v>3877</v>
      </c>
      <c r="B1045" s="5"/>
      <c r="C1045" s="5" t="s">
        <v>3878</v>
      </c>
      <c r="D1045" s="5" t="s">
        <v>18691</v>
      </c>
      <c r="E1045" s="36" t="s">
        <v>48</v>
      </c>
      <c r="F1045" s="5" t="s">
        <v>18630</v>
      </c>
      <c r="G1045" s="34"/>
      <c r="H1045" s="5" t="s">
        <v>18630</v>
      </c>
      <c r="I1045" s="34"/>
      <c r="J1045" s="5" t="s">
        <v>18633</v>
      </c>
      <c r="K1045" s="34">
        <v>42073</v>
      </c>
      <c r="L1045" s="33" t="s">
        <v>23</v>
      </c>
      <c r="M1045" s="5" t="s">
        <v>3879</v>
      </c>
      <c r="N1045" s="5" t="s">
        <v>26</v>
      </c>
      <c r="O1045" s="35">
        <v>0</v>
      </c>
      <c r="P1045" s="5" t="s">
        <v>18633</v>
      </c>
      <c r="Q1045" s="5" t="str">
        <f t="shared" si="16"/>
        <v>Arquivado</v>
      </c>
      <c r="R1045" s="32" t="e">
        <v>#N/A</v>
      </c>
    </row>
    <row r="1046" spans="1:18" x14ac:dyDescent="0.2">
      <c r="A1046" s="5" t="s">
        <v>3881</v>
      </c>
      <c r="B1046" s="5"/>
      <c r="C1046" s="5" t="s">
        <v>3882</v>
      </c>
      <c r="D1046" s="5" t="s">
        <v>3883</v>
      </c>
      <c r="E1046" s="36" t="s">
        <v>71</v>
      </c>
      <c r="F1046" s="5" t="s">
        <v>18630</v>
      </c>
      <c r="G1046" s="34"/>
      <c r="H1046" s="5" t="s">
        <v>18630</v>
      </c>
      <c r="I1046" s="34"/>
      <c r="J1046" s="5" t="s">
        <v>18630</v>
      </c>
      <c r="K1046" s="34"/>
      <c r="L1046" s="5" t="s">
        <v>18793</v>
      </c>
      <c r="M1046" s="5" t="s">
        <v>3884</v>
      </c>
      <c r="N1046" s="5" t="s">
        <v>18712</v>
      </c>
      <c r="O1046" s="35">
        <v>385043.97</v>
      </c>
      <c r="P1046" s="60" t="s">
        <v>18630</v>
      </c>
      <c r="Q1046" s="5" t="str">
        <f t="shared" si="16"/>
        <v>Ativo</v>
      </c>
      <c r="R1046" s="32" t="e">
        <v>#N/A</v>
      </c>
    </row>
    <row r="1047" spans="1:18" x14ac:dyDescent="0.2">
      <c r="A1047" s="5" t="s">
        <v>3886</v>
      </c>
      <c r="B1047" s="5"/>
      <c r="C1047" s="5" t="s">
        <v>3887</v>
      </c>
      <c r="D1047" s="5" t="s">
        <v>18693</v>
      </c>
      <c r="E1047" s="36" t="s">
        <v>20</v>
      </c>
      <c r="F1047" s="5" t="s">
        <v>18633</v>
      </c>
      <c r="G1047" s="34">
        <v>41827</v>
      </c>
      <c r="H1047" s="33" t="s">
        <v>18630</v>
      </c>
      <c r="I1047" s="34"/>
      <c r="J1047" s="5" t="s">
        <v>18630</v>
      </c>
      <c r="K1047" s="34"/>
      <c r="L1047" s="5" t="s">
        <v>42</v>
      </c>
      <c r="M1047" s="33" t="s">
        <v>3888</v>
      </c>
      <c r="N1047" s="5" t="s">
        <v>26</v>
      </c>
      <c r="O1047" s="35">
        <v>0</v>
      </c>
      <c r="P1047" s="5" t="s">
        <v>18630</v>
      </c>
      <c r="Q1047" s="5" t="str">
        <f t="shared" si="16"/>
        <v>Arquivado</v>
      </c>
      <c r="R1047" s="32" t="e">
        <v>#N/A</v>
      </c>
    </row>
    <row r="1048" spans="1:18" x14ac:dyDescent="0.2">
      <c r="A1048" s="5" t="s">
        <v>3890</v>
      </c>
      <c r="B1048" s="5"/>
      <c r="C1048" s="5" t="s">
        <v>2349</v>
      </c>
      <c r="D1048" s="5" t="s">
        <v>2350</v>
      </c>
      <c r="E1048" s="36" t="s">
        <v>48</v>
      </c>
      <c r="F1048" s="5" t="s">
        <v>18630</v>
      </c>
      <c r="G1048" s="34"/>
      <c r="H1048" s="5" t="s">
        <v>18630</v>
      </c>
      <c r="I1048" s="34"/>
      <c r="J1048" s="5" t="s">
        <v>18630</v>
      </c>
      <c r="K1048" s="34"/>
      <c r="L1048" s="5" t="s">
        <v>23</v>
      </c>
      <c r="M1048" s="5" t="s">
        <v>3891</v>
      </c>
      <c r="N1048" s="5" t="s">
        <v>26</v>
      </c>
      <c r="O1048" s="35">
        <v>0</v>
      </c>
      <c r="P1048" s="5" t="s">
        <v>18630</v>
      </c>
      <c r="Q1048" s="5" t="str">
        <f t="shared" si="16"/>
        <v>Arquivado</v>
      </c>
      <c r="R1048" s="32" t="e">
        <v>#N/A</v>
      </c>
    </row>
    <row r="1049" spans="1:18" x14ac:dyDescent="0.2">
      <c r="A1049" s="5" t="s">
        <v>3893</v>
      </c>
      <c r="B1049" s="5"/>
      <c r="C1049" s="5" t="s">
        <v>3894</v>
      </c>
      <c r="D1049" s="5" t="s">
        <v>1591</v>
      </c>
      <c r="E1049" s="36" t="s">
        <v>48</v>
      </c>
      <c r="F1049" s="5" t="s">
        <v>18630</v>
      </c>
      <c r="G1049" s="34"/>
      <c r="H1049" s="5" t="s">
        <v>18630</v>
      </c>
      <c r="I1049" s="34"/>
      <c r="J1049" s="5" t="s">
        <v>18630</v>
      </c>
      <c r="K1049" s="34"/>
      <c r="L1049" s="5" t="s">
        <v>42</v>
      </c>
      <c r="M1049" s="5" t="s">
        <v>3895</v>
      </c>
      <c r="N1049" s="5" t="s">
        <v>26</v>
      </c>
      <c r="O1049" s="35">
        <v>0</v>
      </c>
      <c r="P1049" s="5" t="s">
        <v>18630</v>
      </c>
      <c r="Q1049" s="5" t="str">
        <f t="shared" si="16"/>
        <v>Arquivado</v>
      </c>
      <c r="R1049" s="32" t="e">
        <v>#N/A</v>
      </c>
    </row>
    <row r="1050" spans="1:18" x14ac:dyDescent="0.2">
      <c r="A1050" s="5" t="s">
        <v>3897</v>
      </c>
      <c r="B1050" s="5"/>
      <c r="C1050" s="5" t="s">
        <v>3898</v>
      </c>
      <c r="D1050" s="5" t="s">
        <v>3899</v>
      </c>
      <c r="E1050" s="36" t="s">
        <v>48</v>
      </c>
      <c r="F1050" s="5" t="s">
        <v>18633</v>
      </c>
      <c r="G1050" s="34">
        <v>40767</v>
      </c>
      <c r="H1050" s="33" t="s">
        <v>18630</v>
      </c>
      <c r="I1050" s="34"/>
      <c r="J1050" s="5" t="s">
        <v>18633</v>
      </c>
      <c r="K1050" s="34">
        <v>41509</v>
      </c>
      <c r="L1050" s="33" t="s">
        <v>23</v>
      </c>
      <c r="M1050" s="33" t="s">
        <v>3900</v>
      </c>
      <c r="N1050" s="5" t="s">
        <v>26</v>
      </c>
      <c r="O1050" s="35">
        <v>0</v>
      </c>
      <c r="P1050" s="5" t="s">
        <v>18630</v>
      </c>
      <c r="Q1050" s="5" t="str">
        <f t="shared" si="16"/>
        <v>Arquivado</v>
      </c>
      <c r="R1050" s="32" t="e">
        <v>#N/A</v>
      </c>
    </row>
    <row r="1051" spans="1:18" x14ac:dyDescent="0.2">
      <c r="A1051" s="5" t="s">
        <v>3902</v>
      </c>
      <c r="B1051" s="5"/>
      <c r="C1051" s="5" t="s">
        <v>2465</v>
      </c>
      <c r="D1051" s="5" t="s">
        <v>233</v>
      </c>
      <c r="E1051" s="36" t="s">
        <v>71</v>
      </c>
      <c r="F1051" s="5" t="s">
        <v>18630</v>
      </c>
      <c r="G1051" s="34"/>
      <c r="H1051" s="5" t="s">
        <v>18630</v>
      </c>
      <c r="I1051" s="34"/>
      <c r="J1051" s="5" t="s">
        <v>18633</v>
      </c>
      <c r="K1051" s="34">
        <v>44987</v>
      </c>
      <c r="L1051" s="33" t="s">
        <v>42</v>
      </c>
      <c r="M1051" s="5" t="s">
        <v>3903</v>
      </c>
      <c r="N1051" s="5" t="s">
        <v>26</v>
      </c>
      <c r="O1051" s="35">
        <v>508813.73</v>
      </c>
      <c r="P1051" s="5" t="s">
        <v>18630</v>
      </c>
      <c r="Q1051" s="5" t="str">
        <f t="shared" si="16"/>
        <v>Arquivado</v>
      </c>
      <c r="R1051" s="32" t="e">
        <v>#N/A</v>
      </c>
    </row>
    <row r="1052" spans="1:18" x14ac:dyDescent="0.2">
      <c r="A1052" s="5" t="s">
        <v>3905</v>
      </c>
      <c r="B1052" s="5"/>
      <c r="C1052" s="5" t="s">
        <v>3906</v>
      </c>
      <c r="D1052" s="5" t="s">
        <v>19291</v>
      </c>
      <c r="E1052" s="36" t="s">
        <v>48</v>
      </c>
      <c r="F1052" s="5" t="s">
        <v>18633</v>
      </c>
      <c r="G1052" s="34">
        <v>42783</v>
      </c>
      <c r="H1052" s="33" t="s">
        <v>18630</v>
      </c>
      <c r="I1052" s="34"/>
      <c r="J1052" s="5" t="s">
        <v>18633</v>
      </c>
      <c r="K1052" s="34">
        <v>42775</v>
      </c>
      <c r="L1052" s="33" t="s">
        <v>23</v>
      </c>
      <c r="M1052" s="33" t="s">
        <v>3907</v>
      </c>
      <c r="N1052" s="5" t="s">
        <v>26</v>
      </c>
      <c r="O1052" s="35">
        <v>30000</v>
      </c>
      <c r="P1052" s="5" t="s">
        <v>18630</v>
      </c>
      <c r="Q1052" s="5" t="str">
        <f t="shared" si="16"/>
        <v>Arquivado</v>
      </c>
      <c r="R1052" s="32" t="e">
        <v>#N/A</v>
      </c>
    </row>
    <row r="1053" spans="1:18" x14ac:dyDescent="0.2">
      <c r="A1053" s="5" t="s">
        <v>3909</v>
      </c>
      <c r="B1053" s="5"/>
      <c r="C1053" s="5" t="s">
        <v>3910</v>
      </c>
      <c r="D1053" s="5" t="s">
        <v>18691</v>
      </c>
      <c r="E1053" s="36" t="s">
        <v>48</v>
      </c>
      <c r="F1053" s="5" t="s">
        <v>18630</v>
      </c>
      <c r="G1053" s="34"/>
      <c r="H1053" s="5" t="s">
        <v>18630</v>
      </c>
      <c r="I1053" s="34"/>
      <c r="J1053" s="5" t="s">
        <v>18630</v>
      </c>
      <c r="K1053" s="34"/>
      <c r="L1053" s="5" t="s">
        <v>23</v>
      </c>
      <c r="M1053" s="5" t="s">
        <v>3911</v>
      </c>
      <c r="N1053" s="5" t="s">
        <v>26</v>
      </c>
      <c r="O1053" s="35">
        <v>0</v>
      </c>
      <c r="P1053" s="5" t="s">
        <v>18630</v>
      </c>
      <c r="Q1053" s="5" t="str">
        <f t="shared" si="16"/>
        <v>Arquivado</v>
      </c>
      <c r="R1053" s="32" t="e">
        <v>#N/A</v>
      </c>
    </row>
    <row r="1054" spans="1:18" x14ac:dyDescent="0.2">
      <c r="A1054" s="5" t="s">
        <v>3913</v>
      </c>
      <c r="B1054" s="5"/>
      <c r="C1054" s="5" t="s">
        <v>3914</v>
      </c>
      <c r="D1054" s="5" t="s">
        <v>443</v>
      </c>
      <c r="E1054" s="36" t="s">
        <v>71</v>
      </c>
      <c r="F1054" s="5" t="s">
        <v>18633</v>
      </c>
      <c r="G1054" s="34">
        <v>45664</v>
      </c>
      <c r="H1054" s="33" t="s">
        <v>18630</v>
      </c>
      <c r="I1054" s="34"/>
      <c r="J1054" s="5" t="s">
        <v>18630</v>
      </c>
      <c r="K1054" s="34"/>
      <c r="L1054" s="5" t="s">
        <v>42</v>
      </c>
      <c r="M1054" s="33" t="s">
        <v>43</v>
      </c>
      <c r="N1054" s="5" t="s">
        <v>26</v>
      </c>
      <c r="O1054" s="35">
        <v>210163.32</v>
      </c>
      <c r="P1054" s="5" t="s">
        <v>18633</v>
      </c>
      <c r="Q1054" s="5" t="str">
        <f t="shared" si="16"/>
        <v>Arquivado</v>
      </c>
      <c r="R1054" s="32" t="e">
        <v>#N/A</v>
      </c>
    </row>
    <row r="1055" spans="1:18" x14ac:dyDescent="0.2">
      <c r="A1055" s="5" t="s">
        <v>3915</v>
      </c>
      <c r="B1055" s="5"/>
      <c r="C1055" s="5" t="s">
        <v>3916</v>
      </c>
      <c r="D1055" s="5" t="s">
        <v>18691</v>
      </c>
      <c r="E1055" s="36" t="s">
        <v>48</v>
      </c>
      <c r="F1055" s="5" t="s">
        <v>18633</v>
      </c>
      <c r="G1055" s="34">
        <v>41879</v>
      </c>
      <c r="H1055" s="33" t="s">
        <v>18630</v>
      </c>
      <c r="I1055" s="34"/>
      <c r="J1055" s="5" t="s">
        <v>18633</v>
      </c>
      <c r="K1055" s="34">
        <v>41962</v>
      </c>
      <c r="L1055" s="33" t="s">
        <v>42</v>
      </c>
      <c r="M1055" s="33" t="s">
        <v>3917</v>
      </c>
      <c r="N1055" s="5" t="s">
        <v>26</v>
      </c>
      <c r="O1055" s="35">
        <v>0</v>
      </c>
      <c r="P1055" s="5" t="s">
        <v>18630</v>
      </c>
      <c r="Q1055" s="5" t="str">
        <f t="shared" si="16"/>
        <v>Arquivado</v>
      </c>
      <c r="R1055" s="32" t="e">
        <v>#N/A</v>
      </c>
    </row>
    <row r="1056" spans="1:18" x14ac:dyDescent="0.2">
      <c r="A1056" s="5" t="s">
        <v>3919</v>
      </c>
      <c r="B1056" s="5"/>
      <c r="C1056" s="5" t="s">
        <v>3920</v>
      </c>
      <c r="D1056" s="5" t="s">
        <v>18693</v>
      </c>
      <c r="E1056" s="36" t="s">
        <v>48</v>
      </c>
      <c r="F1056" s="5" t="s">
        <v>18633</v>
      </c>
      <c r="G1056" s="34">
        <v>42356</v>
      </c>
      <c r="H1056" s="33" t="s">
        <v>18630</v>
      </c>
      <c r="I1056" s="34"/>
      <c r="J1056" s="5" t="s">
        <v>18633</v>
      </c>
      <c r="K1056" s="34">
        <v>42977</v>
      </c>
      <c r="L1056" s="33" t="s">
        <v>23</v>
      </c>
      <c r="M1056" s="33" t="s">
        <v>3921</v>
      </c>
      <c r="N1056" s="5" t="s">
        <v>26</v>
      </c>
      <c r="O1056" s="35">
        <v>0</v>
      </c>
      <c r="P1056" s="5" t="s">
        <v>18633</v>
      </c>
      <c r="Q1056" s="5" t="str">
        <f t="shared" si="16"/>
        <v>Arquivado</v>
      </c>
      <c r="R1056" s="32" t="e">
        <v>#N/A</v>
      </c>
    </row>
    <row r="1057" spans="1:18" x14ac:dyDescent="0.2">
      <c r="A1057" s="5" t="s">
        <v>3923</v>
      </c>
      <c r="B1057" s="5"/>
      <c r="C1057" s="5" t="s">
        <v>3924</v>
      </c>
      <c r="D1057" s="5" t="s">
        <v>233</v>
      </c>
      <c r="E1057" s="36" t="s">
        <v>71</v>
      </c>
      <c r="F1057" s="5" t="s">
        <v>18633</v>
      </c>
      <c r="G1057" s="34">
        <v>45072</v>
      </c>
      <c r="H1057" s="33" t="s">
        <v>18633</v>
      </c>
      <c r="I1057" s="34">
        <v>45191</v>
      </c>
      <c r="J1057" s="33" t="s">
        <v>18630</v>
      </c>
      <c r="K1057" s="34"/>
      <c r="L1057" s="5" t="s">
        <v>18796</v>
      </c>
      <c r="M1057" s="5" t="s">
        <v>3925</v>
      </c>
      <c r="N1057" s="5" t="s">
        <v>117</v>
      </c>
      <c r="O1057" s="35">
        <v>146570.84</v>
      </c>
      <c r="P1057" s="60" t="s">
        <v>18630</v>
      </c>
      <c r="Q1057" s="5" t="str">
        <f t="shared" si="16"/>
        <v>Ativo</v>
      </c>
      <c r="R1057" s="32" t="e">
        <v>#N/A</v>
      </c>
    </row>
    <row r="1058" spans="1:18" x14ac:dyDescent="0.2">
      <c r="A1058" s="5" t="s">
        <v>3927</v>
      </c>
      <c r="B1058" s="5"/>
      <c r="C1058" s="5" t="s">
        <v>3820</v>
      </c>
      <c r="D1058" s="5" t="s">
        <v>18692</v>
      </c>
      <c r="E1058" s="36" t="s">
        <v>48</v>
      </c>
      <c r="F1058" s="5" t="s">
        <v>18633</v>
      </c>
      <c r="G1058" s="34">
        <v>41691</v>
      </c>
      <c r="H1058" s="33" t="s">
        <v>18633</v>
      </c>
      <c r="I1058" s="34">
        <v>43006</v>
      </c>
      <c r="J1058" s="33" t="s">
        <v>18633</v>
      </c>
      <c r="K1058" s="34">
        <v>43031</v>
      </c>
      <c r="L1058" s="33" t="s">
        <v>23</v>
      </c>
      <c r="M1058" s="5" t="s">
        <v>582</v>
      </c>
      <c r="N1058" s="5" t="s">
        <v>26</v>
      </c>
      <c r="O1058" s="35">
        <v>0</v>
      </c>
      <c r="P1058" s="5" t="s">
        <v>18630</v>
      </c>
      <c r="Q1058" s="5" t="str">
        <f t="shared" si="16"/>
        <v>Arquivado</v>
      </c>
      <c r="R1058" s="32" t="e">
        <v>#N/A</v>
      </c>
    </row>
    <row r="1059" spans="1:18" x14ac:dyDescent="0.2">
      <c r="A1059" s="5" t="s">
        <v>3928</v>
      </c>
      <c r="B1059" s="5"/>
      <c r="C1059" s="5" t="s">
        <v>3226</v>
      </c>
      <c r="D1059" s="5" t="s">
        <v>18691</v>
      </c>
      <c r="E1059" s="36" t="s">
        <v>20</v>
      </c>
      <c r="F1059" s="5" t="s">
        <v>18630</v>
      </c>
      <c r="G1059" s="34"/>
      <c r="H1059" s="5" t="s">
        <v>18630</v>
      </c>
      <c r="I1059" s="34"/>
      <c r="J1059" s="5" t="s">
        <v>18630</v>
      </c>
      <c r="K1059" s="34"/>
      <c r="L1059" s="5" t="s">
        <v>42</v>
      </c>
      <c r="M1059" s="5" t="s">
        <v>3929</v>
      </c>
      <c r="N1059" s="5" t="s">
        <v>26</v>
      </c>
      <c r="O1059" s="35">
        <v>0</v>
      </c>
      <c r="P1059" s="5" t="s">
        <v>18630</v>
      </c>
      <c r="Q1059" s="5" t="str">
        <f t="shared" si="16"/>
        <v>Arquivado</v>
      </c>
      <c r="R1059" s="32" t="e">
        <v>#N/A</v>
      </c>
    </row>
    <row r="1060" spans="1:18" x14ac:dyDescent="0.2">
      <c r="A1060" s="5" t="s">
        <v>3931</v>
      </c>
      <c r="B1060" s="5"/>
      <c r="D1060" s="5" t="s">
        <v>19292</v>
      </c>
      <c r="E1060" s="36" t="s">
        <v>48</v>
      </c>
      <c r="F1060" s="5" t="s">
        <v>18633</v>
      </c>
      <c r="G1060" s="34">
        <v>42479</v>
      </c>
      <c r="H1060" s="33" t="s">
        <v>18630</v>
      </c>
      <c r="I1060" s="34"/>
      <c r="J1060" s="5" t="s">
        <v>18630</v>
      </c>
      <c r="K1060" s="34"/>
      <c r="L1060" s="5" t="s">
        <v>23</v>
      </c>
      <c r="M1060" s="5" t="s">
        <v>3932</v>
      </c>
      <c r="N1060" s="5" t="s">
        <v>26</v>
      </c>
      <c r="O1060" s="35">
        <v>0</v>
      </c>
      <c r="P1060" s="5" t="s">
        <v>18630</v>
      </c>
      <c r="Q1060" s="5" t="str">
        <f t="shared" si="16"/>
        <v>Arquivado</v>
      </c>
      <c r="R1060" s="32" t="e">
        <v>#N/A</v>
      </c>
    </row>
    <row r="1061" spans="1:18" x14ac:dyDescent="0.2">
      <c r="A1061" s="5" t="s">
        <v>3934</v>
      </c>
      <c r="B1061" s="5"/>
      <c r="C1061" s="5" t="s">
        <v>3935</v>
      </c>
      <c r="D1061" s="5" t="s">
        <v>18693</v>
      </c>
      <c r="E1061" s="36" t="s">
        <v>48</v>
      </c>
      <c r="F1061" s="5" t="s">
        <v>18633</v>
      </c>
      <c r="G1061" s="34">
        <v>40753</v>
      </c>
      <c r="H1061" s="33" t="s">
        <v>18633</v>
      </c>
      <c r="I1061" s="34">
        <v>42348</v>
      </c>
      <c r="J1061" s="33" t="s">
        <v>18633</v>
      </c>
      <c r="K1061" s="34">
        <v>42436</v>
      </c>
      <c r="L1061" s="33" t="s">
        <v>23</v>
      </c>
      <c r="M1061" s="5" t="s">
        <v>3936</v>
      </c>
      <c r="N1061" s="5" t="s">
        <v>26</v>
      </c>
      <c r="O1061" s="35">
        <v>0</v>
      </c>
      <c r="P1061" s="5" t="s">
        <v>18630</v>
      </c>
      <c r="Q1061" s="5" t="str">
        <f t="shared" si="16"/>
        <v>Arquivado</v>
      </c>
      <c r="R1061" s="32" t="e">
        <v>#N/A</v>
      </c>
    </row>
    <row r="1062" spans="1:18" x14ac:dyDescent="0.2">
      <c r="A1062" s="5" t="s">
        <v>3938</v>
      </c>
      <c r="B1062" s="5"/>
      <c r="C1062" s="5" t="s">
        <v>3939</v>
      </c>
      <c r="D1062" s="5" t="s">
        <v>2924</v>
      </c>
      <c r="E1062" s="36" t="s">
        <v>279</v>
      </c>
      <c r="F1062" s="5" t="s">
        <v>18633</v>
      </c>
      <c r="G1062" s="34">
        <v>45464</v>
      </c>
      <c r="H1062" s="33" t="s">
        <v>18633</v>
      </c>
      <c r="I1062" s="34">
        <v>45532</v>
      </c>
      <c r="J1062" s="33" t="s">
        <v>18630</v>
      </c>
      <c r="K1062" s="34"/>
      <c r="L1062" s="5" t="s">
        <v>18796</v>
      </c>
      <c r="M1062" s="5" t="s">
        <v>3940</v>
      </c>
      <c r="N1062" s="5" t="s">
        <v>117</v>
      </c>
      <c r="O1062" s="35">
        <v>40519.82</v>
      </c>
      <c r="P1062" s="60" t="s">
        <v>18630</v>
      </c>
      <c r="Q1062" s="5" t="str">
        <f t="shared" si="16"/>
        <v>Ativo</v>
      </c>
      <c r="R1062" s="32" t="e">
        <v>#N/A</v>
      </c>
    </row>
    <row r="1063" spans="1:18" x14ac:dyDescent="0.2">
      <c r="A1063" s="5" t="s">
        <v>3942</v>
      </c>
      <c r="B1063" s="5"/>
      <c r="C1063" s="5" t="s">
        <v>3943</v>
      </c>
      <c r="D1063" s="5" t="s">
        <v>19293</v>
      </c>
      <c r="E1063" s="36" t="s">
        <v>71</v>
      </c>
      <c r="F1063" s="5" t="s">
        <v>18633</v>
      </c>
      <c r="G1063" s="34">
        <v>44182</v>
      </c>
      <c r="H1063" s="33" t="s">
        <v>18630</v>
      </c>
      <c r="I1063" s="34"/>
      <c r="J1063" s="5" t="s">
        <v>18633</v>
      </c>
      <c r="K1063" s="34">
        <v>44355</v>
      </c>
      <c r="L1063" s="33" t="s">
        <v>42</v>
      </c>
      <c r="M1063" s="5" t="s">
        <v>3944</v>
      </c>
      <c r="N1063" s="5" t="s">
        <v>26</v>
      </c>
      <c r="O1063" s="35">
        <v>30000</v>
      </c>
      <c r="P1063" s="5" t="s">
        <v>18630</v>
      </c>
      <c r="Q1063" s="5" t="str">
        <f t="shared" si="16"/>
        <v>Arquivado</v>
      </c>
      <c r="R1063" s="32" t="e">
        <v>#N/A</v>
      </c>
    </row>
    <row r="1064" spans="1:18" x14ac:dyDescent="0.2">
      <c r="A1064" s="5" t="s">
        <v>3946</v>
      </c>
      <c r="B1064" s="5" t="s">
        <v>3947</v>
      </c>
      <c r="C1064" s="5" t="s">
        <v>3948</v>
      </c>
      <c r="D1064" s="5" t="s">
        <v>233</v>
      </c>
      <c r="E1064" s="36" t="s">
        <v>71</v>
      </c>
      <c r="F1064" s="5" t="s">
        <v>18633</v>
      </c>
      <c r="G1064" s="34">
        <v>45021</v>
      </c>
      <c r="H1064" s="33" t="s">
        <v>18633</v>
      </c>
      <c r="I1064" s="34">
        <v>45111</v>
      </c>
      <c r="J1064" s="33" t="s">
        <v>18633</v>
      </c>
      <c r="K1064" s="34">
        <v>45583</v>
      </c>
      <c r="L1064" s="33" t="s">
        <v>18794</v>
      </c>
      <c r="M1064" s="33" t="s">
        <v>3949</v>
      </c>
      <c r="N1064" s="5" t="s">
        <v>117</v>
      </c>
      <c r="O1064" s="35">
        <v>219047.16</v>
      </c>
      <c r="P1064" s="60" t="s">
        <v>18630</v>
      </c>
      <c r="Q1064" s="5" t="str">
        <f t="shared" si="16"/>
        <v>Ativo</v>
      </c>
      <c r="R1064" s="32" t="e">
        <v>#N/A</v>
      </c>
    </row>
    <row r="1065" spans="1:18" x14ac:dyDescent="0.2">
      <c r="A1065" s="5" t="s">
        <v>3951</v>
      </c>
      <c r="B1065" s="5"/>
      <c r="D1065" s="5" t="s">
        <v>19294</v>
      </c>
      <c r="E1065" s="36" t="s">
        <v>20</v>
      </c>
      <c r="F1065" s="5" t="s">
        <v>18633</v>
      </c>
      <c r="G1065" s="34">
        <v>41982</v>
      </c>
      <c r="H1065" s="33" t="s">
        <v>18630</v>
      </c>
      <c r="I1065" s="34"/>
      <c r="J1065" s="5" t="s">
        <v>18630</v>
      </c>
      <c r="K1065" s="34"/>
      <c r="L1065" s="5" t="s">
        <v>42</v>
      </c>
      <c r="M1065" s="5" t="s">
        <v>3952</v>
      </c>
      <c r="N1065" s="5" t="s">
        <v>26</v>
      </c>
      <c r="O1065" s="35">
        <v>0</v>
      </c>
      <c r="P1065" s="5" t="s">
        <v>18630</v>
      </c>
      <c r="Q1065" s="5" t="str">
        <f t="shared" si="16"/>
        <v>Arquivado</v>
      </c>
      <c r="R1065" s="32" t="e">
        <v>#N/A</v>
      </c>
    </row>
    <row r="1066" spans="1:18" x14ac:dyDescent="0.2">
      <c r="A1066" s="5" t="s">
        <v>3954</v>
      </c>
      <c r="B1066" s="5"/>
      <c r="C1066" s="5" t="s">
        <v>3955</v>
      </c>
      <c r="D1066" s="5" t="s">
        <v>3956</v>
      </c>
      <c r="E1066" s="36" t="s">
        <v>71</v>
      </c>
      <c r="F1066" s="5" t="s">
        <v>18633</v>
      </c>
      <c r="G1066" s="34">
        <v>45054</v>
      </c>
      <c r="H1066" s="33" t="s">
        <v>18633</v>
      </c>
      <c r="I1066" s="34">
        <v>45156</v>
      </c>
      <c r="J1066" s="33" t="s">
        <v>18633</v>
      </c>
      <c r="K1066" s="34">
        <v>45239</v>
      </c>
      <c r="L1066" s="33" t="s">
        <v>42</v>
      </c>
      <c r="M1066" s="33" t="s">
        <v>43</v>
      </c>
      <c r="N1066" s="5" t="s">
        <v>26</v>
      </c>
      <c r="O1066" s="35">
        <v>153200.9</v>
      </c>
      <c r="P1066" s="5" t="s">
        <v>18633</v>
      </c>
      <c r="Q1066" s="5" t="str">
        <f t="shared" si="16"/>
        <v>Arquivado</v>
      </c>
      <c r="R1066" s="32" t="e">
        <v>#N/A</v>
      </c>
    </row>
    <row r="1067" spans="1:18" x14ac:dyDescent="0.2">
      <c r="A1067" s="5" t="s">
        <v>3957</v>
      </c>
      <c r="B1067" s="5"/>
      <c r="C1067" s="5" t="s">
        <v>3958</v>
      </c>
      <c r="D1067" s="5" t="s">
        <v>3959</v>
      </c>
      <c r="E1067" s="36" t="s">
        <v>48</v>
      </c>
      <c r="F1067" s="5" t="s">
        <v>18633</v>
      </c>
      <c r="G1067" s="34">
        <v>42879</v>
      </c>
      <c r="H1067" s="33" t="s">
        <v>18633</v>
      </c>
      <c r="I1067" s="34">
        <v>42796</v>
      </c>
      <c r="J1067" s="33" t="s">
        <v>18633</v>
      </c>
      <c r="K1067" s="34">
        <v>42277</v>
      </c>
      <c r="L1067" s="33" t="s">
        <v>23</v>
      </c>
      <c r="M1067" s="5" t="s">
        <v>3960</v>
      </c>
      <c r="N1067" s="5" t="s">
        <v>26</v>
      </c>
      <c r="O1067" s="35">
        <v>0</v>
      </c>
      <c r="P1067" s="5" t="s">
        <v>18633</v>
      </c>
      <c r="Q1067" s="5" t="str">
        <f t="shared" si="16"/>
        <v>Arquivado</v>
      </c>
      <c r="R1067" s="32" t="e">
        <v>#N/A</v>
      </c>
    </row>
    <row r="1068" spans="1:18" x14ac:dyDescent="0.2">
      <c r="A1068" s="5" t="s">
        <v>3962</v>
      </c>
      <c r="B1068" s="5"/>
      <c r="C1068" s="5" t="s">
        <v>3963</v>
      </c>
      <c r="D1068" s="5" t="s">
        <v>19216</v>
      </c>
      <c r="E1068" s="36" t="s">
        <v>48</v>
      </c>
      <c r="F1068" s="5" t="s">
        <v>18633</v>
      </c>
      <c r="G1068" s="34">
        <v>41508</v>
      </c>
      <c r="H1068" s="33" t="s">
        <v>18630</v>
      </c>
      <c r="I1068" s="34"/>
      <c r="J1068" s="5" t="s">
        <v>18630</v>
      </c>
      <c r="K1068" s="34"/>
      <c r="L1068" s="5" t="s">
        <v>42</v>
      </c>
      <c r="M1068" s="5" t="s">
        <v>3964</v>
      </c>
      <c r="N1068" s="5" t="s">
        <v>26</v>
      </c>
      <c r="O1068" s="35">
        <v>0</v>
      </c>
      <c r="P1068" s="5" t="s">
        <v>18630</v>
      </c>
      <c r="Q1068" s="5" t="str">
        <f t="shared" si="16"/>
        <v>Arquivado</v>
      </c>
      <c r="R1068" s="32" t="e">
        <v>#N/A</v>
      </c>
    </row>
    <row r="1069" spans="1:18" x14ac:dyDescent="0.2">
      <c r="A1069" s="5" t="s">
        <v>3966</v>
      </c>
      <c r="B1069" s="5"/>
      <c r="C1069" s="5" t="s">
        <v>3967</v>
      </c>
      <c r="D1069" s="5" t="s">
        <v>3430</v>
      </c>
      <c r="E1069" s="36" t="s">
        <v>48</v>
      </c>
      <c r="F1069" s="5" t="s">
        <v>18630</v>
      </c>
      <c r="G1069" s="34"/>
      <c r="H1069" s="5" t="s">
        <v>18630</v>
      </c>
      <c r="I1069" s="34"/>
      <c r="J1069" s="5" t="s">
        <v>18633</v>
      </c>
      <c r="K1069" s="34">
        <v>42278</v>
      </c>
      <c r="L1069" s="33" t="s">
        <v>23</v>
      </c>
      <c r="M1069" s="5" t="s">
        <v>3968</v>
      </c>
      <c r="N1069" s="5" t="s">
        <v>26</v>
      </c>
      <c r="O1069" s="35">
        <v>0</v>
      </c>
      <c r="P1069" s="5" t="s">
        <v>18633</v>
      </c>
      <c r="Q1069" s="5" t="str">
        <f t="shared" si="16"/>
        <v>Arquivado</v>
      </c>
      <c r="R1069" s="32" t="e">
        <v>#N/A</v>
      </c>
    </row>
    <row r="1070" spans="1:18" x14ac:dyDescent="0.2">
      <c r="A1070" s="5" t="s">
        <v>3970</v>
      </c>
      <c r="B1070" s="5"/>
      <c r="C1070" s="5" t="s">
        <v>3971</v>
      </c>
      <c r="D1070" s="5" t="s">
        <v>19216</v>
      </c>
      <c r="E1070" s="36" t="s">
        <v>71</v>
      </c>
      <c r="F1070" s="5" t="s">
        <v>18633</v>
      </c>
      <c r="G1070" s="34">
        <v>44020</v>
      </c>
      <c r="H1070" s="33" t="s">
        <v>18633</v>
      </c>
      <c r="I1070" s="34">
        <v>44264</v>
      </c>
      <c r="J1070" s="33" t="s">
        <v>18633</v>
      </c>
      <c r="K1070" s="34">
        <v>43600</v>
      </c>
      <c r="L1070" s="33" t="s">
        <v>42</v>
      </c>
      <c r="M1070" s="33" t="s">
        <v>43</v>
      </c>
      <c r="N1070" s="5" t="s">
        <v>26</v>
      </c>
      <c r="O1070" s="35">
        <v>30000</v>
      </c>
      <c r="P1070" s="5" t="s">
        <v>18630</v>
      </c>
      <c r="Q1070" s="5" t="str">
        <f t="shared" si="16"/>
        <v>Arquivado</v>
      </c>
      <c r="R1070" s="32" t="e">
        <v>#N/A</v>
      </c>
    </row>
    <row r="1071" spans="1:18" x14ac:dyDescent="0.2">
      <c r="A1071" s="5" t="s">
        <v>3972</v>
      </c>
      <c r="B1071" s="5"/>
      <c r="C1071" s="5" t="s">
        <v>3973</v>
      </c>
      <c r="D1071" s="5" t="s">
        <v>19295</v>
      </c>
      <c r="E1071" s="36" t="s">
        <v>20</v>
      </c>
      <c r="F1071" s="5" t="s">
        <v>18633</v>
      </c>
      <c r="G1071" s="34">
        <v>41414</v>
      </c>
      <c r="H1071" s="33" t="s">
        <v>18630</v>
      </c>
      <c r="I1071" s="34"/>
      <c r="J1071" s="5" t="s">
        <v>18630</v>
      </c>
      <c r="K1071" s="34"/>
      <c r="L1071" s="5" t="s">
        <v>23</v>
      </c>
      <c r="M1071" s="33" t="s">
        <v>3974</v>
      </c>
      <c r="N1071" s="5" t="s">
        <v>26</v>
      </c>
      <c r="O1071" s="35">
        <v>0</v>
      </c>
      <c r="P1071" s="5" t="s">
        <v>18630</v>
      </c>
      <c r="Q1071" s="5" t="str">
        <f t="shared" si="16"/>
        <v>Arquivado</v>
      </c>
      <c r="R1071" s="32" t="e">
        <v>#N/A</v>
      </c>
    </row>
    <row r="1072" spans="1:18" x14ac:dyDescent="0.2">
      <c r="A1072" s="5" t="s">
        <v>3976</v>
      </c>
      <c r="B1072" s="5"/>
      <c r="C1072" s="5" t="s">
        <v>2152</v>
      </c>
      <c r="D1072" s="5" t="s">
        <v>1591</v>
      </c>
      <c r="E1072" s="36" t="s">
        <v>20</v>
      </c>
      <c r="F1072" s="5" t="s">
        <v>18633</v>
      </c>
      <c r="G1072" s="34">
        <v>41471</v>
      </c>
      <c r="H1072" s="33" t="s">
        <v>18630</v>
      </c>
      <c r="I1072" s="34"/>
      <c r="J1072" s="5" t="s">
        <v>18630</v>
      </c>
      <c r="K1072" s="34"/>
      <c r="L1072" s="5" t="s">
        <v>23</v>
      </c>
      <c r="M1072" s="5" t="s">
        <v>3977</v>
      </c>
      <c r="N1072" s="5" t="s">
        <v>26</v>
      </c>
      <c r="O1072" s="35">
        <v>0</v>
      </c>
      <c r="P1072" s="5" t="s">
        <v>18630</v>
      </c>
      <c r="Q1072" s="5" t="str">
        <f t="shared" si="16"/>
        <v>Arquivado</v>
      </c>
      <c r="R1072" s="32" t="e">
        <v>#N/A</v>
      </c>
    </row>
    <row r="1073" spans="1:18" x14ac:dyDescent="0.2">
      <c r="A1073" s="5" t="s">
        <v>3979</v>
      </c>
      <c r="B1073" s="5"/>
      <c r="C1073" s="5" t="s">
        <v>3980</v>
      </c>
      <c r="D1073" s="5" t="s">
        <v>19296</v>
      </c>
      <c r="E1073" s="36" t="s">
        <v>48</v>
      </c>
      <c r="F1073" s="5" t="s">
        <v>18633</v>
      </c>
      <c r="G1073" s="34">
        <v>42496</v>
      </c>
      <c r="H1073" s="33" t="s">
        <v>18630</v>
      </c>
      <c r="I1073" s="34"/>
      <c r="J1073" s="5" t="s">
        <v>18633</v>
      </c>
      <c r="K1073" s="34">
        <v>42870</v>
      </c>
      <c r="L1073" s="33" t="s">
        <v>42</v>
      </c>
      <c r="M1073" s="5" t="s">
        <v>3981</v>
      </c>
      <c r="N1073" s="5" t="s">
        <v>26</v>
      </c>
      <c r="O1073" s="35">
        <v>30000</v>
      </c>
      <c r="P1073" s="5" t="s">
        <v>18630</v>
      </c>
      <c r="Q1073" s="5" t="str">
        <f t="shared" si="16"/>
        <v>Arquivado</v>
      </c>
      <c r="R1073" s="32" t="e">
        <v>#N/A</v>
      </c>
    </row>
    <row r="1074" spans="1:18" x14ac:dyDescent="0.2">
      <c r="A1074" s="5" t="s">
        <v>3983</v>
      </c>
      <c r="B1074" s="5"/>
      <c r="C1074" s="5" t="s">
        <v>1799</v>
      </c>
      <c r="D1074" s="5" t="s">
        <v>1800</v>
      </c>
      <c r="E1074" s="36" t="s">
        <v>48</v>
      </c>
      <c r="F1074" s="5" t="s">
        <v>18630</v>
      </c>
      <c r="G1074" s="34"/>
      <c r="H1074" s="5" t="s">
        <v>18630</v>
      </c>
      <c r="I1074" s="34"/>
      <c r="J1074" s="5" t="s">
        <v>18633</v>
      </c>
      <c r="K1074" s="34">
        <v>41843</v>
      </c>
      <c r="L1074" s="33" t="s">
        <v>42</v>
      </c>
      <c r="M1074" s="5" t="s">
        <v>3984</v>
      </c>
      <c r="N1074" s="5" t="s">
        <v>26</v>
      </c>
      <c r="O1074" s="35">
        <v>0</v>
      </c>
      <c r="P1074" s="5" t="s">
        <v>18633</v>
      </c>
      <c r="Q1074" s="5" t="str">
        <f t="shared" si="16"/>
        <v>Arquivado</v>
      </c>
      <c r="R1074" s="32" t="e">
        <v>#N/A</v>
      </c>
    </row>
    <row r="1075" spans="1:18" x14ac:dyDescent="0.2">
      <c r="A1075" s="5" t="s">
        <v>3986</v>
      </c>
      <c r="B1075" s="5"/>
      <c r="C1075" s="5" t="s">
        <v>3987</v>
      </c>
      <c r="D1075" s="5" t="s">
        <v>1036</v>
      </c>
      <c r="E1075" s="36" t="s">
        <v>71</v>
      </c>
      <c r="F1075" s="5" t="s">
        <v>18633</v>
      </c>
      <c r="G1075" s="34">
        <v>46093</v>
      </c>
      <c r="H1075" s="33" t="s">
        <v>18630</v>
      </c>
      <c r="I1075" s="34"/>
      <c r="J1075" s="5" t="s">
        <v>18630</v>
      </c>
      <c r="K1075" s="34"/>
      <c r="L1075" s="5" t="s">
        <v>18795</v>
      </c>
      <c r="M1075" s="5" t="s">
        <v>1165</v>
      </c>
      <c r="N1075" s="5" t="s">
        <v>117</v>
      </c>
      <c r="O1075" s="35">
        <v>348694.43</v>
      </c>
      <c r="P1075" s="60" t="s">
        <v>18630</v>
      </c>
      <c r="Q1075" s="5" t="str">
        <f t="shared" si="16"/>
        <v>Ativo</v>
      </c>
      <c r="R1075" s="32" t="e">
        <v>#N/A</v>
      </c>
    </row>
    <row r="1076" spans="1:18" x14ac:dyDescent="0.2">
      <c r="A1076" s="5" t="s">
        <v>3988</v>
      </c>
      <c r="B1076" s="5"/>
      <c r="C1076" s="5" t="s">
        <v>3989</v>
      </c>
      <c r="D1076" s="5" t="s">
        <v>3990</v>
      </c>
      <c r="E1076" s="36" t="s">
        <v>48</v>
      </c>
      <c r="F1076" s="5" t="s">
        <v>18630</v>
      </c>
      <c r="G1076" s="34"/>
      <c r="H1076" s="5" t="s">
        <v>18630</v>
      </c>
      <c r="I1076" s="34"/>
      <c r="J1076" s="5" t="s">
        <v>18630</v>
      </c>
      <c r="K1076" s="34"/>
      <c r="L1076" s="5" t="s">
        <v>23</v>
      </c>
      <c r="M1076" s="5" t="s">
        <v>3991</v>
      </c>
      <c r="N1076" s="5" t="s">
        <v>26</v>
      </c>
      <c r="O1076" s="35">
        <v>0</v>
      </c>
      <c r="P1076" s="5" t="s">
        <v>18630</v>
      </c>
      <c r="Q1076" s="5" t="str">
        <f t="shared" si="16"/>
        <v>Arquivado</v>
      </c>
      <c r="R1076" s="32" t="e">
        <v>#N/A</v>
      </c>
    </row>
    <row r="1077" spans="1:18" x14ac:dyDescent="0.2">
      <c r="A1077" s="5" t="s">
        <v>3993</v>
      </c>
      <c r="B1077" s="5"/>
      <c r="C1077" s="5" t="s">
        <v>3994</v>
      </c>
      <c r="D1077" s="5" t="s">
        <v>18691</v>
      </c>
      <c r="E1077" s="36" t="s">
        <v>48</v>
      </c>
      <c r="F1077" s="5" t="s">
        <v>18633</v>
      </c>
      <c r="G1077" s="34">
        <v>42573</v>
      </c>
      <c r="H1077" s="33" t="s">
        <v>18630</v>
      </c>
      <c r="I1077" s="34"/>
      <c r="J1077" s="5" t="s">
        <v>18633</v>
      </c>
      <c r="K1077" s="34">
        <v>43031</v>
      </c>
      <c r="L1077" s="33" t="s">
        <v>23</v>
      </c>
      <c r="M1077" s="33" t="s">
        <v>3995</v>
      </c>
      <c r="N1077" s="5" t="s">
        <v>26</v>
      </c>
      <c r="O1077" s="35">
        <v>35000</v>
      </c>
      <c r="P1077" s="5" t="s">
        <v>18630</v>
      </c>
      <c r="Q1077" s="5" t="str">
        <f t="shared" si="16"/>
        <v>Arquivado</v>
      </c>
      <c r="R1077" s="32" t="e">
        <v>#N/A</v>
      </c>
    </row>
    <row r="1078" spans="1:18" x14ac:dyDescent="0.2">
      <c r="A1078" s="5" t="s">
        <v>3997</v>
      </c>
      <c r="B1078" s="5"/>
      <c r="C1078" s="5" t="s">
        <v>3998</v>
      </c>
      <c r="D1078" s="5" t="s">
        <v>3999</v>
      </c>
      <c r="E1078" s="36" t="s">
        <v>71</v>
      </c>
      <c r="F1078" s="5" t="s">
        <v>18633</v>
      </c>
      <c r="G1078" s="34">
        <v>45219</v>
      </c>
      <c r="H1078" s="33" t="s">
        <v>18633</v>
      </c>
      <c r="I1078" s="34">
        <v>45398</v>
      </c>
      <c r="J1078" s="33" t="s">
        <v>18633</v>
      </c>
      <c r="K1078" s="34">
        <v>45420</v>
      </c>
      <c r="L1078" s="33" t="s">
        <v>42</v>
      </c>
      <c r="M1078" s="5" t="s">
        <v>4000</v>
      </c>
      <c r="N1078" s="5" t="s">
        <v>26</v>
      </c>
      <c r="O1078" s="35">
        <v>68817.7</v>
      </c>
      <c r="P1078" s="5" t="s">
        <v>18630</v>
      </c>
      <c r="Q1078" s="5" t="str">
        <f t="shared" si="16"/>
        <v>Arquivado</v>
      </c>
      <c r="R1078" s="32" t="e">
        <v>#N/A</v>
      </c>
    </row>
    <row r="1079" spans="1:18" x14ac:dyDescent="0.2">
      <c r="A1079" s="5" t="s">
        <v>4002</v>
      </c>
      <c r="B1079" s="5"/>
      <c r="D1079" s="5" t="s">
        <v>19297</v>
      </c>
      <c r="E1079" s="36" t="s">
        <v>71</v>
      </c>
      <c r="F1079" s="5" t="s">
        <v>18630</v>
      </c>
      <c r="G1079" s="34"/>
      <c r="H1079" s="5" t="s">
        <v>18630</v>
      </c>
      <c r="I1079" s="34"/>
      <c r="J1079" s="5" t="s">
        <v>18630</v>
      </c>
      <c r="K1079" s="34"/>
      <c r="L1079" s="5" t="s">
        <v>18793</v>
      </c>
      <c r="M1079" s="5"/>
      <c r="N1079" s="5" t="s">
        <v>18712</v>
      </c>
      <c r="O1079" s="35">
        <v>1224035.32</v>
      </c>
      <c r="P1079" s="60" t="s">
        <v>18630</v>
      </c>
      <c r="Q1079" s="5" t="str">
        <f t="shared" si="16"/>
        <v>Ativo</v>
      </c>
      <c r="R1079" s="32" t="e">
        <v>#N/A</v>
      </c>
    </row>
    <row r="1080" spans="1:18" x14ac:dyDescent="0.2">
      <c r="A1080" s="5" t="s">
        <v>4003</v>
      </c>
      <c r="B1080" s="5"/>
      <c r="C1080" s="5" t="s">
        <v>4004</v>
      </c>
      <c r="D1080" s="5" t="s">
        <v>19298</v>
      </c>
      <c r="E1080" s="36" t="s">
        <v>48</v>
      </c>
      <c r="F1080" s="5" t="s">
        <v>18633</v>
      </c>
      <c r="G1080" s="34">
        <v>42269</v>
      </c>
      <c r="H1080" s="33" t="s">
        <v>18633</v>
      </c>
      <c r="I1080" s="34">
        <v>42887</v>
      </c>
      <c r="J1080" s="33" t="s">
        <v>18633</v>
      </c>
      <c r="K1080" s="34">
        <v>42912</v>
      </c>
      <c r="L1080" s="33" t="s">
        <v>42</v>
      </c>
      <c r="M1080" s="33" t="s">
        <v>4005</v>
      </c>
      <c r="N1080" s="5" t="s">
        <v>26</v>
      </c>
      <c r="O1080" s="35">
        <v>30000</v>
      </c>
      <c r="P1080" s="5" t="s">
        <v>18630</v>
      </c>
      <c r="Q1080" s="5" t="str">
        <f t="shared" si="16"/>
        <v>Arquivado</v>
      </c>
      <c r="R1080" s="32" t="e">
        <v>#N/A</v>
      </c>
    </row>
    <row r="1081" spans="1:18" x14ac:dyDescent="0.2">
      <c r="A1081" s="5" t="s">
        <v>4007</v>
      </c>
      <c r="B1081" s="5"/>
      <c r="C1081" s="5" t="s">
        <v>2529</v>
      </c>
      <c r="D1081" s="5" t="s">
        <v>19299</v>
      </c>
      <c r="E1081" s="36" t="s">
        <v>48</v>
      </c>
      <c r="F1081" s="5" t="s">
        <v>18633</v>
      </c>
      <c r="G1081" s="34">
        <v>41465</v>
      </c>
      <c r="H1081" s="33" t="s">
        <v>18633</v>
      </c>
      <c r="I1081" s="34">
        <v>42236</v>
      </c>
      <c r="J1081" s="33" t="s">
        <v>18633</v>
      </c>
      <c r="K1081" s="34">
        <v>43066</v>
      </c>
      <c r="L1081" s="33" t="s">
        <v>42</v>
      </c>
      <c r="M1081" s="33" t="s">
        <v>4008</v>
      </c>
      <c r="N1081" s="5" t="s">
        <v>26</v>
      </c>
      <c r="O1081" s="35">
        <v>25000</v>
      </c>
      <c r="P1081" s="5" t="s">
        <v>18630</v>
      </c>
      <c r="Q1081" s="5" t="str">
        <f t="shared" si="16"/>
        <v>Arquivado</v>
      </c>
      <c r="R1081" s="32" t="e">
        <v>#N/A</v>
      </c>
    </row>
    <row r="1082" spans="1:18" x14ac:dyDescent="0.2">
      <c r="A1082" s="5" t="s">
        <v>4010</v>
      </c>
      <c r="B1082" s="5"/>
      <c r="C1082" s="5" t="s">
        <v>4011</v>
      </c>
      <c r="D1082" s="5" t="s">
        <v>161</v>
      </c>
      <c r="E1082" s="36" t="s">
        <v>71</v>
      </c>
      <c r="F1082" s="5" t="s">
        <v>18633</v>
      </c>
      <c r="G1082" s="34">
        <v>43754</v>
      </c>
      <c r="H1082" s="33" t="s">
        <v>18633</v>
      </c>
      <c r="I1082" s="34">
        <v>42614</v>
      </c>
      <c r="J1082" s="33" t="s">
        <v>18633</v>
      </c>
      <c r="K1082" s="34">
        <v>42642</v>
      </c>
      <c r="L1082" s="33" t="s">
        <v>42</v>
      </c>
      <c r="M1082" s="33" t="s">
        <v>43</v>
      </c>
      <c r="N1082" s="5" t="s">
        <v>26</v>
      </c>
      <c r="O1082" s="35">
        <v>30000</v>
      </c>
      <c r="P1082" s="5" t="s">
        <v>18630</v>
      </c>
      <c r="Q1082" s="5" t="str">
        <f t="shared" si="16"/>
        <v>Arquivado</v>
      </c>
      <c r="R1082" s="32" t="e">
        <v>#N/A</v>
      </c>
    </row>
    <row r="1083" spans="1:18" x14ac:dyDescent="0.2">
      <c r="A1083" s="5" t="s">
        <v>4012</v>
      </c>
      <c r="B1083" s="5"/>
      <c r="C1083" s="5" t="s">
        <v>4013</v>
      </c>
      <c r="D1083" s="5" t="s">
        <v>233</v>
      </c>
      <c r="E1083" s="36" t="s">
        <v>71</v>
      </c>
      <c r="F1083" s="5" t="s">
        <v>18633</v>
      </c>
      <c r="G1083" s="34">
        <v>46038</v>
      </c>
      <c r="H1083" s="33" t="s">
        <v>18630</v>
      </c>
      <c r="I1083" s="34"/>
      <c r="J1083" s="5" t="s">
        <v>18630</v>
      </c>
      <c r="K1083" s="34"/>
      <c r="L1083" s="5" t="s">
        <v>18795</v>
      </c>
      <c r="M1083" s="5" t="s">
        <v>1032</v>
      </c>
      <c r="N1083" s="5" t="s">
        <v>210</v>
      </c>
      <c r="O1083" s="35">
        <v>335835.59</v>
      </c>
      <c r="P1083" s="60" t="s">
        <v>18630</v>
      </c>
      <c r="Q1083" s="5" t="str">
        <f t="shared" si="16"/>
        <v>Ativo</v>
      </c>
      <c r="R1083" s="32" t="e">
        <v>#N/A</v>
      </c>
    </row>
    <row r="1084" spans="1:18" x14ac:dyDescent="0.2">
      <c r="A1084" s="5" t="s">
        <v>4014</v>
      </c>
      <c r="B1084" s="5"/>
      <c r="C1084" s="5" t="s">
        <v>3580</v>
      </c>
      <c r="D1084" s="5" t="s">
        <v>4015</v>
      </c>
      <c r="E1084" s="36" t="s">
        <v>48</v>
      </c>
      <c r="F1084" s="5" t="s">
        <v>18630</v>
      </c>
      <c r="G1084" s="34"/>
      <c r="H1084" s="5" t="s">
        <v>18630</v>
      </c>
      <c r="I1084" s="34"/>
      <c r="J1084" s="5" t="s">
        <v>18630</v>
      </c>
      <c r="K1084" s="34"/>
      <c r="L1084" s="5" t="s">
        <v>23</v>
      </c>
      <c r="M1084" s="5" t="s">
        <v>4016</v>
      </c>
      <c r="N1084" s="5" t="s">
        <v>26</v>
      </c>
      <c r="O1084" s="35">
        <v>0</v>
      </c>
      <c r="P1084" s="5" t="s">
        <v>18630</v>
      </c>
      <c r="Q1084" s="5" t="str">
        <f t="shared" si="16"/>
        <v>Arquivado</v>
      </c>
      <c r="R1084" s="32" t="e">
        <v>#N/A</v>
      </c>
    </row>
    <row r="1085" spans="1:18" x14ac:dyDescent="0.2">
      <c r="A1085" s="5" t="s">
        <v>4018</v>
      </c>
      <c r="B1085" s="5"/>
      <c r="C1085" s="5" t="s">
        <v>4019</v>
      </c>
      <c r="D1085" s="5" t="s">
        <v>18691</v>
      </c>
      <c r="E1085" s="36" t="s">
        <v>48</v>
      </c>
      <c r="F1085" s="5" t="s">
        <v>18633</v>
      </c>
      <c r="G1085" s="34">
        <v>42398</v>
      </c>
      <c r="H1085" s="33" t="s">
        <v>18630</v>
      </c>
      <c r="I1085" s="34"/>
      <c r="J1085" s="5" t="s">
        <v>18630</v>
      </c>
      <c r="K1085" s="34"/>
      <c r="L1085" s="5" t="s">
        <v>23</v>
      </c>
      <c r="M1085" s="5" t="s">
        <v>4020</v>
      </c>
      <c r="N1085" s="5" t="s">
        <v>26</v>
      </c>
      <c r="O1085" s="35">
        <v>0</v>
      </c>
      <c r="P1085" s="5" t="s">
        <v>18630</v>
      </c>
      <c r="Q1085" s="5" t="str">
        <f t="shared" si="16"/>
        <v>Arquivado</v>
      </c>
      <c r="R1085" s="32" t="e">
        <v>#N/A</v>
      </c>
    </row>
    <row r="1086" spans="1:18" x14ac:dyDescent="0.2">
      <c r="A1086" s="5" t="s">
        <v>4022</v>
      </c>
      <c r="B1086" s="5"/>
      <c r="C1086" s="5" t="s">
        <v>4023</v>
      </c>
      <c r="D1086" s="5" t="s">
        <v>18691</v>
      </c>
      <c r="E1086" s="36" t="s">
        <v>20</v>
      </c>
      <c r="F1086" s="5" t="s">
        <v>18633</v>
      </c>
      <c r="G1086" s="34">
        <v>41057</v>
      </c>
      <c r="H1086" s="33" t="s">
        <v>18630</v>
      </c>
      <c r="I1086" s="34"/>
      <c r="J1086" s="5" t="s">
        <v>18630</v>
      </c>
      <c r="K1086" s="34"/>
      <c r="L1086" s="5" t="s">
        <v>23</v>
      </c>
      <c r="M1086" s="5" t="s">
        <v>4024</v>
      </c>
      <c r="N1086" s="5" t="s">
        <v>26</v>
      </c>
      <c r="O1086" s="35">
        <v>0</v>
      </c>
      <c r="P1086" s="5" t="s">
        <v>18630</v>
      </c>
      <c r="Q1086" s="5" t="str">
        <f t="shared" si="16"/>
        <v>Arquivado</v>
      </c>
      <c r="R1086" s="32" t="e">
        <v>#N/A</v>
      </c>
    </row>
    <row r="1087" spans="1:18" x14ac:dyDescent="0.2">
      <c r="A1087" s="5" t="s">
        <v>4026</v>
      </c>
      <c r="B1087" s="5"/>
      <c r="C1087" s="5" t="s">
        <v>4027</v>
      </c>
      <c r="D1087" s="5" t="s">
        <v>233</v>
      </c>
      <c r="E1087" s="36" t="s">
        <v>71</v>
      </c>
      <c r="F1087" s="5" t="s">
        <v>18633</v>
      </c>
      <c r="G1087" s="34">
        <v>45065</v>
      </c>
      <c r="H1087" s="33" t="s">
        <v>18630</v>
      </c>
      <c r="I1087" s="34"/>
      <c r="J1087" s="5" t="s">
        <v>18633</v>
      </c>
      <c r="K1087" s="34">
        <v>45082</v>
      </c>
      <c r="L1087" s="33" t="s">
        <v>42</v>
      </c>
      <c r="M1087" s="33" t="s">
        <v>43</v>
      </c>
      <c r="N1087" s="5" t="s">
        <v>26</v>
      </c>
      <c r="O1087" s="35">
        <v>143816.54999999999</v>
      </c>
      <c r="P1087" s="5" t="s">
        <v>18633</v>
      </c>
      <c r="Q1087" s="5" t="str">
        <f t="shared" si="16"/>
        <v>Arquivado</v>
      </c>
      <c r="R1087" s="32" t="e">
        <v>#N/A</v>
      </c>
    </row>
    <row r="1088" spans="1:18" x14ac:dyDescent="0.2">
      <c r="A1088" s="5" t="s">
        <v>4028</v>
      </c>
      <c r="B1088" s="5"/>
      <c r="C1088" s="5" t="s">
        <v>4029</v>
      </c>
      <c r="D1088" s="5" t="s">
        <v>19300</v>
      </c>
      <c r="E1088" s="36" t="s">
        <v>48</v>
      </c>
      <c r="F1088" s="5" t="s">
        <v>18633</v>
      </c>
      <c r="G1088" s="34">
        <v>42941</v>
      </c>
      <c r="H1088" s="33" t="s">
        <v>18633</v>
      </c>
      <c r="I1088" s="34">
        <v>43356</v>
      </c>
      <c r="J1088" s="33" t="s">
        <v>18633</v>
      </c>
      <c r="K1088" s="34">
        <v>43378</v>
      </c>
      <c r="L1088" s="33" t="s">
        <v>23</v>
      </c>
      <c r="M1088" s="33" t="s">
        <v>4030</v>
      </c>
      <c r="N1088" s="5" t="s">
        <v>26</v>
      </c>
      <c r="O1088" s="35">
        <v>30000</v>
      </c>
      <c r="P1088" s="5" t="s">
        <v>18630</v>
      </c>
      <c r="Q1088" s="5" t="str">
        <f t="shared" si="16"/>
        <v>Arquivado</v>
      </c>
      <c r="R1088" s="32" t="e">
        <v>#N/A</v>
      </c>
    </row>
    <row r="1089" spans="1:18" x14ac:dyDescent="0.2">
      <c r="A1089" s="5" t="s">
        <v>4032</v>
      </c>
      <c r="B1089" s="5"/>
      <c r="C1089" s="5" t="s">
        <v>4033</v>
      </c>
      <c r="D1089" s="5" t="s">
        <v>18693</v>
      </c>
      <c r="E1089" s="36" t="s">
        <v>48</v>
      </c>
      <c r="F1089" s="5" t="s">
        <v>18630</v>
      </c>
      <c r="G1089" s="34"/>
      <c r="H1089" s="5" t="s">
        <v>18630</v>
      </c>
      <c r="I1089" s="34"/>
      <c r="J1089" s="5" t="s">
        <v>18633</v>
      </c>
      <c r="K1089" s="34">
        <v>41869</v>
      </c>
      <c r="L1089" s="33" t="s">
        <v>23</v>
      </c>
      <c r="M1089" s="5" t="s">
        <v>4034</v>
      </c>
      <c r="N1089" s="5" t="s">
        <v>26</v>
      </c>
      <c r="O1089" s="35">
        <v>0</v>
      </c>
      <c r="P1089" s="5" t="s">
        <v>18633</v>
      </c>
      <c r="Q1089" s="5" t="str">
        <f t="shared" si="16"/>
        <v>Arquivado</v>
      </c>
      <c r="R1089" s="32" t="e">
        <v>#N/A</v>
      </c>
    </row>
    <row r="1090" spans="1:18" x14ac:dyDescent="0.2">
      <c r="A1090" s="5" t="s">
        <v>4036</v>
      </c>
      <c r="B1090" s="5"/>
      <c r="C1090" s="5" t="s">
        <v>4037</v>
      </c>
      <c r="D1090" s="5" t="s">
        <v>418</v>
      </c>
      <c r="E1090" s="36" t="s">
        <v>71</v>
      </c>
      <c r="F1090" s="5" t="s">
        <v>18633</v>
      </c>
      <c r="G1090" s="34">
        <v>45915</v>
      </c>
      <c r="H1090" s="33" t="s">
        <v>18630</v>
      </c>
      <c r="I1090" s="34"/>
      <c r="J1090" s="5" t="s">
        <v>18630</v>
      </c>
      <c r="K1090" s="34"/>
      <c r="L1090" s="5" t="s">
        <v>18795</v>
      </c>
      <c r="M1090" s="5" t="s">
        <v>2601</v>
      </c>
      <c r="N1090" s="5" t="s">
        <v>117</v>
      </c>
      <c r="O1090" s="35">
        <v>80083.520000000004</v>
      </c>
      <c r="P1090" s="60" t="s">
        <v>18630</v>
      </c>
      <c r="Q1090" s="5" t="str">
        <f t="shared" si="16"/>
        <v>Ativo</v>
      </c>
      <c r="R1090" s="32" t="e">
        <v>#N/A</v>
      </c>
    </row>
    <row r="1091" spans="1:18" x14ac:dyDescent="0.2">
      <c r="A1091" s="5" t="s">
        <v>4038</v>
      </c>
      <c r="B1091" s="5"/>
      <c r="C1091" s="5" t="s">
        <v>3882</v>
      </c>
      <c r="D1091" s="5" t="s">
        <v>3571</v>
      </c>
      <c r="E1091" s="36" t="s">
        <v>71</v>
      </c>
      <c r="F1091" s="5" t="s">
        <v>18633</v>
      </c>
      <c r="G1091" s="34">
        <v>45951</v>
      </c>
      <c r="H1091" s="33" t="s">
        <v>18633</v>
      </c>
      <c r="I1091" s="34">
        <v>45608</v>
      </c>
      <c r="J1091" s="33" t="s">
        <v>18633</v>
      </c>
      <c r="K1091" s="34">
        <v>45688</v>
      </c>
      <c r="L1091" s="33" t="s">
        <v>42</v>
      </c>
      <c r="M1091" s="33" t="s">
        <v>43</v>
      </c>
      <c r="N1091" s="5" t="s">
        <v>26</v>
      </c>
      <c r="O1091" s="35">
        <v>450637.93</v>
      </c>
      <c r="P1091" s="5" t="s">
        <v>18633</v>
      </c>
      <c r="Q1091" s="5" t="str">
        <f t="shared" si="16"/>
        <v>Arquivado</v>
      </c>
      <c r="R1091" s="32" t="e">
        <v>#N/A</v>
      </c>
    </row>
    <row r="1092" spans="1:18" x14ac:dyDescent="0.2">
      <c r="A1092" s="5" t="s">
        <v>4039</v>
      </c>
      <c r="B1092" s="5"/>
      <c r="C1092" s="5" t="s">
        <v>4040</v>
      </c>
      <c r="D1092" s="5" t="s">
        <v>18692</v>
      </c>
      <c r="E1092" s="36" t="s">
        <v>48</v>
      </c>
      <c r="F1092" s="5" t="s">
        <v>18633</v>
      </c>
      <c r="G1092" s="34">
        <v>42279</v>
      </c>
      <c r="H1092" s="33" t="s">
        <v>18630</v>
      </c>
      <c r="I1092" s="34"/>
      <c r="J1092" s="5" t="s">
        <v>18633</v>
      </c>
      <c r="K1092" s="34">
        <v>42818</v>
      </c>
      <c r="L1092" s="33" t="s">
        <v>23</v>
      </c>
      <c r="M1092" s="33" t="s">
        <v>4041</v>
      </c>
      <c r="N1092" s="5" t="s">
        <v>26</v>
      </c>
      <c r="O1092" s="35">
        <v>35000</v>
      </c>
      <c r="P1092" s="5" t="s">
        <v>18630</v>
      </c>
      <c r="Q1092" s="5" t="str">
        <f t="shared" ref="Q1092:Q1155" si="17">IF(OR(ISNUMBER(SEARCH("arquivamento",L1092)),ISNUMBER(SEARCH("arquivado",L1092))),"Arquivado","Ativo")</f>
        <v>Arquivado</v>
      </c>
      <c r="R1092" s="32" t="e">
        <v>#N/A</v>
      </c>
    </row>
    <row r="1093" spans="1:18" x14ac:dyDescent="0.2">
      <c r="A1093" s="5" t="s">
        <v>4043</v>
      </c>
      <c r="B1093" s="5"/>
      <c r="C1093" s="5" t="s">
        <v>4044</v>
      </c>
      <c r="D1093" s="5" t="s">
        <v>4045</v>
      </c>
      <c r="E1093" s="36" t="s">
        <v>71</v>
      </c>
      <c r="F1093" s="5" t="s">
        <v>18633</v>
      </c>
      <c r="G1093" s="34">
        <v>46083</v>
      </c>
      <c r="H1093" s="33" t="s">
        <v>18630</v>
      </c>
      <c r="I1093" s="34"/>
      <c r="J1093" s="5" t="s">
        <v>18630</v>
      </c>
      <c r="K1093" s="34"/>
      <c r="L1093" s="5" t="s">
        <v>42</v>
      </c>
      <c r="M1093" s="33" t="s">
        <v>43</v>
      </c>
      <c r="N1093" s="5" t="s">
        <v>26</v>
      </c>
      <c r="O1093" s="35">
        <v>276303.51</v>
      </c>
      <c r="P1093" s="5" t="s">
        <v>18633</v>
      </c>
      <c r="Q1093" s="5" t="str">
        <f t="shared" si="17"/>
        <v>Arquivado</v>
      </c>
      <c r="R1093" s="32" t="e">
        <v>#N/A</v>
      </c>
    </row>
    <row r="1094" spans="1:18" x14ac:dyDescent="0.2">
      <c r="A1094" s="5" t="s">
        <v>4046</v>
      </c>
      <c r="B1094" s="5"/>
      <c r="C1094" s="5" t="s">
        <v>2477</v>
      </c>
      <c r="D1094" s="5" t="s">
        <v>18691</v>
      </c>
      <c r="E1094" s="36" t="s">
        <v>48</v>
      </c>
      <c r="F1094" s="5" t="s">
        <v>18633</v>
      </c>
      <c r="G1094" s="34">
        <v>40791</v>
      </c>
      <c r="H1094" s="33" t="s">
        <v>18630</v>
      </c>
      <c r="I1094" s="34"/>
      <c r="J1094" s="5" t="s">
        <v>18630</v>
      </c>
      <c r="K1094" s="34"/>
      <c r="L1094" s="5" t="s">
        <v>42</v>
      </c>
      <c r="M1094" s="33" t="s">
        <v>4047</v>
      </c>
      <c r="N1094" s="5" t="s">
        <v>26</v>
      </c>
      <c r="O1094" s="35">
        <v>0</v>
      </c>
      <c r="P1094" s="5" t="s">
        <v>18633</v>
      </c>
      <c r="Q1094" s="5" t="str">
        <f t="shared" si="17"/>
        <v>Arquivado</v>
      </c>
      <c r="R1094" s="32" t="e">
        <v>#N/A</v>
      </c>
    </row>
    <row r="1095" spans="1:18" x14ac:dyDescent="0.2">
      <c r="A1095" s="5" t="s">
        <v>4049</v>
      </c>
      <c r="B1095" s="5"/>
      <c r="C1095" s="5" t="s">
        <v>4050</v>
      </c>
      <c r="D1095" s="5" t="s">
        <v>4051</v>
      </c>
      <c r="E1095" s="36" t="s">
        <v>71</v>
      </c>
      <c r="F1095" s="5" t="s">
        <v>18630</v>
      </c>
      <c r="G1095" s="34"/>
      <c r="H1095" s="5" t="s">
        <v>18630</v>
      </c>
      <c r="I1095" s="34"/>
      <c r="J1095" s="5" t="s">
        <v>18630</v>
      </c>
      <c r="K1095" s="34"/>
      <c r="L1095" s="5" t="s">
        <v>18793</v>
      </c>
      <c r="M1095" s="5" t="s">
        <v>2745</v>
      </c>
      <c r="N1095" s="5" t="s">
        <v>18712</v>
      </c>
      <c r="O1095" s="35">
        <v>562871.63</v>
      </c>
      <c r="P1095" s="60" t="s">
        <v>18630</v>
      </c>
      <c r="Q1095" s="5" t="str">
        <f t="shared" si="17"/>
        <v>Ativo</v>
      </c>
      <c r="R1095" s="32" t="e">
        <v>#N/A</v>
      </c>
    </row>
    <row r="1096" spans="1:18" x14ac:dyDescent="0.2">
      <c r="A1096" s="5" t="s">
        <v>4052</v>
      </c>
      <c r="B1096" s="5"/>
      <c r="C1096" s="5" t="s">
        <v>4053</v>
      </c>
      <c r="D1096" s="5" t="s">
        <v>320</v>
      </c>
      <c r="E1096" s="36" t="s">
        <v>71</v>
      </c>
      <c r="F1096" s="5" t="s">
        <v>18633</v>
      </c>
      <c r="G1096" s="34">
        <v>45395</v>
      </c>
      <c r="H1096" s="33" t="s">
        <v>18633</v>
      </c>
      <c r="I1096" s="34">
        <v>45623</v>
      </c>
      <c r="J1096" s="33" t="s">
        <v>18630</v>
      </c>
      <c r="K1096" s="34"/>
      <c r="L1096" s="5" t="s">
        <v>18796</v>
      </c>
      <c r="M1096" s="5" t="s">
        <v>238</v>
      </c>
      <c r="N1096" s="5" t="s">
        <v>210</v>
      </c>
      <c r="O1096" s="35">
        <v>370332.1</v>
      </c>
      <c r="P1096" s="60" t="s">
        <v>18630</v>
      </c>
      <c r="Q1096" s="5" t="str">
        <f t="shared" si="17"/>
        <v>Ativo</v>
      </c>
      <c r="R1096" s="32" t="e">
        <v>#N/A</v>
      </c>
    </row>
    <row r="1097" spans="1:18" x14ac:dyDescent="0.2">
      <c r="A1097" s="5" t="s">
        <v>4054</v>
      </c>
      <c r="B1097" s="5"/>
      <c r="C1097" s="5" t="s">
        <v>4055</v>
      </c>
      <c r="D1097" s="5" t="s">
        <v>19222</v>
      </c>
      <c r="E1097" s="36" t="s">
        <v>48</v>
      </c>
      <c r="F1097" s="5" t="s">
        <v>18633</v>
      </c>
      <c r="G1097" s="34">
        <v>41957</v>
      </c>
      <c r="H1097" s="33" t="s">
        <v>18630</v>
      </c>
      <c r="I1097" s="34"/>
      <c r="J1097" s="5" t="s">
        <v>18633</v>
      </c>
      <c r="K1097" s="34">
        <v>42424</v>
      </c>
      <c r="L1097" s="33" t="s">
        <v>42</v>
      </c>
      <c r="M1097" s="33" t="s">
        <v>4056</v>
      </c>
      <c r="N1097" s="5" t="s">
        <v>26</v>
      </c>
      <c r="O1097" s="35">
        <v>30000</v>
      </c>
      <c r="P1097" s="5" t="s">
        <v>18630</v>
      </c>
      <c r="Q1097" s="5" t="str">
        <f t="shared" si="17"/>
        <v>Arquivado</v>
      </c>
      <c r="R1097" s="32" t="e">
        <v>#N/A</v>
      </c>
    </row>
    <row r="1098" spans="1:18" x14ac:dyDescent="0.2">
      <c r="A1098" s="5" t="s">
        <v>4058</v>
      </c>
      <c r="B1098" s="5"/>
      <c r="C1098" s="5" t="s">
        <v>4059</v>
      </c>
      <c r="D1098" s="5" t="s">
        <v>18691</v>
      </c>
      <c r="E1098" s="36" t="s">
        <v>48</v>
      </c>
      <c r="F1098" s="5" t="s">
        <v>18633</v>
      </c>
      <c r="G1098" s="34">
        <v>41977</v>
      </c>
      <c r="H1098" s="33" t="s">
        <v>18630</v>
      </c>
      <c r="I1098" s="34"/>
      <c r="J1098" s="5" t="s">
        <v>18633</v>
      </c>
      <c r="K1098" s="34">
        <v>42457</v>
      </c>
      <c r="L1098" s="33" t="s">
        <v>42</v>
      </c>
      <c r="M1098" s="5" t="s">
        <v>4060</v>
      </c>
      <c r="N1098" s="5" t="s">
        <v>26</v>
      </c>
      <c r="O1098" s="35">
        <v>0</v>
      </c>
      <c r="P1098" s="5" t="s">
        <v>18630</v>
      </c>
      <c r="Q1098" s="5" t="str">
        <f t="shared" si="17"/>
        <v>Arquivado</v>
      </c>
      <c r="R1098" s="32" t="e">
        <v>#N/A</v>
      </c>
    </row>
    <row r="1099" spans="1:18" x14ac:dyDescent="0.2">
      <c r="A1099" s="5" t="s">
        <v>4062</v>
      </c>
      <c r="B1099" s="5"/>
      <c r="C1099" s="5" t="s">
        <v>4063</v>
      </c>
      <c r="D1099" s="5" t="s">
        <v>19301</v>
      </c>
      <c r="E1099" s="36" t="s">
        <v>48</v>
      </c>
      <c r="F1099" s="5" t="s">
        <v>18633</v>
      </c>
      <c r="G1099" s="34">
        <v>42457</v>
      </c>
      <c r="H1099" s="33" t="s">
        <v>18633</v>
      </c>
      <c r="I1099" s="34">
        <v>44902</v>
      </c>
      <c r="J1099" s="33" t="s">
        <v>18633</v>
      </c>
      <c r="K1099" s="34">
        <v>44973</v>
      </c>
      <c r="L1099" s="33" t="s">
        <v>23</v>
      </c>
      <c r="M1099" s="5" t="s">
        <v>4064</v>
      </c>
      <c r="N1099" s="5" t="s">
        <v>26</v>
      </c>
      <c r="O1099" s="35">
        <v>30000</v>
      </c>
      <c r="P1099" s="5" t="s">
        <v>18630</v>
      </c>
      <c r="Q1099" s="5" t="str">
        <f t="shared" si="17"/>
        <v>Arquivado</v>
      </c>
      <c r="R1099" s="32" t="e">
        <v>#N/A</v>
      </c>
    </row>
    <row r="1100" spans="1:18" x14ac:dyDescent="0.2">
      <c r="A1100" s="5" t="s">
        <v>4066</v>
      </c>
      <c r="B1100" s="5"/>
      <c r="C1100" s="5" t="s">
        <v>1570</v>
      </c>
      <c r="D1100" s="5" t="s">
        <v>4067</v>
      </c>
      <c r="E1100" s="36" t="s">
        <v>20</v>
      </c>
      <c r="F1100" s="5" t="s">
        <v>18630</v>
      </c>
      <c r="G1100" s="34"/>
      <c r="H1100" s="5" t="s">
        <v>18630</v>
      </c>
      <c r="I1100" s="34"/>
      <c r="J1100" s="5" t="s">
        <v>18630</v>
      </c>
      <c r="K1100" s="34"/>
      <c r="L1100" s="5" t="s">
        <v>42</v>
      </c>
      <c r="M1100" s="5" t="s">
        <v>4068</v>
      </c>
      <c r="N1100" s="5" t="s">
        <v>26</v>
      </c>
      <c r="O1100" s="35">
        <v>0</v>
      </c>
      <c r="P1100" s="5" t="s">
        <v>18630</v>
      </c>
      <c r="Q1100" s="5" t="str">
        <f t="shared" si="17"/>
        <v>Arquivado</v>
      </c>
      <c r="R1100" s="32" t="e">
        <v>#N/A</v>
      </c>
    </row>
    <row r="1101" spans="1:18" x14ac:dyDescent="0.2">
      <c r="A1101" s="5" t="s">
        <v>4070</v>
      </c>
      <c r="B1101" s="5"/>
      <c r="C1101" s="5" t="s">
        <v>160</v>
      </c>
      <c r="D1101" s="5" t="s">
        <v>161</v>
      </c>
      <c r="E1101" s="36" t="s">
        <v>48</v>
      </c>
      <c r="F1101" s="5" t="s">
        <v>18630</v>
      </c>
      <c r="G1101" s="34"/>
      <c r="H1101" s="5" t="s">
        <v>18630</v>
      </c>
      <c r="I1101" s="34"/>
      <c r="J1101" s="5" t="s">
        <v>18630</v>
      </c>
      <c r="K1101" s="34"/>
      <c r="L1101" s="5" t="s">
        <v>42</v>
      </c>
      <c r="M1101" s="5" t="s">
        <v>4071</v>
      </c>
      <c r="N1101" s="5" t="s">
        <v>26</v>
      </c>
      <c r="O1101" s="35">
        <v>0</v>
      </c>
      <c r="P1101" s="5" t="s">
        <v>18630</v>
      </c>
      <c r="Q1101" s="5" t="str">
        <f t="shared" si="17"/>
        <v>Arquivado</v>
      </c>
      <c r="R1101" s="32" t="e">
        <v>#N/A</v>
      </c>
    </row>
    <row r="1102" spans="1:18" x14ac:dyDescent="0.2">
      <c r="A1102" s="5" t="s">
        <v>4073</v>
      </c>
      <c r="B1102" s="5"/>
      <c r="C1102" s="5" t="s">
        <v>4074</v>
      </c>
      <c r="D1102" s="5" t="s">
        <v>4075</v>
      </c>
      <c r="E1102" s="36" t="s">
        <v>48</v>
      </c>
      <c r="F1102" s="5" t="s">
        <v>18633</v>
      </c>
      <c r="G1102" s="34">
        <v>43363</v>
      </c>
      <c r="H1102" s="33" t="s">
        <v>18633</v>
      </c>
      <c r="I1102" s="34">
        <v>43328</v>
      </c>
      <c r="J1102" s="33" t="s">
        <v>18633</v>
      </c>
      <c r="K1102" s="34">
        <v>43353</v>
      </c>
      <c r="L1102" s="33" t="s">
        <v>42</v>
      </c>
      <c r="M1102" s="33" t="s">
        <v>4076</v>
      </c>
      <c r="N1102" s="5" t="s">
        <v>26</v>
      </c>
      <c r="O1102" s="35">
        <v>30000</v>
      </c>
      <c r="P1102" s="5" t="s">
        <v>18630</v>
      </c>
      <c r="Q1102" s="5" t="str">
        <f t="shared" si="17"/>
        <v>Arquivado</v>
      </c>
      <c r="R1102" s="32" t="e">
        <v>#N/A</v>
      </c>
    </row>
    <row r="1103" spans="1:18" x14ac:dyDescent="0.2">
      <c r="A1103" s="5" t="s">
        <v>4078</v>
      </c>
      <c r="B1103" s="5"/>
      <c r="C1103" s="5" t="s">
        <v>4079</v>
      </c>
      <c r="D1103" s="5" t="s">
        <v>18691</v>
      </c>
      <c r="E1103" s="36" t="s">
        <v>48</v>
      </c>
      <c r="F1103" s="5" t="s">
        <v>18633</v>
      </c>
      <c r="G1103" s="34">
        <v>41242</v>
      </c>
      <c r="H1103" s="33" t="s">
        <v>18633</v>
      </c>
      <c r="I1103" s="34">
        <v>42299</v>
      </c>
      <c r="J1103" s="33" t="s">
        <v>18633</v>
      </c>
      <c r="K1103" s="34">
        <v>42325</v>
      </c>
      <c r="L1103" s="33" t="s">
        <v>23</v>
      </c>
      <c r="M1103" s="33" t="s">
        <v>4080</v>
      </c>
      <c r="N1103" s="5" t="s">
        <v>26</v>
      </c>
      <c r="O1103" s="35">
        <v>25000</v>
      </c>
      <c r="P1103" s="5" t="s">
        <v>18630</v>
      </c>
      <c r="Q1103" s="5" t="str">
        <f t="shared" si="17"/>
        <v>Arquivado</v>
      </c>
      <c r="R1103" s="32" t="e">
        <v>#N/A</v>
      </c>
    </row>
    <row r="1104" spans="1:18" x14ac:dyDescent="0.2">
      <c r="A1104" s="5" t="s">
        <v>4082</v>
      </c>
      <c r="B1104" s="5"/>
      <c r="C1104" s="5" t="s">
        <v>4083</v>
      </c>
      <c r="D1104" s="5" t="s">
        <v>4084</v>
      </c>
      <c r="E1104" s="36" t="s">
        <v>71</v>
      </c>
      <c r="F1104" s="5" t="s">
        <v>18633</v>
      </c>
      <c r="G1104" s="34">
        <v>45411</v>
      </c>
      <c r="H1104" s="33" t="s">
        <v>18633</v>
      </c>
      <c r="I1104" s="34">
        <v>45483</v>
      </c>
      <c r="J1104" s="33" t="s">
        <v>18633</v>
      </c>
      <c r="K1104" s="34">
        <v>45595</v>
      </c>
      <c r="L1104" s="33" t="s">
        <v>42</v>
      </c>
      <c r="M1104" s="5" t="s">
        <v>43</v>
      </c>
      <c r="N1104" s="5" t="s">
        <v>26</v>
      </c>
      <c r="O1104" s="35">
        <v>185443.79</v>
      </c>
      <c r="P1104" s="5" t="s">
        <v>18630</v>
      </c>
      <c r="Q1104" s="5" t="str">
        <f t="shared" si="17"/>
        <v>Arquivado</v>
      </c>
      <c r="R1104" s="32" t="e">
        <v>#N/A</v>
      </c>
    </row>
    <row r="1105" spans="1:18" x14ac:dyDescent="0.2">
      <c r="A1105" s="5" t="s">
        <v>4085</v>
      </c>
      <c r="B1105" s="5"/>
      <c r="C1105" s="5" t="s">
        <v>4086</v>
      </c>
      <c r="D1105" s="5" t="s">
        <v>18693</v>
      </c>
      <c r="E1105" s="36" t="s">
        <v>48</v>
      </c>
      <c r="F1105" s="5" t="s">
        <v>18633</v>
      </c>
      <c r="G1105" s="34">
        <v>42039</v>
      </c>
      <c r="H1105" s="33" t="s">
        <v>18630</v>
      </c>
      <c r="I1105" s="34"/>
      <c r="J1105" s="5" t="s">
        <v>18630</v>
      </c>
      <c r="K1105" s="34"/>
      <c r="L1105" s="5" t="s">
        <v>23</v>
      </c>
      <c r="M1105" s="5" t="s">
        <v>4087</v>
      </c>
      <c r="N1105" s="5" t="s">
        <v>26</v>
      </c>
      <c r="O1105" s="35">
        <v>0</v>
      </c>
      <c r="P1105" s="5" t="s">
        <v>18630</v>
      </c>
      <c r="Q1105" s="5" t="str">
        <f t="shared" si="17"/>
        <v>Arquivado</v>
      </c>
      <c r="R1105" s="32" t="e">
        <v>#N/A</v>
      </c>
    </row>
    <row r="1106" spans="1:18" x14ac:dyDescent="0.2">
      <c r="A1106" s="5" t="s">
        <v>4089</v>
      </c>
      <c r="B1106" s="5"/>
      <c r="C1106" s="5" t="s">
        <v>4090</v>
      </c>
      <c r="D1106" s="5" t="s">
        <v>18692</v>
      </c>
      <c r="E1106" s="36" t="s">
        <v>71</v>
      </c>
      <c r="F1106" s="5" t="s">
        <v>18633</v>
      </c>
      <c r="G1106" s="34">
        <v>43984</v>
      </c>
      <c r="H1106" s="33" t="s">
        <v>18633</v>
      </c>
      <c r="I1106" s="34">
        <v>44476</v>
      </c>
      <c r="J1106" s="33" t="s">
        <v>18633</v>
      </c>
      <c r="K1106" s="34">
        <v>43172</v>
      </c>
      <c r="L1106" s="33" t="s">
        <v>42</v>
      </c>
      <c r="M1106" s="33" t="s">
        <v>43</v>
      </c>
      <c r="N1106" s="5" t="s">
        <v>26</v>
      </c>
      <c r="O1106" s="35">
        <v>30000</v>
      </c>
      <c r="P1106" s="5" t="s">
        <v>18630</v>
      </c>
      <c r="Q1106" s="5" t="str">
        <f t="shared" si="17"/>
        <v>Arquivado</v>
      </c>
      <c r="R1106" s="32" t="e">
        <v>#N/A</v>
      </c>
    </row>
    <row r="1107" spans="1:18" x14ac:dyDescent="0.2">
      <c r="A1107" s="5" t="s">
        <v>4091</v>
      </c>
      <c r="B1107" s="5"/>
      <c r="C1107" s="5" t="s">
        <v>4092</v>
      </c>
      <c r="D1107" s="5" t="s">
        <v>19302</v>
      </c>
      <c r="E1107" s="36" t="s">
        <v>48</v>
      </c>
      <c r="F1107" s="5" t="s">
        <v>18633</v>
      </c>
      <c r="G1107" s="34">
        <v>41799</v>
      </c>
      <c r="H1107" s="33" t="s">
        <v>18633</v>
      </c>
      <c r="I1107" s="34">
        <v>42502</v>
      </c>
      <c r="J1107" s="33" t="s">
        <v>18633</v>
      </c>
      <c r="K1107" s="34">
        <v>42530</v>
      </c>
      <c r="L1107" s="33" t="s">
        <v>42</v>
      </c>
      <c r="M1107" s="5" t="s">
        <v>4093</v>
      </c>
      <c r="N1107" s="5" t="s">
        <v>26</v>
      </c>
      <c r="O1107" s="35">
        <v>0</v>
      </c>
      <c r="P1107" s="5" t="s">
        <v>18630</v>
      </c>
      <c r="Q1107" s="5" t="str">
        <f t="shared" si="17"/>
        <v>Arquivado</v>
      </c>
      <c r="R1107" s="32" t="e">
        <v>#N/A</v>
      </c>
    </row>
    <row r="1108" spans="1:18" x14ac:dyDescent="0.2">
      <c r="A1108" s="5" t="s">
        <v>4095</v>
      </c>
      <c r="B1108" s="5"/>
      <c r="C1108" s="5" t="s">
        <v>4096</v>
      </c>
      <c r="D1108" s="5" t="s">
        <v>320</v>
      </c>
      <c r="E1108" s="36" t="s">
        <v>71</v>
      </c>
      <c r="F1108" s="5" t="s">
        <v>18633</v>
      </c>
      <c r="G1108" s="34">
        <v>45348</v>
      </c>
      <c r="H1108" s="33" t="s">
        <v>18630</v>
      </c>
      <c r="I1108" s="34"/>
      <c r="J1108" s="5" t="s">
        <v>18630</v>
      </c>
      <c r="K1108" s="34"/>
      <c r="L1108" s="5" t="s">
        <v>42</v>
      </c>
      <c r="M1108" s="5" t="s">
        <v>4097</v>
      </c>
      <c r="N1108" s="5" t="s">
        <v>26</v>
      </c>
      <c r="O1108" s="35">
        <v>656130.62</v>
      </c>
      <c r="P1108" s="5" t="s">
        <v>18633</v>
      </c>
      <c r="Q1108" s="5" t="str">
        <f t="shared" si="17"/>
        <v>Arquivado</v>
      </c>
      <c r="R1108" s="32" t="e">
        <v>#N/A</v>
      </c>
    </row>
    <row r="1109" spans="1:18" x14ac:dyDescent="0.2">
      <c r="A1109" s="5" t="s">
        <v>4099</v>
      </c>
      <c r="B1109" s="5"/>
      <c r="C1109" s="5" t="s">
        <v>4100</v>
      </c>
      <c r="D1109" s="5" t="s">
        <v>4101</v>
      </c>
      <c r="E1109" s="36" t="s">
        <v>71</v>
      </c>
      <c r="F1109" s="5" t="s">
        <v>18630</v>
      </c>
      <c r="G1109" s="34"/>
      <c r="H1109" s="5" t="s">
        <v>18630</v>
      </c>
      <c r="I1109" s="34"/>
      <c r="J1109" s="5" t="s">
        <v>18633</v>
      </c>
      <c r="K1109" s="34">
        <v>45520</v>
      </c>
      <c r="L1109" s="33" t="s">
        <v>18794</v>
      </c>
      <c r="M1109" s="33" t="s">
        <v>4102</v>
      </c>
      <c r="N1109" s="5" t="s">
        <v>18712</v>
      </c>
      <c r="O1109" s="35">
        <v>454414.51</v>
      </c>
      <c r="P1109" s="60" t="s">
        <v>18633</v>
      </c>
      <c r="Q1109" s="5" t="str">
        <f t="shared" si="17"/>
        <v>Ativo</v>
      </c>
      <c r="R1109" s="32" t="e">
        <v>#N/A</v>
      </c>
    </row>
    <row r="1110" spans="1:18" x14ac:dyDescent="0.2">
      <c r="A1110" s="5" t="s">
        <v>4104</v>
      </c>
      <c r="B1110" s="5"/>
      <c r="C1110" s="5" t="s">
        <v>4105</v>
      </c>
      <c r="D1110" s="5" t="s">
        <v>233</v>
      </c>
      <c r="E1110" s="36" t="s">
        <v>71</v>
      </c>
      <c r="F1110" s="5" t="s">
        <v>18633</v>
      </c>
      <c r="G1110" s="34">
        <v>45439</v>
      </c>
      <c r="H1110" s="33" t="s">
        <v>18630</v>
      </c>
      <c r="I1110" s="34"/>
      <c r="J1110" s="5" t="s">
        <v>18633</v>
      </c>
      <c r="K1110" s="34">
        <v>45467</v>
      </c>
      <c r="L1110" s="33" t="s">
        <v>42</v>
      </c>
      <c r="M1110" s="33" t="s">
        <v>43</v>
      </c>
      <c r="N1110" s="5" t="s">
        <v>26</v>
      </c>
      <c r="O1110" s="35">
        <v>279411.95</v>
      </c>
      <c r="P1110" s="5" t="s">
        <v>18633</v>
      </c>
      <c r="Q1110" s="5" t="str">
        <f t="shared" si="17"/>
        <v>Arquivado</v>
      </c>
      <c r="R1110" s="32" t="e">
        <v>#N/A</v>
      </c>
    </row>
    <row r="1111" spans="1:18" x14ac:dyDescent="0.2">
      <c r="A1111" s="5" t="s">
        <v>4106</v>
      </c>
      <c r="B1111" s="5"/>
      <c r="C1111" s="5" t="s">
        <v>1205</v>
      </c>
      <c r="D1111" s="5" t="s">
        <v>4107</v>
      </c>
      <c r="E1111" s="36" t="s">
        <v>48</v>
      </c>
      <c r="F1111" s="5" t="s">
        <v>18630</v>
      </c>
      <c r="G1111" s="34"/>
      <c r="H1111" s="5" t="s">
        <v>18630</v>
      </c>
      <c r="I1111" s="34"/>
      <c r="J1111" s="5" t="s">
        <v>18630</v>
      </c>
      <c r="K1111" s="34"/>
      <c r="L1111" s="5" t="s">
        <v>23</v>
      </c>
      <c r="M1111" s="33" t="s">
        <v>4108</v>
      </c>
      <c r="N1111" s="5" t="s">
        <v>26</v>
      </c>
      <c r="O1111" s="35">
        <v>0</v>
      </c>
      <c r="P1111" s="5" t="s">
        <v>18630</v>
      </c>
      <c r="Q1111" s="5" t="str">
        <f t="shared" si="17"/>
        <v>Arquivado</v>
      </c>
      <c r="R1111" s="32" t="e">
        <v>#N/A</v>
      </c>
    </row>
    <row r="1112" spans="1:18" x14ac:dyDescent="0.2">
      <c r="A1112" s="5" t="s">
        <v>4110</v>
      </c>
      <c r="B1112" s="5"/>
      <c r="C1112" s="5" t="s">
        <v>3774</v>
      </c>
      <c r="D1112" s="5" t="s">
        <v>18693</v>
      </c>
      <c r="E1112" s="36" t="s">
        <v>48</v>
      </c>
      <c r="F1112" s="5" t="s">
        <v>18630</v>
      </c>
      <c r="G1112" s="34"/>
      <c r="H1112" s="5" t="s">
        <v>18630</v>
      </c>
      <c r="I1112" s="34"/>
      <c r="J1112" s="5" t="s">
        <v>18633</v>
      </c>
      <c r="K1112" s="34">
        <v>41982</v>
      </c>
      <c r="L1112" s="33" t="s">
        <v>23</v>
      </c>
      <c r="M1112" s="5" t="s">
        <v>4111</v>
      </c>
      <c r="N1112" s="5" t="s">
        <v>26</v>
      </c>
      <c r="O1112" s="35">
        <v>0</v>
      </c>
      <c r="P1112" s="5" t="s">
        <v>18633</v>
      </c>
      <c r="Q1112" s="5" t="str">
        <f t="shared" si="17"/>
        <v>Arquivado</v>
      </c>
      <c r="R1112" s="32" t="e">
        <v>#N/A</v>
      </c>
    </row>
    <row r="1113" spans="1:18" x14ac:dyDescent="0.2">
      <c r="A1113" s="5" t="s">
        <v>4113</v>
      </c>
      <c r="B1113" s="5"/>
      <c r="C1113" s="5" t="s">
        <v>4114</v>
      </c>
      <c r="D1113" s="5" t="s">
        <v>18691</v>
      </c>
      <c r="E1113" s="36" t="s">
        <v>48</v>
      </c>
      <c r="F1113" s="5" t="s">
        <v>18633</v>
      </c>
      <c r="G1113" s="34">
        <v>42461</v>
      </c>
      <c r="H1113" s="33" t="s">
        <v>18630</v>
      </c>
      <c r="I1113" s="34"/>
      <c r="J1113" s="5" t="s">
        <v>18630</v>
      </c>
      <c r="K1113" s="34"/>
      <c r="L1113" s="5" t="s">
        <v>23</v>
      </c>
      <c r="M1113" s="5" t="s">
        <v>4115</v>
      </c>
      <c r="N1113" s="5" t="s">
        <v>26</v>
      </c>
      <c r="O1113" s="35">
        <v>0</v>
      </c>
      <c r="P1113" s="5" t="s">
        <v>18630</v>
      </c>
      <c r="Q1113" s="5" t="str">
        <f t="shared" si="17"/>
        <v>Arquivado</v>
      </c>
      <c r="R1113" s="32" t="e">
        <v>#N/A</v>
      </c>
    </row>
    <row r="1114" spans="1:18" x14ac:dyDescent="0.2">
      <c r="A1114" s="5" t="s">
        <v>4117</v>
      </c>
      <c r="B1114" s="5"/>
      <c r="C1114" s="5" t="s">
        <v>4118</v>
      </c>
      <c r="D1114" s="5" t="s">
        <v>1800</v>
      </c>
      <c r="E1114" s="36" t="s">
        <v>20</v>
      </c>
      <c r="F1114" s="5" t="s">
        <v>18633</v>
      </c>
      <c r="G1114" s="34">
        <v>42263</v>
      </c>
      <c r="H1114" s="33" t="s">
        <v>18630</v>
      </c>
      <c r="I1114" s="34"/>
      <c r="J1114" s="5" t="s">
        <v>18630</v>
      </c>
      <c r="K1114" s="34"/>
      <c r="L1114" s="5" t="s">
        <v>23</v>
      </c>
      <c r="M1114" s="5" t="s">
        <v>4119</v>
      </c>
      <c r="N1114" s="5" t="s">
        <v>26</v>
      </c>
      <c r="O1114" s="35">
        <v>0</v>
      </c>
      <c r="P1114" s="5" t="s">
        <v>18630</v>
      </c>
      <c r="Q1114" s="5" t="str">
        <f t="shared" si="17"/>
        <v>Arquivado</v>
      </c>
      <c r="R1114" s="32" t="e">
        <v>#N/A</v>
      </c>
    </row>
    <row r="1115" spans="1:18" x14ac:dyDescent="0.2">
      <c r="A1115" s="5" t="s">
        <v>4121</v>
      </c>
      <c r="B1115" s="5"/>
      <c r="C1115" s="5" t="s">
        <v>4122</v>
      </c>
      <c r="D1115" s="5" t="s">
        <v>4123</v>
      </c>
      <c r="E1115" s="36" t="s">
        <v>20</v>
      </c>
      <c r="F1115" s="5" t="s">
        <v>18633</v>
      </c>
      <c r="G1115" s="34">
        <v>41409</v>
      </c>
      <c r="H1115" s="33" t="s">
        <v>18630</v>
      </c>
      <c r="I1115" s="34"/>
      <c r="J1115" s="5" t="s">
        <v>18630</v>
      </c>
      <c r="K1115" s="34"/>
      <c r="L1115" s="5" t="s">
        <v>23</v>
      </c>
      <c r="M1115" s="33" t="s">
        <v>4124</v>
      </c>
      <c r="N1115" s="5" t="s">
        <v>26</v>
      </c>
      <c r="O1115" s="35">
        <v>0</v>
      </c>
      <c r="P1115" s="5" t="s">
        <v>18633</v>
      </c>
      <c r="Q1115" s="5" t="str">
        <f t="shared" si="17"/>
        <v>Arquivado</v>
      </c>
      <c r="R1115" s="32" t="e">
        <v>#N/A</v>
      </c>
    </row>
    <row r="1116" spans="1:18" x14ac:dyDescent="0.2">
      <c r="A1116" s="5" t="s">
        <v>4126</v>
      </c>
      <c r="B1116" s="5" t="s">
        <v>4127</v>
      </c>
      <c r="C1116" s="5" t="s">
        <v>4128</v>
      </c>
      <c r="D1116" s="5" t="s">
        <v>418</v>
      </c>
      <c r="E1116" s="36" t="s">
        <v>279</v>
      </c>
      <c r="F1116" s="5" t="s">
        <v>18633</v>
      </c>
      <c r="G1116" s="34">
        <v>45105</v>
      </c>
      <c r="H1116" s="33" t="s">
        <v>18633</v>
      </c>
      <c r="I1116" s="34">
        <v>45251</v>
      </c>
      <c r="J1116" s="33" t="s">
        <v>18633</v>
      </c>
      <c r="K1116" s="34">
        <v>45327</v>
      </c>
      <c r="L1116" s="33" t="s">
        <v>42</v>
      </c>
      <c r="M1116" s="33" t="s">
        <v>43</v>
      </c>
      <c r="N1116" s="5" t="s">
        <v>26</v>
      </c>
      <c r="O1116" s="35">
        <v>22925.69</v>
      </c>
      <c r="P1116" s="5" t="s">
        <v>18633</v>
      </c>
      <c r="Q1116" s="5" t="str">
        <f t="shared" si="17"/>
        <v>Arquivado</v>
      </c>
      <c r="R1116" s="32" t="e">
        <v>#N/A</v>
      </c>
    </row>
    <row r="1117" spans="1:18" x14ac:dyDescent="0.2">
      <c r="A1117" s="5" t="s">
        <v>4129</v>
      </c>
      <c r="B1117" s="5"/>
      <c r="C1117" s="5" t="s">
        <v>4130</v>
      </c>
      <c r="D1117" s="5" t="s">
        <v>1314</v>
      </c>
      <c r="E1117" s="36" t="s">
        <v>71</v>
      </c>
      <c r="F1117" s="5" t="s">
        <v>18633</v>
      </c>
      <c r="G1117" s="34">
        <v>43957</v>
      </c>
      <c r="H1117" s="33" t="s">
        <v>18633</v>
      </c>
      <c r="I1117" s="34">
        <v>44119</v>
      </c>
      <c r="J1117" s="33" t="s">
        <v>18633</v>
      </c>
      <c r="K1117" s="34">
        <v>43969</v>
      </c>
      <c r="L1117" s="33" t="s">
        <v>42</v>
      </c>
      <c r="M1117" s="5" t="s">
        <v>4131</v>
      </c>
      <c r="N1117" s="5" t="s">
        <v>26</v>
      </c>
      <c r="O1117" s="35">
        <v>353662.66</v>
      </c>
      <c r="P1117" s="5" t="s">
        <v>18630</v>
      </c>
      <c r="Q1117" s="5" t="str">
        <f t="shared" si="17"/>
        <v>Arquivado</v>
      </c>
      <c r="R1117" s="32" t="e">
        <v>#N/A</v>
      </c>
    </row>
    <row r="1118" spans="1:18" x14ac:dyDescent="0.2">
      <c r="A1118" s="5" t="s">
        <v>4133</v>
      </c>
      <c r="B1118" s="5"/>
      <c r="C1118" s="5" t="s">
        <v>3935</v>
      </c>
      <c r="D1118" s="5" t="s">
        <v>18693</v>
      </c>
      <c r="E1118" s="36" t="s">
        <v>106</v>
      </c>
      <c r="F1118" s="5" t="s">
        <v>18630</v>
      </c>
      <c r="G1118" s="34"/>
      <c r="H1118" s="5" t="s">
        <v>18630</v>
      </c>
      <c r="I1118" s="34"/>
      <c r="J1118" s="5" t="s">
        <v>18630</v>
      </c>
      <c r="K1118" s="34"/>
      <c r="L1118" s="5" t="s">
        <v>42</v>
      </c>
      <c r="M1118" s="5" t="s">
        <v>4134</v>
      </c>
      <c r="N1118" s="5" t="s">
        <v>26</v>
      </c>
      <c r="O1118" s="35">
        <v>0</v>
      </c>
      <c r="P1118" s="5" t="s">
        <v>18630</v>
      </c>
      <c r="Q1118" s="5" t="str">
        <f t="shared" si="17"/>
        <v>Arquivado</v>
      </c>
      <c r="R1118" s="32" t="e">
        <v>#N/A</v>
      </c>
    </row>
    <row r="1119" spans="1:18" x14ac:dyDescent="0.2">
      <c r="A1119" s="5" t="s">
        <v>4136</v>
      </c>
      <c r="B1119" s="5"/>
      <c r="C1119" s="5" t="s">
        <v>4137</v>
      </c>
      <c r="D1119" s="5" t="s">
        <v>18691</v>
      </c>
      <c r="E1119" s="36" t="s">
        <v>48</v>
      </c>
      <c r="F1119" s="5" t="s">
        <v>18633</v>
      </c>
      <c r="G1119" s="34">
        <v>42529</v>
      </c>
      <c r="H1119" s="33" t="s">
        <v>18630</v>
      </c>
      <c r="I1119" s="34"/>
      <c r="J1119" s="5" t="s">
        <v>18630</v>
      </c>
      <c r="K1119" s="34"/>
      <c r="L1119" s="5" t="s">
        <v>42</v>
      </c>
      <c r="M1119" s="5" t="s">
        <v>4138</v>
      </c>
      <c r="N1119" s="5" t="s">
        <v>26</v>
      </c>
      <c r="O1119" s="35">
        <v>0</v>
      </c>
      <c r="P1119" s="5" t="s">
        <v>18630</v>
      </c>
      <c r="Q1119" s="5" t="str">
        <f t="shared" si="17"/>
        <v>Arquivado</v>
      </c>
      <c r="R1119" s="32" t="e">
        <v>#N/A</v>
      </c>
    </row>
    <row r="1120" spans="1:18" x14ac:dyDescent="0.2">
      <c r="A1120" s="5" t="s">
        <v>4140</v>
      </c>
      <c r="B1120" s="5"/>
      <c r="C1120" s="5" t="s">
        <v>3585</v>
      </c>
      <c r="D1120" s="5" t="s">
        <v>18691</v>
      </c>
      <c r="E1120" s="36" t="s">
        <v>20</v>
      </c>
      <c r="F1120" s="5" t="s">
        <v>18633</v>
      </c>
      <c r="G1120" s="34">
        <v>41498</v>
      </c>
      <c r="H1120" s="33" t="s">
        <v>18630</v>
      </c>
      <c r="I1120" s="34"/>
      <c r="J1120" s="5" t="s">
        <v>18630</v>
      </c>
      <c r="K1120" s="34"/>
      <c r="L1120" s="5" t="s">
        <v>23</v>
      </c>
      <c r="M1120" s="5" t="s">
        <v>4141</v>
      </c>
      <c r="N1120" s="5" t="s">
        <v>26</v>
      </c>
      <c r="O1120" s="35">
        <v>0</v>
      </c>
      <c r="P1120" s="5" t="s">
        <v>18630</v>
      </c>
      <c r="Q1120" s="5" t="str">
        <f t="shared" si="17"/>
        <v>Arquivado</v>
      </c>
      <c r="R1120" s="32" t="e">
        <v>#N/A</v>
      </c>
    </row>
    <row r="1121" spans="1:18" x14ac:dyDescent="0.2">
      <c r="A1121" s="5" t="s">
        <v>4143</v>
      </c>
      <c r="B1121" s="5"/>
      <c r="C1121" s="5" t="s">
        <v>4144</v>
      </c>
      <c r="D1121" s="5" t="s">
        <v>19303</v>
      </c>
      <c r="E1121" s="36" t="s">
        <v>48</v>
      </c>
      <c r="F1121" s="5" t="s">
        <v>18633</v>
      </c>
      <c r="G1121" s="34">
        <v>41185</v>
      </c>
      <c r="H1121" s="33" t="s">
        <v>18630</v>
      </c>
      <c r="I1121" s="34"/>
      <c r="J1121" s="5" t="s">
        <v>18633</v>
      </c>
      <c r="K1121" s="34">
        <v>41864</v>
      </c>
      <c r="L1121" s="33" t="s">
        <v>23</v>
      </c>
      <c r="M1121" s="5" t="s">
        <v>4145</v>
      </c>
      <c r="N1121" s="5" t="s">
        <v>26</v>
      </c>
      <c r="O1121" s="35">
        <v>0</v>
      </c>
      <c r="P1121" s="5" t="s">
        <v>18630</v>
      </c>
      <c r="Q1121" s="5" t="str">
        <f t="shared" si="17"/>
        <v>Arquivado</v>
      </c>
      <c r="R1121" s="32" t="e">
        <v>#N/A</v>
      </c>
    </row>
    <row r="1122" spans="1:18" x14ac:dyDescent="0.2">
      <c r="A1122" s="5" t="s">
        <v>4147</v>
      </c>
      <c r="B1122" s="5"/>
      <c r="C1122" s="5" t="s">
        <v>4148</v>
      </c>
      <c r="D1122" s="5" t="s">
        <v>4149</v>
      </c>
      <c r="E1122" s="36" t="s">
        <v>71</v>
      </c>
      <c r="F1122" s="5" t="s">
        <v>18633</v>
      </c>
      <c r="G1122" s="34">
        <v>45470</v>
      </c>
      <c r="H1122" s="33" t="s">
        <v>18633</v>
      </c>
      <c r="I1122" s="34">
        <v>45614</v>
      </c>
      <c r="J1122" s="33" t="s">
        <v>18633</v>
      </c>
      <c r="K1122" s="34">
        <v>45687</v>
      </c>
      <c r="L1122" s="33" t="s">
        <v>42</v>
      </c>
      <c r="M1122" s="33" t="s">
        <v>43</v>
      </c>
      <c r="N1122" s="5" t="s">
        <v>26</v>
      </c>
      <c r="O1122" s="35">
        <v>78224.55</v>
      </c>
      <c r="P1122" s="5" t="s">
        <v>18633</v>
      </c>
      <c r="Q1122" s="5" t="str">
        <f t="shared" si="17"/>
        <v>Arquivado</v>
      </c>
      <c r="R1122" s="32" t="e">
        <v>#N/A</v>
      </c>
    </row>
    <row r="1123" spans="1:18" x14ac:dyDescent="0.2">
      <c r="A1123" s="5" t="s">
        <v>4150</v>
      </c>
      <c r="B1123" s="5"/>
      <c r="C1123" s="5" t="s">
        <v>4151</v>
      </c>
      <c r="D1123" s="5" t="s">
        <v>18692</v>
      </c>
      <c r="E1123" s="36" t="s">
        <v>20</v>
      </c>
      <c r="F1123" s="5" t="s">
        <v>18630</v>
      </c>
      <c r="G1123" s="34"/>
      <c r="H1123" s="5" t="s">
        <v>18630</v>
      </c>
      <c r="I1123" s="34"/>
      <c r="J1123" s="5" t="s">
        <v>18630</v>
      </c>
      <c r="K1123" s="34"/>
      <c r="L1123" s="5" t="s">
        <v>23</v>
      </c>
      <c r="M1123" s="5" t="s">
        <v>4152</v>
      </c>
      <c r="N1123" s="5" t="s">
        <v>26</v>
      </c>
      <c r="O1123" s="35">
        <v>0</v>
      </c>
      <c r="P1123" s="5" t="s">
        <v>18630</v>
      </c>
      <c r="Q1123" s="5" t="str">
        <f t="shared" si="17"/>
        <v>Arquivado</v>
      </c>
      <c r="R1123" s="32" t="e">
        <v>#N/A</v>
      </c>
    </row>
    <row r="1124" spans="1:18" x14ac:dyDescent="0.2">
      <c r="A1124" s="5" t="s">
        <v>4154</v>
      </c>
      <c r="B1124" s="5"/>
      <c r="C1124" s="5" t="s">
        <v>4155</v>
      </c>
      <c r="D1124" s="5" t="s">
        <v>4156</v>
      </c>
      <c r="E1124" s="36" t="s">
        <v>71</v>
      </c>
      <c r="F1124" s="5" t="s">
        <v>18633</v>
      </c>
      <c r="G1124" s="34">
        <v>45417</v>
      </c>
      <c r="H1124" s="33" t="s">
        <v>18633</v>
      </c>
      <c r="I1124" s="34">
        <v>45705</v>
      </c>
      <c r="J1124" s="33" t="s">
        <v>18633</v>
      </c>
      <c r="K1124" s="34">
        <v>45938</v>
      </c>
      <c r="L1124" s="33" t="s">
        <v>42</v>
      </c>
      <c r="M1124" s="33" t="s">
        <v>43</v>
      </c>
      <c r="N1124" s="5" t="s">
        <v>26</v>
      </c>
      <c r="O1124" s="35">
        <v>450086.45</v>
      </c>
      <c r="P1124" s="5" t="s">
        <v>18630</v>
      </c>
      <c r="Q1124" s="5" t="str">
        <f t="shared" si="17"/>
        <v>Arquivado</v>
      </c>
      <c r="R1124" s="32" t="e">
        <v>#N/A</v>
      </c>
    </row>
    <row r="1125" spans="1:18" x14ac:dyDescent="0.2">
      <c r="A1125" s="5" t="s">
        <v>4157</v>
      </c>
      <c r="B1125" s="5"/>
      <c r="C1125" s="5" t="s">
        <v>4158</v>
      </c>
      <c r="D1125" s="5" t="s">
        <v>2953</v>
      </c>
      <c r="E1125" s="36" t="s">
        <v>71</v>
      </c>
      <c r="F1125" s="5" t="s">
        <v>18633</v>
      </c>
      <c r="G1125" s="34">
        <v>46099</v>
      </c>
      <c r="H1125" s="33" t="s">
        <v>18630</v>
      </c>
      <c r="I1125" s="34"/>
      <c r="J1125" s="5" t="s">
        <v>18630</v>
      </c>
      <c r="K1125" s="34"/>
      <c r="L1125" s="5" t="s">
        <v>18795</v>
      </c>
      <c r="M1125" s="5" t="s">
        <v>1238</v>
      </c>
      <c r="N1125" s="5" t="s">
        <v>117</v>
      </c>
      <c r="O1125" s="35">
        <v>495251.18</v>
      </c>
      <c r="P1125" s="60" t="s">
        <v>18630</v>
      </c>
      <c r="Q1125" s="5" t="str">
        <f t="shared" si="17"/>
        <v>Ativo</v>
      </c>
      <c r="R1125" s="32" t="e">
        <v>#N/A</v>
      </c>
    </row>
    <row r="1126" spans="1:18" x14ac:dyDescent="0.2">
      <c r="A1126" s="5" t="s">
        <v>4159</v>
      </c>
      <c r="B1126" s="5"/>
      <c r="D1126" s="5" t="s">
        <v>19304</v>
      </c>
      <c r="E1126" s="36" t="s">
        <v>48</v>
      </c>
      <c r="F1126" s="5" t="s">
        <v>18633</v>
      </c>
      <c r="G1126" s="34">
        <v>42558</v>
      </c>
      <c r="H1126" s="33" t="s">
        <v>18630</v>
      </c>
      <c r="I1126" s="34"/>
      <c r="J1126" s="5" t="s">
        <v>18630</v>
      </c>
      <c r="K1126" s="34"/>
      <c r="L1126" s="5" t="s">
        <v>23</v>
      </c>
      <c r="M1126" s="5" t="s">
        <v>4160</v>
      </c>
      <c r="N1126" s="5" t="s">
        <v>26</v>
      </c>
      <c r="O1126" s="35">
        <v>0</v>
      </c>
      <c r="P1126" s="5" t="s">
        <v>18630</v>
      </c>
      <c r="Q1126" s="5" t="str">
        <f t="shared" si="17"/>
        <v>Arquivado</v>
      </c>
      <c r="R1126" s="32" t="e">
        <v>#N/A</v>
      </c>
    </row>
    <row r="1127" spans="1:18" x14ac:dyDescent="0.2">
      <c r="A1127" s="5" t="s">
        <v>4162</v>
      </c>
      <c r="B1127" s="5"/>
      <c r="C1127" s="5" t="s">
        <v>138</v>
      </c>
      <c r="D1127" s="5" t="s">
        <v>19216</v>
      </c>
      <c r="E1127" s="36" t="s">
        <v>48</v>
      </c>
      <c r="F1127" s="5" t="s">
        <v>18633</v>
      </c>
      <c r="G1127" s="34">
        <v>42235</v>
      </c>
      <c r="H1127" s="33" t="s">
        <v>18630</v>
      </c>
      <c r="I1127" s="34"/>
      <c r="J1127" s="5" t="s">
        <v>18630</v>
      </c>
      <c r="K1127" s="34"/>
      <c r="L1127" s="5" t="s">
        <v>23</v>
      </c>
      <c r="M1127" s="5" t="s">
        <v>4163</v>
      </c>
      <c r="N1127" s="5" t="s">
        <v>26</v>
      </c>
      <c r="O1127" s="35">
        <v>30000</v>
      </c>
      <c r="P1127" s="5" t="s">
        <v>18630</v>
      </c>
      <c r="Q1127" s="5" t="str">
        <f t="shared" si="17"/>
        <v>Arquivado</v>
      </c>
      <c r="R1127" s="32" t="e">
        <v>#N/A</v>
      </c>
    </row>
    <row r="1128" spans="1:18" x14ac:dyDescent="0.2">
      <c r="A1128" s="5" t="s">
        <v>4165</v>
      </c>
      <c r="B1128" s="5" t="s">
        <v>4166</v>
      </c>
      <c r="C1128" s="5" t="s">
        <v>4167</v>
      </c>
      <c r="D1128" s="5" t="s">
        <v>233</v>
      </c>
      <c r="E1128" s="36" t="s">
        <v>71</v>
      </c>
      <c r="F1128" s="5" t="s">
        <v>18633</v>
      </c>
      <c r="G1128" s="34">
        <v>45409</v>
      </c>
      <c r="H1128" s="33" t="s">
        <v>18633</v>
      </c>
      <c r="I1128" s="34">
        <v>45492</v>
      </c>
      <c r="J1128" s="33" t="s">
        <v>18630</v>
      </c>
      <c r="K1128" s="34"/>
      <c r="L1128" s="5" t="s">
        <v>18796</v>
      </c>
      <c r="M1128" s="5" t="s">
        <v>4168</v>
      </c>
      <c r="N1128" s="5" t="s">
        <v>117</v>
      </c>
      <c r="O1128" s="35">
        <v>149866.28</v>
      </c>
      <c r="P1128" s="60" t="s">
        <v>18630</v>
      </c>
      <c r="Q1128" s="5" t="str">
        <f t="shared" si="17"/>
        <v>Ativo</v>
      </c>
      <c r="R1128" s="32" t="e">
        <v>#N/A</v>
      </c>
    </row>
    <row r="1129" spans="1:18" x14ac:dyDescent="0.2">
      <c r="A1129" s="5" t="s">
        <v>4170</v>
      </c>
      <c r="B1129" s="5"/>
      <c r="C1129" s="5" t="s">
        <v>4171</v>
      </c>
      <c r="D1129" s="5" t="s">
        <v>120</v>
      </c>
      <c r="E1129" s="36" t="s">
        <v>48</v>
      </c>
      <c r="F1129" s="5" t="s">
        <v>18633</v>
      </c>
      <c r="G1129" s="34">
        <v>42419</v>
      </c>
      <c r="H1129" s="33" t="s">
        <v>18633</v>
      </c>
      <c r="I1129" s="34">
        <v>43433</v>
      </c>
      <c r="J1129" s="33" t="s">
        <v>18633</v>
      </c>
      <c r="K1129" s="34">
        <v>43500</v>
      </c>
      <c r="L1129" s="33" t="s">
        <v>23</v>
      </c>
      <c r="M1129" s="5" t="s">
        <v>4172</v>
      </c>
      <c r="N1129" s="5" t="s">
        <v>26</v>
      </c>
      <c r="O1129" s="35">
        <v>35000</v>
      </c>
      <c r="P1129" s="5" t="s">
        <v>18630</v>
      </c>
      <c r="Q1129" s="5" t="str">
        <f t="shared" si="17"/>
        <v>Arquivado</v>
      </c>
      <c r="R1129" s="32" t="e">
        <v>#N/A</v>
      </c>
    </row>
    <row r="1130" spans="1:18" x14ac:dyDescent="0.2">
      <c r="A1130" s="5" t="s">
        <v>4174</v>
      </c>
      <c r="B1130" s="5"/>
      <c r="C1130" s="5" t="s">
        <v>4175</v>
      </c>
      <c r="D1130" s="5" t="s">
        <v>1591</v>
      </c>
      <c r="E1130" s="36" t="s">
        <v>20</v>
      </c>
      <c r="F1130" s="5" t="s">
        <v>18633</v>
      </c>
      <c r="G1130" s="34">
        <v>41834</v>
      </c>
      <c r="H1130" s="33" t="s">
        <v>18630</v>
      </c>
      <c r="I1130" s="34"/>
      <c r="J1130" s="5" t="s">
        <v>18630</v>
      </c>
      <c r="K1130" s="34"/>
      <c r="L1130" s="5" t="s">
        <v>42</v>
      </c>
      <c r="M1130" s="5" t="s">
        <v>4176</v>
      </c>
      <c r="N1130" s="5" t="s">
        <v>26</v>
      </c>
      <c r="O1130" s="35">
        <v>0</v>
      </c>
      <c r="P1130" s="5" t="s">
        <v>18630</v>
      </c>
      <c r="Q1130" s="5" t="str">
        <f t="shared" si="17"/>
        <v>Arquivado</v>
      </c>
      <c r="R1130" s="32" t="e">
        <v>#N/A</v>
      </c>
    </row>
    <row r="1131" spans="1:18" x14ac:dyDescent="0.2">
      <c r="A1131" s="5" t="s">
        <v>4178</v>
      </c>
      <c r="B1131" s="5"/>
      <c r="C1131" s="5" t="s">
        <v>4179</v>
      </c>
      <c r="D1131" s="5" t="s">
        <v>18693</v>
      </c>
      <c r="E1131" s="36" t="s">
        <v>48</v>
      </c>
      <c r="F1131" s="5" t="s">
        <v>18633</v>
      </c>
      <c r="G1131" s="34">
        <v>40995</v>
      </c>
      <c r="H1131" s="33" t="s">
        <v>18630</v>
      </c>
      <c r="I1131" s="34"/>
      <c r="J1131" s="5" t="s">
        <v>18630</v>
      </c>
      <c r="K1131" s="34"/>
      <c r="L1131" s="5" t="s">
        <v>42</v>
      </c>
      <c r="M1131" s="5" t="s">
        <v>4180</v>
      </c>
      <c r="N1131" s="5" t="s">
        <v>26</v>
      </c>
      <c r="O1131" s="35">
        <v>0</v>
      </c>
      <c r="P1131" s="5" t="s">
        <v>18633</v>
      </c>
      <c r="Q1131" s="5" t="str">
        <f t="shared" si="17"/>
        <v>Arquivado</v>
      </c>
      <c r="R1131" s="32" t="e">
        <v>#N/A</v>
      </c>
    </row>
    <row r="1132" spans="1:18" x14ac:dyDescent="0.2">
      <c r="A1132" s="5" t="s">
        <v>4182</v>
      </c>
      <c r="B1132" s="5"/>
      <c r="C1132" s="5" t="s">
        <v>4183</v>
      </c>
      <c r="D1132" s="5" t="s">
        <v>4184</v>
      </c>
      <c r="E1132" s="36" t="s">
        <v>71</v>
      </c>
      <c r="F1132" s="5" t="s">
        <v>18630</v>
      </c>
      <c r="G1132" s="34"/>
      <c r="H1132" s="5" t="s">
        <v>18630</v>
      </c>
      <c r="I1132" s="34"/>
      <c r="J1132" s="5" t="s">
        <v>18630</v>
      </c>
      <c r="K1132" s="34"/>
      <c r="L1132" s="5" t="s">
        <v>18793</v>
      </c>
      <c r="M1132" s="5" t="s">
        <v>1037</v>
      </c>
      <c r="N1132" s="5" t="s">
        <v>18712</v>
      </c>
      <c r="O1132" s="35">
        <v>743497.33</v>
      </c>
      <c r="P1132" s="60" t="s">
        <v>18630</v>
      </c>
      <c r="Q1132" s="5" t="str">
        <f t="shared" si="17"/>
        <v>Ativo</v>
      </c>
      <c r="R1132" s="32" t="e">
        <v>#N/A</v>
      </c>
    </row>
    <row r="1133" spans="1:18" x14ac:dyDescent="0.2">
      <c r="A1133" s="5" t="s">
        <v>4185</v>
      </c>
      <c r="B1133" s="5"/>
      <c r="C1133" s="5" t="s">
        <v>4186</v>
      </c>
      <c r="D1133" s="5" t="s">
        <v>4187</v>
      </c>
      <c r="E1133" s="36" t="s">
        <v>48</v>
      </c>
      <c r="F1133" s="5" t="s">
        <v>18633</v>
      </c>
      <c r="G1133" s="34">
        <v>41558</v>
      </c>
      <c r="H1133" s="33" t="s">
        <v>18633</v>
      </c>
      <c r="I1133" s="34">
        <v>42327</v>
      </c>
      <c r="J1133" s="33" t="s">
        <v>18633</v>
      </c>
      <c r="K1133" s="34">
        <v>42345</v>
      </c>
      <c r="L1133" s="33" t="s">
        <v>42</v>
      </c>
      <c r="M1133" s="33" t="s">
        <v>4188</v>
      </c>
      <c r="N1133" s="5" t="s">
        <v>26</v>
      </c>
      <c r="O1133" s="35">
        <v>25000</v>
      </c>
      <c r="P1133" s="5" t="s">
        <v>18630</v>
      </c>
      <c r="Q1133" s="5" t="str">
        <f t="shared" si="17"/>
        <v>Arquivado</v>
      </c>
      <c r="R1133" s="32" t="e">
        <v>#N/A</v>
      </c>
    </row>
    <row r="1134" spans="1:18" x14ac:dyDescent="0.2">
      <c r="A1134" s="5" t="s">
        <v>4190</v>
      </c>
      <c r="B1134" s="5"/>
      <c r="C1134" s="5" t="s">
        <v>4191</v>
      </c>
      <c r="D1134" s="5" t="s">
        <v>4192</v>
      </c>
      <c r="E1134" s="36" t="s">
        <v>71</v>
      </c>
      <c r="F1134" s="5" t="s">
        <v>18630</v>
      </c>
      <c r="G1134" s="34"/>
      <c r="H1134" s="5" t="s">
        <v>18630</v>
      </c>
      <c r="I1134" s="34"/>
      <c r="J1134" s="5" t="s">
        <v>18630</v>
      </c>
      <c r="K1134" s="34"/>
      <c r="L1134" s="5" t="s">
        <v>18793</v>
      </c>
      <c r="M1134" s="5" t="s">
        <v>4193</v>
      </c>
      <c r="N1134" s="5" t="s">
        <v>18712</v>
      </c>
      <c r="O1134" s="35">
        <v>427300.23</v>
      </c>
      <c r="P1134" s="60" t="s">
        <v>18630</v>
      </c>
      <c r="Q1134" s="5" t="str">
        <f t="shared" si="17"/>
        <v>Ativo</v>
      </c>
      <c r="R1134" s="32" t="e">
        <v>#N/A</v>
      </c>
    </row>
    <row r="1135" spans="1:18" x14ac:dyDescent="0.2">
      <c r="A1135" s="5" t="s">
        <v>4195</v>
      </c>
      <c r="B1135" s="5"/>
      <c r="C1135" s="5" t="s">
        <v>4196</v>
      </c>
      <c r="D1135" s="5" t="s">
        <v>233</v>
      </c>
      <c r="E1135" s="36" t="s">
        <v>71</v>
      </c>
      <c r="F1135" s="5" t="s">
        <v>18633</v>
      </c>
      <c r="G1135" s="34">
        <v>45749</v>
      </c>
      <c r="H1135" s="33" t="s">
        <v>18630</v>
      </c>
      <c r="I1135" s="34"/>
      <c r="J1135" s="5" t="s">
        <v>18630</v>
      </c>
      <c r="K1135" s="34"/>
      <c r="L1135" s="5" t="s">
        <v>42</v>
      </c>
      <c r="M1135" s="33" t="s">
        <v>43</v>
      </c>
      <c r="N1135" s="5" t="s">
        <v>26</v>
      </c>
      <c r="O1135" s="35">
        <v>269309.69</v>
      </c>
      <c r="P1135" s="5" t="s">
        <v>18633</v>
      </c>
      <c r="Q1135" s="5" t="str">
        <f t="shared" si="17"/>
        <v>Arquivado</v>
      </c>
      <c r="R1135" s="32" t="e">
        <v>#N/A</v>
      </c>
    </row>
    <row r="1136" spans="1:18" x14ac:dyDescent="0.2">
      <c r="A1136" s="5" t="s">
        <v>2752</v>
      </c>
      <c r="B1136" s="5" t="s">
        <v>2751</v>
      </c>
      <c r="C1136" s="5" t="s">
        <v>2753</v>
      </c>
      <c r="D1136" s="5" t="s">
        <v>4197</v>
      </c>
      <c r="E1136" s="36" t="s">
        <v>71</v>
      </c>
      <c r="F1136" s="5" t="s">
        <v>18630</v>
      </c>
      <c r="G1136" s="34"/>
      <c r="H1136" s="5" t="s">
        <v>18630</v>
      </c>
      <c r="I1136" s="34"/>
      <c r="J1136" s="5" t="s">
        <v>18630</v>
      </c>
      <c r="K1136" s="34"/>
      <c r="L1136" s="5" t="s">
        <v>18793</v>
      </c>
      <c r="M1136" s="5" t="s">
        <v>3076</v>
      </c>
      <c r="N1136" s="5" t="s">
        <v>18712</v>
      </c>
      <c r="O1136" s="35">
        <v>187131.74</v>
      </c>
      <c r="P1136" s="60" t="s">
        <v>18630</v>
      </c>
      <c r="Q1136" s="5" t="str">
        <f t="shared" si="17"/>
        <v>Ativo</v>
      </c>
      <c r="R1136" s="32" t="e">
        <v>#N/A</v>
      </c>
    </row>
    <row r="1137" spans="1:18" x14ac:dyDescent="0.2">
      <c r="A1137" s="5" t="s">
        <v>4198</v>
      </c>
      <c r="B1137" s="5"/>
      <c r="C1137" s="5" t="s">
        <v>3943</v>
      </c>
      <c r="D1137" s="5" t="s">
        <v>19216</v>
      </c>
      <c r="E1137" s="36" t="s">
        <v>20</v>
      </c>
      <c r="F1137" s="5" t="s">
        <v>18633</v>
      </c>
      <c r="G1137" s="34">
        <v>42292</v>
      </c>
      <c r="H1137" s="33" t="s">
        <v>18630</v>
      </c>
      <c r="I1137" s="34"/>
      <c r="J1137" s="5" t="s">
        <v>18630</v>
      </c>
      <c r="K1137" s="34"/>
      <c r="L1137" s="5" t="s">
        <v>23</v>
      </c>
      <c r="M1137" s="33" t="s">
        <v>4199</v>
      </c>
      <c r="N1137" s="5" t="s">
        <v>26</v>
      </c>
      <c r="O1137" s="35">
        <v>0</v>
      </c>
      <c r="P1137" s="5" t="s">
        <v>18633</v>
      </c>
      <c r="Q1137" s="5" t="str">
        <f t="shared" si="17"/>
        <v>Arquivado</v>
      </c>
      <c r="R1137" s="32" t="e">
        <v>#N/A</v>
      </c>
    </row>
    <row r="1138" spans="1:18" x14ac:dyDescent="0.2">
      <c r="A1138" s="5" t="s">
        <v>4201</v>
      </c>
      <c r="B1138" s="5"/>
      <c r="C1138" s="5" t="s">
        <v>3210</v>
      </c>
      <c r="D1138" s="5" t="s">
        <v>18691</v>
      </c>
      <c r="E1138" s="36" t="s">
        <v>48</v>
      </c>
      <c r="F1138" s="5" t="s">
        <v>18633</v>
      </c>
      <c r="G1138" s="34">
        <v>41296</v>
      </c>
      <c r="H1138" s="33" t="s">
        <v>18630</v>
      </c>
      <c r="I1138" s="34"/>
      <c r="J1138" s="5" t="s">
        <v>18633</v>
      </c>
      <c r="K1138" s="34">
        <v>41583</v>
      </c>
      <c r="L1138" s="33" t="s">
        <v>42</v>
      </c>
      <c r="M1138" s="5" t="s">
        <v>4202</v>
      </c>
      <c r="N1138" s="5" t="s">
        <v>26</v>
      </c>
      <c r="O1138" s="35">
        <v>0</v>
      </c>
      <c r="P1138" s="5" t="s">
        <v>18630</v>
      </c>
      <c r="Q1138" s="5" t="str">
        <f t="shared" si="17"/>
        <v>Arquivado</v>
      </c>
      <c r="R1138" s="32" t="e">
        <v>#N/A</v>
      </c>
    </row>
    <row r="1139" spans="1:18" x14ac:dyDescent="0.2">
      <c r="A1139" s="5" t="s">
        <v>4204</v>
      </c>
      <c r="B1139" s="5"/>
      <c r="C1139" s="5" t="s">
        <v>4205</v>
      </c>
      <c r="D1139" s="5" t="s">
        <v>233</v>
      </c>
      <c r="E1139" s="36" t="s">
        <v>71</v>
      </c>
      <c r="F1139" s="5" t="s">
        <v>18633</v>
      </c>
      <c r="G1139" s="34">
        <v>45805</v>
      </c>
      <c r="H1139" s="33" t="s">
        <v>18633</v>
      </c>
      <c r="I1139" s="34">
        <v>45926</v>
      </c>
      <c r="J1139" s="33" t="s">
        <v>18633</v>
      </c>
      <c r="K1139" s="34">
        <v>45944</v>
      </c>
      <c r="L1139" s="33" t="s">
        <v>18794</v>
      </c>
      <c r="M1139" s="33" t="s">
        <v>4206</v>
      </c>
      <c r="N1139" s="5" t="s">
        <v>117</v>
      </c>
      <c r="O1139" s="35">
        <v>159360.82</v>
      </c>
      <c r="P1139" s="60" t="s">
        <v>18633</v>
      </c>
      <c r="Q1139" s="5" t="str">
        <f t="shared" si="17"/>
        <v>Ativo</v>
      </c>
      <c r="R1139" s="32" t="e">
        <v>#N/A</v>
      </c>
    </row>
    <row r="1140" spans="1:18" x14ac:dyDescent="0.2">
      <c r="A1140" s="5" t="s">
        <v>4208</v>
      </c>
      <c r="B1140" s="5"/>
      <c r="C1140" s="5" t="s">
        <v>4209</v>
      </c>
      <c r="D1140" s="5" t="s">
        <v>694</v>
      </c>
      <c r="E1140" s="36" t="s">
        <v>71</v>
      </c>
      <c r="F1140" s="5" t="s">
        <v>18630</v>
      </c>
      <c r="G1140" s="34"/>
      <c r="H1140" s="5" t="s">
        <v>18630</v>
      </c>
      <c r="I1140" s="34"/>
      <c r="J1140" s="5" t="s">
        <v>18630</v>
      </c>
      <c r="K1140" s="34"/>
      <c r="L1140" s="5" t="s">
        <v>18793</v>
      </c>
      <c r="M1140" s="5" t="s">
        <v>3692</v>
      </c>
      <c r="N1140" s="5" t="s">
        <v>18712</v>
      </c>
      <c r="O1140" s="35">
        <v>186070.23</v>
      </c>
      <c r="P1140" s="60" t="s">
        <v>18630</v>
      </c>
      <c r="Q1140" s="5" t="str">
        <f t="shared" si="17"/>
        <v>Ativo</v>
      </c>
      <c r="R1140" s="32" t="e">
        <v>#N/A</v>
      </c>
    </row>
    <row r="1141" spans="1:18" x14ac:dyDescent="0.2">
      <c r="A1141" s="5" t="s">
        <v>4210</v>
      </c>
      <c r="B1141" s="5" t="s">
        <v>4211</v>
      </c>
      <c r="C1141" s="5" t="s">
        <v>4212</v>
      </c>
      <c r="D1141" s="5" t="s">
        <v>233</v>
      </c>
      <c r="E1141" s="36" t="s">
        <v>71</v>
      </c>
      <c r="F1141" s="5" t="s">
        <v>18633</v>
      </c>
      <c r="G1141" s="34">
        <v>45030</v>
      </c>
      <c r="H1141" s="33" t="s">
        <v>18633</v>
      </c>
      <c r="I1141" s="34">
        <v>45225</v>
      </c>
      <c r="J1141" s="33" t="s">
        <v>18633</v>
      </c>
      <c r="K1141" s="34">
        <v>45583</v>
      </c>
      <c r="L1141" s="33" t="s">
        <v>42</v>
      </c>
      <c r="M1141" s="33" t="s">
        <v>43</v>
      </c>
      <c r="N1141" s="5" t="s">
        <v>26</v>
      </c>
      <c r="O1141" s="35">
        <v>218201.75</v>
      </c>
      <c r="P1141" s="5" t="s">
        <v>18630</v>
      </c>
      <c r="Q1141" s="5" t="str">
        <f t="shared" si="17"/>
        <v>Arquivado</v>
      </c>
      <c r="R1141" s="32" t="e">
        <v>#N/A</v>
      </c>
    </row>
    <row r="1142" spans="1:18" x14ac:dyDescent="0.2">
      <c r="A1142" s="5" t="s">
        <v>4213</v>
      </c>
      <c r="B1142" s="5"/>
      <c r="C1142" s="5" t="s">
        <v>4214</v>
      </c>
      <c r="D1142" s="5" t="s">
        <v>19305</v>
      </c>
      <c r="E1142" s="36" t="s">
        <v>48</v>
      </c>
      <c r="F1142" s="5" t="s">
        <v>18633</v>
      </c>
      <c r="G1142" s="34">
        <v>41697</v>
      </c>
      <c r="H1142" s="33" t="s">
        <v>18633</v>
      </c>
      <c r="I1142" s="34">
        <v>42530</v>
      </c>
      <c r="J1142" s="33" t="s">
        <v>18633</v>
      </c>
      <c r="K1142" s="34">
        <v>42552</v>
      </c>
      <c r="L1142" s="33" t="s">
        <v>42</v>
      </c>
      <c r="M1142" s="33" t="s">
        <v>4215</v>
      </c>
      <c r="N1142" s="5" t="s">
        <v>26</v>
      </c>
      <c r="O1142" s="35">
        <v>30000</v>
      </c>
      <c r="P1142" s="5" t="s">
        <v>18630</v>
      </c>
      <c r="Q1142" s="5" t="str">
        <f t="shared" si="17"/>
        <v>Arquivado</v>
      </c>
      <c r="R1142" s="32" t="e">
        <v>#N/A</v>
      </c>
    </row>
    <row r="1143" spans="1:18" x14ac:dyDescent="0.2">
      <c r="A1143" s="5" t="s">
        <v>4217</v>
      </c>
      <c r="B1143" s="5"/>
      <c r="C1143" s="5" t="s">
        <v>1000</v>
      </c>
      <c r="D1143" s="5" t="s">
        <v>18691</v>
      </c>
      <c r="E1143" s="36" t="s">
        <v>20</v>
      </c>
      <c r="F1143" s="5" t="s">
        <v>18633</v>
      </c>
      <c r="G1143" s="34">
        <v>41060</v>
      </c>
      <c r="H1143" s="33" t="s">
        <v>18630</v>
      </c>
      <c r="I1143" s="34"/>
      <c r="J1143" s="5" t="s">
        <v>18630</v>
      </c>
      <c r="K1143" s="34"/>
      <c r="L1143" s="5" t="s">
        <v>23</v>
      </c>
      <c r="M1143" s="5" t="s">
        <v>4218</v>
      </c>
      <c r="N1143" s="5" t="s">
        <v>26</v>
      </c>
      <c r="O1143" s="35">
        <v>0</v>
      </c>
      <c r="P1143" s="5" t="s">
        <v>18630</v>
      </c>
      <c r="Q1143" s="5" t="str">
        <f t="shared" si="17"/>
        <v>Arquivado</v>
      </c>
      <c r="R1143" s="32" t="e">
        <v>#N/A</v>
      </c>
    </row>
    <row r="1144" spans="1:18" x14ac:dyDescent="0.2">
      <c r="A1144" s="5" t="s">
        <v>4220</v>
      </c>
      <c r="B1144" s="5"/>
      <c r="C1144" s="5" t="s">
        <v>4221</v>
      </c>
      <c r="D1144" s="5" t="s">
        <v>4222</v>
      </c>
      <c r="E1144" s="36" t="s">
        <v>48</v>
      </c>
      <c r="F1144" s="5" t="s">
        <v>18633</v>
      </c>
      <c r="G1144" s="34">
        <v>40968</v>
      </c>
      <c r="H1144" s="33" t="s">
        <v>18630</v>
      </c>
      <c r="I1144" s="34"/>
      <c r="J1144" s="5" t="s">
        <v>18630</v>
      </c>
      <c r="K1144" s="34"/>
      <c r="L1144" s="5" t="s">
        <v>23</v>
      </c>
      <c r="M1144" s="5" t="s">
        <v>4223</v>
      </c>
      <c r="N1144" s="5" t="s">
        <v>26</v>
      </c>
      <c r="O1144" s="35">
        <v>0</v>
      </c>
      <c r="P1144" s="5" t="s">
        <v>18633</v>
      </c>
      <c r="Q1144" s="5" t="str">
        <f t="shared" si="17"/>
        <v>Arquivado</v>
      </c>
      <c r="R1144" s="32" t="e">
        <v>#N/A</v>
      </c>
    </row>
    <row r="1145" spans="1:18" x14ac:dyDescent="0.2">
      <c r="A1145" s="5" t="s">
        <v>4225</v>
      </c>
      <c r="B1145" s="5"/>
      <c r="C1145" s="5" t="s">
        <v>2755</v>
      </c>
      <c r="D1145" s="5" t="s">
        <v>18691</v>
      </c>
      <c r="E1145" s="36" t="s">
        <v>48</v>
      </c>
      <c r="F1145" s="5" t="s">
        <v>18633</v>
      </c>
      <c r="G1145" s="34">
        <v>41292</v>
      </c>
      <c r="H1145" s="33" t="s">
        <v>18633</v>
      </c>
      <c r="I1145" s="34">
        <v>42075</v>
      </c>
      <c r="J1145" s="33" t="s">
        <v>18633</v>
      </c>
      <c r="K1145" s="34">
        <v>42156</v>
      </c>
      <c r="L1145" s="33" t="s">
        <v>23</v>
      </c>
      <c r="M1145" s="5" t="s">
        <v>4226</v>
      </c>
      <c r="N1145" s="5" t="s">
        <v>26</v>
      </c>
      <c r="O1145" s="35">
        <v>0</v>
      </c>
      <c r="P1145" s="5" t="s">
        <v>18630</v>
      </c>
      <c r="Q1145" s="5" t="str">
        <f t="shared" si="17"/>
        <v>Arquivado</v>
      </c>
      <c r="R1145" s="32" t="e">
        <v>#N/A</v>
      </c>
    </row>
    <row r="1146" spans="1:18" x14ac:dyDescent="0.2">
      <c r="A1146" s="5" t="s">
        <v>4228</v>
      </c>
      <c r="B1146" s="5"/>
      <c r="C1146" s="5" t="s">
        <v>4229</v>
      </c>
      <c r="D1146" s="5" t="s">
        <v>233</v>
      </c>
      <c r="E1146" s="36" t="s">
        <v>71</v>
      </c>
      <c r="F1146" s="5" t="s">
        <v>18633</v>
      </c>
      <c r="G1146" s="34">
        <v>46108</v>
      </c>
      <c r="H1146" s="33" t="s">
        <v>18630</v>
      </c>
      <c r="I1146" s="34"/>
      <c r="J1146" s="5" t="s">
        <v>18630</v>
      </c>
      <c r="K1146" s="34"/>
      <c r="L1146" s="5" t="s">
        <v>18795</v>
      </c>
      <c r="M1146" s="5" t="s">
        <v>879</v>
      </c>
      <c r="N1146" s="5" t="s">
        <v>117</v>
      </c>
      <c r="O1146" s="35">
        <v>102961.77</v>
      </c>
      <c r="P1146" s="60" t="s">
        <v>18630</v>
      </c>
      <c r="Q1146" s="5" t="str">
        <f t="shared" si="17"/>
        <v>Ativo</v>
      </c>
      <c r="R1146" s="32" t="e">
        <v>#N/A</v>
      </c>
    </row>
    <row r="1147" spans="1:18" x14ac:dyDescent="0.2">
      <c r="A1147" s="5" t="s">
        <v>4230</v>
      </c>
      <c r="B1147" s="5"/>
      <c r="C1147" s="5" t="s">
        <v>4231</v>
      </c>
      <c r="D1147" s="5" t="s">
        <v>184</v>
      </c>
      <c r="E1147" s="36" t="s">
        <v>48</v>
      </c>
      <c r="F1147" s="5" t="s">
        <v>18633</v>
      </c>
      <c r="G1147" s="34">
        <v>40518</v>
      </c>
      <c r="H1147" s="33" t="s">
        <v>18633</v>
      </c>
      <c r="I1147" s="34">
        <v>41626</v>
      </c>
      <c r="J1147" s="33" t="s">
        <v>18633</v>
      </c>
      <c r="K1147" s="34">
        <v>41687</v>
      </c>
      <c r="L1147" s="33" t="s">
        <v>23</v>
      </c>
      <c r="M1147" s="33" t="s">
        <v>4232</v>
      </c>
      <c r="N1147" s="5" t="s">
        <v>26</v>
      </c>
      <c r="O1147" s="35">
        <v>0</v>
      </c>
      <c r="P1147" s="5" t="s">
        <v>18630</v>
      </c>
      <c r="Q1147" s="5" t="str">
        <f t="shared" si="17"/>
        <v>Arquivado</v>
      </c>
      <c r="R1147" s="32" t="e">
        <v>#N/A</v>
      </c>
    </row>
    <row r="1148" spans="1:18" x14ac:dyDescent="0.2">
      <c r="A1148" s="5" t="s">
        <v>4234</v>
      </c>
      <c r="B1148" s="5"/>
      <c r="C1148" s="5" t="s">
        <v>4235</v>
      </c>
      <c r="D1148" s="5" t="s">
        <v>18692</v>
      </c>
      <c r="E1148" s="36" t="s">
        <v>48</v>
      </c>
      <c r="F1148" s="5" t="s">
        <v>18633</v>
      </c>
      <c r="G1148" s="34">
        <v>41950</v>
      </c>
      <c r="H1148" s="33" t="s">
        <v>18630</v>
      </c>
      <c r="I1148" s="34"/>
      <c r="J1148" s="5" t="s">
        <v>18633</v>
      </c>
      <c r="K1148" s="34">
        <v>42433</v>
      </c>
      <c r="L1148" s="33" t="s">
        <v>42</v>
      </c>
      <c r="M1148" s="33" t="s">
        <v>4236</v>
      </c>
      <c r="N1148" s="5" t="s">
        <v>26</v>
      </c>
      <c r="O1148" s="35">
        <v>30000</v>
      </c>
      <c r="P1148" s="5" t="s">
        <v>18630</v>
      </c>
      <c r="Q1148" s="5" t="str">
        <f t="shared" si="17"/>
        <v>Arquivado</v>
      </c>
      <c r="R1148" s="32" t="e">
        <v>#N/A</v>
      </c>
    </row>
    <row r="1149" spans="1:18" x14ac:dyDescent="0.2">
      <c r="A1149" s="5" t="s">
        <v>4238</v>
      </c>
      <c r="B1149" s="5"/>
      <c r="C1149" s="5" t="s">
        <v>4239</v>
      </c>
      <c r="D1149" s="5" t="s">
        <v>922</v>
      </c>
      <c r="E1149" s="36" t="s">
        <v>71</v>
      </c>
      <c r="F1149" s="5" t="s">
        <v>18630</v>
      </c>
      <c r="G1149" s="34"/>
      <c r="H1149" s="5" t="s">
        <v>18630</v>
      </c>
      <c r="I1149" s="34"/>
      <c r="J1149" s="5" t="s">
        <v>18630</v>
      </c>
      <c r="K1149" s="34"/>
      <c r="L1149" s="5" t="s">
        <v>18793</v>
      </c>
      <c r="M1149" s="5" t="s">
        <v>4240</v>
      </c>
      <c r="N1149" s="5" t="s">
        <v>18712</v>
      </c>
      <c r="O1149" s="35">
        <v>404110.98</v>
      </c>
      <c r="P1149" s="60" t="s">
        <v>18630</v>
      </c>
      <c r="Q1149" s="5" t="str">
        <f t="shared" si="17"/>
        <v>Ativo</v>
      </c>
      <c r="R1149" s="32" t="e">
        <v>#N/A</v>
      </c>
    </row>
    <row r="1150" spans="1:18" x14ac:dyDescent="0.2">
      <c r="A1150" s="5" t="s">
        <v>4242</v>
      </c>
      <c r="B1150" s="5"/>
      <c r="C1150" s="5" t="s">
        <v>4243</v>
      </c>
      <c r="D1150" s="5" t="s">
        <v>233</v>
      </c>
      <c r="E1150" s="36" t="s">
        <v>71</v>
      </c>
      <c r="F1150" s="5" t="s">
        <v>18633</v>
      </c>
      <c r="G1150" s="34">
        <v>45427</v>
      </c>
      <c r="H1150" s="33" t="s">
        <v>18633</v>
      </c>
      <c r="I1150" s="34">
        <v>45569</v>
      </c>
      <c r="J1150" s="33" t="s">
        <v>18630</v>
      </c>
      <c r="K1150" s="34"/>
      <c r="L1150" s="5" t="s">
        <v>18796</v>
      </c>
      <c r="M1150" s="5" t="s">
        <v>1211</v>
      </c>
      <c r="N1150" s="5" t="s">
        <v>117</v>
      </c>
      <c r="O1150" s="35">
        <v>198710.58</v>
      </c>
      <c r="P1150" s="60" t="s">
        <v>18630</v>
      </c>
      <c r="Q1150" s="5" t="str">
        <f t="shared" si="17"/>
        <v>Ativo</v>
      </c>
      <c r="R1150" s="32" t="e">
        <v>#N/A</v>
      </c>
    </row>
    <row r="1151" spans="1:18" x14ac:dyDescent="0.2">
      <c r="A1151" s="5" t="s">
        <v>4244</v>
      </c>
      <c r="B1151" s="5"/>
      <c r="C1151" s="5" t="s">
        <v>4245</v>
      </c>
      <c r="D1151" s="5" t="s">
        <v>18691</v>
      </c>
      <c r="E1151" s="36" t="s">
        <v>48</v>
      </c>
      <c r="F1151" s="5" t="s">
        <v>18633</v>
      </c>
      <c r="G1151" s="34">
        <v>41654</v>
      </c>
      <c r="H1151" s="33" t="s">
        <v>18630</v>
      </c>
      <c r="I1151" s="34"/>
      <c r="J1151" s="5" t="s">
        <v>18633</v>
      </c>
      <c r="K1151" s="34">
        <v>42334</v>
      </c>
      <c r="L1151" s="33" t="s">
        <v>23</v>
      </c>
      <c r="M1151" s="33" t="s">
        <v>189</v>
      </c>
      <c r="N1151" s="5" t="s">
        <v>26</v>
      </c>
      <c r="O1151" s="35">
        <v>25000</v>
      </c>
      <c r="P1151" s="5" t="s">
        <v>18630</v>
      </c>
      <c r="Q1151" s="5" t="str">
        <f t="shared" si="17"/>
        <v>Arquivado</v>
      </c>
      <c r="R1151" s="32" t="e">
        <v>#N/A</v>
      </c>
    </row>
    <row r="1152" spans="1:18" x14ac:dyDescent="0.2">
      <c r="A1152" s="5" t="s">
        <v>4246</v>
      </c>
      <c r="B1152" s="5"/>
      <c r="C1152" s="5" t="s">
        <v>4247</v>
      </c>
      <c r="D1152" s="5" t="s">
        <v>233</v>
      </c>
      <c r="E1152" s="36" t="s">
        <v>71</v>
      </c>
      <c r="F1152" s="5" t="s">
        <v>18633</v>
      </c>
      <c r="G1152" s="34">
        <v>45513</v>
      </c>
      <c r="H1152" s="33" t="s">
        <v>18633</v>
      </c>
      <c r="I1152" s="34">
        <v>45600</v>
      </c>
      <c r="J1152" s="33" t="s">
        <v>18630</v>
      </c>
      <c r="K1152" s="34"/>
      <c r="L1152" s="5" t="s">
        <v>18796</v>
      </c>
      <c r="M1152" s="5" t="s">
        <v>348</v>
      </c>
      <c r="N1152" s="5" t="s">
        <v>117</v>
      </c>
      <c r="O1152" s="35">
        <v>112653.83</v>
      </c>
      <c r="P1152" s="60" t="s">
        <v>18630</v>
      </c>
      <c r="Q1152" s="5" t="str">
        <f t="shared" si="17"/>
        <v>Ativo</v>
      </c>
      <c r="R1152" s="32" t="e">
        <v>#N/A</v>
      </c>
    </row>
    <row r="1153" spans="1:18" x14ac:dyDescent="0.2">
      <c r="A1153" s="5" t="s">
        <v>4248</v>
      </c>
      <c r="B1153" s="5"/>
      <c r="C1153" s="5" t="s">
        <v>4249</v>
      </c>
      <c r="D1153" s="5" t="s">
        <v>483</v>
      </c>
      <c r="E1153" s="36" t="s">
        <v>71</v>
      </c>
      <c r="F1153" s="5" t="s">
        <v>18633</v>
      </c>
      <c r="G1153" s="34">
        <v>45868</v>
      </c>
      <c r="H1153" s="33" t="s">
        <v>18630</v>
      </c>
      <c r="I1153" s="34"/>
      <c r="J1153" s="5" t="s">
        <v>18633</v>
      </c>
      <c r="K1153" s="34">
        <v>45699</v>
      </c>
      <c r="L1153" s="33" t="s">
        <v>42</v>
      </c>
      <c r="M1153" s="33" t="s">
        <v>4250</v>
      </c>
      <c r="N1153" s="5" t="s">
        <v>26</v>
      </c>
      <c r="O1153" s="35">
        <v>473352.75</v>
      </c>
      <c r="P1153" s="5" t="s">
        <v>18633</v>
      </c>
      <c r="Q1153" s="5" t="str">
        <f t="shared" si="17"/>
        <v>Arquivado</v>
      </c>
      <c r="R1153" s="32" t="e">
        <v>#N/A</v>
      </c>
    </row>
    <row r="1154" spans="1:18" x14ac:dyDescent="0.2">
      <c r="A1154" s="5" t="s">
        <v>4252</v>
      </c>
      <c r="B1154" s="5"/>
      <c r="C1154" s="5" t="s">
        <v>1052</v>
      </c>
      <c r="D1154" s="5" t="s">
        <v>2614</v>
      </c>
      <c r="E1154" s="36" t="s">
        <v>71</v>
      </c>
      <c r="F1154" s="5" t="s">
        <v>18630</v>
      </c>
      <c r="G1154" s="34"/>
      <c r="H1154" s="5" t="s">
        <v>18630</v>
      </c>
      <c r="I1154" s="34"/>
      <c r="J1154" s="5" t="s">
        <v>18630</v>
      </c>
      <c r="K1154" s="34"/>
      <c r="L1154" s="5" t="s">
        <v>42</v>
      </c>
      <c r="M1154" s="5" t="s">
        <v>43</v>
      </c>
      <c r="N1154" s="5" t="s">
        <v>26</v>
      </c>
      <c r="O1154" s="35">
        <v>849285.14</v>
      </c>
      <c r="P1154" s="5" t="s">
        <v>18633</v>
      </c>
      <c r="Q1154" s="5" t="str">
        <f t="shared" si="17"/>
        <v>Arquivado</v>
      </c>
      <c r="R1154" s="32" t="e">
        <v>#N/A</v>
      </c>
    </row>
    <row r="1155" spans="1:18" x14ac:dyDescent="0.2">
      <c r="A1155" s="5" t="s">
        <v>4253</v>
      </c>
      <c r="B1155" s="5"/>
      <c r="C1155" s="5" t="s">
        <v>1052</v>
      </c>
      <c r="D1155" s="5" t="s">
        <v>2614</v>
      </c>
      <c r="E1155" s="36" t="s">
        <v>124</v>
      </c>
      <c r="F1155" s="5" t="s">
        <v>18630</v>
      </c>
      <c r="G1155" s="34"/>
      <c r="H1155" s="5" t="s">
        <v>18630</v>
      </c>
      <c r="I1155" s="34"/>
      <c r="J1155" s="5" t="s">
        <v>18630</v>
      </c>
      <c r="K1155" s="34"/>
      <c r="L1155" s="5" t="s">
        <v>42</v>
      </c>
      <c r="M1155" s="5" t="s">
        <v>646</v>
      </c>
      <c r="N1155" s="5" t="s">
        <v>26</v>
      </c>
      <c r="O1155" s="35">
        <v>849285.14</v>
      </c>
      <c r="P1155" s="5" t="s">
        <v>18630</v>
      </c>
      <c r="Q1155" s="5" t="str">
        <f t="shared" si="17"/>
        <v>Arquivado</v>
      </c>
      <c r="R1155" s="32" t="e">
        <v>#N/A</v>
      </c>
    </row>
    <row r="1156" spans="1:18" x14ac:dyDescent="0.2">
      <c r="A1156" s="5" t="s">
        <v>4254</v>
      </c>
      <c r="B1156" s="5" t="s">
        <v>4255</v>
      </c>
      <c r="C1156" s="5" t="s">
        <v>4256</v>
      </c>
      <c r="D1156" s="5" t="s">
        <v>233</v>
      </c>
      <c r="E1156" s="36" t="s">
        <v>71</v>
      </c>
      <c r="F1156" s="5" t="s">
        <v>18633</v>
      </c>
      <c r="G1156" s="34">
        <v>45513</v>
      </c>
      <c r="H1156" s="33" t="s">
        <v>18633</v>
      </c>
      <c r="I1156" s="34">
        <v>45624</v>
      </c>
      <c r="J1156" s="33" t="s">
        <v>18630</v>
      </c>
      <c r="K1156" s="34"/>
      <c r="L1156" s="5" t="s">
        <v>18796</v>
      </c>
      <c r="M1156" s="5" t="s">
        <v>4257</v>
      </c>
      <c r="N1156" s="5" t="s">
        <v>117</v>
      </c>
      <c r="O1156" s="35">
        <v>254194.32</v>
      </c>
      <c r="P1156" s="60" t="s">
        <v>18630</v>
      </c>
      <c r="Q1156" s="5" t="str">
        <f t="shared" ref="Q1156:Q1219" si="18">IF(OR(ISNUMBER(SEARCH("arquivamento",L1156)),ISNUMBER(SEARCH("arquivado",L1156))),"Arquivado","Ativo")</f>
        <v>Ativo</v>
      </c>
      <c r="R1156" s="32" t="e">
        <v>#N/A</v>
      </c>
    </row>
    <row r="1157" spans="1:18" x14ac:dyDescent="0.2">
      <c r="A1157" s="5" t="s">
        <v>4259</v>
      </c>
      <c r="B1157" s="5"/>
      <c r="C1157" s="5" t="s">
        <v>4260</v>
      </c>
      <c r="D1157" s="5" t="s">
        <v>18700</v>
      </c>
      <c r="E1157" s="36" t="s">
        <v>71</v>
      </c>
      <c r="F1157" s="5" t="s">
        <v>18633</v>
      </c>
      <c r="G1157" s="34">
        <v>45702</v>
      </c>
      <c r="H1157" s="33" t="s">
        <v>18633</v>
      </c>
      <c r="I1157" s="34">
        <v>46010</v>
      </c>
      <c r="J1157" s="33" t="s">
        <v>18630</v>
      </c>
      <c r="K1157" s="34"/>
      <c r="L1157" s="5" t="s">
        <v>18795</v>
      </c>
      <c r="M1157" s="5" t="s">
        <v>3753</v>
      </c>
      <c r="N1157" s="5" t="s">
        <v>117</v>
      </c>
      <c r="O1157" s="35">
        <v>523424.61</v>
      </c>
      <c r="P1157" s="60" t="s">
        <v>18630</v>
      </c>
      <c r="Q1157" s="5" t="str">
        <f t="shared" si="18"/>
        <v>Ativo</v>
      </c>
      <c r="R1157" s="32" t="e">
        <v>#N/A</v>
      </c>
    </row>
    <row r="1158" spans="1:18" x14ac:dyDescent="0.2">
      <c r="A1158" s="5" t="s">
        <v>4261</v>
      </c>
      <c r="B1158" s="5"/>
      <c r="C1158" s="5" t="s">
        <v>4262</v>
      </c>
      <c r="D1158" s="5" t="s">
        <v>4263</v>
      </c>
      <c r="E1158" s="36" t="s">
        <v>71</v>
      </c>
      <c r="F1158" s="5" t="s">
        <v>18633</v>
      </c>
      <c r="G1158" s="34">
        <v>46119</v>
      </c>
      <c r="H1158" s="33" t="s">
        <v>18630</v>
      </c>
      <c r="I1158" s="34"/>
      <c r="J1158" s="5" t="s">
        <v>18633</v>
      </c>
      <c r="K1158" s="34">
        <v>46119</v>
      </c>
      <c r="L1158" s="33" t="s">
        <v>42</v>
      </c>
      <c r="M1158" s="5" t="s">
        <v>2898</v>
      </c>
      <c r="N1158" s="5" t="s">
        <v>26</v>
      </c>
      <c r="O1158" s="35">
        <v>153787.57</v>
      </c>
      <c r="P1158" s="5" t="s">
        <v>18633</v>
      </c>
      <c r="Q1158" s="5" t="str">
        <f t="shared" si="18"/>
        <v>Arquivado</v>
      </c>
      <c r="R1158" s="32" t="e">
        <v>#N/A</v>
      </c>
    </row>
    <row r="1159" spans="1:18" x14ac:dyDescent="0.2">
      <c r="A1159" s="5" t="s">
        <v>4264</v>
      </c>
      <c r="B1159" s="5"/>
      <c r="C1159" s="5" t="s">
        <v>4265</v>
      </c>
      <c r="D1159" s="5" t="s">
        <v>19306</v>
      </c>
      <c r="E1159" s="36" t="s">
        <v>71</v>
      </c>
      <c r="F1159" s="5" t="s">
        <v>18633</v>
      </c>
      <c r="G1159" s="34">
        <v>46086</v>
      </c>
      <c r="H1159" s="33" t="s">
        <v>18630</v>
      </c>
      <c r="I1159" s="34"/>
      <c r="J1159" s="5" t="s">
        <v>18633</v>
      </c>
      <c r="K1159" s="34">
        <v>46104</v>
      </c>
      <c r="L1159" s="33" t="s">
        <v>42</v>
      </c>
      <c r="M1159" s="5" t="s">
        <v>4266</v>
      </c>
      <c r="N1159" s="5" t="s">
        <v>26</v>
      </c>
      <c r="O1159" s="35">
        <v>118419.78</v>
      </c>
      <c r="P1159" s="5" t="s">
        <v>18633</v>
      </c>
      <c r="Q1159" s="5" t="str">
        <f t="shared" si="18"/>
        <v>Arquivado</v>
      </c>
      <c r="R1159" s="32" t="e">
        <v>#N/A</v>
      </c>
    </row>
    <row r="1160" spans="1:18" x14ac:dyDescent="0.2">
      <c r="A1160" s="5" t="s">
        <v>4268</v>
      </c>
      <c r="B1160" s="5"/>
      <c r="C1160" s="5" t="s">
        <v>4269</v>
      </c>
      <c r="D1160" s="5" t="s">
        <v>19307</v>
      </c>
      <c r="E1160" s="36" t="s">
        <v>48</v>
      </c>
      <c r="F1160" s="5" t="s">
        <v>18630</v>
      </c>
      <c r="G1160" s="34"/>
      <c r="H1160" s="5" t="s">
        <v>18630</v>
      </c>
      <c r="I1160" s="34"/>
      <c r="J1160" s="5" t="s">
        <v>18633</v>
      </c>
      <c r="K1160" s="34">
        <v>42419</v>
      </c>
      <c r="L1160" s="33" t="s">
        <v>23</v>
      </c>
      <c r="M1160" s="5" t="s">
        <v>4270</v>
      </c>
      <c r="N1160" s="5" t="s">
        <v>26</v>
      </c>
      <c r="O1160" s="35">
        <v>0</v>
      </c>
      <c r="P1160" s="5" t="s">
        <v>18633</v>
      </c>
      <c r="Q1160" s="5" t="str">
        <f t="shared" si="18"/>
        <v>Arquivado</v>
      </c>
      <c r="R1160" s="32" t="e">
        <v>#N/A</v>
      </c>
    </row>
    <row r="1161" spans="1:18" x14ac:dyDescent="0.2">
      <c r="A1161" s="5" t="s">
        <v>4272</v>
      </c>
      <c r="B1161" s="5"/>
      <c r="C1161" s="5" t="s">
        <v>4273</v>
      </c>
      <c r="D1161" s="5" t="s">
        <v>19231</v>
      </c>
      <c r="E1161" s="36" t="s">
        <v>71</v>
      </c>
      <c r="F1161" s="5" t="s">
        <v>18633</v>
      </c>
      <c r="G1161" s="34">
        <v>43403</v>
      </c>
      <c r="H1161" s="33" t="s">
        <v>18630</v>
      </c>
      <c r="I1161" s="34"/>
      <c r="J1161" s="5" t="s">
        <v>18630</v>
      </c>
      <c r="K1161" s="34"/>
      <c r="L1161" s="5" t="s">
        <v>42</v>
      </c>
      <c r="M1161" s="33" t="s">
        <v>43</v>
      </c>
      <c r="N1161" s="5" t="s">
        <v>26</v>
      </c>
      <c r="O1161" s="35">
        <v>25000</v>
      </c>
      <c r="P1161" s="5" t="s">
        <v>18630</v>
      </c>
      <c r="Q1161" s="5" t="str">
        <f t="shared" si="18"/>
        <v>Arquivado</v>
      </c>
      <c r="R1161" s="32" t="e">
        <v>#N/A</v>
      </c>
    </row>
    <row r="1162" spans="1:18" x14ac:dyDescent="0.2">
      <c r="A1162" s="5" t="s">
        <v>4274</v>
      </c>
      <c r="B1162" s="5"/>
      <c r="C1162" s="5" t="s">
        <v>4275</v>
      </c>
      <c r="D1162" s="5" t="s">
        <v>320</v>
      </c>
      <c r="E1162" s="36" t="s">
        <v>71</v>
      </c>
      <c r="F1162" s="5" t="s">
        <v>18633</v>
      </c>
      <c r="G1162" s="34">
        <v>45428</v>
      </c>
      <c r="H1162" s="33" t="s">
        <v>18633</v>
      </c>
      <c r="I1162" s="34">
        <v>45527</v>
      </c>
      <c r="J1162" s="33" t="s">
        <v>18630</v>
      </c>
      <c r="K1162" s="34"/>
      <c r="L1162" s="5" t="s">
        <v>18796</v>
      </c>
      <c r="M1162" s="5" t="s">
        <v>348</v>
      </c>
      <c r="N1162" s="5" t="s">
        <v>117</v>
      </c>
      <c r="O1162" s="35">
        <v>140013.51</v>
      </c>
      <c r="P1162" s="60" t="s">
        <v>18630</v>
      </c>
      <c r="Q1162" s="5" t="str">
        <f t="shared" si="18"/>
        <v>Ativo</v>
      </c>
      <c r="R1162" s="32" t="e">
        <v>#N/A</v>
      </c>
    </row>
    <row r="1163" spans="1:18" x14ac:dyDescent="0.2">
      <c r="A1163" s="5" t="s">
        <v>4276</v>
      </c>
      <c r="B1163" s="5"/>
      <c r="C1163" s="5" t="s">
        <v>2761</v>
      </c>
      <c r="D1163" s="5" t="s">
        <v>19308</v>
      </c>
      <c r="E1163" s="36" t="s">
        <v>48</v>
      </c>
      <c r="F1163" s="5" t="s">
        <v>18633</v>
      </c>
      <c r="G1163" s="34">
        <v>41208</v>
      </c>
      <c r="H1163" s="33" t="s">
        <v>18630</v>
      </c>
      <c r="I1163" s="34"/>
      <c r="J1163" s="5" t="s">
        <v>18633</v>
      </c>
      <c r="K1163" s="34">
        <v>42044</v>
      </c>
      <c r="L1163" s="33" t="s">
        <v>23</v>
      </c>
      <c r="M1163" s="33" t="s">
        <v>4277</v>
      </c>
      <c r="N1163" s="5" t="s">
        <v>26</v>
      </c>
      <c r="O1163" s="35">
        <v>0</v>
      </c>
      <c r="P1163" s="5" t="s">
        <v>18630</v>
      </c>
      <c r="Q1163" s="5" t="str">
        <f t="shared" si="18"/>
        <v>Arquivado</v>
      </c>
      <c r="R1163" s="32" t="e">
        <v>#N/A</v>
      </c>
    </row>
    <row r="1164" spans="1:18" x14ac:dyDescent="0.2">
      <c r="A1164" s="5" t="s">
        <v>4279</v>
      </c>
      <c r="B1164" s="5"/>
      <c r="C1164" s="5" t="s">
        <v>4280</v>
      </c>
      <c r="D1164" s="5" t="s">
        <v>19309</v>
      </c>
      <c r="E1164" s="36" t="s">
        <v>48</v>
      </c>
      <c r="F1164" s="5" t="s">
        <v>18633</v>
      </c>
      <c r="G1164" s="34">
        <v>42041</v>
      </c>
      <c r="H1164" s="33" t="s">
        <v>18630</v>
      </c>
      <c r="I1164" s="34"/>
      <c r="J1164" s="5" t="s">
        <v>18633</v>
      </c>
      <c r="K1164" s="34">
        <v>41971</v>
      </c>
      <c r="L1164" s="33" t="s">
        <v>42</v>
      </c>
      <c r="M1164" s="33" t="s">
        <v>189</v>
      </c>
      <c r="N1164" s="5" t="s">
        <v>26</v>
      </c>
      <c r="O1164" s="35">
        <v>30000</v>
      </c>
      <c r="P1164" s="5" t="s">
        <v>18633</v>
      </c>
      <c r="Q1164" s="5" t="str">
        <f t="shared" si="18"/>
        <v>Arquivado</v>
      </c>
      <c r="R1164" s="32" t="e">
        <v>#N/A</v>
      </c>
    </row>
    <row r="1165" spans="1:18" x14ac:dyDescent="0.2">
      <c r="A1165" s="5" t="s">
        <v>4281</v>
      </c>
      <c r="B1165" s="5"/>
      <c r="C1165" s="5" t="s">
        <v>4282</v>
      </c>
      <c r="D1165" s="5" t="s">
        <v>1283</v>
      </c>
      <c r="E1165" s="36" t="s">
        <v>20</v>
      </c>
      <c r="F1165" s="5" t="s">
        <v>18633</v>
      </c>
      <c r="G1165" s="34">
        <v>42558</v>
      </c>
      <c r="H1165" s="33" t="s">
        <v>18630</v>
      </c>
      <c r="I1165" s="34"/>
      <c r="J1165" s="5" t="s">
        <v>18630</v>
      </c>
      <c r="K1165" s="34"/>
      <c r="L1165" s="5" t="s">
        <v>23</v>
      </c>
      <c r="M1165" s="33" t="s">
        <v>4283</v>
      </c>
      <c r="N1165" s="5" t="s">
        <v>26</v>
      </c>
      <c r="O1165" s="35">
        <v>0</v>
      </c>
      <c r="P1165" s="5" t="s">
        <v>18633</v>
      </c>
      <c r="Q1165" s="5" t="str">
        <f t="shared" si="18"/>
        <v>Arquivado</v>
      </c>
      <c r="R1165" s="32" t="e">
        <v>#N/A</v>
      </c>
    </row>
    <row r="1166" spans="1:18" x14ac:dyDescent="0.2">
      <c r="A1166" s="5" t="s">
        <v>4285</v>
      </c>
      <c r="B1166" s="5"/>
      <c r="C1166" s="5" t="s">
        <v>4286</v>
      </c>
      <c r="D1166" s="5" t="s">
        <v>19216</v>
      </c>
      <c r="E1166" s="36" t="s">
        <v>48</v>
      </c>
      <c r="F1166" s="5" t="s">
        <v>18633</v>
      </c>
      <c r="G1166" s="34">
        <v>42104</v>
      </c>
      <c r="H1166" s="33" t="s">
        <v>18633</v>
      </c>
      <c r="I1166" s="34">
        <v>42873</v>
      </c>
      <c r="J1166" s="33" t="s">
        <v>18633</v>
      </c>
      <c r="K1166" s="34">
        <v>42895</v>
      </c>
      <c r="L1166" s="33" t="s">
        <v>23</v>
      </c>
      <c r="M1166" s="33" t="s">
        <v>4287</v>
      </c>
      <c r="N1166" s="5" t="s">
        <v>26</v>
      </c>
      <c r="O1166" s="35">
        <v>30000</v>
      </c>
      <c r="P1166" s="5" t="s">
        <v>18630</v>
      </c>
      <c r="Q1166" s="5" t="str">
        <f t="shared" si="18"/>
        <v>Arquivado</v>
      </c>
      <c r="R1166" s="32" t="e">
        <v>#N/A</v>
      </c>
    </row>
    <row r="1167" spans="1:18" x14ac:dyDescent="0.2">
      <c r="A1167" s="5" t="s">
        <v>4289</v>
      </c>
      <c r="B1167" s="5" t="s">
        <v>4290</v>
      </c>
      <c r="C1167" s="5" t="s">
        <v>4291</v>
      </c>
      <c r="D1167" s="5" t="s">
        <v>2924</v>
      </c>
      <c r="E1167" s="36" t="s">
        <v>71</v>
      </c>
      <c r="F1167" s="5" t="s">
        <v>18630</v>
      </c>
      <c r="G1167" s="34"/>
      <c r="H1167" s="5" t="s">
        <v>18630</v>
      </c>
      <c r="I1167" s="34"/>
      <c r="J1167" s="5" t="s">
        <v>18630</v>
      </c>
      <c r="K1167" s="34"/>
      <c r="L1167" s="5" t="s">
        <v>18793</v>
      </c>
      <c r="M1167" s="5" t="s">
        <v>825</v>
      </c>
      <c r="N1167" s="5" t="s">
        <v>210</v>
      </c>
      <c r="O1167" s="35">
        <v>479225</v>
      </c>
      <c r="P1167" s="60" t="s">
        <v>18630</v>
      </c>
      <c r="Q1167" s="5" t="str">
        <f t="shared" si="18"/>
        <v>Ativo</v>
      </c>
      <c r="R1167" s="32" t="e">
        <v>#N/A</v>
      </c>
    </row>
    <row r="1168" spans="1:18" x14ac:dyDescent="0.2">
      <c r="A1168" s="5" t="s">
        <v>4292</v>
      </c>
      <c r="B1168" s="5"/>
      <c r="C1168" s="5" t="s">
        <v>4293</v>
      </c>
      <c r="D1168" s="5" t="s">
        <v>4294</v>
      </c>
      <c r="E1168" s="36" t="s">
        <v>48</v>
      </c>
      <c r="F1168" s="5" t="s">
        <v>18633</v>
      </c>
      <c r="G1168" s="34">
        <v>40963</v>
      </c>
      <c r="H1168" s="33" t="s">
        <v>18630</v>
      </c>
      <c r="I1168" s="34"/>
      <c r="J1168" s="5" t="s">
        <v>18633</v>
      </c>
      <c r="K1168" s="34">
        <v>41751</v>
      </c>
      <c r="L1168" s="33" t="s">
        <v>23</v>
      </c>
      <c r="M1168" s="5" t="s">
        <v>93</v>
      </c>
      <c r="N1168" s="5" t="s">
        <v>26</v>
      </c>
      <c r="O1168" s="35">
        <v>0</v>
      </c>
      <c r="P1168" s="5" t="s">
        <v>18630</v>
      </c>
      <c r="Q1168" s="5" t="str">
        <f t="shared" si="18"/>
        <v>Arquivado</v>
      </c>
      <c r="R1168" s="32" t="e">
        <v>#N/A</v>
      </c>
    </row>
    <row r="1169" spans="1:18" x14ac:dyDescent="0.2">
      <c r="A1169" s="5" t="s">
        <v>4295</v>
      </c>
      <c r="B1169" s="5"/>
      <c r="C1169" s="5" t="s">
        <v>4296</v>
      </c>
      <c r="D1169" s="5" t="s">
        <v>233</v>
      </c>
      <c r="E1169" s="36" t="s">
        <v>71</v>
      </c>
      <c r="F1169" s="5" t="s">
        <v>18630</v>
      </c>
      <c r="G1169" s="34"/>
      <c r="H1169" s="5" t="s">
        <v>18630</v>
      </c>
      <c r="I1169" s="34"/>
      <c r="J1169" s="5" t="s">
        <v>18630</v>
      </c>
      <c r="K1169" s="34"/>
      <c r="L1169" s="5" t="s">
        <v>18793</v>
      </c>
      <c r="M1169" s="5" t="s">
        <v>1037</v>
      </c>
      <c r="N1169" s="5" t="s">
        <v>18712</v>
      </c>
      <c r="O1169" s="35">
        <v>427916.63</v>
      </c>
      <c r="P1169" s="60" t="s">
        <v>18630</v>
      </c>
      <c r="Q1169" s="5" t="str">
        <f t="shared" si="18"/>
        <v>Ativo</v>
      </c>
      <c r="R1169" s="32" t="e">
        <v>#N/A</v>
      </c>
    </row>
    <row r="1170" spans="1:18" x14ac:dyDescent="0.2">
      <c r="A1170" s="5" t="s">
        <v>4297</v>
      </c>
      <c r="B1170" s="5"/>
      <c r="C1170" s="5" t="s">
        <v>4298</v>
      </c>
      <c r="D1170" s="5" t="s">
        <v>4299</v>
      </c>
      <c r="E1170" s="36" t="s">
        <v>71</v>
      </c>
      <c r="F1170" s="5" t="s">
        <v>18633</v>
      </c>
      <c r="G1170" s="34">
        <v>45754</v>
      </c>
      <c r="H1170" s="33" t="s">
        <v>18633</v>
      </c>
      <c r="I1170" s="34">
        <v>46010</v>
      </c>
      <c r="J1170" s="33" t="s">
        <v>18630</v>
      </c>
      <c r="K1170" s="34"/>
      <c r="L1170" s="5" t="s">
        <v>18795</v>
      </c>
      <c r="M1170" s="5" t="s">
        <v>1238</v>
      </c>
      <c r="N1170" s="5" t="s">
        <v>117</v>
      </c>
      <c r="O1170" s="35">
        <v>620888.62</v>
      </c>
      <c r="P1170" s="60" t="s">
        <v>18630</v>
      </c>
      <c r="Q1170" s="5" t="str">
        <f t="shared" si="18"/>
        <v>Ativo</v>
      </c>
      <c r="R1170" s="32" t="e">
        <v>#N/A</v>
      </c>
    </row>
    <row r="1171" spans="1:18" x14ac:dyDescent="0.2">
      <c r="A1171" s="5" t="s">
        <v>4300</v>
      </c>
      <c r="B1171" s="5"/>
      <c r="C1171" s="5" t="s">
        <v>4301</v>
      </c>
      <c r="D1171" s="5" t="s">
        <v>1283</v>
      </c>
      <c r="E1171" s="36" t="s">
        <v>48</v>
      </c>
      <c r="F1171" s="5" t="s">
        <v>18633</v>
      </c>
      <c r="G1171" s="34">
        <v>40413</v>
      </c>
      <c r="H1171" s="33" t="s">
        <v>18630</v>
      </c>
      <c r="I1171" s="34"/>
      <c r="J1171" s="5" t="s">
        <v>18633</v>
      </c>
      <c r="K1171" s="34">
        <v>41759</v>
      </c>
      <c r="L1171" s="33" t="s">
        <v>23</v>
      </c>
      <c r="M1171" s="33" t="s">
        <v>4302</v>
      </c>
      <c r="N1171" s="5" t="s">
        <v>26</v>
      </c>
      <c r="O1171" s="35">
        <v>0</v>
      </c>
      <c r="P1171" s="5" t="s">
        <v>18630</v>
      </c>
      <c r="Q1171" s="5" t="str">
        <f t="shared" si="18"/>
        <v>Arquivado</v>
      </c>
      <c r="R1171" s="32" t="e">
        <v>#N/A</v>
      </c>
    </row>
    <row r="1172" spans="1:18" x14ac:dyDescent="0.2">
      <c r="A1172" s="5" t="s">
        <v>4304</v>
      </c>
      <c r="B1172" s="5"/>
      <c r="C1172" s="5" t="s">
        <v>632</v>
      </c>
      <c r="D1172" s="5" t="s">
        <v>19310</v>
      </c>
      <c r="E1172" s="36" t="s">
        <v>48</v>
      </c>
      <c r="F1172" s="5" t="s">
        <v>18630</v>
      </c>
      <c r="G1172" s="34"/>
      <c r="H1172" s="5" t="s">
        <v>18630</v>
      </c>
      <c r="I1172" s="34"/>
      <c r="J1172" s="5" t="s">
        <v>18630</v>
      </c>
      <c r="K1172" s="34"/>
      <c r="L1172" s="5" t="s">
        <v>42</v>
      </c>
      <c r="M1172" s="5" t="s">
        <v>4305</v>
      </c>
      <c r="N1172" s="5" t="s">
        <v>26</v>
      </c>
      <c r="O1172" s="35">
        <v>0</v>
      </c>
      <c r="P1172" s="5" t="s">
        <v>18633</v>
      </c>
      <c r="Q1172" s="5" t="str">
        <f t="shared" si="18"/>
        <v>Arquivado</v>
      </c>
      <c r="R1172" s="32" t="e">
        <v>#N/A</v>
      </c>
    </row>
    <row r="1173" spans="1:18" x14ac:dyDescent="0.2">
      <c r="A1173" s="5" t="s">
        <v>4307</v>
      </c>
      <c r="B1173" s="5"/>
      <c r="C1173" s="5" t="s">
        <v>4308</v>
      </c>
      <c r="D1173" s="5" t="s">
        <v>418</v>
      </c>
      <c r="E1173" s="36" t="s">
        <v>279</v>
      </c>
      <c r="F1173" s="5" t="s">
        <v>18633</v>
      </c>
      <c r="G1173" s="34">
        <v>45734</v>
      </c>
      <c r="H1173" s="33" t="s">
        <v>18630</v>
      </c>
      <c r="I1173" s="34"/>
      <c r="J1173" s="5" t="s">
        <v>18633</v>
      </c>
      <c r="K1173" s="34">
        <v>45705</v>
      </c>
      <c r="L1173" s="33" t="s">
        <v>42</v>
      </c>
      <c r="M1173" s="5" t="s">
        <v>43</v>
      </c>
      <c r="N1173" s="5" t="s">
        <v>26</v>
      </c>
      <c r="O1173" s="35">
        <v>26487.93</v>
      </c>
      <c r="P1173" s="5" t="s">
        <v>18633</v>
      </c>
      <c r="Q1173" s="5" t="str">
        <f t="shared" si="18"/>
        <v>Arquivado</v>
      </c>
      <c r="R1173" s="32" t="e">
        <v>#N/A</v>
      </c>
    </row>
    <row r="1174" spans="1:18" x14ac:dyDescent="0.2">
      <c r="A1174" s="5" t="s">
        <v>4309</v>
      </c>
      <c r="B1174" s="5"/>
      <c r="C1174" s="5" t="s">
        <v>4310</v>
      </c>
      <c r="D1174" s="5" t="s">
        <v>4045</v>
      </c>
      <c r="E1174" s="36" t="s">
        <v>71</v>
      </c>
      <c r="F1174" s="5" t="s">
        <v>18633</v>
      </c>
      <c r="G1174" s="34">
        <v>46051</v>
      </c>
      <c r="H1174" s="33" t="s">
        <v>18630</v>
      </c>
      <c r="I1174" s="34"/>
      <c r="J1174" s="5" t="s">
        <v>18630</v>
      </c>
      <c r="K1174" s="34"/>
      <c r="L1174" s="5" t="s">
        <v>42</v>
      </c>
      <c r="M1174" s="5" t="s">
        <v>68</v>
      </c>
      <c r="N1174" s="5" t="s">
        <v>26</v>
      </c>
      <c r="O1174" s="35">
        <v>245340.51</v>
      </c>
      <c r="P1174" s="5" t="s">
        <v>18633</v>
      </c>
      <c r="Q1174" s="5" t="str">
        <f t="shared" si="18"/>
        <v>Arquivado</v>
      </c>
      <c r="R1174" s="32" t="e">
        <v>#N/A</v>
      </c>
    </row>
    <row r="1175" spans="1:18" x14ac:dyDescent="0.2">
      <c r="A1175" s="5" t="s">
        <v>4311</v>
      </c>
      <c r="B1175" s="5"/>
      <c r="C1175" s="5" t="s">
        <v>2995</v>
      </c>
      <c r="D1175" s="5" t="s">
        <v>19219</v>
      </c>
      <c r="E1175" s="36" t="s">
        <v>48</v>
      </c>
      <c r="F1175" s="5" t="s">
        <v>18633</v>
      </c>
      <c r="G1175" s="34">
        <v>40932</v>
      </c>
      <c r="H1175" s="33" t="s">
        <v>18630</v>
      </c>
      <c r="I1175" s="34"/>
      <c r="J1175" s="5" t="s">
        <v>18630</v>
      </c>
      <c r="K1175" s="34"/>
      <c r="L1175" s="5" t="s">
        <v>23</v>
      </c>
      <c r="M1175" s="5" t="s">
        <v>4312</v>
      </c>
      <c r="N1175" s="5" t="s">
        <v>26</v>
      </c>
      <c r="O1175" s="35">
        <v>0</v>
      </c>
      <c r="P1175" s="5" t="s">
        <v>18630</v>
      </c>
      <c r="Q1175" s="5" t="str">
        <f t="shared" si="18"/>
        <v>Arquivado</v>
      </c>
      <c r="R1175" s="32" t="e">
        <v>#N/A</v>
      </c>
    </row>
    <row r="1176" spans="1:18" x14ac:dyDescent="0.2">
      <c r="A1176" s="5" t="s">
        <v>4314</v>
      </c>
      <c r="B1176" s="5"/>
      <c r="C1176" s="5" t="s">
        <v>4315</v>
      </c>
      <c r="D1176" s="5" t="s">
        <v>19311</v>
      </c>
      <c r="E1176" s="36" t="s">
        <v>48</v>
      </c>
      <c r="F1176" s="5" t="s">
        <v>18633</v>
      </c>
      <c r="G1176" s="34">
        <v>42941</v>
      </c>
      <c r="H1176" s="33" t="s">
        <v>18630</v>
      </c>
      <c r="I1176" s="34"/>
      <c r="J1176" s="5" t="s">
        <v>18633</v>
      </c>
      <c r="K1176" s="34">
        <v>43699</v>
      </c>
      <c r="L1176" s="33" t="s">
        <v>23</v>
      </c>
      <c r="M1176" s="33" t="s">
        <v>4316</v>
      </c>
      <c r="N1176" s="5" t="s">
        <v>26</v>
      </c>
      <c r="O1176" s="35">
        <v>30000</v>
      </c>
      <c r="P1176" s="5" t="s">
        <v>18630</v>
      </c>
      <c r="Q1176" s="5" t="str">
        <f t="shared" si="18"/>
        <v>Arquivado</v>
      </c>
      <c r="R1176" s="32" t="e">
        <v>#N/A</v>
      </c>
    </row>
    <row r="1177" spans="1:18" x14ac:dyDescent="0.2">
      <c r="A1177" s="5" t="s">
        <v>178</v>
      </c>
      <c r="B1177" s="5" t="s">
        <v>177</v>
      </c>
      <c r="C1177" s="5" t="s">
        <v>179</v>
      </c>
      <c r="D1177" s="5" t="s">
        <v>18693</v>
      </c>
      <c r="E1177" s="36" t="s">
        <v>20</v>
      </c>
      <c r="F1177" s="5" t="s">
        <v>18633</v>
      </c>
      <c r="G1177" s="34">
        <v>43236</v>
      </c>
      <c r="H1177" s="33" t="s">
        <v>18630</v>
      </c>
      <c r="I1177" s="34"/>
      <c r="J1177" s="5" t="s">
        <v>18630</v>
      </c>
      <c r="K1177" s="34"/>
      <c r="L1177" s="5" t="s">
        <v>42</v>
      </c>
      <c r="M1177" s="5" t="s">
        <v>4318</v>
      </c>
      <c r="N1177" s="5" t="s">
        <v>26</v>
      </c>
      <c r="O1177" s="35">
        <v>0</v>
      </c>
      <c r="P1177" s="5" t="s">
        <v>18630</v>
      </c>
      <c r="Q1177" s="5" t="str">
        <f t="shared" si="18"/>
        <v>Arquivado</v>
      </c>
      <c r="R1177" s="32" t="e">
        <v>#N/A</v>
      </c>
    </row>
    <row r="1178" spans="1:18" x14ac:dyDescent="0.2">
      <c r="A1178" s="5" t="s">
        <v>4320</v>
      </c>
      <c r="B1178" s="5"/>
      <c r="C1178" s="5" t="s">
        <v>4321</v>
      </c>
      <c r="D1178" s="5" t="s">
        <v>1036</v>
      </c>
      <c r="E1178" s="36" t="s">
        <v>71</v>
      </c>
      <c r="F1178" s="5" t="s">
        <v>18630</v>
      </c>
      <c r="G1178" s="34"/>
      <c r="H1178" s="5" t="s">
        <v>18630</v>
      </c>
      <c r="I1178" s="34"/>
      <c r="J1178" s="5" t="s">
        <v>18633</v>
      </c>
      <c r="K1178" s="34">
        <v>45931</v>
      </c>
      <c r="L1178" s="33" t="s">
        <v>18794</v>
      </c>
      <c r="M1178" s="5" t="s">
        <v>43</v>
      </c>
      <c r="N1178" s="5" t="s">
        <v>18712</v>
      </c>
      <c r="O1178" s="35">
        <v>363261.45</v>
      </c>
      <c r="P1178" s="60" t="s">
        <v>18630</v>
      </c>
      <c r="Q1178" s="5" t="str">
        <f t="shared" si="18"/>
        <v>Ativo</v>
      </c>
      <c r="R1178" s="32" t="e">
        <v>#N/A</v>
      </c>
    </row>
    <row r="1179" spans="1:18" x14ac:dyDescent="0.2">
      <c r="A1179" s="5" t="s">
        <v>4322</v>
      </c>
      <c r="B1179" s="5"/>
      <c r="C1179" s="5" t="s">
        <v>4323</v>
      </c>
      <c r="D1179" s="5" t="s">
        <v>4324</v>
      </c>
      <c r="E1179" s="36" t="s">
        <v>71</v>
      </c>
      <c r="F1179" s="5" t="s">
        <v>18633</v>
      </c>
      <c r="G1179" s="34">
        <v>46106</v>
      </c>
      <c r="H1179" s="33" t="s">
        <v>18630</v>
      </c>
      <c r="I1179" s="34"/>
      <c r="J1179" s="5" t="s">
        <v>18630</v>
      </c>
      <c r="K1179" s="34"/>
      <c r="L1179" s="5" t="s">
        <v>18795</v>
      </c>
      <c r="M1179" s="5" t="s">
        <v>2925</v>
      </c>
      <c r="N1179" s="5" t="s">
        <v>117</v>
      </c>
      <c r="O1179" s="35">
        <v>141493.91</v>
      </c>
      <c r="P1179" s="60" t="s">
        <v>18630</v>
      </c>
      <c r="Q1179" s="5" t="str">
        <f t="shared" si="18"/>
        <v>Ativo</v>
      </c>
      <c r="R1179" s="32" t="e">
        <v>#N/A</v>
      </c>
    </row>
    <row r="1180" spans="1:18" x14ac:dyDescent="0.2">
      <c r="A1180" s="5" t="s">
        <v>4325</v>
      </c>
      <c r="B1180" s="5" t="s">
        <v>4326</v>
      </c>
      <c r="C1180" s="5" t="s">
        <v>4327</v>
      </c>
      <c r="D1180" s="5" t="s">
        <v>233</v>
      </c>
      <c r="E1180" s="36" t="s">
        <v>71</v>
      </c>
      <c r="F1180" s="5" t="s">
        <v>18633</v>
      </c>
      <c r="G1180" s="34">
        <v>45407</v>
      </c>
      <c r="H1180" s="33" t="s">
        <v>18633</v>
      </c>
      <c r="I1180" s="34">
        <v>45502</v>
      </c>
      <c r="J1180" s="33" t="s">
        <v>18630</v>
      </c>
      <c r="K1180" s="34"/>
      <c r="L1180" s="5" t="s">
        <v>18796</v>
      </c>
      <c r="M1180" s="5" t="s">
        <v>1907</v>
      </c>
      <c r="N1180" s="5" t="s">
        <v>117</v>
      </c>
      <c r="O1180" s="35">
        <v>158043.68</v>
      </c>
      <c r="P1180" s="60" t="s">
        <v>18630</v>
      </c>
      <c r="Q1180" s="5" t="str">
        <f t="shared" si="18"/>
        <v>Ativo</v>
      </c>
      <c r="R1180" s="32" t="e">
        <v>#N/A</v>
      </c>
    </row>
    <row r="1181" spans="1:18" x14ac:dyDescent="0.2">
      <c r="A1181" s="5" t="s">
        <v>4328</v>
      </c>
      <c r="B1181" s="5"/>
      <c r="C1181" s="5" t="s">
        <v>4329</v>
      </c>
      <c r="D1181" s="5" t="s">
        <v>1314</v>
      </c>
      <c r="E1181" s="36" t="s">
        <v>48</v>
      </c>
      <c r="F1181" s="5" t="s">
        <v>18633</v>
      </c>
      <c r="G1181" s="34">
        <v>42270</v>
      </c>
      <c r="H1181" s="33" t="s">
        <v>18630</v>
      </c>
      <c r="I1181" s="34"/>
      <c r="J1181" s="5" t="s">
        <v>18633</v>
      </c>
      <c r="K1181" s="34">
        <v>42892</v>
      </c>
      <c r="L1181" s="33" t="s">
        <v>23</v>
      </c>
      <c r="M1181" s="33" t="s">
        <v>4330</v>
      </c>
      <c r="N1181" s="5" t="s">
        <v>26</v>
      </c>
      <c r="O1181" s="35">
        <v>30000</v>
      </c>
      <c r="P1181" s="5" t="s">
        <v>18630</v>
      </c>
      <c r="Q1181" s="5" t="str">
        <f t="shared" si="18"/>
        <v>Arquivado</v>
      </c>
      <c r="R1181" s="32" t="e">
        <v>#N/A</v>
      </c>
    </row>
    <row r="1182" spans="1:18" x14ac:dyDescent="0.2">
      <c r="A1182" s="5" t="s">
        <v>4332</v>
      </c>
      <c r="B1182" s="5"/>
      <c r="C1182" s="5" t="s">
        <v>4333</v>
      </c>
      <c r="D1182" s="5" t="s">
        <v>143</v>
      </c>
      <c r="E1182" s="36" t="s">
        <v>48</v>
      </c>
      <c r="F1182" s="5" t="s">
        <v>18630</v>
      </c>
      <c r="G1182" s="34"/>
      <c r="H1182" s="5" t="s">
        <v>18630</v>
      </c>
      <c r="I1182" s="34"/>
      <c r="J1182" s="5" t="s">
        <v>18633</v>
      </c>
      <c r="K1182" s="34">
        <v>42402</v>
      </c>
      <c r="L1182" s="33" t="s">
        <v>42</v>
      </c>
      <c r="M1182" s="5" t="s">
        <v>4334</v>
      </c>
      <c r="N1182" s="5" t="s">
        <v>26</v>
      </c>
      <c r="O1182" s="35">
        <v>0</v>
      </c>
      <c r="P1182" s="5" t="s">
        <v>18633</v>
      </c>
      <c r="Q1182" s="5" t="str">
        <f t="shared" si="18"/>
        <v>Arquivado</v>
      </c>
      <c r="R1182" s="32" t="e">
        <v>#N/A</v>
      </c>
    </row>
    <row r="1183" spans="1:18" x14ac:dyDescent="0.2">
      <c r="A1183" s="5" t="s">
        <v>4336</v>
      </c>
      <c r="B1183" s="5"/>
      <c r="C1183" s="5" t="s">
        <v>4337</v>
      </c>
      <c r="D1183" s="5" t="s">
        <v>4338</v>
      </c>
      <c r="E1183" s="36" t="s">
        <v>48</v>
      </c>
      <c r="F1183" s="5" t="s">
        <v>18630</v>
      </c>
      <c r="G1183" s="34"/>
      <c r="H1183" s="5" t="s">
        <v>18630</v>
      </c>
      <c r="I1183" s="34"/>
      <c r="J1183" s="5" t="s">
        <v>18630</v>
      </c>
      <c r="K1183" s="34"/>
      <c r="L1183" s="5" t="s">
        <v>23</v>
      </c>
      <c r="M1183" s="5" t="s">
        <v>4339</v>
      </c>
      <c r="N1183" s="5" t="s">
        <v>26</v>
      </c>
      <c r="O1183" s="35">
        <v>0</v>
      </c>
      <c r="P1183" s="5" t="s">
        <v>18630</v>
      </c>
      <c r="Q1183" s="5" t="str">
        <f t="shared" si="18"/>
        <v>Arquivado</v>
      </c>
      <c r="R1183" s="32" t="e">
        <v>#N/A</v>
      </c>
    </row>
    <row r="1184" spans="1:18" x14ac:dyDescent="0.2">
      <c r="A1184" s="5" t="s">
        <v>4341</v>
      </c>
      <c r="B1184" s="5"/>
      <c r="C1184" s="5" t="s">
        <v>1698</v>
      </c>
      <c r="D1184" s="5" t="s">
        <v>891</v>
      </c>
      <c r="E1184" s="36" t="s">
        <v>71</v>
      </c>
      <c r="F1184" s="5" t="s">
        <v>18630</v>
      </c>
      <c r="G1184" s="34"/>
      <c r="H1184" s="5" t="s">
        <v>18630</v>
      </c>
      <c r="I1184" s="34"/>
      <c r="J1184" s="5" t="s">
        <v>18630</v>
      </c>
      <c r="K1184" s="34"/>
      <c r="L1184" s="5" t="s">
        <v>42</v>
      </c>
      <c r="M1184" s="5" t="s">
        <v>4342</v>
      </c>
      <c r="N1184" s="5" t="s">
        <v>26</v>
      </c>
      <c r="O1184" s="35">
        <v>223549.24</v>
      </c>
      <c r="P1184" s="5" t="s">
        <v>18633</v>
      </c>
      <c r="Q1184" s="5" t="str">
        <f t="shared" si="18"/>
        <v>Arquivado</v>
      </c>
      <c r="R1184" s="32" t="e">
        <v>#N/A</v>
      </c>
    </row>
    <row r="1185" spans="1:18" x14ac:dyDescent="0.2">
      <c r="A1185" s="5" t="s">
        <v>4344</v>
      </c>
      <c r="B1185" s="5"/>
      <c r="C1185" s="5" t="s">
        <v>4345</v>
      </c>
      <c r="D1185" s="5" t="s">
        <v>233</v>
      </c>
      <c r="E1185" s="36" t="s">
        <v>71</v>
      </c>
      <c r="F1185" s="5" t="s">
        <v>18633</v>
      </c>
      <c r="G1185" s="34">
        <v>45727</v>
      </c>
      <c r="H1185" s="33" t="s">
        <v>18630</v>
      </c>
      <c r="I1185" s="34"/>
      <c r="J1185" s="5" t="s">
        <v>18630</v>
      </c>
      <c r="K1185" s="34"/>
      <c r="L1185" s="5" t="s">
        <v>42</v>
      </c>
      <c r="M1185" s="33" t="s">
        <v>4346</v>
      </c>
      <c r="N1185" s="5" t="s">
        <v>26</v>
      </c>
      <c r="O1185" s="35">
        <v>151092.95000000001</v>
      </c>
      <c r="P1185" s="5" t="s">
        <v>18633</v>
      </c>
      <c r="Q1185" s="5" t="str">
        <f t="shared" si="18"/>
        <v>Arquivado</v>
      </c>
      <c r="R1185" s="32" t="e">
        <v>#N/A</v>
      </c>
    </row>
    <row r="1186" spans="1:18" x14ac:dyDescent="0.2">
      <c r="A1186" s="5" t="s">
        <v>4348</v>
      </c>
      <c r="B1186" s="5"/>
      <c r="C1186" s="5" t="s">
        <v>471</v>
      </c>
      <c r="D1186" s="5" t="s">
        <v>472</v>
      </c>
      <c r="E1186" s="36" t="s">
        <v>71</v>
      </c>
      <c r="F1186" s="5" t="s">
        <v>18630</v>
      </c>
      <c r="G1186" s="34"/>
      <c r="H1186" s="5" t="s">
        <v>18630</v>
      </c>
      <c r="I1186" s="34"/>
      <c r="J1186" s="5" t="s">
        <v>18630</v>
      </c>
      <c r="K1186" s="34"/>
      <c r="L1186" s="5" t="s">
        <v>42</v>
      </c>
      <c r="M1186" s="5" t="s">
        <v>4349</v>
      </c>
      <c r="N1186" s="5" t="s">
        <v>26</v>
      </c>
      <c r="O1186" s="35">
        <v>656353.64</v>
      </c>
      <c r="P1186" s="5" t="s">
        <v>18630</v>
      </c>
      <c r="Q1186" s="5" t="str">
        <f t="shared" si="18"/>
        <v>Arquivado</v>
      </c>
      <c r="R1186" s="32" t="e">
        <v>#N/A</v>
      </c>
    </row>
    <row r="1187" spans="1:18" x14ac:dyDescent="0.2">
      <c r="A1187" s="5" t="s">
        <v>4351</v>
      </c>
      <c r="B1187" s="5"/>
      <c r="C1187" s="5" t="s">
        <v>4352</v>
      </c>
      <c r="D1187" s="5" t="s">
        <v>143</v>
      </c>
      <c r="E1187" s="36" t="s">
        <v>48</v>
      </c>
      <c r="F1187" s="5" t="s">
        <v>18630</v>
      </c>
      <c r="G1187" s="34"/>
      <c r="H1187" s="5" t="s">
        <v>18630</v>
      </c>
      <c r="I1187" s="34"/>
      <c r="J1187" s="5" t="s">
        <v>18633</v>
      </c>
      <c r="K1187" s="34">
        <v>42292</v>
      </c>
      <c r="L1187" s="33" t="s">
        <v>23</v>
      </c>
      <c r="M1187" s="5" t="s">
        <v>4353</v>
      </c>
      <c r="N1187" s="5" t="s">
        <v>26</v>
      </c>
      <c r="O1187" s="35">
        <v>0</v>
      </c>
      <c r="P1187" s="5" t="s">
        <v>18633</v>
      </c>
      <c r="Q1187" s="5" t="str">
        <f t="shared" si="18"/>
        <v>Arquivado</v>
      </c>
      <c r="R1187" s="32" t="e">
        <v>#N/A</v>
      </c>
    </row>
    <row r="1188" spans="1:18" x14ac:dyDescent="0.2">
      <c r="A1188" s="5" t="s">
        <v>4355</v>
      </c>
      <c r="B1188" s="5"/>
      <c r="C1188" s="5" t="s">
        <v>4356</v>
      </c>
      <c r="D1188" s="5" t="s">
        <v>694</v>
      </c>
      <c r="E1188" s="36" t="s">
        <v>279</v>
      </c>
      <c r="F1188" s="5" t="s">
        <v>18630</v>
      </c>
      <c r="G1188" s="34"/>
      <c r="H1188" s="5" t="s">
        <v>18630</v>
      </c>
      <c r="I1188" s="34"/>
      <c r="J1188" s="5" t="s">
        <v>18633</v>
      </c>
      <c r="K1188" s="34">
        <v>45989</v>
      </c>
      <c r="L1188" s="33" t="s">
        <v>42</v>
      </c>
      <c r="M1188" s="5" t="s">
        <v>4357</v>
      </c>
      <c r="N1188" s="5" t="s">
        <v>26</v>
      </c>
      <c r="O1188" s="35">
        <v>56025.55</v>
      </c>
      <c r="P1188" s="5" t="s">
        <v>18630</v>
      </c>
      <c r="Q1188" s="5" t="str">
        <f t="shared" si="18"/>
        <v>Arquivado</v>
      </c>
      <c r="R1188" s="32" t="e">
        <v>#N/A</v>
      </c>
    </row>
    <row r="1189" spans="1:18" x14ac:dyDescent="0.2">
      <c r="A1189" s="5" t="s">
        <v>4359</v>
      </c>
      <c r="B1189" s="5"/>
      <c r="C1189" s="5" t="s">
        <v>4360</v>
      </c>
      <c r="D1189" s="5" t="s">
        <v>19312</v>
      </c>
      <c r="E1189" s="36" t="s">
        <v>48</v>
      </c>
      <c r="F1189" s="5" t="s">
        <v>18630</v>
      </c>
      <c r="G1189" s="34"/>
      <c r="H1189" s="5" t="s">
        <v>18630</v>
      </c>
      <c r="I1189" s="34"/>
      <c r="J1189" s="5" t="s">
        <v>18630</v>
      </c>
      <c r="K1189" s="34"/>
      <c r="L1189" s="5" t="s">
        <v>23</v>
      </c>
      <c r="M1189" s="5" t="s">
        <v>4361</v>
      </c>
      <c r="N1189" s="5" t="s">
        <v>26</v>
      </c>
      <c r="O1189" s="35">
        <v>0</v>
      </c>
      <c r="P1189" s="5" t="s">
        <v>18633</v>
      </c>
      <c r="Q1189" s="5" t="str">
        <f t="shared" si="18"/>
        <v>Arquivado</v>
      </c>
      <c r="R1189" s="32" t="e">
        <v>#N/A</v>
      </c>
    </row>
    <row r="1190" spans="1:18" x14ac:dyDescent="0.2">
      <c r="A1190" s="5" t="s">
        <v>4363</v>
      </c>
      <c r="B1190" s="5"/>
      <c r="C1190" s="5" t="s">
        <v>4364</v>
      </c>
      <c r="D1190" s="5" t="s">
        <v>694</v>
      </c>
      <c r="E1190" s="36" t="s">
        <v>71</v>
      </c>
      <c r="F1190" s="5" t="s">
        <v>18633</v>
      </c>
      <c r="G1190" s="34">
        <v>45747</v>
      </c>
      <c r="H1190" s="33" t="s">
        <v>18633</v>
      </c>
      <c r="I1190" s="34">
        <v>45896</v>
      </c>
      <c r="J1190" s="33" t="s">
        <v>18633</v>
      </c>
      <c r="K1190" s="34">
        <v>45957</v>
      </c>
      <c r="L1190" s="33" t="s">
        <v>18794</v>
      </c>
      <c r="M1190" s="33" t="s">
        <v>4365</v>
      </c>
      <c r="N1190" s="5" t="s">
        <v>117</v>
      </c>
      <c r="O1190" s="35">
        <v>230797.64</v>
      </c>
      <c r="P1190" s="60" t="s">
        <v>18633</v>
      </c>
      <c r="Q1190" s="5" t="str">
        <f t="shared" si="18"/>
        <v>Ativo</v>
      </c>
      <c r="R1190" s="32" t="e">
        <v>#N/A</v>
      </c>
    </row>
    <row r="1191" spans="1:18" x14ac:dyDescent="0.2">
      <c r="A1191" s="5" t="s">
        <v>4367</v>
      </c>
      <c r="B1191" s="5"/>
      <c r="C1191" s="5" t="s">
        <v>4368</v>
      </c>
      <c r="D1191" s="5" t="s">
        <v>483</v>
      </c>
      <c r="E1191" s="36" t="s">
        <v>71</v>
      </c>
      <c r="F1191" s="5" t="s">
        <v>18633</v>
      </c>
      <c r="G1191" s="34">
        <v>45750</v>
      </c>
      <c r="H1191" s="33" t="s">
        <v>18630</v>
      </c>
      <c r="I1191" s="34"/>
      <c r="J1191" s="5" t="s">
        <v>18633</v>
      </c>
      <c r="K1191" s="34">
        <v>45751</v>
      </c>
      <c r="L1191" s="33" t="s">
        <v>42</v>
      </c>
      <c r="M1191" s="33" t="s">
        <v>484</v>
      </c>
      <c r="N1191" s="5" t="s">
        <v>26</v>
      </c>
      <c r="O1191" s="35">
        <v>371893.1</v>
      </c>
      <c r="P1191" s="5" t="s">
        <v>18633</v>
      </c>
      <c r="Q1191" s="5" t="str">
        <f t="shared" si="18"/>
        <v>Arquivado</v>
      </c>
      <c r="R1191" s="32" t="e">
        <v>#N/A</v>
      </c>
    </row>
    <row r="1192" spans="1:18" x14ac:dyDescent="0.2">
      <c r="A1192" s="5" t="s">
        <v>4369</v>
      </c>
      <c r="B1192" s="5"/>
      <c r="C1192" s="5" t="s">
        <v>4370</v>
      </c>
      <c r="D1192" s="5" t="s">
        <v>233</v>
      </c>
      <c r="E1192" s="36" t="s">
        <v>71</v>
      </c>
      <c r="F1192" s="5" t="s">
        <v>18633</v>
      </c>
      <c r="G1192" s="34">
        <v>45484</v>
      </c>
      <c r="H1192" s="33" t="s">
        <v>18633</v>
      </c>
      <c r="I1192" s="34">
        <v>45628</v>
      </c>
      <c r="J1192" s="33" t="s">
        <v>18633</v>
      </c>
      <c r="K1192" s="34">
        <v>45749</v>
      </c>
      <c r="L1192" s="33" t="s">
        <v>18794</v>
      </c>
      <c r="M1192" s="33" t="s">
        <v>208</v>
      </c>
      <c r="N1192" s="5" t="s">
        <v>117</v>
      </c>
      <c r="O1192" s="35">
        <v>115553.88</v>
      </c>
      <c r="P1192" s="60" t="s">
        <v>18630</v>
      </c>
      <c r="Q1192" s="5" t="str">
        <f t="shared" si="18"/>
        <v>Ativo</v>
      </c>
      <c r="R1192" s="32" t="e">
        <v>#N/A</v>
      </c>
    </row>
    <row r="1193" spans="1:18" x14ac:dyDescent="0.2">
      <c r="A1193" s="5" t="s">
        <v>4371</v>
      </c>
      <c r="B1193" s="5"/>
      <c r="C1193" s="5" t="s">
        <v>975</v>
      </c>
      <c r="D1193" s="5" t="s">
        <v>976</v>
      </c>
      <c r="E1193" s="36" t="s">
        <v>71</v>
      </c>
      <c r="F1193" s="5" t="s">
        <v>18633</v>
      </c>
      <c r="G1193" s="34">
        <v>45321</v>
      </c>
      <c r="H1193" s="33" t="s">
        <v>18630</v>
      </c>
      <c r="I1193" s="34"/>
      <c r="J1193" s="5" t="s">
        <v>18633</v>
      </c>
      <c r="K1193" s="34">
        <v>45338</v>
      </c>
      <c r="L1193" s="33" t="s">
        <v>42</v>
      </c>
      <c r="M1193" s="5" t="s">
        <v>4372</v>
      </c>
      <c r="N1193" s="5" t="s">
        <v>26</v>
      </c>
      <c r="O1193" s="35">
        <v>890953.77</v>
      </c>
      <c r="P1193" s="5" t="s">
        <v>18630</v>
      </c>
      <c r="Q1193" s="5" t="str">
        <f t="shared" si="18"/>
        <v>Arquivado</v>
      </c>
      <c r="R1193" s="32" t="e">
        <v>#N/A</v>
      </c>
    </row>
    <row r="1194" spans="1:18" x14ac:dyDescent="0.2">
      <c r="A1194" s="5" t="s">
        <v>4374</v>
      </c>
      <c r="B1194" s="5"/>
      <c r="C1194" s="5" t="s">
        <v>4375</v>
      </c>
      <c r="D1194" s="5" t="s">
        <v>19313</v>
      </c>
      <c r="E1194" s="36" t="s">
        <v>48</v>
      </c>
      <c r="F1194" s="5" t="s">
        <v>18633</v>
      </c>
      <c r="G1194" s="34">
        <v>41677</v>
      </c>
      <c r="H1194" s="33" t="s">
        <v>18633</v>
      </c>
      <c r="I1194" s="34">
        <v>43545</v>
      </c>
      <c r="J1194" s="33" t="s">
        <v>18633</v>
      </c>
      <c r="K1194" s="34">
        <v>43567</v>
      </c>
      <c r="L1194" s="33" t="s">
        <v>42</v>
      </c>
      <c r="M1194" s="33" t="s">
        <v>4376</v>
      </c>
      <c r="N1194" s="5" t="s">
        <v>26</v>
      </c>
      <c r="O1194" s="35">
        <v>25000</v>
      </c>
      <c r="P1194" s="5" t="s">
        <v>18630</v>
      </c>
      <c r="Q1194" s="5" t="str">
        <f t="shared" si="18"/>
        <v>Arquivado</v>
      </c>
      <c r="R1194" s="32" t="e">
        <v>#N/A</v>
      </c>
    </row>
    <row r="1195" spans="1:18" x14ac:dyDescent="0.2">
      <c r="A1195" s="5" t="s">
        <v>4378</v>
      </c>
      <c r="B1195" s="5"/>
      <c r="C1195" s="5" t="s">
        <v>4379</v>
      </c>
      <c r="D1195" s="5" t="s">
        <v>18693</v>
      </c>
      <c r="E1195" s="36" t="s">
        <v>48</v>
      </c>
      <c r="F1195" s="5" t="s">
        <v>18630</v>
      </c>
      <c r="G1195" s="34"/>
      <c r="H1195" s="5" t="s">
        <v>18630</v>
      </c>
      <c r="I1195" s="34"/>
      <c r="J1195" s="5" t="s">
        <v>18630</v>
      </c>
      <c r="K1195" s="34"/>
      <c r="L1195" s="5" t="s">
        <v>42</v>
      </c>
      <c r="M1195" s="5" t="s">
        <v>4380</v>
      </c>
      <c r="N1195" s="5" t="s">
        <v>26</v>
      </c>
      <c r="O1195" s="35">
        <v>0</v>
      </c>
      <c r="P1195" s="5" t="s">
        <v>18633</v>
      </c>
      <c r="Q1195" s="5" t="str">
        <f t="shared" si="18"/>
        <v>Arquivado</v>
      </c>
      <c r="R1195" s="32" t="e">
        <v>#N/A</v>
      </c>
    </row>
    <row r="1196" spans="1:18" x14ac:dyDescent="0.2">
      <c r="A1196" s="5" t="s">
        <v>4382</v>
      </c>
      <c r="B1196" s="5"/>
      <c r="C1196" s="5" t="s">
        <v>4383</v>
      </c>
      <c r="D1196" s="5" t="s">
        <v>18691</v>
      </c>
      <c r="E1196" s="36" t="s">
        <v>20</v>
      </c>
      <c r="F1196" s="5" t="s">
        <v>18633</v>
      </c>
      <c r="G1196" s="34">
        <v>41501</v>
      </c>
      <c r="H1196" s="33" t="s">
        <v>18630</v>
      </c>
      <c r="I1196" s="34"/>
      <c r="J1196" s="5" t="s">
        <v>18630</v>
      </c>
      <c r="K1196" s="34"/>
      <c r="L1196" s="5" t="s">
        <v>23</v>
      </c>
      <c r="M1196" s="5" t="s">
        <v>4384</v>
      </c>
      <c r="N1196" s="5" t="s">
        <v>26</v>
      </c>
      <c r="O1196" s="35">
        <v>0</v>
      </c>
      <c r="P1196" s="5" t="s">
        <v>18630</v>
      </c>
      <c r="Q1196" s="5" t="str">
        <f t="shared" si="18"/>
        <v>Arquivado</v>
      </c>
      <c r="R1196" s="32" t="e">
        <v>#N/A</v>
      </c>
    </row>
    <row r="1197" spans="1:18" x14ac:dyDescent="0.2">
      <c r="A1197" s="5" t="s">
        <v>4386</v>
      </c>
      <c r="B1197" s="5"/>
      <c r="C1197" s="5" t="s">
        <v>4092</v>
      </c>
      <c r="D1197" s="5" t="s">
        <v>18693</v>
      </c>
      <c r="E1197" s="36" t="s">
        <v>20</v>
      </c>
      <c r="F1197" s="5" t="s">
        <v>18633</v>
      </c>
      <c r="G1197" s="34">
        <v>41822</v>
      </c>
      <c r="H1197" s="33" t="s">
        <v>18630</v>
      </c>
      <c r="I1197" s="34"/>
      <c r="J1197" s="5" t="s">
        <v>18630</v>
      </c>
      <c r="K1197" s="34"/>
      <c r="L1197" s="5" t="s">
        <v>42</v>
      </c>
      <c r="M1197" s="5" t="s">
        <v>4387</v>
      </c>
      <c r="N1197" s="5" t="s">
        <v>26</v>
      </c>
      <c r="O1197" s="35">
        <v>0</v>
      </c>
      <c r="P1197" s="5" t="s">
        <v>18630</v>
      </c>
      <c r="Q1197" s="5" t="str">
        <f t="shared" si="18"/>
        <v>Arquivado</v>
      </c>
      <c r="R1197" s="32" t="e">
        <v>#N/A</v>
      </c>
    </row>
    <row r="1198" spans="1:18" x14ac:dyDescent="0.2">
      <c r="A1198" s="5" t="s">
        <v>4389</v>
      </c>
      <c r="B1198" s="5"/>
      <c r="C1198" s="5" t="s">
        <v>4390</v>
      </c>
      <c r="D1198" s="5" t="s">
        <v>18691</v>
      </c>
      <c r="E1198" s="36" t="s">
        <v>48</v>
      </c>
      <c r="F1198" s="5" t="s">
        <v>18630</v>
      </c>
      <c r="G1198" s="34"/>
      <c r="H1198" s="5" t="s">
        <v>18630</v>
      </c>
      <c r="I1198" s="34"/>
      <c r="J1198" s="5" t="s">
        <v>18630</v>
      </c>
      <c r="K1198" s="34"/>
      <c r="L1198" s="5" t="s">
        <v>23</v>
      </c>
      <c r="M1198" s="5" t="s">
        <v>4391</v>
      </c>
      <c r="N1198" s="5" t="s">
        <v>26</v>
      </c>
      <c r="O1198" s="35">
        <v>0</v>
      </c>
      <c r="P1198" s="5" t="s">
        <v>18633</v>
      </c>
      <c r="Q1198" s="5" t="str">
        <f t="shared" si="18"/>
        <v>Arquivado</v>
      </c>
      <c r="R1198" s="32" t="e">
        <v>#N/A</v>
      </c>
    </row>
    <row r="1199" spans="1:18" x14ac:dyDescent="0.2">
      <c r="A1199" s="5" t="s">
        <v>4393</v>
      </c>
      <c r="B1199" s="5"/>
      <c r="C1199" s="5" t="s">
        <v>2579</v>
      </c>
      <c r="D1199" s="5" t="s">
        <v>829</v>
      </c>
      <c r="E1199" s="36" t="s">
        <v>48</v>
      </c>
      <c r="F1199" s="5" t="s">
        <v>18633</v>
      </c>
      <c r="G1199" s="34">
        <v>40759</v>
      </c>
      <c r="H1199" s="33" t="s">
        <v>18633</v>
      </c>
      <c r="I1199" s="34">
        <v>42432</v>
      </c>
      <c r="J1199" s="33" t="s">
        <v>18633</v>
      </c>
      <c r="K1199" s="34">
        <v>42528</v>
      </c>
      <c r="L1199" s="33" t="s">
        <v>23</v>
      </c>
      <c r="M1199" s="33" t="s">
        <v>4394</v>
      </c>
      <c r="N1199" s="5" t="s">
        <v>26</v>
      </c>
      <c r="O1199" s="35">
        <v>0</v>
      </c>
      <c r="P1199" s="5" t="s">
        <v>18630</v>
      </c>
      <c r="Q1199" s="5" t="str">
        <f t="shared" si="18"/>
        <v>Arquivado</v>
      </c>
      <c r="R1199" s="32" t="e">
        <v>#N/A</v>
      </c>
    </row>
    <row r="1200" spans="1:18" x14ac:dyDescent="0.2">
      <c r="A1200" s="5" t="s">
        <v>4396</v>
      </c>
      <c r="B1200" s="5"/>
      <c r="C1200" s="5" t="s">
        <v>4397</v>
      </c>
      <c r="D1200" s="5" t="s">
        <v>4398</v>
      </c>
      <c r="E1200" s="36" t="s">
        <v>48</v>
      </c>
      <c r="F1200" s="5" t="s">
        <v>18633</v>
      </c>
      <c r="G1200" s="34">
        <v>42412</v>
      </c>
      <c r="H1200" s="33" t="s">
        <v>18630</v>
      </c>
      <c r="I1200" s="34"/>
      <c r="J1200" s="5" t="s">
        <v>18633</v>
      </c>
      <c r="K1200" s="34">
        <v>43280</v>
      </c>
      <c r="L1200" s="33" t="s">
        <v>23</v>
      </c>
      <c r="M1200" s="33" t="s">
        <v>4399</v>
      </c>
      <c r="N1200" s="5" t="s">
        <v>26</v>
      </c>
      <c r="O1200" s="35">
        <v>35000</v>
      </c>
      <c r="P1200" s="5" t="s">
        <v>18630</v>
      </c>
      <c r="Q1200" s="5" t="str">
        <f t="shared" si="18"/>
        <v>Arquivado</v>
      </c>
      <c r="R1200" s="32" t="e">
        <v>#N/A</v>
      </c>
    </row>
    <row r="1201" spans="1:18" x14ac:dyDescent="0.2">
      <c r="A1201" s="5" t="s">
        <v>4401</v>
      </c>
      <c r="B1201" s="5"/>
      <c r="C1201" s="5" t="s">
        <v>4402</v>
      </c>
      <c r="D1201" s="5" t="s">
        <v>18691</v>
      </c>
      <c r="E1201" s="36" t="s">
        <v>20</v>
      </c>
      <c r="F1201" s="5" t="s">
        <v>18633</v>
      </c>
      <c r="G1201" s="34">
        <v>41086</v>
      </c>
      <c r="H1201" s="33" t="s">
        <v>18630</v>
      </c>
      <c r="I1201" s="34"/>
      <c r="J1201" s="5" t="s">
        <v>18630</v>
      </c>
      <c r="K1201" s="34"/>
      <c r="L1201" s="5" t="s">
        <v>42</v>
      </c>
      <c r="M1201" s="5" t="s">
        <v>4403</v>
      </c>
      <c r="N1201" s="5" t="s">
        <v>26</v>
      </c>
      <c r="O1201" s="35">
        <v>0</v>
      </c>
      <c r="P1201" s="5" t="s">
        <v>18630</v>
      </c>
      <c r="Q1201" s="5" t="str">
        <f t="shared" si="18"/>
        <v>Arquivado</v>
      </c>
      <c r="R1201" s="32" t="e">
        <v>#N/A</v>
      </c>
    </row>
    <row r="1202" spans="1:18" x14ac:dyDescent="0.2">
      <c r="A1202" s="5" t="s">
        <v>4405</v>
      </c>
      <c r="B1202" s="5"/>
      <c r="C1202" s="5" t="s">
        <v>4406</v>
      </c>
      <c r="D1202" s="5" t="s">
        <v>4407</v>
      </c>
      <c r="E1202" s="36" t="s">
        <v>71</v>
      </c>
      <c r="F1202" s="5" t="s">
        <v>18630</v>
      </c>
      <c r="G1202" s="34"/>
      <c r="H1202" s="5" t="s">
        <v>18630</v>
      </c>
      <c r="I1202" s="34"/>
      <c r="J1202" s="5" t="s">
        <v>18630</v>
      </c>
      <c r="K1202" s="34"/>
      <c r="L1202" s="5" t="s">
        <v>18793</v>
      </c>
      <c r="M1202" s="5" t="s">
        <v>4408</v>
      </c>
      <c r="N1202" s="5" t="s">
        <v>18712</v>
      </c>
      <c r="O1202" s="35">
        <v>60832.72</v>
      </c>
      <c r="P1202" s="60" t="s">
        <v>18630</v>
      </c>
      <c r="Q1202" s="5" t="str">
        <f t="shared" si="18"/>
        <v>Ativo</v>
      </c>
      <c r="R1202" s="32" t="e">
        <v>#N/A</v>
      </c>
    </row>
    <row r="1203" spans="1:18" x14ac:dyDescent="0.2">
      <c r="A1203" s="5" t="s">
        <v>4410</v>
      </c>
      <c r="B1203" s="5"/>
      <c r="C1203" s="5" t="s">
        <v>4411</v>
      </c>
      <c r="D1203" s="5" t="s">
        <v>533</v>
      </c>
      <c r="E1203" s="36" t="s">
        <v>48</v>
      </c>
      <c r="F1203" s="5" t="s">
        <v>18630</v>
      </c>
      <c r="G1203" s="34"/>
      <c r="H1203" s="5" t="s">
        <v>18630</v>
      </c>
      <c r="I1203" s="34"/>
      <c r="J1203" s="5" t="s">
        <v>18633</v>
      </c>
      <c r="K1203" s="34">
        <v>42340</v>
      </c>
      <c r="L1203" s="33" t="s">
        <v>23</v>
      </c>
      <c r="M1203" s="5" t="s">
        <v>4412</v>
      </c>
      <c r="N1203" s="5" t="s">
        <v>26</v>
      </c>
      <c r="O1203" s="35">
        <v>0</v>
      </c>
      <c r="P1203" s="5" t="s">
        <v>18633</v>
      </c>
      <c r="Q1203" s="5" t="str">
        <f t="shared" si="18"/>
        <v>Arquivado</v>
      </c>
      <c r="R1203" s="32" t="e">
        <v>#N/A</v>
      </c>
    </row>
    <row r="1204" spans="1:18" x14ac:dyDescent="0.2">
      <c r="A1204" s="5" t="s">
        <v>4414</v>
      </c>
      <c r="B1204" s="5"/>
      <c r="C1204" s="5" t="s">
        <v>4415</v>
      </c>
      <c r="D1204" s="5" t="s">
        <v>4416</v>
      </c>
      <c r="E1204" s="36" t="s">
        <v>71</v>
      </c>
      <c r="F1204" s="5" t="s">
        <v>18630</v>
      </c>
      <c r="G1204" s="34"/>
      <c r="H1204" s="5" t="s">
        <v>18630</v>
      </c>
      <c r="I1204" s="34"/>
      <c r="J1204" s="5" t="s">
        <v>18630</v>
      </c>
      <c r="K1204" s="34"/>
      <c r="L1204" s="5" t="s">
        <v>18793</v>
      </c>
      <c r="M1204" s="5" t="s">
        <v>4417</v>
      </c>
      <c r="N1204" s="5" t="s">
        <v>18712</v>
      </c>
      <c r="O1204" s="35">
        <v>130531.32</v>
      </c>
      <c r="P1204" s="60" t="s">
        <v>18630</v>
      </c>
      <c r="Q1204" s="5" t="str">
        <f t="shared" si="18"/>
        <v>Ativo</v>
      </c>
      <c r="R1204" s="32" t="e">
        <v>#N/A</v>
      </c>
    </row>
    <row r="1205" spans="1:18" x14ac:dyDescent="0.2">
      <c r="A1205" s="5" t="s">
        <v>4419</v>
      </c>
      <c r="B1205" s="5"/>
      <c r="C1205" s="5" t="s">
        <v>1910</v>
      </c>
      <c r="D1205" s="5" t="s">
        <v>226</v>
      </c>
      <c r="E1205" s="36" t="s">
        <v>20</v>
      </c>
      <c r="F1205" s="5" t="s">
        <v>18633</v>
      </c>
      <c r="G1205" s="34">
        <v>42215</v>
      </c>
      <c r="H1205" s="33" t="s">
        <v>18630</v>
      </c>
      <c r="I1205" s="34"/>
      <c r="J1205" s="5" t="s">
        <v>18633</v>
      </c>
      <c r="K1205" s="34">
        <v>42188</v>
      </c>
      <c r="L1205" s="33" t="s">
        <v>23</v>
      </c>
      <c r="M1205" s="33" t="s">
        <v>4420</v>
      </c>
      <c r="N1205" s="5" t="s">
        <v>26</v>
      </c>
      <c r="O1205" s="35">
        <v>0</v>
      </c>
      <c r="P1205" s="5" t="s">
        <v>18630</v>
      </c>
      <c r="Q1205" s="5" t="str">
        <f t="shared" si="18"/>
        <v>Arquivado</v>
      </c>
      <c r="R1205" s="32" t="e">
        <v>#N/A</v>
      </c>
    </row>
    <row r="1206" spans="1:18" x14ac:dyDescent="0.2">
      <c r="A1206" s="5" t="s">
        <v>4422</v>
      </c>
      <c r="B1206" s="5"/>
      <c r="C1206" s="5" t="s">
        <v>2690</v>
      </c>
      <c r="D1206" s="5" t="s">
        <v>19314</v>
      </c>
      <c r="E1206" s="36" t="s">
        <v>48</v>
      </c>
      <c r="F1206" s="5" t="s">
        <v>18630</v>
      </c>
      <c r="G1206" s="34"/>
      <c r="H1206" s="5" t="s">
        <v>18630</v>
      </c>
      <c r="I1206" s="34"/>
      <c r="J1206" s="5" t="s">
        <v>18630</v>
      </c>
      <c r="K1206" s="34"/>
      <c r="L1206" s="5" t="s">
        <v>42</v>
      </c>
      <c r="M1206" s="5" t="s">
        <v>4423</v>
      </c>
      <c r="N1206" s="5" t="s">
        <v>26</v>
      </c>
      <c r="O1206" s="35">
        <v>0</v>
      </c>
      <c r="P1206" s="5" t="s">
        <v>18630</v>
      </c>
      <c r="Q1206" s="5" t="str">
        <f t="shared" si="18"/>
        <v>Arquivado</v>
      </c>
      <c r="R1206" s="32" t="e">
        <v>#N/A</v>
      </c>
    </row>
    <row r="1207" spans="1:18" x14ac:dyDescent="0.2">
      <c r="A1207" s="5" t="s">
        <v>4425</v>
      </c>
      <c r="B1207" s="5"/>
      <c r="C1207" s="5" t="s">
        <v>4426</v>
      </c>
      <c r="D1207" s="5" t="s">
        <v>18692</v>
      </c>
      <c r="E1207" s="36" t="s">
        <v>48</v>
      </c>
      <c r="F1207" s="5" t="s">
        <v>18633</v>
      </c>
      <c r="G1207" s="34">
        <v>42388</v>
      </c>
      <c r="H1207" s="33" t="s">
        <v>18630</v>
      </c>
      <c r="I1207" s="34"/>
      <c r="J1207" s="5" t="s">
        <v>18633</v>
      </c>
      <c r="K1207" s="34">
        <v>42878</v>
      </c>
      <c r="L1207" s="33" t="s">
        <v>23</v>
      </c>
      <c r="M1207" s="5" t="s">
        <v>4427</v>
      </c>
      <c r="N1207" s="5" t="s">
        <v>26</v>
      </c>
      <c r="O1207" s="35">
        <v>0</v>
      </c>
      <c r="P1207" s="5" t="s">
        <v>18630</v>
      </c>
      <c r="Q1207" s="5" t="str">
        <f t="shared" si="18"/>
        <v>Arquivado</v>
      </c>
      <c r="R1207" s="32" t="e">
        <v>#N/A</v>
      </c>
    </row>
    <row r="1208" spans="1:18" x14ac:dyDescent="0.2">
      <c r="A1208" s="5" t="s">
        <v>4429</v>
      </c>
      <c r="B1208" s="5" t="s">
        <v>4430</v>
      </c>
      <c r="C1208" s="5" t="s">
        <v>4431</v>
      </c>
      <c r="D1208" s="5" t="s">
        <v>1186</v>
      </c>
      <c r="E1208" s="36" t="s">
        <v>71</v>
      </c>
      <c r="F1208" s="5" t="s">
        <v>18633</v>
      </c>
      <c r="G1208" s="34">
        <v>45537</v>
      </c>
      <c r="H1208" s="33" t="s">
        <v>18633</v>
      </c>
      <c r="I1208" s="34">
        <v>45835</v>
      </c>
      <c r="J1208" s="33" t="s">
        <v>18633</v>
      </c>
      <c r="K1208" s="34">
        <v>45910</v>
      </c>
      <c r="L1208" s="33" t="s">
        <v>42</v>
      </c>
      <c r="M1208" s="5" t="s">
        <v>43</v>
      </c>
      <c r="N1208" s="5" t="s">
        <v>26</v>
      </c>
      <c r="O1208" s="35">
        <v>563712.73</v>
      </c>
      <c r="P1208" s="5" t="s">
        <v>18630</v>
      </c>
      <c r="Q1208" s="5" t="str">
        <f t="shared" si="18"/>
        <v>Arquivado</v>
      </c>
      <c r="R1208" s="32" t="e">
        <v>#N/A</v>
      </c>
    </row>
    <row r="1209" spans="1:18" x14ac:dyDescent="0.2">
      <c r="A1209" s="5" t="s">
        <v>4432</v>
      </c>
      <c r="B1209" s="5"/>
      <c r="C1209" s="5" t="s">
        <v>4433</v>
      </c>
      <c r="D1209" s="5" t="s">
        <v>233</v>
      </c>
      <c r="E1209" s="36" t="s">
        <v>71</v>
      </c>
      <c r="F1209" s="5" t="s">
        <v>18630</v>
      </c>
      <c r="G1209" s="34"/>
      <c r="H1209" s="5" t="s">
        <v>18630</v>
      </c>
      <c r="I1209" s="34"/>
      <c r="J1209" s="5" t="s">
        <v>18630</v>
      </c>
      <c r="K1209" s="34"/>
      <c r="L1209" s="5" t="s">
        <v>18793</v>
      </c>
      <c r="M1209" s="5" t="s">
        <v>4434</v>
      </c>
      <c r="N1209" s="5" t="s">
        <v>18712</v>
      </c>
      <c r="O1209" s="35">
        <v>498480.43</v>
      </c>
      <c r="P1209" s="60" t="s">
        <v>18630</v>
      </c>
      <c r="Q1209" s="5" t="str">
        <f t="shared" si="18"/>
        <v>Ativo</v>
      </c>
      <c r="R1209" s="32" t="e">
        <v>#N/A</v>
      </c>
    </row>
    <row r="1210" spans="1:18" x14ac:dyDescent="0.2">
      <c r="A1210" s="5" t="s">
        <v>4436</v>
      </c>
      <c r="B1210" s="5"/>
      <c r="C1210" s="5" t="s">
        <v>4437</v>
      </c>
      <c r="D1210" s="5" t="s">
        <v>18692</v>
      </c>
      <c r="E1210" s="36" t="s">
        <v>48</v>
      </c>
      <c r="F1210" s="5" t="s">
        <v>18633</v>
      </c>
      <c r="G1210" s="34">
        <v>42464</v>
      </c>
      <c r="H1210" s="33" t="s">
        <v>18630</v>
      </c>
      <c r="I1210" s="34"/>
      <c r="J1210" s="5" t="s">
        <v>18633</v>
      </c>
      <c r="K1210" s="34">
        <v>43373</v>
      </c>
      <c r="L1210" s="33" t="s">
        <v>23</v>
      </c>
      <c r="M1210" s="5" t="s">
        <v>4438</v>
      </c>
      <c r="N1210" s="5" t="s">
        <v>26</v>
      </c>
      <c r="O1210" s="35">
        <v>35000</v>
      </c>
      <c r="P1210" s="5" t="s">
        <v>18630</v>
      </c>
      <c r="Q1210" s="5" t="str">
        <f t="shared" si="18"/>
        <v>Arquivado</v>
      </c>
      <c r="R1210" s="32" t="e">
        <v>#N/A</v>
      </c>
    </row>
    <row r="1211" spans="1:18" x14ac:dyDescent="0.2">
      <c r="A1211" s="5" t="s">
        <v>4440</v>
      </c>
      <c r="B1211" s="5"/>
      <c r="D1211" s="5" t="s">
        <v>4441</v>
      </c>
      <c r="E1211" s="36" t="s">
        <v>106</v>
      </c>
      <c r="F1211" s="5" t="s">
        <v>18630</v>
      </c>
      <c r="G1211" s="34"/>
      <c r="H1211" s="5" t="s">
        <v>18630</v>
      </c>
      <c r="I1211" s="34"/>
      <c r="J1211" s="5" t="s">
        <v>18630</v>
      </c>
      <c r="K1211" s="34"/>
      <c r="L1211" s="5" t="s">
        <v>42</v>
      </c>
      <c r="M1211" s="5" t="s">
        <v>4442</v>
      </c>
      <c r="N1211" s="5" t="s">
        <v>26</v>
      </c>
      <c r="O1211" s="35">
        <v>0</v>
      </c>
      <c r="P1211" s="5" t="s">
        <v>18630</v>
      </c>
      <c r="Q1211" s="5" t="str">
        <f t="shared" si="18"/>
        <v>Arquivado</v>
      </c>
      <c r="R1211" s="32" t="e">
        <v>#N/A</v>
      </c>
    </row>
    <row r="1212" spans="1:18" x14ac:dyDescent="0.2">
      <c r="A1212" s="5" t="s">
        <v>4444</v>
      </c>
      <c r="B1212" s="5"/>
      <c r="C1212" s="5" t="s">
        <v>4445</v>
      </c>
      <c r="D1212" s="5" t="s">
        <v>18691</v>
      </c>
      <c r="E1212" s="36" t="s">
        <v>48</v>
      </c>
      <c r="F1212" s="5" t="s">
        <v>18630</v>
      </c>
      <c r="G1212" s="34"/>
      <c r="H1212" s="5" t="s">
        <v>18630</v>
      </c>
      <c r="I1212" s="34"/>
      <c r="J1212" s="5" t="s">
        <v>18633</v>
      </c>
      <c r="K1212" s="34">
        <v>42450</v>
      </c>
      <c r="L1212" s="33" t="s">
        <v>23</v>
      </c>
      <c r="M1212" s="5" t="s">
        <v>4446</v>
      </c>
      <c r="N1212" s="5" t="s">
        <v>26</v>
      </c>
      <c r="O1212" s="35">
        <v>0</v>
      </c>
      <c r="P1212" s="5" t="s">
        <v>18633</v>
      </c>
      <c r="Q1212" s="5" t="str">
        <f t="shared" si="18"/>
        <v>Arquivado</v>
      </c>
      <c r="R1212" s="32" t="e">
        <v>#N/A</v>
      </c>
    </row>
    <row r="1213" spans="1:18" x14ac:dyDescent="0.2">
      <c r="A1213" s="5" t="s">
        <v>4448</v>
      </c>
      <c r="B1213" s="5"/>
      <c r="C1213" s="5" t="s">
        <v>4449</v>
      </c>
      <c r="D1213" s="5" t="s">
        <v>18693</v>
      </c>
      <c r="E1213" s="36" t="s">
        <v>48</v>
      </c>
      <c r="F1213" s="5" t="s">
        <v>18630</v>
      </c>
      <c r="G1213" s="34"/>
      <c r="H1213" s="5" t="s">
        <v>18630</v>
      </c>
      <c r="I1213" s="34"/>
      <c r="J1213" s="5" t="s">
        <v>18630</v>
      </c>
      <c r="K1213" s="34"/>
      <c r="L1213" s="5" t="s">
        <v>23</v>
      </c>
      <c r="M1213" s="5" t="s">
        <v>4450</v>
      </c>
      <c r="N1213" s="5" t="s">
        <v>26</v>
      </c>
      <c r="O1213" s="35">
        <v>0</v>
      </c>
      <c r="P1213" s="5" t="s">
        <v>18633</v>
      </c>
      <c r="Q1213" s="5" t="str">
        <f t="shared" si="18"/>
        <v>Arquivado</v>
      </c>
      <c r="R1213" s="32" t="e">
        <v>#N/A</v>
      </c>
    </row>
    <row r="1214" spans="1:18" x14ac:dyDescent="0.2">
      <c r="A1214" s="5" t="s">
        <v>4452</v>
      </c>
      <c r="B1214" s="5"/>
      <c r="C1214" s="5" t="s">
        <v>4453</v>
      </c>
      <c r="D1214" s="5" t="s">
        <v>4454</v>
      </c>
      <c r="E1214" s="36" t="s">
        <v>48</v>
      </c>
      <c r="F1214" s="5" t="s">
        <v>18630</v>
      </c>
      <c r="G1214" s="34"/>
      <c r="H1214" s="5" t="s">
        <v>18630</v>
      </c>
      <c r="I1214" s="34"/>
      <c r="J1214" s="5" t="s">
        <v>18633</v>
      </c>
      <c r="K1214" s="34">
        <v>42898</v>
      </c>
      <c r="L1214" s="33" t="s">
        <v>23</v>
      </c>
      <c r="M1214" s="5" t="s">
        <v>4455</v>
      </c>
      <c r="N1214" s="5" t="s">
        <v>26</v>
      </c>
      <c r="O1214" s="35">
        <v>0</v>
      </c>
      <c r="P1214" s="5" t="s">
        <v>18633</v>
      </c>
      <c r="Q1214" s="5" t="str">
        <f t="shared" si="18"/>
        <v>Arquivado</v>
      </c>
      <c r="R1214" s="32" t="e">
        <v>#N/A</v>
      </c>
    </row>
    <row r="1215" spans="1:18" x14ac:dyDescent="0.2">
      <c r="A1215" s="5" t="s">
        <v>4457</v>
      </c>
      <c r="B1215" s="5"/>
      <c r="C1215" s="5" t="s">
        <v>4458</v>
      </c>
      <c r="D1215" s="5" t="s">
        <v>19315</v>
      </c>
      <c r="E1215" s="36" t="s">
        <v>48</v>
      </c>
      <c r="F1215" s="5" t="s">
        <v>18630</v>
      </c>
      <c r="G1215" s="34"/>
      <c r="H1215" s="5" t="s">
        <v>18630</v>
      </c>
      <c r="I1215" s="34"/>
      <c r="J1215" s="5" t="s">
        <v>18630</v>
      </c>
      <c r="K1215" s="34"/>
      <c r="L1215" s="5" t="s">
        <v>23</v>
      </c>
      <c r="M1215" s="5" t="s">
        <v>4459</v>
      </c>
      <c r="N1215" s="5" t="s">
        <v>26</v>
      </c>
      <c r="O1215" s="35">
        <v>0</v>
      </c>
      <c r="P1215" s="5" t="s">
        <v>18633</v>
      </c>
      <c r="Q1215" s="5" t="str">
        <f t="shared" si="18"/>
        <v>Arquivado</v>
      </c>
      <c r="R1215" s="32" t="e">
        <v>#N/A</v>
      </c>
    </row>
    <row r="1216" spans="1:18" x14ac:dyDescent="0.2">
      <c r="A1216" s="5" t="s">
        <v>4461</v>
      </c>
      <c r="B1216" s="5" t="s">
        <v>4462</v>
      </c>
      <c r="C1216" s="5" t="s">
        <v>4463</v>
      </c>
      <c r="D1216" s="5" t="s">
        <v>1186</v>
      </c>
      <c r="E1216" s="36" t="s">
        <v>71</v>
      </c>
      <c r="F1216" s="5" t="s">
        <v>18633</v>
      </c>
      <c r="G1216" s="34">
        <v>45750</v>
      </c>
      <c r="H1216" s="33" t="s">
        <v>18633</v>
      </c>
      <c r="I1216" s="34">
        <v>45870</v>
      </c>
      <c r="J1216" s="33" t="s">
        <v>18633</v>
      </c>
      <c r="K1216" s="34">
        <v>46085</v>
      </c>
      <c r="L1216" s="33" t="s">
        <v>18794</v>
      </c>
      <c r="M1216" s="5" t="s">
        <v>4464</v>
      </c>
      <c r="N1216" s="5" t="s">
        <v>117</v>
      </c>
      <c r="O1216" s="35">
        <v>273140.65999999997</v>
      </c>
      <c r="P1216" s="60" t="s">
        <v>18630</v>
      </c>
      <c r="Q1216" s="5" t="str">
        <f t="shared" si="18"/>
        <v>Ativo</v>
      </c>
      <c r="R1216" s="32" t="e">
        <v>#N/A</v>
      </c>
    </row>
    <row r="1217" spans="1:18" x14ac:dyDescent="0.2">
      <c r="A1217" s="5" t="s">
        <v>4466</v>
      </c>
      <c r="B1217" s="5"/>
      <c r="C1217" s="5" t="s">
        <v>3421</v>
      </c>
      <c r="D1217" s="5" t="s">
        <v>829</v>
      </c>
      <c r="E1217" s="36" t="s">
        <v>48</v>
      </c>
      <c r="F1217" s="5" t="s">
        <v>18630</v>
      </c>
      <c r="G1217" s="34"/>
      <c r="H1217" s="5" t="s">
        <v>18630</v>
      </c>
      <c r="I1217" s="34"/>
      <c r="J1217" s="5" t="s">
        <v>18630</v>
      </c>
      <c r="K1217" s="34"/>
      <c r="L1217" s="5" t="s">
        <v>23</v>
      </c>
      <c r="M1217" s="5" t="s">
        <v>4467</v>
      </c>
      <c r="N1217" s="5" t="s">
        <v>26</v>
      </c>
      <c r="O1217" s="35">
        <v>0</v>
      </c>
      <c r="P1217" s="5" t="s">
        <v>18630</v>
      </c>
      <c r="Q1217" s="5" t="str">
        <f t="shared" si="18"/>
        <v>Arquivado</v>
      </c>
      <c r="R1217" s="32" t="e">
        <v>#N/A</v>
      </c>
    </row>
    <row r="1218" spans="1:18" x14ac:dyDescent="0.2">
      <c r="A1218" s="5" t="s">
        <v>4469</v>
      </c>
      <c r="B1218" s="5"/>
      <c r="C1218" s="5" t="s">
        <v>2103</v>
      </c>
      <c r="D1218" s="5" t="s">
        <v>18691</v>
      </c>
      <c r="E1218" s="36" t="s">
        <v>48</v>
      </c>
      <c r="F1218" s="5" t="s">
        <v>18630</v>
      </c>
      <c r="G1218" s="34"/>
      <c r="H1218" s="5" t="s">
        <v>18630</v>
      </c>
      <c r="I1218" s="34"/>
      <c r="J1218" s="5" t="s">
        <v>18630</v>
      </c>
      <c r="K1218" s="34"/>
      <c r="L1218" s="5" t="s">
        <v>42</v>
      </c>
      <c r="M1218" s="5" t="s">
        <v>4470</v>
      </c>
      <c r="N1218" s="5" t="s">
        <v>26</v>
      </c>
      <c r="O1218" s="35">
        <v>0</v>
      </c>
      <c r="P1218" s="5" t="s">
        <v>18633</v>
      </c>
      <c r="Q1218" s="5" t="str">
        <f t="shared" si="18"/>
        <v>Arquivado</v>
      </c>
      <c r="R1218" s="32" t="e">
        <v>#N/A</v>
      </c>
    </row>
    <row r="1219" spans="1:18" x14ac:dyDescent="0.2">
      <c r="A1219" s="5" t="s">
        <v>4472</v>
      </c>
      <c r="B1219" s="5"/>
      <c r="C1219" s="5" t="s">
        <v>4473</v>
      </c>
      <c r="D1219" s="5" t="s">
        <v>233</v>
      </c>
      <c r="E1219" s="36" t="s">
        <v>71</v>
      </c>
      <c r="F1219" s="5" t="s">
        <v>18633</v>
      </c>
      <c r="G1219" s="34">
        <v>45499</v>
      </c>
      <c r="H1219" s="33" t="s">
        <v>18633</v>
      </c>
      <c r="I1219" s="34">
        <v>45625</v>
      </c>
      <c r="J1219" s="33" t="s">
        <v>18633</v>
      </c>
      <c r="K1219" s="34">
        <v>45729</v>
      </c>
      <c r="L1219" s="33" t="s">
        <v>42</v>
      </c>
      <c r="M1219" s="33" t="s">
        <v>43</v>
      </c>
      <c r="N1219" s="5" t="s">
        <v>26</v>
      </c>
      <c r="O1219" s="35">
        <v>166059.87</v>
      </c>
      <c r="P1219" s="5" t="s">
        <v>18633</v>
      </c>
      <c r="Q1219" s="5" t="str">
        <f t="shared" si="18"/>
        <v>Arquivado</v>
      </c>
      <c r="R1219" s="32" t="e">
        <v>#N/A</v>
      </c>
    </row>
    <row r="1220" spans="1:18" x14ac:dyDescent="0.2">
      <c r="A1220" s="5" t="s">
        <v>4474</v>
      </c>
      <c r="B1220" s="5"/>
      <c r="C1220" s="5" t="s">
        <v>4122</v>
      </c>
      <c r="D1220" s="5" t="s">
        <v>4123</v>
      </c>
      <c r="E1220" s="36" t="s">
        <v>48</v>
      </c>
      <c r="F1220" s="5" t="s">
        <v>18633</v>
      </c>
      <c r="G1220" s="34">
        <v>40465</v>
      </c>
      <c r="H1220" s="33" t="s">
        <v>18633</v>
      </c>
      <c r="I1220" s="34">
        <v>42719</v>
      </c>
      <c r="J1220" s="33" t="s">
        <v>18633</v>
      </c>
      <c r="K1220" s="34">
        <v>42765</v>
      </c>
      <c r="L1220" s="33" t="s">
        <v>23</v>
      </c>
      <c r="M1220" s="5" t="s">
        <v>4475</v>
      </c>
      <c r="N1220" s="5" t="s">
        <v>26</v>
      </c>
      <c r="O1220" s="35">
        <v>25000</v>
      </c>
      <c r="P1220" s="5" t="s">
        <v>18630</v>
      </c>
      <c r="Q1220" s="5" t="str">
        <f t="shared" ref="Q1220:Q1283" si="19">IF(OR(ISNUMBER(SEARCH("arquivamento",L1220)),ISNUMBER(SEARCH("arquivado",L1220))),"Arquivado","Ativo")</f>
        <v>Arquivado</v>
      </c>
      <c r="R1220" s="32" t="e">
        <v>#N/A</v>
      </c>
    </row>
    <row r="1221" spans="1:18" x14ac:dyDescent="0.2">
      <c r="A1221" s="5" t="s">
        <v>4477</v>
      </c>
      <c r="B1221" s="5"/>
      <c r="C1221" s="5" t="s">
        <v>134</v>
      </c>
      <c r="D1221" s="5" t="s">
        <v>19231</v>
      </c>
      <c r="E1221" s="36" t="s">
        <v>48</v>
      </c>
      <c r="F1221" s="5" t="s">
        <v>18633</v>
      </c>
      <c r="G1221" s="34">
        <v>41509</v>
      </c>
      <c r="H1221" s="33" t="s">
        <v>18633</v>
      </c>
      <c r="I1221" s="34">
        <v>42586</v>
      </c>
      <c r="J1221" s="33" t="s">
        <v>18633</v>
      </c>
      <c r="K1221" s="34">
        <v>42611</v>
      </c>
      <c r="L1221" s="33" t="s">
        <v>42</v>
      </c>
      <c r="M1221" s="33" t="s">
        <v>4478</v>
      </c>
      <c r="N1221" s="5" t="s">
        <v>26</v>
      </c>
      <c r="O1221" s="35">
        <v>25000</v>
      </c>
      <c r="P1221" s="5" t="s">
        <v>18630</v>
      </c>
      <c r="Q1221" s="5" t="str">
        <f t="shared" si="19"/>
        <v>Arquivado</v>
      </c>
      <c r="R1221" s="32" t="e">
        <v>#N/A</v>
      </c>
    </row>
    <row r="1222" spans="1:18" x14ac:dyDescent="0.2">
      <c r="A1222" s="5" t="s">
        <v>4480</v>
      </c>
      <c r="B1222" s="5"/>
      <c r="C1222" s="5" t="s">
        <v>4023</v>
      </c>
      <c r="D1222" s="5" t="s">
        <v>18691</v>
      </c>
      <c r="E1222" s="36" t="s">
        <v>48</v>
      </c>
      <c r="F1222" s="5" t="s">
        <v>18633</v>
      </c>
      <c r="G1222" s="34">
        <v>40830</v>
      </c>
      <c r="H1222" s="33" t="s">
        <v>18630</v>
      </c>
      <c r="I1222" s="34"/>
      <c r="J1222" s="5" t="s">
        <v>18630</v>
      </c>
      <c r="K1222" s="34"/>
      <c r="L1222" s="5" t="s">
        <v>23</v>
      </c>
      <c r="M1222" s="5" t="s">
        <v>4481</v>
      </c>
      <c r="N1222" s="5" t="s">
        <v>26</v>
      </c>
      <c r="O1222" s="35">
        <v>0</v>
      </c>
      <c r="P1222" s="5" t="s">
        <v>18630</v>
      </c>
      <c r="Q1222" s="5" t="str">
        <f t="shared" si="19"/>
        <v>Arquivado</v>
      </c>
      <c r="R1222" s="32" t="e">
        <v>#N/A</v>
      </c>
    </row>
    <row r="1223" spans="1:18" x14ac:dyDescent="0.2">
      <c r="A1223" s="5" t="s">
        <v>4483</v>
      </c>
      <c r="B1223" s="5"/>
      <c r="C1223" s="5" t="s">
        <v>4484</v>
      </c>
      <c r="D1223" s="5" t="s">
        <v>2962</v>
      </c>
      <c r="E1223" s="36" t="s">
        <v>20</v>
      </c>
      <c r="F1223" s="5" t="s">
        <v>18633</v>
      </c>
      <c r="G1223" s="34">
        <v>42716</v>
      </c>
      <c r="H1223" s="33" t="s">
        <v>18630</v>
      </c>
      <c r="I1223" s="34"/>
      <c r="J1223" s="5" t="s">
        <v>18630</v>
      </c>
      <c r="K1223" s="34"/>
      <c r="L1223" s="5" t="s">
        <v>42</v>
      </c>
      <c r="M1223" s="33" t="s">
        <v>4485</v>
      </c>
      <c r="N1223" s="5" t="s">
        <v>26</v>
      </c>
      <c r="O1223" s="35">
        <v>0</v>
      </c>
      <c r="P1223" s="5" t="s">
        <v>18633</v>
      </c>
      <c r="Q1223" s="5" t="str">
        <f t="shared" si="19"/>
        <v>Arquivado</v>
      </c>
      <c r="R1223" s="32" t="e">
        <v>#N/A</v>
      </c>
    </row>
    <row r="1224" spans="1:18" x14ac:dyDescent="0.2">
      <c r="A1224" s="5" t="s">
        <v>4487</v>
      </c>
      <c r="B1224" s="5"/>
      <c r="C1224" s="5" t="s">
        <v>4449</v>
      </c>
      <c r="D1224" s="5" t="s">
        <v>143</v>
      </c>
      <c r="E1224" s="36" t="s">
        <v>48</v>
      </c>
      <c r="F1224" s="5" t="s">
        <v>18633</v>
      </c>
      <c r="G1224" s="34">
        <v>41926</v>
      </c>
      <c r="H1224" s="33" t="s">
        <v>18630</v>
      </c>
      <c r="I1224" s="34"/>
      <c r="J1224" s="5" t="s">
        <v>18633</v>
      </c>
      <c r="K1224" s="34">
        <v>42436</v>
      </c>
      <c r="L1224" s="33" t="s">
        <v>23</v>
      </c>
      <c r="M1224" s="33" t="s">
        <v>4488</v>
      </c>
      <c r="N1224" s="5" t="s">
        <v>26</v>
      </c>
      <c r="O1224" s="35">
        <v>30000</v>
      </c>
      <c r="P1224" s="5" t="s">
        <v>18630</v>
      </c>
      <c r="Q1224" s="5" t="str">
        <f t="shared" si="19"/>
        <v>Arquivado</v>
      </c>
      <c r="R1224" s="32" t="e">
        <v>#N/A</v>
      </c>
    </row>
    <row r="1225" spans="1:18" x14ac:dyDescent="0.2">
      <c r="A1225" s="5" t="s">
        <v>4490</v>
      </c>
      <c r="B1225" s="5"/>
      <c r="C1225" s="5" t="s">
        <v>4491</v>
      </c>
      <c r="D1225" s="5" t="s">
        <v>19216</v>
      </c>
      <c r="E1225" s="36" t="s">
        <v>48</v>
      </c>
      <c r="F1225" s="5" t="s">
        <v>18630</v>
      </c>
      <c r="G1225" s="34"/>
      <c r="H1225" s="5" t="s">
        <v>18630</v>
      </c>
      <c r="I1225" s="34"/>
      <c r="J1225" s="5" t="s">
        <v>18633</v>
      </c>
      <c r="K1225" s="34">
        <v>41960</v>
      </c>
      <c r="L1225" s="33" t="s">
        <v>23</v>
      </c>
      <c r="M1225" s="5" t="s">
        <v>4492</v>
      </c>
      <c r="N1225" s="5" t="s">
        <v>26</v>
      </c>
      <c r="O1225" s="35">
        <v>0</v>
      </c>
      <c r="P1225" s="5" t="s">
        <v>18633</v>
      </c>
      <c r="Q1225" s="5" t="str">
        <f t="shared" si="19"/>
        <v>Arquivado</v>
      </c>
      <c r="R1225" s="32" t="e">
        <v>#N/A</v>
      </c>
    </row>
    <row r="1226" spans="1:18" x14ac:dyDescent="0.2">
      <c r="A1226" s="5" t="s">
        <v>4494</v>
      </c>
      <c r="B1226" s="5"/>
      <c r="C1226" s="5" t="s">
        <v>4495</v>
      </c>
      <c r="D1226" s="5" t="s">
        <v>18691</v>
      </c>
      <c r="E1226" s="36" t="s">
        <v>71</v>
      </c>
      <c r="F1226" s="5" t="s">
        <v>18633</v>
      </c>
      <c r="G1226" s="34">
        <v>43712</v>
      </c>
      <c r="H1226" s="33" t="s">
        <v>18630</v>
      </c>
      <c r="I1226" s="34"/>
      <c r="J1226" s="5" t="s">
        <v>18633</v>
      </c>
      <c r="K1226" s="34">
        <v>43431</v>
      </c>
      <c r="L1226" s="33" t="s">
        <v>42</v>
      </c>
      <c r="M1226" s="33" t="s">
        <v>4496</v>
      </c>
      <c r="N1226" s="5" t="s">
        <v>26</v>
      </c>
      <c r="O1226" s="35">
        <v>35000</v>
      </c>
      <c r="P1226" s="5" t="s">
        <v>18630</v>
      </c>
      <c r="Q1226" s="5" t="str">
        <f t="shared" si="19"/>
        <v>Arquivado</v>
      </c>
      <c r="R1226" s="32" t="e">
        <v>#N/A</v>
      </c>
    </row>
    <row r="1227" spans="1:18" x14ac:dyDescent="0.2">
      <c r="A1227" s="5" t="s">
        <v>4498</v>
      </c>
      <c r="B1227" s="5"/>
      <c r="C1227" s="5" t="s">
        <v>1097</v>
      </c>
      <c r="D1227" s="5" t="s">
        <v>19316</v>
      </c>
      <c r="E1227" s="36" t="s">
        <v>2419</v>
      </c>
      <c r="F1227" s="5" t="s">
        <v>18630</v>
      </c>
      <c r="G1227" s="34"/>
      <c r="H1227" s="5" t="s">
        <v>18630</v>
      </c>
      <c r="I1227" s="34"/>
      <c r="J1227" s="5" t="s">
        <v>18630</v>
      </c>
      <c r="K1227" s="34"/>
      <c r="L1227" s="5" t="s">
        <v>23</v>
      </c>
      <c r="M1227" s="5" t="s">
        <v>4499</v>
      </c>
      <c r="N1227" s="5" t="s">
        <v>26</v>
      </c>
      <c r="O1227" s="35">
        <v>0</v>
      </c>
      <c r="P1227" s="5" t="s">
        <v>18630</v>
      </c>
      <c r="Q1227" s="5" t="str">
        <f t="shared" si="19"/>
        <v>Arquivado</v>
      </c>
      <c r="R1227" s="32" t="e">
        <v>#N/A</v>
      </c>
    </row>
    <row r="1228" spans="1:18" x14ac:dyDescent="0.2">
      <c r="A1228" s="5" t="s">
        <v>4501</v>
      </c>
      <c r="B1228" s="5"/>
      <c r="C1228" s="5" t="s">
        <v>4502</v>
      </c>
      <c r="D1228" s="5" t="s">
        <v>18692</v>
      </c>
      <c r="E1228" s="36" t="s">
        <v>20</v>
      </c>
      <c r="F1228" s="5" t="s">
        <v>18630</v>
      </c>
      <c r="G1228" s="34"/>
      <c r="H1228" s="5" t="s">
        <v>18630</v>
      </c>
      <c r="I1228" s="34"/>
      <c r="J1228" s="5" t="s">
        <v>18630</v>
      </c>
      <c r="K1228" s="34"/>
      <c r="L1228" s="5" t="s">
        <v>23</v>
      </c>
      <c r="M1228" s="5" t="s">
        <v>4503</v>
      </c>
      <c r="N1228" s="5" t="s">
        <v>26</v>
      </c>
      <c r="O1228" s="35">
        <v>0</v>
      </c>
      <c r="P1228" s="5" t="s">
        <v>18630</v>
      </c>
      <c r="Q1228" s="5" t="str">
        <f t="shared" si="19"/>
        <v>Arquivado</v>
      </c>
      <c r="R1228" s="32" t="e">
        <v>#N/A</v>
      </c>
    </row>
    <row r="1229" spans="1:18" x14ac:dyDescent="0.2">
      <c r="A1229" s="5" t="s">
        <v>4505</v>
      </c>
      <c r="B1229" s="5"/>
      <c r="C1229" s="5" t="s">
        <v>4506</v>
      </c>
      <c r="D1229" s="5" t="s">
        <v>18691</v>
      </c>
      <c r="E1229" s="36" t="s">
        <v>48</v>
      </c>
      <c r="F1229" s="5" t="s">
        <v>18633</v>
      </c>
      <c r="G1229" s="34">
        <v>42356</v>
      </c>
      <c r="H1229" s="33" t="s">
        <v>18630</v>
      </c>
      <c r="I1229" s="34"/>
      <c r="J1229" s="5" t="s">
        <v>18630</v>
      </c>
      <c r="K1229" s="34"/>
      <c r="L1229" s="5" t="s">
        <v>23</v>
      </c>
      <c r="M1229" s="5" t="s">
        <v>4507</v>
      </c>
      <c r="N1229" s="5" t="s">
        <v>26</v>
      </c>
      <c r="O1229" s="35">
        <v>0</v>
      </c>
      <c r="P1229" s="5" t="s">
        <v>18630</v>
      </c>
      <c r="Q1229" s="5" t="str">
        <f t="shared" si="19"/>
        <v>Arquivado</v>
      </c>
      <c r="R1229" s="32" t="e">
        <v>#N/A</v>
      </c>
    </row>
    <row r="1230" spans="1:18" x14ac:dyDescent="0.2">
      <c r="A1230" s="5" t="s">
        <v>4509</v>
      </c>
      <c r="B1230" s="5"/>
      <c r="C1230" s="5" t="s">
        <v>4510</v>
      </c>
      <c r="D1230" s="5" t="s">
        <v>18693</v>
      </c>
      <c r="E1230" s="36" t="s">
        <v>48</v>
      </c>
      <c r="F1230" s="5" t="s">
        <v>18630</v>
      </c>
      <c r="G1230" s="34"/>
      <c r="H1230" s="5" t="s">
        <v>18630</v>
      </c>
      <c r="I1230" s="34"/>
      <c r="J1230" s="5" t="s">
        <v>18630</v>
      </c>
      <c r="K1230" s="34"/>
      <c r="L1230" s="5" t="s">
        <v>23</v>
      </c>
      <c r="M1230" s="5" t="s">
        <v>4511</v>
      </c>
      <c r="N1230" s="5" t="s">
        <v>26</v>
      </c>
      <c r="O1230" s="35">
        <v>0</v>
      </c>
      <c r="P1230" s="5" t="s">
        <v>18630</v>
      </c>
      <c r="Q1230" s="5" t="str">
        <f t="shared" si="19"/>
        <v>Arquivado</v>
      </c>
      <c r="R1230" s="32" t="e">
        <v>#N/A</v>
      </c>
    </row>
    <row r="1231" spans="1:18" x14ac:dyDescent="0.2">
      <c r="A1231" s="5" t="s">
        <v>4513</v>
      </c>
      <c r="B1231" s="5"/>
      <c r="C1231" s="5" t="s">
        <v>4514</v>
      </c>
      <c r="D1231" s="5" t="s">
        <v>18691</v>
      </c>
      <c r="E1231" s="36" t="s">
        <v>48</v>
      </c>
      <c r="F1231" s="5" t="s">
        <v>18633</v>
      </c>
      <c r="G1231" s="34">
        <v>42611</v>
      </c>
      <c r="H1231" s="33" t="s">
        <v>18630</v>
      </c>
      <c r="I1231" s="34"/>
      <c r="J1231" s="5" t="s">
        <v>18633</v>
      </c>
      <c r="K1231" s="34">
        <v>42457</v>
      </c>
      <c r="L1231" s="33" t="s">
        <v>23</v>
      </c>
      <c r="M1231" s="33" t="s">
        <v>4515</v>
      </c>
      <c r="N1231" s="5" t="s">
        <v>26</v>
      </c>
      <c r="O1231" s="35">
        <v>30000</v>
      </c>
      <c r="P1231" s="5" t="s">
        <v>18630</v>
      </c>
      <c r="Q1231" s="5" t="str">
        <f t="shared" si="19"/>
        <v>Arquivado</v>
      </c>
      <c r="R1231" s="32" t="e">
        <v>#N/A</v>
      </c>
    </row>
    <row r="1232" spans="1:18" x14ac:dyDescent="0.2">
      <c r="A1232" s="5" t="s">
        <v>4517</v>
      </c>
      <c r="B1232" s="5"/>
      <c r="C1232" s="5" t="s">
        <v>4502</v>
      </c>
      <c r="D1232" s="5" t="s">
        <v>18692</v>
      </c>
      <c r="E1232" s="36" t="s">
        <v>20</v>
      </c>
      <c r="F1232" s="5" t="s">
        <v>18633</v>
      </c>
      <c r="G1232" s="34">
        <v>41081</v>
      </c>
      <c r="H1232" s="33" t="s">
        <v>18630</v>
      </c>
      <c r="I1232" s="34"/>
      <c r="J1232" s="5" t="s">
        <v>18630</v>
      </c>
      <c r="K1232" s="34"/>
      <c r="L1232" s="5" t="s">
        <v>42</v>
      </c>
      <c r="M1232" s="5" t="s">
        <v>4518</v>
      </c>
      <c r="N1232" s="5" t="s">
        <v>26</v>
      </c>
      <c r="O1232" s="35">
        <v>0</v>
      </c>
      <c r="P1232" s="5" t="s">
        <v>18633</v>
      </c>
      <c r="Q1232" s="5" t="str">
        <f t="shared" si="19"/>
        <v>Arquivado</v>
      </c>
      <c r="R1232" s="32" t="e">
        <v>#N/A</v>
      </c>
    </row>
    <row r="1233" spans="1:18" x14ac:dyDescent="0.2">
      <c r="A1233" s="5" t="s">
        <v>4520</v>
      </c>
      <c r="B1233" s="5"/>
      <c r="C1233" s="5" t="s">
        <v>4510</v>
      </c>
      <c r="D1233" s="5" t="s">
        <v>4521</v>
      </c>
      <c r="E1233" s="36" t="s">
        <v>48</v>
      </c>
      <c r="F1233" s="5" t="s">
        <v>18630</v>
      </c>
      <c r="G1233" s="34"/>
      <c r="H1233" s="5" t="s">
        <v>18630</v>
      </c>
      <c r="I1233" s="34"/>
      <c r="J1233" s="5" t="s">
        <v>18630</v>
      </c>
      <c r="K1233" s="34"/>
      <c r="L1233" s="5" t="s">
        <v>42</v>
      </c>
      <c r="M1233" s="5" t="s">
        <v>4522</v>
      </c>
      <c r="N1233" s="5" t="s">
        <v>26</v>
      </c>
      <c r="O1233" s="35">
        <v>0</v>
      </c>
      <c r="P1233" s="5" t="s">
        <v>18630</v>
      </c>
      <c r="Q1233" s="5" t="str">
        <f t="shared" si="19"/>
        <v>Arquivado</v>
      </c>
      <c r="R1233" s="32" t="e">
        <v>#N/A</v>
      </c>
    </row>
    <row r="1234" spans="1:18" x14ac:dyDescent="0.2">
      <c r="A1234" s="5" t="s">
        <v>4524</v>
      </c>
      <c r="B1234" s="5"/>
      <c r="C1234" s="5" t="s">
        <v>3681</v>
      </c>
      <c r="D1234" s="5" t="s">
        <v>18692</v>
      </c>
      <c r="E1234" s="36" t="s">
        <v>106</v>
      </c>
      <c r="F1234" s="5" t="s">
        <v>18630</v>
      </c>
      <c r="G1234" s="34"/>
      <c r="H1234" s="5" t="s">
        <v>18630</v>
      </c>
      <c r="I1234" s="34"/>
      <c r="J1234" s="5" t="s">
        <v>18630</v>
      </c>
      <c r="K1234" s="34"/>
      <c r="L1234" s="5" t="s">
        <v>42</v>
      </c>
      <c r="M1234" s="5" t="s">
        <v>3719</v>
      </c>
      <c r="N1234" s="5" t="s">
        <v>26</v>
      </c>
      <c r="O1234" s="35">
        <v>0</v>
      </c>
      <c r="P1234" s="5" t="s">
        <v>18630</v>
      </c>
      <c r="Q1234" s="5" t="str">
        <f t="shared" si="19"/>
        <v>Arquivado</v>
      </c>
      <c r="R1234" s="32" t="e">
        <v>#N/A</v>
      </c>
    </row>
    <row r="1235" spans="1:18" x14ac:dyDescent="0.2">
      <c r="A1235" s="5" t="s">
        <v>4525</v>
      </c>
      <c r="B1235" s="5" t="s">
        <v>4526</v>
      </c>
      <c r="C1235" s="5" t="s">
        <v>4527</v>
      </c>
      <c r="D1235" s="5" t="s">
        <v>19218</v>
      </c>
      <c r="E1235" s="36" t="s">
        <v>71</v>
      </c>
      <c r="F1235" s="5" t="s">
        <v>18633</v>
      </c>
      <c r="G1235" s="34">
        <v>45944</v>
      </c>
      <c r="H1235" s="33" t="s">
        <v>18630</v>
      </c>
      <c r="I1235" s="34"/>
      <c r="J1235" s="5" t="s">
        <v>18633</v>
      </c>
      <c r="K1235" s="34">
        <v>45945</v>
      </c>
      <c r="L1235" s="33" t="s">
        <v>42</v>
      </c>
      <c r="M1235" s="33" t="s">
        <v>68</v>
      </c>
      <c r="N1235" s="5" t="s">
        <v>26</v>
      </c>
      <c r="O1235" s="35">
        <v>1151848.56</v>
      </c>
      <c r="P1235" s="5" t="s">
        <v>18633</v>
      </c>
      <c r="Q1235" s="5" t="str">
        <f t="shared" si="19"/>
        <v>Arquivado</v>
      </c>
      <c r="R1235" s="32" t="e">
        <v>#N/A</v>
      </c>
    </row>
    <row r="1236" spans="1:18" x14ac:dyDescent="0.2">
      <c r="A1236" s="5" t="s">
        <v>4526</v>
      </c>
      <c r="B1236" s="5" t="s">
        <v>4525</v>
      </c>
      <c r="C1236" s="5" t="s">
        <v>4527</v>
      </c>
      <c r="D1236" s="5" t="s">
        <v>19218</v>
      </c>
      <c r="E1236" s="36" t="s">
        <v>71</v>
      </c>
      <c r="F1236" s="5" t="s">
        <v>18633</v>
      </c>
      <c r="G1236" s="34">
        <v>45944</v>
      </c>
      <c r="H1236" s="33" t="s">
        <v>18630</v>
      </c>
      <c r="I1236" s="34"/>
      <c r="J1236" s="5" t="s">
        <v>18633</v>
      </c>
      <c r="K1236" s="34">
        <v>45945</v>
      </c>
      <c r="L1236" s="33" t="s">
        <v>42</v>
      </c>
      <c r="M1236" s="33" t="s">
        <v>4528</v>
      </c>
      <c r="N1236" s="5" t="s">
        <v>26</v>
      </c>
      <c r="O1236" s="35">
        <v>444000</v>
      </c>
      <c r="P1236" s="5" t="s">
        <v>18633</v>
      </c>
      <c r="Q1236" s="5" t="str">
        <f t="shared" si="19"/>
        <v>Arquivado</v>
      </c>
      <c r="R1236" s="32" t="e">
        <v>#N/A</v>
      </c>
    </row>
    <row r="1237" spans="1:18" x14ac:dyDescent="0.2">
      <c r="A1237" s="5" t="s">
        <v>4530</v>
      </c>
      <c r="B1237" s="5"/>
      <c r="C1237" s="5" t="s">
        <v>4531</v>
      </c>
      <c r="D1237" s="5" t="s">
        <v>18691</v>
      </c>
      <c r="E1237" s="36" t="s">
        <v>20</v>
      </c>
      <c r="F1237" s="5" t="s">
        <v>18633</v>
      </c>
      <c r="G1237" s="34">
        <v>42431</v>
      </c>
      <c r="H1237" s="33" t="s">
        <v>18630</v>
      </c>
      <c r="I1237" s="34"/>
      <c r="J1237" s="5" t="s">
        <v>18630</v>
      </c>
      <c r="K1237" s="34"/>
      <c r="L1237" s="5" t="s">
        <v>23</v>
      </c>
      <c r="M1237" s="5" t="s">
        <v>4532</v>
      </c>
      <c r="N1237" s="5" t="s">
        <v>26</v>
      </c>
      <c r="O1237" s="35">
        <v>0</v>
      </c>
      <c r="P1237" s="5" t="s">
        <v>18630</v>
      </c>
      <c r="Q1237" s="5" t="str">
        <f t="shared" si="19"/>
        <v>Arquivado</v>
      </c>
      <c r="R1237" s="32" t="e">
        <v>#N/A</v>
      </c>
    </row>
    <row r="1238" spans="1:18" x14ac:dyDescent="0.2">
      <c r="A1238" s="5" t="s">
        <v>4534</v>
      </c>
      <c r="B1238" s="5"/>
      <c r="C1238" s="5" t="s">
        <v>4535</v>
      </c>
      <c r="D1238" s="5" t="s">
        <v>18691</v>
      </c>
      <c r="E1238" s="36" t="s">
        <v>48</v>
      </c>
      <c r="F1238" s="5" t="s">
        <v>18633</v>
      </c>
      <c r="G1238" s="34">
        <v>41894</v>
      </c>
      <c r="H1238" s="33" t="s">
        <v>18633</v>
      </c>
      <c r="I1238" s="34">
        <v>42299</v>
      </c>
      <c r="J1238" s="33" t="s">
        <v>18633</v>
      </c>
      <c r="K1238" s="34">
        <v>42317</v>
      </c>
      <c r="L1238" s="33" t="s">
        <v>42</v>
      </c>
      <c r="M1238" s="5" t="s">
        <v>4536</v>
      </c>
      <c r="N1238" s="5" t="s">
        <v>26</v>
      </c>
      <c r="O1238" s="35">
        <v>0</v>
      </c>
      <c r="P1238" s="5" t="s">
        <v>18630</v>
      </c>
      <c r="Q1238" s="5" t="str">
        <f t="shared" si="19"/>
        <v>Arquivado</v>
      </c>
      <c r="R1238" s="32" t="e">
        <v>#N/A</v>
      </c>
    </row>
    <row r="1239" spans="1:18" x14ac:dyDescent="0.2">
      <c r="A1239" s="5" t="s">
        <v>4538</v>
      </c>
      <c r="B1239" s="5"/>
      <c r="C1239" s="5" t="s">
        <v>4539</v>
      </c>
      <c r="D1239" s="5" t="s">
        <v>1303</v>
      </c>
      <c r="E1239" s="36" t="s">
        <v>71</v>
      </c>
      <c r="F1239" s="5" t="s">
        <v>18630</v>
      </c>
      <c r="G1239" s="34"/>
      <c r="H1239" s="5" t="s">
        <v>18630</v>
      </c>
      <c r="I1239" s="34"/>
      <c r="J1239" s="5" t="s">
        <v>18630</v>
      </c>
      <c r="K1239" s="34"/>
      <c r="L1239" s="5" t="s">
        <v>18793</v>
      </c>
      <c r="M1239" s="5" t="s">
        <v>4540</v>
      </c>
      <c r="N1239" s="5" t="s">
        <v>18712</v>
      </c>
      <c r="O1239" s="35">
        <v>748055.66</v>
      </c>
      <c r="P1239" s="60" t="s">
        <v>18630</v>
      </c>
      <c r="Q1239" s="5" t="str">
        <f t="shared" si="19"/>
        <v>Ativo</v>
      </c>
      <c r="R1239" s="32" t="e">
        <v>#N/A</v>
      </c>
    </row>
    <row r="1240" spans="1:18" x14ac:dyDescent="0.2">
      <c r="A1240" s="5" t="s">
        <v>4542</v>
      </c>
      <c r="B1240" s="5"/>
      <c r="C1240" s="5" t="s">
        <v>4543</v>
      </c>
      <c r="D1240" s="5" t="s">
        <v>19231</v>
      </c>
      <c r="E1240" s="36" t="s">
        <v>48</v>
      </c>
      <c r="F1240" s="5" t="s">
        <v>18633</v>
      </c>
      <c r="G1240" s="34">
        <v>42128</v>
      </c>
      <c r="H1240" s="33" t="s">
        <v>18630</v>
      </c>
      <c r="I1240" s="34"/>
      <c r="J1240" s="5" t="s">
        <v>18633</v>
      </c>
      <c r="K1240" s="34">
        <v>43342</v>
      </c>
      <c r="L1240" s="33" t="s">
        <v>42</v>
      </c>
      <c r="M1240" s="5" t="s">
        <v>4544</v>
      </c>
      <c r="N1240" s="5" t="s">
        <v>26</v>
      </c>
      <c r="O1240" s="35">
        <v>0</v>
      </c>
      <c r="P1240" s="5" t="s">
        <v>18630</v>
      </c>
      <c r="Q1240" s="5" t="str">
        <f t="shared" si="19"/>
        <v>Arquivado</v>
      </c>
      <c r="R1240" s="32" t="e">
        <v>#N/A</v>
      </c>
    </row>
    <row r="1241" spans="1:18" x14ac:dyDescent="0.2">
      <c r="A1241" s="5" t="s">
        <v>4546</v>
      </c>
      <c r="B1241" s="5"/>
      <c r="C1241" s="5" t="s">
        <v>179</v>
      </c>
      <c r="D1241" s="5" t="s">
        <v>19216</v>
      </c>
      <c r="E1241" s="36" t="s">
        <v>48</v>
      </c>
      <c r="F1241" s="5" t="s">
        <v>18630</v>
      </c>
      <c r="G1241" s="34"/>
      <c r="H1241" s="5" t="s">
        <v>18630</v>
      </c>
      <c r="I1241" s="34"/>
      <c r="J1241" s="5" t="s">
        <v>18630</v>
      </c>
      <c r="K1241" s="34"/>
      <c r="L1241" s="5" t="s">
        <v>42</v>
      </c>
      <c r="M1241" s="5" t="s">
        <v>4547</v>
      </c>
      <c r="N1241" s="5" t="s">
        <v>26</v>
      </c>
      <c r="O1241" s="35">
        <v>0</v>
      </c>
      <c r="P1241" s="5" t="s">
        <v>18630</v>
      </c>
      <c r="Q1241" s="5" t="str">
        <f t="shared" si="19"/>
        <v>Arquivado</v>
      </c>
      <c r="R1241" s="32" t="e">
        <v>#N/A</v>
      </c>
    </row>
    <row r="1242" spans="1:18" x14ac:dyDescent="0.2">
      <c r="A1242" s="5" t="s">
        <v>4549</v>
      </c>
      <c r="B1242" s="5"/>
      <c r="C1242" s="5" t="s">
        <v>4550</v>
      </c>
      <c r="D1242" s="5" t="s">
        <v>4551</v>
      </c>
      <c r="E1242" s="36" t="s">
        <v>71</v>
      </c>
      <c r="F1242" s="5" t="s">
        <v>18630</v>
      </c>
      <c r="G1242" s="34"/>
      <c r="H1242" s="5" t="s">
        <v>18630</v>
      </c>
      <c r="I1242" s="34"/>
      <c r="J1242" s="5" t="s">
        <v>18630</v>
      </c>
      <c r="K1242" s="34"/>
      <c r="L1242" s="5" t="s">
        <v>18793</v>
      </c>
      <c r="M1242" s="5" t="s">
        <v>407</v>
      </c>
      <c r="N1242" s="5" t="s">
        <v>18712</v>
      </c>
      <c r="O1242" s="35">
        <v>737253.93</v>
      </c>
      <c r="P1242" s="60" t="s">
        <v>18630</v>
      </c>
      <c r="Q1242" s="5" t="str">
        <f t="shared" si="19"/>
        <v>Ativo</v>
      </c>
      <c r="R1242" s="32" t="e">
        <v>#N/A</v>
      </c>
    </row>
    <row r="1243" spans="1:18" x14ac:dyDescent="0.2">
      <c r="A1243" s="5" t="s">
        <v>4552</v>
      </c>
      <c r="B1243" s="5"/>
      <c r="C1243" s="5" t="s">
        <v>1895</v>
      </c>
      <c r="D1243" s="5" t="s">
        <v>19227</v>
      </c>
      <c r="E1243" s="36" t="s">
        <v>48</v>
      </c>
      <c r="F1243" s="5" t="s">
        <v>18633</v>
      </c>
      <c r="G1243" s="34">
        <v>41345</v>
      </c>
      <c r="H1243" s="33" t="s">
        <v>18630</v>
      </c>
      <c r="I1243" s="34"/>
      <c r="J1243" s="5" t="s">
        <v>18630</v>
      </c>
      <c r="K1243" s="34"/>
      <c r="L1243" s="5" t="s">
        <v>23</v>
      </c>
      <c r="M1243" s="5" t="s">
        <v>4553</v>
      </c>
      <c r="N1243" s="5" t="s">
        <v>26</v>
      </c>
      <c r="O1243" s="35">
        <v>0</v>
      </c>
      <c r="P1243" s="5" t="s">
        <v>18630</v>
      </c>
      <c r="Q1243" s="5" t="str">
        <f t="shared" si="19"/>
        <v>Arquivado</v>
      </c>
      <c r="R1243" s="32" t="e">
        <v>#N/A</v>
      </c>
    </row>
    <row r="1244" spans="1:18" x14ac:dyDescent="0.2">
      <c r="A1244" s="5" t="s">
        <v>4555</v>
      </c>
      <c r="B1244" s="5"/>
      <c r="C1244" s="5" t="s">
        <v>4556</v>
      </c>
      <c r="D1244" s="5" t="s">
        <v>19317</v>
      </c>
      <c r="E1244" s="36" t="s">
        <v>48</v>
      </c>
      <c r="F1244" s="5" t="s">
        <v>18630</v>
      </c>
      <c r="G1244" s="34"/>
      <c r="H1244" s="5" t="s">
        <v>18630</v>
      </c>
      <c r="I1244" s="34"/>
      <c r="J1244" s="5" t="s">
        <v>18633</v>
      </c>
      <c r="K1244" s="34">
        <v>42181</v>
      </c>
      <c r="L1244" s="33" t="s">
        <v>23</v>
      </c>
      <c r="M1244" s="5" t="s">
        <v>4557</v>
      </c>
      <c r="N1244" s="5" t="s">
        <v>26</v>
      </c>
      <c r="O1244" s="35">
        <v>0</v>
      </c>
      <c r="P1244" s="5" t="s">
        <v>18633</v>
      </c>
      <c r="Q1244" s="5" t="str">
        <f t="shared" si="19"/>
        <v>Arquivado</v>
      </c>
      <c r="R1244" s="32" t="e">
        <v>#N/A</v>
      </c>
    </row>
    <row r="1245" spans="1:18" x14ac:dyDescent="0.2">
      <c r="A1245" s="5" t="s">
        <v>4559</v>
      </c>
      <c r="B1245" s="5"/>
      <c r="C1245" s="5" t="s">
        <v>4560</v>
      </c>
      <c r="D1245" s="5" t="s">
        <v>1325</v>
      </c>
      <c r="E1245" s="36" t="s">
        <v>71</v>
      </c>
      <c r="F1245" s="5" t="s">
        <v>18633</v>
      </c>
      <c r="G1245" s="34">
        <v>45320</v>
      </c>
      <c r="H1245" s="33" t="s">
        <v>18633</v>
      </c>
      <c r="I1245" s="34">
        <v>45474</v>
      </c>
      <c r="J1245" s="33" t="s">
        <v>18630</v>
      </c>
      <c r="K1245" s="34"/>
      <c r="L1245" s="5" t="s">
        <v>18796</v>
      </c>
      <c r="M1245" s="5" t="s">
        <v>1211</v>
      </c>
      <c r="N1245" s="5" t="s">
        <v>117</v>
      </c>
      <c r="O1245" s="35">
        <v>89690.32</v>
      </c>
      <c r="P1245" s="60" t="s">
        <v>18630</v>
      </c>
      <c r="Q1245" s="5" t="str">
        <f t="shared" si="19"/>
        <v>Ativo</v>
      </c>
      <c r="R1245" s="32" t="e">
        <v>#N/A</v>
      </c>
    </row>
    <row r="1246" spans="1:18" x14ac:dyDescent="0.2">
      <c r="A1246" s="5" t="s">
        <v>4561</v>
      </c>
      <c r="B1246" s="5"/>
      <c r="C1246" s="5" t="s">
        <v>4562</v>
      </c>
      <c r="D1246" s="5" t="s">
        <v>891</v>
      </c>
      <c r="E1246" s="36" t="s">
        <v>71</v>
      </c>
      <c r="F1246" s="5" t="s">
        <v>18630</v>
      </c>
      <c r="G1246" s="34"/>
      <c r="H1246" s="5" t="s">
        <v>18630</v>
      </c>
      <c r="I1246" s="34"/>
      <c r="J1246" s="5" t="s">
        <v>18630</v>
      </c>
      <c r="K1246" s="34"/>
      <c r="L1246" s="5" t="s">
        <v>18793</v>
      </c>
      <c r="M1246" s="5" t="s">
        <v>3278</v>
      </c>
      <c r="N1246" s="5" t="s">
        <v>18712</v>
      </c>
      <c r="O1246" s="35">
        <v>289109.07</v>
      </c>
      <c r="P1246" s="60" t="s">
        <v>18630</v>
      </c>
      <c r="Q1246" s="5" t="str">
        <f t="shared" si="19"/>
        <v>Ativo</v>
      </c>
      <c r="R1246" s="32" t="e">
        <v>#N/A</v>
      </c>
    </row>
    <row r="1247" spans="1:18" x14ac:dyDescent="0.2">
      <c r="A1247" s="5" t="s">
        <v>4563</v>
      </c>
      <c r="B1247" s="5"/>
      <c r="C1247" s="5" t="s">
        <v>4564</v>
      </c>
      <c r="D1247" s="5" t="s">
        <v>19216</v>
      </c>
      <c r="E1247" s="36" t="s">
        <v>48</v>
      </c>
      <c r="F1247" s="5" t="s">
        <v>18630</v>
      </c>
      <c r="G1247" s="34"/>
      <c r="H1247" s="5" t="s">
        <v>18630</v>
      </c>
      <c r="I1247" s="34"/>
      <c r="J1247" s="5" t="s">
        <v>18630</v>
      </c>
      <c r="K1247" s="34"/>
      <c r="L1247" s="5" t="s">
        <v>23</v>
      </c>
      <c r="M1247" s="33" t="s">
        <v>4565</v>
      </c>
      <c r="N1247" s="5" t="s">
        <v>26</v>
      </c>
      <c r="O1247" s="35">
        <v>0</v>
      </c>
      <c r="P1247" s="5" t="s">
        <v>18633</v>
      </c>
      <c r="Q1247" s="5" t="str">
        <f t="shared" si="19"/>
        <v>Arquivado</v>
      </c>
      <c r="R1247" s="32" t="e">
        <v>#N/A</v>
      </c>
    </row>
    <row r="1248" spans="1:18" x14ac:dyDescent="0.2">
      <c r="A1248" s="5" t="s">
        <v>4567</v>
      </c>
      <c r="B1248" s="5"/>
      <c r="C1248" s="5" t="s">
        <v>4568</v>
      </c>
      <c r="D1248" s="5" t="s">
        <v>19231</v>
      </c>
      <c r="E1248" s="36" t="s">
        <v>48</v>
      </c>
      <c r="F1248" s="5" t="s">
        <v>18633</v>
      </c>
      <c r="G1248" s="34">
        <v>40777</v>
      </c>
      <c r="H1248" s="33" t="s">
        <v>18630</v>
      </c>
      <c r="I1248" s="34"/>
      <c r="J1248" s="5" t="s">
        <v>18630</v>
      </c>
      <c r="K1248" s="34"/>
      <c r="L1248" s="5" t="s">
        <v>42</v>
      </c>
      <c r="M1248" s="5" t="s">
        <v>4569</v>
      </c>
      <c r="N1248" s="5" t="s">
        <v>26</v>
      </c>
      <c r="O1248" s="35">
        <v>0</v>
      </c>
      <c r="P1248" s="5" t="s">
        <v>18630</v>
      </c>
      <c r="Q1248" s="5" t="str">
        <f t="shared" si="19"/>
        <v>Arquivado</v>
      </c>
      <c r="R1248" s="32" t="e">
        <v>#N/A</v>
      </c>
    </row>
    <row r="1249" spans="1:18" x14ac:dyDescent="0.2">
      <c r="A1249" s="5" t="s">
        <v>4571</v>
      </c>
      <c r="B1249" s="5"/>
      <c r="C1249" s="5" t="s">
        <v>4572</v>
      </c>
      <c r="D1249" s="5" t="s">
        <v>1069</v>
      </c>
      <c r="E1249" s="36" t="s">
        <v>71</v>
      </c>
      <c r="F1249" s="5" t="s">
        <v>18633</v>
      </c>
      <c r="G1249" s="34">
        <v>45965</v>
      </c>
      <c r="H1249" s="33" t="s">
        <v>18630</v>
      </c>
      <c r="I1249" s="34"/>
      <c r="J1249" s="5" t="s">
        <v>18630</v>
      </c>
      <c r="K1249" s="34"/>
      <c r="L1249" s="5" t="s">
        <v>18795</v>
      </c>
      <c r="M1249" s="5" t="s">
        <v>4573</v>
      </c>
      <c r="N1249" s="5" t="s">
        <v>117</v>
      </c>
      <c r="O1249" s="35">
        <v>732780.77</v>
      </c>
      <c r="P1249" s="60" t="s">
        <v>18630</v>
      </c>
      <c r="Q1249" s="5" t="str">
        <f t="shared" si="19"/>
        <v>Ativo</v>
      </c>
      <c r="R1249" s="32" t="e">
        <v>#N/A</v>
      </c>
    </row>
    <row r="1250" spans="1:18" x14ac:dyDescent="0.2">
      <c r="A1250" s="5" t="s">
        <v>4575</v>
      </c>
      <c r="B1250" s="5"/>
      <c r="C1250" s="5" t="s">
        <v>220</v>
      </c>
      <c r="D1250" s="5" t="s">
        <v>221</v>
      </c>
      <c r="E1250" s="36" t="s">
        <v>71</v>
      </c>
      <c r="F1250" s="5" t="s">
        <v>18633</v>
      </c>
      <c r="G1250" s="34">
        <v>45279</v>
      </c>
      <c r="H1250" s="33" t="s">
        <v>18630</v>
      </c>
      <c r="I1250" s="34"/>
      <c r="J1250" s="5" t="s">
        <v>18633</v>
      </c>
      <c r="K1250" s="34">
        <v>45324</v>
      </c>
      <c r="L1250" s="33" t="s">
        <v>42</v>
      </c>
      <c r="M1250" s="5" t="s">
        <v>43</v>
      </c>
      <c r="N1250" s="5" t="s">
        <v>26</v>
      </c>
      <c r="O1250" s="35">
        <v>136488.19</v>
      </c>
      <c r="P1250" s="5" t="s">
        <v>18630</v>
      </c>
      <c r="Q1250" s="5" t="str">
        <f t="shared" si="19"/>
        <v>Arquivado</v>
      </c>
      <c r="R1250" s="32" t="e">
        <v>#N/A</v>
      </c>
    </row>
    <row r="1251" spans="1:18" x14ac:dyDescent="0.2">
      <c r="A1251" s="5" t="s">
        <v>4576</v>
      </c>
      <c r="B1251" s="5" t="s">
        <v>4577</v>
      </c>
      <c r="C1251" s="5" t="s">
        <v>4578</v>
      </c>
      <c r="D1251" s="5" t="s">
        <v>19293</v>
      </c>
      <c r="E1251" s="36" t="s">
        <v>71</v>
      </c>
      <c r="F1251" s="5" t="s">
        <v>18633</v>
      </c>
      <c r="G1251" s="34">
        <v>43957</v>
      </c>
      <c r="H1251" s="33" t="s">
        <v>18633</v>
      </c>
      <c r="I1251" s="34">
        <v>44115</v>
      </c>
      <c r="J1251" s="33" t="s">
        <v>18633</v>
      </c>
      <c r="K1251" s="34">
        <v>43805</v>
      </c>
      <c r="L1251" s="33" t="s">
        <v>18794</v>
      </c>
      <c r="M1251" s="33" t="s">
        <v>4579</v>
      </c>
      <c r="N1251" s="5" t="s">
        <v>117</v>
      </c>
      <c r="O1251" s="35">
        <v>30000</v>
      </c>
      <c r="P1251" s="60" t="s">
        <v>18630</v>
      </c>
      <c r="Q1251" s="5" t="str">
        <f t="shared" si="19"/>
        <v>Ativo</v>
      </c>
      <c r="R1251" s="32" t="e">
        <v>#N/A</v>
      </c>
    </row>
    <row r="1252" spans="1:18" x14ac:dyDescent="0.2">
      <c r="A1252" s="5" t="s">
        <v>4581</v>
      </c>
      <c r="B1252" s="5"/>
      <c r="C1252" s="5" t="s">
        <v>4582</v>
      </c>
      <c r="D1252" s="5" t="s">
        <v>1283</v>
      </c>
      <c r="E1252" s="36" t="s">
        <v>48</v>
      </c>
      <c r="F1252" s="5" t="s">
        <v>18630</v>
      </c>
      <c r="G1252" s="34"/>
      <c r="H1252" s="5" t="s">
        <v>18630</v>
      </c>
      <c r="I1252" s="34"/>
      <c r="J1252" s="5" t="s">
        <v>18633</v>
      </c>
      <c r="K1252" s="34">
        <v>42186</v>
      </c>
      <c r="L1252" s="33" t="s">
        <v>42</v>
      </c>
      <c r="M1252" s="5" t="s">
        <v>4583</v>
      </c>
      <c r="N1252" s="5" t="s">
        <v>26</v>
      </c>
      <c r="O1252" s="35">
        <v>0</v>
      </c>
      <c r="P1252" s="5" t="s">
        <v>18633</v>
      </c>
      <c r="Q1252" s="5" t="str">
        <f t="shared" si="19"/>
        <v>Arquivado</v>
      </c>
      <c r="R1252" s="32" t="e">
        <v>#N/A</v>
      </c>
    </row>
    <row r="1253" spans="1:18" x14ac:dyDescent="0.2">
      <c r="A1253" s="5" t="s">
        <v>4585</v>
      </c>
      <c r="B1253" s="5"/>
      <c r="C1253" s="5" t="s">
        <v>4586</v>
      </c>
      <c r="D1253" s="5" t="s">
        <v>18691</v>
      </c>
      <c r="E1253" s="36" t="s">
        <v>48</v>
      </c>
      <c r="F1253" s="5" t="s">
        <v>18630</v>
      </c>
      <c r="G1253" s="34"/>
      <c r="H1253" s="5" t="s">
        <v>18630</v>
      </c>
      <c r="I1253" s="34"/>
      <c r="J1253" s="5" t="s">
        <v>18633</v>
      </c>
      <c r="K1253" s="34">
        <v>42843</v>
      </c>
      <c r="L1253" s="33" t="s">
        <v>23</v>
      </c>
      <c r="M1253" s="5" t="s">
        <v>4587</v>
      </c>
      <c r="N1253" s="5" t="s">
        <v>26</v>
      </c>
      <c r="O1253" s="35">
        <v>0</v>
      </c>
      <c r="P1253" s="5" t="s">
        <v>18633</v>
      </c>
      <c r="Q1253" s="5" t="str">
        <f t="shared" si="19"/>
        <v>Arquivado</v>
      </c>
      <c r="R1253" s="32" t="e">
        <v>#N/A</v>
      </c>
    </row>
    <row r="1254" spans="1:18" x14ac:dyDescent="0.2">
      <c r="A1254" s="5" t="s">
        <v>4589</v>
      </c>
      <c r="B1254" s="5"/>
      <c r="C1254" s="5" t="s">
        <v>4590</v>
      </c>
      <c r="D1254" s="5" t="s">
        <v>18691</v>
      </c>
      <c r="E1254" s="36" t="s">
        <v>48</v>
      </c>
      <c r="F1254" s="5" t="s">
        <v>18630</v>
      </c>
      <c r="G1254" s="34"/>
      <c r="H1254" s="5" t="s">
        <v>18630</v>
      </c>
      <c r="I1254" s="34"/>
      <c r="J1254" s="5" t="s">
        <v>18630</v>
      </c>
      <c r="K1254" s="34"/>
      <c r="L1254" s="5" t="s">
        <v>42</v>
      </c>
      <c r="M1254" s="5" t="s">
        <v>4591</v>
      </c>
      <c r="N1254" s="5" t="s">
        <v>26</v>
      </c>
      <c r="O1254" s="35">
        <v>0</v>
      </c>
      <c r="P1254" s="5" t="s">
        <v>18630</v>
      </c>
      <c r="Q1254" s="5" t="str">
        <f t="shared" si="19"/>
        <v>Arquivado</v>
      </c>
      <c r="R1254" s="32" t="e">
        <v>#N/A</v>
      </c>
    </row>
    <row r="1255" spans="1:18" x14ac:dyDescent="0.2">
      <c r="A1255" s="5" t="s">
        <v>4593</v>
      </c>
      <c r="B1255" s="5"/>
      <c r="C1255" s="5" t="s">
        <v>4594</v>
      </c>
      <c r="D1255" s="5" t="s">
        <v>19227</v>
      </c>
      <c r="E1255" s="36" t="s">
        <v>71</v>
      </c>
      <c r="F1255" s="5" t="s">
        <v>18633</v>
      </c>
      <c r="G1255" s="34">
        <v>44876</v>
      </c>
      <c r="H1255" s="33" t="s">
        <v>18630</v>
      </c>
      <c r="I1255" s="34"/>
      <c r="J1255" s="5" t="s">
        <v>18633</v>
      </c>
      <c r="K1255" s="34">
        <v>44469</v>
      </c>
      <c r="L1255" s="33" t="s">
        <v>42</v>
      </c>
      <c r="M1255" s="33" t="s">
        <v>4595</v>
      </c>
      <c r="N1255" s="5" t="s">
        <v>26</v>
      </c>
      <c r="O1255" s="35">
        <v>30000</v>
      </c>
      <c r="P1255" s="5" t="s">
        <v>18630</v>
      </c>
      <c r="Q1255" s="5" t="str">
        <f t="shared" si="19"/>
        <v>Arquivado</v>
      </c>
      <c r="R1255" s="32" t="e">
        <v>#N/A</v>
      </c>
    </row>
    <row r="1256" spans="1:18" x14ac:dyDescent="0.2">
      <c r="A1256" s="5" t="s">
        <v>4597</v>
      </c>
      <c r="B1256" s="5"/>
      <c r="C1256" s="5" t="s">
        <v>4598</v>
      </c>
      <c r="D1256" s="5" t="s">
        <v>891</v>
      </c>
      <c r="E1256" s="36" t="s">
        <v>71</v>
      </c>
      <c r="F1256" s="5" t="s">
        <v>18633</v>
      </c>
      <c r="G1256" s="34">
        <v>45910</v>
      </c>
      <c r="H1256" s="33" t="s">
        <v>18633</v>
      </c>
      <c r="I1256" s="34">
        <v>46029</v>
      </c>
      <c r="J1256" s="33" t="s">
        <v>18630</v>
      </c>
      <c r="K1256" s="34"/>
      <c r="L1256" s="5" t="s">
        <v>18796</v>
      </c>
      <c r="M1256" s="5" t="s">
        <v>4599</v>
      </c>
      <c r="N1256" s="5" t="s">
        <v>210</v>
      </c>
      <c r="O1256" s="35">
        <v>139322.84</v>
      </c>
      <c r="P1256" s="60" t="s">
        <v>18630</v>
      </c>
      <c r="Q1256" s="5" t="str">
        <f t="shared" si="19"/>
        <v>Ativo</v>
      </c>
      <c r="R1256" s="32" t="e">
        <v>#N/A</v>
      </c>
    </row>
    <row r="1257" spans="1:18" x14ac:dyDescent="0.2">
      <c r="A1257" s="5" t="s">
        <v>4601</v>
      </c>
      <c r="B1257" s="5"/>
      <c r="C1257" s="5" t="s">
        <v>3935</v>
      </c>
      <c r="D1257" s="5" t="s">
        <v>18693</v>
      </c>
      <c r="E1257" s="36" t="s">
        <v>20</v>
      </c>
      <c r="F1257" s="5" t="s">
        <v>18633</v>
      </c>
      <c r="G1257" s="34">
        <v>41038</v>
      </c>
      <c r="H1257" s="33" t="s">
        <v>18630</v>
      </c>
      <c r="I1257" s="34"/>
      <c r="J1257" s="5" t="s">
        <v>18630</v>
      </c>
      <c r="K1257" s="34"/>
      <c r="L1257" s="5" t="s">
        <v>23</v>
      </c>
      <c r="M1257" s="5" t="s">
        <v>4602</v>
      </c>
      <c r="N1257" s="5" t="s">
        <v>26</v>
      </c>
      <c r="O1257" s="35">
        <v>0</v>
      </c>
      <c r="P1257" s="5" t="s">
        <v>18630</v>
      </c>
      <c r="Q1257" s="5" t="str">
        <f t="shared" si="19"/>
        <v>Arquivado</v>
      </c>
      <c r="R1257" s="32" t="e">
        <v>#N/A</v>
      </c>
    </row>
    <row r="1258" spans="1:18" x14ac:dyDescent="0.2">
      <c r="A1258" s="5" t="s">
        <v>4604</v>
      </c>
      <c r="B1258" s="5"/>
      <c r="C1258" s="5" t="s">
        <v>2290</v>
      </c>
      <c r="D1258" s="5" t="s">
        <v>18693</v>
      </c>
      <c r="E1258" s="36" t="s">
        <v>20</v>
      </c>
      <c r="F1258" s="5" t="s">
        <v>18633</v>
      </c>
      <c r="G1258" s="34">
        <v>41089</v>
      </c>
      <c r="H1258" s="33" t="s">
        <v>18630</v>
      </c>
      <c r="I1258" s="34"/>
      <c r="J1258" s="5" t="s">
        <v>18630</v>
      </c>
      <c r="K1258" s="34"/>
      <c r="L1258" s="5" t="s">
        <v>42</v>
      </c>
      <c r="M1258" s="5" t="s">
        <v>4605</v>
      </c>
      <c r="N1258" s="5" t="s">
        <v>26</v>
      </c>
      <c r="O1258" s="35">
        <v>0</v>
      </c>
      <c r="P1258" s="5" t="s">
        <v>18633</v>
      </c>
      <c r="Q1258" s="5" t="str">
        <f t="shared" si="19"/>
        <v>Arquivado</v>
      </c>
      <c r="R1258" s="32" t="e">
        <v>#N/A</v>
      </c>
    </row>
    <row r="1259" spans="1:18" x14ac:dyDescent="0.2">
      <c r="A1259" s="5" t="s">
        <v>4607</v>
      </c>
      <c r="B1259" s="5" t="s">
        <v>4608</v>
      </c>
      <c r="D1259" s="5" t="s">
        <v>19318</v>
      </c>
      <c r="E1259" s="36" t="s">
        <v>48</v>
      </c>
      <c r="F1259" s="5" t="s">
        <v>18633</v>
      </c>
      <c r="G1259" s="34">
        <v>42558</v>
      </c>
      <c r="H1259" s="33" t="s">
        <v>18630</v>
      </c>
      <c r="I1259" s="34"/>
      <c r="J1259" s="5" t="s">
        <v>18630</v>
      </c>
      <c r="K1259" s="34"/>
      <c r="L1259" s="5" t="s">
        <v>23</v>
      </c>
      <c r="M1259" s="5" t="s">
        <v>4609</v>
      </c>
      <c r="N1259" s="5" t="s">
        <v>26</v>
      </c>
      <c r="O1259" s="35">
        <v>0</v>
      </c>
      <c r="P1259" s="5" t="s">
        <v>18630</v>
      </c>
      <c r="Q1259" s="5" t="str">
        <f t="shared" si="19"/>
        <v>Arquivado</v>
      </c>
      <c r="R1259" s="32" t="e">
        <v>#N/A</v>
      </c>
    </row>
    <row r="1260" spans="1:18" x14ac:dyDescent="0.2">
      <c r="A1260" s="5" t="s">
        <v>4611</v>
      </c>
      <c r="B1260" s="5" t="s">
        <v>4612</v>
      </c>
      <c r="C1260" s="5" t="s">
        <v>4613</v>
      </c>
      <c r="D1260" s="5" t="s">
        <v>4614</v>
      </c>
      <c r="E1260" s="36" t="s">
        <v>48</v>
      </c>
      <c r="F1260" s="5" t="s">
        <v>18633</v>
      </c>
      <c r="G1260" s="34">
        <v>42783</v>
      </c>
      <c r="H1260" s="33" t="s">
        <v>18630</v>
      </c>
      <c r="I1260" s="34"/>
      <c r="J1260" s="5" t="s">
        <v>18633</v>
      </c>
      <c r="K1260" s="34">
        <v>43640</v>
      </c>
      <c r="L1260" s="33" t="s">
        <v>23</v>
      </c>
      <c r="M1260" s="33" t="s">
        <v>4615</v>
      </c>
      <c r="N1260" s="5" t="s">
        <v>26</v>
      </c>
      <c r="O1260" s="35">
        <v>35000</v>
      </c>
      <c r="P1260" s="5" t="s">
        <v>18630</v>
      </c>
      <c r="Q1260" s="5" t="str">
        <f t="shared" si="19"/>
        <v>Arquivado</v>
      </c>
      <c r="R1260" s="32" t="e">
        <v>#N/A</v>
      </c>
    </row>
    <row r="1261" spans="1:18" x14ac:dyDescent="0.2">
      <c r="A1261" s="5" t="s">
        <v>4617</v>
      </c>
      <c r="B1261" s="5"/>
      <c r="C1261" s="5" t="s">
        <v>4618</v>
      </c>
      <c r="D1261" s="5" t="s">
        <v>4619</v>
      </c>
      <c r="E1261" s="36" t="s">
        <v>71</v>
      </c>
      <c r="F1261" s="5" t="s">
        <v>18633</v>
      </c>
      <c r="G1261" s="34">
        <v>46094</v>
      </c>
      <c r="H1261" s="33" t="s">
        <v>18630</v>
      </c>
      <c r="I1261" s="34"/>
      <c r="J1261" s="5" t="s">
        <v>18630</v>
      </c>
      <c r="K1261" s="34"/>
      <c r="L1261" s="5" t="s">
        <v>18795</v>
      </c>
      <c r="M1261" s="5" t="s">
        <v>4620</v>
      </c>
      <c r="N1261" s="5" t="s">
        <v>117</v>
      </c>
      <c r="O1261" s="35">
        <v>351041.42</v>
      </c>
      <c r="P1261" s="60" t="s">
        <v>18630</v>
      </c>
      <c r="Q1261" s="5" t="str">
        <f t="shared" si="19"/>
        <v>Ativo</v>
      </c>
      <c r="R1261" s="32" t="e">
        <v>#N/A</v>
      </c>
    </row>
    <row r="1262" spans="1:18" x14ac:dyDescent="0.2">
      <c r="A1262" s="5" t="s">
        <v>4622</v>
      </c>
      <c r="B1262" s="5"/>
      <c r="C1262" s="5" t="s">
        <v>4623</v>
      </c>
      <c r="D1262" s="5" t="s">
        <v>694</v>
      </c>
      <c r="E1262" s="36" t="s">
        <v>71</v>
      </c>
      <c r="F1262" s="5" t="s">
        <v>18633</v>
      </c>
      <c r="G1262" s="34">
        <v>45980</v>
      </c>
      <c r="H1262" s="33" t="s">
        <v>18630</v>
      </c>
      <c r="I1262" s="34"/>
      <c r="J1262" s="5" t="s">
        <v>18630</v>
      </c>
      <c r="K1262" s="34"/>
      <c r="L1262" s="5" t="s">
        <v>18795</v>
      </c>
      <c r="M1262" s="5" t="s">
        <v>2745</v>
      </c>
      <c r="N1262" s="5" t="s">
        <v>117</v>
      </c>
      <c r="O1262" s="35">
        <v>602515.89</v>
      </c>
      <c r="P1262" s="60" t="s">
        <v>18630</v>
      </c>
      <c r="Q1262" s="5" t="str">
        <f t="shared" si="19"/>
        <v>Ativo</v>
      </c>
      <c r="R1262" s="32" t="e">
        <v>#N/A</v>
      </c>
    </row>
    <row r="1263" spans="1:18" x14ac:dyDescent="0.2">
      <c r="A1263" s="5" t="s">
        <v>4624</v>
      </c>
      <c r="B1263" s="5"/>
      <c r="C1263" s="5" t="s">
        <v>4625</v>
      </c>
      <c r="D1263" s="5" t="s">
        <v>18691</v>
      </c>
      <c r="E1263" s="36" t="s">
        <v>39</v>
      </c>
      <c r="F1263" s="5" t="s">
        <v>18630</v>
      </c>
      <c r="G1263" s="34"/>
      <c r="H1263" s="5" t="s">
        <v>18630</v>
      </c>
      <c r="I1263" s="34"/>
      <c r="J1263" s="5" t="s">
        <v>18630</v>
      </c>
      <c r="K1263" s="34"/>
      <c r="L1263" s="5" t="s">
        <v>23</v>
      </c>
      <c r="M1263" s="5" t="s">
        <v>4626</v>
      </c>
      <c r="N1263" s="5" t="s">
        <v>26</v>
      </c>
      <c r="O1263" s="35">
        <v>25000</v>
      </c>
      <c r="P1263" s="5" t="s">
        <v>18630</v>
      </c>
      <c r="Q1263" s="5" t="str">
        <f t="shared" si="19"/>
        <v>Arquivado</v>
      </c>
      <c r="R1263" s="32" t="e">
        <v>#N/A</v>
      </c>
    </row>
    <row r="1264" spans="1:18" x14ac:dyDescent="0.2">
      <c r="A1264" s="5" t="s">
        <v>4628</v>
      </c>
      <c r="B1264" s="5"/>
      <c r="C1264" s="5" t="s">
        <v>147</v>
      </c>
      <c r="D1264" s="5" t="s">
        <v>18691</v>
      </c>
      <c r="E1264" s="36" t="s">
        <v>2419</v>
      </c>
      <c r="F1264" s="5" t="s">
        <v>18630</v>
      </c>
      <c r="G1264" s="34"/>
      <c r="H1264" s="5" t="s">
        <v>18630</v>
      </c>
      <c r="I1264" s="34"/>
      <c r="J1264" s="5" t="s">
        <v>18630</v>
      </c>
      <c r="K1264" s="34"/>
      <c r="L1264" s="5" t="s">
        <v>23</v>
      </c>
      <c r="M1264" s="5" t="s">
        <v>4629</v>
      </c>
      <c r="N1264" s="5" t="s">
        <v>26</v>
      </c>
      <c r="O1264" s="35">
        <v>0</v>
      </c>
      <c r="P1264" s="5" t="s">
        <v>18630</v>
      </c>
      <c r="Q1264" s="5" t="str">
        <f t="shared" si="19"/>
        <v>Arquivado</v>
      </c>
      <c r="R1264" s="32" t="e">
        <v>#N/A</v>
      </c>
    </row>
    <row r="1265" spans="1:18" x14ac:dyDescent="0.2">
      <c r="A1265" s="5" t="s">
        <v>4631</v>
      </c>
      <c r="B1265" s="5"/>
      <c r="C1265" s="5" t="s">
        <v>4632</v>
      </c>
      <c r="D1265" s="5" t="s">
        <v>1591</v>
      </c>
      <c r="E1265" s="36" t="s">
        <v>48</v>
      </c>
      <c r="F1265" s="5" t="s">
        <v>18633</v>
      </c>
      <c r="G1265" s="34">
        <v>42495</v>
      </c>
      <c r="H1265" s="33" t="s">
        <v>18630</v>
      </c>
      <c r="I1265" s="34"/>
      <c r="J1265" s="5" t="s">
        <v>18630</v>
      </c>
      <c r="K1265" s="34"/>
      <c r="L1265" s="5" t="s">
        <v>23</v>
      </c>
      <c r="M1265" s="5" t="s">
        <v>4633</v>
      </c>
      <c r="N1265" s="5" t="s">
        <v>26</v>
      </c>
      <c r="O1265" s="35">
        <v>0</v>
      </c>
      <c r="P1265" s="5" t="s">
        <v>18630</v>
      </c>
      <c r="Q1265" s="5" t="str">
        <f t="shared" si="19"/>
        <v>Arquivado</v>
      </c>
      <c r="R1265" s="32" t="e">
        <v>#N/A</v>
      </c>
    </row>
    <row r="1266" spans="1:18" x14ac:dyDescent="0.2">
      <c r="A1266" s="5" t="s">
        <v>4635</v>
      </c>
      <c r="B1266" s="5"/>
      <c r="C1266" s="5" t="s">
        <v>4636</v>
      </c>
      <c r="D1266" s="5" t="s">
        <v>18692</v>
      </c>
      <c r="E1266" s="36" t="s">
        <v>48</v>
      </c>
      <c r="F1266" s="5" t="s">
        <v>18633</v>
      </c>
      <c r="G1266" s="34">
        <v>40787</v>
      </c>
      <c r="H1266" s="33" t="s">
        <v>18630</v>
      </c>
      <c r="I1266" s="34"/>
      <c r="J1266" s="5" t="s">
        <v>18630</v>
      </c>
      <c r="K1266" s="34"/>
      <c r="L1266" s="5" t="s">
        <v>23</v>
      </c>
      <c r="M1266" s="5" t="s">
        <v>4637</v>
      </c>
      <c r="N1266" s="5" t="s">
        <v>26</v>
      </c>
      <c r="O1266" s="35">
        <v>0</v>
      </c>
      <c r="P1266" s="5" t="s">
        <v>18630</v>
      </c>
      <c r="Q1266" s="5" t="str">
        <f t="shared" si="19"/>
        <v>Arquivado</v>
      </c>
      <c r="R1266" s="32" t="e">
        <v>#N/A</v>
      </c>
    </row>
    <row r="1267" spans="1:18" x14ac:dyDescent="0.2">
      <c r="A1267" s="5" t="s">
        <v>4639</v>
      </c>
      <c r="B1267" s="5"/>
      <c r="C1267" s="5" t="s">
        <v>4086</v>
      </c>
      <c r="D1267" s="5" t="s">
        <v>18693</v>
      </c>
      <c r="E1267" s="36" t="s">
        <v>20</v>
      </c>
      <c r="F1267" s="5" t="s">
        <v>18633</v>
      </c>
      <c r="G1267" s="34">
        <v>42291</v>
      </c>
      <c r="H1267" s="33" t="s">
        <v>18630</v>
      </c>
      <c r="I1267" s="34"/>
      <c r="J1267" s="5" t="s">
        <v>18630</v>
      </c>
      <c r="K1267" s="34"/>
      <c r="L1267" s="5" t="s">
        <v>23</v>
      </c>
      <c r="M1267" s="5" t="s">
        <v>4640</v>
      </c>
      <c r="N1267" s="5" t="s">
        <v>26</v>
      </c>
      <c r="O1267" s="35">
        <v>0</v>
      </c>
      <c r="P1267" s="5" t="s">
        <v>18630</v>
      </c>
      <c r="Q1267" s="5" t="str">
        <f t="shared" si="19"/>
        <v>Arquivado</v>
      </c>
      <c r="R1267" s="32" t="e">
        <v>#N/A</v>
      </c>
    </row>
    <row r="1268" spans="1:18" x14ac:dyDescent="0.2">
      <c r="A1268" s="5" t="s">
        <v>4642</v>
      </c>
      <c r="B1268" s="5"/>
      <c r="C1268" s="5" t="s">
        <v>4643</v>
      </c>
      <c r="D1268" s="5" t="s">
        <v>891</v>
      </c>
      <c r="E1268" s="36" t="s">
        <v>71</v>
      </c>
      <c r="F1268" s="5" t="s">
        <v>18630</v>
      </c>
      <c r="G1268" s="34"/>
      <c r="H1268" s="5" t="s">
        <v>18630</v>
      </c>
      <c r="I1268" s="34"/>
      <c r="J1268" s="5" t="s">
        <v>18630</v>
      </c>
      <c r="K1268" s="34"/>
      <c r="L1268" s="5" t="s">
        <v>18793</v>
      </c>
      <c r="M1268" s="5" t="s">
        <v>879</v>
      </c>
      <c r="N1268" s="5" t="s">
        <v>18712</v>
      </c>
      <c r="O1268" s="35">
        <v>303469.96999999997</v>
      </c>
      <c r="P1268" s="60" t="s">
        <v>18630</v>
      </c>
      <c r="Q1268" s="5" t="str">
        <f t="shared" si="19"/>
        <v>Ativo</v>
      </c>
      <c r="R1268" s="32" t="e">
        <v>#N/A</v>
      </c>
    </row>
    <row r="1269" spans="1:18" x14ac:dyDescent="0.2">
      <c r="A1269" s="5" t="s">
        <v>4644</v>
      </c>
      <c r="B1269" s="5"/>
      <c r="C1269" s="5" t="s">
        <v>2916</v>
      </c>
      <c r="D1269" s="5" t="s">
        <v>19231</v>
      </c>
      <c r="E1269" s="36" t="s">
        <v>48</v>
      </c>
      <c r="F1269" s="5" t="s">
        <v>18633</v>
      </c>
      <c r="G1269" s="34">
        <v>40829</v>
      </c>
      <c r="H1269" s="33" t="s">
        <v>18630</v>
      </c>
      <c r="I1269" s="34"/>
      <c r="J1269" s="5" t="s">
        <v>18633</v>
      </c>
      <c r="K1269" s="34">
        <v>42298</v>
      </c>
      <c r="L1269" s="33" t="s">
        <v>23</v>
      </c>
      <c r="M1269" s="33" t="s">
        <v>4645</v>
      </c>
      <c r="N1269" s="5" t="s">
        <v>26</v>
      </c>
      <c r="O1269" s="35">
        <v>0</v>
      </c>
      <c r="P1269" s="5" t="s">
        <v>18630</v>
      </c>
      <c r="Q1269" s="5" t="str">
        <f t="shared" si="19"/>
        <v>Arquivado</v>
      </c>
      <c r="R1269" s="32" t="e">
        <v>#N/A</v>
      </c>
    </row>
    <row r="1270" spans="1:18" x14ac:dyDescent="0.2">
      <c r="A1270" s="5" t="s">
        <v>4647</v>
      </c>
      <c r="B1270" s="5"/>
      <c r="C1270" s="5" t="s">
        <v>4648</v>
      </c>
      <c r="D1270" s="5" t="s">
        <v>143</v>
      </c>
      <c r="E1270" s="36" t="s">
        <v>48</v>
      </c>
      <c r="F1270" s="5" t="s">
        <v>18630</v>
      </c>
      <c r="G1270" s="34"/>
      <c r="H1270" s="5" t="s">
        <v>18630</v>
      </c>
      <c r="I1270" s="34"/>
      <c r="J1270" s="5" t="s">
        <v>18633</v>
      </c>
      <c r="K1270" s="34">
        <v>42479</v>
      </c>
      <c r="L1270" s="33" t="s">
        <v>23</v>
      </c>
      <c r="M1270" s="5" t="s">
        <v>4649</v>
      </c>
      <c r="N1270" s="5" t="s">
        <v>26</v>
      </c>
      <c r="O1270" s="35">
        <v>0</v>
      </c>
      <c r="P1270" s="5" t="s">
        <v>18633</v>
      </c>
      <c r="Q1270" s="5" t="str">
        <f t="shared" si="19"/>
        <v>Arquivado</v>
      </c>
      <c r="R1270" s="32" t="e">
        <v>#N/A</v>
      </c>
    </row>
    <row r="1271" spans="1:18" x14ac:dyDescent="0.2">
      <c r="A1271" s="5" t="s">
        <v>4651</v>
      </c>
      <c r="B1271" s="5"/>
      <c r="C1271" s="5" t="s">
        <v>4652</v>
      </c>
      <c r="D1271" s="5" t="s">
        <v>19219</v>
      </c>
      <c r="E1271" s="36" t="s">
        <v>48</v>
      </c>
      <c r="F1271" s="5" t="s">
        <v>18633</v>
      </c>
      <c r="G1271" s="34">
        <v>40892</v>
      </c>
      <c r="H1271" s="33" t="s">
        <v>18630</v>
      </c>
      <c r="I1271" s="34"/>
      <c r="J1271" s="5" t="s">
        <v>18633</v>
      </c>
      <c r="K1271" s="34">
        <v>42119</v>
      </c>
      <c r="L1271" s="33" t="s">
        <v>42</v>
      </c>
      <c r="M1271" s="5" t="s">
        <v>4653</v>
      </c>
      <c r="N1271" s="5" t="s">
        <v>26</v>
      </c>
      <c r="O1271" s="35">
        <v>0</v>
      </c>
      <c r="P1271" s="5" t="s">
        <v>18630</v>
      </c>
      <c r="Q1271" s="5" t="str">
        <f t="shared" si="19"/>
        <v>Arquivado</v>
      </c>
      <c r="R1271" s="32" t="e">
        <v>#N/A</v>
      </c>
    </row>
    <row r="1272" spans="1:18" x14ac:dyDescent="0.2">
      <c r="A1272" s="5" t="s">
        <v>4655</v>
      </c>
      <c r="B1272" s="5"/>
      <c r="C1272" s="5" t="s">
        <v>4656</v>
      </c>
      <c r="D1272" s="5" t="s">
        <v>4657</v>
      </c>
      <c r="E1272" s="36" t="s">
        <v>48</v>
      </c>
      <c r="F1272" s="5" t="s">
        <v>18633</v>
      </c>
      <c r="G1272" s="34">
        <v>41124</v>
      </c>
      <c r="H1272" s="33" t="s">
        <v>18630</v>
      </c>
      <c r="I1272" s="34"/>
      <c r="J1272" s="5" t="s">
        <v>18630</v>
      </c>
      <c r="K1272" s="34"/>
      <c r="L1272" s="5" t="s">
        <v>42</v>
      </c>
      <c r="M1272" s="5" t="s">
        <v>4658</v>
      </c>
      <c r="N1272" s="5" t="s">
        <v>26</v>
      </c>
      <c r="O1272" s="35">
        <v>0</v>
      </c>
      <c r="P1272" s="5" t="s">
        <v>18630</v>
      </c>
      <c r="Q1272" s="5" t="str">
        <f t="shared" si="19"/>
        <v>Arquivado</v>
      </c>
      <c r="R1272" s="32" t="e">
        <v>#N/A</v>
      </c>
    </row>
    <row r="1273" spans="1:18" x14ac:dyDescent="0.2">
      <c r="A1273" s="5" t="s">
        <v>4660</v>
      </c>
      <c r="B1273" s="5" t="s">
        <v>4661</v>
      </c>
      <c r="C1273" s="5" t="s">
        <v>2782</v>
      </c>
      <c r="D1273" s="5" t="s">
        <v>18695</v>
      </c>
      <c r="E1273" s="36" t="s">
        <v>71</v>
      </c>
      <c r="F1273" s="5" t="s">
        <v>18633</v>
      </c>
      <c r="G1273" s="34">
        <v>43992</v>
      </c>
      <c r="H1273" s="33" t="s">
        <v>18633</v>
      </c>
      <c r="I1273" s="34">
        <v>44301</v>
      </c>
      <c r="J1273" s="33" t="s">
        <v>18630</v>
      </c>
      <c r="K1273" s="34"/>
      <c r="L1273" s="5" t="s">
        <v>42</v>
      </c>
      <c r="M1273" s="33" t="s">
        <v>4662</v>
      </c>
      <c r="N1273" s="5" t="s">
        <v>26</v>
      </c>
      <c r="O1273" s="35">
        <v>35000</v>
      </c>
      <c r="P1273" s="5" t="s">
        <v>18630</v>
      </c>
      <c r="Q1273" s="5" t="str">
        <f t="shared" si="19"/>
        <v>Arquivado</v>
      </c>
      <c r="R1273" s="32" t="e">
        <v>#N/A</v>
      </c>
    </row>
    <row r="1274" spans="1:18" x14ac:dyDescent="0.2">
      <c r="A1274" s="5" t="s">
        <v>4664</v>
      </c>
      <c r="B1274" s="5"/>
      <c r="C1274" s="5" t="s">
        <v>4531</v>
      </c>
      <c r="D1274" s="5" t="s">
        <v>18691</v>
      </c>
      <c r="E1274" s="36" t="s">
        <v>48</v>
      </c>
      <c r="F1274" s="5" t="s">
        <v>18633</v>
      </c>
      <c r="G1274" s="34">
        <v>41799</v>
      </c>
      <c r="H1274" s="33" t="s">
        <v>18630</v>
      </c>
      <c r="I1274" s="34"/>
      <c r="J1274" s="5" t="s">
        <v>18630</v>
      </c>
      <c r="K1274" s="34"/>
      <c r="L1274" s="5" t="s">
        <v>23</v>
      </c>
      <c r="M1274" s="5" t="s">
        <v>4665</v>
      </c>
      <c r="N1274" s="5" t="s">
        <v>26</v>
      </c>
      <c r="O1274" s="35">
        <v>0</v>
      </c>
      <c r="P1274" s="5" t="s">
        <v>18630</v>
      </c>
      <c r="Q1274" s="5" t="str">
        <f t="shared" si="19"/>
        <v>Arquivado</v>
      </c>
      <c r="R1274" s="32" t="e">
        <v>#N/A</v>
      </c>
    </row>
    <row r="1275" spans="1:18" x14ac:dyDescent="0.2">
      <c r="A1275" s="5" t="s">
        <v>4667</v>
      </c>
      <c r="B1275" s="5"/>
      <c r="C1275" s="5" t="s">
        <v>543</v>
      </c>
      <c r="D1275" s="5" t="s">
        <v>4668</v>
      </c>
      <c r="E1275" s="36" t="s">
        <v>20</v>
      </c>
      <c r="F1275" s="5" t="s">
        <v>18633</v>
      </c>
      <c r="G1275" s="34">
        <v>41173</v>
      </c>
      <c r="H1275" s="33" t="s">
        <v>18630</v>
      </c>
      <c r="I1275" s="34"/>
      <c r="J1275" s="5" t="s">
        <v>18630</v>
      </c>
      <c r="K1275" s="34"/>
      <c r="L1275" s="5" t="s">
        <v>42</v>
      </c>
      <c r="M1275" s="5" t="s">
        <v>4669</v>
      </c>
      <c r="N1275" s="5" t="s">
        <v>26</v>
      </c>
      <c r="O1275" s="35">
        <v>0</v>
      </c>
      <c r="P1275" s="5" t="s">
        <v>18633</v>
      </c>
      <c r="Q1275" s="5" t="str">
        <f t="shared" si="19"/>
        <v>Arquivado</v>
      </c>
      <c r="R1275" s="32" t="e">
        <v>#N/A</v>
      </c>
    </row>
    <row r="1276" spans="1:18" x14ac:dyDescent="0.2">
      <c r="A1276" s="5" t="s">
        <v>4671</v>
      </c>
      <c r="B1276" s="5"/>
      <c r="C1276" s="5" t="s">
        <v>2443</v>
      </c>
      <c r="D1276" s="5" t="s">
        <v>18691</v>
      </c>
      <c r="E1276" s="36" t="s">
        <v>20</v>
      </c>
      <c r="F1276" s="5" t="s">
        <v>18633</v>
      </c>
      <c r="G1276" s="34">
        <v>42381</v>
      </c>
      <c r="H1276" s="33" t="s">
        <v>18630</v>
      </c>
      <c r="I1276" s="34"/>
      <c r="J1276" s="5" t="s">
        <v>18630</v>
      </c>
      <c r="K1276" s="34"/>
      <c r="L1276" s="5" t="s">
        <v>23</v>
      </c>
      <c r="M1276" s="5" t="s">
        <v>4672</v>
      </c>
      <c r="N1276" s="5" t="s">
        <v>26</v>
      </c>
      <c r="O1276" s="35">
        <v>0</v>
      </c>
      <c r="P1276" s="5" t="s">
        <v>18630</v>
      </c>
      <c r="Q1276" s="5" t="str">
        <f t="shared" si="19"/>
        <v>Arquivado</v>
      </c>
      <c r="R1276" s="32" t="e">
        <v>#N/A</v>
      </c>
    </row>
    <row r="1277" spans="1:18" x14ac:dyDescent="0.2">
      <c r="A1277" s="5" t="s">
        <v>4674</v>
      </c>
      <c r="B1277" s="5"/>
      <c r="C1277" s="5" t="s">
        <v>4675</v>
      </c>
      <c r="D1277" s="5" t="s">
        <v>19231</v>
      </c>
      <c r="E1277" s="36" t="s">
        <v>48</v>
      </c>
      <c r="F1277" s="5" t="s">
        <v>18633</v>
      </c>
      <c r="G1277" s="34">
        <v>41169</v>
      </c>
      <c r="H1277" s="33" t="s">
        <v>18630</v>
      </c>
      <c r="I1277" s="34"/>
      <c r="J1277" s="5" t="s">
        <v>18630</v>
      </c>
      <c r="K1277" s="34"/>
      <c r="L1277" s="5" t="s">
        <v>42</v>
      </c>
      <c r="M1277" s="5" t="s">
        <v>4676</v>
      </c>
      <c r="N1277" s="5" t="s">
        <v>26</v>
      </c>
      <c r="O1277" s="35">
        <v>0</v>
      </c>
      <c r="P1277" s="5" t="s">
        <v>18630</v>
      </c>
      <c r="Q1277" s="5" t="str">
        <f t="shared" si="19"/>
        <v>Arquivado</v>
      </c>
      <c r="R1277" s="32" t="e">
        <v>#N/A</v>
      </c>
    </row>
    <row r="1278" spans="1:18" x14ac:dyDescent="0.2">
      <c r="A1278" s="5" t="s">
        <v>4678</v>
      </c>
      <c r="B1278" s="5"/>
      <c r="C1278" s="5" t="s">
        <v>4679</v>
      </c>
      <c r="D1278" s="5" t="s">
        <v>18692</v>
      </c>
      <c r="E1278" s="36" t="s">
        <v>48</v>
      </c>
      <c r="F1278" s="5" t="s">
        <v>18633</v>
      </c>
      <c r="G1278" s="34">
        <v>42941</v>
      </c>
      <c r="H1278" s="33" t="s">
        <v>18630</v>
      </c>
      <c r="I1278" s="34"/>
      <c r="J1278" s="5" t="s">
        <v>18630</v>
      </c>
      <c r="K1278" s="34"/>
      <c r="L1278" s="5" t="s">
        <v>23</v>
      </c>
      <c r="M1278" s="5" t="s">
        <v>4680</v>
      </c>
      <c r="N1278" s="5" t="s">
        <v>26</v>
      </c>
      <c r="O1278" s="35">
        <v>35000</v>
      </c>
      <c r="P1278" s="5" t="s">
        <v>18630</v>
      </c>
      <c r="Q1278" s="5" t="str">
        <f t="shared" si="19"/>
        <v>Arquivado</v>
      </c>
      <c r="R1278" s="32" t="e">
        <v>#N/A</v>
      </c>
    </row>
    <row r="1279" spans="1:18" x14ac:dyDescent="0.2">
      <c r="A1279" s="5" t="s">
        <v>4682</v>
      </c>
      <c r="B1279" s="5"/>
      <c r="C1279" s="5" t="s">
        <v>4683</v>
      </c>
      <c r="D1279" s="5" t="s">
        <v>184</v>
      </c>
      <c r="E1279" s="36" t="s">
        <v>20</v>
      </c>
      <c r="F1279" s="5" t="s">
        <v>18633</v>
      </c>
      <c r="G1279" s="34">
        <v>41134</v>
      </c>
      <c r="H1279" s="33" t="s">
        <v>18630</v>
      </c>
      <c r="I1279" s="34"/>
      <c r="J1279" s="5" t="s">
        <v>18630</v>
      </c>
      <c r="K1279" s="34"/>
      <c r="L1279" s="5" t="s">
        <v>23</v>
      </c>
      <c r="M1279" s="5" t="s">
        <v>4684</v>
      </c>
      <c r="N1279" s="5" t="s">
        <v>26</v>
      </c>
      <c r="O1279" s="35">
        <v>0</v>
      </c>
      <c r="P1279" s="5" t="s">
        <v>18630</v>
      </c>
      <c r="Q1279" s="5" t="str">
        <f t="shared" si="19"/>
        <v>Arquivado</v>
      </c>
      <c r="R1279" s="32" t="e">
        <v>#N/A</v>
      </c>
    </row>
    <row r="1280" spans="1:18" x14ac:dyDescent="0.2">
      <c r="A1280" s="5" t="s">
        <v>4686</v>
      </c>
      <c r="B1280" s="5"/>
      <c r="C1280" s="5" t="s">
        <v>4144</v>
      </c>
      <c r="D1280" s="5" t="s">
        <v>4687</v>
      </c>
      <c r="E1280" s="36" t="s">
        <v>20</v>
      </c>
      <c r="F1280" s="5" t="s">
        <v>18633</v>
      </c>
      <c r="G1280" s="34">
        <v>41439</v>
      </c>
      <c r="H1280" s="33" t="s">
        <v>18630</v>
      </c>
      <c r="I1280" s="34"/>
      <c r="J1280" s="5" t="s">
        <v>18630</v>
      </c>
      <c r="K1280" s="34"/>
      <c r="L1280" s="5" t="s">
        <v>42</v>
      </c>
      <c r="M1280" s="5" t="s">
        <v>4688</v>
      </c>
      <c r="N1280" s="5" t="s">
        <v>26</v>
      </c>
      <c r="O1280" s="35">
        <v>0</v>
      </c>
      <c r="P1280" s="5" t="s">
        <v>18630</v>
      </c>
      <c r="Q1280" s="5" t="str">
        <f t="shared" si="19"/>
        <v>Arquivado</v>
      </c>
      <c r="R1280" s="32" t="e">
        <v>#N/A</v>
      </c>
    </row>
    <row r="1281" spans="1:18" x14ac:dyDescent="0.2">
      <c r="A1281" s="5" t="s">
        <v>4690</v>
      </c>
      <c r="B1281" s="5"/>
      <c r="C1281" s="5" t="s">
        <v>4691</v>
      </c>
      <c r="D1281" s="5" t="s">
        <v>18692</v>
      </c>
      <c r="E1281" s="36" t="s">
        <v>48</v>
      </c>
      <c r="F1281" s="5" t="s">
        <v>18633</v>
      </c>
      <c r="G1281" s="34">
        <v>40584</v>
      </c>
      <c r="H1281" s="33" t="s">
        <v>18630</v>
      </c>
      <c r="I1281" s="34"/>
      <c r="J1281" s="5" t="s">
        <v>18630</v>
      </c>
      <c r="K1281" s="34"/>
      <c r="L1281" s="5" t="s">
        <v>23</v>
      </c>
      <c r="M1281" s="5" t="s">
        <v>4692</v>
      </c>
      <c r="N1281" s="5" t="s">
        <v>26</v>
      </c>
      <c r="O1281" s="35">
        <v>0</v>
      </c>
      <c r="P1281" s="5" t="s">
        <v>18630</v>
      </c>
      <c r="Q1281" s="5" t="str">
        <f t="shared" si="19"/>
        <v>Arquivado</v>
      </c>
      <c r="R1281" s="32" t="e">
        <v>#N/A</v>
      </c>
    </row>
    <row r="1282" spans="1:18" x14ac:dyDescent="0.2">
      <c r="A1282" s="5" t="s">
        <v>4694</v>
      </c>
      <c r="B1282" s="5"/>
      <c r="C1282" s="5" t="s">
        <v>4695</v>
      </c>
      <c r="D1282" s="5" t="s">
        <v>4696</v>
      </c>
      <c r="E1282" s="36" t="s">
        <v>48</v>
      </c>
      <c r="F1282" s="5" t="s">
        <v>18633</v>
      </c>
      <c r="G1282" s="34">
        <v>40494</v>
      </c>
      <c r="H1282" s="33" t="s">
        <v>18633</v>
      </c>
      <c r="I1282" s="34">
        <v>41564</v>
      </c>
      <c r="J1282" s="33" t="s">
        <v>18633</v>
      </c>
      <c r="K1282" s="34">
        <v>41582</v>
      </c>
      <c r="L1282" s="33" t="s">
        <v>23</v>
      </c>
      <c r="M1282" s="33" t="s">
        <v>4697</v>
      </c>
      <c r="N1282" s="5" t="s">
        <v>26</v>
      </c>
      <c r="O1282" s="35">
        <v>0</v>
      </c>
      <c r="P1282" s="5" t="s">
        <v>18630</v>
      </c>
      <c r="Q1282" s="5" t="str">
        <f t="shared" si="19"/>
        <v>Arquivado</v>
      </c>
      <c r="R1282" s="32" t="e">
        <v>#N/A</v>
      </c>
    </row>
    <row r="1283" spans="1:18" x14ac:dyDescent="0.2">
      <c r="A1283" s="5" t="s">
        <v>4699</v>
      </c>
      <c r="B1283" s="5"/>
      <c r="C1283" s="5" t="s">
        <v>4700</v>
      </c>
      <c r="D1283" s="5" t="s">
        <v>18692</v>
      </c>
      <c r="E1283" s="36" t="s">
        <v>71</v>
      </c>
      <c r="F1283" s="5" t="s">
        <v>18630</v>
      </c>
      <c r="G1283" s="34"/>
      <c r="H1283" s="5" t="s">
        <v>18630</v>
      </c>
      <c r="I1283" s="34"/>
      <c r="J1283" s="5" t="s">
        <v>18633</v>
      </c>
      <c r="K1283" s="34">
        <v>41878</v>
      </c>
      <c r="L1283" s="33" t="s">
        <v>18794</v>
      </c>
      <c r="M1283" s="5" t="s">
        <v>2925</v>
      </c>
      <c r="N1283" s="5" t="s">
        <v>18712</v>
      </c>
      <c r="O1283" s="35">
        <v>70000</v>
      </c>
      <c r="P1283" s="60" t="s">
        <v>18630</v>
      </c>
      <c r="Q1283" s="5" t="str">
        <f t="shared" si="19"/>
        <v>Ativo</v>
      </c>
      <c r="R1283" s="32" t="e">
        <v>#N/A</v>
      </c>
    </row>
    <row r="1284" spans="1:18" x14ac:dyDescent="0.2">
      <c r="A1284" s="5" t="s">
        <v>4701</v>
      </c>
      <c r="B1284" s="5"/>
      <c r="C1284" s="5" t="s">
        <v>4702</v>
      </c>
      <c r="D1284" s="5" t="s">
        <v>18691</v>
      </c>
      <c r="E1284" s="36" t="s">
        <v>48</v>
      </c>
      <c r="F1284" s="5" t="s">
        <v>18633</v>
      </c>
      <c r="G1284" s="34">
        <v>42586</v>
      </c>
      <c r="H1284" s="33" t="s">
        <v>18630</v>
      </c>
      <c r="I1284" s="34"/>
      <c r="J1284" s="5" t="s">
        <v>18630</v>
      </c>
      <c r="K1284" s="34"/>
      <c r="L1284" s="5" t="s">
        <v>42</v>
      </c>
      <c r="M1284" s="5" t="s">
        <v>4703</v>
      </c>
      <c r="N1284" s="5" t="s">
        <v>26</v>
      </c>
      <c r="O1284" s="35">
        <v>0</v>
      </c>
      <c r="P1284" s="5" t="s">
        <v>18630</v>
      </c>
      <c r="Q1284" s="5" t="str">
        <f t="shared" ref="Q1284:Q1347" si="20">IF(OR(ISNUMBER(SEARCH("arquivamento",L1284)),ISNUMBER(SEARCH("arquivado",L1284))),"Arquivado","Ativo")</f>
        <v>Arquivado</v>
      </c>
      <c r="R1284" s="32" t="e">
        <v>#N/A</v>
      </c>
    </row>
    <row r="1285" spans="1:18" x14ac:dyDescent="0.2">
      <c r="A1285" s="5" t="s">
        <v>4705</v>
      </c>
      <c r="B1285" s="5"/>
      <c r="C1285" s="5" t="s">
        <v>795</v>
      </c>
      <c r="D1285" s="5" t="s">
        <v>4706</v>
      </c>
      <c r="E1285" s="36" t="s">
        <v>20</v>
      </c>
      <c r="F1285" s="5" t="s">
        <v>18633</v>
      </c>
      <c r="G1285" s="34">
        <v>41453</v>
      </c>
      <c r="H1285" s="33" t="s">
        <v>18630</v>
      </c>
      <c r="I1285" s="34"/>
      <c r="J1285" s="5" t="s">
        <v>18630</v>
      </c>
      <c r="K1285" s="34"/>
      <c r="L1285" s="5" t="s">
        <v>42</v>
      </c>
      <c r="M1285" s="5" t="s">
        <v>4707</v>
      </c>
      <c r="N1285" s="5" t="s">
        <v>26</v>
      </c>
      <c r="O1285" s="35">
        <v>0</v>
      </c>
      <c r="P1285" s="5" t="s">
        <v>18630</v>
      </c>
      <c r="Q1285" s="5" t="str">
        <f t="shared" si="20"/>
        <v>Arquivado</v>
      </c>
      <c r="R1285" s="32" t="e">
        <v>#N/A</v>
      </c>
    </row>
    <row r="1286" spans="1:18" x14ac:dyDescent="0.2">
      <c r="A1286" s="5" t="s">
        <v>4709</v>
      </c>
      <c r="B1286" s="5"/>
      <c r="C1286" s="5" t="s">
        <v>4710</v>
      </c>
      <c r="D1286" s="5" t="s">
        <v>18691</v>
      </c>
      <c r="E1286" s="36" t="s">
        <v>48</v>
      </c>
      <c r="F1286" s="5" t="s">
        <v>18633</v>
      </c>
      <c r="G1286" s="34">
        <v>41619</v>
      </c>
      <c r="H1286" s="33" t="s">
        <v>18630</v>
      </c>
      <c r="I1286" s="34"/>
      <c r="J1286" s="5" t="s">
        <v>18633</v>
      </c>
      <c r="K1286" s="34">
        <v>41919</v>
      </c>
      <c r="L1286" s="33" t="s">
        <v>42</v>
      </c>
      <c r="M1286" s="33" t="s">
        <v>4711</v>
      </c>
      <c r="N1286" s="5" t="s">
        <v>26</v>
      </c>
      <c r="O1286" s="35">
        <v>0</v>
      </c>
      <c r="P1286" s="5" t="s">
        <v>18630</v>
      </c>
      <c r="Q1286" s="5" t="str">
        <f t="shared" si="20"/>
        <v>Arquivado</v>
      </c>
      <c r="R1286" s="32" t="e">
        <v>#N/A</v>
      </c>
    </row>
    <row r="1287" spans="1:18" x14ac:dyDescent="0.2">
      <c r="A1287" s="5" t="s">
        <v>4713</v>
      </c>
      <c r="B1287" s="5"/>
      <c r="C1287" s="5" t="s">
        <v>3735</v>
      </c>
      <c r="D1287" s="5" t="s">
        <v>18691</v>
      </c>
      <c r="E1287" s="36" t="s">
        <v>48</v>
      </c>
      <c r="F1287" s="5" t="s">
        <v>18633</v>
      </c>
      <c r="G1287" s="34">
        <v>41768</v>
      </c>
      <c r="H1287" s="33" t="s">
        <v>18630</v>
      </c>
      <c r="I1287" s="34"/>
      <c r="J1287" s="5" t="s">
        <v>18633</v>
      </c>
      <c r="K1287" s="34">
        <v>41933</v>
      </c>
      <c r="L1287" s="33" t="s">
        <v>42</v>
      </c>
      <c r="M1287" s="33" t="s">
        <v>4714</v>
      </c>
      <c r="N1287" s="5" t="s">
        <v>26</v>
      </c>
      <c r="O1287" s="35">
        <v>0</v>
      </c>
      <c r="P1287" s="5" t="s">
        <v>18630</v>
      </c>
      <c r="Q1287" s="5" t="str">
        <f t="shared" si="20"/>
        <v>Arquivado</v>
      </c>
      <c r="R1287" s="32" t="e">
        <v>#N/A</v>
      </c>
    </row>
    <row r="1288" spans="1:18" x14ac:dyDescent="0.2">
      <c r="A1288" s="5" t="s">
        <v>4716</v>
      </c>
      <c r="B1288" s="5"/>
      <c r="C1288" s="5" t="s">
        <v>4717</v>
      </c>
      <c r="D1288" s="5" t="s">
        <v>19319</v>
      </c>
      <c r="E1288" s="36" t="s">
        <v>48</v>
      </c>
      <c r="F1288" s="5" t="s">
        <v>18633</v>
      </c>
      <c r="G1288" s="34">
        <v>42325</v>
      </c>
      <c r="H1288" s="33" t="s">
        <v>18633</v>
      </c>
      <c r="I1288" s="34">
        <v>43230</v>
      </c>
      <c r="J1288" s="33" t="s">
        <v>18633</v>
      </c>
      <c r="K1288" s="34">
        <v>43318</v>
      </c>
      <c r="L1288" s="33" t="s">
        <v>23</v>
      </c>
      <c r="M1288" s="5" t="s">
        <v>582</v>
      </c>
      <c r="N1288" s="5" t="s">
        <v>26</v>
      </c>
      <c r="O1288" s="35">
        <v>0</v>
      </c>
      <c r="P1288" s="5" t="s">
        <v>18630</v>
      </c>
      <c r="Q1288" s="5" t="str">
        <f t="shared" si="20"/>
        <v>Arquivado</v>
      </c>
      <c r="R1288" s="32" t="e">
        <v>#N/A</v>
      </c>
    </row>
    <row r="1289" spans="1:18" x14ac:dyDescent="0.2">
      <c r="A1289" s="5" t="s">
        <v>4718</v>
      </c>
      <c r="B1289" s="5"/>
      <c r="C1289" s="5" t="s">
        <v>4719</v>
      </c>
      <c r="D1289" s="5" t="s">
        <v>18691</v>
      </c>
      <c r="E1289" s="36" t="s">
        <v>48</v>
      </c>
      <c r="F1289" s="5" t="s">
        <v>18630</v>
      </c>
      <c r="G1289" s="34"/>
      <c r="H1289" s="5" t="s">
        <v>18630</v>
      </c>
      <c r="I1289" s="34"/>
      <c r="J1289" s="5" t="s">
        <v>18633</v>
      </c>
      <c r="K1289" s="34">
        <v>42451</v>
      </c>
      <c r="L1289" s="33" t="s">
        <v>23</v>
      </c>
      <c r="M1289" s="5" t="s">
        <v>4720</v>
      </c>
      <c r="N1289" s="5" t="s">
        <v>26</v>
      </c>
      <c r="O1289" s="35">
        <v>0</v>
      </c>
      <c r="P1289" s="5" t="s">
        <v>18633</v>
      </c>
      <c r="Q1289" s="5" t="str">
        <f t="shared" si="20"/>
        <v>Arquivado</v>
      </c>
      <c r="R1289" s="32" t="e">
        <v>#N/A</v>
      </c>
    </row>
    <row r="1290" spans="1:18" x14ac:dyDescent="0.2">
      <c r="A1290" s="5" t="s">
        <v>4722</v>
      </c>
      <c r="B1290" s="5"/>
      <c r="C1290" s="5" t="s">
        <v>147</v>
      </c>
      <c r="D1290" s="5" t="s">
        <v>18691</v>
      </c>
      <c r="E1290" s="36" t="s">
        <v>48</v>
      </c>
      <c r="F1290" s="5" t="s">
        <v>18633</v>
      </c>
      <c r="G1290" s="34">
        <v>41390</v>
      </c>
      <c r="H1290" s="33" t="s">
        <v>18633</v>
      </c>
      <c r="I1290" s="34">
        <v>42068</v>
      </c>
      <c r="J1290" s="33" t="s">
        <v>18633</v>
      </c>
      <c r="K1290" s="34">
        <v>42080</v>
      </c>
      <c r="L1290" s="33" t="s">
        <v>23</v>
      </c>
      <c r="M1290" s="33" t="s">
        <v>4723</v>
      </c>
      <c r="N1290" s="5" t="s">
        <v>26</v>
      </c>
      <c r="O1290" s="35">
        <v>0</v>
      </c>
      <c r="P1290" s="5" t="s">
        <v>18630</v>
      </c>
      <c r="Q1290" s="5" t="str">
        <f t="shared" si="20"/>
        <v>Arquivado</v>
      </c>
      <c r="R1290" s="32" t="e">
        <v>#N/A</v>
      </c>
    </row>
    <row r="1291" spans="1:18" x14ac:dyDescent="0.2">
      <c r="A1291" s="5" t="s">
        <v>4725</v>
      </c>
      <c r="B1291" s="5"/>
      <c r="C1291" s="5" t="s">
        <v>4726</v>
      </c>
      <c r="D1291" s="5" t="s">
        <v>19221</v>
      </c>
      <c r="E1291" s="36" t="s">
        <v>48</v>
      </c>
      <c r="F1291" s="5" t="s">
        <v>18633</v>
      </c>
      <c r="G1291" s="34">
        <v>42503</v>
      </c>
      <c r="H1291" s="33" t="s">
        <v>18630</v>
      </c>
      <c r="I1291" s="34"/>
      <c r="J1291" s="5" t="s">
        <v>18633</v>
      </c>
      <c r="K1291" s="34">
        <v>42839</v>
      </c>
      <c r="L1291" s="33" t="s">
        <v>23</v>
      </c>
      <c r="M1291" s="33" t="s">
        <v>4727</v>
      </c>
      <c r="N1291" s="5" t="s">
        <v>26</v>
      </c>
      <c r="O1291" s="35">
        <v>30000</v>
      </c>
      <c r="P1291" s="5" t="s">
        <v>18630</v>
      </c>
      <c r="Q1291" s="5" t="str">
        <f t="shared" si="20"/>
        <v>Arquivado</v>
      </c>
      <c r="R1291" s="32" t="e">
        <v>#N/A</v>
      </c>
    </row>
    <row r="1292" spans="1:18" x14ac:dyDescent="0.2">
      <c r="A1292" s="5" t="s">
        <v>4729</v>
      </c>
      <c r="B1292" s="5"/>
      <c r="C1292" s="5" t="s">
        <v>4730</v>
      </c>
      <c r="D1292" s="5" t="s">
        <v>18691</v>
      </c>
      <c r="E1292" s="36" t="s">
        <v>2419</v>
      </c>
      <c r="F1292" s="5" t="s">
        <v>18630</v>
      </c>
      <c r="G1292" s="34"/>
      <c r="H1292" s="5" t="s">
        <v>18630</v>
      </c>
      <c r="I1292" s="34"/>
      <c r="J1292" s="5" t="s">
        <v>18630</v>
      </c>
      <c r="K1292" s="34"/>
      <c r="L1292" s="5" t="s">
        <v>42</v>
      </c>
      <c r="M1292" s="5" t="s">
        <v>4731</v>
      </c>
      <c r="N1292" s="5" t="s">
        <v>26</v>
      </c>
      <c r="O1292" s="35">
        <v>0</v>
      </c>
      <c r="P1292" s="5" t="s">
        <v>18630</v>
      </c>
      <c r="Q1292" s="5" t="str">
        <f t="shared" si="20"/>
        <v>Arquivado</v>
      </c>
      <c r="R1292" s="32" t="e">
        <v>#N/A</v>
      </c>
    </row>
    <row r="1293" spans="1:18" x14ac:dyDescent="0.2">
      <c r="A1293" s="5" t="s">
        <v>4733</v>
      </c>
      <c r="B1293" s="5"/>
      <c r="C1293" s="5" t="s">
        <v>2525</v>
      </c>
      <c r="D1293" s="5" t="s">
        <v>226</v>
      </c>
      <c r="E1293" s="36" t="s">
        <v>20</v>
      </c>
      <c r="F1293" s="5" t="s">
        <v>18633</v>
      </c>
      <c r="G1293" s="34">
        <v>42277</v>
      </c>
      <c r="H1293" s="33" t="s">
        <v>18630</v>
      </c>
      <c r="I1293" s="34"/>
      <c r="J1293" s="5" t="s">
        <v>18630</v>
      </c>
      <c r="K1293" s="34"/>
      <c r="L1293" s="5" t="s">
        <v>42</v>
      </c>
      <c r="M1293" s="5" t="s">
        <v>4734</v>
      </c>
      <c r="N1293" s="5" t="s">
        <v>26</v>
      </c>
      <c r="O1293" s="35">
        <v>0</v>
      </c>
      <c r="P1293" s="5" t="s">
        <v>18630</v>
      </c>
      <c r="Q1293" s="5" t="str">
        <f t="shared" si="20"/>
        <v>Arquivado</v>
      </c>
      <c r="R1293" s="32" t="e">
        <v>#N/A</v>
      </c>
    </row>
    <row r="1294" spans="1:18" x14ac:dyDescent="0.2">
      <c r="A1294" s="5" t="s">
        <v>4736</v>
      </c>
      <c r="B1294" s="5"/>
      <c r="C1294" s="5" t="s">
        <v>4737</v>
      </c>
      <c r="D1294" s="5" t="s">
        <v>4738</v>
      </c>
      <c r="E1294" s="36" t="s">
        <v>48</v>
      </c>
      <c r="F1294" s="5" t="s">
        <v>18633</v>
      </c>
      <c r="G1294" s="34">
        <v>42327</v>
      </c>
      <c r="H1294" s="33" t="s">
        <v>18630</v>
      </c>
      <c r="I1294" s="34"/>
      <c r="J1294" s="5" t="s">
        <v>18633</v>
      </c>
      <c r="K1294" s="34">
        <v>43516</v>
      </c>
      <c r="L1294" s="33" t="s">
        <v>23</v>
      </c>
      <c r="M1294" s="5" t="s">
        <v>4739</v>
      </c>
      <c r="N1294" s="5" t="s">
        <v>26</v>
      </c>
      <c r="O1294" s="35">
        <v>35000</v>
      </c>
      <c r="P1294" s="5" t="s">
        <v>18630</v>
      </c>
      <c r="Q1294" s="5" t="str">
        <f t="shared" si="20"/>
        <v>Arquivado</v>
      </c>
      <c r="R1294" s="32" t="e">
        <v>#N/A</v>
      </c>
    </row>
    <row r="1295" spans="1:18" x14ac:dyDescent="0.2">
      <c r="A1295" s="5" t="s">
        <v>4741</v>
      </c>
      <c r="B1295" s="5"/>
      <c r="C1295" s="5" t="s">
        <v>4742</v>
      </c>
      <c r="D1295" s="5" t="s">
        <v>4222</v>
      </c>
      <c r="E1295" s="36" t="s">
        <v>20</v>
      </c>
      <c r="F1295" s="5" t="s">
        <v>18633</v>
      </c>
      <c r="G1295" s="34">
        <v>41443</v>
      </c>
      <c r="H1295" s="33" t="s">
        <v>18630</v>
      </c>
      <c r="I1295" s="34"/>
      <c r="J1295" s="5" t="s">
        <v>18630</v>
      </c>
      <c r="K1295" s="34"/>
      <c r="L1295" s="5" t="s">
        <v>23</v>
      </c>
      <c r="M1295" s="5" t="s">
        <v>4743</v>
      </c>
      <c r="N1295" s="5" t="s">
        <v>26</v>
      </c>
      <c r="O1295" s="35">
        <v>0</v>
      </c>
      <c r="P1295" s="5" t="s">
        <v>18630</v>
      </c>
      <c r="Q1295" s="5" t="str">
        <f t="shared" si="20"/>
        <v>Arquivado</v>
      </c>
      <c r="R1295" s="32" t="e">
        <v>#N/A</v>
      </c>
    </row>
    <row r="1296" spans="1:18" x14ac:dyDescent="0.2">
      <c r="A1296" s="5" t="s">
        <v>4745</v>
      </c>
      <c r="B1296" s="5"/>
      <c r="C1296" s="5" t="s">
        <v>4746</v>
      </c>
      <c r="D1296" s="5" t="s">
        <v>233</v>
      </c>
      <c r="E1296" s="36" t="s">
        <v>71</v>
      </c>
      <c r="F1296" s="5" t="s">
        <v>18633</v>
      </c>
      <c r="G1296" s="34">
        <v>45919</v>
      </c>
      <c r="H1296" s="33" t="s">
        <v>18633</v>
      </c>
      <c r="I1296" s="34">
        <v>46059</v>
      </c>
      <c r="J1296" s="33" t="s">
        <v>18630</v>
      </c>
      <c r="K1296" s="34"/>
      <c r="L1296" s="5" t="s">
        <v>18795</v>
      </c>
      <c r="M1296" s="5" t="s">
        <v>1813</v>
      </c>
      <c r="N1296" s="5" t="s">
        <v>117</v>
      </c>
      <c r="O1296" s="35">
        <v>563084.1</v>
      </c>
      <c r="P1296" s="60" t="s">
        <v>18630</v>
      </c>
      <c r="Q1296" s="5" t="str">
        <f t="shared" si="20"/>
        <v>Ativo</v>
      </c>
      <c r="R1296" s="32" t="e">
        <v>#N/A</v>
      </c>
    </row>
    <row r="1297" spans="1:18" x14ac:dyDescent="0.2">
      <c r="A1297" s="5" t="s">
        <v>4747</v>
      </c>
      <c r="B1297" s="5"/>
      <c r="C1297" s="5" t="s">
        <v>4748</v>
      </c>
      <c r="D1297" s="5" t="s">
        <v>19216</v>
      </c>
      <c r="E1297" s="36" t="s">
        <v>48</v>
      </c>
      <c r="F1297" s="5" t="s">
        <v>18633</v>
      </c>
      <c r="G1297" s="34">
        <v>41841</v>
      </c>
      <c r="H1297" s="33" t="s">
        <v>18633</v>
      </c>
      <c r="I1297" s="34">
        <v>42852</v>
      </c>
      <c r="J1297" s="33" t="s">
        <v>18633</v>
      </c>
      <c r="K1297" s="34">
        <v>42877</v>
      </c>
      <c r="L1297" s="33" t="s">
        <v>42</v>
      </c>
      <c r="M1297" s="33" t="s">
        <v>4749</v>
      </c>
      <c r="N1297" s="5" t="s">
        <v>26</v>
      </c>
      <c r="O1297" s="35">
        <v>0</v>
      </c>
      <c r="P1297" s="5" t="s">
        <v>18630</v>
      </c>
      <c r="Q1297" s="5" t="str">
        <f t="shared" si="20"/>
        <v>Arquivado</v>
      </c>
      <c r="R1297" s="32" t="e">
        <v>#N/A</v>
      </c>
    </row>
    <row r="1298" spans="1:18" x14ac:dyDescent="0.2">
      <c r="A1298" s="5" t="s">
        <v>4751</v>
      </c>
      <c r="B1298" s="5"/>
      <c r="C1298" s="5" t="s">
        <v>3576</v>
      </c>
      <c r="D1298" s="5" t="s">
        <v>18691</v>
      </c>
      <c r="E1298" s="36" t="s">
        <v>20</v>
      </c>
      <c r="F1298" s="5" t="s">
        <v>18633</v>
      </c>
      <c r="G1298" s="34">
        <v>41842</v>
      </c>
      <c r="H1298" s="33" t="s">
        <v>18630</v>
      </c>
      <c r="I1298" s="34"/>
      <c r="J1298" s="5" t="s">
        <v>18630</v>
      </c>
      <c r="K1298" s="34"/>
      <c r="L1298" s="5" t="s">
        <v>23</v>
      </c>
      <c r="M1298" s="5" t="s">
        <v>4752</v>
      </c>
      <c r="N1298" s="5" t="s">
        <v>26</v>
      </c>
      <c r="O1298" s="35">
        <v>0</v>
      </c>
      <c r="P1298" s="5" t="s">
        <v>18630</v>
      </c>
      <c r="Q1298" s="5" t="str">
        <f t="shared" si="20"/>
        <v>Arquivado</v>
      </c>
      <c r="R1298" s="32" t="e">
        <v>#N/A</v>
      </c>
    </row>
    <row r="1299" spans="1:18" x14ac:dyDescent="0.2">
      <c r="A1299" s="5" t="s">
        <v>4754</v>
      </c>
      <c r="B1299" s="5"/>
      <c r="C1299" s="5" t="s">
        <v>4755</v>
      </c>
      <c r="D1299" s="5" t="s">
        <v>18693</v>
      </c>
      <c r="E1299" s="36" t="s">
        <v>20</v>
      </c>
      <c r="F1299" s="5" t="s">
        <v>18633</v>
      </c>
      <c r="G1299" s="34">
        <v>41886</v>
      </c>
      <c r="H1299" s="33" t="s">
        <v>18630</v>
      </c>
      <c r="I1299" s="34"/>
      <c r="J1299" s="5" t="s">
        <v>18630</v>
      </c>
      <c r="K1299" s="34"/>
      <c r="L1299" s="5" t="s">
        <v>23</v>
      </c>
      <c r="M1299" s="5" t="s">
        <v>4756</v>
      </c>
      <c r="N1299" s="5" t="s">
        <v>26</v>
      </c>
      <c r="O1299" s="35">
        <v>0</v>
      </c>
      <c r="P1299" s="5" t="s">
        <v>18630</v>
      </c>
      <c r="Q1299" s="5" t="str">
        <f t="shared" si="20"/>
        <v>Arquivado</v>
      </c>
      <c r="R1299" s="32" t="e">
        <v>#N/A</v>
      </c>
    </row>
    <row r="1300" spans="1:18" x14ac:dyDescent="0.2">
      <c r="A1300" s="5" t="s">
        <v>4758</v>
      </c>
      <c r="B1300" s="5"/>
      <c r="C1300" s="5" t="s">
        <v>4759</v>
      </c>
      <c r="D1300" s="5" t="s">
        <v>18691</v>
      </c>
      <c r="E1300" s="36" t="s">
        <v>48</v>
      </c>
      <c r="F1300" s="5" t="s">
        <v>18633</v>
      </c>
      <c r="G1300" s="34">
        <v>41512</v>
      </c>
      <c r="H1300" s="33" t="s">
        <v>18630</v>
      </c>
      <c r="I1300" s="34"/>
      <c r="J1300" s="5" t="s">
        <v>18630</v>
      </c>
      <c r="K1300" s="34"/>
      <c r="L1300" s="5" t="s">
        <v>23</v>
      </c>
      <c r="M1300" s="5" t="s">
        <v>4760</v>
      </c>
      <c r="N1300" s="5" t="s">
        <v>26</v>
      </c>
      <c r="O1300" s="35">
        <v>0</v>
      </c>
      <c r="P1300" s="5" t="s">
        <v>18630</v>
      </c>
      <c r="Q1300" s="5" t="str">
        <f t="shared" si="20"/>
        <v>Arquivado</v>
      </c>
      <c r="R1300" s="32" t="e">
        <v>#N/A</v>
      </c>
    </row>
    <row r="1301" spans="1:18" x14ac:dyDescent="0.2">
      <c r="A1301" s="5" t="s">
        <v>4762</v>
      </c>
      <c r="B1301" s="5"/>
      <c r="C1301" s="5" t="s">
        <v>4763</v>
      </c>
      <c r="D1301" s="5" t="s">
        <v>4764</v>
      </c>
      <c r="E1301" s="36" t="s">
        <v>71</v>
      </c>
      <c r="F1301" s="5" t="s">
        <v>18633</v>
      </c>
      <c r="G1301" s="34">
        <v>45883</v>
      </c>
      <c r="H1301" s="33" t="s">
        <v>18630</v>
      </c>
      <c r="I1301" s="34"/>
      <c r="J1301" s="5" t="s">
        <v>18630</v>
      </c>
      <c r="K1301" s="34"/>
      <c r="L1301" s="5" t="s">
        <v>18795</v>
      </c>
      <c r="M1301" s="5" t="s">
        <v>4765</v>
      </c>
      <c r="N1301" s="5" t="s">
        <v>117</v>
      </c>
      <c r="O1301" s="35">
        <v>104501.42</v>
      </c>
      <c r="P1301" s="60" t="s">
        <v>18630</v>
      </c>
      <c r="Q1301" s="5" t="str">
        <f t="shared" si="20"/>
        <v>Ativo</v>
      </c>
      <c r="R1301" s="32" t="e">
        <v>#N/A</v>
      </c>
    </row>
    <row r="1302" spans="1:18" x14ac:dyDescent="0.2">
      <c r="A1302" s="5" t="s">
        <v>4767</v>
      </c>
      <c r="B1302" s="5"/>
      <c r="C1302" s="5" t="s">
        <v>4768</v>
      </c>
      <c r="D1302" s="5" t="s">
        <v>18693</v>
      </c>
      <c r="E1302" s="36" t="s">
        <v>48</v>
      </c>
      <c r="F1302" s="5" t="s">
        <v>18630</v>
      </c>
      <c r="G1302" s="34"/>
      <c r="H1302" s="5" t="s">
        <v>18630</v>
      </c>
      <c r="I1302" s="34"/>
      <c r="J1302" s="5" t="s">
        <v>18633</v>
      </c>
      <c r="K1302" s="34">
        <v>42303</v>
      </c>
      <c r="L1302" s="33" t="s">
        <v>23</v>
      </c>
      <c r="M1302" s="5" t="s">
        <v>4769</v>
      </c>
      <c r="N1302" s="5" t="s">
        <v>26</v>
      </c>
      <c r="O1302" s="35">
        <v>0</v>
      </c>
      <c r="P1302" s="5" t="s">
        <v>18633</v>
      </c>
      <c r="Q1302" s="5" t="str">
        <f t="shared" si="20"/>
        <v>Arquivado</v>
      </c>
      <c r="R1302" s="32" t="e">
        <v>#N/A</v>
      </c>
    </row>
    <row r="1303" spans="1:18" x14ac:dyDescent="0.2">
      <c r="A1303" s="5" t="s">
        <v>4771</v>
      </c>
      <c r="B1303" s="5"/>
      <c r="C1303" s="5" t="s">
        <v>4772</v>
      </c>
      <c r="D1303" s="5" t="s">
        <v>4773</v>
      </c>
      <c r="E1303" s="36" t="s">
        <v>71</v>
      </c>
      <c r="F1303" s="5" t="s">
        <v>18630</v>
      </c>
      <c r="G1303" s="34"/>
      <c r="H1303" s="5" t="s">
        <v>18630</v>
      </c>
      <c r="I1303" s="34"/>
      <c r="J1303" s="5" t="s">
        <v>18630</v>
      </c>
      <c r="K1303" s="34"/>
      <c r="L1303" s="5" t="s">
        <v>18793</v>
      </c>
      <c r="M1303" s="5" t="s">
        <v>4774</v>
      </c>
      <c r="N1303" s="5" t="s">
        <v>18712</v>
      </c>
      <c r="O1303" s="35">
        <v>363941.43</v>
      </c>
      <c r="P1303" s="60" t="s">
        <v>18630</v>
      </c>
      <c r="Q1303" s="5" t="str">
        <f t="shared" si="20"/>
        <v>Ativo</v>
      </c>
      <c r="R1303" s="32" t="e">
        <v>#N/A</v>
      </c>
    </row>
    <row r="1304" spans="1:18" x14ac:dyDescent="0.2">
      <c r="A1304" s="5" t="s">
        <v>4776</v>
      </c>
      <c r="B1304" s="5"/>
      <c r="C1304" s="5" t="s">
        <v>275</v>
      </c>
      <c r="D1304" s="5" t="s">
        <v>19320</v>
      </c>
      <c r="E1304" s="36" t="s">
        <v>48</v>
      </c>
      <c r="F1304" s="5" t="s">
        <v>18630</v>
      </c>
      <c r="G1304" s="34"/>
      <c r="H1304" s="5" t="s">
        <v>18630</v>
      </c>
      <c r="I1304" s="34"/>
      <c r="J1304" s="5" t="s">
        <v>18630</v>
      </c>
      <c r="K1304" s="34"/>
      <c r="L1304" s="5" t="s">
        <v>42</v>
      </c>
      <c r="M1304" s="5" t="s">
        <v>4777</v>
      </c>
      <c r="N1304" s="5" t="s">
        <v>26</v>
      </c>
      <c r="O1304" s="35">
        <v>0</v>
      </c>
      <c r="P1304" s="5" t="s">
        <v>18633</v>
      </c>
      <c r="Q1304" s="5" t="str">
        <f t="shared" si="20"/>
        <v>Arquivado</v>
      </c>
      <c r="R1304" s="32" t="e">
        <v>#N/A</v>
      </c>
    </row>
    <row r="1305" spans="1:18" x14ac:dyDescent="0.2">
      <c r="A1305" s="5" t="s">
        <v>4779</v>
      </c>
      <c r="B1305" s="5"/>
      <c r="C1305" s="5" t="s">
        <v>4118</v>
      </c>
      <c r="D1305" s="5" t="s">
        <v>1800</v>
      </c>
      <c r="E1305" s="36" t="s">
        <v>48</v>
      </c>
      <c r="F1305" s="5" t="s">
        <v>18633</v>
      </c>
      <c r="G1305" s="34">
        <v>41946</v>
      </c>
      <c r="H1305" s="33" t="s">
        <v>18630</v>
      </c>
      <c r="I1305" s="34"/>
      <c r="J1305" s="5" t="s">
        <v>18633</v>
      </c>
      <c r="K1305" s="34">
        <v>41954</v>
      </c>
      <c r="L1305" s="33" t="s">
        <v>23</v>
      </c>
      <c r="M1305" s="33" t="s">
        <v>4780</v>
      </c>
      <c r="N1305" s="5" t="s">
        <v>26</v>
      </c>
      <c r="O1305" s="35">
        <v>30000</v>
      </c>
      <c r="P1305" s="5" t="s">
        <v>18630</v>
      </c>
      <c r="Q1305" s="5" t="str">
        <f t="shared" si="20"/>
        <v>Arquivado</v>
      </c>
      <c r="R1305" s="32" t="e">
        <v>#N/A</v>
      </c>
    </row>
    <row r="1306" spans="1:18" x14ac:dyDescent="0.2">
      <c r="A1306" s="5" t="s">
        <v>4782</v>
      </c>
      <c r="B1306" s="5"/>
      <c r="C1306" s="5" t="s">
        <v>4783</v>
      </c>
      <c r="D1306" s="5" t="s">
        <v>18693</v>
      </c>
      <c r="E1306" s="36" t="s">
        <v>48</v>
      </c>
      <c r="F1306" s="5" t="s">
        <v>18630</v>
      </c>
      <c r="G1306" s="34"/>
      <c r="H1306" s="5" t="s">
        <v>18630</v>
      </c>
      <c r="I1306" s="34"/>
      <c r="J1306" s="5" t="s">
        <v>18630</v>
      </c>
      <c r="K1306" s="34"/>
      <c r="L1306" s="5" t="s">
        <v>42</v>
      </c>
      <c r="M1306" s="5" t="s">
        <v>4784</v>
      </c>
      <c r="N1306" s="5" t="s">
        <v>26</v>
      </c>
      <c r="O1306" s="35">
        <v>0</v>
      </c>
      <c r="P1306" s="5" t="s">
        <v>18633</v>
      </c>
      <c r="Q1306" s="5" t="str">
        <f t="shared" si="20"/>
        <v>Arquivado</v>
      </c>
      <c r="R1306" s="32" t="e">
        <v>#N/A</v>
      </c>
    </row>
    <row r="1307" spans="1:18" x14ac:dyDescent="0.2">
      <c r="A1307" s="5" t="s">
        <v>4786</v>
      </c>
      <c r="B1307" s="5"/>
      <c r="C1307" s="5" t="s">
        <v>4787</v>
      </c>
      <c r="D1307" s="5" t="s">
        <v>418</v>
      </c>
      <c r="E1307" s="36" t="s">
        <v>279</v>
      </c>
      <c r="F1307" s="5" t="s">
        <v>18633</v>
      </c>
      <c r="G1307" s="34">
        <v>45632</v>
      </c>
      <c r="H1307" s="33" t="s">
        <v>18630</v>
      </c>
      <c r="I1307" s="34"/>
      <c r="J1307" s="5" t="s">
        <v>18630</v>
      </c>
      <c r="K1307" s="34"/>
      <c r="L1307" s="5" t="s">
        <v>42</v>
      </c>
      <c r="M1307" s="33" t="s">
        <v>4788</v>
      </c>
      <c r="N1307" s="5" t="s">
        <v>26</v>
      </c>
      <c r="O1307" s="35">
        <v>48161.75</v>
      </c>
      <c r="P1307" s="5" t="s">
        <v>18633</v>
      </c>
      <c r="Q1307" s="5" t="str">
        <f t="shared" si="20"/>
        <v>Arquivado</v>
      </c>
      <c r="R1307" s="32" t="e">
        <v>#N/A</v>
      </c>
    </row>
    <row r="1308" spans="1:18" x14ac:dyDescent="0.2">
      <c r="A1308" s="5" t="s">
        <v>4790</v>
      </c>
      <c r="B1308" s="5"/>
      <c r="C1308" s="5" t="s">
        <v>4791</v>
      </c>
      <c r="D1308" s="5" t="s">
        <v>4792</v>
      </c>
      <c r="E1308" s="36" t="s">
        <v>48</v>
      </c>
      <c r="F1308" s="5" t="s">
        <v>18630</v>
      </c>
      <c r="G1308" s="34"/>
      <c r="H1308" s="5" t="s">
        <v>18630</v>
      </c>
      <c r="I1308" s="34"/>
      <c r="J1308" s="5" t="s">
        <v>18633</v>
      </c>
      <c r="K1308" s="34">
        <v>42250</v>
      </c>
      <c r="L1308" s="33" t="s">
        <v>23</v>
      </c>
      <c r="M1308" s="5" t="s">
        <v>4793</v>
      </c>
      <c r="N1308" s="5" t="s">
        <v>26</v>
      </c>
      <c r="O1308" s="35">
        <v>0</v>
      </c>
      <c r="P1308" s="5" t="s">
        <v>18633</v>
      </c>
      <c r="Q1308" s="5" t="str">
        <f t="shared" si="20"/>
        <v>Arquivado</v>
      </c>
      <c r="R1308" s="32" t="e">
        <v>#N/A</v>
      </c>
    </row>
    <row r="1309" spans="1:18" x14ac:dyDescent="0.2">
      <c r="A1309" s="5" t="s">
        <v>4795</v>
      </c>
      <c r="B1309" s="5"/>
      <c r="C1309" s="5" t="s">
        <v>4796</v>
      </c>
      <c r="D1309" s="5" t="s">
        <v>19321</v>
      </c>
      <c r="E1309" s="36" t="s">
        <v>48</v>
      </c>
      <c r="F1309" s="5" t="s">
        <v>18633</v>
      </c>
      <c r="G1309" s="34">
        <v>41918</v>
      </c>
      <c r="H1309" s="33" t="s">
        <v>18630</v>
      </c>
      <c r="I1309" s="34"/>
      <c r="J1309" s="5" t="s">
        <v>18633</v>
      </c>
      <c r="K1309" s="34">
        <v>42291</v>
      </c>
      <c r="L1309" s="33" t="s">
        <v>23</v>
      </c>
      <c r="M1309" s="33" t="s">
        <v>4797</v>
      </c>
      <c r="N1309" s="5" t="s">
        <v>26</v>
      </c>
      <c r="O1309" s="35">
        <v>30000</v>
      </c>
      <c r="P1309" s="5" t="s">
        <v>18630</v>
      </c>
      <c r="Q1309" s="5" t="str">
        <f t="shared" si="20"/>
        <v>Arquivado</v>
      </c>
      <c r="R1309" s="32" t="e">
        <v>#N/A</v>
      </c>
    </row>
    <row r="1310" spans="1:18" x14ac:dyDescent="0.2">
      <c r="A1310" s="5" t="s">
        <v>4799</v>
      </c>
      <c r="B1310" s="5"/>
      <c r="C1310" s="5" t="s">
        <v>4618</v>
      </c>
      <c r="D1310" s="5" t="s">
        <v>3039</v>
      </c>
      <c r="E1310" s="36" t="s">
        <v>71</v>
      </c>
      <c r="F1310" s="5" t="s">
        <v>18630</v>
      </c>
      <c r="G1310" s="34"/>
      <c r="H1310" s="5" t="s">
        <v>18630</v>
      </c>
      <c r="I1310" s="34"/>
      <c r="J1310" s="5" t="s">
        <v>18630</v>
      </c>
      <c r="K1310" s="34"/>
      <c r="L1310" s="5" t="s">
        <v>18793</v>
      </c>
      <c r="M1310" s="5" t="s">
        <v>4800</v>
      </c>
      <c r="N1310" s="5" t="s">
        <v>18712</v>
      </c>
      <c r="O1310" s="35">
        <v>541372.85</v>
      </c>
      <c r="P1310" s="60" t="s">
        <v>18630</v>
      </c>
      <c r="Q1310" s="5" t="str">
        <f t="shared" si="20"/>
        <v>Ativo</v>
      </c>
      <c r="R1310" s="32" t="e">
        <v>#N/A</v>
      </c>
    </row>
    <row r="1311" spans="1:18" x14ac:dyDescent="0.2">
      <c r="A1311" s="5" t="s">
        <v>4802</v>
      </c>
      <c r="B1311" s="5"/>
      <c r="C1311" s="5" t="s">
        <v>4803</v>
      </c>
      <c r="D1311" s="5" t="s">
        <v>184</v>
      </c>
      <c r="E1311" s="36" t="s">
        <v>48</v>
      </c>
      <c r="F1311" s="5" t="s">
        <v>18633</v>
      </c>
      <c r="G1311" s="34">
        <v>40631</v>
      </c>
      <c r="H1311" s="33" t="s">
        <v>18633</v>
      </c>
      <c r="I1311" s="34">
        <v>41872</v>
      </c>
      <c r="J1311" s="33" t="s">
        <v>18633</v>
      </c>
      <c r="K1311" s="34">
        <v>41890</v>
      </c>
      <c r="L1311" s="33" t="s">
        <v>23</v>
      </c>
      <c r="M1311" s="33" t="s">
        <v>4804</v>
      </c>
      <c r="N1311" s="5" t="s">
        <v>26</v>
      </c>
      <c r="O1311" s="35">
        <v>0</v>
      </c>
      <c r="P1311" s="5" t="s">
        <v>18630</v>
      </c>
      <c r="Q1311" s="5" t="str">
        <f t="shared" si="20"/>
        <v>Arquivado</v>
      </c>
      <c r="R1311" s="32" t="e">
        <v>#N/A</v>
      </c>
    </row>
    <row r="1312" spans="1:18" x14ac:dyDescent="0.2">
      <c r="A1312" s="5" t="s">
        <v>4806</v>
      </c>
      <c r="B1312" s="5"/>
      <c r="C1312" s="5" t="s">
        <v>873</v>
      </c>
      <c r="D1312" s="5" t="s">
        <v>18692</v>
      </c>
      <c r="E1312" s="36" t="s">
        <v>48</v>
      </c>
      <c r="F1312" s="5" t="s">
        <v>18633</v>
      </c>
      <c r="G1312" s="34">
        <v>40772</v>
      </c>
      <c r="H1312" s="33" t="s">
        <v>18633</v>
      </c>
      <c r="I1312" s="34">
        <v>41817</v>
      </c>
      <c r="J1312" s="33" t="s">
        <v>18633</v>
      </c>
      <c r="K1312" s="34">
        <v>41869</v>
      </c>
      <c r="L1312" s="33" t="s">
        <v>23</v>
      </c>
      <c r="M1312" s="33" t="s">
        <v>4807</v>
      </c>
      <c r="N1312" s="5" t="s">
        <v>26</v>
      </c>
      <c r="O1312" s="35">
        <v>0</v>
      </c>
      <c r="P1312" s="5" t="s">
        <v>18630</v>
      </c>
      <c r="Q1312" s="5" t="str">
        <f t="shared" si="20"/>
        <v>Arquivado</v>
      </c>
      <c r="R1312" s="32" t="e">
        <v>#N/A</v>
      </c>
    </row>
    <row r="1313" spans="1:18" x14ac:dyDescent="0.2">
      <c r="A1313" s="5" t="s">
        <v>4809</v>
      </c>
      <c r="B1313" s="5"/>
      <c r="C1313" s="5" t="s">
        <v>4810</v>
      </c>
      <c r="D1313" s="5" t="s">
        <v>1283</v>
      </c>
      <c r="E1313" s="36" t="s">
        <v>48</v>
      </c>
      <c r="F1313" s="5" t="s">
        <v>18633</v>
      </c>
      <c r="G1313" s="34">
        <v>40802</v>
      </c>
      <c r="H1313" s="33" t="s">
        <v>18630</v>
      </c>
      <c r="I1313" s="34"/>
      <c r="J1313" s="5" t="s">
        <v>18633</v>
      </c>
      <c r="K1313" s="34">
        <v>41543</v>
      </c>
      <c r="L1313" s="33" t="s">
        <v>23</v>
      </c>
      <c r="M1313" s="33" t="s">
        <v>4811</v>
      </c>
      <c r="N1313" s="5" t="s">
        <v>26</v>
      </c>
      <c r="O1313" s="35">
        <v>0</v>
      </c>
      <c r="P1313" s="5" t="s">
        <v>18630</v>
      </c>
      <c r="Q1313" s="5" t="str">
        <f t="shared" si="20"/>
        <v>Arquivado</v>
      </c>
      <c r="R1313" s="32" t="e">
        <v>#N/A</v>
      </c>
    </row>
    <row r="1314" spans="1:18" x14ac:dyDescent="0.2">
      <c r="A1314" s="5" t="s">
        <v>4813</v>
      </c>
      <c r="B1314" s="5"/>
      <c r="C1314" s="5" t="s">
        <v>4814</v>
      </c>
      <c r="D1314" s="5" t="s">
        <v>18700</v>
      </c>
      <c r="E1314" s="36" t="s">
        <v>71</v>
      </c>
      <c r="F1314" s="5" t="s">
        <v>18633</v>
      </c>
      <c r="G1314" s="34">
        <v>45902</v>
      </c>
      <c r="H1314" s="33" t="s">
        <v>18633</v>
      </c>
      <c r="I1314" s="34">
        <v>46008</v>
      </c>
      <c r="J1314" s="33" t="s">
        <v>18630</v>
      </c>
      <c r="K1314" s="34"/>
      <c r="L1314" s="5" t="s">
        <v>18795</v>
      </c>
      <c r="M1314" s="5" t="s">
        <v>4815</v>
      </c>
      <c r="N1314" s="5" t="s">
        <v>117</v>
      </c>
      <c r="O1314" s="35">
        <v>203468.88</v>
      </c>
      <c r="P1314" s="60" t="s">
        <v>18630</v>
      </c>
      <c r="Q1314" s="5" t="str">
        <f t="shared" si="20"/>
        <v>Ativo</v>
      </c>
      <c r="R1314" s="32" t="e">
        <v>#N/A</v>
      </c>
    </row>
    <row r="1315" spans="1:18" x14ac:dyDescent="0.2">
      <c r="A1315" s="5" t="s">
        <v>4817</v>
      </c>
      <c r="B1315" s="5"/>
      <c r="C1315" s="5" t="s">
        <v>1052</v>
      </c>
      <c r="D1315" s="5" t="s">
        <v>2614</v>
      </c>
      <c r="E1315" s="36" t="s">
        <v>124</v>
      </c>
      <c r="F1315" s="5" t="s">
        <v>18630</v>
      </c>
      <c r="G1315" s="34"/>
      <c r="H1315" s="5" t="s">
        <v>18630</v>
      </c>
      <c r="I1315" s="34"/>
      <c r="J1315" s="5" t="s">
        <v>18630</v>
      </c>
      <c r="K1315" s="34"/>
      <c r="L1315" s="5" t="s">
        <v>42</v>
      </c>
      <c r="M1315" s="5" t="s">
        <v>43</v>
      </c>
      <c r="N1315" s="5" t="s">
        <v>26</v>
      </c>
      <c r="O1315" s="35">
        <v>849285.14</v>
      </c>
      <c r="P1315" s="5" t="s">
        <v>18630</v>
      </c>
      <c r="Q1315" s="5" t="str">
        <f t="shared" si="20"/>
        <v>Arquivado</v>
      </c>
      <c r="R1315" s="32" t="e">
        <v>#N/A</v>
      </c>
    </row>
    <row r="1316" spans="1:18" x14ac:dyDescent="0.2">
      <c r="A1316" s="5" t="s">
        <v>4818</v>
      </c>
      <c r="B1316" s="5"/>
      <c r="C1316" s="5" t="s">
        <v>4819</v>
      </c>
      <c r="D1316" s="5" t="s">
        <v>19322</v>
      </c>
      <c r="E1316" s="36" t="s">
        <v>48</v>
      </c>
      <c r="F1316" s="5" t="s">
        <v>18630</v>
      </c>
      <c r="G1316" s="34"/>
      <c r="H1316" s="5" t="s">
        <v>18630</v>
      </c>
      <c r="I1316" s="34"/>
      <c r="J1316" s="5" t="s">
        <v>18633</v>
      </c>
      <c r="K1316" s="34">
        <v>42038</v>
      </c>
      <c r="L1316" s="33" t="s">
        <v>23</v>
      </c>
      <c r="M1316" s="5" t="s">
        <v>4820</v>
      </c>
      <c r="N1316" s="5" t="s">
        <v>26</v>
      </c>
      <c r="O1316" s="35">
        <v>0</v>
      </c>
      <c r="P1316" s="5" t="s">
        <v>18633</v>
      </c>
      <c r="Q1316" s="5" t="str">
        <f t="shared" si="20"/>
        <v>Arquivado</v>
      </c>
      <c r="R1316" s="32" t="e">
        <v>#N/A</v>
      </c>
    </row>
    <row r="1317" spans="1:18" x14ac:dyDescent="0.2">
      <c r="A1317" s="5" t="s">
        <v>4822</v>
      </c>
      <c r="B1317" s="5"/>
      <c r="C1317" s="5" t="s">
        <v>4823</v>
      </c>
      <c r="D1317" s="5" t="s">
        <v>19323</v>
      </c>
      <c r="E1317" s="36" t="s">
        <v>48</v>
      </c>
      <c r="F1317" s="5" t="s">
        <v>18633</v>
      </c>
      <c r="G1317" s="34">
        <v>41458</v>
      </c>
      <c r="H1317" s="33" t="s">
        <v>18633</v>
      </c>
      <c r="I1317" s="34">
        <v>42061</v>
      </c>
      <c r="J1317" s="33" t="s">
        <v>18633</v>
      </c>
      <c r="K1317" s="34">
        <v>42128</v>
      </c>
      <c r="L1317" s="33" t="s">
        <v>42</v>
      </c>
      <c r="M1317" s="33" t="s">
        <v>582</v>
      </c>
      <c r="N1317" s="5" t="s">
        <v>26</v>
      </c>
      <c r="O1317" s="35">
        <v>0</v>
      </c>
      <c r="P1317" s="5" t="s">
        <v>18630</v>
      </c>
      <c r="Q1317" s="5" t="str">
        <f t="shared" si="20"/>
        <v>Arquivado</v>
      </c>
      <c r="R1317" s="32" t="e">
        <v>#N/A</v>
      </c>
    </row>
    <row r="1318" spans="1:18" x14ac:dyDescent="0.2">
      <c r="A1318" s="5" t="s">
        <v>4824</v>
      </c>
      <c r="B1318" s="5"/>
      <c r="C1318" s="5" t="s">
        <v>4825</v>
      </c>
      <c r="D1318" s="5" t="s">
        <v>233</v>
      </c>
      <c r="E1318" s="36" t="s">
        <v>71</v>
      </c>
      <c r="F1318" s="5" t="s">
        <v>18633</v>
      </c>
      <c r="G1318" s="34">
        <v>45817</v>
      </c>
      <c r="H1318" s="33" t="s">
        <v>18630</v>
      </c>
      <c r="I1318" s="34"/>
      <c r="J1318" s="5" t="s">
        <v>18630</v>
      </c>
      <c r="K1318" s="34"/>
      <c r="L1318" s="5" t="s">
        <v>18795</v>
      </c>
      <c r="M1318" s="5" t="s">
        <v>912</v>
      </c>
      <c r="N1318" s="5" t="s">
        <v>117</v>
      </c>
      <c r="O1318" s="35">
        <v>619782.47</v>
      </c>
      <c r="P1318" s="60" t="s">
        <v>18630</v>
      </c>
      <c r="Q1318" s="5" t="str">
        <f t="shared" si="20"/>
        <v>Ativo</v>
      </c>
      <c r="R1318" s="32" t="e">
        <v>#N/A</v>
      </c>
    </row>
    <row r="1319" spans="1:18" x14ac:dyDescent="0.2">
      <c r="A1319" s="5" t="s">
        <v>4826</v>
      </c>
      <c r="B1319" s="5"/>
      <c r="C1319" s="5" t="s">
        <v>4827</v>
      </c>
      <c r="D1319" s="5" t="s">
        <v>891</v>
      </c>
      <c r="E1319" s="36" t="s">
        <v>71</v>
      </c>
      <c r="F1319" s="5" t="s">
        <v>18630</v>
      </c>
      <c r="G1319" s="34"/>
      <c r="H1319" s="5" t="s">
        <v>18630</v>
      </c>
      <c r="I1319" s="34"/>
      <c r="J1319" s="5" t="s">
        <v>18630</v>
      </c>
      <c r="K1319" s="34"/>
      <c r="L1319" s="5" t="s">
        <v>18793</v>
      </c>
      <c r="M1319" s="5" t="s">
        <v>1013</v>
      </c>
      <c r="N1319" s="5" t="s">
        <v>18712</v>
      </c>
      <c r="O1319" s="35">
        <v>298022.21000000002</v>
      </c>
      <c r="P1319" s="60" t="s">
        <v>18630</v>
      </c>
      <c r="Q1319" s="5" t="str">
        <f t="shared" si="20"/>
        <v>Ativo</v>
      </c>
      <c r="R1319" s="32" t="e">
        <v>#N/A</v>
      </c>
    </row>
    <row r="1320" spans="1:18" x14ac:dyDescent="0.2">
      <c r="A1320" s="5" t="s">
        <v>4828</v>
      </c>
      <c r="B1320" s="5"/>
      <c r="D1320" s="5" t="s">
        <v>4829</v>
      </c>
      <c r="E1320" s="36" t="s">
        <v>48</v>
      </c>
      <c r="F1320" s="5" t="s">
        <v>18630</v>
      </c>
      <c r="G1320" s="34"/>
      <c r="H1320" s="5" t="s">
        <v>18630</v>
      </c>
      <c r="I1320" s="34"/>
      <c r="J1320" s="5" t="s">
        <v>18630</v>
      </c>
      <c r="K1320" s="34"/>
      <c r="L1320" s="5" t="s">
        <v>23</v>
      </c>
      <c r="M1320" s="5" t="s">
        <v>4830</v>
      </c>
      <c r="N1320" s="5" t="s">
        <v>26</v>
      </c>
      <c r="O1320" s="35">
        <v>0</v>
      </c>
      <c r="P1320" s="5" t="s">
        <v>18630</v>
      </c>
      <c r="Q1320" s="5" t="str">
        <f t="shared" si="20"/>
        <v>Arquivado</v>
      </c>
      <c r="R1320" s="32" t="e">
        <v>#N/A</v>
      </c>
    </row>
    <row r="1321" spans="1:18" x14ac:dyDescent="0.2">
      <c r="A1321" s="5" t="s">
        <v>4832</v>
      </c>
      <c r="B1321" s="5"/>
      <c r="C1321" s="5" t="s">
        <v>4833</v>
      </c>
      <c r="D1321" s="5" t="s">
        <v>19324</v>
      </c>
      <c r="E1321" s="36" t="s">
        <v>48</v>
      </c>
      <c r="F1321" s="5" t="s">
        <v>18630</v>
      </c>
      <c r="G1321" s="34"/>
      <c r="H1321" s="5" t="s">
        <v>18630</v>
      </c>
      <c r="I1321" s="34"/>
      <c r="J1321" s="5" t="s">
        <v>18630</v>
      </c>
      <c r="K1321" s="34"/>
      <c r="L1321" s="5" t="s">
        <v>42</v>
      </c>
      <c r="M1321" s="5" t="s">
        <v>4834</v>
      </c>
      <c r="N1321" s="5" t="s">
        <v>26</v>
      </c>
      <c r="O1321" s="35">
        <v>0</v>
      </c>
      <c r="P1321" s="5" t="s">
        <v>18633</v>
      </c>
      <c r="Q1321" s="5" t="str">
        <f t="shared" si="20"/>
        <v>Arquivado</v>
      </c>
      <c r="R1321" s="32" t="e">
        <v>#N/A</v>
      </c>
    </row>
    <row r="1322" spans="1:18" x14ac:dyDescent="0.2">
      <c r="A1322" s="5" t="s">
        <v>4836</v>
      </c>
      <c r="B1322" s="5"/>
      <c r="C1322" s="5" t="s">
        <v>4837</v>
      </c>
      <c r="D1322" s="5" t="s">
        <v>18691</v>
      </c>
      <c r="E1322" s="36" t="s">
        <v>48</v>
      </c>
      <c r="F1322" s="5" t="s">
        <v>18630</v>
      </c>
      <c r="G1322" s="34"/>
      <c r="H1322" s="5" t="s">
        <v>18630</v>
      </c>
      <c r="I1322" s="34"/>
      <c r="J1322" s="5" t="s">
        <v>18630</v>
      </c>
      <c r="K1322" s="34"/>
      <c r="L1322" s="5" t="s">
        <v>23</v>
      </c>
      <c r="M1322" s="5" t="s">
        <v>4838</v>
      </c>
      <c r="N1322" s="5" t="s">
        <v>26</v>
      </c>
      <c r="O1322" s="35">
        <v>0</v>
      </c>
      <c r="P1322" s="5" t="s">
        <v>18633</v>
      </c>
      <c r="Q1322" s="5" t="str">
        <f t="shared" si="20"/>
        <v>Arquivado</v>
      </c>
      <c r="R1322" s="32" t="e">
        <v>#N/A</v>
      </c>
    </row>
    <row r="1323" spans="1:18" x14ac:dyDescent="0.2">
      <c r="A1323" s="5" t="s">
        <v>4840</v>
      </c>
      <c r="B1323" s="5"/>
      <c r="C1323" s="5" t="s">
        <v>4841</v>
      </c>
      <c r="D1323" s="5" t="s">
        <v>19325</v>
      </c>
      <c r="E1323" s="36" t="s">
        <v>48</v>
      </c>
      <c r="F1323" s="5" t="s">
        <v>18633</v>
      </c>
      <c r="G1323" s="34">
        <v>42058</v>
      </c>
      <c r="H1323" s="33" t="s">
        <v>18630</v>
      </c>
      <c r="I1323" s="34"/>
      <c r="J1323" s="5" t="s">
        <v>18633</v>
      </c>
      <c r="K1323" s="34">
        <v>43214</v>
      </c>
      <c r="L1323" s="33" t="s">
        <v>23</v>
      </c>
      <c r="M1323" s="33" t="s">
        <v>4842</v>
      </c>
      <c r="N1323" s="5" t="s">
        <v>26</v>
      </c>
      <c r="O1323" s="35">
        <v>30000</v>
      </c>
      <c r="P1323" s="5" t="s">
        <v>18630</v>
      </c>
      <c r="Q1323" s="5" t="str">
        <f t="shared" si="20"/>
        <v>Arquivado</v>
      </c>
      <c r="R1323" s="32" t="e">
        <v>#N/A</v>
      </c>
    </row>
    <row r="1324" spans="1:18" x14ac:dyDescent="0.2">
      <c r="A1324" s="5" t="s">
        <v>4844</v>
      </c>
      <c r="B1324" s="5"/>
      <c r="C1324" s="5" t="s">
        <v>4845</v>
      </c>
      <c r="D1324" s="5" t="s">
        <v>4846</v>
      </c>
      <c r="E1324" s="36" t="s">
        <v>71</v>
      </c>
      <c r="F1324" s="5" t="s">
        <v>18633</v>
      </c>
      <c r="G1324" s="34">
        <v>45985</v>
      </c>
      <c r="H1324" s="33" t="s">
        <v>18630</v>
      </c>
      <c r="I1324" s="34"/>
      <c r="J1324" s="5" t="s">
        <v>18630</v>
      </c>
      <c r="K1324" s="34"/>
      <c r="L1324" s="5" t="s">
        <v>18796</v>
      </c>
      <c r="M1324" s="5" t="s">
        <v>866</v>
      </c>
      <c r="N1324" s="5" t="s">
        <v>117</v>
      </c>
      <c r="O1324" s="35">
        <v>110669.61</v>
      </c>
      <c r="P1324" s="60" t="s">
        <v>18630</v>
      </c>
      <c r="Q1324" s="5" t="str">
        <f t="shared" si="20"/>
        <v>Ativo</v>
      </c>
      <c r="R1324" s="32" t="e">
        <v>#N/A</v>
      </c>
    </row>
    <row r="1325" spans="1:18" x14ac:dyDescent="0.2">
      <c r="A1325" s="5" t="s">
        <v>4847</v>
      </c>
      <c r="B1325" s="5"/>
      <c r="D1325" s="5" t="s">
        <v>19326</v>
      </c>
      <c r="E1325" s="36" t="s">
        <v>48</v>
      </c>
      <c r="F1325" s="5" t="s">
        <v>18630</v>
      </c>
      <c r="G1325" s="34"/>
      <c r="H1325" s="5" t="s">
        <v>18630</v>
      </c>
      <c r="I1325" s="34"/>
      <c r="J1325" s="5" t="s">
        <v>18633</v>
      </c>
      <c r="K1325" s="34">
        <v>42663</v>
      </c>
      <c r="L1325" s="33" t="s">
        <v>23</v>
      </c>
      <c r="M1325" s="5" t="s">
        <v>4848</v>
      </c>
      <c r="N1325" s="5" t="s">
        <v>26</v>
      </c>
      <c r="O1325" s="35">
        <v>0</v>
      </c>
      <c r="P1325" s="5" t="s">
        <v>18633</v>
      </c>
      <c r="Q1325" s="5" t="str">
        <f t="shared" si="20"/>
        <v>Arquivado</v>
      </c>
      <c r="R1325" s="32" t="e">
        <v>#N/A</v>
      </c>
    </row>
    <row r="1326" spans="1:18" x14ac:dyDescent="0.2">
      <c r="A1326" s="5" t="s">
        <v>4850</v>
      </c>
      <c r="B1326" s="5"/>
      <c r="C1326" s="5" t="s">
        <v>3416</v>
      </c>
      <c r="D1326" s="5" t="s">
        <v>1283</v>
      </c>
      <c r="E1326" s="36" t="s">
        <v>20</v>
      </c>
      <c r="F1326" s="5" t="s">
        <v>18633</v>
      </c>
      <c r="G1326" s="34">
        <v>41254</v>
      </c>
      <c r="H1326" s="33" t="s">
        <v>18633</v>
      </c>
      <c r="I1326" s="34">
        <v>41789</v>
      </c>
      <c r="J1326" s="33" t="s">
        <v>18630</v>
      </c>
      <c r="K1326" s="34"/>
      <c r="L1326" s="5" t="s">
        <v>23</v>
      </c>
      <c r="M1326" s="5" t="s">
        <v>4851</v>
      </c>
      <c r="N1326" s="5" t="s">
        <v>26</v>
      </c>
      <c r="O1326" s="35">
        <v>0</v>
      </c>
      <c r="P1326" s="5" t="s">
        <v>18630</v>
      </c>
      <c r="Q1326" s="5" t="str">
        <f t="shared" si="20"/>
        <v>Arquivado</v>
      </c>
      <c r="R1326" s="32" t="e">
        <v>#N/A</v>
      </c>
    </row>
    <row r="1327" spans="1:18" x14ac:dyDescent="0.2">
      <c r="A1327" s="5" t="s">
        <v>4853</v>
      </c>
      <c r="B1327" s="5"/>
      <c r="C1327" s="5" t="s">
        <v>4854</v>
      </c>
      <c r="D1327" s="5" t="s">
        <v>18693</v>
      </c>
      <c r="E1327" s="36" t="s">
        <v>48</v>
      </c>
      <c r="F1327" s="5" t="s">
        <v>18633</v>
      </c>
      <c r="G1327" s="34">
        <v>41204</v>
      </c>
      <c r="H1327" s="33" t="s">
        <v>18630</v>
      </c>
      <c r="I1327" s="34"/>
      <c r="J1327" s="5" t="s">
        <v>18630</v>
      </c>
      <c r="K1327" s="34"/>
      <c r="L1327" s="5" t="s">
        <v>23</v>
      </c>
      <c r="M1327" s="5" t="s">
        <v>4855</v>
      </c>
      <c r="N1327" s="5" t="s">
        <v>26</v>
      </c>
      <c r="O1327" s="35">
        <v>0</v>
      </c>
      <c r="P1327" s="5" t="s">
        <v>18633</v>
      </c>
      <c r="Q1327" s="5" t="str">
        <f t="shared" si="20"/>
        <v>Arquivado</v>
      </c>
      <c r="R1327" s="32" t="e">
        <v>#N/A</v>
      </c>
    </row>
    <row r="1328" spans="1:18" x14ac:dyDescent="0.2">
      <c r="A1328" s="5" t="s">
        <v>4857</v>
      </c>
      <c r="B1328" s="5"/>
      <c r="C1328" s="5" t="s">
        <v>1671</v>
      </c>
      <c r="D1328" s="5" t="s">
        <v>1672</v>
      </c>
      <c r="E1328" s="36" t="s">
        <v>48</v>
      </c>
      <c r="F1328" s="5" t="s">
        <v>18633</v>
      </c>
      <c r="G1328" s="34">
        <v>41523</v>
      </c>
      <c r="H1328" s="33" t="s">
        <v>18633</v>
      </c>
      <c r="I1328" s="34">
        <v>42271</v>
      </c>
      <c r="J1328" s="33" t="s">
        <v>18633</v>
      </c>
      <c r="K1328" s="34">
        <v>42293</v>
      </c>
      <c r="L1328" s="33" t="s">
        <v>23</v>
      </c>
      <c r="M1328" s="5" t="s">
        <v>4858</v>
      </c>
      <c r="N1328" s="5" t="s">
        <v>26</v>
      </c>
      <c r="O1328" s="35">
        <v>0</v>
      </c>
      <c r="P1328" s="5" t="s">
        <v>18630</v>
      </c>
      <c r="Q1328" s="5" t="str">
        <f t="shared" si="20"/>
        <v>Arquivado</v>
      </c>
      <c r="R1328" s="32" t="e">
        <v>#N/A</v>
      </c>
    </row>
    <row r="1329" spans="1:18" x14ac:dyDescent="0.2">
      <c r="A1329" s="5" t="s">
        <v>4860</v>
      </c>
      <c r="B1329" s="5"/>
      <c r="C1329" s="5" t="s">
        <v>4861</v>
      </c>
      <c r="D1329" s="5" t="s">
        <v>233</v>
      </c>
      <c r="E1329" s="36" t="s">
        <v>71</v>
      </c>
      <c r="F1329" s="5" t="s">
        <v>18633</v>
      </c>
      <c r="G1329" s="34">
        <v>46082</v>
      </c>
      <c r="H1329" s="33" t="s">
        <v>18630</v>
      </c>
      <c r="I1329" s="34"/>
      <c r="J1329" s="5" t="s">
        <v>18630</v>
      </c>
      <c r="K1329" s="34"/>
      <c r="L1329" s="5" t="s">
        <v>18795</v>
      </c>
      <c r="M1329" s="5" t="s">
        <v>1238</v>
      </c>
      <c r="N1329" s="5" t="s">
        <v>210</v>
      </c>
      <c r="O1329" s="35">
        <v>98162.32</v>
      </c>
      <c r="P1329" s="60" t="s">
        <v>18630</v>
      </c>
      <c r="Q1329" s="5" t="str">
        <f t="shared" si="20"/>
        <v>Ativo</v>
      </c>
      <c r="R1329" s="32" t="e">
        <v>#N/A</v>
      </c>
    </row>
    <row r="1330" spans="1:18" x14ac:dyDescent="0.2">
      <c r="A1330" s="5" t="s">
        <v>4862</v>
      </c>
      <c r="B1330" s="5"/>
      <c r="D1330" s="5" t="s">
        <v>4863</v>
      </c>
      <c r="E1330" s="36" t="s">
        <v>48</v>
      </c>
      <c r="F1330" s="5" t="s">
        <v>18633</v>
      </c>
      <c r="G1330" s="34">
        <v>41110</v>
      </c>
      <c r="H1330" s="33" t="s">
        <v>18630</v>
      </c>
      <c r="I1330" s="34"/>
      <c r="J1330" s="5" t="s">
        <v>18633</v>
      </c>
      <c r="K1330" s="34">
        <v>41810</v>
      </c>
      <c r="L1330" s="33" t="s">
        <v>23</v>
      </c>
      <c r="M1330" s="33" t="s">
        <v>4864</v>
      </c>
      <c r="N1330" s="5" t="s">
        <v>26</v>
      </c>
      <c r="O1330" s="35">
        <v>0</v>
      </c>
      <c r="P1330" s="5" t="s">
        <v>18630</v>
      </c>
      <c r="Q1330" s="5" t="str">
        <f t="shared" si="20"/>
        <v>Arquivado</v>
      </c>
      <c r="R1330" s="32" t="e">
        <v>#N/A</v>
      </c>
    </row>
    <row r="1331" spans="1:18" x14ac:dyDescent="0.2">
      <c r="A1331" s="5" t="s">
        <v>4866</v>
      </c>
      <c r="B1331" s="5"/>
      <c r="C1331" s="5" t="s">
        <v>4867</v>
      </c>
      <c r="D1331" s="5" t="s">
        <v>492</v>
      </c>
      <c r="E1331" s="36" t="s">
        <v>71</v>
      </c>
      <c r="F1331" s="5" t="s">
        <v>18633</v>
      </c>
      <c r="G1331" s="34">
        <v>44029</v>
      </c>
      <c r="H1331" s="33" t="s">
        <v>18630</v>
      </c>
      <c r="I1331" s="34"/>
      <c r="J1331" s="5" t="s">
        <v>18630</v>
      </c>
      <c r="K1331" s="34"/>
      <c r="L1331" s="5" t="s">
        <v>42</v>
      </c>
      <c r="M1331" s="33" t="s">
        <v>1734</v>
      </c>
      <c r="N1331" s="5" t="s">
        <v>26</v>
      </c>
      <c r="O1331" s="35">
        <v>35000</v>
      </c>
      <c r="P1331" s="5" t="s">
        <v>18630</v>
      </c>
      <c r="Q1331" s="5" t="str">
        <f t="shared" si="20"/>
        <v>Arquivado</v>
      </c>
      <c r="R1331" s="32" t="e">
        <v>#N/A</v>
      </c>
    </row>
    <row r="1332" spans="1:18" x14ac:dyDescent="0.2">
      <c r="A1332" s="5" t="s">
        <v>4868</v>
      </c>
      <c r="B1332" s="5"/>
      <c r="C1332" s="5" t="s">
        <v>4869</v>
      </c>
      <c r="D1332" s="5" t="s">
        <v>19231</v>
      </c>
      <c r="E1332" s="36" t="s">
        <v>48</v>
      </c>
      <c r="F1332" s="5" t="s">
        <v>18633</v>
      </c>
      <c r="G1332" s="34">
        <v>40730</v>
      </c>
      <c r="H1332" s="33" t="s">
        <v>18633</v>
      </c>
      <c r="I1332" s="34">
        <v>42418</v>
      </c>
      <c r="J1332" s="33" t="s">
        <v>18633</v>
      </c>
      <c r="K1332" s="34">
        <v>42439</v>
      </c>
      <c r="L1332" s="33" t="s">
        <v>42</v>
      </c>
      <c r="M1332" s="5" t="s">
        <v>4870</v>
      </c>
      <c r="N1332" s="5" t="s">
        <v>26</v>
      </c>
      <c r="O1332" s="35">
        <v>0</v>
      </c>
      <c r="P1332" s="5" t="s">
        <v>18630</v>
      </c>
      <c r="Q1332" s="5" t="str">
        <f t="shared" si="20"/>
        <v>Arquivado</v>
      </c>
      <c r="R1332" s="32" t="e">
        <v>#N/A</v>
      </c>
    </row>
    <row r="1333" spans="1:18" x14ac:dyDescent="0.2">
      <c r="A1333" s="5" t="s">
        <v>4872</v>
      </c>
      <c r="B1333" s="5"/>
      <c r="C1333" s="5" t="s">
        <v>1426</v>
      </c>
      <c r="D1333" s="5" t="s">
        <v>18691</v>
      </c>
      <c r="E1333" s="36" t="s">
        <v>48</v>
      </c>
      <c r="F1333" s="5" t="s">
        <v>18633</v>
      </c>
      <c r="G1333" s="34">
        <v>41488</v>
      </c>
      <c r="H1333" s="33" t="s">
        <v>18630</v>
      </c>
      <c r="I1333" s="34"/>
      <c r="J1333" s="5" t="s">
        <v>18630</v>
      </c>
      <c r="K1333" s="34"/>
      <c r="L1333" s="5" t="s">
        <v>42</v>
      </c>
      <c r="M1333" s="5" t="s">
        <v>4873</v>
      </c>
      <c r="N1333" s="5" t="s">
        <v>26</v>
      </c>
      <c r="O1333" s="35">
        <v>0</v>
      </c>
      <c r="P1333" s="5" t="s">
        <v>18630</v>
      </c>
      <c r="Q1333" s="5" t="str">
        <f t="shared" si="20"/>
        <v>Arquivado</v>
      </c>
      <c r="R1333" s="32" t="e">
        <v>#N/A</v>
      </c>
    </row>
    <row r="1334" spans="1:18" x14ac:dyDescent="0.2">
      <c r="A1334" s="5" t="s">
        <v>4875</v>
      </c>
      <c r="B1334" s="5"/>
      <c r="C1334" s="5" t="s">
        <v>4876</v>
      </c>
      <c r="D1334" s="5" t="s">
        <v>4877</v>
      </c>
      <c r="E1334" s="36" t="s">
        <v>48</v>
      </c>
      <c r="F1334" s="5" t="s">
        <v>18630</v>
      </c>
      <c r="G1334" s="34"/>
      <c r="H1334" s="5" t="s">
        <v>18630</v>
      </c>
      <c r="I1334" s="34"/>
      <c r="J1334" s="5" t="s">
        <v>18630</v>
      </c>
      <c r="K1334" s="34"/>
      <c r="L1334" s="5" t="s">
        <v>23</v>
      </c>
      <c r="M1334" s="5" t="s">
        <v>4878</v>
      </c>
      <c r="N1334" s="5" t="s">
        <v>26</v>
      </c>
      <c r="O1334" s="35">
        <v>0</v>
      </c>
      <c r="P1334" s="5" t="s">
        <v>18630</v>
      </c>
      <c r="Q1334" s="5" t="str">
        <f t="shared" si="20"/>
        <v>Arquivado</v>
      </c>
      <c r="R1334" s="32" t="e">
        <v>#N/A</v>
      </c>
    </row>
    <row r="1335" spans="1:18" x14ac:dyDescent="0.2">
      <c r="A1335" s="5" t="s">
        <v>4880</v>
      </c>
      <c r="B1335" s="5"/>
      <c r="C1335" s="5" t="s">
        <v>4881</v>
      </c>
      <c r="D1335" s="5" t="s">
        <v>926</v>
      </c>
      <c r="E1335" s="36" t="s">
        <v>71</v>
      </c>
      <c r="F1335" s="5" t="s">
        <v>18633</v>
      </c>
      <c r="G1335" s="34">
        <v>45888</v>
      </c>
      <c r="H1335" s="33" t="s">
        <v>18633</v>
      </c>
      <c r="I1335" s="34">
        <v>45960</v>
      </c>
      <c r="J1335" s="33" t="s">
        <v>18630</v>
      </c>
      <c r="K1335" s="34"/>
      <c r="L1335" s="5" t="s">
        <v>18796</v>
      </c>
      <c r="M1335" s="5" t="s">
        <v>1211</v>
      </c>
      <c r="N1335" s="5" t="s">
        <v>117</v>
      </c>
      <c r="O1335" s="35">
        <v>511755.14</v>
      </c>
      <c r="P1335" s="60" t="s">
        <v>18630</v>
      </c>
      <c r="Q1335" s="5" t="str">
        <f t="shared" si="20"/>
        <v>Ativo</v>
      </c>
      <c r="R1335" s="32" t="e">
        <v>#N/A</v>
      </c>
    </row>
    <row r="1336" spans="1:18" x14ac:dyDescent="0.2">
      <c r="A1336" s="5" t="s">
        <v>4882</v>
      </c>
      <c r="B1336" s="5"/>
      <c r="C1336" s="5" t="s">
        <v>4883</v>
      </c>
      <c r="D1336" s="5" t="s">
        <v>19231</v>
      </c>
      <c r="E1336" s="36" t="s">
        <v>48</v>
      </c>
      <c r="F1336" s="5" t="s">
        <v>18630</v>
      </c>
      <c r="G1336" s="34"/>
      <c r="H1336" s="5" t="s">
        <v>18630</v>
      </c>
      <c r="I1336" s="34"/>
      <c r="J1336" s="5" t="s">
        <v>18630</v>
      </c>
      <c r="K1336" s="34"/>
      <c r="L1336" s="5" t="s">
        <v>23</v>
      </c>
      <c r="M1336" s="5" t="s">
        <v>4884</v>
      </c>
      <c r="N1336" s="5" t="s">
        <v>26</v>
      </c>
      <c r="O1336" s="35">
        <v>0</v>
      </c>
      <c r="P1336" s="5" t="s">
        <v>18633</v>
      </c>
      <c r="Q1336" s="5" t="str">
        <f t="shared" si="20"/>
        <v>Arquivado</v>
      </c>
      <c r="R1336" s="32" t="e">
        <v>#N/A</v>
      </c>
    </row>
    <row r="1337" spans="1:18" x14ac:dyDescent="0.2">
      <c r="A1337" s="5" t="s">
        <v>4886</v>
      </c>
      <c r="B1337" s="5"/>
      <c r="C1337" s="5" t="s">
        <v>4888</v>
      </c>
      <c r="D1337" s="5" t="s">
        <v>4889</v>
      </c>
      <c r="E1337" s="36" t="s">
        <v>4887</v>
      </c>
      <c r="F1337" s="5" t="s">
        <v>18633</v>
      </c>
      <c r="G1337" s="34">
        <v>40002</v>
      </c>
      <c r="H1337" s="33" t="s">
        <v>18630</v>
      </c>
      <c r="I1337" s="34"/>
      <c r="J1337" s="5" t="s">
        <v>18633</v>
      </c>
      <c r="K1337" s="34">
        <v>40014</v>
      </c>
      <c r="L1337" s="33" t="s">
        <v>42</v>
      </c>
      <c r="M1337" s="5" t="s">
        <v>4890</v>
      </c>
      <c r="N1337" s="5" t="s">
        <v>26</v>
      </c>
      <c r="O1337" s="35">
        <v>0</v>
      </c>
      <c r="P1337" s="5" t="s">
        <v>18630</v>
      </c>
      <c r="Q1337" s="5" t="str">
        <f t="shared" si="20"/>
        <v>Arquivado</v>
      </c>
      <c r="R1337" s="32" t="e">
        <v>#N/A</v>
      </c>
    </row>
    <row r="1338" spans="1:18" x14ac:dyDescent="0.2">
      <c r="A1338" s="5" t="s">
        <v>4892</v>
      </c>
      <c r="B1338" s="5"/>
      <c r="C1338" s="5" t="s">
        <v>1064</v>
      </c>
      <c r="D1338" s="5" t="s">
        <v>18691</v>
      </c>
      <c r="E1338" s="36" t="s">
        <v>48</v>
      </c>
      <c r="F1338" s="5" t="s">
        <v>18633</v>
      </c>
      <c r="G1338" s="34">
        <v>41604</v>
      </c>
      <c r="H1338" s="33" t="s">
        <v>18630</v>
      </c>
      <c r="I1338" s="34"/>
      <c r="J1338" s="5" t="s">
        <v>18633</v>
      </c>
      <c r="K1338" s="34">
        <v>41773</v>
      </c>
      <c r="L1338" s="33" t="s">
        <v>23</v>
      </c>
      <c r="M1338" s="5" t="s">
        <v>4893</v>
      </c>
      <c r="N1338" s="5" t="s">
        <v>26</v>
      </c>
      <c r="O1338" s="35">
        <v>0</v>
      </c>
      <c r="P1338" s="5" t="s">
        <v>18630</v>
      </c>
      <c r="Q1338" s="5" t="str">
        <f t="shared" si="20"/>
        <v>Arquivado</v>
      </c>
      <c r="R1338" s="32" t="e">
        <v>#N/A</v>
      </c>
    </row>
    <row r="1339" spans="1:18" x14ac:dyDescent="0.2">
      <c r="A1339" s="5" t="s">
        <v>4895</v>
      </c>
      <c r="B1339" s="5"/>
      <c r="C1339" s="5" t="s">
        <v>3031</v>
      </c>
      <c r="D1339" s="5" t="s">
        <v>4896</v>
      </c>
      <c r="E1339" s="36" t="s">
        <v>20</v>
      </c>
      <c r="F1339" s="5" t="s">
        <v>18633</v>
      </c>
      <c r="G1339" s="34">
        <v>41101</v>
      </c>
      <c r="H1339" s="33" t="s">
        <v>18630</v>
      </c>
      <c r="I1339" s="34"/>
      <c r="J1339" s="5" t="s">
        <v>18630</v>
      </c>
      <c r="K1339" s="34"/>
      <c r="L1339" s="5" t="s">
        <v>42</v>
      </c>
      <c r="M1339" s="33" t="s">
        <v>4897</v>
      </c>
      <c r="N1339" s="5" t="s">
        <v>26</v>
      </c>
      <c r="O1339" s="35">
        <v>0</v>
      </c>
      <c r="P1339" s="5" t="s">
        <v>18630</v>
      </c>
      <c r="Q1339" s="5" t="str">
        <f t="shared" si="20"/>
        <v>Arquivado</v>
      </c>
      <c r="R1339" s="32" t="e">
        <v>#N/A</v>
      </c>
    </row>
    <row r="1340" spans="1:18" x14ac:dyDescent="0.2">
      <c r="A1340" s="5" t="s">
        <v>4899</v>
      </c>
      <c r="B1340" s="5"/>
      <c r="C1340" s="5" t="s">
        <v>4900</v>
      </c>
      <c r="D1340" s="5" t="s">
        <v>18692</v>
      </c>
      <c r="E1340" s="36" t="s">
        <v>71</v>
      </c>
      <c r="F1340" s="5" t="s">
        <v>18633</v>
      </c>
      <c r="G1340" s="34">
        <v>44350</v>
      </c>
      <c r="H1340" s="33" t="s">
        <v>18633</v>
      </c>
      <c r="I1340" s="34">
        <v>45338</v>
      </c>
      <c r="J1340" s="33" t="s">
        <v>18630</v>
      </c>
      <c r="K1340" s="34"/>
      <c r="L1340" s="5" t="s">
        <v>42</v>
      </c>
      <c r="M1340" s="33" t="s">
        <v>4901</v>
      </c>
      <c r="N1340" s="5" t="s">
        <v>26</v>
      </c>
      <c r="O1340" s="35">
        <v>35000</v>
      </c>
      <c r="P1340" s="5" t="s">
        <v>18630</v>
      </c>
      <c r="Q1340" s="5" t="str">
        <f t="shared" si="20"/>
        <v>Arquivado</v>
      </c>
      <c r="R1340" s="32" t="e">
        <v>#N/A</v>
      </c>
    </row>
    <row r="1341" spans="1:18" x14ac:dyDescent="0.2">
      <c r="A1341" s="5" t="s">
        <v>4903</v>
      </c>
      <c r="B1341" s="5"/>
      <c r="C1341" s="5" t="s">
        <v>4904</v>
      </c>
      <c r="D1341" s="5" t="s">
        <v>18691</v>
      </c>
      <c r="E1341" s="36" t="s">
        <v>48</v>
      </c>
      <c r="F1341" s="5" t="s">
        <v>18633</v>
      </c>
      <c r="G1341" s="34">
        <v>41058</v>
      </c>
      <c r="H1341" s="33" t="s">
        <v>18630</v>
      </c>
      <c r="I1341" s="34"/>
      <c r="J1341" s="5" t="s">
        <v>18633</v>
      </c>
      <c r="K1341" s="34">
        <v>41555</v>
      </c>
      <c r="L1341" s="33" t="s">
        <v>23</v>
      </c>
      <c r="M1341" s="33" t="s">
        <v>4905</v>
      </c>
      <c r="N1341" s="5" t="s">
        <v>26</v>
      </c>
      <c r="O1341" s="35">
        <v>0</v>
      </c>
      <c r="P1341" s="5" t="s">
        <v>18630</v>
      </c>
      <c r="Q1341" s="5" t="str">
        <f t="shared" si="20"/>
        <v>Arquivado</v>
      </c>
      <c r="R1341" s="32" t="e">
        <v>#N/A</v>
      </c>
    </row>
    <row r="1342" spans="1:18" x14ac:dyDescent="0.2">
      <c r="A1342" s="5" t="s">
        <v>4907</v>
      </c>
      <c r="B1342" s="5"/>
      <c r="C1342" s="5" t="s">
        <v>4908</v>
      </c>
      <c r="D1342" s="5" t="s">
        <v>18692</v>
      </c>
      <c r="E1342" s="36" t="s">
        <v>48</v>
      </c>
      <c r="F1342" s="5" t="s">
        <v>18633</v>
      </c>
      <c r="G1342" s="34">
        <v>40646</v>
      </c>
      <c r="H1342" s="33" t="s">
        <v>18630</v>
      </c>
      <c r="I1342" s="34"/>
      <c r="J1342" s="5" t="s">
        <v>18630</v>
      </c>
      <c r="K1342" s="34"/>
      <c r="L1342" s="5" t="s">
        <v>23</v>
      </c>
      <c r="M1342" s="5" t="s">
        <v>4909</v>
      </c>
      <c r="N1342" s="5" t="s">
        <v>26</v>
      </c>
      <c r="O1342" s="35">
        <v>0</v>
      </c>
      <c r="P1342" s="5" t="s">
        <v>18633</v>
      </c>
      <c r="Q1342" s="5" t="str">
        <f t="shared" si="20"/>
        <v>Arquivado</v>
      </c>
      <c r="R1342" s="32" t="e">
        <v>#N/A</v>
      </c>
    </row>
    <row r="1343" spans="1:18" x14ac:dyDescent="0.2">
      <c r="A1343" s="5" t="s">
        <v>4911</v>
      </c>
      <c r="B1343" s="5"/>
      <c r="C1343" s="5" t="s">
        <v>4912</v>
      </c>
      <c r="D1343" s="5" t="s">
        <v>18691</v>
      </c>
      <c r="E1343" s="36" t="s">
        <v>48</v>
      </c>
      <c r="F1343" s="5" t="s">
        <v>18630</v>
      </c>
      <c r="G1343" s="34"/>
      <c r="H1343" s="5" t="s">
        <v>18630</v>
      </c>
      <c r="I1343" s="34"/>
      <c r="J1343" s="5" t="s">
        <v>18633</v>
      </c>
      <c r="K1343" s="34">
        <v>42629</v>
      </c>
      <c r="L1343" s="33" t="s">
        <v>23</v>
      </c>
      <c r="M1343" s="5" t="s">
        <v>4913</v>
      </c>
      <c r="N1343" s="5" t="s">
        <v>26</v>
      </c>
      <c r="O1343" s="35">
        <v>0</v>
      </c>
      <c r="P1343" s="5" t="s">
        <v>18633</v>
      </c>
      <c r="Q1343" s="5" t="str">
        <f t="shared" si="20"/>
        <v>Arquivado</v>
      </c>
      <c r="R1343" s="32" t="e">
        <v>#N/A</v>
      </c>
    </row>
    <row r="1344" spans="1:18" x14ac:dyDescent="0.2">
      <c r="A1344" s="5" t="s">
        <v>4915</v>
      </c>
      <c r="B1344" s="5"/>
      <c r="C1344" s="5" t="s">
        <v>4916</v>
      </c>
      <c r="D1344" s="5" t="s">
        <v>2645</v>
      </c>
      <c r="E1344" s="36" t="s">
        <v>106</v>
      </c>
      <c r="F1344" s="5" t="s">
        <v>18630</v>
      </c>
      <c r="G1344" s="34"/>
      <c r="H1344" s="5" t="s">
        <v>18630</v>
      </c>
      <c r="I1344" s="34"/>
      <c r="J1344" s="5" t="s">
        <v>18630</v>
      </c>
      <c r="K1344" s="34"/>
      <c r="L1344" s="5" t="s">
        <v>23</v>
      </c>
      <c r="M1344" s="5" t="s">
        <v>4917</v>
      </c>
      <c r="N1344" s="5" t="s">
        <v>26</v>
      </c>
      <c r="O1344" s="35">
        <v>0</v>
      </c>
      <c r="P1344" s="5" t="s">
        <v>18630</v>
      </c>
      <c r="Q1344" s="5" t="str">
        <f t="shared" si="20"/>
        <v>Arquivado</v>
      </c>
      <c r="R1344" s="32" t="e">
        <v>#N/A</v>
      </c>
    </row>
    <row r="1345" spans="1:18" x14ac:dyDescent="0.2">
      <c r="A1345" s="5" t="s">
        <v>4919</v>
      </c>
      <c r="B1345" s="5"/>
      <c r="C1345" s="5" t="s">
        <v>4920</v>
      </c>
      <c r="D1345" s="5" t="s">
        <v>19327</v>
      </c>
      <c r="E1345" s="36" t="s">
        <v>48</v>
      </c>
      <c r="F1345" s="5" t="s">
        <v>18630</v>
      </c>
      <c r="G1345" s="34"/>
      <c r="H1345" s="5" t="s">
        <v>18630</v>
      </c>
      <c r="I1345" s="34"/>
      <c r="J1345" s="5" t="s">
        <v>18630</v>
      </c>
      <c r="K1345" s="34"/>
      <c r="L1345" s="5" t="s">
        <v>42</v>
      </c>
      <c r="M1345" s="5" t="s">
        <v>4921</v>
      </c>
      <c r="N1345" s="5" t="s">
        <v>26</v>
      </c>
      <c r="O1345" s="35">
        <v>0</v>
      </c>
      <c r="P1345" s="5" t="s">
        <v>18633</v>
      </c>
      <c r="Q1345" s="5" t="str">
        <f t="shared" si="20"/>
        <v>Arquivado</v>
      </c>
      <c r="R1345" s="32" t="e">
        <v>#N/A</v>
      </c>
    </row>
    <row r="1346" spans="1:18" x14ac:dyDescent="0.2">
      <c r="A1346" s="5" t="s">
        <v>4923</v>
      </c>
      <c r="B1346" s="5"/>
      <c r="C1346" s="5" t="s">
        <v>4924</v>
      </c>
      <c r="D1346" s="5" t="s">
        <v>18691</v>
      </c>
      <c r="E1346" s="36" t="s">
        <v>48</v>
      </c>
      <c r="F1346" s="5" t="s">
        <v>18630</v>
      </c>
      <c r="G1346" s="34"/>
      <c r="H1346" s="5" t="s">
        <v>18630</v>
      </c>
      <c r="I1346" s="34"/>
      <c r="J1346" s="5" t="s">
        <v>18630</v>
      </c>
      <c r="K1346" s="34"/>
      <c r="L1346" s="5" t="s">
        <v>23</v>
      </c>
      <c r="M1346" s="5" t="s">
        <v>4925</v>
      </c>
      <c r="N1346" s="5" t="s">
        <v>26</v>
      </c>
      <c r="O1346" s="35">
        <v>0</v>
      </c>
      <c r="P1346" s="5" t="s">
        <v>18630</v>
      </c>
      <c r="Q1346" s="5" t="str">
        <f t="shared" si="20"/>
        <v>Arquivado</v>
      </c>
      <c r="R1346" s="32" t="e">
        <v>#N/A</v>
      </c>
    </row>
    <row r="1347" spans="1:18" x14ac:dyDescent="0.2">
      <c r="A1347" s="5" t="s">
        <v>4927</v>
      </c>
      <c r="B1347" s="5"/>
      <c r="C1347" s="5" t="s">
        <v>4928</v>
      </c>
      <c r="D1347" s="5" t="s">
        <v>19328</v>
      </c>
      <c r="E1347" s="36" t="s">
        <v>48</v>
      </c>
      <c r="F1347" s="5" t="s">
        <v>18633</v>
      </c>
      <c r="G1347" s="34">
        <v>40745</v>
      </c>
      <c r="H1347" s="33" t="s">
        <v>18633</v>
      </c>
      <c r="I1347" s="34">
        <v>42271</v>
      </c>
      <c r="J1347" s="33" t="s">
        <v>18633</v>
      </c>
      <c r="K1347" s="34">
        <v>42311</v>
      </c>
      <c r="L1347" s="33" t="s">
        <v>42</v>
      </c>
      <c r="M1347" s="33" t="s">
        <v>4929</v>
      </c>
      <c r="N1347" s="5" t="s">
        <v>26</v>
      </c>
      <c r="O1347" s="35">
        <v>25000</v>
      </c>
      <c r="P1347" s="5" t="s">
        <v>18630</v>
      </c>
      <c r="Q1347" s="5" t="str">
        <f t="shared" si="20"/>
        <v>Arquivado</v>
      </c>
      <c r="R1347" s="32" t="e">
        <v>#N/A</v>
      </c>
    </row>
    <row r="1348" spans="1:18" x14ac:dyDescent="0.2">
      <c r="A1348" s="5" t="s">
        <v>4931</v>
      </c>
      <c r="B1348" s="5"/>
      <c r="C1348" s="5" t="s">
        <v>4932</v>
      </c>
      <c r="D1348" s="5" t="s">
        <v>4933</v>
      </c>
      <c r="E1348" s="36" t="s">
        <v>71</v>
      </c>
      <c r="F1348" s="5" t="s">
        <v>18633</v>
      </c>
      <c r="G1348" s="34">
        <v>45734</v>
      </c>
      <c r="H1348" s="33" t="s">
        <v>18633</v>
      </c>
      <c r="I1348" s="34">
        <v>45840</v>
      </c>
      <c r="J1348" s="33" t="s">
        <v>18630</v>
      </c>
      <c r="K1348" s="34"/>
      <c r="L1348" s="5" t="s">
        <v>18795</v>
      </c>
      <c r="M1348" s="5" t="s">
        <v>4934</v>
      </c>
      <c r="N1348" s="5" t="s">
        <v>117</v>
      </c>
      <c r="O1348" s="35">
        <v>705278.46</v>
      </c>
      <c r="P1348" s="60" t="s">
        <v>18630</v>
      </c>
      <c r="Q1348" s="5" t="str">
        <f t="shared" ref="Q1348:Q1411" si="21">IF(OR(ISNUMBER(SEARCH("arquivamento",L1348)),ISNUMBER(SEARCH("arquivado",L1348))),"Arquivado","Ativo")</f>
        <v>Ativo</v>
      </c>
      <c r="R1348" s="32" t="e">
        <v>#N/A</v>
      </c>
    </row>
    <row r="1349" spans="1:18" x14ac:dyDescent="0.2">
      <c r="A1349" s="5" t="s">
        <v>4936</v>
      </c>
      <c r="B1349" s="5"/>
      <c r="D1349" s="5" t="s">
        <v>19329</v>
      </c>
      <c r="E1349" s="36" t="s">
        <v>20</v>
      </c>
      <c r="F1349" s="5" t="s">
        <v>18633</v>
      </c>
      <c r="G1349" s="34">
        <v>42222</v>
      </c>
      <c r="H1349" s="33" t="s">
        <v>18630</v>
      </c>
      <c r="I1349" s="34"/>
      <c r="J1349" s="5" t="s">
        <v>18630</v>
      </c>
      <c r="K1349" s="34"/>
      <c r="L1349" s="5" t="s">
        <v>23</v>
      </c>
      <c r="M1349" s="5" t="s">
        <v>4937</v>
      </c>
      <c r="N1349" s="5" t="s">
        <v>26</v>
      </c>
      <c r="O1349" s="35">
        <v>0</v>
      </c>
      <c r="P1349" s="5" t="s">
        <v>18630</v>
      </c>
      <c r="Q1349" s="5" t="str">
        <f t="shared" si="21"/>
        <v>Arquivado</v>
      </c>
      <c r="R1349" s="32" t="e">
        <v>#N/A</v>
      </c>
    </row>
    <row r="1350" spans="1:18" x14ac:dyDescent="0.2">
      <c r="A1350" s="5" t="s">
        <v>4939</v>
      </c>
      <c r="B1350" s="5"/>
      <c r="C1350" s="5" t="s">
        <v>4940</v>
      </c>
      <c r="D1350" s="5" t="s">
        <v>19230</v>
      </c>
      <c r="E1350" s="36" t="s">
        <v>71</v>
      </c>
      <c r="F1350" s="5" t="s">
        <v>18630</v>
      </c>
      <c r="G1350" s="34"/>
      <c r="H1350" s="5" t="s">
        <v>18630</v>
      </c>
      <c r="I1350" s="34"/>
      <c r="J1350" s="5" t="s">
        <v>18630</v>
      </c>
      <c r="K1350" s="34"/>
      <c r="L1350" s="5" t="s">
        <v>18793</v>
      </c>
      <c r="M1350" s="5" t="s">
        <v>4941</v>
      </c>
      <c r="N1350" s="5" t="s">
        <v>18712</v>
      </c>
      <c r="O1350" s="35">
        <v>209122.18</v>
      </c>
      <c r="P1350" s="60" t="s">
        <v>18630</v>
      </c>
      <c r="Q1350" s="5" t="str">
        <f t="shared" si="21"/>
        <v>Ativo</v>
      </c>
      <c r="R1350" s="32" t="e">
        <v>#N/A</v>
      </c>
    </row>
    <row r="1351" spans="1:18" x14ac:dyDescent="0.2">
      <c r="A1351" s="5" t="s">
        <v>4943</v>
      </c>
      <c r="B1351" s="5"/>
      <c r="C1351" s="5" t="s">
        <v>4944</v>
      </c>
      <c r="D1351" s="5" t="s">
        <v>18691</v>
      </c>
      <c r="E1351" s="36" t="s">
        <v>20</v>
      </c>
      <c r="F1351" s="5" t="s">
        <v>18633</v>
      </c>
      <c r="G1351" s="34">
        <v>42256</v>
      </c>
      <c r="H1351" s="33" t="s">
        <v>18630</v>
      </c>
      <c r="I1351" s="34"/>
      <c r="J1351" s="5" t="s">
        <v>18630</v>
      </c>
      <c r="K1351" s="34"/>
      <c r="L1351" s="5" t="s">
        <v>23</v>
      </c>
      <c r="M1351" s="5" t="s">
        <v>4945</v>
      </c>
      <c r="N1351" s="5" t="s">
        <v>26</v>
      </c>
      <c r="O1351" s="35">
        <v>0</v>
      </c>
      <c r="P1351" s="5" t="s">
        <v>18630</v>
      </c>
      <c r="Q1351" s="5" t="str">
        <f t="shared" si="21"/>
        <v>Arquivado</v>
      </c>
      <c r="R1351" s="32" t="e">
        <v>#N/A</v>
      </c>
    </row>
    <row r="1352" spans="1:18" x14ac:dyDescent="0.2">
      <c r="A1352" s="5" t="s">
        <v>4947</v>
      </c>
      <c r="B1352" s="5"/>
      <c r="C1352" s="5" t="s">
        <v>4948</v>
      </c>
      <c r="D1352" s="5" t="s">
        <v>18691</v>
      </c>
      <c r="E1352" s="36" t="s">
        <v>48</v>
      </c>
      <c r="F1352" s="5" t="s">
        <v>18633</v>
      </c>
      <c r="G1352" s="34">
        <v>42461</v>
      </c>
      <c r="H1352" s="33" t="s">
        <v>18630</v>
      </c>
      <c r="I1352" s="34"/>
      <c r="J1352" s="5" t="s">
        <v>18630</v>
      </c>
      <c r="K1352" s="34"/>
      <c r="L1352" s="5" t="s">
        <v>23</v>
      </c>
      <c r="M1352" s="5" t="s">
        <v>4949</v>
      </c>
      <c r="N1352" s="5" t="s">
        <v>26</v>
      </c>
      <c r="O1352" s="35">
        <v>0</v>
      </c>
      <c r="P1352" s="5" t="s">
        <v>18630</v>
      </c>
      <c r="Q1352" s="5" t="str">
        <f t="shared" si="21"/>
        <v>Arquivado</v>
      </c>
      <c r="R1352" s="32" t="e">
        <v>#N/A</v>
      </c>
    </row>
    <row r="1353" spans="1:18" x14ac:dyDescent="0.2">
      <c r="A1353" s="5" t="s">
        <v>4951</v>
      </c>
      <c r="B1353" s="5"/>
      <c r="C1353" s="5" t="s">
        <v>4952</v>
      </c>
      <c r="D1353" s="5" t="s">
        <v>4953</v>
      </c>
      <c r="E1353" s="36" t="s">
        <v>71</v>
      </c>
      <c r="F1353" s="5" t="s">
        <v>18630</v>
      </c>
      <c r="G1353" s="34"/>
      <c r="H1353" s="5" t="s">
        <v>18630</v>
      </c>
      <c r="I1353" s="34"/>
      <c r="J1353" s="5" t="s">
        <v>18630</v>
      </c>
      <c r="K1353" s="34"/>
      <c r="L1353" s="5" t="s">
        <v>18793</v>
      </c>
      <c r="M1353" s="5" t="s">
        <v>538</v>
      </c>
      <c r="N1353" s="5" t="s">
        <v>18712</v>
      </c>
      <c r="O1353" s="35">
        <v>197841.39</v>
      </c>
      <c r="P1353" s="60" t="s">
        <v>18630</v>
      </c>
      <c r="Q1353" s="5" t="str">
        <f t="shared" si="21"/>
        <v>Ativo</v>
      </c>
      <c r="R1353" s="32" t="e">
        <v>#N/A</v>
      </c>
    </row>
    <row r="1354" spans="1:18" x14ac:dyDescent="0.2">
      <c r="A1354" s="5" t="s">
        <v>4954</v>
      </c>
      <c r="B1354" s="5"/>
      <c r="C1354" s="5" t="s">
        <v>1048</v>
      </c>
      <c r="D1354" s="5" t="s">
        <v>19330</v>
      </c>
      <c r="E1354" s="36" t="s">
        <v>48</v>
      </c>
      <c r="F1354" s="5" t="s">
        <v>18633</v>
      </c>
      <c r="G1354" s="34">
        <v>41222</v>
      </c>
      <c r="H1354" s="33" t="s">
        <v>18630</v>
      </c>
      <c r="I1354" s="34"/>
      <c r="J1354" s="5" t="s">
        <v>18630</v>
      </c>
      <c r="K1354" s="34"/>
      <c r="L1354" s="5" t="s">
        <v>23</v>
      </c>
      <c r="M1354" s="5" t="s">
        <v>4955</v>
      </c>
      <c r="N1354" s="5" t="s">
        <v>26</v>
      </c>
      <c r="O1354" s="35">
        <v>0</v>
      </c>
      <c r="P1354" s="5" t="s">
        <v>18630</v>
      </c>
      <c r="Q1354" s="5" t="str">
        <f t="shared" si="21"/>
        <v>Arquivado</v>
      </c>
      <c r="R1354" s="32" t="e">
        <v>#N/A</v>
      </c>
    </row>
    <row r="1355" spans="1:18" x14ac:dyDescent="0.2">
      <c r="A1355" s="5" t="s">
        <v>4957</v>
      </c>
      <c r="B1355" s="5"/>
      <c r="C1355" s="5" t="s">
        <v>34</v>
      </c>
      <c r="D1355" s="5" t="s">
        <v>19331</v>
      </c>
      <c r="E1355" s="36" t="s">
        <v>71</v>
      </c>
      <c r="F1355" s="5" t="s">
        <v>18633</v>
      </c>
      <c r="G1355" s="34">
        <v>44152</v>
      </c>
      <c r="H1355" s="33" t="s">
        <v>18630</v>
      </c>
      <c r="I1355" s="34"/>
      <c r="J1355" s="5" t="s">
        <v>18633</v>
      </c>
      <c r="K1355" s="34">
        <v>43741</v>
      </c>
      <c r="L1355" s="33" t="s">
        <v>42</v>
      </c>
      <c r="M1355" s="33" t="s">
        <v>4958</v>
      </c>
      <c r="N1355" s="5" t="s">
        <v>26</v>
      </c>
      <c r="O1355" s="35">
        <v>30000</v>
      </c>
      <c r="P1355" s="5" t="s">
        <v>18630</v>
      </c>
      <c r="Q1355" s="5" t="str">
        <f t="shared" si="21"/>
        <v>Arquivado</v>
      </c>
      <c r="R1355" s="32" t="e">
        <v>#N/A</v>
      </c>
    </row>
    <row r="1356" spans="1:18" x14ac:dyDescent="0.2">
      <c r="A1356" s="5" t="s">
        <v>4960</v>
      </c>
      <c r="B1356" s="5"/>
      <c r="C1356" s="5" t="s">
        <v>4961</v>
      </c>
      <c r="D1356" s="5" t="s">
        <v>18692</v>
      </c>
      <c r="E1356" s="36" t="s">
        <v>48</v>
      </c>
      <c r="F1356" s="5" t="s">
        <v>18630</v>
      </c>
      <c r="G1356" s="34"/>
      <c r="H1356" s="5" t="s">
        <v>18630</v>
      </c>
      <c r="I1356" s="34"/>
      <c r="J1356" s="5" t="s">
        <v>18630</v>
      </c>
      <c r="K1356" s="34"/>
      <c r="L1356" s="5" t="s">
        <v>23</v>
      </c>
      <c r="M1356" s="5" t="s">
        <v>4962</v>
      </c>
      <c r="N1356" s="5" t="s">
        <v>26</v>
      </c>
      <c r="O1356" s="35">
        <v>0</v>
      </c>
      <c r="P1356" s="5" t="s">
        <v>18630</v>
      </c>
      <c r="Q1356" s="5" t="str">
        <f t="shared" si="21"/>
        <v>Arquivado</v>
      </c>
      <c r="R1356" s="32" t="e">
        <v>#N/A</v>
      </c>
    </row>
    <row r="1357" spans="1:18" x14ac:dyDescent="0.2">
      <c r="A1357" s="5" t="s">
        <v>4964</v>
      </c>
      <c r="B1357" s="5"/>
      <c r="C1357" s="5" t="s">
        <v>4965</v>
      </c>
      <c r="D1357" s="5" t="s">
        <v>18692</v>
      </c>
      <c r="E1357" s="36" t="s">
        <v>20</v>
      </c>
      <c r="F1357" s="5" t="s">
        <v>18633</v>
      </c>
      <c r="G1357" s="34">
        <v>42275</v>
      </c>
      <c r="H1357" s="33" t="s">
        <v>18630</v>
      </c>
      <c r="I1357" s="34"/>
      <c r="J1357" s="5" t="s">
        <v>18630</v>
      </c>
      <c r="K1357" s="34"/>
      <c r="L1357" s="5" t="s">
        <v>42</v>
      </c>
      <c r="M1357" s="33" t="s">
        <v>4966</v>
      </c>
      <c r="N1357" s="5" t="s">
        <v>26</v>
      </c>
      <c r="O1357" s="35">
        <v>0</v>
      </c>
      <c r="P1357" s="5" t="s">
        <v>18633</v>
      </c>
      <c r="Q1357" s="5" t="str">
        <f t="shared" si="21"/>
        <v>Arquivado</v>
      </c>
      <c r="R1357" s="32" t="e">
        <v>#N/A</v>
      </c>
    </row>
    <row r="1358" spans="1:18" x14ac:dyDescent="0.2">
      <c r="A1358" s="5" t="s">
        <v>4968</v>
      </c>
      <c r="B1358" s="5"/>
      <c r="C1358" s="5" t="s">
        <v>1951</v>
      </c>
      <c r="D1358" s="5" t="s">
        <v>18691</v>
      </c>
      <c r="E1358" s="36" t="s">
        <v>48</v>
      </c>
      <c r="F1358" s="5" t="s">
        <v>18633</v>
      </c>
      <c r="G1358" s="34">
        <v>40963</v>
      </c>
      <c r="H1358" s="33" t="s">
        <v>18630</v>
      </c>
      <c r="I1358" s="34"/>
      <c r="J1358" s="5" t="s">
        <v>18630</v>
      </c>
      <c r="K1358" s="34"/>
      <c r="L1358" s="5" t="s">
        <v>23</v>
      </c>
      <c r="M1358" s="5" t="s">
        <v>4969</v>
      </c>
      <c r="N1358" s="5" t="s">
        <v>26</v>
      </c>
      <c r="O1358" s="35">
        <v>0</v>
      </c>
      <c r="P1358" s="5" t="s">
        <v>18630</v>
      </c>
      <c r="Q1358" s="5" t="str">
        <f t="shared" si="21"/>
        <v>Arquivado</v>
      </c>
      <c r="R1358" s="32" t="e">
        <v>#N/A</v>
      </c>
    </row>
    <row r="1359" spans="1:18" x14ac:dyDescent="0.2">
      <c r="A1359" s="5" t="s">
        <v>4971</v>
      </c>
      <c r="B1359" s="5" t="s">
        <v>504</v>
      </c>
      <c r="C1359" s="5" t="s">
        <v>505</v>
      </c>
      <c r="D1359" s="5" t="s">
        <v>4972</v>
      </c>
      <c r="E1359" s="36" t="s">
        <v>20</v>
      </c>
      <c r="F1359" s="5" t="s">
        <v>18633</v>
      </c>
      <c r="G1359" s="34">
        <v>42317</v>
      </c>
      <c r="H1359" s="33" t="s">
        <v>18630</v>
      </c>
      <c r="I1359" s="34"/>
      <c r="J1359" s="5" t="s">
        <v>18630</v>
      </c>
      <c r="K1359" s="34"/>
      <c r="L1359" s="5" t="s">
        <v>42</v>
      </c>
      <c r="M1359" s="5" t="s">
        <v>4973</v>
      </c>
      <c r="N1359" s="5" t="s">
        <v>26</v>
      </c>
      <c r="O1359" s="35">
        <v>0</v>
      </c>
      <c r="P1359" s="5" t="s">
        <v>18630</v>
      </c>
      <c r="Q1359" s="5" t="str">
        <f t="shared" si="21"/>
        <v>Arquivado</v>
      </c>
      <c r="R1359" s="32" t="e">
        <v>#N/A</v>
      </c>
    </row>
    <row r="1360" spans="1:18" x14ac:dyDescent="0.2">
      <c r="A1360" s="5" t="s">
        <v>4975</v>
      </c>
      <c r="B1360" s="5"/>
      <c r="C1360" s="5" t="s">
        <v>4976</v>
      </c>
      <c r="D1360" s="5" t="s">
        <v>4977</v>
      </c>
      <c r="E1360" s="36" t="s">
        <v>71</v>
      </c>
      <c r="F1360" s="5" t="s">
        <v>18633</v>
      </c>
      <c r="G1360" s="34">
        <v>45897</v>
      </c>
      <c r="H1360" s="33" t="s">
        <v>18633</v>
      </c>
      <c r="I1360" s="34">
        <v>46111</v>
      </c>
      <c r="J1360" s="33" t="s">
        <v>18630</v>
      </c>
      <c r="K1360" s="34"/>
      <c r="L1360" s="5" t="s">
        <v>18795</v>
      </c>
      <c r="M1360" s="5" t="s">
        <v>4978</v>
      </c>
      <c r="N1360" s="5" t="s">
        <v>117</v>
      </c>
      <c r="O1360" s="35">
        <v>456363.06</v>
      </c>
      <c r="P1360" s="60" t="s">
        <v>18630</v>
      </c>
      <c r="Q1360" s="5" t="str">
        <f t="shared" si="21"/>
        <v>Ativo</v>
      </c>
      <c r="R1360" s="32" t="e">
        <v>#N/A</v>
      </c>
    </row>
    <row r="1361" spans="1:18" x14ac:dyDescent="0.2">
      <c r="A1361" s="5" t="s">
        <v>4980</v>
      </c>
      <c r="B1361" s="5"/>
      <c r="C1361" s="5" t="s">
        <v>4981</v>
      </c>
      <c r="D1361" s="5" t="s">
        <v>4982</v>
      </c>
      <c r="E1361" s="36" t="s">
        <v>48</v>
      </c>
      <c r="F1361" s="5" t="s">
        <v>18630</v>
      </c>
      <c r="G1361" s="34"/>
      <c r="H1361" s="5" t="s">
        <v>18630</v>
      </c>
      <c r="I1361" s="34"/>
      <c r="J1361" s="5" t="s">
        <v>18633</v>
      </c>
      <c r="K1361" s="34">
        <v>42514</v>
      </c>
      <c r="L1361" s="33" t="s">
        <v>23</v>
      </c>
      <c r="M1361" s="5" t="s">
        <v>4983</v>
      </c>
      <c r="N1361" s="5" t="s">
        <v>26</v>
      </c>
      <c r="O1361" s="35">
        <v>0</v>
      </c>
      <c r="P1361" s="5" t="s">
        <v>18633</v>
      </c>
      <c r="Q1361" s="5" t="str">
        <f t="shared" si="21"/>
        <v>Arquivado</v>
      </c>
      <c r="R1361" s="32" t="e">
        <v>#N/A</v>
      </c>
    </row>
    <row r="1362" spans="1:18" x14ac:dyDescent="0.2">
      <c r="A1362" s="5" t="s">
        <v>4985</v>
      </c>
      <c r="B1362" s="5"/>
      <c r="C1362" s="5" t="s">
        <v>4986</v>
      </c>
      <c r="D1362" s="5" t="s">
        <v>18691</v>
      </c>
      <c r="E1362" s="36" t="s">
        <v>20</v>
      </c>
      <c r="F1362" s="5" t="s">
        <v>18633</v>
      </c>
      <c r="G1362" s="34">
        <v>42242</v>
      </c>
      <c r="H1362" s="33" t="s">
        <v>18630</v>
      </c>
      <c r="I1362" s="34"/>
      <c r="J1362" s="5" t="s">
        <v>18630</v>
      </c>
      <c r="K1362" s="34"/>
      <c r="L1362" s="5" t="s">
        <v>23</v>
      </c>
      <c r="M1362" s="33" t="s">
        <v>4987</v>
      </c>
      <c r="N1362" s="5" t="s">
        <v>26</v>
      </c>
      <c r="O1362" s="35">
        <v>0</v>
      </c>
      <c r="P1362" s="5" t="s">
        <v>18630</v>
      </c>
      <c r="Q1362" s="5" t="str">
        <f t="shared" si="21"/>
        <v>Arquivado</v>
      </c>
      <c r="R1362" s="32" t="e">
        <v>#N/A</v>
      </c>
    </row>
    <row r="1363" spans="1:18" x14ac:dyDescent="0.2">
      <c r="A1363" s="5" t="s">
        <v>4989</v>
      </c>
      <c r="B1363" s="5"/>
      <c r="C1363" s="5" t="s">
        <v>4990</v>
      </c>
      <c r="D1363" s="5" t="s">
        <v>694</v>
      </c>
      <c r="E1363" s="36" t="s">
        <v>71</v>
      </c>
      <c r="F1363" s="5" t="s">
        <v>18633</v>
      </c>
      <c r="G1363" s="34">
        <v>45856</v>
      </c>
      <c r="H1363" s="33" t="s">
        <v>18633</v>
      </c>
      <c r="I1363" s="34">
        <v>45952</v>
      </c>
      <c r="J1363" s="33" t="s">
        <v>18630</v>
      </c>
      <c r="K1363" s="34"/>
      <c r="L1363" s="5" t="s">
        <v>18795</v>
      </c>
      <c r="M1363" s="5" t="s">
        <v>4991</v>
      </c>
      <c r="N1363" s="5" t="s">
        <v>117</v>
      </c>
      <c r="O1363" s="35">
        <v>327566.06</v>
      </c>
      <c r="P1363" s="60" t="s">
        <v>18630</v>
      </c>
      <c r="Q1363" s="5" t="str">
        <f t="shared" si="21"/>
        <v>Ativo</v>
      </c>
      <c r="R1363" s="32" t="e">
        <v>#N/A</v>
      </c>
    </row>
    <row r="1364" spans="1:18" x14ac:dyDescent="0.2">
      <c r="A1364" s="5" t="s">
        <v>4993</v>
      </c>
      <c r="B1364" s="5"/>
      <c r="C1364" s="5" t="s">
        <v>4994</v>
      </c>
      <c r="D1364" s="5" t="s">
        <v>18692</v>
      </c>
      <c r="E1364" s="36" t="s">
        <v>48</v>
      </c>
      <c r="F1364" s="5" t="s">
        <v>18633</v>
      </c>
      <c r="G1364" s="34">
        <v>42646</v>
      </c>
      <c r="H1364" s="33" t="s">
        <v>18630</v>
      </c>
      <c r="I1364" s="34"/>
      <c r="J1364" s="5" t="s">
        <v>18633</v>
      </c>
      <c r="K1364" s="34">
        <v>43767</v>
      </c>
      <c r="L1364" s="33" t="s">
        <v>23</v>
      </c>
      <c r="M1364" s="5" t="s">
        <v>4995</v>
      </c>
      <c r="N1364" s="5" t="s">
        <v>26</v>
      </c>
      <c r="O1364" s="35">
        <v>35000</v>
      </c>
      <c r="P1364" s="5" t="s">
        <v>18630</v>
      </c>
      <c r="Q1364" s="5" t="str">
        <f t="shared" si="21"/>
        <v>Arquivado</v>
      </c>
      <c r="R1364" s="32" t="e">
        <v>#N/A</v>
      </c>
    </row>
    <row r="1365" spans="1:18" x14ac:dyDescent="0.2">
      <c r="A1365" s="5" t="s">
        <v>4997</v>
      </c>
      <c r="B1365" s="5"/>
      <c r="C1365" s="5" t="s">
        <v>4998</v>
      </c>
      <c r="D1365" s="5" t="s">
        <v>1800</v>
      </c>
      <c r="E1365" s="36" t="s">
        <v>48</v>
      </c>
      <c r="F1365" s="5" t="s">
        <v>18633</v>
      </c>
      <c r="G1365" s="34">
        <v>41019</v>
      </c>
      <c r="H1365" s="33" t="s">
        <v>18630</v>
      </c>
      <c r="I1365" s="34"/>
      <c r="J1365" s="5" t="s">
        <v>18630</v>
      </c>
      <c r="K1365" s="34"/>
      <c r="L1365" s="5" t="s">
        <v>42</v>
      </c>
      <c r="M1365" s="5" t="s">
        <v>4999</v>
      </c>
      <c r="N1365" s="5" t="s">
        <v>26</v>
      </c>
      <c r="O1365" s="35">
        <v>0</v>
      </c>
      <c r="P1365" s="5" t="s">
        <v>18633</v>
      </c>
      <c r="Q1365" s="5" t="str">
        <f t="shared" si="21"/>
        <v>Arquivado</v>
      </c>
      <c r="R1365" s="32" t="e">
        <v>#N/A</v>
      </c>
    </row>
    <row r="1366" spans="1:18" x14ac:dyDescent="0.2">
      <c r="A1366" s="5" t="s">
        <v>5001</v>
      </c>
      <c r="B1366" s="5"/>
      <c r="C1366" s="5" t="s">
        <v>1746</v>
      </c>
      <c r="D1366" s="5" t="s">
        <v>18691</v>
      </c>
      <c r="E1366" s="36" t="s">
        <v>20</v>
      </c>
      <c r="F1366" s="5" t="s">
        <v>18633</v>
      </c>
      <c r="G1366" s="34">
        <v>41431</v>
      </c>
      <c r="H1366" s="33" t="s">
        <v>18630</v>
      </c>
      <c r="I1366" s="34"/>
      <c r="J1366" s="5" t="s">
        <v>18630</v>
      </c>
      <c r="K1366" s="34"/>
      <c r="L1366" s="5" t="s">
        <v>42</v>
      </c>
      <c r="M1366" s="5" t="s">
        <v>5002</v>
      </c>
      <c r="N1366" s="5" t="s">
        <v>26</v>
      </c>
      <c r="O1366" s="35">
        <v>0</v>
      </c>
      <c r="P1366" s="5" t="s">
        <v>18630</v>
      </c>
      <c r="Q1366" s="5" t="str">
        <f t="shared" si="21"/>
        <v>Arquivado</v>
      </c>
      <c r="R1366" s="32" t="e">
        <v>#N/A</v>
      </c>
    </row>
    <row r="1367" spans="1:18" x14ac:dyDescent="0.2">
      <c r="A1367" s="5" t="s">
        <v>5004</v>
      </c>
      <c r="B1367" s="5"/>
      <c r="C1367" s="5" t="s">
        <v>731</v>
      </c>
      <c r="D1367" s="5" t="s">
        <v>1452</v>
      </c>
      <c r="E1367" s="36" t="s">
        <v>20</v>
      </c>
      <c r="F1367" s="5" t="s">
        <v>18633</v>
      </c>
      <c r="G1367" s="34">
        <v>41877</v>
      </c>
      <c r="H1367" s="33" t="s">
        <v>18630</v>
      </c>
      <c r="I1367" s="34"/>
      <c r="J1367" s="5" t="s">
        <v>18630</v>
      </c>
      <c r="K1367" s="34"/>
      <c r="L1367" s="5" t="s">
        <v>42</v>
      </c>
      <c r="M1367" s="5" t="s">
        <v>5005</v>
      </c>
      <c r="N1367" s="5" t="s">
        <v>26</v>
      </c>
      <c r="O1367" s="35">
        <v>0</v>
      </c>
      <c r="P1367" s="5" t="s">
        <v>18630</v>
      </c>
      <c r="Q1367" s="5" t="str">
        <f t="shared" si="21"/>
        <v>Arquivado</v>
      </c>
      <c r="R1367" s="32" t="e">
        <v>#N/A</v>
      </c>
    </row>
    <row r="1368" spans="1:18" x14ac:dyDescent="0.2">
      <c r="A1368" s="5" t="s">
        <v>5007</v>
      </c>
      <c r="B1368" s="5"/>
      <c r="C1368" s="5" t="s">
        <v>5008</v>
      </c>
      <c r="D1368" s="5" t="s">
        <v>19219</v>
      </c>
      <c r="E1368" s="36" t="s">
        <v>48</v>
      </c>
      <c r="F1368" s="5" t="s">
        <v>18633</v>
      </c>
      <c r="G1368" s="34">
        <v>40927</v>
      </c>
      <c r="H1368" s="33" t="s">
        <v>18630</v>
      </c>
      <c r="I1368" s="34"/>
      <c r="J1368" s="5" t="s">
        <v>18630</v>
      </c>
      <c r="K1368" s="34"/>
      <c r="L1368" s="5" t="s">
        <v>23</v>
      </c>
      <c r="M1368" s="33" t="s">
        <v>5009</v>
      </c>
      <c r="N1368" s="5" t="s">
        <v>26</v>
      </c>
      <c r="O1368" s="35">
        <v>0</v>
      </c>
      <c r="P1368" s="5" t="s">
        <v>18630</v>
      </c>
      <c r="Q1368" s="5" t="str">
        <f t="shared" si="21"/>
        <v>Arquivado</v>
      </c>
      <c r="R1368" s="32" t="e">
        <v>#N/A</v>
      </c>
    </row>
    <row r="1369" spans="1:18" x14ac:dyDescent="0.2">
      <c r="A1369" s="5" t="s">
        <v>5011</v>
      </c>
      <c r="B1369" s="5"/>
      <c r="C1369" s="5" t="s">
        <v>5012</v>
      </c>
      <c r="D1369" s="5" t="s">
        <v>18691</v>
      </c>
      <c r="E1369" s="36" t="s">
        <v>20</v>
      </c>
      <c r="F1369" s="5" t="s">
        <v>18633</v>
      </c>
      <c r="G1369" s="34">
        <v>41107</v>
      </c>
      <c r="H1369" s="33" t="s">
        <v>18630</v>
      </c>
      <c r="I1369" s="34"/>
      <c r="J1369" s="5" t="s">
        <v>18630</v>
      </c>
      <c r="K1369" s="34"/>
      <c r="L1369" s="5" t="s">
        <v>23</v>
      </c>
      <c r="M1369" s="5" t="s">
        <v>5013</v>
      </c>
      <c r="N1369" s="5" t="s">
        <v>26</v>
      </c>
      <c r="O1369" s="35">
        <v>0</v>
      </c>
      <c r="P1369" s="5" t="s">
        <v>18630</v>
      </c>
      <c r="Q1369" s="5" t="str">
        <f t="shared" si="21"/>
        <v>Arquivado</v>
      </c>
      <c r="R1369" s="32" t="e">
        <v>#N/A</v>
      </c>
    </row>
    <row r="1370" spans="1:18" x14ac:dyDescent="0.2">
      <c r="A1370" s="5" t="s">
        <v>5015</v>
      </c>
      <c r="B1370" s="5"/>
      <c r="C1370" s="5" t="s">
        <v>5016</v>
      </c>
      <c r="D1370" s="5" t="s">
        <v>5017</v>
      </c>
      <c r="E1370" s="36" t="s">
        <v>20</v>
      </c>
      <c r="F1370" s="5" t="s">
        <v>18630</v>
      </c>
      <c r="G1370" s="34"/>
      <c r="H1370" s="5" t="s">
        <v>18630</v>
      </c>
      <c r="I1370" s="34"/>
      <c r="J1370" s="5" t="s">
        <v>18630</v>
      </c>
      <c r="K1370" s="34"/>
      <c r="L1370" s="5" t="s">
        <v>42</v>
      </c>
      <c r="M1370" s="5" t="s">
        <v>5018</v>
      </c>
      <c r="N1370" s="5" t="s">
        <v>26</v>
      </c>
      <c r="O1370" s="35">
        <v>0</v>
      </c>
      <c r="P1370" s="5" t="s">
        <v>18630</v>
      </c>
      <c r="Q1370" s="5" t="str">
        <f t="shared" si="21"/>
        <v>Arquivado</v>
      </c>
      <c r="R1370" s="32" t="e">
        <v>#N/A</v>
      </c>
    </row>
    <row r="1371" spans="1:18" x14ac:dyDescent="0.2">
      <c r="A1371" s="5" t="s">
        <v>5020</v>
      </c>
      <c r="B1371" s="5"/>
      <c r="C1371" s="5" t="s">
        <v>5021</v>
      </c>
      <c r="D1371" s="5" t="s">
        <v>5022</v>
      </c>
      <c r="E1371" s="36" t="s">
        <v>48</v>
      </c>
      <c r="F1371" s="5" t="s">
        <v>18630</v>
      </c>
      <c r="G1371" s="34"/>
      <c r="H1371" s="5" t="s">
        <v>18630</v>
      </c>
      <c r="I1371" s="34"/>
      <c r="J1371" s="5" t="s">
        <v>18630</v>
      </c>
      <c r="K1371" s="34"/>
      <c r="L1371" s="5" t="s">
        <v>23</v>
      </c>
      <c r="M1371" s="5" t="s">
        <v>5023</v>
      </c>
      <c r="N1371" s="5" t="s">
        <v>26</v>
      </c>
      <c r="O1371" s="35">
        <v>0</v>
      </c>
      <c r="P1371" s="5" t="s">
        <v>18633</v>
      </c>
      <c r="Q1371" s="5" t="str">
        <f t="shared" si="21"/>
        <v>Arquivado</v>
      </c>
      <c r="R1371" s="32" t="e">
        <v>#N/A</v>
      </c>
    </row>
    <row r="1372" spans="1:18" x14ac:dyDescent="0.2">
      <c r="A1372" s="5" t="s">
        <v>5025</v>
      </c>
      <c r="B1372" s="5"/>
      <c r="C1372" s="5" t="s">
        <v>5026</v>
      </c>
      <c r="D1372" s="5" t="s">
        <v>1920</v>
      </c>
      <c r="E1372" s="36" t="s">
        <v>71</v>
      </c>
      <c r="F1372" s="5" t="s">
        <v>18630</v>
      </c>
      <c r="G1372" s="34"/>
      <c r="H1372" s="5" t="s">
        <v>18630</v>
      </c>
      <c r="I1372" s="34"/>
      <c r="J1372" s="5" t="s">
        <v>18630</v>
      </c>
      <c r="K1372" s="34"/>
      <c r="L1372" s="5" t="s">
        <v>18793</v>
      </c>
      <c r="M1372" s="5" t="s">
        <v>5027</v>
      </c>
      <c r="N1372" s="5" t="s">
        <v>18712</v>
      </c>
      <c r="O1372" s="35">
        <v>324017.53000000003</v>
      </c>
      <c r="P1372" s="60" t="s">
        <v>18630</v>
      </c>
      <c r="Q1372" s="5" t="str">
        <f t="shared" si="21"/>
        <v>Ativo</v>
      </c>
      <c r="R1372" s="32" t="e">
        <v>#N/A</v>
      </c>
    </row>
    <row r="1373" spans="1:18" x14ac:dyDescent="0.2">
      <c r="A1373" s="5" t="s">
        <v>5029</v>
      </c>
      <c r="B1373" s="5"/>
      <c r="C1373" s="5" t="s">
        <v>5030</v>
      </c>
      <c r="D1373" s="5" t="s">
        <v>18693</v>
      </c>
      <c r="E1373" s="36" t="s">
        <v>71</v>
      </c>
      <c r="F1373" s="5" t="s">
        <v>18633</v>
      </c>
      <c r="G1373" s="34">
        <v>42711</v>
      </c>
      <c r="H1373" s="33" t="s">
        <v>18633</v>
      </c>
      <c r="I1373" s="34">
        <v>43250</v>
      </c>
      <c r="J1373" s="33" t="s">
        <v>18633</v>
      </c>
      <c r="K1373" s="34">
        <v>43325</v>
      </c>
      <c r="L1373" s="33" t="s">
        <v>42</v>
      </c>
      <c r="M1373" s="33" t="s">
        <v>5031</v>
      </c>
      <c r="N1373" s="5" t="s">
        <v>26</v>
      </c>
      <c r="O1373" s="35">
        <v>25000</v>
      </c>
      <c r="P1373" s="5" t="s">
        <v>18630</v>
      </c>
      <c r="Q1373" s="5" t="str">
        <f t="shared" si="21"/>
        <v>Arquivado</v>
      </c>
      <c r="R1373" s="32" t="e">
        <v>#N/A</v>
      </c>
    </row>
    <row r="1374" spans="1:18" x14ac:dyDescent="0.2">
      <c r="A1374" s="5" t="s">
        <v>5033</v>
      </c>
      <c r="B1374" s="5"/>
      <c r="C1374" s="5" t="s">
        <v>4568</v>
      </c>
      <c r="D1374" s="5" t="s">
        <v>18691</v>
      </c>
      <c r="E1374" s="36" t="s">
        <v>48</v>
      </c>
      <c r="F1374" s="5" t="s">
        <v>18633</v>
      </c>
      <c r="G1374" s="34">
        <v>41949</v>
      </c>
      <c r="H1374" s="33" t="s">
        <v>18630</v>
      </c>
      <c r="I1374" s="34"/>
      <c r="J1374" s="5" t="s">
        <v>18633</v>
      </c>
      <c r="K1374" s="34">
        <v>42776</v>
      </c>
      <c r="L1374" s="33" t="s">
        <v>42</v>
      </c>
      <c r="M1374" s="5" t="s">
        <v>5034</v>
      </c>
      <c r="N1374" s="5" t="s">
        <v>26</v>
      </c>
      <c r="O1374" s="35">
        <v>0</v>
      </c>
      <c r="P1374" s="5" t="s">
        <v>18630</v>
      </c>
      <c r="Q1374" s="5" t="str">
        <f t="shared" si="21"/>
        <v>Arquivado</v>
      </c>
      <c r="R1374" s="32" t="e">
        <v>#N/A</v>
      </c>
    </row>
    <row r="1375" spans="1:18" x14ac:dyDescent="0.2">
      <c r="A1375" s="5" t="s">
        <v>5036</v>
      </c>
      <c r="B1375" s="5"/>
      <c r="C1375" s="5" t="s">
        <v>5037</v>
      </c>
      <c r="D1375" s="5" t="s">
        <v>18692</v>
      </c>
      <c r="E1375" s="36" t="s">
        <v>48</v>
      </c>
      <c r="F1375" s="5" t="s">
        <v>18633</v>
      </c>
      <c r="G1375" s="34">
        <v>41564</v>
      </c>
      <c r="H1375" s="33" t="s">
        <v>18633</v>
      </c>
      <c r="I1375" s="34">
        <v>42299</v>
      </c>
      <c r="J1375" s="33" t="s">
        <v>18633</v>
      </c>
      <c r="K1375" s="34">
        <v>42307</v>
      </c>
      <c r="L1375" s="33" t="s">
        <v>42</v>
      </c>
      <c r="M1375" s="5" t="s">
        <v>5038</v>
      </c>
      <c r="N1375" s="5" t="s">
        <v>26</v>
      </c>
      <c r="O1375" s="35">
        <v>0</v>
      </c>
      <c r="P1375" s="5" t="s">
        <v>18630</v>
      </c>
      <c r="Q1375" s="5" t="str">
        <f t="shared" si="21"/>
        <v>Arquivado</v>
      </c>
      <c r="R1375" s="32" t="e">
        <v>#N/A</v>
      </c>
    </row>
    <row r="1376" spans="1:18" x14ac:dyDescent="0.2">
      <c r="A1376" s="5" t="s">
        <v>5040</v>
      </c>
      <c r="B1376" s="5"/>
      <c r="C1376" s="5" t="s">
        <v>4986</v>
      </c>
      <c r="D1376" s="5" t="s">
        <v>18691</v>
      </c>
      <c r="E1376" s="36" t="s">
        <v>48</v>
      </c>
      <c r="F1376" s="5" t="s">
        <v>18633</v>
      </c>
      <c r="G1376" s="34">
        <v>42118</v>
      </c>
      <c r="H1376" s="33" t="s">
        <v>18630</v>
      </c>
      <c r="I1376" s="34"/>
      <c r="J1376" s="5" t="s">
        <v>18630</v>
      </c>
      <c r="K1376" s="34"/>
      <c r="L1376" s="5" t="s">
        <v>23</v>
      </c>
      <c r="M1376" s="5" t="s">
        <v>5041</v>
      </c>
      <c r="N1376" s="5" t="s">
        <v>26</v>
      </c>
      <c r="O1376" s="35">
        <v>0</v>
      </c>
      <c r="P1376" s="5" t="s">
        <v>18630</v>
      </c>
      <c r="Q1376" s="5" t="str">
        <f t="shared" si="21"/>
        <v>Arquivado</v>
      </c>
      <c r="R1376" s="32" t="e">
        <v>#N/A</v>
      </c>
    </row>
    <row r="1377" spans="1:18" x14ac:dyDescent="0.2">
      <c r="A1377" s="5" t="s">
        <v>5043</v>
      </c>
      <c r="B1377" s="5"/>
      <c r="C1377" s="5" t="s">
        <v>4282</v>
      </c>
      <c r="D1377" s="5" t="s">
        <v>1283</v>
      </c>
      <c r="E1377" s="36" t="s">
        <v>48</v>
      </c>
      <c r="F1377" s="5" t="s">
        <v>18633</v>
      </c>
      <c r="G1377" s="34">
        <v>41319</v>
      </c>
      <c r="H1377" s="33" t="s">
        <v>18633</v>
      </c>
      <c r="I1377" s="34">
        <v>42334</v>
      </c>
      <c r="J1377" s="33" t="s">
        <v>18633</v>
      </c>
      <c r="K1377" s="34">
        <v>42352</v>
      </c>
      <c r="L1377" s="33" t="s">
        <v>42</v>
      </c>
      <c r="M1377" s="33" t="s">
        <v>5044</v>
      </c>
      <c r="N1377" s="5" t="s">
        <v>26</v>
      </c>
      <c r="O1377" s="35">
        <v>25000</v>
      </c>
      <c r="P1377" s="5" t="s">
        <v>18630</v>
      </c>
      <c r="Q1377" s="5" t="str">
        <f t="shared" si="21"/>
        <v>Arquivado</v>
      </c>
      <c r="R1377" s="32" t="e">
        <v>#N/A</v>
      </c>
    </row>
    <row r="1378" spans="1:18" x14ac:dyDescent="0.2">
      <c r="A1378" s="5" t="s">
        <v>5046</v>
      </c>
      <c r="B1378" s="5"/>
      <c r="C1378" s="5" t="s">
        <v>5047</v>
      </c>
      <c r="D1378" s="5" t="s">
        <v>922</v>
      </c>
      <c r="E1378" s="36" t="s">
        <v>71</v>
      </c>
      <c r="F1378" s="5" t="s">
        <v>18630</v>
      </c>
      <c r="G1378" s="34"/>
      <c r="H1378" s="5" t="s">
        <v>18630</v>
      </c>
      <c r="I1378" s="34"/>
      <c r="J1378" s="5" t="s">
        <v>18630</v>
      </c>
      <c r="K1378" s="34"/>
      <c r="L1378" s="5" t="s">
        <v>18793</v>
      </c>
      <c r="M1378" s="5" t="s">
        <v>1037</v>
      </c>
      <c r="N1378" s="5" t="s">
        <v>18712</v>
      </c>
      <c r="O1378" s="35">
        <v>673817.98</v>
      </c>
      <c r="P1378" s="60" t="s">
        <v>18630</v>
      </c>
      <c r="Q1378" s="5" t="str">
        <f t="shared" si="21"/>
        <v>Ativo</v>
      </c>
      <c r="R1378" s="32" t="e">
        <v>#N/A</v>
      </c>
    </row>
    <row r="1379" spans="1:18" x14ac:dyDescent="0.2">
      <c r="A1379" s="5" t="s">
        <v>5048</v>
      </c>
      <c r="B1379" s="5"/>
      <c r="C1379" s="5" t="s">
        <v>3505</v>
      </c>
      <c r="D1379" s="5" t="s">
        <v>1800</v>
      </c>
      <c r="E1379" s="36" t="s">
        <v>48</v>
      </c>
      <c r="F1379" s="5" t="s">
        <v>18630</v>
      </c>
      <c r="G1379" s="34"/>
      <c r="H1379" s="5" t="s">
        <v>18630</v>
      </c>
      <c r="I1379" s="34"/>
      <c r="J1379" s="5" t="s">
        <v>18630</v>
      </c>
      <c r="K1379" s="34"/>
      <c r="L1379" s="5" t="s">
        <v>23</v>
      </c>
      <c r="M1379" s="5" t="s">
        <v>5049</v>
      </c>
      <c r="N1379" s="5" t="s">
        <v>26</v>
      </c>
      <c r="O1379" s="35">
        <v>0</v>
      </c>
      <c r="P1379" s="5" t="s">
        <v>18630</v>
      </c>
      <c r="Q1379" s="5" t="str">
        <f t="shared" si="21"/>
        <v>Arquivado</v>
      </c>
      <c r="R1379" s="32" t="e">
        <v>#N/A</v>
      </c>
    </row>
    <row r="1380" spans="1:18" x14ac:dyDescent="0.2">
      <c r="A1380" s="5" t="s">
        <v>5051</v>
      </c>
      <c r="B1380" s="5"/>
      <c r="C1380" s="5" t="s">
        <v>5052</v>
      </c>
      <c r="D1380" s="5" t="s">
        <v>19277</v>
      </c>
      <c r="E1380" s="36" t="s">
        <v>48</v>
      </c>
      <c r="F1380" s="5" t="s">
        <v>18633</v>
      </c>
      <c r="G1380" s="34">
        <v>40485</v>
      </c>
      <c r="H1380" s="33" t="s">
        <v>18633</v>
      </c>
      <c r="I1380" s="34">
        <v>42649</v>
      </c>
      <c r="J1380" s="33" t="s">
        <v>18633</v>
      </c>
      <c r="K1380" s="34">
        <v>43154</v>
      </c>
      <c r="L1380" s="33" t="s">
        <v>23</v>
      </c>
      <c r="M1380" s="33" t="s">
        <v>5053</v>
      </c>
      <c r="N1380" s="5" t="s">
        <v>26</v>
      </c>
      <c r="O1380" s="35">
        <v>0</v>
      </c>
      <c r="P1380" s="5" t="s">
        <v>18630</v>
      </c>
      <c r="Q1380" s="5" t="str">
        <f t="shared" si="21"/>
        <v>Arquivado</v>
      </c>
      <c r="R1380" s="32" t="e">
        <v>#N/A</v>
      </c>
    </row>
    <row r="1381" spans="1:18" x14ac:dyDescent="0.2">
      <c r="A1381" s="5" t="s">
        <v>5055</v>
      </c>
      <c r="B1381" s="5"/>
      <c r="C1381" s="5" t="s">
        <v>5056</v>
      </c>
      <c r="D1381" s="5" t="s">
        <v>5057</v>
      </c>
      <c r="E1381" s="36" t="s">
        <v>48</v>
      </c>
      <c r="F1381" s="5" t="s">
        <v>18630</v>
      </c>
      <c r="G1381" s="34"/>
      <c r="H1381" s="5" t="s">
        <v>18630</v>
      </c>
      <c r="I1381" s="34"/>
      <c r="J1381" s="5" t="s">
        <v>18630</v>
      </c>
      <c r="K1381" s="34"/>
      <c r="L1381" s="5" t="s">
        <v>42</v>
      </c>
      <c r="M1381" s="5" t="s">
        <v>5058</v>
      </c>
      <c r="N1381" s="5" t="s">
        <v>26</v>
      </c>
      <c r="O1381" s="35">
        <v>0</v>
      </c>
      <c r="P1381" s="5" t="s">
        <v>18633</v>
      </c>
      <c r="Q1381" s="5" t="str">
        <f t="shared" si="21"/>
        <v>Arquivado</v>
      </c>
      <c r="R1381" s="32" t="e">
        <v>#N/A</v>
      </c>
    </row>
    <row r="1382" spans="1:18" x14ac:dyDescent="0.2">
      <c r="A1382" s="5" t="s">
        <v>5060</v>
      </c>
      <c r="B1382" s="5"/>
      <c r="C1382" s="5" t="s">
        <v>5061</v>
      </c>
      <c r="D1382" s="5" t="s">
        <v>1311</v>
      </c>
      <c r="E1382" s="36" t="s">
        <v>71</v>
      </c>
      <c r="F1382" s="5" t="s">
        <v>18633</v>
      </c>
      <c r="G1382" s="34">
        <v>46041</v>
      </c>
      <c r="H1382" s="33" t="s">
        <v>18630</v>
      </c>
      <c r="I1382" s="34"/>
      <c r="J1382" s="5" t="s">
        <v>18630</v>
      </c>
      <c r="K1382" s="34"/>
      <c r="L1382" s="5" t="s">
        <v>18795</v>
      </c>
      <c r="M1382" s="5" t="s">
        <v>5062</v>
      </c>
      <c r="N1382" s="5" t="s">
        <v>117</v>
      </c>
      <c r="O1382" s="35">
        <v>192074.68</v>
      </c>
      <c r="P1382" s="60" t="s">
        <v>18630</v>
      </c>
      <c r="Q1382" s="5" t="str">
        <f t="shared" si="21"/>
        <v>Ativo</v>
      </c>
      <c r="R1382" s="32" t="e">
        <v>#N/A</v>
      </c>
    </row>
    <row r="1383" spans="1:18" x14ac:dyDescent="0.2">
      <c r="A1383" s="5" t="s">
        <v>5064</v>
      </c>
      <c r="B1383" s="5"/>
      <c r="C1383" s="5" t="s">
        <v>5065</v>
      </c>
      <c r="D1383" s="5" t="s">
        <v>19332</v>
      </c>
      <c r="E1383" s="36" t="s">
        <v>48</v>
      </c>
      <c r="F1383" s="5" t="s">
        <v>18633</v>
      </c>
      <c r="G1383" s="34">
        <v>42501</v>
      </c>
      <c r="H1383" s="33" t="s">
        <v>18630</v>
      </c>
      <c r="I1383" s="34"/>
      <c r="J1383" s="5" t="s">
        <v>18633</v>
      </c>
      <c r="K1383" s="34">
        <v>42842</v>
      </c>
      <c r="L1383" s="33" t="s">
        <v>23</v>
      </c>
      <c r="M1383" s="33" t="s">
        <v>5066</v>
      </c>
      <c r="N1383" s="5" t="s">
        <v>26</v>
      </c>
      <c r="O1383" s="35">
        <v>0</v>
      </c>
      <c r="P1383" s="5" t="s">
        <v>18633</v>
      </c>
      <c r="Q1383" s="5" t="str">
        <f t="shared" si="21"/>
        <v>Arquivado</v>
      </c>
      <c r="R1383" s="32" t="e">
        <v>#N/A</v>
      </c>
    </row>
    <row r="1384" spans="1:18" x14ac:dyDescent="0.2">
      <c r="A1384" s="5" t="s">
        <v>5068</v>
      </c>
      <c r="B1384" s="5"/>
      <c r="C1384" s="5" t="s">
        <v>5069</v>
      </c>
      <c r="D1384" s="5" t="s">
        <v>18691</v>
      </c>
      <c r="E1384" s="36" t="s">
        <v>48</v>
      </c>
      <c r="F1384" s="5" t="s">
        <v>18630</v>
      </c>
      <c r="G1384" s="34"/>
      <c r="H1384" s="5" t="s">
        <v>18630</v>
      </c>
      <c r="I1384" s="34"/>
      <c r="J1384" s="5" t="s">
        <v>18630</v>
      </c>
      <c r="K1384" s="34"/>
      <c r="L1384" s="5" t="s">
        <v>23</v>
      </c>
      <c r="M1384" s="5" t="s">
        <v>5070</v>
      </c>
      <c r="N1384" s="5" t="s">
        <v>26</v>
      </c>
      <c r="O1384" s="35">
        <v>0</v>
      </c>
      <c r="P1384" s="5" t="s">
        <v>18630</v>
      </c>
      <c r="Q1384" s="5" t="str">
        <f t="shared" si="21"/>
        <v>Arquivado</v>
      </c>
      <c r="R1384" s="32" t="e">
        <v>#N/A</v>
      </c>
    </row>
    <row r="1385" spans="1:18" x14ac:dyDescent="0.2">
      <c r="A1385" s="5" t="s">
        <v>5072</v>
      </c>
      <c r="B1385" s="5"/>
      <c r="C1385" s="5" t="s">
        <v>5073</v>
      </c>
      <c r="D1385" s="5" t="s">
        <v>5074</v>
      </c>
      <c r="E1385" s="36" t="s">
        <v>48</v>
      </c>
      <c r="F1385" s="5" t="s">
        <v>18633</v>
      </c>
      <c r="G1385" s="34">
        <v>42202</v>
      </c>
      <c r="H1385" s="33" t="s">
        <v>18630</v>
      </c>
      <c r="I1385" s="34"/>
      <c r="J1385" s="5" t="s">
        <v>18633</v>
      </c>
      <c r="K1385" s="34">
        <v>42870</v>
      </c>
      <c r="L1385" s="33" t="s">
        <v>23</v>
      </c>
      <c r="M1385" s="33" t="s">
        <v>5075</v>
      </c>
      <c r="N1385" s="5" t="s">
        <v>26</v>
      </c>
      <c r="O1385" s="35">
        <v>0</v>
      </c>
      <c r="P1385" s="5" t="s">
        <v>18630</v>
      </c>
      <c r="Q1385" s="5" t="str">
        <f t="shared" si="21"/>
        <v>Arquivado</v>
      </c>
      <c r="R1385" s="32" t="e">
        <v>#N/A</v>
      </c>
    </row>
    <row r="1386" spans="1:18" x14ac:dyDescent="0.2">
      <c r="A1386" s="5" t="s">
        <v>5077</v>
      </c>
      <c r="B1386" s="5"/>
      <c r="C1386" s="5" t="s">
        <v>5078</v>
      </c>
      <c r="D1386" s="5" t="s">
        <v>18693</v>
      </c>
      <c r="E1386" s="36" t="s">
        <v>48</v>
      </c>
      <c r="F1386" s="5" t="s">
        <v>18630</v>
      </c>
      <c r="G1386" s="34"/>
      <c r="H1386" s="5" t="s">
        <v>18630</v>
      </c>
      <c r="I1386" s="34"/>
      <c r="J1386" s="5" t="s">
        <v>18630</v>
      </c>
      <c r="K1386" s="34"/>
      <c r="L1386" s="5" t="s">
        <v>23</v>
      </c>
      <c r="M1386" s="5" t="s">
        <v>5079</v>
      </c>
      <c r="N1386" s="5" t="s">
        <v>26</v>
      </c>
      <c r="O1386" s="35">
        <v>0</v>
      </c>
      <c r="P1386" s="5" t="s">
        <v>18633</v>
      </c>
      <c r="Q1386" s="5" t="str">
        <f t="shared" si="21"/>
        <v>Arquivado</v>
      </c>
      <c r="R1386" s="32" t="e">
        <v>#N/A</v>
      </c>
    </row>
    <row r="1387" spans="1:18" x14ac:dyDescent="0.2">
      <c r="A1387" s="5" t="s">
        <v>5081</v>
      </c>
      <c r="B1387" s="5"/>
      <c r="C1387" s="5" t="s">
        <v>3774</v>
      </c>
      <c r="D1387" s="5" t="s">
        <v>18692</v>
      </c>
      <c r="E1387" s="36" t="s">
        <v>20</v>
      </c>
      <c r="F1387" s="5" t="s">
        <v>18633</v>
      </c>
      <c r="G1387" s="34">
        <v>42941</v>
      </c>
      <c r="H1387" s="33" t="s">
        <v>18630</v>
      </c>
      <c r="I1387" s="34"/>
      <c r="J1387" s="5" t="s">
        <v>18630</v>
      </c>
      <c r="K1387" s="34"/>
      <c r="L1387" s="5" t="s">
        <v>42</v>
      </c>
      <c r="M1387" s="5" t="s">
        <v>5082</v>
      </c>
      <c r="N1387" s="5" t="s">
        <v>26</v>
      </c>
      <c r="O1387" s="35">
        <v>0</v>
      </c>
      <c r="P1387" s="5" t="s">
        <v>18630</v>
      </c>
      <c r="Q1387" s="5" t="str">
        <f t="shared" si="21"/>
        <v>Arquivado</v>
      </c>
      <c r="R1387" s="32" t="e">
        <v>#N/A</v>
      </c>
    </row>
    <row r="1388" spans="1:18" x14ac:dyDescent="0.2">
      <c r="A1388" s="5" t="s">
        <v>5084</v>
      </c>
      <c r="B1388" s="5"/>
      <c r="C1388" s="5" t="s">
        <v>361</v>
      </c>
      <c r="D1388" s="5" t="s">
        <v>19277</v>
      </c>
      <c r="E1388" s="36" t="s">
        <v>48</v>
      </c>
      <c r="F1388" s="5" t="s">
        <v>18633</v>
      </c>
      <c r="G1388" s="34">
        <v>41060</v>
      </c>
      <c r="H1388" s="33" t="s">
        <v>18630</v>
      </c>
      <c r="I1388" s="34"/>
      <c r="J1388" s="5" t="s">
        <v>18630</v>
      </c>
      <c r="K1388" s="34"/>
      <c r="L1388" s="5" t="s">
        <v>23</v>
      </c>
      <c r="M1388" s="5" t="s">
        <v>5085</v>
      </c>
      <c r="N1388" s="5" t="s">
        <v>26</v>
      </c>
      <c r="O1388" s="35">
        <v>0</v>
      </c>
      <c r="P1388" s="5" t="s">
        <v>18633</v>
      </c>
      <c r="Q1388" s="5" t="str">
        <f t="shared" si="21"/>
        <v>Arquivado</v>
      </c>
      <c r="R1388" s="32" t="e">
        <v>#N/A</v>
      </c>
    </row>
    <row r="1389" spans="1:18" x14ac:dyDescent="0.2">
      <c r="A1389" s="5" t="s">
        <v>5087</v>
      </c>
      <c r="B1389" s="5"/>
      <c r="D1389" s="5" t="s">
        <v>19333</v>
      </c>
      <c r="E1389" s="36" t="s">
        <v>48</v>
      </c>
      <c r="F1389" s="5" t="s">
        <v>18633</v>
      </c>
      <c r="G1389" s="34">
        <v>42424</v>
      </c>
      <c r="H1389" s="33" t="s">
        <v>18630</v>
      </c>
      <c r="I1389" s="34"/>
      <c r="J1389" s="5" t="s">
        <v>18630</v>
      </c>
      <c r="K1389" s="34"/>
      <c r="L1389" s="5" t="s">
        <v>23</v>
      </c>
      <c r="M1389" s="5" t="s">
        <v>5088</v>
      </c>
      <c r="N1389" s="5" t="s">
        <v>26</v>
      </c>
      <c r="O1389" s="35">
        <v>0</v>
      </c>
      <c r="P1389" s="5" t="s">
        <v>18630</v>
      </c>
      <c r="Q1389" s="5" t="str">
        <f t="shared" si="21"/>
        <v>Arquivado</v>
      </c>
      <c r="R1389" s="32" t="e">
        <v>#N/A</v>
      </c>
    </row>
    <row r="1390" spans="1:18" x14ac:dyDescent="0.2">
      <c r="A1390" s="5" t="s">
        <v>5090</v>
      </c>
      <c r="B1390" s="5"/>
      <c r="C1390" s="5" t="s">
        <v>5091</v>
      </c>
      <c r="D1390" s="5" t="s">
        <v>2180</v>
      </c>
      <c r="E1390" s="36" t="s">
        <v>48</v>
      </c>
      <c r="F1390" s="5" t="s">
        <v>18630</v>
      </c>
      <c r="G1390" s="34"/>
      <c r="H1390" s="5" t="s">
        <v>18630</v>
      </c>
      <c r="I1390" s="34"/>
      <c r="J1390" s="5" t="s">
        <v>18633</v>
      </c>
      <c r="K1390" s="34">
        <v>41960</v>
      </c>
      <c r="L1390" s="33" t="s">
        <v>23</v>
      </c>
      <c r="M1390" s="5" t="s">
        <v>5092</v>
      </c>
      <c r="N1390" s="5" t="s">
        <v>26</v>
      </c>
      <c r="O1390" s="35">
        <v>0</v>
      </c>
      <c r="P1390" s="5" t="s">
        <v>18633</v>
      </c>
      <c r="Q1390" s="5" t="str">
        <f t="shared" si="21"/>
        <v>Arquivado</v>
      </c>
      <c r="R1390" s="32" t="e">
        <v>#N/A</v>
      </c>
    </row>
    <row r="1391" spans="1:18" x14ac:dyDescent="0.2">
      <c r="A1391" s="5" t="s">
        <v>5094</v>
      </c>
      <c r="B1391" s="5"/>
      <c r="C1391" s="5" t="s">
        <v>5095</v>
      </c>
      <c r="D1391" s="5" t="s">
        <v>18693</v>
      </c>
      <c r="E1391" s="36" t="s">
        <v>48</v>
      </c>
      <c r="F1391" s="5" t="s">
        <v>18633</v>
      </c>
      <c r="G1391" s="34">
        <v>41408</v>
      </c>
      <c r="H1391" s="33" t="s">
        <v>18630</v>
      </c>
      <c r="I1391" s="34"/>
      <c r="J1391" s="5" t="s">
        <v>18630</v>
      </c>
      <c r="K1391" s="34"/>
      <c r="L1391" s="5" t="s">
        <v>42</v>
      </c>
      <c r="M1391" s="5" t="s">
        <v>5096</v>
      </c>
      <c r="N1391" s="5" t="s">
        <v>26</v>
      </c>
      <c r="O1391" s="35">
        <v>0</v>
      </c>
      <c r="P1391" s="5" t="s">
        <v>18633</v>
      </c>
      <c r="Q1391" s="5" t="str">
        <f t="shared" si="21"/>
        <v>Arquivado</v>
      </c>
      <c r="R1391" s="32" t="e">
        <v>#N/A</v>
      </c>
    </row>
    <row r="1392" spans="1:18" x14ac:dyDescent="0.2">
      <c r="A1392" s="5" t="s">
        <v>5098</v>
      </c>
      <c r="B1392" s="5"/>
      <c r="C1392" s="5" t="s">
        <v>4402</v>
      </c>
      <c r="D1392" s="5" t="s">
        <v>18691</v>
      </c>
      <c r="E1392" s="36" t="s">
        <v>48</v>
      </c>
      <c r="F1392" s="5" t="s">
        <v>18633</v>
      </c>
      <c r="G1392" s="34">
        <v>40961</v>
      </c>
      <c r="H1392" s="33" t="s">
        <v>18630</v>
      </c>
      <c r="I1392" s="34"/>
      <c r="J1392" s="5" t="s">
        <v>18630</v>
      </c>
      <c r="K1392" s="34"/>
      <c r="L1392" s="5" t="s">
        <v>23</v>
      </c>
      <c r="M1392" s="5" t="s">
        <v>5099</v>
      </c>
      <c r="N1392" s="5" t="s">
        <v>26</v>
      </c>
      <c r="O1392" s="35">
        <v>0</v>
      </c>
      <c r="P1392" s="5" t="s">
        <v>18630</v>
      </c>
      <c r="Q1392" s="5" t="str">
        <f t="shared" si="21"/>
        <v>Arquivado</v>
      </c>
      <c r="R1392" s="32" t="e">
        <v>#N/A</v>
      </c>
    </row>
    <row r="1393" spans="1:18" x14ac:dyDescent="0.2">
      <c r="A1393" s="5" t="s">
        <v>5101</v>
      </c>
      <c r="B1393" s="5"/>
      <c r="C1393" s="5" t="s">
        <v>5102</v>
      </c>
      <c r="D1393" s="5" t="s">
        <v>418</v>
      </c>
      <c r="E1393" s="36" t="s">
        <v>71</v>
      </c>
      <c r="F1393" s="5" t="s">
        <v>18630</v>
      </c>
      <c r="G1393" s="34"/>
      <c r="H1393" s="5" t="s">
        <v>18630</v>
      </c>
      <c r="I1393" s="34"/>
      <c r="J1393" s="5" t="s">
        <v>18630</v>
      </c>
      <c r="K1393" s="34"/>
      <c r="L1393" s="5" t="s">
        <v>18793</v>
      </c>
      <c r="M1393" s="5" t="s">
        <v>5103</v>
      </c>
      <c r="N1393" s="5" t="s">
        <v>18712</v>
      </c>
      <c r="O1393" s="35">
        <v>163696.5</v>
      </c>
      <c r="P1393" s="60" t="s">
        <v>18630</v>
      </c>
      <c r="Q1393" s="5" t="str">
        <f t="shared" si="21"/>
        <v>Ativo</v>
      </c>
      <c r="R1393" s="32" t="e">
        <v>#N/A</v>
      </c>
    </row>
    <row r="1394" spans="1:18" x14ac:dyDescent="0.2">
      <c r="A1394" s="5" t="s">
        <v>5105</v>
      </c>
      <c r="B1394" s="5"/>
      <c r="C1394" s="5" t="s">
        <v>5106</v>
      </c>
      <c r="D1394" s="5" t="s">
        <v>18691</v>
      </c>
      <c r="E1394" s="36" t="s">
        <v>48</v>
      </c>
      <c r="F1394" s="5" t="s">
        <v>18630</v>
      </c>
      <c r="G1394" s="34"/>
      <c r="H1394" s="5" t="s">
        <v>18630</v>
      </c>
      <c r="I1394" s="34"/>
      <c r="J1394" s="5" t="s">
        <v>18633</v>
      </c>
      <c r="K1394" s="34">
        <v>41736</v>
      </c>
      <c r="L1394" s="33" t="s">
        <v>42</v>
      </c>
      <c r="M1394" s="5" t="s">
        <v>5107</v>
      </c>
      <c r="N1394" s="5" t="s">
        <v>26</v>
      </c>
      <c r="O1394" s="35">
        <v>0</v>
      </c>
      <c r="P1394" s="5" t="s">
        <v>18633</v>
      </c>
      <c r="Q1394" s="5" t="str">
        <f t="shared" si="21"/>
        <v>Arquivado</v>
      </c>
      <c r="R1394" s="32" t="e">
        <v>#N/A</v>
      </c>
    </row>
    <row r="1395" spans="1:18" x14ac:dyDescent="0.2">
      <c r="A1395" s="5" t="s">
        <v>5109</v>
      </c>
      <c r="B1395" s="5"/>
      <c r="C1395" s="5" t="s">
        <v>5110</v>
      </c>
      <c r="D1395" s="5" t="s">
        <v>4972</v>
      </c>
      <c r="E1395" s="36" t="s">
        <v>48</v>
      </c>
      <c r="F1395" s="5" t="s">
        <v>18633</v>
      </c>
      <c r="G1395" s="34">
        <v>42866</v>
      </c>
      <c r="H1395" s="33" t="s">
        <v>18630</v>
      </c>
      <c r="I1395" s="34"/>
      <c r="J1395" s="5" t="s">
        <v>18633</v>
      </c>
      <c r="K1395" s="34">
        <v>45050</v>
      </c>
      <c r="L1395" s="33" t="s">
        <v>23</v>
      </c>
      <c r="M1395" s="5" t="s">
        <v>5111</v>
      </c>
      <c r="N1395" s="5" t="s">
        <v>26</v>
      </c>
      <c r="O1395" s="35">
        <v>35000</v>
      </c>
      <c r="P1395" s="5" t="s">
        <v>18630</v>
      </c>
      <c r="Q1395" s="5" t="str">
        <f t="shared" si="21"/>
        <v>Arquivado</v>
      </c>
      <c r="R1395" s="32" t="e">
        <v>#N/A</v>
      </c>
    </row>
    <row r="1396" spans="1:18" x14ac:dyDescent="0.2">
      <c r="A1396" s="5" t="s">
        <v>5113</v>
      </c>
      <c r="B1396" s="5"/>
      <c r="C1396" s="5" t="s">
        <v>5114</v>
      </c>
      <c r="D1396" s="5" t="s">
        <v>443</v>
      </c>
      <c r="E1396" s="36" t="s">
        <v>71</v>
      </c>
      <c r="F1396" s="5" t="s">
        <v>18630</v>
      </c>
      <c r="G1396" s="34"/>
      <c r="H1396" s="5" t="s">
        <v>18630</v>
      </c>
      <c r="I1396" s="34"/>
      <c r="J1396" s="5" t="s">
        <v>18630</v>
      </c>
      <c r="K1396" s="34"/>
      <c r="L1396" s="5" t="s">
        <v>18793</v>
      </c>
      <c r="M1396" s="5" t="s">
        <v>5115</v>
      </c>
      <c r="N1396" s="5" t="s">
        <v>18712</v>
      </c>
      <c r="O1396" s="35">
        <v>637974.23</v>
      </c>
      <c r="P1396" s="60" t="s">
        <v>18630</v>
      </c>
      <c r="Q1396" s="5" t="str">
        <f t="shared" si="21"/>
        <v>Ativo</v>
      </c>
      <c r="R1396" s="32" t="e">
        <v>#N/A</v>
      </c>
    </row>
    <row r="1397" spans="1:18" x14ac:dyDescent="0.2">
      <c r="A1397" s="5" t="s">
        <v>5117</v>
      </c>
      <c r="B1397" s="5"/>
      <c r="C1397" s="5" t="s">
        <v>28</v>
      </c>
      <c r="D1397" s="5" t="s">
        <v>29</v>
      </c>
      <c r="E1397" s="36" t="s">
        <v>106</v>
      </c>
      <c r="F1397" s="5" t="s">
        <v>18630</v>
      </c>
      <c r="G1397" s="34"/>
      <c r="H1397" s="5" t="s">
        <v>18630</v>
      </c>
      <c r="I1397" s="34"/>
      <c r="J1397" s="5" t="s">
        <v>18630</v>
      </c>
      <c r="K1397" s="34"/>
      <c r="L1397" s="5" t="s">
        <v>42</v>
      </c>
      <c r="M1397" s="5" t="s">
        <v>5118</v>
      </c>
      <c r="N1397" s="5" t="s">
        <v>26</v>
      </c>
      <c r="O1397" s="35">
        <v>0</v>
      </c>
      <c r="P1397" s="5" t="s">
        <v>18630</v>
      </c>
      <c r="Q1397" s="5" t="str">
        <f t="shared" si="21"/>
        <v>Arquivado</v>
      </c>
      <c r="R1397" s="32" t="e">
        <v>#N/A</v>
      </c>
    </row>
    <row r="1398" spans="1:18" x14ac:dyDescent="0.2">
      <c r="A1398" s="5" t="s">
        <v>5120</v>
      </c>
      <c r="B1398" s="5"/>
      <c r="C1398" s="5" t="s">
        <v>5121</v>
      </c>
      <c r="D1398" s="5" t="s">
        <v>18692</v>
      </c>
      <c r="E1398" s="36" t="s">
        <v>48</v>
      </c>
      <c r="F1398" s="5" t="s">
        <v>18630</v>
      </c>
      <c r="G1398" s="34"/>
      <c r="H1398" s="5" t="s">
        <v>18630</v>
      </c>
      <c r="I1398" s="34"/>
      <c r="J1398" s="5" t="s">
        <v>18630</v>
      </c>
      <c r="K1398" s="34"/>
      <c r="L1398" s="5" t="s">
        <v>23</v>
      </c>
      <c r="M1398" s="5" t="s">
        <v>5122</v>
      </c>
      <c r="N1398" s="5" t="s">
        <v>26</v>
      </c>
      <c r="O1398" s="35">
        <v>0</v>
      </c>
      <c r="P1398" s="5" t="s">
        <v>18630</v>
      </c>
      <c r="Q1398" s="5" t="str">
        <f t="shared" si="21"/>
        <v>Arquivado</v>
      </c>
      <c r="R1398" s="32" t="e">
        <v>#N/A</v>
      </c>
    </row>
    <row r="1399" spans="1:18" x14ac:dyDescent="0.2">
      <c r="A1399" s="5" t="s">
        <v>5124</v>
      </c>
      <c r="B1399" s="5"/>
      <c r="C1399" s="5" t="s">
        <v>5125</v>
      </c>
      <c r="D1399" s="5" t="s">
        <v>1283</v>
      </c>
      <c r="E1399" s="36" t="s">
        <v>48</v>
      </c>
      <c r="F1399" s="5" t="s">
        <v>18633</v>
      </c>
      <c r="G1399" s="34">
        <v>42032</v>
      </c>
      <c r="H1399" s="33" t="s">
        <v>18630</v>
      </c>
      <c r="I1399" s="34"/>
      <c r="J1399" s="5" t="s">
        <v>18633</v>
      </c>
      <c r="K1399" s="34">
        <v>43208</v>
      </c>
      <c r="L1399" s="33" t="s">
        <v>23</v>
      </c>
      <c r="M1399" s="33" t="s">
        <v>5126</v>
      </c>
      <c r="N1399" s="5" t="s">
        <v>26</v>
      </c>
      <c r="O1399" s="35">
        <v>0</v>
      </c>
      <c r="P1399" s="5" t="s">
        <v>18630</v>
      </c>
      <c r="Q1399" s="5" t="str">
        <f t="shared" si="21"/>
        <v>Arquivado</v>
      </c>
      <c r="R1399" s="32" t="e">
        <v>#N/A</v>
      </c>
    </row>
    <row r="1400" spans="1:18" x14ac:dyDescent="0.2">
      <c r="A1400" s="5" t="s">
        <v>5128</v>
      </c>
      <c r="B1400" s="5"/>
      <c r="C1400" s="5" t="s">
        <v>5129</v>
      </c>
      <c r="D1400" s="5" t="s">
        <v>18692</v>
      </c>
      <c r="E1400" s="36" t="s">
        <v>48</v>
      </c>
      <c r="F1400" s="5" t="s">
        <v>18633</v>
      </c>
      <c r="G1400" s="34">
        <v>40871</v>
      </c>
      <c r="H1400" s="33" t="s">
        <v>18630</v>
      </c>
      <c r="I1400" s="34"/>
      <c r="J1400" s="5" t="s">
        <v>18630</v>
      </c>
      <c r="K1400" s="34"/>
      <c r="L1400" s="5" t="s">
        <v>23</v>
      </c>
      <c r="M1400" s="5" t="s">
        <v>5130</v>
      </c>
      <c r="N1400" s="5" t="s">
        <v>26</v>
      </c>
      <c r="O1400" s="35">
        <v>0</v>
      </c>
      <c r="P1400" s="5" t="s">
        <v>18633</v>
      </c>
      <c r="Q1400" s="5" t="str">
        <f t="shared" si="21"/>
        <v>Arquivado</v>
      </c>
      <c r="R1400" s="32" t="e">
        <v>#N/A</v>
      </c>
    </row>
    <row r="1401" spans="1:18" x14ac:dyDescent="0.2">
      <c r="A1401" s="5" t="s">
        <v>5132</v>
      </c>
      <c r="B1401" s="5"/>
      <c r="C1401" s="5" t="s">
        <v>5133</v>
      </c>
      <c r="D1401" s="5" t="s">
        <v>637</v>
      </c>
      <c r="E1401" s="36" t="s">
        <v>71</v>
      </c>
      <c r="F1401" s="5" t="s">
        <v>18633</v>
      </c>
      <c r="G1401" s="34">
        <v>45875</v>
      </c>
      <c r="H1401" s="33" t="s">
        <v>18630</v>
      </c>
      <c r="I1401" s="34"/>
      <c r="J1401" s="5" t="s">
        <v>18630</v>
      </c>
      <c r="K1401" s="34"/>
      <c r="L1401" s="5" t="s">
        <v>18795</v>
      </c>
      <c r="M1401" s="5" t="s">
        <v>912</v>
      </c>
      <c r="N1401" s="5" t="s">
        <v>210</v>
      </c>
      <c r="O1401" s="35">
        <v>437451.48</v>
      </c>
      <c r="P1401" s="60" t="s">
        <v>18630</v>
      </c>
      <c r="Q1401" s="5" t="str">
        <f t="shared" si="21"/>
        <v>Ativo</v>
      </c>
      <c r="R1401" s="32" t="e">
        <v>#N/A</v>
      </c>
    </row>
    <row r="1402" spans="1:18" x14ac:dyDescent="0.2">
      <c r="A1402" s="5" t="s">
        <v>5134</v>
      </c>
      <c r="B1402" s="5"/>
      <c r="C1402" s="5" t="s">
        <v>5135</v>
      </c>
      <c r="D1402" s="5" t="s">
        <v>18691</v>
      </c>
      <c r="E1402" s="36" t="s">
        <v>48</v>
      </c>
      <c r="F1402" s="5" t="s">
        <v>18633</v>
      </c>
      <c r="G1402" s="34">
        <v>42412</v>
      </c>
      <c r="H1402" s="33" t="s">
        <v>18630</v>
      </c>
      <c r="I1402" s="34"/>
      <c r="J1402" s="5" t="s">
        <v>18630</v>
      </c>
      <c r="K1402" s="34"/>
      <c r="L1402" s="5" t="s">
        <v>23</v>
      </c>
      <c r="M1402" s="5" t="s">
        <v>5136</v>
      </c>
      <c r="N1402" s="5" t="s">
        <v>26</v>
      </c>
      <c r="O1402" s="35">
        <v>0</v>
      </c>
      <c r="P1402" s="5" t="s">
        <v>18630</v>
      </c>
      <c r="Q1402" s="5" t="str">
        <f t="shared" si="21"/>
        <v>Arquivado</v>
      </c>
      <c r="R1402" s="32" t="e">
        <v>#N/A</v>
      </c>
    </row>
    <row r="1403" spans="1:18" x14ac:dyDescent="0.2">
      <c r="A1403" s="5" t="s">
        <v>5138</v>
      </c>
      <c r="B1403" s="5"/>
      <c r="C1403" s="5" t="s">
        <v>3695</v>
      </c>
      <c r="D1403" s="5" t="s">
        <v>18692</v>
      </c>
      <c r="E1403" s="36" t="s">
        <v>48</v>
      </c>
      <c r="F1403" s="5" t="s">
        <v>18630</v>
      </c>
      <c r="G1403" s="34"/>
      <c r="H1403" s="5" t="s">
        <v>18630</v>
      </c>
      <c r="I1403" s="34"/>
      <c r="J1403" s="5" t="s">
        <v>18630</v>
      </c>
      <c r="K1403" s="34"/>
      <c r="L1403" s="5" t="s">
        <v>42</v>
      </c>
      <c r="M1403" s="5" t="s">
        <v>5139</v>
      </c>
      <c r="N1403" s="5" t="s">
        <v>26</v>
      </c>
      <c r="O1403" s="35">
        <v>0</v>
      </c>
      <c r="P1403" s="5" t="s">
        <v>18630</v>
      </c>
      <c r="Q1403" s="5" t="str">
        <f t="shared" si="21"/>
        <v>Arquivado</v>
      </c>
      <c r="R1403" s="32" t="e">
        <v>#N/A</v>
      </c>
    </row>
    <row r="1404" spans="1:18" x14ac:dyDescent="0.2">
      <c r="A1404" s="5" t="s">
        <v>5141</v>
      </c>
      <c r="B1404" s="5"/>
      <c r="C1404" s="5" t="s">
        <v>5142</v>
      </c>
      <c r="D1404" s="5" t="s">
        <v>184</v>
      </c>
      <c r="E1404" s="36" t="s">
        <v>48</v>
      </c>
      <c r="F1404" s="5" t="s">
        <v>18633</v>
      </c>
      <c r="G1404" s="34">
        <v>41855</v>
      </c>
      <c r="H1404" s="33" t="s">
        <v>18630</v>
      </c>
      <c r="I1404" s="34"/>
      <c r="J1404" s="5" t="s">
        <v>18633</v>
      </c>
      <c r="K1404" s="34">
        <v>41927</v>
      </c>
      <c r="L1404" s="33" t="s">
        <v>23</v>
      </c>
      <c r="M1404" s="33" t="s">
        <v>5143</v>
      </c>
      <c r="N1404" s="5" t="s">
        <v>26</v>
      </c>
      <c r="O1404" s="35">
        <v>0</v>
      </c>
      <c r="P1404" s="5" t="s">
        <v>18630</v>
      </c>
      <c r="Q1404" s="5" t="str">
        <f t="shared" si="21"/>
        <v>Arquivado</v>
      </c>
      <c r="R1404" s="32" t="e">
        <v>#N/A</v>
      </c>
    </row>
    <row r="1405" spans="1:18" x14ac:dyDescent="0.2">
      <c r="A1405" s="5" t="s">
        <v>5145</v>
      </c>
      <c r="B1405" s="5"/>
      <c r="C1405" s="5" t="s">
        <v>5146</v>
      </c>
      <c r="D1405" s="5" t="s">
        <v>483</v>
      </c>
      <c r="E1405" s="36" t="s">
        <v>71</v>
      </c>
      <c r="F1405" s="5" t="s">
        <v>18633</v>
      </c>
      <c r="G1405" s="34">
        <v>45961</v>
      </c>
      <c r="H1405" s="33" t="s">
        <v>18630</v>
      </c>
      <c r="I1405" s="34"/>
      <c r="J1405" s="5" t="s">
        <v>18630</v>
      </c>
      <c r="K1405" s="34"/>
      <c r="L1405" s="5" t="s">
        <v>18795</v>
      </c>
      <c r="M1405" s="5" t="s">
        <v>5147</v>
      </c>
      <c r="N1405" s="5" t="s">
        <v>117</v>
      </c>
      <c r="O1405" s="35">
        <v>462252.48</v>
      </c>
      <c r="P1405" s="60" t="s">
        <v>18630</v>
      </c>
      <c r="Q1405" s="5" t="str">
        <f t="shared" si="21"/>
        <v>Ativo</v>
      </c>
      <c r="R1405" s="32" t="e">
        <v>#N/A</v>
      </c>
    </row>
    <row r="1406" spans="1:18" x14ac:dyDescent="0.2">
      <c r="A1406" s="5" t="s">
        <v>5149</v>
      </c>
      <c r="B1406" s="5"/>
      <c r="C1406" s="5" t="s">
        <v>5150</v>
      </c>
      <c r="D1406" s="5" t="s">
        <v>18692</v>
      </c>
      <c r="E1406" s="36" t="s">
        <v>48</v>
      </c>
      <c r="F1406" s="5" t="s">
        <v>18633</v>
      </c>
      <c r="G1406" s="34">
        <v>42228</v>
      </c>
      <c r="H1406" s="33" t="s">
        <v>18633</v>
      </c>
      <c r="I1406" s="34">
        <v>45008</v>
      </c>
      <c r="J1406" s="33" t="s">
        <v>18633</v>
      </c>
      <c r="K1406" s="34">
        <v>45041</v>
      </c>
      <c r="L1406" s="33" t="s">
        <v>23</v>
      </c>
      <c r="M1406" s="5" t="s">
        <v>699</v>
      </c>
      <c r="N1406" s="5" t="s">
        <v>26</v>
      </c>
      <c r="O1406" s="35">
        <v>30000</v>
      </c>
      <c r="P1406" s="5" t="s">
        <v>18630</v>
      </c>
      <c r="Q1406" s="5" t="str">
        <f t="shared" si="21"/>
        <v>Arquivado</v>
      </c>
      <c r="R1406" s="32" t="e">
        <v>#N/A</v>
      </c>
    </row>
    <row r="1407" spans="1:18" x14ac:dyDescent="0.2">
      <c r="A1407" s="5" t="s">
        <v>5151</v>
      </c>
      <c r="B1407" s="5"/>
      <c r="C1407" s="5" t="s">
        <v>156</v>
      </c>
      <c r="D1407" s="5" t="s">
        <v>18691</v>
      </c>
      <c r="E1407" s="36" t="s">
        <v>48</v>
      </c>
      <c r="F1407" s="5" t="s">
        <v>18633</v>
      </c>
      <c r="G1407" s="34">
        <v>42465</v>
      </c>
      <c r="H1407" s="33" t="s">
        <v>18630</v>
      </c>
      <c r="I1407" s="34"/>
      <c r="J1407" s="5" t="s">
        <v>18633</v>
      </c>
      <c r="K1407" s="34">
        <v>42844</v>
      </c>
      <c r="L1407" s="33" t="s">
        <v>23</v>
      </c>
      <c r="M1407" s="33" t="s">
        <v>5152</v>
      </c>
      <c r="N1407" s="5" t="s">
        <v>26</v>
      </c>
      <c r="O1407" s="35">
        <v>0</v>
      </c>
      <c r="P1407" s="5" t="s">
        <v>18630</v>
      </c>
      <c r="Q1407" s="5" t="str">
        <f t="shared" si="21"/>
        <v>Arquivado</v>
      </c>
      <c r="R1407" s="32" t="e">
        <v>#N/A</v>
      </c>
    </row>
    <row r="1408" spans="1:18" x14ac:dyDescent="0.2">
      <c r="A1408" s="5" t="s">
        <v>5154</v>
      </c>
      <c r="B1408" s="5"/>
      <c r="C1408" s="5" t="s">
        <v>906</v>
      </c>
      <c r="D1408" s="5" t="s">
        <v>19334</v>
      </c>
      <c r="E1408" s="36" t="s">
        <v>48</v>
      </c>
      <c r="F1408" s="5" t="s">
        <v>18633</v>
      </c>
      <c r="G1408" s="34">
        <v>41803</v>
      </c>
      <c r="H1408" s="33" t="s">
        <v>18630</v>
      </c>
      <c r="I1408" s="34"/>
      <c r="J1408" s="5" t="s">
        <v>18633</v>
      </c>
      <c r="K1408" s="34">
        <v>42290</v>
      </c>
      <c r="L1408" s="33" t="s">
        <v>23</v>
      </c>
      <c r="M1408" s="33" t="s">
        <v>5155</v>
      </c>
      <c r="N1408" s="5" t="s">
        <v>26</v>
      </c>
      <c r="O1408" s="35">
        <v>25000</v>
      </c>
      <c r="P1408" s="5" t="s">
        <v>18630</v>
      </c>
      <c r="Q1408" s="5" t="str">
        <f t="shared" si="21"/>
        <v>Arquivado</v>
      </c>
      <c r="R1408" s="32" t="e">
        <v>#N/A</v>
      </c>
    </row>
    <row r="1409" spans="1:18" x14ac:dyDescent="0.2">
      <c r="A1409" s="5" t="s">
        <v>5157</v>
      </c>
      <c r="B1409" s="5"/>
      <c r="C1409" s="5" t="s">
        <v>5158</v>
      </c>
      <c r="D1409" s="5" t="s">
        <v>19335</v>
      </c>
      <c r="E1409" s="36" t="s">
        <v>48</v>
      </c>
      <c r="F1409" s="5" t="s">
        <v>18633</v>
      </c>
      <c r="G1409" s="34">
        <v>42023</v>
      </c>
      <c r="H1409" s="33" t="s">
        <v>18630</v>
      </c>
      <c r="I1409" s="34"/>
      <c r="J1409" s="5" t="s">
        <v>18633</v>
      </c>
      <c r="K1409" s="34">
        <v>42206</v>
      </c>
      <c r="L1409" s="33" t="s">
        <v>23</v>
      </c>
      <c r="M1409" s="33" t="s">
        <v>5159</v>
      </c>
      <c r="N1409" s="5" t="s">
        <v>26</v>
      </c>
      <c r="O1409" s="35">
        <v>0</v>
      </c>
      <c r="P1409" s="5" t="s">
        <v>18630</v>
      </c>
      <c r="Q1409" s="5" t="str">
        <f t="shared" si="21"/>
        <v>Arquivado</v>
      </c>
      <c r="R1409" s="32" t="e">
        <v>#N/A</v>
      </c>
    </row>
    <row r="1410" spans="1:18" x14ac:dyDescent="0.2">
      <c r="A1410" s="5" t="s">
        <v>5161</v>
      </c>
      <c r="B1410" s="5"/>
      <c r="C1410" s="5" t="s">
        <v>5162</v>
      </c>
      <c r="D1410" s="5" t="s">
        <v>18691</v>
      </c>
      <c r="E1410" s="36" t="s">
        <v>48</v>
      </c>
      <c r="F1410" s="5" t="s">
        <v>18630</v>
      </c>
      <c r="G1410" s="34"/>
      <c r="H1410" s="5" t="s">
        <v>18633</v>
      </c>
      <c r="I1410" s="34">
        <v>42061</v>
      </c>
      <c r="J1410" s="33" t="s">
        <v>18633</v>
      </c>
      <c r="K1410" s="34">
        <v>42107</v>
      </c>
      <c r="L1410" s="33" t="s">
        <v>23</v>
      </c>
      <c r="M1410" s="33" t="s">
        <v>5163</v>
      </c>
      <c r="N1410" s="5" t="s">
        <v>26</v>
      </c>
      <c r="O1410" s="35">
        <v>0</v>
      </c>
      <c r="P1410" s="5" t="s">
        <v>18633</v>
      </c>
      <c r="Q1410" s="5" t="str">
        <f t="shared" si="21"/>
        <v>Arquivado</v>
      </c>
      <c r="R1410" s="32" t="e">
        <v>#N/A</v>
      </c>
    </row>
    <row r="1411" spans="1:18" x14ac:dyDescent="0.2">
      <c r="A1411" s="5" t="s">
        <v>5165</v>
      </c>
      <c r="B1411" s="5"/>
      <c r="C1411" s="5" t="s">
        <v>5166</v>
      </c>
      <c r="D1411" s="5" t="s">
        <v>483</v>
      </c>
      <c r="E1411" s="36" t="s">
        <v>71</v>
      </c>
      <c r="F1411" s="5" t="s">
        <v>18633</v>
      </c>
      <c r="G1411" s="34">
        <v>45791</v>
      </c>
      <c r="H1411" s="33" t="s">
        <v>18630</v>
      </c>
      <c r="I1411" s="34"/>
      <c r="J1411" s="5" t="s">
        <v>18633</v>
      </c>
      <c r="K1411" s="34">
        <v>45742</v>
      </c>
      <c r="L1411" s="33" t="s">
        <v>42</v>
      </c>
      <c r="M1411" s="33" t="s">
        <v>5167</v>
      </c>
      <c r="N1411" s="5" t="s">
        <v>26</v>
      </c>
      <c r="O1411" s="35">
        <v>128248.76</v>
      </c>
      <c r="P1411" s="5" t="s">
        <v>18633</v>
      </c>
      <c r="Q1411" s="5" t="str">
        <f t="shared" si="21"/>
        <v>Arquivado</v>
      </c>
      <c r="R1411" s="32" t="e">
        <v>#N/A</v>
      </c>
    </row>
    <row r="1412" spans="1:18" x14ac:dyDescent="0.2">
      <c r="A1412" s="5" t="s">
        <v>5169</v>
      </c>
      <c r="B1412" s="5"/>
      <c r="C1412" s="5" t="s">
        <v>702</v>
      </c>
      <c r="D1412" s="5" t="s">
        <v>18691</v>
      </c>
      <c r="E1412" s="36" t="s">
        <v>20</v>
      </c>
      <c r="F1412" s="5" t="s">
        <v>18633</v>
      </c>
      <c r="G1412" s="34">
        <v>41555</v>
      </c>
      <c r="H1412" s="33" t="s">
        <v>18630</v>
      </c>
      <c r="I1412" s="34"/>
      <c r="J1412" s="5" t="s">
        <v>18630</v>
      </c>
      <c r="K1412" s="34"/>
      <c r="L1412" s="5" t="s">
        <v>23</v>
      </c>
      <c r="M1412" s="5" t="s">
        <v>5170</v>
      </c>
      <c r="N1412" s="5" t="s">
        <v>26</v>
      </c>
      <c r="O1412" s="35">
        <v>0</v>
      </c>
      <c r="P1412" s="5" t="s">
        <v>18630</v>
      </c>
      <c r="Q1412" s="5" t="str">
        <f t="shared" ref="Q1412:Q1475" si="22">IF(OR(ISNUMBER(SEARCH("arquivamento",L1412)),ISNUMBER(SEARCH("arquivado",L1412))),"Arquivado","Ativo")</f>
        <v>Arquivado</v>
      </c>
      <c r="R1412" s="32" t="e">
        <v>#N/A</v>
      </c>
    </row>
    <row r="1413" spans="1:18" x14ac:dyDescent="0.2">
      <c r="A1413" s="5" t="s">
        <v>5172</v>
      </c>
      <c r="B1413" s="5"/>
      <c r="C1413" s="5" t="s">
        <v>5173</v>
      </c>
      <c r="D1413" s="5" t="s">
        <v>143</v>
      </c>
      <c r="E1413" s="36" t="s">
        <v>48</v>
      </c>
      <c r="F1413" s="5" t="s">
        <v>18630</v>
      </c>
      <c r="G1413" s="34"/>
      <c r="H1413" s="5" t="s">
        <v>18630</v>
      </c>
      <c r="I1413" s="34"/>
      <c r="J1413" s="5" t="s">
        <v>18633</v>
      </c>
      <c r="K1413" s="34">
        <v>41533</v>
      </c>
      <c r="L1413" s="33" t="s">
        <v>23</v>
      </c>
      <c r="M1413" s="5" t="s">
        <v>5174</v>
      </c>
      <c r="N1413" s="5" t="s">
        <v>26</v>
      </c>
      <c r="O1413" s="35">
        <v>0</v>
      </c>
      <c r="P1413" s="5" t="s">
        <v>18633</v>
      </c>
      <c r="Q1413" s="5" t="str">
        <f t="shared" si="22"/>
        <v>Arquivado</v>
      </c>
      <c r="R1413" s="32" t="e">
        <v>#N/A</v>
      </c>
    </row>
    <row r="1414" spans="1:18" x14ac:dyDescent="0.2">
      <c r="A1414" s="5" t="s">
        <v>5176</v>
      </c>
      <c r="B1414" s="5"/>
      <c r="C1414" s="5" t="s">
        <v>5177</v>
      </c>
      <c r="D1414" s="5" t="s">
        <v>18695</v>
      </c>
      <c r="E1414" s="36" t="s">
        <v>48</v>
      </c>
      <c r="F1414" s="5" t="s">
        <v>18633</v>
      </c>
      <c r="G1414" s="34">
        <v>42438</v>
      </c>
      <c r="H1414" s="33" t="s">
        <v>18630</v>
      </c>
      <c r="I1414" s="34"/>
      <c r="J1414" s="5" t="s">
        <v>18633</v>
      </c>
      <c r="K1414" s="34">
        <v>43362</v>
      </c>
      <c r="L1414" s="33" t="s">
        <v>23</v>
      </c>
      <c r="M1414" s="5" t="s">
        <v>5178</v>
      </c>
      <c r="N1414" s="5" t="s">
        <v>26</v>
      </c>
      <c r="O1414" s="35">
        <v>0</v>
      </c>
      <c r="P1414" s="5" t="s">
        <v>18630</v>
      </c>
      <c r="Q1414" s="5" t="str">
        <f t="shared" si="22"/>
        <v>Arquivado</v>
      </c>
      <c r="R1414" s="32" t="e">
        <v>#N/A</v>
      </c>
    </row>
    <row r="1415" spans="1:18" x14ac:dyDescent="0.2">
      <c r="A1415" s="5" t="s">
        <v>5180</v>
      </c>
      <c r="B1415" s="5"/>
      <c r="C1415" s="5" t="s">
        <v>5181</v>
      </c>
      <c r="D1415" s="5" t="s">
        <v>18691</v>
      </c>
      <c r="E1415" s="36" t="s">
        <v>48</v>
      </c>
      <c r="F1415" s="5" t="s">
        <v>18630</v>
      </c>
      <c r="G1415" s="34"/>
      <c r="H1415" s="5" t="s">
        <v>18630</v>
      </c>
      <c r="I1415" s="34"/>
      <c r="J1415" s="5" t="s">
        <v>18630</v>
      </c>
      <c r="K1415" s="34"/>
      <c r="L1415" s="5" t="s">
        <v>23</v>
      </c>
      <c r="M1415" s="5" t="s">
        <v>5182</v>
      </c>
      <c r="N1415" s="5" t="s">
        <v>26</v>
      </c>
      <c r="O1415" s="35">
        <v>0</v>
      </c>
      <c r="P1415" s="5" t="s">
        <v>18633</v>
      </c>
      <c r="Q1415" s="5" t="str">
        <f t="shared" si="22"/>
        <v>Arquivado</v>
      </c>
      <c r="R1415" s="32" t="e">
        <v>#N/A</v>
      </c>
    </row>
    <row r="1416" spans="1:18" x14ac:dyDescent="0.2">
      <c r="A1416" s="5" t="s">
        <v>5184</v>
      </c>
      <c r="B1416" s="5"/>
      <c r="C1416" s="5" t="s">
        <v>4510</v>
      </c>
      <c r="D1416" s="5" t="s">
        <v>18691</v>
      </c>
      <c r="E1416" s="36" t="s">
        <v>48</v>
      </c>
      <c r="F1416" s="5" t="s">
        <v>18633</v>
      </c>
      <c r="G1416" s="34">
        <v>42060</v>
      </c>
      <c r="H1416" s="33" t="s">
        <v>18630</v>
      </c>
      <c r="I1416" s="34"/>
      <c r="J1416" s="5" t="s">
        <v>18633</v>
      </c>
      <c r="K1416" s="34">
        <v>42684</v>
      </c>
      <c r="L1416" s="33" t="s">
        <v>23</v>
      </c>
      <c r="M1416" s="5" t="s">
        <v>5185</v>
      </c>
      <c r="N1416" s="5" t="s">
        <v>26</v>
      </c>
      <c r="O1416" s="35">
        <v>0</v>
      </c>
      <c r="P1416" s="5" t="s">
        <v>18630</v>
      </c>
      <c r="Q1416" s="5" t="str">
        <f t="shared" si="22"/>
        <v>Arquivado</v>
      </c>
      <c r="R1416" s="32" t="e">
        <v>#N/A</v>
      </c>
    </row>
    <row r="1417" spans="1:18" x14ac:dyDescent="0.2">
      <c r="A1417" s="5" t="s">
        <v>5187</v>
      </c>
      <c r="B1417" s="5"/>
      <c r="C1417" s="5" t="s">
        <v>5188</v>
      </c>
      <c r="D1417" s="5" t="s">
        <v>18693</v>
      </c>
      <c r="E1417" s="36" t="s">
        <v>48</v>
      </c>
      <c r="F1417" s="5" t="s">
        <v>18630</v>
      </c>
      <c r="G1417" s="34"/>
      <c r="H1417" s="5" t="s">
        <v>18630</v>
      </c>
      <c r="I1417" s="34"/>
      <c r="J1417" s="5" t="s">
        <v>18630</v>
      </c>
      <c r="K1417" s="34"/>
      <c r="L1417" s="5" t="s">
        <v>23</v>
      </c>
      <c r="M1417" s="5" t="s">
        <v>5189</v>
      </c>
      <c r="N1417" s="5" t="s">
        <v>26</v>
      </c>
      <c r="O1417" s="35">
        <v>0</v>
      </c>
      <c r="P1417" s="5" t="s">
        <v>18633</v>
      </c>
      <c r="Q1417" s="5" t="str">
        <f t="shared" si="22"/>
        <v>Arquivado</v>
      </c>
      <c r="R1417" s="32" t="e">
        <v>#N/A</v>
      </c>
    </row>
    <row r="1418" spans="1:18" x14ac:dyDescent="0.2">
      <c r="A1418" s="5" t="s">
        <v>5191</v>
      </c>
      <c r="B1418" s="5"/>
      <c r="C1418" s="5" t="s">
        <v>950</v>
      </c>
      <c r="D1418" s="5" t="s">
        <v>18693</v>
      </c>
      <c r="E1418" s="36" t="s">
        <v>20</v>
      </c>
      <c r="F1418" s="5" t="s">
        <v>18633</v>
      </c>
      <c r="G1418" s="34">
        <v>42243</v>
      </c>
      <c r="H1418" s="33" t="s">
        <v>18630</v>
      </c>
      <c r="I1418" s="34"/>
      <c r="J1418" s="5" t="s">
        <v>18630</v>
      </c>
      <c r="K1418" s="34"/>
      <c r="L1418" s="5" t="s">
        <v>23</v>
      </c>
      <c r="M1418" s="5" t="s">
        <v>5192</v>
      </c>
      <c r="N1418" s="5" t="s">
        <v>26</v>
      </c>
      <c r="O1418" s="35">
        <v>0</v>
      </c>
      <c r="P1418" s="5" t="s">
        <v>18630</v>
      </c>
      <c r="Q1418" s="5" t="str">
        <f t="shared" si="22"/>
        <v>Arquivado</v>
      </c>
      <c r="R1418" s="32" t="e">
        <v>#N/A</v>
      </c>
    </row>
    <row r="1419" spans="1:18" x14ac:dyDescent="0.2">
      <c r="A1419" s="5" t="s">
        <v>5194</v>
      </c>
      <c r="B1419" s="5"/>
      <c r="C1419" s="5" t="s">
        <v>5195</v>
      </c>
      <c r="D1419" s="5" t="s">
        <v>18691</v>
      </c>
      <c r="E1419" s="36" t="s">
        <v>48</v>
      </c>
      <c r="F1419" s="5" t="s">
        <v>18633</v>
      </c>
      <c r="G1419" s="34">
        <v>42346</v>
      </c>
      <c r="H1419" s="33" t="s">
        <v>18630</v>
      </c>
      <c r="I1419" s="34"/>
      <c r="J1419" s="5" t="s">
        <v>18630</v>
      </c>
      <c r="K1419" s="34"/>
      <c r="L1419" s="5" t="s">
        <v>42</v>
      </c>
      <c r="M1419" s="5" t="s">
        <v>5196</v>
      </c>
      <c r="N1419" s="5" t="s">
        <v>26</v>
      </c>
      <c r="O1419" s="35">
        <v>0</v>
      </c>
      <c r="P1419" s="5" t="s">
        <v>18630</v>
      </c>
      <c r="Q1419" s="5" t="str">
        <f t="shared" si="22"/>
        <v>Arquivado</v>
      </c>
      <c r="R1419" s="32" t="e">
        <v>#N/A</v>
      </c>
    </row>
    <row r="1420" spans="1:18" x14ac:dyDescent="0.2">
      <c r="A1420" s="5" t="s">
        <v>5198</v>
      </c>
      <c r="B1420" s="5"/>
      <c r="C1420" s="5" t="s">
        <v>1654</v>
      </c>
      <c r="D1420" s="5" t="s">
        <v>1655</v>
      </c>
      <c r="E1420" s="36" t="s">
        <v>71</v>
      </c>
      <c r="F1420" s="5" t="s">
        <v>18630</v>
      </c>
      <c r="G1420" s="34"/>
      <c r="H1420" s="5" t="s">
        <v>18630</v>
      </c>
      <c r="I1420" s="34"/>
      <c r="J1420" s="5" t="s">
        <v>18630</v>
      </c>
      <c r="K1420" s="34"/>
      <c r="L1420" s="5" t="s">
        <v>42</v>
      </c>
      <c r="M1420" s="5" t="s">
        <v>43</v>
      </c>
      <c r="N1420" s="5" t="s">
        <v>26</v>
      </c>
      <c r="O1420" s="35">
        <v>78283.05</v>
      </c>
      <c r="P1420" s="5" t="s">
        <v>18633</v>
      </c>
      <c r="Q1420" s="5" t="str">
        <f t="shared" si="22"/>
        <v>Arquivado</v>
      </c>
      <c r="R1420" s="32" t="e">
        <v>#N/A</v>
      </c>
    </row>
    <row r="1421" spans="1:18" x14ac:dyDescent="0.2">
      <c r="A1421" s="5" t="s">
        <v>5199</v>
      </c>
      <c r="B1421" s="5"/>
      <c r="C1421" s="5" t="s">
        <v>5200</v>
      </c>
      <c r="D1421" s="5" t="s">
        <v>19336</v>
      </c>
      <c r="E1421" s="36" t="s">
        <v>48</v>
      </c>
      <c r="F1421" s="5" t="s">
        <v>18633</v>
      </c>
      <c r="G1421" s="34">
        <v>41493</v>
      </c>
      <c r="H1421" s="33" t="s">
        <v>18630</v>
      </c>
      <c r="I1421" s="34"/>
      <c r="J1421" s="5" t="s">
        <v>18630</v>
      </c>
      <c r="K1421" s="34"/>
      <c r="L1421" s="5" t="s">
        <v>42</v>
      </c>
      <c r="M1421" s="5" t="s">
        <v>5201</v>
      </c>
      <c r="N1421" s="5" t="s">
        <v>26</v>
      </c>
      <c r="O1421" s="35">
        <v>0</v>
      </c>
      <c r="P1421" s="5" t="s">
        <v>18633</v>
      </c>
      <c r="Q1421" s="5" t="str">
        <f t="shared" si="22"/>
        <v>Arquivado</v>
      </c>
      <c r="R1421" s="32" t="e">
        <v>#N/A</v>
      </c>
    </row>
    <row r="1422" spans="1:18" x14ac:dyDescent="0.2">
      <c r="A1422" s="5" t="s">
        <v>5203</v>
      </c>
      <c r="B1422" s="5"/>
      <c r="C1422" s="5" t="s">
        <v>5204</v>
      </c>
      <c r="D1422" s="5" t="s">
        <v>18691</v>
      </c>
      <c r="E1422" s="36" t="s">
        <v>48</v>
      </c>
      <c r="F1422" s="5" t="s">
        <v>18630</v>
      </c>
      <c r="G1422" s="34"/>
      <c r="H1422" s="5" t="s">
        <v>18633</v>
      </c>
      <c r="I1422" s="34">
        <v>42523</v>
      </c>
      <c r="J1422" s="33" t="s">
        <v>18633</v>
      </c>
      <c r="K1422" s="34">
        <v>42534</v>
      </c>
      <c r="L1422" s="33" t="s">
        <v>42</v>
      </c>
      <c r="M1422" s="5" t="s">
        <v>5205</v>
      </c>
      <c r="N1422" s="5" t="s">
        <v>26</v>
      </c>
      <c r="O1422" s="35">
        <v>0</v>
      </c>
      <c r="P1422" s="5" t="s">
        <v>18630</v>
      </c>
      <c r="Q1422" s="5" t="str">
        <f t="shared" si="22"/>
        <v>Arquivado</v>
      </c>
      <c r="R1422" s="32" t="e">
        <v>#N/A</v>
      </c>
    </row>
    <row r="1423" spans="1:18" x14ac:dyDescent="0.2">
      <c r="A1423" s="5" t="s">
        <v>5207</v>
      </c>
      <c r="B1423" s="5"/>
      <c r="C1423" s="5" t="s">
        <v>5208</v>
      </c>
      <c r="D1423" s="5" t="s">
        <v>19337</v>
      </c>
      <c r="E1423" s="36" t="s">
        <v>48</v>
      </c>
      <c r="F1423" s="5" t="s">
        <v>18630</v>
      </c>
      <c r="G1423" s="34"/>
      <c r="H1423" s="5" t="s">
        <v>18630</v>
      </c>
      <c r="I1423" s="34"/>
      <c r="J1423" s="5" t="s">
        <v>18630</v>
      </c>
      <c r="K1423" s="34"/>
      <c r="L1423" s="5" t="s">
        <v>23</v>
      </c>
      <c r="M1423" s="5" t="s">
        <v>5209</v>
      </c>
      <c r="N1423" s="5" t="s">
        <v>26</v>
      </c>
      <c r="O1423" s="35">
        <v>0</v>
      </c>
      <c r="P1423" s="5" t="s">
        <v>18630</v>
      </c>
      <c r="Q1423" s="5" t="str">
        <f t="shared" si="22"/>
        <v>Arquivado</v>
      </c>
      <c r="R1423" s="32" t="e">
        <v>#N/A</v>
      </c>
    </row>
    <row r="1424" spans="1:18" x14ac:dyDescent="0.2">
      <c r="A1424" s="5" t="s">
        <v>5211</v>
      </c>
      <c r="B1424" s="5"/>
      <c r="C1424" s="5" t="s">
        <v>5212</v>
      </c>
      <c r="D1424" s="5" t="s">
        <v>226</v>
      </c>
      <c r="E1424" s="36" t="s">
        <v>48</v>
      </c>
      <c r="F1424" s="5" t="s">
        <v>18630</v>
      </c>
      <c r="G1424" s="34"/>
      <c r="H1424" s="5" t="s">
        <v>18630</v>
      </c>
      <c r="I1424" s="34"/>
      <c r="J1424" s="5" t="s">
        <v>18633</v>
      </c>
      <c r="K1424" s="34">
        <v>42305</v>
      </c>
      <c r="L1424" s="33" t="s">
        <v>23</v>
      </c>
      <c r="M1424" s="5" t="s">
        <v>5213</v>
      </c>
      <c r="N1424" s="5" t="s">
        <v>26</v>
      </c>
      <c r="O1424" s="35">
        <v>0</v>
      </c>
      <c r="P1424" s="5" t="s">
        <v>18633</v>
      </c>
      <c r="Q1424" s="5" t="str">
        <f t="shared" si="22"/>
        <v>Arquivado</v>
      </c>
      <c r="R1424" s="32" t="e">
        <v>#N/A</v>
      </c>
    </row>
    <row r="1425" spans="1:18" x14ac:dyDescent="0.2">
      <c r="A1425" s="5" t="s">
        <v>5215</v>
      </c>
      <c r="B1425" s="5"/>
      <c r="D1425" s="5" t="s">
        <v>19294</v>
      </c>
      <c r="E1425" s="36" t="s">
        <v>48</v>
      </c>
      <c r="F1425" s="5" t="s">
        <v>18633</v>
      </c>
      <c r="G1425" s="34">
        <v>41730</v>
      </c>
      <c r="H1425" s="33" t="s">
        <v>18630</v>
      </c>
      <c r="I1425" s="34"/>
      <c r="J1425" s="5" t="s">
        <v>18633</v>
      </c>
      <c r="K1425" s="34">
        <v>41982</v>
      </c>
      <c r="L1425" s="33" t="s">
        <v>23</v>
      </c>
      <c r="M1425" s="5" t="s">
        <v>5216</v>
      </c>
      <c r="N1425" s="5" t="s">
        <v>26</v>
      </c>
      <c r="O1425" s="35">
        <v>0</v>
      </c>
      <c r="P1425" s="5" t="s">
        <v>18630</v>
      </c>
      <c r="Q1425" s="5" t="str">
        <f t="shared" si="22"/>
        <v>Arquivado</v>
      </c>
      <c r="R1425" s="32" t="e">
        <v>#N/A</v>
      </c>
    </row>
    <row r="1426" spans="1:18" x14ac:dyDescent="0.2">
      <c r="A1426" s="5" t="s">
        <v>5218</v>
      </c>
      <c r="B1426" s="5"/>
      <c r="C1426" s="5" t="s">
        <v>1676</v>
      </c>
      <c r="D1426" s="5" t="s">
        <v>5219</v>
      </c>
      <c r="E1426" s="36" t="s">
        <v>48</v>
      </c>
      <c r="F1426" s="5" t="s">
        <v>18633</v>
      </c>
      <c r="G1426" s="34">
        <v>41816</v>
      </c>
      <c r="H1426" s="33" t="s">
        <v>18630</v>
      </c>
      <c r="I1426" s="34"/>
      <c r="J1426" s="5" t="s">
        <v>18633</v>
      </c>
      <c r="K1426" s="34">
        <v>42279</v>
      </c>
      <c r="L1426" s="33" t="s">
        <v>42</v>
      </c>
      <c r="M1426" s="5" t="s">
        <v>5220</v>
      </c>
      <c r="N1426" s="5" t="s">
        <v>26</v>
      </c>
      <c r="O1426" s="35">
        <v>0</v>
      </c>
      <c r="P1426" s="5" t="s">
        <v>18630</v>
      </c>
      <c r="Q1426" s="5" t="str">
        <f t="shared" si="22"/>
        <v>Arquivado</v>
      </c>
      <c r="R1426" s="32" t="e">
        <v>#N/A</v>
      </c>
    </row>
    <row r="1427" spans="1:18" x14ac:dyDescent="0.2">
      <c r="A1427" s="5" t="s">
        <v>5222</v>
      </c>
      <c r="B1427" s="5"/>
      <c r="C1427" s="5" t="s">
        <v>5223</v>
      </c>
      <c r="D1427" s="5" t="s">
        <v>5224</v>
      </c>
      <c r="E1427" s="36" t="s">
        <v>48</v>
      </c>
      <c r="F1427" s="5" t="s">
        <v>18630</v>
      </c>
      <c r="G1427" s="34"/>
      <c r="H1427" s="5" t="s">
        <v>18630</v>
      </c>
      <c r="I1427" s="34"/>
      <c r="J1427" s="5" t="s">
        <v>18630</v>
      </c>
      <c r="K1427" s="34"/>
      <c r="L1427" s="5" t="s">
        <v>42</v>
      </c>
      <c r="M1427" s="5" t="s">
        <v>5225</v>
      </c>
      <c r="N1427" s="5" t="s">
        <v>26</v>
      </c>
      <c r="O1427" s="35">
        <v>0</v>
      </c>
      <c r="P1427" s="5" t="s">
        <v>18633</v>
      </c>
      <c r="Q1427" s="5" t="str">
        <f t="shared" si="22"/>
        <v>Arquivado</v>
      </c>
      <c r="R1427" s="32" t="e">
        <v>#N/A</v>
      </c>
    </row>
    <row r="1428" spans="1:18" x14ac:dyDescent="0.2">
      <c r="A1428" s="5" t="s">
        <v>5227</v>
      </c>
      <c r="B1428" s="5"/>
      <c r="C1428" s="5" t="s">
        <v>5228</v>
      </c>
      <c r="D1428" s="5" t="s">
        <v>18695</v>
      </c>
      <c r="E1428" s="36" t="s">
        <v>48</v>
      </c>
      <c r="F1428" s="5" t="s">
        <v>18630</v>
      </c>
      <c r="G1428" s="34"/>
      <c r="H1428" s="5" t="s">
        <v>18630</v>
      </c>
      <c r="I1428" s="34"/>
      <c r="J1428" s="5" t="s">
        <v>18633</v>
      </c>
      <c r="K1428" s="34">
        <v>41962</v>
      </c>
      <c r="L1428" s="33" t="s">
        <v>23</v>
      </c>
      <c r="M1428" s="5" t="s">
        <v>5229</v>
      </c>
      <c r="N1428" s="5" t="s">
        <v>26</v>
      </c>
      <c r="O1428" s="35">
        <v>0</v>
      </c>
      <c r="P1428" s="5" t="s">
        <v>18633</v>
      </c>
      <c r="Q1428" s="5" t="str">
        <f t="shared" si="22"/>
        <v>Arquivado</v>
      </c>
      <c r="R1428" s="32" t="e">
        <v>#N/A</v>
      </c>
    </row>
    <row r="1429" spans="1:18" x14ac:dyDescent="0.2">
      <c r="A1429" s="5" t="s">
        <v>5231</v>
      </c>
      <c r="B1429" s="5"/>
      <c r="C1429" s="5" t="s">
        <v>5232</v>
      </c>
      <c r="D1429" s="5" t="s">
        <v>18695</v>
      </c>
      <c r="E1429" s="36" t="s">
        <v>48</v>
      </c>
      <c r="F1429" s="5" t="s">
        <v>18630</v>
      </c>
      <c r="G1429" s="34"/>
      <c r="H1429" s="5" t="s">
        <v>18630</v>
      </c>
      <c r="I1429" s="34"/>
      <c r="J1429" s="5" t="s">
        <v>18630</v>
      </c>
      <c r="K1429" s="34"/>
      <c r="L1429" s="5" t="s">
        <v>42</v>
      </c>
      <c r="M1429" s="5" t="s">
        <v>5233</v>
      </c>
      <c r="N1429" s="5" t="s">
        <v>26</v>
      </c>
      <c r="O1429" s="35">
        <v>0</v>
      </c>
      <c r="P1429" s="5" t="s">
        <v>18630</v>
      </c>
      <c r="Q1429" s="5" t="str">
        <f t="shared" si="22"/>
        <v>Arquivado</v>
      </c>
      <c r="R1429" s="32" t="e">
        <v>#N/A</v>
      </c>
    </row>
    <row r="1430" spans="1:18" x14ac:dyDescent="0.2">
      <c r="A1430" s="5" t="s">
        <v>5235</v>
      </c>
      <c r="B1430" s="5"/>
      <c r="C1430" s="5" t="s">
        <v>4810</v>
      </c>
      <c r="D1430" s="5" t="s">
        <v>1283</v>
      </c>
      <c r="E1430" s="36" t="s">
        <v>20</v>
      </c>
      <c r="F1430" s="5" t="s">
        <v>18633</v>
      </c>
      <c r="G1430" s="34">
        <v>41116</v>
      </c>
      <c r="H1430" s="33" t="s">
        <v>18630</v>
      </c>
      <c r="I1430" s="34"/>
      <c r="J1430" s="5" t="s">
        <v>18630</v>
      </c>
      <c r="K1430" s="34"/>
      <c r="L1430" s="5" t="s">
        <v>23</v>
      </c>
      <c r="M1430" s="5" t="s">
        <v>5236</v>
      </c>
      <c r="N1430" s="5" t="s">
        <v>26</v>
      </c>
      <c r="O1430" s="35">
        <v>0</v>
      </c>
      <c r="P1430" s="5" t="s">
        <v>18630</v>
      </c>
      <c r="Q1430" s="5" t="str">
        <f t="shared" si="22"/>
        <v>Arquivado</v>
      </c>
      <c r="R1430" s="32" t="e">
        <v>#N/A</v>
      </c>
    </row>
    <row r="1431" spans="1:18" x14ac:dyDescent="0.2">
      <c r="A1431" s="5" t="s">
        <v>5238</v>
      </c>
      <c r="B1431" s="5"/>
      <c r="C1431" s="5" t="s">
        <v>5239</v>
      </c>
      <c r="D1431" s="5" t="s">
        <v>5240</v>
      </c>
      <c r="E1431" s="36" t="s">
        <v>71</v>
      </c>
      <c r="F1431" s="5" t="s">
        <v>18633</v>
      </c>
      <c r="G1431" s="34">
        <v>45709</v>
      </c>
      <c r="H1431" s="33" t="s">
        <v>18630</v>
      </c>
      <c r="I1431" s="34"/>
      <c r="J1431" s="5" t="s">
        <v>18633</v>
      </c>
      <c r="K1431" s="34">
        <v>45740</v>
      </c>
      <c r="L1431" s="33" t="s">
        <v>42</v>
      </c>
      <c r="M1431" s="33" t="s">
        <v>43</v>
      </c>
      <c r="N1431" s="5" t="s">
        <v>26</v>
      </c>
      <c r="O1431" s="35">
        <v>221982.48</v>
      </c>
      <c r="P1431" s="5" t="s">
        <v>18633</v>
      </c>
      <c r="Q1431" s="5" t="str">
        <f t="shared" si="22"/>
        <v>Arquivado</v>
      </c>
      <c r="R1431" s="32" t="e">
        <v>#N/A</v>
      </c>
    </row>
    <row r="1432" spans="1:18" x14ac:dyDescent="0.2">
      <c r="A1432" s="5" t="s">
        <v>5241</v>
      </c>
      <c r="B1432" s="5"/>
      <c r="C1432" s="5" t="s">
        <v>5242</v>
      </c>
      <c r="D1432" s="5" t="s">
        <v>483</v>
      </c>
      <c r="E1432" s="36" t="s">
        <v>71</v>
      </c>
      <c r="F1432" s="5" t="s">
        <v>18633</v>
      </c>
      <c r="G1432" s="34">
        <v>45841</v>
      </c>
      <c r="H1432" s="33" t="s">
        <v>18630</v>
      </c>
      <c r="I1432" s="34"/>
      <c r="J1432" s="5" t="s">
        <v>18633</v>
      </c>
      <c r="K1432" s="34">
        <v>45804</v>
      </c>
      <c r="L1432" s="33" t="s">
        <v>42</v>
      </c>
      <c r="M1432" s="33" t="s">
        <v>5243</v>
      </c>
      <c r="N1432" s="5" t="s">
        <v>26</v>
      </c>
      <c r="O1432" s="35">
        <v>157715.12</v>
      </c>
      <c r="P1432" s="5" t="s">
        <v>18633</v>
      </c>
      <c r="Q1432" s="5" t="str">
        <f t="shared" si="22"/>
        <v>Arquivado</v>
      </c>
      <c r="R1432" s="32" t="e">
        <v>#N/A</v>
      </c>
    </row>
    <row r="1433" spans="1:18" x14ac:dyDescent="0.2">
      <c r="A1433" s="5" t="s">
        <v>5245</v>
      </c>
      <c r="B1433" s="5"/>
      <c r="C1433" s="5" t="s">
        <v>257</v>
      </c>
      <c r="D1433" s="5" t="s">
        <v>18695</v>
      </c>
      <c r="E1433" s="36" t="s">
        <v>20</v>
      </c>
      <c r="F1433" s="5" t="s">
        <v>18633</v>
      </c>
      <c r="G1433" s="34">
        <v>42276</v>
      </c>
      <c r="H1433" s="33" t="s">
        <v>18630</v>
      </c>
      <c r="I1433" s="34"/>
      <c r="J1433" s="5" t="s">
        <v>18630</v>
      </c>
      <c r="K1433" s="34"/>
      <c r="L1433" s="5" t="s">
        <v>23</v>
      </c>
      <c r="M1433" s="5" t="s">
        <v>5246</v>
      </c>
      <c r="N1433" s="5" t="s">
        <v>26</v>
      </c>
      <c r="O1433" s="35">
        <v>0</v>
      </c>
      <c r="P1433" s="5" t="s">
        <v>18630</v>
      </c>
      <c r="Q1433" s="5" t="str">
        <f t="shared" si="22"/>
        <v>Arquivado</v>
      </c>
      <c r="R1433" s="32" t="e">
        <v>#N/A</v>
      </c>
    </row>
    <row r="1434" spans="1:18" x14ac:dyDescent="0.2">
      <c r="A1434" s="5" t="s">
        <v>5248</v>
      </c>
      <c r="B1434" s="5"/>
      <c r="C1434" s="5" t="s">
        <v>2838</v>
      </c>
      <c r="D1434" s="5" t="s">
        <v>18693</v>
      </c>
      <c r="E1434" s="36" t="s">
        <v>48</v>
      </c>
      <c r="F1434" s="5" t="s">
        <v>18633</v>
      </c>
      <c r="G1434" s="34">
        <v>41404</v>
      </c>
      <c r="H1434" s="33" t="s">
        <v>18630</v>
      </c>
      <c r="I1434" s="34"/>
      <c r="J1434" s="5" t="s">
        <v>18633</v>
      </c>
      <c r="K1434" s="34">
        <v>41809</v>
      </c>
      <c r="L1434" s="33" t="s">
        <v>42</v>
      </c>
      <c r="M1434" s="5" t="s">
        <v>5249</v>
      </c>
      <c r="N1434" s="5" t="s">
        <v>26</v>
      </c>
      <c r="O1434" s="35">
        <v>0</v>
      </c>
      <c r="P1434" s="5" t="s">
        <v>18630</v>
      </c>
      <c r="Q1434" s="5" t="str">
        <f t="shared" si="22"/>
        <v>Arquivado</v>
      </c>
      <c r="R1434" s="32" t="e">
        <v>#N/A</v>
      </c>
    </row>
    <row r="1435" spans="1:18" x14ac:dyDescent="0.2">
      <c r="A1435" s="5" t="s">
        <v>5251</v>
      </c>
      <c r="B1435" s="5"/>
      <c r="C1435" s="5" t="s">
        <v>5252</v>
      </c>
      <c r="D1435" s="5" t="s">
        <v>5253</v>
      </c>
      <c r="E1435" s="36" t="s">
        <v>48</v>
      </c>
      <c r="F1435" s="5" t="s">
        <v>18630</v>
      </c>
      <c r="G1435" s="34"/>
      <c r="H1435" s="5" t="s">
        <v>18630</v>
      </c>
      <c r="I1435" s="34"/>
      <c r="J1435" s="5" t="s">
        <v>18633</v>
      </c>
      <c r="K1435" s="34">
        <v>42333</v>
      </c>
      <c r="L1435" s="33" t="s">
        <v>23</v>
      </c>
      <c r="M1435" s="5" t="s">
        <v>5254</v>
      </c>
      <c r="N1435" s="5" t="s">
        <v>26</v>
      </c>
      <c r="O1435" s="35">
        <v>0</v>
      </c>
      <c r="P1435" s="5" t="s">
        <v>18633</v>
      </c>
      <c r="Q1435" s="5" t="str">
        <f t="shared" si="22"/>
        <v>Arquivado</v>
      </c>
      <c r="R1435" s="32" t="e">
        <v>#N/A</v>
      </c>
    </row>
    <row r="1436" spans="1:18" x14ac:dyDescent="0.2">
      <c r="A1436" s="5" t="s">
        <v>5256</v>
      </c>
      <c r="B1436" s="5"/>
      <c r="C1436" s="5" t="s">
        <v>5257</v>
      </c>
      <c r="D1436" s="5" t="s">
        <v>19338</v>
      </c>
      <c r="E1436" s="36" t="s">
        <v>48</v>
      </c>
      <c r="F1436" s="5" t="s">
        <v>18633</v>
      </c>
      <c r="G1436" s="34">
        <v>41684</v>
      </c>
      <c r="H1436" s="33" t="s">
        <v>18630</v>
      </c>
      <c r="I1436" s="34"/>
      <c r="J1436" s="5" t="s">
        <v>18630</v>
      </c>
      <c r="K1436" s="34"/>
      <c r="L1436" s="5" t="s">
        <v>23</v>
      </c>
      <c r="M1436" s="5" t="s">
        <v>5258</v>
      </c>
      <c r="N1436" s="5" t="s">
        <v>26</v>
      </c>
      <c r="O1436" s="35">
        <v>0</v>
      </c>
      <c r="P1436" s="5" t="s">
        <v>18630</v>
      </c>
      <c r="Q1436" s="5" t="str">
        <f t="shared" si="22"/>
        <v>Arquivado</v>
      </c>
      <c r="R1436" s="32" t="e">
        <v>#N/A</v>
      </c>
    </row>
    <row r="1437" spans="1:18" x14ac:dyDescent="0.2">
      <c r="A1437" s="5" t="s">
        <v>5260</v>
      </c>
      <c r="B1437" s="5"/>
      <c r="C1437" s="5" t="s">
        <v>4636</v>
      </c>
      <c r="D1437" s="5" t="s">
        <v>18692</v>
      </c>
      <c r="E1437" s="36" t="s">
        <v>20</v>
      </c>
      <c r="F1437" s="5" t="s">
        <v>18633</v>
      </c>
      <c r="G1437" s="34">
        <v>41127</v>
      </c>
      <c r="H1437" s="33" t="s">
        <v>18630</v>
      </c>
      <c r="I1437" s="34"/>
      <c r="J1437" s="5" t="s">
        <v>18630</v>
      </c>
      <c r="K1437" s="34"/>
      <c r="L1437" s="5" t="s">
        <v>42</v>
      </c>
      <c r="M1437" s="5" t="s">
        <v>5261</v>
      </c>
      <c r="N1437" s="5" t="s">
        <v>26</v>
      </c>
      <c r="O1437" s="35">
        <v>0</v>
      </c>
      <c r="P1437" s="5" t="s">
        <v>18630</v>
      </c>
      <c r="Q1437" s="5" t="str">
        <f t="shared" si="22"/>
        <v>Arquivado</v>
      </c>
      <c r="R1437" s="32" t="e">
        <v>#N/A</v>
      </c>
    </row>
    <row r="1438" spans="1:18" x14ac:dyDescent="0.2">
      <c r="A1438" s="5" t="s">
        <v>5263</v>
      </c>
      <c r="B1438" s="5"/>
      <c r="C1438" s="5" t="s">
        <v>5264</v>
      </c>
      <c r="D1438" s="5" t="s">
        <v>18691</v>
      </c>
      <c r="E1438" s="36" t="s">
        <v>48</v>
      </c>
      <c r="F1438" s="5" t="s">
        <v>18630</v>
      </c>
      <c r="G1438" s="34"/>
      <c r="H1438" s="5" t="s">
        <v>18630</v>
      </c>
      <c r="I1438" s="34"/>
      <c r="J1438" s="5" t="s">
        <v>18630</v>
      </c>
      <c r="K1438" s="34"/>
      <c r="L1438" s="5" t="s">
        <v>23</v>
      </c>
      <c r="M1438" s="5" t="s">
        <v>5265</v>
      </c>
      <c r="N1438" s="5" t="s">
        <v>26</v>
      </c>
      <c r="O1438" s="35">
        <v>0</v>
      </c>
      <c r="P1438" s="5" t="s">
        <v>18630</v>
      </c>
      <c r="Q1438" s="5" t="str">
        <f t="shared" si="22"/>
        <v>Arquivado</v>
      </c>
      <c r="R1438" s="32" t="e">
        <v>#N/A</v>
      </c>
    </row>
    <row r="1439" spans="1:18" x14ac:dyDescent="0.2">
      <c r="A1439" s="5" t="s">
        <v>5267</v>
      </c>
      <c r="B1439" s="5"/>
      <c r="C1439" s="5" t="s">
        <v>5268</v>
      </c>
      <c r="D1439" s="5" t="s">
        <v>18692</v>
      </c>
      <c r="E1439" s="36" t="s">
        <v>48</v>
      </c>
      <c r="F1439" s="5" t="s">
        <v>18633</v>
      </c>
      <c r="G1439" s="34">
        <v>41416</v>
      </c>
      <c r="H1439" s="33" t="s">
        <v>18630</v>
      </c>
      <c r="I1439" s="34"/>
      <c r="J1439" s="5" t="s">
        <v>18633</v>
      </c>
      <c r="K1439" s="34">
        <v>41649</v>
      </c>
      <c r="L1439" s="33" t="s">
        <v>42</v>
      </c>
      <c r="M1439" s="33" t="s">
        <v>5269</v>
      </c>
      <c r="N1439" s="5" t="s">
        <v>26</v>
      </c>
      <c r="O1439" s="35">
        <v>0</v>
      </c>
      <c r="P1439" s="5" t="s">
        <v>18630</v>
      </c>
      <c r="Q1439" s="5" t="str">
        <f t="shared" si="22"/>
        <v>Arquivado</v>
      </c>
      <c r="R1439" s="32" t="e">
        <v>#N/A</v>
      </c>
    </row>
    <row r="1440" spans="1:18" x14ac:dyDescent="0.2">
      <c r="A1440" s="5" t="s">
        <v>5271</v>
      </c>
      <c r="B1440" s="5"/>
      <c r="C1440" s="5" t="s">
        <v>151</v>
      </c>
      <c r="D1440" s="5" t="s">
        <v>18691</v>
      </c>
      <c r="E1440" s="36" t="s">
        <v>48</v>
      </c>
      <c r="F1440" s="5" t="s">
        <v>18633</v>
      </c>
      <c r="G1440" s="34">
        <v>42395</v>
      </c>
      <c r="H1440" s="33" t="s">
        <v>18630</v>
      </c>
      <c r="I1440" s="34"/>
      <c r="J1440" s="5" t="s">
        <v>18630</v>
      </c>
      <c r="K1440" s="34"/>
      <c r="L1440" s="5" t="s">
        <v>42</v>
      </c>
      <c r="M1440" s="5" t="s">
        <v>5272</v>
      </c>
      <c r="N1440" s="5" t="s">
        <v>26</v>
      </c>
      <c r="O1440" s="35">
        <v>0</v>
      </c>
      <c r="P1440" s="5" t="s">
        <v>18630</v>
      </c>
      <c r="Q1440" s="5" t="str">
        <f t="shared" si="22"/>
        <v>Arquivado</v>
      </c>
      <c r="R1440" s="32" t="e">
        <v>#N/A</v>
      </c>
    </row>
    <row r="1441" spans="1:18" x14ac:dyDescent="0.2">
      <c r="A1441" s="5" t="s">
        <v>5274</v>
      </c>
      <c r="B1441" s="5"/>
      <c r="C1441" s="5" t="s">
        <v>3066</v>
      </c>
      <c r="D1441" s="5" t="s">
        <v>18691</v>
      </c>
      <c r="E1441" s="36" t="s">
        <v>48</v>
      </c>
      <c r="F1441" s="5" t="s">
        <v>18630</v>
      </c>
      <c r="G1441" s="34"/>
      <c r="H1441" s="5" t="s">
        <v>18630</v>
      </c>
      <c r="I1441" s="34"/>
      <c r="J1441" s="5" t="s">
        <v>18633</v>
      </c>
      <c r="K1441" s="34">
        <v>41969</v>
      </c>
      <c r="L1441" s="33" t="s">
        <v>23</v>
      </c>
      <c r="M1441" s="5" t="s">
        <v>699</v>
      </c>
      <c r="N1441" s="5" t="s">
        <v>26</v>
      </c>
      <c r="O1441" s="35">
        <v>30000</v>
      </c>
      <c r="P1441" s="5" t="s">
        <v>18633</v>
      </c>
      <c r="Q1441" s="5" t="str">
        <f t="shared" si="22"/>
        <v>Arquivado</v>
      </c>
      <c r="R1441" s="32" t="e">
        <v>#N/A</v>
      </c>
    </row>
    <row r="1442" spans="1:18" x14ac:dyDescent="0.2">
      <c r="A1442" s="5" t="s">
        <v>5275</v>
      </c>
      <c r="B1442" s="5"/>
      <c r="C1442" s="5" t="s">
        <v>5276</v>
      </c>
      <c r="D1442" s="5" t="s">
        <v>233</v>
      </c>
      <c r="E1442" s="36" t="s">
        <v>71</v>
      </c>
      <c r="F1442" s="5" t="s">
        <v>18630</v>
      </c>
      <c r="G1442" s="34"/>
      <c r="H1442" s="5" t="s">
        <v>18630</v>
      </c>
      <c r="I1442" s="34"/>
      <c r="J1442" s="5" t="s">
        <v>18630</v>
      </c>
      <c r="K1442" s="34"/>
      <c r="L1442" s="5" t="s">
        <v>18793</v>
      </c>
      <c r="M1442" s="5" t="s">
        <v>2221</v>
      </c>
      <c r="N1442" s="5" t="s">
        <v>18712</v>
      </c>
      <c r="O1442" s="35">
        <v>249295.13</v>
      </c>
      <c r="P1442" s="60" t="s">
        <v>18630</v>
      </c>
      <c r="Q1442" s="5" t="str">
        <f t="shared" si="22"/>
        <v>Ativo</v>
      </c>
      <c r="R1442" s="32" t="e">
        <v>#N/A</v>
      </c>
    </row>
    <row r="1443" spans="1:18" x14ac:dyDescent="0.2">
      <c r="A1443" s="5" t="s">
        <v>5277</v>
      </c>
      <c r="B1443" s="5"/>
      <c r="C1443" s="5" t="s">
        <v>5278</v>
      </c>
      <c r="D1443" s="5" t="s">
        <v>233</v>
      </c>
      <c r="E1443" s="36" t="s">
        <v>71</v>
      </c>
      <c r="F1443" s="5" t="s">
        <v>18630</v>
      </c>
      <c r="G1443" s="34"/>
      <c r="H1443" s="5" t="s">
        <v>18630</v>
      </c>
      <c r="I1443" s="34"/>
      <c r="J1443" s="5" t="s">
        <v>18630</v>
      </c>
      <c r="K1443" s="34"/>
      <c r="L1443" s="5" t="s">
        <v>18793</v>
      </c>
      <c r="M1443" s="5" t="s">
        <v>5279</v>
      </c>
      <c r="N1443" s="5" t="s">
        <v>18712</v>
      </c>
      <c r="O1443" s="35">
        <v>201152.72</v>
      </c>
      <c r="P1443" s="60" t="s">
        <v>18630</v>
      </c>
      <c r="Q1443" s="5" t="str">
        <f t="shared" si="22"/>
        <v>Ativo</v>
      </c>
      <c r="R1443" s="32" t="e">
        <v>#N/A</v>
      </c>
    </row>
    <row r="1444" spans="1:18" x14ac:dyDescent="0.2">
      <c r="A1444" s="5" t="s">
        <v>5281</v>
      </c>
      <c r="B1444" s="5"/>
      <c r="D1444" s="5" t="s">
        <v>5283</v>
      </c>
      <c r="E1444" s="36" t="s">
        <v>5282</v>
      </c>
      <c r="F1444" s="5" t="s">
        <v>18630</v>
      </c>
      <c r="G1444" s="34"/>
      <c r="H1444" s="5" t="s">
        <v>18633</v>
      </c>
      <c r="I1444" s="34">
        <v>43265</v>
      </c>
      <c r="J1444" s="33" t="s">
        <v>18633</v>
      </c>
      <c r="K1444" s="34">
        <v>43321</v>
      </c>
      <c r="L1444" s="33" t="s">
        <v>23</v>
      </c>
      <c r="M1444" s="5" t="s">
        <v>5284</v>
      </c>
      <c r="N1444" s="5" t="s">
        <v>26</v>
      </c>
      <c r="O1444" s="35">
        <v>0</v>
      </c>
      <c r="P1444" s="5" t="s">
        <v>18630</v>
      </c>
      <c r="Q1444" s="5" t="str">
        <f t="shared" si="22"/>
        <v>Arquivado</v>
      </c>
      <c r="R1444" s="32" t="e">
        <v>#N/A</v>
      </c>
    </row>
    <row r="1445" spans="1:18" x14ac:dyDescent="0.2">
      <c r="A1445" s="5" t="s">
        <v>5286</v>
      </c>
      <c r="B1445" s="5"/>
      <c r="C1445" s="5" t="s">
        <v>5287</v>
      </c>
      <c r="D1445" s="5" t="s">
        <v>1591</v>
      </c>
      <c r="E1445" s="36" t="s">
        <v>48</v>
      </c>
      <c r="F1445" s="5" t="s">
        <v>18630</v>
      </c>
      <c r="G1445" s="34"/>
      <c r="H1445" s="5" t="s">
        <v>18630</v>
      </c>
      <c r="I1445" s="34"/>
      <c r="J1445" s="5" t="s">
        <v>18633</v>
      </c>
      <c r="K1445" s="34">
        <v>42163</v>
      </c>
      <c r="L1445" s="33" t="s">
        <v>23</v>
      </c>
      <c r="M1445" s="5" t="s">
        <v>5288</v>
      </c>
      <c r="N1445" s="5" t="s">
        <v>26</v>
      </c>
      <c r="O1445" s="35">
        <v>0</v>
      </c>
      <c r="P1445" s="5" t="s">
        <v>18633</v>
      </c>
      <c r="Q1445" s="5" t="str">
        <f t="shared" si="22"/>
        <v>Arquivado</v>
      </c>
      <c r="R1445" s="32" t="e">
        <v>#N/A</v>
      </c>
    </row>
    <row r="1446" spans="1:18" x14ac:dyDescent="0.2">
      <c r="A1446" s="5" t="s">
        <v>5290</v>
      </c>
      <c r="B1446" s="5"/>
      <c r="C1446" s="5" t="s">
        <v>4683</v>
      </c>
      <c r="D1446" s="5" t="s">
        <v>18691</v>
      </c>
      <c r="E1446" s="36" t="s">
        <v>20</v>
      </c>
      <c r="F1446" s="5" t="s">
        <v>18633</v>
      </c>
      <c r="G1446" s="34">
        <v>41219</v>
      </c>
      <c r="H1446" s="33" t="s">
        <v>18630</v>
      </c>
      <c r="I1446" s="34"/>
      <c r="J1446" s="5" t="s">
        <v>18630</v>
      </c>
      <c r="K1446" s="34"/>
      <c r="L1446" s="5" t="s">
        <v>23</v>
      </c>
      <c r="M1446" s="5" t="s">
        <v>5291</v>
      </c>
      <c r="N1446" s="5" t="s">
        <v>26</v>
      </c>
      <c r="O1446" s="35">
        <v>0</v>
      </c>
      <c r="P1446" s="5" t="s">
        <v>18630</v>
      </c>
      <c r="Q1446" s="5" t="str">
        <f t="shared" si="22"/>
        <v>Arquivado</v>
      </c>
      <c r="R1446" s="32" t="e">
        <v>#N/A</v>
      </c>
    </row>
    <row r="1447" spans="1:18" x14ac:dyDescent="0.2">
      <c r="A1447" s="5" t="s">
        <v>5293</v>
      </c>
      <c r="B1447" s="5"/>
      <c r="C1447" s="5" t="s">
        <v>5294</v>
      </c>
      <c r="D1447" s="5" t="s">
        <v>18691</v>
      </c>
      <c r="E1447" s="36" t="s">
        <v>20</v>
      </c>
      <c r="F1447" s="5" t="s">
        <v>18633</v>
      </c>
      <c r="G1447" s="34">
        <v>41502</v>
      </c>
      <c r="H1447" s="33" t="s">
        <v>18630</v>
      </c>
      <c r="I1447" s="34"/>
      <c r="J1447" s="5" t="s">
        <v>18630</v>
      </c>
      <c r="K1447" s="34"/>
      <c r="L1447" s="5" t="s">
        <v>23</v>
      </c>
      <c r="M1447" s="5" t="s">
        <v>5295</v>
      </c>
      <c r="N1447" s="5" t="s">
        <v>26</v>
      </c>
      <c r="O1447" s="35">
        <v>0</v>
      </c>
      <c r="P1447" s="5" t="s">
        <v>18630</v>
      </c>
      <c r="Q1447" s="5" t="str">
        <f t="shared" si="22"/>
        <v>Arquivado</v>
      </c>
      <c r="R1447" s="32" t="e">
        <v>#N/A</v>
      </c>
    </row>
    <row r="1448" spans="1:18" x14ac:dyDescent="0.2">
      <c r="A1448" s="5" t="s">
        <v>5297</v>
      </c>
      <c r="B1448" s="5"/>
      <c r="C1448" s="5" t="s">
        <v>5298</v>
      </c>
      <c r="D1448" s="5" t="s">
        <v>18691</v>
      </c>
      <c r="E1448" s="36" t="s">
        <v>48</v>
      </c>
      <c r="F1448" s="5" t="s">
        <v>18630</v>
      </c>
      <c r="G1448" s="34"/>
      <c r="H1448" s="5" t="s">
        <v>18630</v>
      </c>
      <c r="I1448" s="34"/>
      <c r="J1448" s="5" t="s">
        <v>18633</v>
      </c>
      <c r="K1448" s="34">
        <v>42060</v>
      </c>
      <c r="L1448" s="33" t="s">
        <v>23</v>
      </c>
      <c r="M1448" s="5" t="s">
        <v>5299</v>
      </c>
      <c r="N1448" s="5" t="s">
        <v>26</v>
      </c>
      <c r="O1448" s="35">
        <v>0</v>
      </c>
      <c r="P1448" s="5" t="s">
        <v>18633</v>
      </c>
      <c r="Q1448" s="5" t="str">
        <f t="shared" si="22"/>
        <v>Arquivado</v>
      </c>
      <c r="R1448" s="32" t="e">
        <v>#N/A</v>
      </c>
    </row>
    <row r="1449" spans="1:18" x14ac:dyDescent="0.2">
      <c r="A1449" s="5" t="s">
        <v>5301</v>
      </c>
      <c r="B1449" s="5"/>
      <c r="C1449" s="5" t="s">
        <v>5302</v>
      </c>
      <c r="D1449" s="5" t="s">
        <v>29</v>
      </c>
      <c r="E1449" s="36" t="s">
        <v>48</v>
      </c>
      <c r="F1449" s="5" t="s">
        <v>18630</v>
      </c>
      <c r="G1449" s="34"/>
      <c r="H1449" s="5" t="s">
        <v>18630</v>
      </c>
      <c r="I1449" s="34"/>
      <c r="J1449" s="5" t="s">
        <v>18630</v>
      </c>
      <c r="K1449" s="34"/>
      <c r="L1449" s="5" t="s">
        <v>23</v>
      </c>
      <c r="M1449" s="5" t="s">
        <v>5303</v>
      </c>
      <c r="N1449" s="5" t="s">
        <v>26</v>
      </c>
      <c r="O1449" s="35">
        <v>0</v>
      </c>
      <c r="P1449" s="5" t="s">
        <v>18630</v>
      </c>
      <c r="Q1449" s="5" t="str">
        <f t="shared" si="22"/>
        <v>Arquivado</v>
      </c>
      <c r="R1449" s="32" t="e">
        <v>#N/A</v>
      </c>
    </row>
    <row r="1450" spans="1:18" x14ac:dyDescent="0.2">
      <c r="A1450" s="5" t="s">
        <v>5305</v>
      </c>
      <c r="B1450" s="5"/>
      <c r="C1450" s="5" t="s">
        <v>2665</v>
      </c>
      <c r="D1450" s="5" t="s">
        <v>18693</v>
      </c>
      <c r="E1450" s="36" t="s">
        <v>20</v>
      </c>
      <c r="F1450" s="5" t="s">
        <v>18633</v>
      </c>
      <c r="G1450" s="34">
        <v>42131</v>
      </c>
      <c r="H1450" s="33" t="s">
        <v>18630</v>
      </c>
      <c r="I1450" s="34"/>
      <c r="J1450" s="5" t="s">
        <v>18630</v>
      </c>
      <c r="K1450" s="34"/>
      <c r="L1450" s="5" t="s">
        <v>23</v>
      </c>
      <c r="M1450" s="5" t="s">
        <v>5306</v>
      </c>
      <c r="N1450" s="5" t="s">
        <v>26</v>
      </c>
      <c r="O1450" s="35">
        <v>0</v>
      </c>
      <c r="P1450" s="5" t="s">
        <v>18630</v>
      </c>
      <c r="Q1450" s="5" t="str">
        <f t="shared" si="22"/>
        <v>Arquivado</v>
      </c>
      <c r="R1450" s="32" t="e">
        <v>#N/A</v>
      </c>
    </row>
    <row r="1451" spans="1:18" x14ac:dyDescent="0.2">
      <c r="A1451" s="5" t="s">
        <v>5308</v>
      </c>
      <c r="B1451" s="5"/>
      <c r="C1451" s="5" t="s">
        <v>5309</v>
      </c>
      <c r="D1451" s="5" t="s">
        <v>5310</v>
      </c>
      <c r="E1451" s="36" t="s">
        <v>71</v>
      </c>
      <c r="F1451" s="5" t="s">
        <v>18630</v>
      </c>
      <c r="G1451" s="34"/>
      <c r="H1451" s="5" t="s">
        <v>18630</v>
      </c>
      <c r="I1451" s="34"/>
      <c r="J1451" s="5" t="s">
        <v>18630</v>
      </c>
      <c r="K1451" s="34"/>
      <c r="L1451" s="5" t="s">
        <v>18684</v>
      </c>
      <c r="M1451" s="5" t="s">
        <v>68</v>
      </c>
      <c r="N1451" s="5" t="s">
        <v>18712</v>
      </c>
      <c r="O1451" s="35">
        <v>35000</v>
      </c>
      <c r="P1451" s="60" t="s">
        <v>18630</v>
      </c>
      <c r="Q1451" s="5" t="str">
        <f t="shared" si="22"/>
        <v>Ativo</v>
      </c>
      <c r="R1451" s="32" t="e">
        <v>#N/A</v>
      </c>
    </row>
    <row r="1452" spans="1:18" x14ac:dyDescent="0.2">
      <c r="A1452" s="5" t="s">
        <v>5311</v>
      </c>
      <c r="B1452" s="5"/>
      <c r="C1452" s="5" t="s">
        <v>5312</v>
      </c>
      <c r="D1452" s="5" t="s">
        <v>18691</v>
      </c>
      <c r="E1452" s="36" t="s">
        <v>48</v>
      </c>
      <c r="F1452" s="5" t="s">
        <v>18633</v>
      </c>
      <c r="G1452" s="34">
        <v>41121</v>
      </c>
      <c r="H1452" s="33" t="s">
        <v>18630</v>
      </c>
      <c r="I1452" s="34"/>
      <c r="J1452" s="5" t="s">
        <v>18630</v>
      </c>
      <c r="K1452" s="34"/>
      <c r="L1452" s="5" t="s">
        <v>42</v>
      </c>
      <c r="M1452" s="5" t="s">
        <v>5313</v>
      </c>
      <c r="N1452" s="5" t="s">
        <v>26</v>
      </c>
      <c r="O1452" s="35">
        <v>0</v>
      </c>
      <c r="P1452" s="5" t="s">
        <v>18630</v>
      </c>
      <c r="Q1452" s="5" t="str">
        <f t="shared" si="22"/>
        <v>Arquivado</v>
      </c>
      <c r="R1452" s="32" t="e">
        <v>#N/A</v>
      </c>
    </row>
    <row r="1453" spans="1:18" x14ac:dyDescent="0.2">
      <c r="A1453" s="5" t="s">
        <v>5315</v>
      </c>
      <c r="B1453" s="5"/>
      <c r="C1453" s="5" t="s">
        <v>1262</v>
      </c>
      <c r="D1453" s="5" t="s">
        <v>18691</v>
      </c>
      <c r="E1453" s="36" t="s">
        <v>48</v>
      </c>
      <c r="F1453" s="5" t="s">
        <v>18630</v>
      </c>
      <c r="G1453" s="34"/>
      <c r="H1453" s="5" t="s">
        <v>18630</v>
      </c>
      <c r="I1453" s="34"/>
      <c r="J1453" s="5" t="s">
        <v>18630</v>
      </c>
      <c r="K1453" s="34"/>
      <c r="L1453" s="5" t="s">
        <v>42</v>
      </c>
      <c r="M1453" s="5" t="s">
        <v>5316</v>
      </c>
      <c r="N1453" s="5" t="s">
        <v>26</v>
      </c>
      <c r="O1453" s="35">
        <v>0</v>
      </c>
      <c r="P1453" s="5" t="s">
        <v>18630</v>
      </c>
      <c r="Q1453" s="5" t="str">
        <f t="shared" si="22"/>
        <v>Arquivado</v>
      </c>
      <c r="R1453" s="32" t="e">
        <v>#N/A</v>
      </c>
    </row>
    <row r="1454" spans="1:18" x14ac:dyDescent="0.2">
      <c r="A1454" s="5" t="s">
        <v>5318</v>
      </c>
      <c r="B1454" s="5"/>
      <c r="C1454" s="5" t="s">
        <v>5319</v>
      </c>
      <c r="D1454" s="5" t="s">
        <v>3718</v>
      </c>
      <c r="E1454" s="36" t="s">
        <v>20</v>
      </c>
      <c r="F1454" s="5" t="s">
        <v>18633</v>
      </c>
      <c r="G1454" s="34">
        <v>42285</v>
      </c>
      <c r="H1454" s="33" t="s">
        <v>18630</v>
      </c>
      <c r="I1454" s="34"/>
      <c r="J1454" s="5" t="s">
        <v>18630</v>
      </c>
      <c r="K1454" s="34"/>
      <c r="L1454" s="5" t="s">
        <v>23</v>
      </c>
      <c r="M1454" s="5" t="s">
        <v>5320</v>
      </c>
      <c r="N1454" s="5" t="s">
        <v>26</v>
      </c>
      <c r="O1454" s="35">
        <v>0</v>
      </c>
      <c r="P1454" s="5" t="s">
        <v>18630</v>
      </c>
      <c r="Q1454" s="5" t="str">
        <f t="shared" si="22"/>
        <v>Arquivado</v>
      </c>
      <c r="R1454" s="32" t="e">
        <v>#N/A</v>
      </c>
    </row>
    <row r="1455" spans="1:18" x14ac:dyDescent="0.2">
      <c r="A1455" s="5" t="s">
        <v>5322</v>
      </c>
      <c r="B1455" s="5"/>
      <c r="C1455" s="5" t="s">
        <v>5323</v>
      </c>
      <c r="D1455" s="5" t="s">
        <v>18691</v>
      </c>
      <c r="E1455" s="36" t="s">
        <v>48</v>
      </c>
      <c r="F1455" s="5" t="s">
        <v>18633</v>
      </c>
      <c r="G1455" s="34">
        <v>41193</v>
      </c>
      <c r="H1455" s="33" t="s">
        <v>18630</v>
      </c>
      <c r="I1455" s="34"/>
      <c r="J1455" s="5" t="s">
        <v>18630</v>
      </c>
      <c r="K1455" s="34"/>
      <c r="L1455" s="5" t="s">
        <v>42</v>
      </c>
      <c r="M1455" s="5" t="s">
        <v>5324</v>
      </c>
      <c r="N1455" s="5" t="s">
        <v>26</v>
      </c>
      <c r="O1455" s="35">
        <v>0</v>
      </c>
      <c r="P1455" s="5" t="s">
        <v>18630</v>
      </c>
      <c r="Q1455" s="5" t="str">
        <f t="shared" si="22"/>
        <v>Arquivado</v>
      </c>
      <c r="R1455" s="32" t="e">
        <v>#N/A</v>
      </c>
    </row>
    <row r="1456" spans="1:18" x14ac:dyDescent="0.2">
      <c r="A1456" s="5" t="s">
        <v>5326</v>
      </c>
      <c r="B1456" s="5"/>
      <c r="C1456" s="5" t="s">
        <v>5327</v>
      </c>
      <c r="D1456" s="5" t="s">
        <v>5328</v>
      </c>
      <c r="E1456" s="36" t="s">
        <v>48</v>
      </c>
      <c r="F1456" s="5" t="s">
        <v>18630</v>
      </c>
      <c r="G1456" s="34"/>
      <c r="H1456" s="5" t="s">
        <v>18630</v>
      </c>
      <c r="I1456" s="34"/>
      <c r="J1456" s="5" t="s">
        <v>18633</v>
      </c>
      <c r="K1456" s="34">
        <v>42451</v>
      </c>
      <c r="L1456" s="33" t="s">
        <v>23</v>
      </c>
      <c r="M1456" s="5" t="s">
        <v>5329</v>
      </c>
      <c r="N1456" s="5" t="s">
        <v>26</v>
      </c>
      <c r="O1456" s="35">
        <v>0</v>
      </c>
      <c r="P1456" s="5" t="s">
        <v>18633</v>
      </c>
      <c r="Q1456" s="5" t="str">
        <f t="shared" si="22"/>
        <v>Arquivado</v>
      </c>
      <c r="R1456" s="32" t="e">
        <v>#N/A</v>
      </c>
    </row>
    <row r="1457" spans="1:18" x14ac:dyDescent="0.2">
      <c r="A1457" s="5" t="s">
        <v>5331</v>
      </c>
      <c r="B1457" s="5"/>
      <c r="C1457" s="5" t="s">
        <v>5332</v>
      </c>
      <c r="D1457" s="5" t="s">
        <v>18691</v>
      </c>
      <c r="E1457" s="36" t="s">
        <v>48</v>
      </c>
      <c r="F1457" s="5" t="s">
        <v>18630</v>
      </c>
      <c r="G1457" s="34"/>
      <c r="H1457" s="5" t="s">
        <v>18630</v>
      </c>
      <c r="I1457" s="34"/>
      <c r="J1457" s="5" t="s">
        <v>18630</v>
      </c>
      <c r="K1457" s="34"/>
      <c r="L1457" s="5" t="s">
        <v>23</v>
      </c>
      <c r="M1457" s="5" t="s">
        <v>5333</v>
      </c>
      <c r="N1457" s="5" t="s">
        <v>26</v>
      </c>
      <c r="O1457" s="35">
        <v>0</v>
      </c>
      <c r="P1457" s="5" t="s">
        <v>18630</v>
      </c>
      <c r="Q1457" s="5" t="str">
        <f t="shared" si="22"/>
        <v>Arquivado</v>
      </c>
      <c r="R1457" s="32" t="e">
        <v>#N/A</v>
      </c>
    </row>
    <row r="1458" spans="1:18" x14ac:dyDescent="0.2">
      <c r="A1458" s="5" t="s">
        <v>5335</v>
      </c>
      <c r="B1458" s="5"/>
      <c r="C1458" s="5" t="s">
        <v>1250</v>
      </c>
      <c r="D1458" s="5" t="s">
        <v>18691</v>
      </c>
      <c r="E1458" s="36" t="s">
        <v>48</v>
      </c>
      <c r="F1458" s="5" t="s">
        <v>18633</v>
      </c>
      <c r="G1458" s="34">
        <v>41544</v>
      </c>
      <c r="H1458" s="33" t="s">
        <v>18630</v>
      </c>
      <c r="I1458" s="34"/>
      <c r="J1458" s="5" t="s">
        <v>18630</v>
      </c>
      <c r="K1458" s="34"/>
      <c r="L1458" s="5" t="s">
        <v>23</v>
      </c>
      <c r="M1458" s="5" t="s">
        <v>5336</v>
      </c>
      <c r="N1458" s="5" t="s">
        <v>26</v>
      </c>
      <c r="O1458" s="35">
        <v>0</v>
      </c>
      <c r="P1458" s="5" t="s">
        <v>18630</v>
      </c>
      <c r="Q1458" s="5" t="str">
        <f t="shared" si="22"/>
        <v>Arquivado</v>
      </c>
      <c r="R1458" s="32" t="e">
        <v>#N/A</v>
      </c>
    </row>
    <row r="1459" spans="1:18" x14ac:dyDescent="0.2">
      <c r="A1459" s="5" t="s">
        <v>5338</v>
      </c>
      <c r="B1459" s="5"/>
      <c r="C1459" s="5" t="s">
        <v>1217</v>
      </c>
      <c r="D1459" s="5" t="s">
        <v>1591</v>
      </c>
      <c r="E1459" s="36" t="s">
        <v>20</v>
      </c>
      <c r="F1459" s="5" t="s">
        <v>18633</v>
      </c>
      <c r="G1459" s="34">
        <v>42276</v>
      </c>
      <c r="H1459" s="33" t="s">
        <v>18630</v>
      </c>
      <c r="I1459" s="34"/>
      <c r="J1459" s="5" t="s">
        <v>18633</v>
      </c>
      <c r="K1459" s="34">
        <v>42331</v>
      </c>
      <c r="L1459" s="33" t="s">
        <v>23</v>
      </c>
      <c r="M1459" s="33" t="s">
        <v>97</v>
      </c>
      <c r="N1459" s="5" t="s">
        <v>26</v>
      </c>
      <c r="O1459" s="35">
        <v>0</v>
      </c>
      <c r="P1459" s="5" t="s">
        <v>18630</v>
      </c>
      <c r="Q1459" s="5" t="str">
        <f t="shared" si="22"/>
        <v>Arquivado</v>
      </c>
      <c r="R1459" s="32" t="e">
        <v>#N/A</v>
      </c>
    </row>
    <row r="1460" spans="1:18" x14ac:dyDescent="0.2">
      <c r="A1460" s="5" t="s">
        <v>5339</v>
      </c>
      <c r="B1460" s="5"/>
      <c r="C1460" s="5" t="s">
        <v>4900</v>
      </c>
      <c r="D1460" s="5" t="s">
        <v>18692</v>
      </c>
      <c r="E1460" s="36" t="s">
        <v>48</v>
      </c>
      <c r="F1460" s="5" t="s">
        <v>18630</v>
      </c>
      <c r="G1460" s="34"/>
      <c r="H1460" s="5" t="s">
        <v>18630</v>
      </c>
      <c r="I1460" s="34"/>
      <c r="J1460" s="5" t="s">
        <v>18630</v>
      </c>
      <c r="K1460" s="34"/>
      <c r="L1460" s="5" t="s">
        <v>23</v>
      </c>
      <c r="M1460" s="5" t="s">
        <v>5340</v>
      </c>
      <c r="N1460" s="5" t="s">
        <v>26</v>
      </c>
      <c r="O1460" s="35">
        <v>0</v>
      </c>
      <c r="P1460" s="5" t="s">
        <v>18630</v>
      </c>
      <c r="Q1460" s="5" t="str">
        <f t="shared" si="22"/>
        <v>Arquivado</v>
      </c>
      <c r="R1460" s="32" t="e">
        <v>#N/A</v>
      </c>
    </row>
    <row r="1461" spans="1:18" x14ac:dyDescent="0.2">
      <c r="A1461" s="5" t="s">
        <v>5342</v>
      </c>
      <c r="B1461" s="5"/>
      <c r="C1461" s="5" t="s">
        <v>5343</v>
      </c>
      <c r="D1461" s="5" t="s">
        <v>233</v>
      </c>
      <c r="E1461" s="36" t="s">
        <v>71</v>
      </c>
      <c r="F1461" s="5" t="s">
        <v>18630</v>
      </c>
      <c r="G1461" s="34"/>
      <c r="H1461" s="5" t="s">
        <v>18630</v>
      </c>
      <c r="I1461" s="34"/>
      <c r="J1461" s="5" t="s">
        <v>18630</v>
      </c>
      <c r="K1461" s="34"/>
      <c r="L1461" s="5" t="s">
        <v>18793</v>
      </c>
      <c r="M1461" s="5" t="s">
        <v>744</v>
      </c>
      <c r="N1461" s="5" t="s">
        <v>18712</v>
      </c>
      <c r="O1461" s="35">
        <v>550560.25</v>
      </c>
      <c r="P1461" s="60" t="s">
        <v>18630</v>
      </c>
      <c r="Q1461" s="5" t="str">
        <f t="shared" si="22"/>
        <v>Ativo</v>
      </c>
      <c r="R1461" s="32" t="e">
        <v>#N/A</v>
      </c>
    </row>
    <row r="1462" spans="1:18" x14ac:dyDescent="0.2">
      <c r="A1462" s="5" t="s">
        <v>5344</v>
      </c>
      <c r="B1462" s="5"/>
      <c r="C1462" s="5" t="s">
        <v>5345</v>
      </c>
      <c r="D1462" s="5" t="s">
        <v>2180</v>
      </c>
      <c r="E1462" s="36" t="s">
        <v>48</v>
      </c>
      <c r="F1462" s="5" t="s">
        <v>18630</v>
      </c>
      <c r="G1462" s="34"/>
      <c r="H1462" s="5" t="s">
        <v>18630</v>
      </c>
      <c r="I1462" s="34"/>
      <c r="J1462" s="5" t="s">
        <v>18633</v>
      </c>
      <c r="K1462" s="34">
        <v>42080</v>
      </c>
      <c r="L1462" s="33" t="s">
        <v>23</v>
      </c>
      <c r="M1462" s="5" t="s">
        <v>5346</v>
      </c>
      <c r="N1462" s="5" t="s">
        <v>26</v>
      </c>
      <c r="O1462" s="35">
        <v>0</v>
      </c>
      <c r="P1462" s="5" t="s">
        <v>18633</v>
      </c>
      <c r="Q1462" s="5" t="str">
        <f t="shared" si="22"/>
        <v>Arquivado</v>
      </c>
      <c r="R1462" s="32" t="e">
        <v>#N/A</v>
      </c>
    </row>
    <row r="1463" spans="1:18" x14ac:dyDescent="0.2">
      <c r="A1463" s="5" t="s">
        <v>5348</v>
      </c>
      <c r="B1463" s="5" t="s">
        <v>5349</v>
      </c>
      <c r="C1463" s="5" t="s">
        <v>5350</v>
      </c>
      <c r="D1463" s="5" t="s">
        <v>1314</v>
      </c>
      <c r="E1463" s="36" t="s">
        <v>48</v>
      </c>
      <c r="F1463" s="5" t="s">
        <v>18633</v>
      </c>
      <c r="G1463" s="34">
        <v>42842</v>
      </c>
      <c r="H1463" s="33" t="s">
        <v>18633</v>
      </c>
      <c r="I1463" s="34">
        <v>45359</v>
      </c>
      <c r="J1463" s="33" t="s">
        <v>18630</v>
      </c>
      <c r="K1463" s="34"/>
      <c r="L1463" s="5" t="s">
        <v>42</v>
      </c>
      <c r="M1463" s="5" t="s">
        <v>473</v>
      </c>
      <c r="N1463" s="5" t="s">
        <v>26</v>
      </c>
      <c r="O1463" s="35">
        <v>35000</v>
      </c>
      <c r="P1463" s="5" t="s">
        <v>18630</v>
      </c>
      <c r="Q1463" s="5" t="str">
        <f t="shared" si="22"/>
        <v>Arquivado</v>
      </c>
      <c r="R1463" s="32" t="e">
        <v>#N/A</v>
      </c>
    </row>
    <row r="1464" spans="1:18" x14ac:dyDescent="0.2">
      <c r="A1464" s="5" t="s">
        <v>5351</v>
      </c>
      <c r="B1464" s="5"/>
      <c r="C1464" s="5" t="s">
        <v>4449</v>
      </c>
      <c r="D1464" s="5" t="s">
        <v>143</v>
      </c>
      <c r="E1464" s="36" t="s">
        <v>20</v>
      </c>
      <c r="F1464" s="5" t="s">
        <v>18633</v>
      </c>
      <c r="G1464" s="34">
        <v>42388</v>
      </c>
      <c r="H1464" s="33" t="s">
        <v>18630</v>
      </c>
      <c r="I1464" s="34"/>
      <c r="J1464" s="5" t="s">
        <v>18630</v>
      </c>
      <c r="K1464" s="34"/>
      <c r="L1464" s="5" t="s">
        <v>23</v>
      </c>
      <c r="M1464" s="5" t="s">
        <v>5352</v>
      </c>
      <c r="N1464" s="5" t="s">
        <v>26</v>
      </c>
      <c r="O1464" s="35">
        <v>0</v>
      </c>
      <c r="P1464" s="5" t="s">
        <v>18630</v>
      </c>
      <c r="Q1464" s="5" t="str">
        <f t="shared" si="22"/>
        <v>Arquivado</v>
      </c>
      <c r="R1464" s="32" t="e">
        <v>#N/A</v>
      </c>
    </row>
    <row r="1465" spans="1:18" x14ac:dyDescent="0.2">
      <c r="A1465" s="5" t="s">
        <v>5354</v>
      </c>
      <c r="B1465" s="5"/>
      <c r="C1465" s="5" t="s">
        <v>5355</v>
      </c>
      <c r="D1465" s="5" t="s">
        <v>5356</v>
      </c>
      <c r="E1465" s="36" t="s">
        <v>71</v>
      </c>
      <c r="F1465" s="5" t="s">
        <v>18633</v>
      </c>
      <c r="G1465" s="34">
        <v>45846</v>
      </c>
      <c r="H1465" s="33" t="s">
        <v>18630</v>
      </c>
      <c r="I1465" s="34"/>
      <c r="J1465" s="5" t="s">
        <v>18630</v>
      </c>
      <c r="K1465" s="34"/>
      <c r="L1465" s="5" t="s">
        <v>18795</v>
      </c>
      <c r="M1465" s="5" t="s">
        <v>5357</v>
      </c>
      <c r="N1465" s="5" t="s">
        <v>117</v>
      </c>
      <c r="O1465" s="35">
        <v>715318.34</v>
      </c>
      <c r="P1465" s="60" t="s">
        <v>18630</v>
      </c>
      <c r="Q1465" s="5" t="str">
        <f t="shared" si="22"/>
        <v>Ativo</v>
      </c>
      <c r="R1465" s="32" t="e">
        <v>#N/A</v>
      </c>
    </row>
    <row r="1466" spans="1:18" x14ac:dyDescent="0.2">
      <c r="A1466" s="5" t="s">
        <v>5359</v>
      </c>
      <c r="B1466" s="5"/>
      <c r="C1466" s="5" t="s">
        <v>2013</v>
      </c>
      <c r="D1466" s="5" t="s">
        <v>19262</v>
      </c>
      <c r="E1466" s="36" t="s">
        <v>48</v>
      </c>
      <c r="F1466" s="5" t="s">
        <v>18633</v>
      </c>
      <c r="G1466" s="34">
        <v>41204</v>
      </c>
      <c r="H1466" s="33" t="s">
        <v>18633</v>
      </c>
      <c r="I1466" s="34">
        <v>43181</v>
      </c>
      <c r="J1466" s="33" t="s">
        <v>18633</v>
      </c>
      <c r="K1466" s="34">
        <v>43208</v>
      </c>
      <c r="L1466" s="33" t="s">
        <v>42</v>
      </c>
      <c r="M1466" s="5" t="s">
        <v>5360</v>
      </c>
      <c r="N1466" s="5" t="s">
        <v>26</v>
      </c>
      <c r="O1466" s="35">
        <v>25000</v>
      </c>
      <c r="P1466" s="5" t="s">
        <v>18630</v>
      </c>
      <c r="Q1466" s="5" t="str">
        <f t="shared" si="22"/>
        <v>Arquivado</v>
      </c>
      <c r="R1466" s="32" t="e">
        <v>#N/A</v>
      </c>
    </row>
    <row r="1467" spans="1:18" x14ac:dyDescent="0.2">
      <c r="A1467" s="5" t="s">
        <v>5362</v>
      </c>
      <c r="B1467" s="5"/>
      <c r="C1467" s="5" t="s">
        <v>5363</v>
      </c>
      <c r="D1467" s="5" t="s">
        <v>5364</v>
      </c>
      <c r="E1467" s="36" t="s">
        <v>71</v>
      </c>
      <c r="F1467" s="5" t="s">
        <v>18630</v>
      </c>
      <c r="G1467" s="34"/>
      <c r="H1467" s="5" t="s">
        <v>18630</v>
      </c>
      <c r="I1467" s="34"/>
      <c r="J1467" s="5" t="s">
        <v>18630</v>
      </c>
      <c r="K1467" s="34"/>
      <c r="L1467" s="5" t="s">
        <v>18793</v>
      </c>
      <c r="M1467" s="5" t="s">
        <v>5365</v>
      </c>
      <c r="N1467" s="5" t="s">
        <v>18712</v>
      </c>
      <c r="O1467" s="35">
        <v>165263</v>
      </c>
      <c r="P1467" s="60" t="s">
        <v>18630</v>
      </c>
      <c r="Q1467" s="5" t="str">
        <f t="shared" si="22"/>
        <v>Ativo</v>
      </c>
      <c r="R1467" s="32" t="e">
        <v>#N/A</v>
      </c>
    </row>
    <row r="1468" spans="1:18" x14ac:dyDescent="0.2">
      <c r="A1468" s="5" t="s">
        <v>5367</v>
      </c>
      <c r="B1468" s="5"/>
      <c r="C1468" s="5" t="s">
        <v>5368</v>
      </c>
      <c r="D1468" s="5" t="s">
        <v>19339</v>
      </c>
      <c r="E1468" s="36" t="s">
        <v>48</v>
      </c>
      <c r="F1468" s="5" t="s">
        <v>18633</v>
      </c>
      <c r="G1468" s="34">
        <v>42338</v>
      </c>
      <c r="H1468" s="33" t="s">
        <v>18630</v>
      </c>
      <c r="I1468" s="34"/>
      <c r="J1468" s="5" t="s">
        <v>18630</v>
      </c>
      <c r="K1468" s="34"/>
      <c r="L1468" s="5" t="s">
        <v>23</v>
      </c>
      <c r="M1468" s="5" t="s">
        <v>5369</v>
      </c>
      <c r="N1468" s="5" t="s">
        <v>26</v>
      </c>
      <c r="O1468" s="35">
        <v>0</v>
      </c>
      <c r="P1468" s="5" t="s">
        <v>18630</v>
      </c>
      <c r="Q1468" s="5" t="str">
        <f t="shared" si="22"/>
        <v>Arquivado</v>
      </c>
      <c r="R1468" s="32" t="e">
        <v>#N/A</v>
      </c>
    </row>
    <row r="1469" spans="1:18" x14ac:dyDescent="0.2">
      <c r="A1469" s="5" t="s">
        <v>5371</v>
      </c>
      <c r="B1469" s="5"/>
      <c r="C1469" s="5" t="s">
        <v>5372</v>
      </c>
      <c r="D1469" s="5" t="s">
        <v>1672</v>
      </c>
      <c r="E1469" s="36" t="s">
        <v>48</v>
      </c>
      <c r="F1469" s="5" t="s">
        <v>18630</v>
      </c>
      <c r="G1469" s="34"/>
      <c r="H1469" s="5" t="s">
        <v>18630</v>
      </c>
      <c r="I1469" s="34"/>
      <c r="J1469" s="5" t="s">
        <v>18633</v>
      </c>
      <c r="K1469" s="34">
        <v>42136</v>
      </c>
      <c r="L1469" s="33" t="s">
        <v>23</v>
      </c>
      <c r="M1469" s="5" t="s">
        <v>5373</v>
      </c>
      <c r="N1469" s="5" t="s">
        <v>26</v>
      </c>
      <c r="O1469" s="35">
        <v>0</v>
      </c>
      <c r="P1469" s="5" t="s">
        <v>18633</v>
      </c>
      <c r="Q1469" s="5" t="str">
        <f t="shared" si="22"/>
        <v>Arquivado</v>
      </c>
      <c r="R1469" s="32" t="e">
        <v>#N/A</v>
      </c>
    </row>
    <row r="1470" spans="1:18" x14ac:dyDescent="0.2">
      <c r="A1470" s="5" t="s">
        <v>5375</v>
      </c>
      <c r="B1470" s="5"/>
      <c r="C1470" s="5" t="s">
        <v>5376</v>
      </c>
      <c r="D1470" s="5" t="s">
        <v>5377</v>
      </c>
      <c r="E1470" s="36" t="s">
        <v>48</v>
      </c>
      <c r="F1470" s="5" t="s">
        <v>18633</v>
      </c>
      <c r="G1470" s="34">
        <v>41257</v>
      </c>
      <c r="H1470" s="33" t="s">
        <v>18630</v>
      </c>
      <c r="I1470" s="34"/>
      <c r="J1470" s="5" t="s">
        <v>18630</v>
      </c>
      <c r="K1470" s="34"/>
      <c r="L1470" s="5" t="s">
        <v>42</v>
      </c>
      <c r="M1470" s="5" t="s">
        <v>5378</v>
      </c>
      <c r="N1470" s="5" t="s">
        <v>26</v>
      </c>
      <c r="O1470" s="35">
        <v>0</v>
      </c>
      <c r="P1470" s="5" t="s">
        <v>18630</v>
      </c>
      <c r="Q1470" s="5" t="str">
        <f t="shared" si="22"/>
        <v>Arquivado</v>
      </c>
      <c r="R1470" s="32" t="e">
        <v>#N/A</v>
      </c>
    </row>
    <row r="1471" spans="1:18" x14ac:dyDescent="0.2">
      <c r="A1471" s="5" t="s">
        <v>5380</v>
      </c>
      <c r="B1471" s="5"/>
      <c r="C1471" s="5" t="s">
        <v>5381</v>
      </c>
      <c r="D1471" s="5" t="s">
        <v>233</v>
      </c>
      <c r="E1471" s="36" t="s">
        <v>71</v>
      </c>
      <c r="F1471" s="5" t="s">
        <v>18630</v>
      </c>
      <c r="G1471" s="34"/>
      <c r="H1471" s="5" t="s">
        <v>18630</v>
      </c>
      <c r="I1471" s="34"/>
      <c r="J1471" s="5" t="s">
        <v>18630</v>
      </c>
      <c r="K1471" s="34"/>
      <c r="L1471" s="5" t="s">
        <v>18793</v>
      </c>
      <c r="M1471" s="5" t="s">
        <v>1238</v>
      </c>
      <c r="N1471" s="5" t="s">
        <v>18712</v>
      </c>
      <c r="O1471" s="35">
        <v>260710.15</v>
      </c>
      <c r="P1471" s="60" t="s">
        <v>18630</v>
      </c>
      <c r="Q1471" s="5" t="str">
        <f t="shared" si="22"/>
        <v>Ativo</v>
      </c>
      <c r="R1471" s="32" t="e">
        <v>#N/A</v>
      </c>
    </row>
    <row r="1472" spans="1:18" x14ac:dyDescent="0.2">
      <c r="A1472" s="5" t="s">
        <v>5382</v>
      </c>
      <c r="B1472" s="5"/>
      <c r="C1472" s="5" t="s">
        <v>5383</v>
      </c>
      <c r="D1472" s="5" t="s">
        <v>5384</v>
      </c>
      <c r="E1472" s="36" t="s">
        <v>71</v>
      </c>
      <c r="F1472" s="5" t="s">
        <v>18633</v>
      </c>
      <c r="G1472" s="34">
        <v>45555</v>
      </c>
      <c r="H1472" s="33" t="s">
        <v>18633</v>
      </c>
      <c r="I1472" s="34">
        <v>45684</v>
      </c>
      <c r="J1472" s="33" t="s">
        <v>18630</v>
      </c>
      <c r="K1472" s="34"/>
      <c r="L1472" s="5" t="s">
        <v>18796</v>
      </c>
      <c r="M1472" s="5" t="s">
        <v>348</v>
      </c>
      <c r="N1472" s="5" t="s">
        <v>117</v>
      </c>
      <c r="O1472" s="35">
        <v>193933.5</v>
      </c>
      <c r="P1472" s="60" t="s">
        <v>18630</v>
      </c>
      <c r="Q1472" s="5" t="str">
        <f t="shared" si="22"/>
        <v>Ativo</v>
      </c>
      <c r="R1472" s="32" t="e">
        <v>#N/A</v>
      </c>
    </row>
    <row r="1473" spans="1:18" x14ac:dyDescent="0.2">
      <c r="A1473" s="5" t="s">
        <v>5385</v>
      </c>
      <c r="B1473" s="5"/>
      <c r="C1473" s="5" t="s">
        <v>5387</v>
      </c>
      <c r="D1473" s="5" t="s">
        <v>5388</v>
      </c>
      <c r="E1473" s="36" t="s">
        <v>5386</v>
      </c>
      <c r="F1473" s="5" t="s">
        <v>18633</v>
      </c>
      <c r="G1473" s="34">
        <v>40067</v>
      </c>
      <c r="H1473" s="33" t="s">
        <v>18630</v>
      </c>
      <c r="I1473" s="34"/>
      <c r="J1473" s="5" t="s">
        <v>18633</v>
      </c>
      <c r="K1473" s="34">
        <v>40148</v>
      </c>
      <c r="L1473" s="33" t="s">
        <v>42</v>
      </c>
      <c r="M1473" s="5" t="s">
        <v>127</v>
      </c>
      <c r="N1473" s="5" t="s">
        <v>26</v>
      </c>
      <c r="O1473" s="35">
        <v>10000</v>
      </c>
      <c r="P1473" s="5" t="s">
        <v>18630</v>
      </c>
      <c r="Q1473" s="5" t="str">
        <f t="shared" si="22"/>
        <v>Arquivado</v>
      </c>
      <c r="R1473" s="32" t="e">
        <v>#N/A</v>
      </c>
    </row>
    <row r="1474" spans="1:18" x14ac:dyDescent="0.2">
      <c r="A1474" s="5" t="s">
        <v>5389</v>
      </c>
      <c r="B1474" s="5"/>
      <c r="C1474" s="5" t="s">
        <v>763</v>
      </c>
      <c r="D1474" s="5" t="s">
        <v>5390</v>
      </c>
      <c r="E1474" s="36" t="s">
        <v>20</v>
      </c>
      <c r="F1474" s="5" t="s">
        <v>18630</v>
      </c>
      <c r="G1474" s="34"/>
      <c r="H1474" s="5" t="s">
        <v>18630</v>
      </c>
      <c r="I1474" s="34"/>
      <c r="J1474" s="5" t="s">
        <v>18630</v>
      </c>
      <c r="K1474" s="34"/>
      <c r="L1474" s="5" t="s">
        <v>42</v>
      </c>
      <c r="M1474" s="5" t="s">
        <v>5391</v>
      </c>
      <c r="N1474" s="5" t="s">
        <v>26</v>
      </c>
      <c r="O1474" s="35">
        <v>0</v>
      </c>
      <c r="P1474" s="5" t="s">
        <v>18630</v>
      </c>
      <c r="Q1474" s="5" t="str">
        <f t="shared" si="22"/>
        <v>Arquivado</v>
      </c>
      <c r="R1474" s="32" t="e">
        <v>#N/A</v>
      </c>
    </row>
    <row r="1475" spans="1:18" x14ac:dyDescent="0.2">
      <c r="A1475" s="5" t="s">
        <v>5393</v>
      </c>
      <c r="B1475" s="5"/>
      <c r="C1475" s="5" t="s">
        <v>5394</v>
      </c>
      <c r="D1475" s="5" t="s">
        <v>233</v>
      </c>
      <c r="E1475" s="36" t="s">
        <v>71</v>
      </c>
      <c r="F1475" s="5" t="s">
        <v>18630</v>
      </c>
      <c r="G1475" s="34"/>
      <c r="H1475" s="5" t="s">
        <v>18630</v>
      </c>
      <c r="I1475" s="34"/>
      <c r="J1475" s="5" t="s">
        <v>18630</v>
      </c>
      <c r="K1475" s="34"/>
      <c r="L1475" s="5" t="s">
        <v>18793</v>
      </c>
      <c r="M1475" s="5" t="s">
        <v>5395</v>
      </c>
      <c r="N1475" s="5" t="s">
        <v>18712</v>
      </c>
      <c r="O1475" s="35">
        <v>335218.99</v>
      </c>
      <c r="P1475" s="60" t="s">
        <v>18630</v>
      </c>
      <c r="Q1475" s="5" t="str">
        <f t="shared" si="22"/>
        <v>Ativo</v>
      </c>
      <c r="R1475" s="32" t="e">
        <v>#N/A</v>
      </c>
    </row>
    <row r="1476" spans="1:18" x14ac:dyDescent="0.2">
      <c r="A1476" s="5" t="s">
        <v>5397</v>
      </c>
      <c r="B1476" s="5"/>
      <c r="C1476" s="5" t="s">
        <v>5398</v>
      </c>
      <c r="D1476" s="5" t="s">
        <v>18691</v>
      </c>
      <c r="E1476" s="36" t="s">
        <v>20</v>
      </c>
      <c r="F1476" s="5" t="s">
        <v>18633</v>
      </c>
      <c r="G1476" s="34">
        <v>42278</v>
      </c>
      <c r="H1476" s="33" t="s">
        <v>18630</v>
      </c>
      <c r="I1476" s="34"/>
      <c r="J1476" s="5" t="s">
        <v>18630</v>
      </c>
      <c r="K1476" s="34"/>
      <c r="L1476" s="5" t="s">
        <v>42</v>
      </c>
      <c r="M1476" s="5" t="s">
        <v>5399</v>
      </c>
      <c r="N1476" s="5" t="s">
        <v>26</v>
      </c>
      <c r="O1476" s="35">
        <v>0</v>
      </c>
      <c r="P1476" s="5" t="s">
        <v>18630</v>
      </c>
      <c r="Q1476" s="5" t="str">
        <f t="shared" ref="Q1476:Q1539" si="23">IF(OR(ISNUMBER(SEARCH("arquivamento",L1476)),ISNUMBER(SEARCH("arquivado",L1476))),"Arquivado","Ativo")</f>
        <v>Arquivado</v>
      </c>
      <c r="R1476" s="32" t="e">
        <v>#N/A</v>
      </c>
    </row>
    <row r="1477" spans="1:18" x14ac:dyDescent="0.2">
      <c r="A1477" s="5" t="s">
        <v>5401</v>
      </c>
      <c r="B1477" s="5"/>
      <c r="C1477" s="5" t="s">
        <v>5402</v>
      </c>
      <c r="D1477" s="5" t="s">
        <v>18692</v>
      </c>
      <c r="E1477" s="36" t="s">
        <v>48</v>
      </c>
      <c r="F1477" s="5" t="s">
        <v>18633</v>
      </c>
      <c r="G1477" s="34">
        <v>41655</v>
      </c>
      <c r="H1477" s="33" t="s">
        <v>18630</v>
      </c>
      <c r="I1477" s="34"/>
      <c r="J1477" s="5" t="s">
        <v>18630</v>
      </c>
      <c r="K1477" s="34"/>
      <c r="L1477" s="5" t="s">
        <v>42</v>
      </c>
      <c r="M1477" s="5" t="s">
        <v>5403</v>
      </c>
      <c r="N1477" s="5" t="s">
        <v>26</v>
      </c>
      <c r="O1477" s="35">
        <v>0</v>
      </c>
      <c r="P1477" s="5" t="s">
        <v>18630</v>
      </c>
      <c r="Q1477" s="5" t="str">
        <f t="shared" si="23"/>
        <v>Arquivado</v>
      </c>
      <c r="R1477" s="32" t="e">
        <v>#N/A</v>
      </c>
    </row>
    <row r="1478" spans="1:18" x14ac:dyDescent="0.2">
      <c r="A1478" s="5" t="s">
        <v>5405</v>
      </c>
      <c r="B1478" s="5"/>
      <c r="C1478" s="5" t="s">
        <v>5406</v>
      </c>
      <c r="D1478" s="5" t="s">
        <v>1614</v>
      </c>
      <c r="E1478" s="36" t="s">
        <v>48</v>
      </c>
      <c r="F1478" s="5" t="s">
        <v>18633</v>
      </c>
      <c r="G1478" s="34">
        <v>42291</v>
      </c>
      <c r="H1478" s="33" t="s">
        <v>18630</v>
      </c>
      <c r="I1478" s="34"/>
      <c r="J1478" s="5" t="s">
        <v>18630</v>
      </c>
      <c r="K1478" s="34"/>
      <c r="L1478" s="5" t="s">
        <v>23</v>
      </c>
      <c r="M1478" s="5" t="s">
        <v>5407</v>
      </c>
      <c r="N1478" s="5" t="s">
        <v>26</v>
      </c>
      <c r="O1478" s="35">
        <v>0</v>
      </c>
      <c r="P1478" s="5" t="s">
        <v>18630</v>
      </c>
      <c r="Q1478" s="5" t="str">
        <f t="shared" si="23"/>
        <v>Arquivado</v>
      </c>
      <c r="R1478" s="32" t="e">
        <v>#N/A</v>
      </c>
    </row>
    <row r="1479" spans="1:18" x14ac:dyDescent="0.2">
      <c r="A1479" s="5" t="s">
        <v>5409</v>
      </c>
      <c r="B1479" s="5"/>
      <c r="C1479" s="5" t="s">
        <v>5410</v>
      </c>
      <c r="D1479" s="5" t="s">
        <v>5411</v>
      </c>
      <c r="E1479" s="36" t="s">
        <v>71</v>
      </c>
      <c r="F1479" s="5" t="s">
        <v>18630</v>
      </c>
      <c r="G1479" s="34"/>
      <c r="H1479" s="5" t="s">
        <v>18630</v>
      </c>
      <c r="I1479" s="34"/>
      <c r="J1479" s="5" t="s">
        <v>18630</v>
      </c>
      <c r="K1479" s="34"/>
      <c r="L1479" s="5" t="s">
        <v>18793</v>
      </c>
      <c r="M1479" s="5" t="s">
        <v>5412</v>
      </c>
      <c r="N1479" s="5" t="s">
        <v>18712</v>
      </c>
      <c r="O1479" s="35">
        <v>776113.08</v>
      </c>
      <c r="P1479" s="60" t="s">
        <v>18630</v>
      </c>
      <c r="Q1479" s="5" t="str">
        <f t="shared" si="23"/>
        <v>Ativo</v>
      </c>
      <c r="R1479" s="32" t="e">
        <v>#N/A</v>
      </c>
    </row>
    <row r="1480" spans="1:18" x14ac:dyDescent="0.2">
      <c r="A1480" s="5" t="s">
        <v>5414</v>
      </c>
      <c r="B1480" s="5"/>
      <c r="C1480" s="5" t="s">
        <v>5415</v>
      </c>
      <c r="D1480" s="5" t="s">
        <v>18692</v>
      </c>
      <c r="E1480" s="36" t="s">
        <v>20</v>
      </c>
      <c r="F1480" s="5" t="s">
        <v>18633</v>
      </c>
      <c r="G1480" s="34">
        <v>40821</v>
      </c>
      <c r="H1480" s="33" t="s">
        <v>18630</v>
      </c>
      <c r="I1480" s="34"/>
      <c r="J1480" s="5" t="s">
        <v>18630</v>
      </c>
      <c r="K1480" s="34"/>
      <c r="L1480" s="5" t="s">
        <v>42</v>
      </c>
      <c r="M1480" s="5" t="s">
        <v>5416</v>
      </c>
      <c r="N1480" s="5" t="s">
        <v>26</v>
      </c>
      <c r="O1480" s="35">
        <v>0</v>
      </c>
      <c r="P1480" s="5" t="s">
        <v>18630</v>
      </c>
      <c r="Q1480" s="5" t="str">
        <f t="shared" si="23"/>
        <v>Arquivado</v>
      </c>
      <c r="R1480" s="32" t="e">
        <v>#N/A</v>
      </c>
    </row>
    <row r="1481" spans="1:18" x14ac:dyDescent="0.2">
      <c r="A1481" s="5" t="s">
        <v>5418</v>
      </c>
      <c r="B1481" s="5"/>
      <c r="C1481" s="5" t="s">
        <v>4151</v>
      </c>
      <c r="D1481" s="5" t="s">
        <v>18692</v>
      </c>
      <c r="E1481" s="36" t="s">
        <v>48</v>
      </c>
      <c r="F1481" s="5" t="s">
        <v>18633</v>
      </c>
      <c r="G1481" s="34">
        <v>41960</v>
      </c>
      <c r="H1481" s="33" t="s">
        <v>18630</v>
      </c>
      <c r="I1481" s="34"/>
      <c r="J1481" s="5" t="s">
        <v>18633</v>
      </c>
      <c r="K1481" s="34">
        <v>42277</v>
      </c>
      <c r="L1481" s="33" t="s">
        <v>23</v>
      </c>
      <c r="M1481" s="33" t="s">
        <v>5419</v>
      </c>
      <c r="N1481" s="5" t="s">
        <v>26</v>
      </c>
      <c r="O1481" s="35">
        <v>30000</v>
      </c>
      <c r="P1481" s="5" t="s">
        <v>18630</v>
      </c>
      <c r="Q1481" s="5" t="str">
        <f t="shared" si="23"/>
        <v>Arquivado</v>
      </c>
      <c r="R1481" s="32" t="e">
        <v>#N/A</v>
      </c>
    </row>
    <row r="1482" spans="1:18" x14ac:dyDescent="0.2">
      <c r="A1482" s="5" t="s">
        <v>5421</v>
      </c>
      <c r="B1482" s="5"/>
      <c r="C1482" s="5" t="s">
        <v>5422</v>
      </c>
      <c r="D1482" s="5" t="s">
        <v>5423</v>
      </c>
      <c r="E1482" s="36" t="s">
        <v>48</v>
      </c>
      <c r="F1482" s="5" t="s">
        <v>18633</v>
      </c>
      <c r="G1482" s="34">
        <v>40697</v>
      </c>
      <c r="H1482" s="33" t="s">
        <v>18630</v>
      </c>
      <c r="I1482" s="34"/>
      <c r="J1482" s="5" t="s">
        <v>18630</v>
      </c>
      <c r="K1482" s="34"/>
      <c r="L1482" s="5" t="s">
        <v>23</v>
      </c>
      <c r="M1482" s="5" t="s">
        <v>5424</v>
      </c>
      <c r="N1482" s="5" t="s">
        <v>26</v>
      </c>
      <c r="O1482" s="35">
        <v>0</v>
      </c>
      <c r="P1482" s="5" t="s">
        <v>18630</v>
      </c>
      <c r="Q1482" s="5" t="str">
        <f t="shared" si="23"/>
        <v>Arquivado</v>
      </c>
      <c r="R1482" s="32" t="e">
        <v>#N/A</v>
      </c>
    </row>
    <row r="1483" spans="1:18" x14ac:dyDescent="0.2">
      <c r="A1483" s="5" t="s">
        <v>5426</v>
      </c>
      <c r="B1483" s="5"/>
      <c r="C1483" s="5" t="s">
        <v>5427</v>
      </c>
      <c r="D1483" s="5" t="s">
        <v>184</v>
      </c>
      <c r="E1483" s="36" t="s">
        <v>48</v>
      </c>
      <c r="F1483" s="5" t="s">
        <v>18630</v>
      </c>
      <c r="G1483" s="34"/>
      <c r="H1483" s="5" t="s">
        <v>18630</v>
      </c>
      <c r="I1483" s="34"/>
      <c r="J1483" s="5" t="s">
        <v>18630</v>
      </c>
      <c r="K1483" s="34"/>
      <c r="L1483" s="5" t="s">
        <v>23</v>
      </c>
      <c r="M1483" s="5" t="s">
        <v>5428</v>
      </c>
      <c r="N1483" s="5" t="s">
        <v>26</v>
      </c>
      <c r="O1483" s="35">
        <v>0</v>
      </c>
      <c r="P1483" s="5" t="s">
        <v>18630</v>
      </c>
      <c r="Q1483" s="5" t="str">
        <f t="shared" si="23"/>
        <v>Arquivado</v>
      </c>
      <c r="R1483" s="32" t="e">
        <v>#N/A</v>
      </c>
    </row>
    <row r="1484" spans="1:18" x14ac:dyDescent="0.2">
      <c r="A1484" s="5" t="s">
        <v>5430</v>
      </c>
      <c r="B1484" s="5"/>
      <c r="C1484" s="5" t="s">
        <v>5431</v>
      </c>
      <c r="D1484" s="5" t="s">
        <v>4222</v>
      </c>
      <c r="E1484" s="36" t="s">
        <v>48</v>
      </c>
      <c r="F1484" s="5" t="s">
        <v>18633</v>
      </c>
      <c r="G1484" s="34">
        <v>40683</v>
      </c>
      <c r="H1484" s="33" t="s">
        <v>18630</v>
      </c>
      <c r="I1484" s="34"/>
      <c r="J1484" s="5" t="s">
        <v>18630</v>
      </c>
      <c r="K1484" s="34"/>
      <c r="L1484" s="5" t="s">
        <v>23</v>
      </c>
      <c r="M1484" s="5" t="s">
        <v>5432</v>
      </c>
      <c r="N1484" s="5" t="s">
        <v>26</v>
      </c>
      <c r="O1484" s="35">
        <v>0</v>
      </c>
      <c r="P1484" s="5" t="s">
        <v>18630</v>
      </c>
      <c r="Q1484" s="5" t="str">
        <f t="shared" si="23"/>
        <v>Arquivado</v>
      </c>
      <c r="R1484" s="32" t="e">
        <v>#N/A</v>
      </c>
    </row>
    <row r="1485" spans="1:18" x14ac:dyDescent="0.2">
      <c r="A1485" s="5" t="s">
        <v>5434</v>
      </c>
      <c r="B1485" s="5"/>
      <c r="C1485" s="5" t="s">
        <v>2420</v>
      </c>
      <c r="D1485" s="5" t="s">
        <v>19340</v>
      </c>
      <c r="E1485" s="36" t="s">
        <v>48</v>
      </c>
      <c r="F1485" s="5" t="s">
        <v>18633</v>
      </c>
      <c r="G1485" s="34">
        <v>41516</v>
      </c>
      <c r="H1485" s="33" t="s">
        <v>18630</v>
      </c>
      <c r="I1485" s="34"/>
      <c r="J1485" s="5" t="s">
        <v>18633</v>
      </c>
      <c r="K1485" s="34">
        <v>41682</v>
      </c>
      <c r="L1485" s="33" t="s">
        <v>23</v>
      </c>
      <c r="M1485" s="5" t="s">
        <v>5435</v>
      </c>
      <c r="N1485" s="5" t="s">
        <v>26</v>
      </c>
      <c r="O1485" s="35">
        <v>0</v>
      </c>
      <c r="P1485" s="5" t="s">
        <v>18630</v>
      </c>
      <c r="Q1485" s="5" t="str">
        <f t="shared" si="23"/>
        <v>Arquivado</v>
      </c>
      <c r="R1485" s="32" t="e">
        <v>#N/A</v>
      </c>
    </row>
    <row r="1486" spans="1:18" x14ac:dyDescent="0.2">
      <c r="A1486" s="5" t="s">
        <v>5437</v>
      </c>
      <c r="B1486" s="5"/>
      <c r="C1486" s="5" t="s">
        <v>5438</v>
      </c>
      <c r="D1486" s="5" t="s">
        <v>5439</v>
      </c>
      <c r="E1486" s="36" t="s">
        <v>48</v>
      </c>
      <c r="F1486" s="5" t="s">
        <v>18633</v>
      </c>
      <c r="G1486" s="34">
        <v>40844</v>
      </c>
      <c r="H1486" s="33" t="s">
        <v>18630</v>
      </c>
      <c r="I1486" s="34"/>
      <c r="J1486" s="5" t="s">
        <v>18633</v>
      </c>
      <c r="K1486" s="34">
        <v>41732</v>
      </c>
      <c r="L1486" s="33" t="s">
        <v>23</v>
      </c>
      <c r="M1486" s="5" t="s">
        <v>5440</v>
      </c>
      <c r="N1486" s="5" t="s">
        <v>26</v>
      </c>
      <c r="O1486" s="35">
        <v>0</v>
      </c>
      <c r="P1486" s="5" t="s">
        <v>18630</v>
      </c>
      <c r="Q1486" s="5" t="str">
        <f t="shared" si="23"/>
        <v>Arquivado</v>
      </c>
      <c r="R1486" s="32" t="e">
        <v>#N/A</v>
      </c>
    </row>
    <row r="1487" spans="1:18" x14ac:dyDescent="0.2">
      <c r="A1487" s="5" t="s">
        <v>5442</v>
      </c>
      <c r="B1487" s="5"/>
      <c r="C1487" s="5" t="s">
        <v>5443</v>
      </c>
      <c r="D1487" s="5" t="s">
        <v>3759</v>
      </c>
      <c r="E1487" s="36" t="s">
        <v>71</v>
      </c>
      <c r="F1487" s="5" t="s">
        <v>18630</v>
      </c>
      <c r="G1487" s="34"/>
      <c r="H1487" s="5" t="s">
        <v>18630</v>
      </c>
      <c r="I1487" s="34"/>
      <c r="J1487" s="5" t="s">
        <v>18630</v>
      </c>
      <c r="K1487" s="34"/>
      <c r="L1487" s="5" t="s">
        <v>18793</v>
      </c>
      <c r="M1487" s="5" t="s">
        <v>5444</v>
      </c>
      <c r="N1487" s="5" t="s">
        <v>18712</v>
      </c>
      <c r="O1487" s="35">
        <v>490070.22</v>
      </c>
      <c r="P1487" s="60" t="s">
        <v>18630</v>
      </c>
      <c r="Q1487" s="5" t="str">
        <f t="shared" si="23"/>
        <v>Ativo</v>
      </c>
      <c r="R1487" s="32" t="e">
        <v>#N/A</v>
      </c>
    </row>
    <row r="1488" spans="1:18" x14ac:dyDescent="0.2">
      <c r="A1488" s="5" t="s">
        <v>5446</v>
      </c>
      <c r="B1488" s="5"/>
      <c r="C1488" s="5" t="s">
        <v>1044</v>
      </c>
      <c r="D1488" s="5" t="s">
        <v>19341</v>
      </c>
      <c r="E1488" s="36" t="s">
        <v>48</v>
      </c>
      <c r="F1488" s="5" t="s">
        <v>18633</v>
      </c>
      <c r="G1488" s="34">
        <v>41282</v>
      </c>
      <c r="H1488" s="33" t="s">
        <v>18633</v>
      </c>
      <c r="I1488" s="34">
        <v>41921</v>
      </c>
      <c r="J1488" s="33" t="s">
        <v>18633</v>
      </c>
      <c r="K1488" s="34">
        <v>41946</v>
      </c>
      <c r="L1488" s="33" t="s">
        <v>42</v>
      </c>
      <c r="M1488" s="5" t="s">
        <v>5447</v>
      </c>
      <c r="N1488" s="5" t="s">
        <v>26</v>
      </c>
      <c r="O1488" s="35">
        <v>0</v>
      </c>
      <c r="P1488" s="5" t="s">
        <v>18630</v>
      </c>
      <c r="Q1488" s="5" t="str">
        <f t="shared" si="23"/>
        <v>Arquivado</v>
      </c>
      <c r="R1488" s="32" t="e">
        <v>#N/A</v>
      </c>
    </row>
    <row r="1489" spans="1:18" x14ac:dyDescent="0.2">
      <c r="A1489" s="5" t="s">
        <v>5449</v>
      </c>
      <c r="B1489" s="5"/>
      <c r="C1489" s="5" t="s">
        <v>5450</v>
      </c>
      <c r="D1489" s="5" t="s">
        <v>5451</v>
      </c>
      <c r="E1489" s="36" t="s">
        <v>48</v>
      </c>
      <c r="F1489" s="5" t="s">
        <v>18630</v>
      </c>
      <c r="G1489" s="34"/>
      <c r="H1489" s="5" t="s">
        <v>18630</v>
      </c>
      <c r="I1489" s="34"/>
      <c r="J1489" s="5" t="s">
        <v>18633</v>
      </c>
      <c r="K1489" s="34">
        <v>42464</v>
      </c>
      <c r="L1489" s="33" t="s">
        <v>23</v>
      </c>
      <c r="M1489" s="5" t="s">
        <v>5452</v>
      </c>
      <c r="N1489" s="5" t="s">
        <v>26</v>
      </c>
      <c r="O1489" s="35">
        <v>0</v>
      </c>
      <c r="P1489" s="5" t="s">
        <v>18633</v>
      </c>
      <c r="Q1489" s="5" t="str">
        <f t="shared" si="23"/>
        <v>Arquivado</v>
      </c>
      <c r="R1489" s="32" t="e">
        <v>#N/A</v>
      </c>
    </row>
    <row r="1490" spans="1:18" x14ac:dyDescent="0.2">
      <c r="A1490" s="5" t="s">
        <v>5454</v>
      </c>
      <c r="B1490" s="5"/>
      <c r="C1490" s="5" t="s">
        <v>5455</v>
      </c>
      <c r="D1490" s="5" t="s">
        <v>5456</v>
      </c>
      <c r="E1490" s="36" t="s">
        <v>20</v>
      </c>
      <c r="F1490" s="5" t="s">
        <v>18633</v>
      </c>
      <c r="G1490" s="34">
        <v>42388</v>
      </c>
      <c r="H1490" s="33" t="s">
        <v>18630</v>
      </c>
      <c r="I1490" s="34"/>
      <c r="J1490" s="5" t="s">
        <v>18630</v>
      </c>
      <c r="K1490" s="34"/>
      <c r="L1490" s="5" t="s">
        <v>42</v>
      </c>
      <c r="M1490" s="33" t="s">
        <v>5457</v>
      </c>
      <c r="N1490" s="5" t="s">
        <v>26</v>
      </c>
      <c r="O1490" s="35">
        <v>30000</v>
      </c>
      <c r="P1490" s="5" t="s">
        <v>18633</v>
      </c>
      <c r="Q1490" s="5" t="str">
        <f t="shared" si="23"/>
        <v>Arquivado</v>
      </c>
      <c r="R1490" s="32" t="e">
        <v>#N/A</v>
      </c>
    </row>
    <row r="1491" spans="1:18" x14ac:dyDescent="0.2">
      <c r="A1491" s="5" t="s">
        <v>5459</v>
      </c>
      <c r="B1491" s="5"/>
      <c r="C1491" s="5" t="s">
        <v>3800</v>
      </c>
      <c r="D1491" s="5" t="s">
        <v>1206</v>
      </c>
      <c r="E1491" s="36" t="s">
        <v>20</v>
      </c>
      <c r="F1491" s="5" t="s">
        <v>18633</v>
      </c>
      <c r="G1491" s="34">
        <v>40812</v>
      </c>
      <c r="H1491" s="33" t="s">
        <v>18630</v>
      </c>
      <c r="I1491" s="34"/>
      <c r="J1491" s="5" t="s">
        <v>18630</v>
      </c>
      <c r="K1491" s="34"/>
      <c r="L1491" s="5" t="s">
        <v>42</v>
      </c>
      <c r="M1491" s="5" t="s">
        <v>5460</v>
      </c>
      <c r="N1491" s="5" t="s">
        <v>26</v>
      </c>
      <c r="O1491" s="35">
        <v>0</v>
      </c>
      <c r="P1491" s="5" t="s">
        <v>18630</v>
      </c>
      <c r="Q1491" s="5" t="str">
        <f t="shared" si="23"/>
        <v>Arquivado</v>
      </c>
      <c r="R1491" s="32" t="e">
        <v>#N/A</v>
      </c>
    </row>
    <row r="1492" spans="1:18" x14ac:dyDescent="0.2">
      <c r="A1492" s="5" t="s">
        <v>5462</v>
      </c>
      <c r="B1492" s="5"/>
      <c r="C1492" s="5" t="s">
        <v>5463</v>
      </c>
      <c r="D1492" s="5" t="s">
        <v>18691</v>
      </c>
      <c r="E1492" s="36" t="s">
        <v>20</v>
      </c>
      <c r="F1492" s="5" t="s">
        <v>18633</v>
      </c>
      <c r="G1492" s="34">
        <v>40764</v>
      </c>
      <c r="H1492" s="33" t="s">
        <v>18630</v>
      </c>
      <c r="I1492" s="34"/>
      <c r="J1492" s="5" t="s">
        <v>18630</v>
      </c>
      <c r="K1492" s="34"/>
      <c r="L1492" s="5" t="s">
        <v>42</v>
      </c>
      <c r="M1492" s="5" t="s">
        <v>5464</v>
      </c>
      <c r="N1492" s="5" t="s">
        <v>26</v>
      </c>
      <c r="O1492" s="35">
        <v>0</v>
      </c>
      <c r="P1492" s="5" t="s">
        <v>18630</v>
      </c>
      <c r="Q1492" s="5" t="str">
        <f t="shared" si="23"/>
        <v>Arquivado</v>
      </c>
      <c r="R1492" s="32" t="e">
        <v>#N/A</v>
      </c>
    </row>
    <row r="1493" spans="1:18" x14ac:dyDescent="0.2">
      <c r="A1493" s="5" t="s">
        <v>5466</v>
      </c>
      <c r="B1493" s="5"/>
      <c r="C1493" s="5" t="s">
        <v>4301</v>
      </c>
      <c r="D1493" s="5" t="s">
        <v>1283</v>
      </c>
      <c r="E1493" s="36" t="s">
        <v>20</v>
      </c>
      <c r="F1493" s="5" t="s">
        <v>18633</v>
      </c>
      <c r="G1493" s="34">
        <v>40820</v>
      </c>
      <c r="H1493" s="33" t="s">
        <v>18630</v>
      </c>
      <c r="I1493" s="34"/>
      <c r="J1493" s="5" t="s">
        <v>18630</v>
      </c>
      <c r="K1493" s="34"/>
      <c r="L1493" s="5" t="s">
        <v>23</v>
      </c>
      <c r="M1493" s="5" t="s">
        <v>5467</v>
      </c>
      <c r="N1493" s="5" t="s">
        <v>26</v>
      </c>
      <c r="O1493" s="35">
        <v>0</v>
      </c>
      <c r="P1493" s="5" t="s">
        <v>18630</v>
      </c>
      <c r="Q1493" s="5" t="str">
        <f t="shared" si="23"/>
        <v>Arquivado</v>
      </c>
      <c r="R1493" s="32" t="e">
        <v>#N/A</v>
      </c>
    </row>
    <row r="1494" spans="1:18" x14ac:dyDescent="0.2">
      <c r="A1494" s="5" t="s">
        <v>5469</v>
      </c>
      <c r="B1494" s="5"/>
      <c r="C1494" s="5" t="s">
        <v>5470</v>
      </c>
      <c r="D1494" s="5" t="s">
        <v>120</v>
      </c>
      <c r="E1494" s="36" t="s">
        <v>48</v>
      </c>
      <c r="F1494" s="5" t="s">
        <v>18630</v>
      </c>
      <c r="G1494" s="34"/>
      <c r="H1494" s="5" t="s">
        <v>18630</v>
      </c>
      <c r="I1494" s="34"/>
      <c r="J1494" s="5" t="s">
        <v>18630</v>
      </c>
      <c r="K1494" s="34"/>
      <c r="L1494" s="5" t="s">
        <v>23</v>
      </c>
      <c r="M1494" s="5" t="s">
        <v>5471</v>
      </c>
      <c r="N1494" s="5" t="s">
        <v>26</v>
      </c>
      <c r="O1494" s="35">
        <v>0</v>
      </c>
      <c r="P1494" s="5" t="s">
        <v>18630</v>
      </c>
      <c r="Q1494" s="5" t="str">
        <f t="shared" si="23"/>
        <v>Arquivado</v>
      </c>
      <c r="R1494" s="32" t="e">
        <v>#N/A</v>
      </c>
    </row>
    <row r="1495" spans="1:18" x14ac:dyDescent="0.2">
      <c r="A1495" s="5" t="s">
        <v>5473</v>
      </c>
      <c r="B1495" s="5"/>
      <c r="C1495" s="5" t="s">
        <v>5474</v>
      </c>
      <c r="D1495" s="5" t="s">
        <v>18691</v>
      </c>
      <c r="E1495" s="36" t="s">
        <v>48</v>
      </c>
      <c r="F1495" s="5" t="s">
        <v>18630</v>
      </c>
      <c r="G1495" s="34"/>
      <c r="H1495" s="5" t="s">
        <v>18630</v>
      </c>
      <c r="I1495" s="34"/>
      <c r="J1495" s="5" t="s">
        <v>18633</v>
      </c>
      <c r="K1495" s="34">
        <v>42471</v>
      </c>
      <c r="L1495" s="33" t="s">
        <v>23</v>
      </c>
      <c r="M1495" s="33" t="s">
        <v>5475</v>
      </c>
      <c r="N1495" s="5" t="s">
        <v>26</v>
      </c>
      <c r="O1495" s="35">
        <v>0</v>
      </c>
      <c r="P1495" s="5" t="s">
        <v>18630</v>
      </c>
      <c r="Q1495" s="5" t="str">
        <f t="shared" si="23"/>
        <v>Arquivado</v>
      </c>
      <c r="R1495" s="32" t="e">
        <v>#N/A</v>
      </c>
    </row>
    <row r="1496" spans="1:18" x14ac:dyDescent="0.2">
      <c r="A1496" s="5" t="s">
        <v>5477</v>
      </c>
      <c r="B1496" s="5"/>
      <c r="C1496" s="5" t="s">
        <v>188</v>
      </c>
      <c r="D1496" s="5" t="s">
        <v>18691</v>
      </c>
      <c r="E1496" s="36" t="s">
        <v>20</v>
      </c>
      <c r="F1496" s="5" t="s">
        <v>18633</v>
      </c>
      <c r="G1496" s="34">
        <v>42921</v>
      </c>
      <c r="H1496" s="33" t="s">
        <v>18630</v>
      </c>
      <c r="I1496" s="34"/>
      <c r="J1496" s="5" t="s">
        <v>18630</v>
      </c>
      <c r="K1496" s="34"/>
      <c r="L1496" s="5" t="s">
        <v>42</v>
      </c>
      <c r="M1496" s="5" t="s">
        <v>5478</v>
      </c>
      <c r="N1496" s="5" t="s">
        <v>26</v>
      </c>
      <c r="O1496" s="35">
        <v>0</v>
      </c>
      <c r="P1496" s="5" t="s">
        <v>18630</v>
      </c>
      <c r="Q1496" s="5" t="str">
        <f t="shared" si="23"/>
        <v>Arquivado</v>
      </c>
      <c r="R1496" s="32" t="e">
        <v>#N/A</v>
      </c>
    </row>
    <row r="1497" spans="1:18" x14ac:dyDescent="0.2">
      <c r="A1497" s="5" t="s">
        <v>5480</v>
      </c>
      <c r="B1497" s="5"/>
      <c r="C1497" s="5" t="s">
        <v>1278</v>
      </c>
      <c r="D1497" s="5" t="s">
        <v>18693</v>
      </c>
      <c r="E1497" s="36" t="s">
        <v>20</v>
      </c>
      <c r="F1497" s="5" t="s">
        <v>18633</v>
      </c>
      <c r="G1497" s="34">
        <v>42464</v>
      </c>
      <c r="H1497" s="33" t="s">
        <v>18630</v>
      </c>
      <c r="I1497" s="34"/>
      <c r="J1497" s="5" t="s">
        <v>18630</v>
      </c>
      <c r="K1497" s="34"/>
      <c r="L1497" s="5" t="s">
        <v>42</v>
      </c>
      <c r="M1497" s="5" t="s">
        <v>5481</v>
      </c>
      <c r="N1497" s="5" t="s">
        <v>26</v>
      </c>
      <c r="O1497" s="35">
        <v>0</v>
      </c>
      <c r="P1497" s="5" t="s">
        <v>18630</v>
      </c>
      <c r="Q1497" s="5" t="str">
        <f t="shared" si="23"/>
        <v>Arquivado</v>
      </c>
      <c r="R1497" s="32" t="e">
        <v>#N/A</v>
      </c>
    </row>
    <row r="1498" spans="1:18" x14ac:dyDescent="0.2">
      <c r="A1498" s="5" t="s">
        <v>5483</v>
      </c>
      <c r="B1498" s="5"/>
      <c r="C1498" s="5" t="s">
        <v>5484</v>
      </c>
      <c r="D1498" s="5" t="s">
        <v>5390</v>
      </c>
      <c r="E1498" s="36" t="s">
        <v>20</v>
      </c>
      <c r="F1498" s="5" t="s">
        <v>18630</v>
      </c>
      <c r="G1498" s="34"/>
      <c r="H1498" s="5" t="s">
        <v>18630</v>
      </c>
      <c r="I1498" s="34"/>
      <c r="J1498" s="5" t="s">
        <v>18630</v>
      </c>
      <c r="K1498" s="34"/>
      <c r="L1498" s="5" t="s">
        <v>23</v>
      </c>
      <c r="M1498" s="5" t="s">
        <v>5485</v>
      </c>
      <c r="N1498" s="5" t="s">
        <v>26</v>
      </c>
      <c r="O1498" s="35">
        <v>0</v>
      </c>
      <c r="P1498" s="5" t="s">
        <v>18630</v>
      </c>
      <c r="Q1498" s="5" t="str">
        <f t="shared" si="23"/>
        <v>Arquivado</v>
      </c>
      <c r="R1498" s="32" t="e">
        <v>#N/A</v>
      </c>
    </row>
    <row r="1499" spans="1:18" x14ac:dyDescent="0.2">
      <c r="A1499" s="5" t="s">
        <v>5487</v>
      </c>
      <c r="B1499" s="5"/>
      <c r="C1499" s="5" t="s">
        <v>5488</v>
      </c>
      <c r="D1499" s="5" t="s">
        <v>18693</v>
      </c>
      <c r="E1499" s="36" t="s">
        <v>20</v>
      </c>
      <c r="F1499" s="5" t="s">
        <v>18633</v>
      </c>
      <c r="G1499" s="34">
        <v>42151</v>
      </c>
      <c r="H1499" s="33" t="s">
        <v>18630</v>
      </c>
      <c r="I1499" s="34"/>
      <c r="J1499" s="5" t="s">
        <v>18630</v>
      </c>
      <c r="K1499" s="34"/>
      <c r="L1499" s="5" t="s">
        <v>42</v>
      </c>
      <c r="M1499" s="5" t="s">
        <v>5489</v>
      </c>
      <c r="N1499" s="5" t="s">
        <v>26</v>
      </c>
      <c r="O1499" s="35">
        <v>0</v>
      </c>
      <c r="P1499" s="5" t="s">
        <v>18630</v>
      </c>
      <c r="Q1499" s="5" t="str">
        <f t="shared" si="23"/>
        <v>Arquivado</v>
      </c>
      <c r="R1499" s="32" t="e">
        <v>#N/A</v>
      </c>
    </row>
    <row r="1500" spans="1:18" x14ac:dyDescent="0.2">
      <c r="A1500" s="5" t="s">
        <v>5491</v>
      </c>
      <c r="B1500" s="5"/>
      <c r="C1500" s="5" t="s">
        <v>5492</v>
      </c>
      <c r="D1500" s="5" t="s">
        <v>18692</v>
      </c>
      <c r="E1500" s="36" t="s">
        <v>20</v>
      </c>
      <c r="F1500" s="5" t="s">
        <v>18633</v>
      </c>
      <c r="G1500" s="34">
        <v>41534</v>
      </c>
      <c r="H1500" s="33" t="s">
        <v>18630</v>
      </c>
      <c r="I1500" s="34"/>
      <c r="J1500" s="5" t="s">
        <v>18630</v>
      </c>
      <c r="K1500" s="34"/>
      <c r="L1500" s="5" t="s">
        <v>42</v>
      </c>
      <c r="M1500" s="5" t="s">
        <v>5493</v>
      </c>
      <c r="N1500" s="5" t="s">
        <v>26</v>
      </c>
      <c r="O1500" s="35">
        <v>0</v>
      </c>
      <c r="P1500" s="5" t="s">
        <v>18630</v>
      </c>
      <c r="Q1500" s="5" t="str">
        <f t="shared" si="23"/>
        <v>Arquivado</v>
      </c>
      <c r="R1500" s="32" t="e">
        <v>#N/A</v>
      </c>
    </row>
    <row r="1501" spans="1:18" x14ac:dyDescent="0.2">
      <c r="A1501" s="5" t="s">
        <v>5495</v>
      </c>
      <c r="B1501" s="5"/>
      <c r="C1501" s="5" t="s">
        <v>5496</v>
      </c>
      <c r="D1501" s="5" t="s">
        <v>5497</v>
      </c>
      <c r="E1501" s="36" t="s">
        <v>20</v>
      </c>
      <c r="F1501" s="5" t="s">
        <v>18633</v>
      </c>
      <c r="G1501" s="34">
        <v>41508</v>
      </c>
      <c r="H1501" s="33" t="s">
        <v>18630</v>
      </c>
      <c r="I1501" s="34"/>
      <c r="J1501" s="5" t="s">
        <v>18630</v>
      </c>
      <c r="K1501" s="34"/>
      <c r="L1501" s="5" t="s">
        <v>42</v>
      </c>
      <c r="M1501" s="5" t="s">
        <v>5498</v>
      </c>
      <c r="N1501" s="5" t="s">
        <v>26</v>
      </c>
      <c r="O1501" s="35">
        <v>0</v>
      </c>
      <c r="P1501" s="5" t="s">
        <v>18630</v>
      </c>
      <c r="Q1501" s="5" t="str">
        <f t="shared" si="23"/>
        <v>Arquivado</v>
      </c>
      <c r="R1501" s="32" t="e">
        <v>#N/A</v>
      </c>
    </row>
    <row r="1502" spans="1:18" x14ac:dyDescent="0.2">
      <c r="A1502" s="5" t="s">
        <v>5500</v>
      </c>
      <c r="B1502" s="5"/>
      <c r="C1502" s="5" t="s">
        <v>1159</v>
      </c>
      <c r="D1502" s="5" t="s">
        <v>18692</v>
      </c>
      <c r="E1502" s="36" t="s">
        <v>20</v>
      </c>
      <c r="F1502" s="5" t="s">
        <v>18633</v>
      </c>
      <c r="G1502" s="34">
        <v>40998</v>
      </c>
      <c r="H1502" s="33" t="s">
        <v>18630</v>
      </c>
      <c r="I1502" s="34"/>
      <c r="J1502" s="5" t="s">
        <v>18630</v>
      </c>
      <c r="K1502" s="34"/>
      <c r="L1502" s="5" t="s">
        <v>23</v>
      </c>
      <c r="M1502" s="5" t="s">
        <v>5501</v>
      </c>
      <c r="N1502" s="5" t="s">
        <v>26</v>
      </c>
      <c r="O1502" s="35">
        <v>0</v>
      </c>
      <c r="P1502" s="5" t="s">
        <v>18630</v>
      </c>
      <c r="Q1502" s="5" t="str">
        <f t="shared" si="23"/>
        <v>Arquivado</v>
      </c>
      <c r="R1502" s="32" t="e">
        <v>#N/A</v>
      </c>
    </row>
    <row r="1503" spans="1:18" x14ac:dyDescent="0.2">
      <c r="A1503" s="5" t="s">
        <v>5503</v>
      </c>
      <c r="B1503" s="5"/>
      <c r="C1503" s="5" t="s">
        <v>5415</v>
      </c>
      <c r="D1503" s="5" t="s">
        <v>18692</v>
      </c>
      <c r="E1503" s="36" t="s">
        <v>48</v>
      </c>
      <c r="F1503" s="5" t="s">
        <v>18633</v>
      </c>
      <c r="G1503" s="34">
        <v>40581</v>
      </c>
      <c r="H1503" s="33" t="s">
        <v>18633</v>
      </c>
      <c r="I1503" s="34">
        <v>42348</v>
      </c>
      <c r="J1503" s="33" t="s">
        <v>18633</v>
      </c>
      <c r="K1503" s="34">
        <v>40974</v>
      </c>
      <c r="L1503" s="33" t="s">
        <v>23</v>
      </c>
      <c r="M1503" s="33" t="s">
        <v>5504</v>
      </c>
      <c r="N1503" s="5" t="s">
        <v>26</v>
      </c>
      <c r="O1503" s="35">
        <v>0</v>
      </c>
      <c r="P1503" s="5" t="s">
        <v>18633</v>
      </c>
      <c r="Q1503" s="5" t="str">
        <f t="shared" si="23"/>
        <v>Arquivado</v>
      </c>
      <c r="R1503" s="32" t="e">
        <v>#N/A</v>
      </c>
    </row>
    <row r="1504" spans="1:18" x14ac:dyDescent="0.2">
      <c r="A1504" s="5" t="s">
        <v>5506</v>
      </c>
      <c r="B1504" s="5"/>
      <c r="C1504" s="5" t="s">
        <v>5507</v>
      </c>
      <c r="D1504" s="5" t="s">
        <v>18693</v>
      </c>
      <c r="E1504" s="36" t="s">
        <v>20</v>
      </c>
      <c r="F1504" s="5" t="s">
        <v>18630</v>
      </c>
      <c r="G1504" s="34"/>
      <c r="H1504" s="5" t="s">
        <v>18630</v>
      </c>
      <c r="I1504" s="34"/>
      <c r="J1504" s="5" t="s">
        <v>18630</v>
      </c>
      <c r="K1504" s="34"/>
      <c r="L1504" s="5" t="s">
        <v>23</v>
      </c>
      <c r="M1504" s="5" t="s">
        <v>5508</v>
      </c>
      <c r="N1504" s="5" t="s">
        <v>26</v>
      </c>
      <c r="O1504" s="35">
        <v>0</v>
      </c>
      <c r="P1504" s="5" t="s">
        <v>18630</v>
      </c>
      <c r="Q1504" s="5" t="str">
        <f t="shared" si="23"/>
        <v>Arquivado</v>
      </c>
      <c r="R1504" s="32" t="e">
        <v>#N/A</v>
      </c>
    </row>
    <row r="1505" spans="1:18" x14ac:dyDescent="0.2">
      <c r="A1505" s="5" t="s">
        <v>5510</v>
      </c>
      <c r="B1505" s="5"/>
      <c r="C1505" s="5" t="s">
        <v>1174</v>
      </c>
      <c r="D1505" s="5" t="s">
        <v>362</v>
      </c>
      <c r="E1505" s="36" t="s">
        <v>20</v>
      </c>
      <c r="F1505" s="5" t="s">
        <v>18633</v>
      </c>
      <c r="G1505" s="34">
        <v>41134</v>
      </c>
      <c r="H1505" s="33" t="s">
        <v>18630</v>
      </c>
      <c r="I1505" s="34"/>
      <c r="J1505" s="5" t="s">
        <v>18630</v>
      </c>
      <c r="K1505" s="34"/>
      <c r="L1505" s="5" t="s">
        <v>42</v>
      </c>
      <c r="M1505" s="5" t="s">
        <v>5511</v>
      </c>
      <c r="N1505" s="5" t="s">
        <v>26</v>
      </c>
      <c r="O1505" s="35">
        <v>0</v>
      </c>
      <c r="P1505" s="5" t="s">
        <v>18630</v>
      </c>
      <c r="Q1505" s="5" t="str">
        <f t="shared" si="23"/>
        <v>Arquivado</v>
      </c>
      <c r="R1505" s="32" t="e">
        <v>#N/A</v>
      </c>
    </row>
    <row r="1506" spans="1:18" x14ac:dyDescent="0.2">
      <c r="A1506" s="5" t="s">
        <v>5513</v>
      </c>
      <c r="B1506" s="5"/>
      <c r="C1506" s="5" t="s">
        <v>5514</v>
      </c>
      <c r="D1506" s="5" t="s">
        <v>18692</v>
      </c>
      <c r="E1506" s="36" t="s">
        <v>20</v>
      </c>
      <c r="F1506" s="5" t="s">
        <v>18633</v>
      </c>
      <c r="G1506" s="34">
        <v>40760</v>
      </c>
      <c r="H1506" s="33" t="s">
        <v>18630</v>
      </c>
      <c r="I1506" s="34"/>
      <c r="J1506" s="5" t="s">
        <v>18630</v>
      </c>
      <c r="K1506" s="34"/>
      <c r="L1506" s="5" t="s">
        <v>42</v>
      </c>
      <c r="M1506" s="5" t="s">
        <v>5515</v>
      </c>
      <c r="N1506" s="5" t="s">
        <v>26</v>
      </c>
      <c r="O1506" s="35">
        <v>0</v>
      </c>
      <c r="P1506" s="5" t="s">
        <v>18630</v>
      </c>
      <c r="Q1506" s="5" t="str">
        <f t="shared" si="23"/>
        <v>Arquivado</v>
      </c>
      <c r="R1506" s="32" t="e">
        <v>#N/A</v>
      </c>
    </row>
    <row r="1507" spans="1:18" x14ac:dyDescent="0.2">
      <c r="A1507" s="5" t="s">
        <v>5517</v>
      </c>
      <c r="B1507" s="5"/>
      <c r="C1507" s="5" t="s">
        <v>5518</v>
      </c>
      <c r="D1507" s="5" t="s">
        <v>5519</v>
      </c>
      <c r="E1507" s="36" t="s">
        <v>20</v>
      </c>
      <c r="F1507" s="5" t="s">
        <v>18633</v>
      </c>
      <c r="G1507" s="34">
        <v>40919</v>
      </c>
      <c r="H1507" s="33" t="s">
        <v>18630</v>
      </c>
      <c r="I1507" s="34"/>
      <c r="J1507" s="5" t="s">
        <v>18630</v>
      </c>
      <c r="K1507" s="34"/>
      <c r="L1507" s="5" t="s">
        <v>42</v>
      </c>
      <c r="M1507" s="5" t="s">
        <v>5520</v>
      </c>
      <c r="N1507" s="5" t="s">
        <v>26</v>
      </c>
      <c r="O1507" s="35">
        <v>0</v>
      </c>
      <c r="P1507" s="5" t="s">
        <v>18630</v>
      </c>
      <c r="Q1507" s="5" t="str">
        <f t="shared" si="23"/>
        <v>Arquivado</v>
      </c>
      <c r="R1507" s="32" t="e">
        <v>#N/A</v>
      </c>
    </row>
    <row r="1508" spans="1:18" x14ac:dyDescent="0.2">
      <c r="A1508" s="5" t="s">
        <v>5522</v>
      </c>
      <c r="B1508" s="5"/>
      <c r="C1508" s="5" t="s">
        <v>5523</v>
      </c>
      <c r="D1508" s="5" t="s">
        <v>18691</v>
      </c>
      <c r="E1508" s="36" t="s">
        <v>48</v>
      </c>
      <c r="F1508" s="5" t="s">
        <v>18633</v>
      </c>
      <c r="G1508" s="34">
        <v>42492</v>
      </c>
      <c r="H1508" s="33" t="s">
        <v>18630</v>
      </c>
      <c r="I1508" s="34"/>
      <c r="J1508" s="5" t="s">
        <v>18633</v>
      </c>
      <c r="K1508" s="34">
        <v>43608</v>
      </c>
      <c r="L1508" s="33" t="s">
        <v>23</v>
      </c>
      <c r="M1508" s="5" t="s">
        <v>5524</v>
      </c>
      <c r="N1508" s="5" t="s">
        <v>26</v>
      </c>
      <c r="O1508" s="35">
        <v>30000</v>
      </c>
      <c r="P1508" s="5" t="s">
        <v>18630</v>
      </c>
      <c r="Q1508" s="5" t="str">
        <f t="shared" si="23"/>
        <v>Arquivado</v>
      </c>
      <c r="R1508" s="32" t="e">
        <v>#N/A</v>
      </c>
    </row>
    <row r="1509" spans="1:18" x14ac:dyDescent="0.2">
      <c r="A1509" s="5" t="s">
        <v>5526</v>
      </c>
      <c r="B1509" s="5"/>
      <c r="C1509" s="5" t="s">
        <v>5527</v>
      </c>
      <c r="D1509" s="5" t="s">
        <v>18695</v>
      </c>
      <c r="E1509" s="36" t="s">
        <v>20</v>
      </c>
      <c r="F1509" s="5" t="s">
        <v>18633</v>
      </c>
      <c r="G1509" s="34">
        <v>42312</v>
      </c>
      <c r="H1509" s="33" t="s">
        <v>18630</v>
      </c>
      <c r="I1509" s="34"/>
      <c r="J1509" s="5" t="s">
        <v>18630</v>
      </c>
      <c r="K1509" s="34"/>
      <c r="L1509" s="5" t="s">
        <v>23</v>
      </c>
      <c r="M1509" s="5" t="s">
        <v>5528</v>
      </c>
      <c r="N1509" s="5" t="s">
        <v>26</v>
      </c>
      <c r="O1509" s="35">
        <v>0</v>
      </c>
      <c r="P1509" s="5" t="s">
        <v>18630</v>
      </c>
      <c r="Q1509" s="5" t="str">
        <f t="shared" si="23"/>
        <v>Arquivado</v>
      </c>
      <c r="R1509" s="32" t="e">
        <v>#N/A</v>
      </c>
    </row>
    <row r="1510" spans="1:18" x14ac:dyDescent="0.2">
      <c r="A1510" s="5" t="s">
        <v>5530</v>
      </c>
      <c r="B1510" s="5"/>
      <c r="C1510" s="5" t="s">
        <v>225</v>
      </c>
      <c r="D1510" s="5" t="s">
        <v>5531</v>
      </c>
      <c r="E1510" s="36" t="s">
        <v>48</v>
      </c>
      <c r="F1510" s="5" t="s">
        <v>18633</v>
      </c>
      <c r="G1510" s="34">
        <v>40695</v>
      </c>
      <c r="H1510" s="33" t="s">
        <v>18633</v>
      </c>
      <c r="I1510" s="34">
        <v>41865</v>
      </c>
      <c r="J1510" s="33" t="s">
        <v>18633</v>
      </c>
      <c r="K1510" s="34">
        <v>41883</v>
      </c>
      <c r="L1510" s="33" t="s">
        <v>23</v>
      </c>
      <c r="M1510" s="33" t="s">
        <v>5532</v>
      </c>
      <c r="N1510" s="5" t="s">
        <v>26</v>
      </c>
      <c r="O1510" s="35">
        <v>25000</v>
      </c>
      <c r="P1510" s="5" t="s">
        <v>18630</v>
      </c>
      <c r="Q1510" s="5" t="str">
        <f t="shared" si="23"/>
        <v>Arquivado</v>
      </c>
      <c r="R1510" s="32" t="e">
        <v>#N/A</v>
      </c>
    </row>
    <row r="1511" spans="1:18" x14ac:dyDescent="0.2">
      <c r="A1511" s="5" t="s">
        <v>5534</v>
      </c>
      <c r="B1511" s="5"/>
      <c r="C1511" s="5" t="s">
        <v>28</v>
      </c>
      <c r="D1511" s="5" t="s">
        <v>19255</v>
      </c>
      <c r="E1511" s="36" t="s">
        <v>48</v>
      </c>
      <c r="F1511" s="5" t="s">
        <v>18633</v>
      </c>
      <c r="G1511" s="34">
        <v>41418</v>
      </c>
      <c r="H1511" s="33" t="s">
        <v>18630</v>
      </c>
      <c r="I1511" s="34"/>
      <c r="J1511" s="5" t="s">
        <v>18633</v>
      </c>
      <c r="K1511" s="34">
        <v>41759</v>
      </c>
      <c r="L1511" s="33" t="s">
        <v>42</v>
      </c>
      <c r="M1511" s="33" t="s">
        <v>5535</v>
      </c>
      <c r="N1511" s="5" t="s">
        <v>26</v>
      </c>
      <c r="O1511" s="35">
        <v>0</v>
      </c>
      <c r="P1511" s="5" t="s">
        <v>18630</v>
      </c>
      <c r="Q1511" s="5" t="str">
        <f t="shared" si="23"/>
        <v>Arquivado</v>
      </c>
      <c r="R1511" s="32" t="e">
        <v>#N/A</v>
      </c>
    </row>
    <row r="1512" spans="1:18" x14ac:dyDescent="0.2">
      <c r="A1512" s="5" t="s">
        <v>5537</v>
      </c>
      <c r="B1512" s="5"/>
      <c r="C1512" s="5" t="s">
        <v>3645</v>
      </c>
      <c r="D1512" s="5" t="s">
        <v>5538</v>
      </c>
      <c r="E1512" s="36" t="s">
        <v>20</v>
      </c>
      <c r="F1512" s="5" t="s">
        <v>18633</v>
      </c>
      <c r="G1512" s="34">
        <v>40889</v>
      </c>
      <c r="H1512" s="33" t="s">
        <v>18630</v>
      </c>
      <c r="I1512" s="34"/>
      <c r="J1512" s="5" t="s">
        <v>18630</v>
      </c>
      <c r="K1512" s="34"/>
      <c r="L1512" s="5" t="s">
        <v>23</v>
      </c>
      <c r="M1512" s="5" t="s">
        <v>5539</v>
      </c>
      <c r="N1512" s="5" t="s">
        <v>26</v>
      </c>
      <c r="O1512" s="35">
        <v>0</v>
      </c>
      <c r="P1512" s="5" t="s">
        <v>18630</v>
      </c>
      <c r="Q1512" s="5" t="str">
        <f t="shared" si="23"/>
        <v>Arquivado</v>
      </c>
      <c r="R1512" s="32" t="e">
        <v>#N/A</v>
      </c>
    </row>
    <row r="1513" spans="1:18" x14ac:dyDescent="0.2">
      <c r="A1513" s="5" t="s">
        <v>5541</v>
      </c>
      <c r="B1513" s="5"/>
      <c r="C1513" s="5" t="s">
        <v>5542</v>
      </c>
      <c r="D1513" s="5" t="s">
        <v>1591</v>
      </c>
      <c r="E1513" s="36" t="s">
        <v>48</v>
      </c>
      <c r="F1513" s="5" t="s">
        <v>18630</v>
      </c>
      <c r="G1513" s="34"/>
      <c r="H1513" s="5" t="s">
        <v>18630</v>
      </c>
      <c r="I1513" s="34"/>
      <c r="J1513" s="5" t="s">
        <v>18630</v>
      </c>
      <c r="K1513" s="34"/>
      <c r="L1513" s="5" t="s">
        <v>23</v>
      </c>
      <c r="M1513" s="5" t="s">
        <v>5543</v>
      </c>
      <c r="N1513" s="5" t="s">
        <v>26</v>
      </c>
      <c r="O1513" s="35">
        <v>0</v>
      </c>
      <c r="P1513" s="5" t="s">
        <v>18630</v>
      </c>
      <c r="Q1513" s="5" t="str">
        <f t="shared" si="23"/>
        <v>Arquivado</v>
      </c>
      <c r="R1513" s="32" t="e">
        <v>#N/A</v>
      </c>
    </row>
    <row r="1514" spans="1:18" x14ac:dyDescent="0.2">
      <c r="A1514" s="5" t="s">
        <v>5545</v>
      </c>
      <c r="B1514" s="5"/>
      <c r="C1514" s="5" t="s">
        <v>5547</v>
      </c>
      <c r="D1514" s="5" t="s">
        <v>829</v>
      </c>
      <c r="E1514" s="36" t="s">
        <v>5546</v>
      </c>
      <c r="F1514" s="5" t="s">
        <v>18633</v>
      </c>
      <c r="G1514" s="34">
        <v>40105</v>
      </c>
      <c r="H1514" s="33" t="s">
        <v>18630</v>
      </c>
      <c r="I1514" s="34"/>
      <c r="J1514" s="5" t="s">
        <v>18633</v>
      </c>
      <c r="K1514" s="34">
        <v>40147</v>
      </c>
      <c r="L1514" s="33" t="s">
        <v>42</v>
      </c>
      <c r="M1514" s="5" t="s">
        <v>5548</v>
      </c>
      <c r="N1514" s="5" t="s">
        <v>26</v>
      </c>
      <c r="O1514" s="35">
        <v>0</v>
      </c>
      <c r="P1514" s="5" t="s">
        <v>18630</v>
      </c>
      <c r="Q1514" s="5" t="str">
        <f t="shared" si="23"/>
        <v>Arquivado</v>
      </c>
      <c r="R1514" s="32" t="e">
        <v>#N/A</v>
      </c>
    </row>
    <row r="1515" spans="1:18" x14ac:dyDescent="0.2">
      <c r="A1515" s="5" t="s">
        <v>5550</v>
      </c>
      <c r="B1515" s="5"/>
      <c r="C1515" s="5" t="s">
        <v>5551</v>
      </c>
      <c r="D1515" s="5" t="s">
        <v>5552</v>
      </c>
      <c r="E1515" s="36" t="s">
        <v>20</v>
      </c>
      <c r="F1515" s="5" t="s">
        <v>18633</v>
      </c>
      <c r="G1515" s="34">
        <v>40767</v>
      </c>
      <c r="H1515" s="33" t="s">
        <v>18630</v>
      </c>
      <c r="I1515" s="34"/>
      <c r="J1515" s="5" t="s">
        <v>18630</v>
      </c>
      <c r="K1515" s="34"/>
      <c r="L1515" s="5" t="s">
        <v>42</v>
      </c>
      <c r="M1515" s="5" t="s">
        <v>5553</v>
      </c>
      <c r="N1515" s="5" t="s">
        <v>26</v>
      </c>
      <c r="O1515" s="35">
        <v>0</v>
      </c>
      <c r="P1515" s="5" t="s">
        <v>18633</v>
      </c>
      <c r="Q1515" s="5" t="str">
        <f t="shared" si="23"/>
        <v>Arquivado</v>
      </c>
      <c r="R1515" s="32" t="e">
        <v>#N/A</v>
      </c>
    </row>
    <row r="1516" spans="1:18" x14ac:dyDescent="0.2">
      <c r="A1516" s="5" t="s">
        <v>5555</v>
      </c>
      <c r="B1516" s="5"/>
      <c r="C1516" s="5" t="s">
        <v>4908</v>
      </c>
      <c r="D1516" s="5" t="s">
        <v>18692</v>
      </c>
      <c r="E1516" s="36" t="s">
        <v>20</v>
      </c>
      <c r="F1516" s="5" t="s">
        <v>18633</v>
      </c>
      <c r="G1516" s="34">
        <v>40757</v>
      </c>
      <c r="H1516" s="33" t="s">
        <v>18630</v>
      </c>
      <c r="I1516" s="34"/>
      <c r="J1516" s="5" t="s">
        <v>18630</v>
      </c>
      <c r="K1516" s="34"/>
      <c r="L1516" s="5" t="s">
        <v>23</v>
      </c>
      <c r="M1516" s="5" t="s">
        <v>5556</v>
      </c>
      <c r="N1516" s="5" t="s">
        <v>26</v>
      </c>
      <c r="O1516" s="35">
        <v>0</v>
      </c>
      <c r="P1516" s="5" t="s">
        <v>18630</v>
      </c>
      <c r="Q1516" s="5" t="str">
        <f t="shared" si="23"/>
        <v>Arquivado</v>
      </c>
      <c r="R1516" s="32" t="e">
        <v>#N/A</v>
      </c>
    </row>
    <row r="1517" spans="1:18" x14ac:dyDescent="0.2">
      <c r="A1517" s="5" t="s">
        <v>5558</v>
      </c>
      <c r="B1517" s="5"/>
      <c r="C1517" s="5" t="s">
        <v>5514</v>
      </c>
      <c r="D1517" s="5" t="s">
        <v>18692</v>
      </c>
      <c r="E1517" s="36" t="s">
        <v>106</v>
      </c>
      <c r="F1517" s="5" t="s">
        <v>18630</v>
      </c>
      <c r="G1517" s="34"/>
      <c r="H1517" s="5" t="s">
        <v>18630</v>
      </c>
      <c r="I1517" s="34"/>
      <c r="J1517" s="5" t="s">
        <v>18630</v>
      </c>
      <c r="K1517" s="34"/>
      <c r="L1517" s="5" t="s">
        <v>42</v>
      </c>
      <c r="M1517" s="5" t="s">
        <v>3605</v>
      </c>
      <c r="N1517" s="5" t="s">
        <v>26</v>
      </c>
      <c r="O1517" s="35">
        <v>0</v>
      </c>
      <c r="P1517" s="5" t="s">
        <v>18630</v>
      </c>
      <c r="Q1517" s="5" t="str">
        <f t="shared" si="23"/>
        <v>Arquivado</v>
      </c>
      <c r="R1517" s="32" t="e">
        <v>#N/A</v>
      </c>
    </row>
    <row r="1518" spans="1:18" x14ac:dyDescent="0.2">
      <c r="A1518" s="5" t="s">
        <v>5559</v>
      </c>
      <c r="B1518" s="5"/>
      <c r="C1518" s="5" t="s">
        <v>5560</v>
      </c>
      <c r="D1518" s="5" t="s">
        <v>5390</v>
      </c>
      <c r="E1518" s="36" t="s">
        <v>20</v>
      </c>
      <c r="F1518" s="5" t="s">
        <v>18633</v>
      </c>
      <c r="G1518" s="34">
        <v>40760</v>
      </c>
      <c r="H1518" s="33" t="s">
        <v>18630</v>
      </c>
      <c r="I1518" s="34"/>
      <c r="J1518" s="5" t="s">
        <v>18630</v>
      </c>
      <c r="K1518" s="34"/>
      <c r="L1518" s="5" t="s">
        <v>42</v>
      </c>
      <c r="M1518" s="5" t="s">
        <v>5561</v>
      </c>
      <c r="N1518" s="5" t="s">
        <v>26</v>
      </c>
      <c r="O1518" s="35">
        <v>0</v>
      </c>
      <c r="P1518" s="5" t="s">
        <v>18630</v>
      </c>
      <c r="Q1518" s="5" t="str">
        <f t="shared" si="23"/>
        <v>Arquivado</v>
      </c>
      <c r="R1518" s="32" t="e">
        <v>#N/A</v>
      </c>
    </row>
    <row r="1519" spans="1:18" x14ac:dyDescent="0.2">
      <c r="A1519" s="5" t="s">
        <v>5563</v>
      </c>
      <c r="B1519" s="5"/>
      <c r="C1519" s="5" t="s">
        <v>5564</v>
      </c>
      <c r="D1519" s="5" t="s">
        <v>5565</v>
      </c>
      <c r="E1519" s="36" t="s">
        <v>20</v>
      </c>
      <c r="F1519" s="5" t="s">
        <v>18633</v>
      </c>
      <c r="G1519" s="34">
        <v>40982</v>
      </c>
      <c r="H1519" s="33" t="s">
        <v>18630</v>
      </c>
      <c r="I1519" s="34"/>
      <c r="J1519" s="5" t="s">
        <v>18630</v>
      </c>
      <c r="K1519" s="34"/>
      <c r="L1519" s="5" t="s">
        <v>23</v>
      </c>
      <c r="M1519" s="5" t="s">
        <v>5566</v>
      </c>
      <c r="N1519" s="5" t="s">
        <v>26</v>
      </c>
      <c r="O1519" s="35">
        <v>0</v>
      </c>
      <c r="P1519" s="5" t="s">
        <v>18633</v>
      </c>
      <c r="Q1519" s="5" t="str">
        <f t="shared" si="23"/>
        <v>Arquivado</v>
      </c>
      <c r="R1519" s="32" t="e">
        <v>#N/A</v>
      </c>
    </row>
    <row r="1520" spans="1:18" x14ac:dyDescent="0.2">
      <c r="A1520" s="5" t="s">
        <v>5568</v>
      </c>
      <c r="B1520" s="5"/>
      <c r="C1520" s="5" t="s">
        <v>5569</v>
      </c>
      <c r="D1520" s="5" t="s">
        <v>19342</v>
      </c>
      <c r="E1520" s="36" t="s">
        <v>48</v>
      </c>
      <c r="F1520" s="5" t="s">
        <v>18630</v>
      </c>
      <c r="G1520" s="34"/>
      <c r="H1520" s="5" t="s">
        <v>18630</v>
      </c>
      <c r="I1520" s="34"/>
      <c r="J1520" s="5" t="s">
        <v>18633</v>
      </c>
      <c r="K1520" s="34">
        <v>42061</v>
      </c>
      <c r="L1520" s="33" t="s">
        <v>23</v>
      </c>
      <c r="M1520" s="5" t="s">
        <v>5570</v>
      </c>
      <c r="N1520" s="5" t="s">
        <v>26</v>
      </c>
      <c r="O1520" s="35">
        <v>0</v>
      </c>
      <c r="P1520" s="5" t="s">
        <v>18633</v>
      </c>
      <c r="Q1520" s="5" t="str">
        <f t="shared" si="23"/>
        <v>Arquivado</v>
      </c>
      <c r="R1520" s="32" t="e">
        <v>#N/A</v>
      </c>
    </row>
    <row r="1521" spans="1:18" x14ac:dyDescent="0.2">
      <c r="A1521" s="5" t="s">
        <v>5572</v>
      </c>
      <c r="B1521" s="5"/>
      <c r="C1521" s="5" t="s">
        <v>4683</v>
      </c>
      <c r="D1521" s="5" t="s">
        <v>18691</v>
      </c>
      <c r="E1521" s="36" t="s">
        <v>48</v>
      </c>
      <c r="F1521" s="5" t="s">
        <v>18633</v>
      </c>
      <c r="G1521" s="34">
        <v>41078</v>
      </c>
      <c r="H1521" s="33" t="s">
        <v>18633</v>
      </c>
      <c r="I1521" s="34">
        <v>41893</v>
      </c>
      <c r="J1521" s="33" t="s">
        <v>18633</v>
      </c>
      <c r="K1521" s="34">
        <v>41946</v>
      </c>
      <c r="L1521" s="33" t="s">
        <v>23</v>
      </c>
      <c r="M1521" s="33" t="s">
        <v>5573</v>
      </c>
      <c r="N1521" s="5" t="s">
        <v>26</v>
      </c>
      <c r="O1521" s="35">
        <v>0</v>
      </c>
      <c r="P1521" s="5" t="s">
        <v>18630</v>
      </c>
      <c r="Q1521" s="5" t="str">
        <f t="shared" si="23"/>
        <v>Arquivado</v>
      </c>
      <c r="R1521" s="32" t="e">
        <v>#N/A</v>
      </c>
    </row>
    <row r="1522" spans="1:18" x14ac:dyDescent="0.2">
      <c r="A1522" s="5" t="s">
        <v>5575</v>
      </c>
      <c r="B1522" s="5"/>
      <c r="C1522" s="5" t="s">
        <v>5576</v>
      </c>
      <c r="D1522" s="5" t="s">
        <v>233</v>
      </c>
      <c r="E1522" s="36" t="s">
        <v>71</v>
      </c>
      <c r="F1522" s="5" t="s">
        <v>18630</v>
      </c>
      <c r="G1522" s="34"/>
      <c r="H1522" s="5" t="s">
        <v>18630</v>
      </c>
      <c r="I1522" s="34"/>
      <c r="J1522" s="5" t="s">
        <v>18630</v>
      </c>
      <c r="K1522" s="34"/>
      <c r="L1522" s="5" t="s">
        <v>18793</v>
      </c>
      <c r="M1522" s="5" t="s">
        <v>5577</v>
      </c>
      <c r="N1522" s="5" t="s">
        <v>18712</v>
      </c>
      <c r="O1522" s="35">
        <v>82102.66</v>
      </c>
      <c r="P1522" s="60" t="s">
        <v>18630</v>
      </c>
      <c r="Q1522" s="5" t="str">
        <f t="shared" si="23"/>
        <v>Ativo</v>
      </c>
      <c r="R1522" s="32" t="e">
        <v>#N/A</v>
      </c>
    </row>
    <row r="1523" spans="1:18" x14ac:dyDescent="0.2">
      <c r="A1523" s="5" t="s">
        <v>5579</v>
      </c>
      <c r="B1523" s="5"/>
      <c r="C1523" s="5" t="s">
        <v>5580</v>
      </c>
      <c r="D1523" s="5" t="s">
        <v>5581</v>
      </c>
      <c r="E1523" s="36" t="s">
        <v>48</v>
      </c>
      <c r="F1523" s="5" t="s">
        <v>18630</v>
      </c>
      <c r="G1523" s="34"/>
      <c r="H1523" s="5" t="s">
        <v>18630</v>
      </c>
      <c r="I1523" s="34"/>
      <c r="J1523" s="5" t="s">
        <v>18633</v>
      </c>
      <c r="K1523" s="34">
        <v>42528</v>
      </c>
      <c r="L1523" s="33" t="s">
        <v>23</v>
      </c>
      <c r="M1523" s="5" t="s">
        <v>5582</v>
      </c>
      <c r="N1523" s="5" t="s">
        <v>26</v>
      </c>
      <c r="O1523" s="35">
        <v>0</v>
      </c>
      <c r="P1523" s="5" t="s">
        <v>18633</v>
      </c>
      <c r="Q1523" s="5" t="str">
        <f t="shared" si="23"/>
        <v>Arquivado</v>
      </c>
      <c r="R1523" s="32" t="e">
        <v>#N/A</v>
      </c>
    </row>
    <row r="1524" spans="1:18" x14ac:dyDescent="0.2">
      <c r="A1524" s="5" t="s">
        <v>5584</v>
      </c>
      <c r="B1524" s="5"/>
      <c r="C1524" s="5" t="s">
        <v>5585</v>
      </c>
      <c r="D1524" s="5" t="s">
        <v>18692</v>
      </c>
      <c r="E1524" s="36" t="s">
        <v>20</v>
      </c>
      <c r="F1524" s="5" t="s">
        <v>18633</v>
      </c>
      <c r="G1524" s="34">
        <v>42334</v>
      </c>
      <c r="H1524" s="33" t="s">
        <v>18630</v>
      </c>
      <c r="I1524" s="34"/>
      <c r="J1524" s="5" t="s">
        <v>18630</v>
      </c>
      <c r="K1524" s="34"/>
      <c r="L1524" s="5" t="s">
        <v>42</v>
      </c>
      <c r="M1524" s="33" t="s">
        <v>5586</v>
      </c>
      <c r="N1524" s="5" t="s">
        <v>26</v>
      </c>
      <c r="O1524" s="35">
        <v>0</v>
      </c>
      <c r="P1524" s="5" t="s">
        <v>18630</v>
      </c>
      <c r="Q1524" s="5" t="str">
        <f t="shared" si="23"/>
        <v>Arquivado</v>
      </c>
      <c r="R1524" s="32" t="e">
        <v>#N/A</v>
      </c>
    </row>
    <row r="1525" spans="1:18" x14ac:dyDescent="0.2">
      <c r="A1525" s="5" t="s">
        <v>5588</v>
      </c>
      <c r="B1525" s="5"/>
      <c r="C1525" s="5" t="s">
        <v>4280</v>
      </c>
      <c r="D1525" s="5" t="s">
        <v>18692</v>
      </c>
      <c r="E1525" s="36" t="s">
        <v>20</v>
      </c>
      <c r="F1525" s="5" t="s">
        <v>18633</v>
      </c>
      <c r="G1525" s="34">
        <v>42821</v>
      </c>
      <c r="H1525" s="33" t="s">
        <v>18630</v>
      </c>
      <c r="I1525" s="34"/>
      <c r="J1525" s="5" t="s">
        <v>18630</v>
      </c>
      <c r="K1525" s="34"/>
      <c r="L1525" s="5" t="s">
        <v>42</v>
      </c>
      <c r="M1525" s="5" t="s">
        <v>5589</v>
      </c>
      <c r="N1525" s="5" t="s">
        <v>26</v>
      </c>
      <c r="O1525" s="35">
        <v>0</v>
      </c>
      <c r="P1525" s="5" t="s">
        <v>18630</v>
      </c>
      <c r="Q1525" s="5" t="str">
        <f t="shared" si="23"/>
        <v>Arquivado</v>
      </c>
      <c r="R1525" s="32" t="e">
        <v>#N/A</v>
      </c>
    </row>
    <row r="1526" spans="1:18" x14ac:dyDescent="0.2">
      <c r="A1526" s="5" t="s">
        <v>5591</v>
      </c>
      <c r="B1526" s="5" t="s">
        <v>5592</v>
      </c>
      <c r="C1526" s="5" t="s">
        <v>5593</v>
      </c>
      <c r="D1526" s="5" t="s">
        <v>19343</v>
      </c>
      <c r="E1526" s="36" t="s">
        <v>48</v>
      </c>
      <c r="F1526" s="5" t="s">
        <v>18633</v>
      </c>
      <c r="G1526" s="34">
        <v>42198</v>
      </c>
      <c r="H1526" s="33" t="s">
        <v>18633</v>
      </c>
      <c r="I1526" s="34">
        <v>45359</v>
      </c>
      <c r="J1526" s="33" t="s">
        <v>18630</v>
      </c>
      <c r="K1526" s="34"/>
      <c r="L1526" s="5" t="s">
        <v>42</v>
      </c>
      <c r="M1526" s="5" t="s">
        <v>5594</v>
      </c>
      <c r="N1526" s="5" t="s">
        <v>26</v>
      </c>
      <c r="O1526" s="35">
        <v>0</v>
      </c>
      <c r="P1526" s="5" t="s">
        <v>18630</v>
      </c>
      <c r="Q1526" s="5" t="str">
        <f t="shared" si="23"/>
        <v>Arquivado</v>
      </c>
      <c r="R1526" s="32" t="e">
        <v>#N/A</v>
      </c>
    </row>
    <row r="1527" spans="1:18" x14ac:dyDescent="0.2">
      <c r="A1527" s="5" t="s">
        <v>5596</v>
      </c>
      <c r="B1527" s="5"/>
      <c r="C1527" s="5" t="s">
        <v>5597</v>
      </c>
      <c r="D1527" s="5" t="s">
        <v>18693</v>
      </c>
      <c r="E1527" s="36" t="s">
        <v>20</v>
      </c>
      <c r="F1527" s="5" t="s">
        <v>18633</v>
      </c>
      <c r="G1527" s="34">
        <v>40763</v>
      </c>
      <c r="H1527" s="33" t="s">
        <v>18630</v>
      </c>
      <c r="I1527" s="34"/>
      <c r="J1527" s="5" t="s">
        <v>18630</v>
      </c>
      <c r="K1527" s="34"/>
      <c r="L1527" s="5" t="s">
        <v>23</v>
      </c>
      <c r="M1527" s="5" t="s">
        <v>5598</v>
      </c>
      <c r="N1527" s="5" t="s">
        <v>26</v>
      </c>
      <c r="O1527" s="35">
        <v>0</v>
      </c>
      <c r="P1527" s="5" t="s">
        <v>18633</v>
      </c>
      <c r="Q1527" s="5" t="str">
        <f t="shared" si="23"/>
        <v>Arquivado</v>
      </c>
      <c r="R1527" s="32" t="e">
        <v>#N/A</v>
      </c>
    </row>
    <row r="1528" spans="1:18" x14ac:dyDescent="0.2">
      <c r="A1528" s="5" t="s">
        <v>762</v>
      </c>
      <c r="B1528" s="5"/>
      <c r="C1528" s="5" t="s">
        <v>763</v>
      </c>
      <c r="D1528" s="5" t="s">
        <v>492</v>
      </c>
      <c r="E1528" s="36" t="s">
        <v>2878</v>
      </c>
      <c r="F1528" s="5" t="s">
        <v>18633</v>
      </c>
      <c r="G1528" s="34">
        <v>42292</v>
      </c>
      <c r="H1528" s="33" t="s">
        <v>18630</v>
      </c>
      <c r="I1528" s="34"/>
      <c r="J1528" s="5" t="s">
        <v>18630</v>
      </c>
      <c r="K1528" s="34"/>
      <c r="L1528" s="5" t="s">
        <v>23</v>
      </c>
      <c r="M1528" s="33" t="s">
        <v>5600</v>
      </c>
      <c r="N1528" s="5" t="s">
        <v>26</v>
      </c>
      <c r="O1528" s="35">
        <v>0</v>
      </c>
      <c r="P1528" s="5" t="s">
        <v>18630</v>
      </c>
      <c r="Q1528" s="5" t="str">
        <f t="shared" si="23"/>
        <v>Arquivado</v>
      </c>
      <c r="R1528" s="32" t="e">
        <v>#N/A</v>
      </c>
    </row>
    <row r="1529" spans="1:18" x14ac:dyDescent="0.2">
      <c r="A1529" s="5" t="s">
        <v>5602</v>
      </c>
      <c r="B1529" s="5"/>
      <c r="C1529" s="5" t="s">
        <v>5603</v>
      </c>
      <c r="D1529" s="5" t="s">
        <v>18691</v>
      </c>
      <c r="E1529" s="36" t="s">
        <v>48</v>
      </c>
      <c r="F1529" s="5" t="s">
        <v>18633</v>
      </c>
      <c r="G1529" s="34">
        <v>42390</v>
      </c>
      <c r="H1529" s="33" t="s">
        <v>18630</v>
      </c>
      <c r="I1529" s="34"/>
      <c r="J1529" s="5" t="s">
        <v>18633</v>
      </c>
      <c r="K1529" s="34">
        <v>43110</v>
      </c>
      <c r="L1529" s="33" t="s">
        <v>23</v>
      </c>
      <c r="M1529" s="5" t="s">
        <v>5604</v>
      </c>
      <c r="N1529" s="5" t="s">
        <v>26</v>
      </c>
      <c r="O1529" s="35">
        <v>0</v>
      </c>
      <c r="P1529" s="5" t="s">
        <v>18630</v>
      </c>
      <c r="Q1529" s="5" t="str">
        <f t="shared" si="23"/>
        <v>Arquivado</v>
      </c>
      <c r="R1529" s="32" t="e">
        <v>#N/A</v>
      </c>
    </row>
    <row r="1530" spans="1:18" x14ac:dyDescent="0.2">
      <c r="A1530" s="5" t="s">
        <v>5606</v>
      </c>
      <c r="B1530" s="5"/>
      <c r="C1530" s="5" t="s">
        <v>4803</v>
      </c>
      <c r="D1530" s="5" t="s">
        <v>184</v>
      </c>
      <c r="E1530" s="36" t="s">
        <v>20</v>
      </c>
      <c r="F1530" s="5" t="s">
        <v>18633</v>
      </c>
      <c r="G1530" s="34">
        <v>41123</v>
      </c>
      <c r="H1530" s="33" t="s">
        <v>18630</v>
      </c>
      <c r="I1530" s="34"/>
      <c r="J1530" s="5" t="s">
        <v>18630</v>
      </c>
      <c r="K1530" s="34"/>
      <c r="L1530" s="5" t="s">
        <v>23</v>
      </c>
      <c r="M1530" s="5" t="s">
        <v>5607</v>
      </c>
      <c r="N1530" s="5" t="s">
        <v>26</v>
      </c>
      <c r="O1530" s="35">
        <v>0</v>
      </c>
      <c r="P1530" s="5" t="s">
        <v>18630</v>
      </c>
      <c r="Q1530" s="5" t="str">
        <f t="shared" si="23"/>
        <v>Arquivado</v>
      </c>
      <c r="R1530" s="32" t="e">
        <v>#N/A</v>
      </c>
    </row>
    <row r="1531" spans="1:18" x14ac:dyDescent="0.2">
      <c r="A1531" s="5" t="s">
        <v>5609</v>
      </c>
      <c r="B1531" s="5"/>
      <c r="C1531" s="5" t="s">
        <v>5610</v>
      </c>
      <c r="D1531" s="5" t="s">
        <v>18691</v>
      </c>
      <c r="E1531" s="36" t="s">
        <v>48</v>
      </c>
      <c r="F1531" s="5" t="s">
        <v>18633</v>
      </c>
      <c r="G1531" s="34">
        <v>41023</v>
      </c>
      <c r="H1531" s="33" t="s">
        <v>18630</v>
      </c>
      <c r="I1531" s="34"/>
      <c r="J1531" s="5" t="s">
        <v>18630</v>
      </c>
      <c r="K1531" s="34"/>
      <c r="L1531" s="5" t="s">
        <v>23</v>
      </c>
      <c r="M1531" s="5" t="s">
        <v>5611</v>
      </c>
      <c r="N1531" s="5" t="s">
        <v>26</v>
      </c>
      <c r="O1531" s="35">
        <v>0</v>
      </c>
      <c r="P1531" s="5" t="s">
        <v>18630</v>
      </c>
      <c r="Q1531" s="5" t="str">
        <f t="shared" si="23"/>
        <v>Arquivado</v>
      </c>
      <c r="R1531" s="32" t="e">
        <v>#N/A</v>
      </c>
    </row>
    <row r="1532" spans="1:18" x14ac:dyDescent="0.2">
      <c r="A1532" s="5" t="s">
        <v>5613</v>
      </c>
      <c r="B1532" s="5"/>
      <c r="C1532" s="5" t="s">
        <v>5614</v>
      </c>
      <c r="D1532" s="5" t="s">
        <v>18691</v>
      </c>
      <c r="E1532" s="36" t="s">
        <v>48</v>
      </c>
      <c r="F1532" s="5" t="s">
        <v>18633</v>
      </c>
      <c r="G1532" s="34">
        <v>42223</v>
      </c>
      <c r="H1532" s="33" t="s">
        <v>18630</v>
      </c>
      <c r="I1532" s="34"/>
      <c r="J1532" s="5" t="s">
        <v>18630</v>
      </c>
      <c r="K1532" s="34"/>
      <c r="L1532" s="5" t="s">
        <v>23</v>
      </c>
      <c r="M1532" s="5" t="s">
        <v>5615</v>
      </c>
      <c r="N1532" s="5" t="s">
        <v>26</v>
      </c>
      <c r="O1532" s="35">
        <v>0</v>
      </c>
      <c r="P1532" s="5" t="s">
        <v>18630</v>
      </c>
      <c r="Q1532" s="5" t="str">
        <f t="shared" si="23"/>
        <v>Arquivado</v>
      </c>
      <c r="R1532" s="32" t="e">
        <v>#N/A</v>
      </c>
    </row>
    <row r="1533" spans="1:18" x14ac:dyDescent="0.2">
      <c r="A1533" s="5" t="s">
        <v>5617</v>
      </c>
      <c r="B1533" s="5"/>
      <c r="C1533" s="5" t="s">
        <v>5618</v>
      </c>
      <c r="D1533" s="5" t="s">
        <v>18691</v>
      </c>
      <c r="E1533" s="36" t="s">
        <v>48</v>
      </c>
      <c r="F1533" s="5" t="s">
        <v>18633</v>
      </c>
      <c r="G1533" s="34">
        <v>41101</v>
      </c>
      <c r="H1533" s="33" t="s">
        <v>18633</v>
      </c>
      <c r="I1533" s="34">
        <v>42233</v>
      </c>
      <c r="J1533" s="33" t="s">
        <v>18633</v>
      </c>
      <c r="K1533" s="34">
        <v>42249</v>
      </c>
      <c r="L1533" s="33" t="s">
        <v>42</v>
      </c>
      <c r="M1533" s="33" t="s">
        <v>189</v>
      </c>
      <c r="N1533" s="5" t="s">
        <v>26</v>
      </c>
      <c r="O1533" s="35">
        <v>0</v>
      </c>
      <c r="P1533" s="5" t="s">
        <v>18630</v>
      </c>
      <c r="Q1533" s="5" t="str">
        <f t="shared" si="23"/>
        <v>Arquivado</v>
      </c>
      <c r="R1533" s="32" t="e">
        <v>#N/A</v>
      </c>
    </row>
    <row r="1534" spans="1:18" x14ac:dyDescent="0.2">
      <c r="A1534" s="5" t="s">
        <v>5619</v>
      </c>
      <c r="B1534" s="5"/>
      <c r="C1534" s="5" t="s">
        <v>5620</v>
      </c>
      <c r="D1534" s="5" t="s">
        <v>18691</v>
      </c>
      <c r="E1534" s="36" t="s">
        <v>48</v>
      </c>
      <c r="F1534" s="5" t="s">
        <v>18633</v>
      </c>
      <c r="G1534" s="34">
        <v>42395</v>
      </c>
      <c r="H1534" s="33" t="s">
        <v>18630</v>
      </c>
      <c r="I1534" s="34"/>
      <c r="J1534" s="5" t="s">
        <v>18633</v>
      </c>
      <c r="K1534" s="34">
        <v>43318</v>
      </c>
      <c r="L1534" s="33" t="s">
        <v>23</v>
      </c>
      <c r="M1534" s="5" t="s">
        <v>5621</v>
      </c>
      <c r="N1534" s="5" t="s">
        <v>26</v>
      </c>
      <c r="O1534" s="35">
        <v>0</v>
      </c>
      <c r="P1534" s="5" t="s">
        <v>18630</v>
      </c>
      <c r="Q1534" s="5" t="str">
        <f t="shared" si="23"/>
        <v>Arquivado</v>
      </c>
      <c r="R1534" s="32" t="e">
        <v>#N/A</v>
      </c>
    </row>
    <row r="1535" spans="1:18" x14ac:dyDescent="0.2">
      <c r="A1535" s="5" t="s">
        <v>5623</v>
      </c>
      <c r="B1535" s="5"/>
      <c r="C1535" s="5" t="s">
        <v>1170</v>
      </c>
      <c r="D1535" s="5" t="s">
        <v>19231</v>
      </c>
      <c r="E1535" s="36" t="s">
        <v>48</v>
      </c>
      <c r="F1535" s="5" t="s">
        <v>18633</v>
      </c>
      <c r="G1535" s="34">
        <v>41535</v>
      </c>
      <c r="H1535" s="33" t="s">
        <v>18633</v>
      </c>
      <c r="I1535" s="34">
        <v>42264</v>
      </c>
      <c r="J1535" s="33" t="s">
        <v>18633</v>
      </c>
      <c r="K1535" s="34">
        <v>42293</v>
      </c>
      <c r="L1535" s="33" t="s">
        <v>23</v>
      </c>
      <c r="M1535" s="5" t="s">
        <v>5624</v>
      </c>
      <c r="N1535" s="5" t="s">
        <v>26</v>
      </c>
      <c r="O1535" s="35">
        <v>0</v>
      </c>
      <c r="P1535" s="5" t="s">
        <v>18630</v>
      </c>
      <c r="Q1535" s="5" t="str">
        <f t="shared" si="23"/>
        <v>Arquivado</v>
      </c>
      <c r="R1535" s="32" t="e">
        <v>#N/A</v>
      </c>
    </row>
    <row r="1536" spans="1:18" x14ac:dyDescent="0.2">
      <c r="A1536" s="5" t="s">
        <v>5626</v>
      </c>
      <c r="B1536" s="5"/>
      <c r="C1536" s="5" t="s">
        <v>5627</v>
      </c>
      <c r="D1536" s="5" t="s">
        <v>1800</v>
      </c>
      <c r="E1536" s="36" t="s">
        <v>48</v>
      </c>
      <c r="F1536" s="5" t="s">
        <v>18633</v>
      </c>
      <c r="G1536" s="34">
        <v>41726</v>
      </c>
      <c r="H1536" s="33" t="s">
        <v>18633</v>
      </c>
      <c r="I1536" s="34">
        <v>42586</v>
      </c>
      <c r="J1536" s="33" t="s">
        <v>18633</v>
      </c>
      <c r="K1536" s="34">
        <v>42815</v>
      </c>
      <c r="L1536" s="33" t="s">
        <v>42</v>
      </c>
      <c r="M1536" s="33" t="s">
        <v>5628</v>
      </c>
      <c r="N1536" s="5" t="s">
        <v>26</v>
      </c>
      <c r="O1536" s="35">
        <v>30000</v>
      </c>
      <c r="P1536" s="5" t="s">
        <v>18630</v>
      </c>
      <c r="Q1536" s="5" t="str">
        <f t="shared" si="23"/>
        <v>Arquivado</v>
      </c>
      <c r="R1536" s="32" t="e">
        <v>#N/A</v>
      </c>
    </row>
    <row r="1537" spans="1:18" x14ac:dyDescent="0.2">
      <c r="A1537" s="5" t="s">
        <v>5630</v>
      </c>
      <c r="B1537" s="5"/>
      <c r="C1537" s="5" t="s">
        <v>216</v>
      </c>
      <c r="D1537" s="5" t="s">
        <v>184</v>
      </c>
      <c r="E1537" s="36" t="s">
        <v>106</v>
      </c>
      <c r="F1537" s="5" t="s">
        <v>18630</v>
      </c>
      <c r="G1537" s="34"/>
      <c r="H1537" s="5" t="s">
        <v>18630</v>
      </c>
      <c r="I1537" s="34"/>
      <c r="J1537" s="5" t="s">
        <v>18630</v>
      </c>
      <c r="K1537" s="34"/>
      <c r="L1537" s="5" t="s">
        <v>42</v>
      </c>
      <c r="M1537" s="5" t="s">
        <v>5631</v>
      </c>
      <c r="N1537" s="5" t="s">
        <v>26</v>
      </c>
      <c r="O1537" s="35">
        <v>0</v>
      </c>
      <c r="P1537" s="5" t="s">
        <v>18630</v>
      </c>
      <c r="Q1537" s="5" t="str">
        <f t="shared" si="23"/>
        <v>Arquivado</v>
      </c>
      <c r="R1537" s="32" t="e">
        <v>#N/A</v>
      </c>
    </row>
    <row r="1538" spans="1:18" x14ac:dyDescent="0.2">
      <c r="A1538" s="5" t="s">
        <v>5633</v>
      </c>
      <c r="B1538" s="5"/>
      <c r="C1538" s="5" t="s">
        <v>5634</v>
      </c>
      <c r="D1538" s="5" t="s">
        <v>18693</v>
      </c>
      <c r="E1538" s="36" t="s">
        <v>48</v>
      </c>
      <c r="F1538" s="5" t="s">
        <v>18630</v>
      </c>
      <c r="G1538" s="34"/>
      <c r="H1538" s="5" t="s">
        <v>18630</v>
      </c>
      <c r="I1538" s="34"/>
      <c r="J1538" s="5" t="s">
        <v>18630</v>
      </c>
      <c r="K1538" s="34"/>
      <c r="L1538" s="5" t="s">
        <v>42</v>
      </c>
      <c r="M1538" s="5" t="s">
        <v>5635</v>
      </c>
      <c r="N1538" s="5" t="s">
        <v>26</v>
      </c>
      <c r="O1538" s="35">
        <v>0</v>
      </c>
      <c r="P1538" s="5" t="s">
        <v>18633</v>
      </c>
      <c r="Q1538" s="5" t="str">
        <f t="shared" si="23"/>
        <v>Arquivado</v>
      </c>
      <c r="R1538" s="32" t="e">
        <v>#N/A</v>
      </c>
    </row>
    <row r="1539" spans="1:18" x14ac:dyDescent="0.2">
      <c r="A1539" s="5" t="s">
        <v>5637</v>
      </c>
      <c r="B1539" s="5"/>
      <c r="C1539" s="5" t="s">
        <v>5638</v>
      </c>
      <c r="D1539" s="5" t="s">
        <v>19231</v>
      </c>
      <c r="E1539" s="36" t="s">
        <v>48</v>
      </c>
      <c r="F1539" s="5" t="s">
        <v>18633</v>
      </c>
      <c r="G1539" s="34">
        <v>41445</v>
      </c>
      <c r="H1539" s="33" t="s">
        <v>18630</v>
      </c>
      <c r="I1539" s="34"/>
      <c r="J1539" s="5" t="s">
        <v>18633</v>
      </c>
      <c r="K1539" s="34">
        <v>42142</v>
      </c>
      <c r="L1539" s="33" t="s">
        <v>42</v>
      </c>
      <c r="M1539" s="5" t="s">
        <v>5639</v>
      </c>
      <c r="N1539" s="5" t="s">
        <v>26</v>
      </c>
      <c r="O1539" s="35">
        <v>0</v>
      </c>
      <c r="P1539" s="5" t="s">
        <v>18630</v>
      </c>
      <c r="Q1539" s="5" t="str">
        <f t="shared" si="23"/>
        <v>Arquivado</v>
      </c>
      <c r="R1539" s="32" t="e">
        <v>#N/A</v>
      </c>
    </row>
    <row r="1540" spans="1:18" x14ac:dyDescent="0.2">
      <c r="A1540" s="5" t="s">
        <v>5641</v>
      </c>
      <c r="B1540" s="5"/>
      <c r="C1540" s="5" t="s">
        <v>5642</v>
      </c>
      <c r="D1540" s="5" t="s">
        <v>19344</v>
      </c>
      <c r="E1540" s="36" t="s">
        <v>48</v>
      </c>
      <c r="F1540" s="5" t="s">
        <v>18630</v>
      </c>
      <c r="G1540" s="34"/>
      <c r="H1540" s="5" t="s">
        <v>18630</v>
      </c>
      <c r="I1540" s="34"/>
      <c r="J1540" s="5" t="s">
        <v>18630</v>
      </c>
      <c r="K1540" s="34"/>
      <c r="L1540" s="5" t="s">
        <v>23</v>
      </c>
      <c r="M1540" s="5" t="s">
        <v>5643</v>
      </c>
      <c r="N1540" s="5" t="s">
        <v>26</v>
      </c>
      <c r="O1540" s="35">
        <v>0</v>
      </c>
      <c r="P1540" s="5" t="s">
        <v>18630</v>
      </c>
      <c r="Q1540" s="5" t="str">
        <f t="shared" ref="Q1540:Q1603" si="24">IF(OR(ISNUMBER(SEARCH("arquivamento",L1540)),ISNUMBER(SEARCH("arquivado",L1540))),"Arquivado","Ativo")</f>
        <v>Arquivado</v>
      </c>
      <c r="R1540" s="32" t="e">
        <v>#N/A</v>
      </c>
    </row>
    <row r="1541" spans="1:18" x14ac:dyDescent="0.2">
      <c r="A1541" s="5" t="s">
        <v>5645</v>
      </c>
      <c r="B1541" s="5"/>
      <c r="C1541" s="5" t="s">
        <v>2234</v>
      </c>
      <c r="D1541" s="5" t="s">
        <v>2235</v>
      </c>
      <c r="E1541" s="36" t="s">
        <v>48</v>
      </c>
      <c r="F1541" s="5" t="s">
        <v>18630</v>
      </c>
      <c r="G1541" s="34"/>
      <c r="H1541" s="5" t="s">
        <v>18630</v>
      </c>
      <c r="I1541" s="34"/>
      <c r="J1541" s="5" t="s">
        <v>18630</v>
      </c>
      <c r="K1541" s="34"/>
      <c r="L1541" s="5" t="s">
        <v>23</v>
      </c>
      <c r="M1541" s="5" t="s">
        <v>5646</v>
      </c>
      <c r="N1541" s="5" t="s">
        <v>26</v>
      </c>
      <c r="O1541" s="35">
        <v>0</v>
      </c>
      <c r="P1541" s="5" t="s">
        <v>18630</v>
      </c>
      <c r="Q1541" s="5" t="str">
        <f t="shared" si="24"/>
        <v>Arquivado</v>
      </c>
      <c r="R1541" s="32" t="e">
        <v>#N/A</v>
      </c>
    </row>
    <row r="1542" spans="1:18" x14ac:dyDescent="0.2">
      <c r="A1542" s="5" t="s">
        <v>5648</v>
      </c>
      <c r="B1542" s="5"/>
      <c r="C1542" s="5" t="s">
        <v>5649</v>
      </c>
      <c r="D1542" s="5" t="s">
        <v>18691</v>
      </c>
      <c r="E1542" s="36" t="s">
        <v>20</v>
      </c>
      <c r="F1542" s="5" t="s">
        <v>18633</v>
      </c>
      <c r="G1542" s="34">
        <v>41123</v>
      </c>
      <c r="H1542" s="33" t="s">
        <v>18630</v>
      </c>
      <c r="I1542" s="34"/>
      <c r="J1542" s="5" t="s">
        <v>18630</v>
      </c>
      <c r="K1542" s="34"/>
      <c r="L1542" s="5" t="s">
        <v>42</v>
      </c>
      <c r="M1542" s="5" t="s">
        <v>5650</v>
      </c>
      <c r="N1542" s="5" t="s">
        <v>26</v>
      </c>
      <c r="O1542" s="35">
        <v>0</v>
      </c>
      <c r="P1542" s="5" t="s">
        <v>18630</v>
      </c>
      <c r="Q1542" s="5" t="str">
        <f t="shared" si="24"/>
        <v>Arquivado</v>
      </c>
      <c r="R1542" s="32" t="e">
        <v>#N/A</v>
      </c>
    </row>
    <row r="1543" spans="1:18" x14ac:dyDescent="0.2">
      <c r="A1543" s="5" t="s">
        <v>5652</v>
      </c>
      <c r="B1543" s="5"/>
      <c r="D1543" s="5" t="s">
        <v>19345</v>
      </c>
      <c r="E1543" s="36" t="s">
        <v>48</v>
      </c>
      <c r="F1543" s="5" t="s">
        <v>18633</v>
      </c>
      <c r="G1543" s="34">
        <v>42391</v>
      </c>
      <c r="H1543" s="33" t="s">
        <v>18630</v>
      </c>
      <c r="I1543" s="34"/>
      <c r="J1543" s="5" t="s">
        <v>18630</v>
      </c>
      <c r="K1543" s="34"/>
      <c r="L1543" s="5" t="s">
        <v>23</v>
      </c>
      <c r="M1543" s="5" t="s">
        <v>5653</v>
      </c>
      <c r="N1543" s="5" t="s">
        <v>26</v>
      </c>
      <c r="O1543" s="35">
        <v>0</v>
      </c>
      <c r="P1543" s="5" t="s">
        <v>18630</v>
      </c>
      <c r="Q1543" s="5" t="str">
        <f t="shared" si="24"/>
        <v>Arquivado</v>
      </c>
      <c r="R1543" s="32" t="e">
        <v>#N/A</v>
      </c>
    </row>
    <row r="1544" spans="1:18" x14ac:dyDescent="0.2">
      <c r="A1544" s="5" t="s">
        <v>5655</v>
      </c>
      <c r="B1544" s="5"/>
      <c r="C1544" s="5" t="s">
        <v>5656</v>
      </c>
      <c r="D1544" s="5" t="s">
        <v>5657</v>
      </c>
      <c r="E1544" s="36" t="s">
        <v>48</v>
      </c>
      <c r="F1544" s="5" t="s">
        <v>18630</v>
      </c>
      <c r="G1544" s="34"/>
      <c r="H1544" s="5" t="s">
        <v>18630</v>
      </c>
      <c r="I1544" s="34"/>
      <c r="J1544" s="5" t="s">
        <v>18630</v>
      </c>
      <c r="K1544" s="34"/>
      <c r="L1544" s="5" t="s">
        <v>23</v>
      </c>
      <c r="M1544" s="5" t="s">
        <v>5658</v>
      </c>
      <c r="N1544" s="5" t="s">
        <v>26</v>
      </c>
      <c r="O1544" s="35">
        <v>0</v>
      </c>
      <c r="P1544" s="5" t="s">
        <v>18633</v>
      </c>
      <c r="Q1544" s="5" t="str">
        <f t="shared" si="24"/>
        <v>Arquivado</v>
      </c>
      <c r="R1544" s="32" t="e">
        <v>#N/A</v>
      </c>
    </row>
    <row r="1545" spans="1:18" x14ac:dyDescent="0.2">
      <c r="A1545" s="5" t="s">
        <v>5660</v>
      </c>
      <c r="B1545" s="5"/>
      <c r="C1545" s="5" t="s">
        <v>5052</v>
      </c>
      <c r="D1545" s="5" t="s">
        <v>5390</v>
      </c>
      <c r="E1545" s="36" t="s">
        <v>20</v>
      </c>
      <c r="F1545" s="5" t="s">
        <v>18633</v>
      </c>
      <c r="G1545" s="34">
        <v>41094</v>
      </c>
      <c r="H1545" s="33" t="s">
        <v>18630</v>
      </c>
      <c r="I1545" s="34"/>
      <c r="J1545" s="5" t="s">
        <v>18630</v>
      </c>
      <c r="K1545" s="34"/>
      <c r="L1545" s="5" t="s">
        <v>23</v>
      </c>
      <c r="M1545" s="33" t="s">
        <v>5661</v>
      </c>
      <c r="N1545" s="5" t="s">
        <v>26</v>
      </c>
      <c r="O1545" s="35">
        <v>0</v>
      </c>
      <c r="P1545" s="5" t="s">
        <v>18630</v>
      </c>
      <c r="Q1545" s="5" t="str">
        <f t="shared" si="24"/>
        <v>Arquivado</v>
      </c>
      <c r="R1545" s="32" t="e">
        <v>#N/A</v>
      </c>
    </row>
    <row r="1546" spans="1:18" x14ac:dyDescent="0.2">
      <c r="A1546" s="5" t="s">
        <v>5663</v>
      </c>
      <c r="B1546" s="5"/>
      <c r="C1546" s="5" t="s">
        <v>5664</v>
      </c>
      <c r="D1546" s="5" t="s">
        <v>18692</v>
      </c>
      <c r="E1546" s="36" t="s">
        <v>48</v>
      </c>
      <c r="F1546" s="5" t="s">
        <v>18633</v>
      </c>
      <c r="G1546" s="34">
        <v>41873</v>
      </c>
      <c r="H1546" s="33" t="s">
        <v>18630</v>
      </c>
      <c r="I1546" s="34"/>
      <c r="J1546" s="5" t="s">
        <v>18633</v>
      </c>
      <c r="K1546" s="34">
        <v>42451</v>
      </c>
      <c r="L1546" s="33" t="s">
        <v>23</v>
      </c>
      <c r="M1546" s="5" t="s">
        <v>5665</v>
      </c>
      <c r="N1546" s="5" t="s">
        <v>26</v>
      </c>
      <c r="O1546" s="35">
        <v>0</v>
      </c>
      <c r="P1546" s="5" t="s">
        <v>18630</v>
      </c>
      <c r="Q1546" s="5" t="str">
        <f t="shared" si="24"/>
        <v>Arquivado</v>
      </c>
      <c r="R1546" s="32" t="e">
        <v>#N/A</v>
      </c>
    </row>
    <row r="1547" spans="1:18" x14ac:dyDescent="0.2">
      <c r="A1547" s="5" t="s">
        <v>5667</v>
      </c>
      <c r="B1547" s="5"/>
      <c r="C1547" s="5" t="s">
        <v>5668</v>
      </c>
      <c r="D1547" s="5" t="s">
        <v>18692</v>
      </c>
      <c r="E1547" s="36" t="s">
        <v>48</v>
      </c>
      <c r="F1547" s="5" t="s">
        <v>18630</v>
      </c>
      <c r="G1547" s="34"/>
      <c r="H1547" s="5" t="s">
        <v>18630</v>
      </c>
      <c r="I1547" s="34"/>
      <c r="J1547" s="5" t="s">
        <v>18630</v>
      </c>
      <c r="K1547" s="34"/>
      <c r="L1547" s="5" t="s">
        <v>42</v>
      </c>
      <c r="M1547" s="5" t="s">
        <v>5669</v>
      </c>
      <c r="N1547" s="5" t="s">
        <v>26</v>
      </c>
      <c r="O1547" s="35">
        <v>0</v>
      </c>
      <c r="P1547" s="5" t="s">
        <v>18630</v>
      </c>
      <c r="Q1547" s="5" t="str">
        <f t="shared" si="24"/>
        <v>Arquivado</v>
      </c>
      <c r="R1547" s="32" t="e">
        <v>#N/A</v>
      </c>
    </row>
    <row r="1548" spans="1:18" x14ac:dyDescent="0.2">
      <c r="A1548" s="5" t="s">
        <v>5671</v>
      </c>
      <c r="B1548" s="5"/>
      <c r="C1548" s="5" t="s">
        <v>5672</v>
      </c>
      <c r="D1548" s="5" t="s">
        <v>19346</v>
      </c>
      <c r="E1548" s="36" t="s">
        <v>48</v>
      </c>
      <c r="F1548" s="5" t="s">
        <v>18630</v>
      </c>
      <c r="G1548" s="34"/>
      <c r="H1548" s="5" t="s">
        <v>18630</v>
      </c>
      <c r="I1548" s="34"/>
      <c r="J1548" s="5" t="s">
        <v>18633</v>
      </c>
      <c r="K1548" s="34">
        <v>42039</v>
      </c>
      <c r="L1548" s="33" t="s">
        <v>23</v>
      </c>
      <c r="M1548" s="5" t="s">
        <v>5673</v>
      </c>
      <c r="N1548" s="5" t="s">
        <v>26</v>
      </c>
      <c r="O1548" s="35">
        <v>0</v>
      </c>
      <c r="P1548" s="5" t="s">
        <v>18633</v>
      </c>
      <c r="Q1548" s="5" t="str">
        <f t="shared" si="24"/>
        <v>Arquivado</v>
      </c>
      <c r="R1548" s="32" t="e">
        <v>#N/A</v>
      </c>
    </row>
    <row r="1549" spans="1:18" x14ac:dyDescent="0.2">
      <c r="A1549" s="5" t="s">
        <v>5675</v>
      </c>
      <c r="B1549" s="5"/>
      <c r="C1549" s="5" t="s">
        <v>5676</v>
      </c>
      <c r="D1549" s="5" t="s">
        <v>1800</v>
      </c>
      <c r="E1549" s="36" t="s">
        <v>20</v>
      </c>
      <c r="F1549" s="5" t="s">
        <v>18630</v>
      </c>
      <c r="G1549" s="34"/>
      <c r="H1549" s="5" t="s">
        <v>18630</v>
      </c>
      <c r="I1549" s="34"/>
      <c r="J1549" s="5" t="s">
        <v>18630</v>
      </c>
      <c r="K1549" s="34"/>
      <c r="L1549" s="5" t="s">
        <v>42</v>
      </c>
      <c r="M1549" s="5" t="s">
        <v>5677</v>
      </c>
      <c r="N1549" s="5" t="s">
        <v>26</v>
      </c>
      <c r="O1549" s="35">
        <v>0</v>
      </c>
      <c r="P1549" s="5" t="s">
        <v>18630</v>
      </c>
      <c r="Q1549" s="5" t="str">
        <f t="shared" si="24"/>
        <v>Arquivado</v>
      </c>
      <c r="R1549" s="32" t="e">
        <v>#N/A</v>
      </c>
    </row>
    <row r="1550" spans="1:18" x14ac:dyDescent="0.2">
      <c r="A1550" s="5" t="s">
        <v>5679</v>
      </c>
      <c r="B1550" s="5"/>
      <c r="C1550" s="5" t="s">
        <v>5680</v>
      </c>
      <c r="D1550" s="5" t="s">
        <v>18695</v>
      </c>
      <c r="E1550" s="36" t="s">
        <v>48</v>
      </c>
      <c r="F1550" s="5" t="s">
        <v>18633</v>
      </c>
      <c r="G1550" s="34">
        <v>41990</v>
      </c>
      <c r="H1550" s="33" t="s">
        <v>18630</v>
      </c>
      <c r="I1550" s="34"/>
      <c r="J1550" s="5" t="s">
        <v>18633</v>
      </c>
      <c r="K1550" s="34">
        <v>42180</v>
      </c>
      <c r="L1550" s="33" t="s">
        <v>23</v>
      </c>
      <c r="M1550" s="33" t="s">
        <v>5681</v>
      </c>
      <c r="N1550" s="5" t="s">
        <v>26</v>
      </c>
      <c r="O1550" s="35">
        <v>30000</v>
      </c>
      <c r="P1550" s="5" t="s">
        <v>18630</v>
      </c>
      <c r="Q1550" s="5" t="str">
        <f t="shared" si="24"/>
        <v>Arquivado</v>
      </c>
      <c r="R1550" s="32" t="e">
        <v>#N/A</v>
      </c>
    </row>
    <row r="1551" spans="1:18" x14ac:dyDescent="0.2">
      <c r="A1551" s="5" t="s">
        <v>5683</v>
      </c>
      <c r="B1551" s="5"/>
      <c r="C1551" s="5" t="s">
        <v>5684</v>
      </c>
      <c r="D1551" s="5" t="s">
        <v>18691</v>
      </c>
      <c r="E1551" s="36" t="s">
        <v>48</v>
      </c>
      <c r="F1551" s="5" t="s">
        <v>18633</v>
      </c>
      <c r="G1551" s="34">
        <v>42534</v>
      </c>
      <c r="H1551" s="33" t="s">
        <v>18630</v>
      </c>
      <c r="I1551" s="34"/>
      <c r="J1551" s="5" t="s">
        <v>18633</v>
      </c>
      <c r="K1551" s="34">
        <v>43448</v>
      </c>
      <c r="L1551" s="33" t="s">
        <v>42</v>
      </c>
      <c r="M1551" s="5" t="s">
        <v>5685</v>
      </c>
      <c r="N1551" s="5" t="s">
        <v>26</v>
      </c>
      <c r="O1551" s="35">
        <v>0</v>
      </c>
      <c r="P1551" s="5" t="s">
        <v>18630</v>
      </c>
      <c r="Q1551" s="5" t="str">
        <f t="shared" si="24"/>
        <v>Arquivado</v>
      </c>
      <c r="R1551" s="32" t="e">
        <v>#N/A</v>
      </c>
    </row>
    <row r="1552" spans="1:18" x14ac:dyDescent="0.2">
      <c r="A1552" s="5" t="s">
        <v>5687</v>
      </c>
      <c r="B1552" s="5"/>
      <c r="C1552" s="5" t="s">
        <v>3598</v>
      </c>
      <c r="D1552" s="5" t="s">
        <v>143</v>
      </c>
      <c r="E1552" s="36" t="s">
        <v>20</v>
      </c>
      <c r="F1552" s="5" t="s">
        <v>18633</v>
      </c>
      <c r="G1552" s="34">
        <v>42296</v>
      </c>
      <c r="H1552" s="33" t="s">
        <v>18630</v>
      </c>
      <c r="I1552" s="34"/>
      <c r="J1552" s="5" t="s">
        <v>18630</v>
      </c>
      <c r="K1552" s="34"/>
      <c r="L1552" s="5" t="s">
        <v>23</v>
      </c>
      <c r="M1552" s="5" t="s">
        <v>5688</v>
      </c>
      <c r="N1552" s="5" t="s">
        <v>26</v>
      </c>
      <c r="O1552" s="35">
        <v>0</v>
      </c>
      <c r="P1552" s="5" t="s">
        <v>18630</v>
      </c>
      <c r="Q1552" s="5" t="str">
        <f t="shared" si="24"/>
        <v>Arquivado</v>
      </c>
      <c r="R1552" s="32" t="e">
        <v>#N/A</v>
      </c>
    </row>
    <row r="1553" spans="1:18" x14ac:dyDescent="0.2">
      <c r="A1553" s="5" t="s">
        <v>5690</v>
      </c>
      <c r="B1553" s="5"/>
      <c r="C1553" s="5" t="s">
        <v>5585</v>
      </c>
      <c r="D1553" s="5" t="s">
        <v>18692</v>
      </c>
      <c r="E1553" s="36" t="s">
        <v>48</v>
      </c>
      <c r="F1553" s="5" t="s">
        <v>18633</v>
      </c>
      <c r="G1553" s="34">
        <v>41547</v>
      </c>
      <c r="H1553" s="33" t="s">
        <v>18630</v>
      </c>
      <c r="I1553" s="34"/>
      <c r="J1553" s="5" t="s">
        <v>18630</v>
      </c>
      <c r="K1553" s="34"/>
      <c r="L1553" s="5" t="s">
        <v>42</v>
      </c>
      <c r="M1553" s="5" t="s">
        <v>5691</v>
      </c>
      <c r="N1553" s="5" t="s">
        <v>26</v>
      </c>
      <c r="O1553" s="35">
        <v>0</v>
      </c>
      <c r="P1553" s="5" t="s">
        <v>18630</v>
      </c>
      <c r="Q1553" s="5" t="str">
        <f t="shared" si="24"/>
        <v>Arquivado</v>
      </c>
      <c r="R1553" s="32" t="e">
        <v>#N/A</v>
      </c>
    </row>
    <row r="1554" spans="1:18" x14ac:dyDescent="0.2">
      <c r="A1554" s="5" t="s">
        <v>5693</v>
      </c>
      <c r="B1554" s="5"/>
      <c r="C1554" s="5" t="s">
        <v>5694</v>
      </c>
      <c r="D1554" s="5" t="s">
        <v>5695</v>
      </c>
      <c r="E1554" s="36" t="s">
        <v>20</v>
      </c>
      <c r="F1554" s="5" t="s">
        <v>18633</v>
      </c>
      <c r="G1554" s="34">
        <v>41187</v>
      </c>
      <c r="H1554" s="33" t="s">
        <v>18630</v>
      </c>
      <c r="I1554" s="34"/>
      <c r="J1554" s="5" t="s">
        <v>18630</v>
      </c>
      <c r="K1554" s="34"/>
      <c r="L1554" s="5" t="s">
        <v>23</v>
      </c>
      <c r="M1554" s="5" t="s">
        <v>5696</v>
      </c>
      <c r="N1554" s="5" t="s">
        <v>26</v>
      </c>
      <c r="O1554" s="35">
        <v>0</v>
      </c>
      <c r="P1554" s="5" t="s">
        <v>18630</v>
      </c>
      <c r="Q1554" s="5" t="str">
        <f t="shared" si="24"/>
        <v>Arquivado</v>
      </c>
      <c r="R1554" s="32" t="e">
        <v>#N/A</v>
      </c>
    </row>
    <row r="1555" spans="1:18" x14ac:dyDescent="0.2">
      <c r="A1555" s="5" t="s">
        <v>5698</v>
      </c>
      <c r="B1555" s="5"/>
      <c r="C1555" s="5" t="s">
        <v>5699</v>
      </c>
      <c r="D1555" s="5" t="s">
        <v>18692</v>
      </c>
      <c r="E1555" s="36" t="s">
        <v>48</v>
      </c>
      <c r="F1555" s="5" t="s">
        <v>18633</v>
      </c>
      <c r="G1555" s="34">
        <v>42108</v>
      </c>
      <c r="H1555" s="33" t="s">
        <v>18630</v>
      </c>
      <c r="I1555" s="34"/>
      <c r="J1555" s="5" t="s">
        <v>18633</v>
      </c>
      <c r="K1555" s="34">
        <v>42082</v>
      </c>
      <c r="L1555" s="33" t="s">
        <v>42</v>
      </c>
      <c r="M1555" s="5" t="s">
        <v>5700</v>
      </c>
      <c r="N1555" s="5" t="s">
        <v>26</v>
      </c>
      <c r="O1555" s="35">
        <v>0</v>
      </c>
      <c r="P1555" s="5" t="s">
        <v>18630</v>
      </c>
      <c r="Q1555" s="5" t="str">
        <f t="shared" si="24"/>
        <v>Arquivado</v>
      </c>
      <c r="R1555" s="32" t="e">
        <v>#N/A</v>
      </c>
    </row>
    <row r="1556" spans="1:18" x14ac:dyDescent="0.2">
      <c r="A1556" s="5" t="s">
        <v>5702</v>
      </c>
      <c r="B1556" s="5"/>
      <c r="C1556" s="5" t="s">
        <v>5703</v>
      </c>
      <c r="D1556" s="5" t="s">
        <v>1614</v>
      </c>
      <c r="E1556" s="36" t="s">
        <v>48</v>
      </c>
      <c r="F1556" s="5" t="s">
        <v>18633</v>
      </c>
      <c r="G1556" s="34">
        <v>42424</v>
      </c>
      <c r="H1556" s="33" t="s">
        <v>18630</v>
      </c>
      <c r="I1556" s="34"/>
      <c r="J1556" s="5" t="s">
        <v>18633</v>
      </c>
      <c r="K1556" s="34">
        <v>43706</v>
      </c>
      <c r="L1556" s="33" t="s">
        <v>42</v>
      </c>
      <c r="M1556" s="5" t="s">
        <v>5704</v>
      </c>
      <c r="N1556" s="5" t="s">
        <v>26</v>
      </c>
      <c r="O1556" s="35">
        <v>0</v>
      </c>
      <c r="P1556" s="5" t="s">
        <v>18630</v>
      </c>
      <c r="Q1556" s="5" t="str">
        <f t="shared" si="24"/>
        <v>Arquivado</v>
      </c>
      <c r="R1556" s="32" t="e">
        <v>#N/A</v>
      </c>
    </row>
    <row r="1557" spans="1:18" x14ac:dyDescent="0.2">
      <c r="A1557" s="5" t="s">
        <v>5706</v>
      </c>
      <c r="B1557" s="5"/>
      <c r="C1557" s="5" t="s">
        <v>5707</v>
      </c>
      <c r="D1557" s="5" t="s">
        <v>18691</v>
      </c>
      <c r="E1557" s="36" t="s">
        <v>48</v>
      </c>
      <c r="F1557" s="5" t="s">
        <v>18633</v>
      </c>
      <c r="G1557" s="34">
        <v>41976</v>
      </c>
      <c r="H1557" s="33" t="s">
        <v>18630</v>
      </c>
      <c r="I1557" s="34"/>
      <c r="J1557" s="5" t="s">
        <v>18630</v>
      </c>
      <c r="K1557" s="34"/>
      <c r="L1557" s="5" t="s">
        <v>23</v>
      </c>
      <c r="M1557" s="5" t="s">
        <v>5708</v>
      </c>
      <c r="N1557" s="5" t="s">
        <v>26</v>
      </c>
      <c r="O1557" s="35">
        <v>0</v>
      </c>
      <c r="P1557" s="5" t="s">
        <v>18630</v>
      </c>
      <c r="Q1557" s="5" t="str">
        <f t="shared" si="24"/>
        <v>Arquivado</v>
      </c>
      <c r="R1557" s="32" t="e">
        <v>#N/A</v>
      </c>
    </row>
    <row r="1558" spans="1:18" x14ac:dyDescent="0.2">
      <c r="A1558" s="5" t="s">
        <v>5710</v>
      </c>
      <c r="B1558" s="5"/>
      <c r="C1558" s="5" t="s">
        <v>5711</v>
      </c>
      <c r="D1558" s="5" t="s">
        <v>19347</v>
      </c>
      <c r="E1558" s="36" t="s">
        <v>48</v>
      </c>
      <c r="F1558" s="5" t="s">
        <v>18633</v>
      </c>
      <c r="G1558" s="34">
        <v>42391</v>
      </c>
      <c r="H1558" s="33" t="s">
        <v>18630</v>
      </c>
      <c r="I1558" s="34"/>
      <c r="J1558" s="5" t="s">
        <v>18633</v>
      </c>
      <c r="K1558" s="34">
        <v>43563</v>
      </c>
      <c r="L1558" s="33" t="s">
        <v>42</v>
      </c>
      <c r="M1558" s="5" t="s">
        <v>5712</v>
      </c>
      <c r="N1558" s="5" t="s">
        <v>26</v>
      </c>
      <c r="O1558" s="35">
        <v>35000</v>
      </c>
      <c r="P1558" s="5" t="s">
        <v>18630</v>
      </c>
      <c r="Q1558" s="5" t="str">
        <f t="shared" si="24"/>
        <v>Arquivado</v>
      </c>
      <c r="R1558" s="32" t="e">
        <v>#N/A</v>
      </c>
    </row>
    <row r="1559" spans="1:18" x14ac:dyDescent="0.2">
      <c r="A1559" s="5" t="s">
        <v>5714</v>
      </c>
      <c r="B1559" s="5"/>
      <c r="C1559" s="5" t="s">
        <v>225</v>
      </c>
      <c r="D1559" s="5" t="s">
        <v>184</v>
      </c>
      <c r="E1559" s="36" t="s">
        <v>20</v>
      </c>
      <c r="F1559" s="5" t="s">
        <v>18633</v>
      </c>
      <c r="G1559" s="34">
        <v>40851</v>
      </c>
      <c r="H1559" s="33" t="s">
        <v>18630</v>
      </c>
      <c r="I1559" s="34"/>
      <c r="J1559" s="5" t="s">
        <v>18630</v>
      </c>
      <c r="K1559" s="34"/>
      <c r="L1559" s="5" t="s">
        <v>42</v>
      </c>
      <c r="M1559" s="5" t="s">
        <v>5715</v>
      </c>
      <c r="N1559" s="5" t="s">
        <v>26</v>
      </c>
      <c r="O1559" s="35">
        <v>0</v>
      </c>
      <c r="P1559" s="5" t="s">
        <v>18630</v>
      </c>
      <c r="Q1559" s="5" t="str">
        <f t="shared" si="24"/>
        <v>Arquivado</v>
      </c>
      <c r="R1559" s="32" t="e">
        <v>#N/A</v>
      </c>
    </row>
    <row r="1560" spans="1:18" x14ac:dyDescent="0.2">
      <c r="A1560" s="5" t="s">
        <v>5717</v>
      </c>
      <c r="B1560" s="5"/>
      <c r="C1560" s="5" t="s">
        <v>5718</v>
      </c>
      <c r="D1560" s="5" t="s">
        <v>18691</v>
      </c>
      <c r="E1560" s="36" t="s">
        <v>48</v>
      </c>
      <c r="F1560" s="5" t="s">
        <v>18633</v>
      </c>
      <c r="G1560" s="34">
        <v>41768</v>
      </c>
      <c r="H1560" s="33" t="s">
        <v>18633</v>
      </c>
      <c r="I1560" s="34">
        <v>42642</v>
      </c>
      <c r="J1560" s="33" t="s">
        <v>18633</v>
      </c>
      <c r="K1560" s="34">
        <v>42670</v>
      </c>
      <c r="L1560" s="33" t="s">
        <v>23</v>
      </c>
      <c r="M1560" s="33" t="s">
        <v>5719</v>
      </c>
      <c r="N1560" s="5" t="s">
        <v>26</v>
      </c>
      <c r="O1560" s="35">
        <v>0</v>
      </c>
      <c r="P1560" s="5" t="s">
        <v>18630</v>
      </c>
      <c r="Q1560" s="5" t="str">
        <f t="shared" si="24"/>
        <v>Arquivado</v>
      </c>
      <c r="R1560" s="32" t="e">
        <v>#N/A</v>
      </c>
    </row>
    <row r="1561" spans="1:18" x14ac:dyDescent="0.2">
      <c r="A1561" s="5" t="s">
        <v>5721</v>
      </c>
      <c r="B1561" s="5"/>
      <c r="C1561" s="5" t="s">
        <v>5722</v>
      </c>
      <c r="D1561" s="5" t="s">
        <v>5723</v>
      </c>
      <c r="E1561" s="36" t="s">
        <v>48</v>
      </c>
      <c r="F1561" s="5" t="s">
        <v>18633</v>
      </c>
      <c r="G1561" s="34">
        <v>42355</v>
      </c>
      <c r="H1561" s="33" t="s">
        <v>18630</v>
      </c>
      <c r="I1561" s="34"/>
      <c r="J1561" s="5" t="s">
        <v>18630</v>
      </c>
      <c r="K1561" s="34"/>
      <c r="L1561" s="5" t="s">
        <v>23</v>
      </c>
      <c r="M1561" s="5" t="s">
        <v>5724</v>
      </c>
      <c r="N1561" s="5" t="s">
        <v>26</v>
      </c>
      <c r="O1561" s="35">
        <v>0</v>
      </c>
      <c r="P1561" s="5" t="s">
        <v>18630</v>
      </c>
      <c r="Q1561" s="5" t="str">
        <f t="shared" si="24"/>
        <v>Arquivado</v>
      </c>
      <c r="R1561" s="32" t="e">
        <v>#N/A</v>
      </c>
    </row>
    <row r="1562" spans="1:18" x14ac:dyDescent="0.2">
      <c r="A1562" s="5" t="s">
        <v>5726</v>
      </c>
      <c r="B1562" s="5"/>
      <c r="C1562" s="5" t="s">
        <v>5727</v>
      </c>
      <c r="D1562" s="5" t="s">
        <v>19348</v>
      </c>
      <c r="E1562" s="36" t="s">
        <v>48</v>
      </c>
      <c r="F1562" s="5" t="s">
        <v>18633</v>
      </c>
      <c r="G1562" s="34">
        <v>42416</v>
      </c>
      <c r="H1562" s="33" t="s">
        <v>18630</v>
      </c>
      <c r="I1562" s="34"/>
      <c r="J1562" s="5" t="s">
        <v>18630</v>
      </c>
      <c r="K1562" s="34"/>
      <c r="L1562" s="5" t="s">
        <v>42</v>
      </c>
      <c r="M1562" s="5" t="s">
        <v>5728</v>
      </c>
      <c r="N1562" s="5" t="s">
        <v>26</v>
      </c>
      <c r="O1562" s="35">
        <v>0</v>
      </c>
      <c r="P1562" s="5" t="s">
        <v>18630</v>
      </c>
      <c r="Q1562" s="5" t="str">
        <f t="shared" si="24"/>
        <v>Arquivado</v>
      </c>
      <c r="R1562" s="32" t="e">
        <v>#N/A</v>
      </c>
    </row>
    <row r="1563" spans="1:18" x14ac:dyDescent="0.2">
      <c r="A1563" s="5" t="s">
        <v>5730</v>
      </c>
      <c r="B1563" s="5"/>
      <c r="C1563" s="5" t="s">
        <v>5731</v>
      </c>
      <c r="D1563" s="5" t="s">
        <v>18691</v>
      </c>
      <c r="E1563" s="36" t="s">
        <v>48</v>
      </c>
      <c r="F1563" s="5" t="s">
        <v>18633</v>
      </c>
      <c r="G1563" s="34">
        <v>41835</v>
      </c>
      <c r="H1563" s="33" t="s">
        <v>18630</v>
      </c>
      <c r="I1563" s="34"/>
      <c r="J1563" s="5" t="s">
        <v>18630</v>
      </c>
      <c r="K1563" s="34"/>
      <c r="L1563" s="5" t="s">
        <v>23</v>
      </c>
      <c r="M1563" s="5" t="s">
        <v>5732</v>
      </c>
      <c r="N1563" s="5" t="s">
        <v>26</v>
      </c>
      <c r="O1563" s="35">
        <v>0</v>
      </c>
      <c r="P1563" s="5" t="s">
        <v>18630</v>
      </c>
      <c r="Q1563" s="5" t="str">
        <f t="shared" si="24"/>
        <v>Arquivado</v>
      </c>
      <c r="R1563" s="32" t="e">
        <v>#N/A</v>
      </c>
    </row>
    <row r="1564" spans="1:18" x14ac:dyDescent="0.2">
      <c r="A1564" s="5" t="s">
        <v>5734</v>
      </c>
      <c r="B1564" s="5"/>
      <c r="C1564" s="5" t="s">
        <v>5735</v>
      </c>
      <c r="D1564" s="5" t="s">
        <v>18693</v>
      </c>
      <c r="E1564" s="36" t="s">
        <v>48</v>
      </c>
      <c r="F1564" s="5" t="s">
        <v>18630</v>
      </c>
      <c r="G1564" s="34"/>
      <c r="H1564" s="5" t="s">
        <v>18630</v>
      </c>
      <c r="I1564" s="34"/>
      <c r="J1564" s="5" t="s">
        <v>18630</v>
      </c>
      <c r="K1564" s="34"/>
      <c r="L1564" s="5" t="s">
        <v>42</v>
      </c>
      <c r="M1564" s="5" t="s">
        <v>5736</v>
      </c>
      <c r="N1564" s="5" t="s">
        <v>26</v>
      </c>
      <c r="O1564" s="35">
        <v>0</v>
      </c>
      <c r="P1564" s="5" t="s">
        <v>18633</v>
      </c>
      <c r="Q1564" s="5" t="str">
        <f t="shared" si="24"/>
        <v>Arquivado</v>
      </c>
      <c r="R1564" s="32" t="e">
        <v>#N/A</v>
      </c>
    </row>
    <row r="1565" spans="1:18" x14ac:dyDescent="0.2">
      <c r="A1565" s="5" t="s">
        <v>5738</v>
      </c>
      <c r="B1565" s="5"/>
      <c r="C1565" s="5" t="s">
        <v>5739</v>
      </c>
      <c r="D1565" s="5" t="s">
        <v>18695</v>
      </c>
      <c r="E1565" s="36" t="s">
        <v>48</v>
      </c>
      <c r="F1565" s="5" t="s">
        <v>18630</v>
      </c>
      <c r="G1565" s="34"/>
      <c r="H1565" s="5" t="s">
        <v>18630</v>
      </c>
      <c r="I1565" s="34"/>
      <c r="J1565" s="5" t="s">
        <v>18630</v>
      </c>
      <c r="K1565" s="34"/>
      <c r="L1565" s="5" t="s">
        <v>23</v>
      </c>
      <c r="M1565" s="5" t="s">
        <v>5740</v>
      </c>
      <c r="N1565" s="5" t="s">
        <v>26</v>
      </c>
      <c r="O1565" s="35">
        <v>0</v>
      </c>
      <c r="P1565" s="5" t="s">
        <v>18630</v>
      </c>
      <c r="Q1565" s="5" t="str">
        <f t="shared" si="24"/>
        <v>Arquivado</v>
      </c>
      <c r="R1565" s="32" t="e">
        <v>#N/A</v>
      </c>
    </row>
    <row r="1566" spans="1:18" x14ac:dyDescent="0.2">
      <c r="A1566" s="5" t="s">
        <v>5742</v>
      </c>
      <c r="B1566" s="5"/>
      <c r="C1566" s="5" t="s">
        <v>5312</v>
      </c>
      <c r="D1566" s="5" t="s">
        <v>19231</v>
      </c>
      <c r="E1566" s="36" t="s">
        <v>48</v>
      </c>
      <c r="F1566" s="5" t="s">
        <v>18630</v>
      </c>
      <c r="G1566" s="34"/>
      <c r="H1566" s="5" t="s">
        <v>18630</v>
      </c>
      <c r="I1566" s="34"/>
      <c r="J1566" s="5" t="s">
        <v>18630</v>
      </c>
      <c r="K1566" s="34"/>
      <c r="L1566" s="5" t="s">
        <v>23</v>
      </c>
      <c r="M1566" s="5" t="s">
        <v>5743</v>
      </c>
      <c r="N1566" s="5" t="s">
        <v>26</v>
      </c>
      <c r="O1566" s="35">
        <v>0</v>
      </c>
      <c r="P1566" s="5" t="s">
        <v>18633</v>
      </c>
      <c r="Q1566" s="5" t="str">
        <f t="shared" si="24"/>
        <v>Arquivado</v>
      </c>
      <c r="R1566" s="32" t="e">
        <v>#N/A</v>
      </c>
    </row>
    <row r="1567" spans="1:18" x14ac:dyDescent="0.2">
      <c r="A1567" s="5" t="s">
        <v>5745</v>
      </c>
      <c r="B1567" s="5"/>
      <c r="C1567" s="5" t="s">
        <v>5746</v>
      </c>
      <c r="D1567" s="5" t="s">
        <v>18691</v>
      </c>
      <c r="E1567" s="36" t="s">
        <v>48</v>
      </c>
      <c r="F1567" s="5" t="s">
        <v>18633</v>
      </c>
      <c r="G1567" s="34">
        <v>41422</v>
      </c>
      <c r="H1567" s="33" t="s">
        <v>18633</v>
      </c>
      <c r="I1567" s="34">
        <v>42138</v>
      </c>
      <c r="J1567" s="33" t="s">
        <v>18633</v>
      </c>
      <c r="K1567" s="34">
        <v>42247</v>
      </c>
      <c r="L1567" s="33" t="s">
        <v>42</v>
      </c>
      <c r="M1567" s="33" t="s">
        <v>5747</v>
      </c>
      <c r="N1567" s="5" t="s">
        <v>26</v>
      </c>
      <c r="O1567" s="35">
        <v>0</v>
      </c>
      <c r="P1567" s="5" t="s">
        <v>18630</v>
      </c>
      <c r="Q1567" s="5" t="str">
        <f t="shared" si="24"/>
        <v>Arquivado</v>
      </c>
      <c r="R1567" s="32" t="e">
        <v>#N/A</v>
      </c>
    </row>
    <row r="1568" spans="1:18" x14ac:dyDescent="0.2">
      <c r="A1568" s="5" t="s">
        <v>5749</v>
      </c>
      <c r="B1568" s="5"/>
      <c r="C1568" s="5" t="s">
        <v>5750</v>
      </c>
      <c r="D1568" s="5" t="s">
        <v>19231</v>
      </c>
      <c r="E1568" s="36" t="s">
        <v>48</v>
      </c>
      <c r="F1568" s="5" t="s">
        <v>18630</v>
      </c>
      <c r="G1568" s="34"/>
      <c r="H1568" s="5" t="s">
        <v>18630</v>
      </c>
      <c r="I1568" s="34"/>
      <c r="J1568" s="5" t="s">
        <v>18633</v>
      </c>
      <c r="K1568" s="34">
        <v>42072</v>
      </c>
      <c r="L1568" s="33" t="s">
        <v>23</v>
      </c>
      <c r="M1568" s="5" t="s">
        <v>5751</v>
      </c>
      <c r="N1568" s="5" t="s">
        <v>26</v>
      </c>
      <c r="O1568" s="35">
        <v>0</v>
      </c>
      <c r="P1568" s="5" t="s">
        <v>18633</v>
      </c>
      <c r="Q1568" s="5" t="str">
        <f t="shared" si="24"/>
        <v>Arquivado</v>
      </c>
      <c r="R1568" s="32" t="e">
        <v>#N/A</v>
      </c>
    </row>
    <row r="1569" spans="1:18" x14ac:dyDescent="0.2">
      <c r="A1569" s="5" t="s">
        <v>5753</v>
      </c>
      <c r="B1569" s="5"/>
      <c r="C1569" s="5" t="s">
        <v>5754</v>
      </c>
      <c r="D1569" s="5" t="s">
        <v>19227</v>
      </c>
      <c r="E1569" s="36" t="s">
        <v>48</v>
      </c>
      <c r="F1569" s="5" t="s">
        <v>18630</v>
      </c>
      <c r="G1569" s="34"/>
      <c r="H1569" s="5" t="s">
        <v>18630</v>
      </c>
      <c r="I1569" s="34"/>
      <c r="J1569" s="5" t="s">
        <v>18630</v>
      </c>
      <c r="K1569" s="34"/>
      <c r="L1569" s="5" t="s">
        <v>42</v>
      </c>
      <c r="M1569" s="5" t="s">
        <v>5755</v>
      </c>
      <c r="N1569" s="5" t="s">
        <v>26</v>
      </c>
      <c r="O1569" s="35">
        <v>0</v>
      </c>
      <c r="P1569" s="5" t="s">
        <v>18633</v>
      </c>
      <c r="Q1569" s="5" t="str">
        <f t="shared" si="24"/>
        <v>Arquivado</v>
      </c>
      <c r="R1569" s="32" t="e">
        <v>#N/A</v>
      </c>
    </row>
    <row r="1570" spans="1:18" x14ac:dyDescent="0.2">
      <c r="A1570" s="5" t="s">
        <v>5757</v>
      </c>
      <c r="B1570" s="5"/>
      <c r="C1570" s="5" t="s">
        <v>5758</v>
      </c>
      <c r="D1570" s="5" t="s">
        <v>18692</v>
      </c>
      <c r="E1570" s="36" t="s">
        <v>48</v>
      </c>
      <c r="F1570" s="5" t="s">
        <v>18633</v>
      </c>
      <c r="G1570" s="34">
        <v>41585</v>
      </c>
      <c r="H1570" s="33" t="s">
        <v>18630</v>
      </c>
      <c r="I1570" s="34"/>
      <c r="J1570" s="5" t="s">
        <v>18633</v>
      </c>
      <c r="K1570" s="34">
        <v>41855</v>
      </c>
      <c r="L1570" s="33" t="s">
        <v>23</v>
      </c>
      <c r="M1570" s="5" t="s">
        <v>5759</v>
      </c>
      <c r="N1570" s="5" t="s">
        <v>26</v>
      </c>
      <c r="O1570" s="35">
        <v>0</v>
      </c>
      <c r="P1570" s="5" t="s">
        <v>18630</v>
      </c>
      <c r="Q1570" s="5" t="str">
        <f t="shared" si="24"/>
        <v>Arquivado</v>
      </c>
      <c r="R1570" s="32" t="e">
        <v>#N/A</v>
      </c>
    </row>
    <row r="1571" spans="1:18" x14ac:dyDescent="0.2">
      <c r="A1571" s="5" t="s">
        <v>5761</v>
      </c>
      <c r="B1571" s="5"/>
      <c r="C1571" s="5" t="s">
        <v>558</v>
      </c>
      <c r="D1571" s="5" t="s">
        <v>5762</v>
      </c>
      <c r="E1571" s="36" t="s">
        <v>20</v>
      </c>
      <c r="F1571" s="5" t="s">
        <v>18633</v>
      </c>
      <c r="G1571" s="34">
        <v>40764</v>
      </c>
      <c r="H1571" s="33" t="s">
        <v>18630</v>
      </c>
      <c r="I1571" s="34"/>
      <c r="J1571" s="5" t="s">
        <v>18630</v>
      </c>
      <c r="K1571" s="34"/>
      <c r="L1571" s="5" t="s">
        <v>23</v>
      </c>
      <c r="M1571" s="5" t="s">
        <v>5763</v>
      </c>
      <c r="N1571" s="5" t="s">
        <v>26</v>
      </c>
      <c r="O1571" s="35">
        <v>0</v>
      </c>
      <c r="P1571" s="5" t="s">
        <v>18630</v>
      </c>
      <c r="Q1571" s="5" t="str">
        <f t="shared" si="24"/>
        <v>Arquivado</v>
      </c>
      <c r="R1571" s="32" t="e">
        <v>#N/A</v>
      </c>
    </row>
    <row r="1572" spans="1:18" x14ac:dyDescent="0.2">
      <c r="A1572" s="5" t="s">
        <v>5765</v>
      </c>
      <c r="B1572" s="5"/>
      <c r="C1572" s="5" t="s">
        <v>5766</v>
      </c>
      <c r="D1572" s="5" t="s">
        <v>233</v>
      </c>
      <c r="E1572" s="36" t="s">
        <v>71</v>
      </c>
      <c r="F1572" s="5" t="s">
        <v>18630</v>
      </c>
      <c r="G1572" s="34"/>
      <c r="H1572" s="5" t="s">
        <v>18630</v>
      </c>
      <c r="I1572" s="34"/>
      <c r="J1572" s="5" t="s">
        <v>18630</v>
      </c>
      <c r="K1572" s="34"/>
      <c r="L1572" s="5" t="s">
        <v>42</v>
      </c>
      <c r="M1572" s="5" t="s">
        <v>1867</v>
      </c>
      <c r="N1572" s="5" t="s">
        <v>26</v>
      </c>
      <c r="O1572" s="35">
        <v>246659.73</v>
      </c>
      <c r="P1572" s="5" t="s">
        <v>18630</v>
      </c>
      <c r="Q1572" s="5" t="str">
        <f t="shared" si="24"/>
        <v>Arquivado</v>
      </c>
      <c r="R1572" s="32" t="e">
        <v>#N/A</v>
      </c>
    </row>
    <row r="1573" spans="1:18" x14ac:dyDescent="0.2">
      <c r="A1573" s="5" t="s">
        <v>5767</v>
      </c>
      <c r="B1573" s="5"/>
      <c r="C1573" s="5" t="s">
        <v>5768</v>
      </c>
      <c r="D1573" s="5" t="s">
        <v>5769</v>
      </c>
      <c r="E1573" s="36" t="s">
        <v>48</v>
      </c>
      <c r="F1573" s="5" t="s">
        <v>18630</v>
      </c>
      <c r="G1573" s="34"/>
      <c r="H1573" s="5" t="s">
        <v>18630</v>
      </c>
      <c r="I1573" s="34"/>
      <c r="J1573" s="5" t="s">
        <v>18630</v>
      </c>
      <c r="K1573" s="34"/>
      <c r="L1573" s="5" t="s">
        <v>23</v>
      </c>
      <c r="M1573" s="5" t="s">
        <v>5770</v>
      </c>
      <c r="N1573" s="5" t="s">
        <v>26</v>
      </c>
      <c r="O1573" s="35">
        <v>0</v>
      </c>
      <c r="P1573" s="5" t="s">
        <v>18630</v>
      </c>
      <c r="Q1573" s="5" t="str">
        <f t="shared" si="24"/>
        <v>Arquivado</v>
      </c>
      <c r="R1573" s="32" t="e">
        <v>#N/A</v>
      </c>
    </row>
    <row r="1574" spans="1:18" x14ac:dyDescent="0.2">
      <c r="A1574" s="5" t="s">
        <v>5772</v>
      </c>
      <c r="B1574" s="5"/>
      <c r="C1574" s="5" t="s">
        <v>5773</v>
      </c>
      <c r="D1574" s="5" t="s">
        <v>1614</v>
      </c>
      <c r="E1574" s="36" t="s">
        <v>48</v>
      </c>
      <c r="F1574" s="5" t="s">
        <v>18633</v>
      </c>
      <c r="G1574" s="34">
        <v>42480</v>
      </c>
      <c r="H1574" s="33" t="s">
        <v>18630</v>
      </c>
      <c r="I1574" s="34"/>
      <c r="J1574" s="5" t="s">
        <v>18633</v>
      </c>
      <c r="K1574" s="34">
        <v>43235</v>
      </c>
      <c r="L1574" s="33" t="s">
        <v>23</v>
      </c>
      <c r="M1574" s="5" t="s">
        <v>5774</v>
      </c>
      <c r="N1574" s="5" t="s">
        <v>26</v>
      </c>
      <c r="O1574" s="35">
        <v>35000</v>
      </c>
      <c r="P1574" s="5" t="s">
        <v>18630</v>
      </c>
      <c r="Q1574" s="5" t="str">
        <f t="shared" si="24"/>
        <v>Arquivado</v>
      </c>
      <c r="R1574" s="32" t="e">
        <v>#N/A</v>
      </c>
    </row>
    <row r="1575" spans="1:18" x14ac:dyDescent="0.2">
      <c r="A1575" s="5" t="s">
        <v>5776</v>
      </c>
      <c r="B1575" s="5"/>
      <c r="C1575" s="5" t="s">
        <v>5777</v>
      </c>
      <c r="D1575" s="5" t="s">
        <v>18693</v>
      </c>
      <c r="E1575" s="36" t="s">
        <v>48</v>
      </c>
      <c r="F1575" s="5" t="s">
        <v>18633</v>
      </c>
      <c r="G1575" s="34">
        <v>41992</v>
      </c>
      <c r="H1575" s="33" t="s">
        <v>18630</v>
      </c>
      <c r="I1575" s="34"/>
      <c r="J1575" s="5" t="s">
        <v>18633</v>
      </c>
      <c r="K1575" s="34">
        <v>42639</v>
      </c>
      <c r="L1575" s="33" t="s">
        <v>42</v>
      </c>
      <c r="M1575" s="5" t="s">
        <v>5778</v>
      </c>
      <c r="N1575" s="5" t="s">
        <v>26</v>
      </c>
      <c r="O1575" s="35">
        <v>0</v>
      </c>
      <c r="P1575" s="5" t="s">
        <v>18630</v>
      </c>
      <c r="Q1575" s="5" t="str">
        <f t="shared" si="24"/>
        <v>Arquivado</v>
      </c>
      <c r="R1575" s="32" t="e">
        <v>#N/A</v>
      </c>
    </row>
    <row r="1576" spans="1:18" x14ac:dyDescent="0.2">
      <c r="A1576" s="5" t="s">
        <v>5780</v>
      </c>
      <c r="B1576" s="5"/>
      <c r="D1576" s="5" t="s">
        <v>19349</v>
      </c>
      <c r="E1576" s="36" t="s">
        <v>20</v>
      </c>
      <c r="F1576" s="5" t="s">
        <v>18633</v>
      </c>
      <c r="G1576" s="34">
        <v>42269</v>
      </c>
      <c r="H1576" s="33" t="s">
        <v>18630</v>
      </c>
      <c r="I1576" s="34"/>
      <c r="J1576" s="5" t="s">
        <v>18630</v>
      </c>
      <c r="K1576" s="34"/>
      <c r="L1576" s="5" t="s">
        <v>42</v>
      </c>
      <c r="M1576" s="5" t="s">
        <v>5781</v>
      </c>
      <c r="N1576" s="5" t="s">
        <v>26</v>
      </c>
      <c r="O1576" s="35">
        <v>0</v>
      </c>
      <c r="P1576" s="5" t="s">
        <v>18630</v>
      </c>
      <c r="Q1576" s="5" t="str">
        <f t="shared" si="24"/>
        <v>Arquivado</v>
      </c>
      <c r="R1576" s="32" t="e">
        <v>#N/A</v>
      </c>
    </row>
    <row r="1577" spans="1:18" x14ac:dyDescent="0.2">
      <c r="A1577" s="5" t="s">
        <v>5783</v>
      </c>
      <c r="B1577" s="5"/>
      <c r="C1577" s="5" t="s">
        <v>5784</v>
      </c>
      <c r="D1577" s="5" t="s">
        <v>5785</v>
      </c>
      <c r="E1577" s="36" t="s">
        <v>48</v>
      </c>
      <c r="F1577" s="5" t="s">
        <v>18633</v>
      </c>
      <c r="G1577" s="34">
        <v>40616</v>
      </c>
      <c r="H1577" s="33" t="s">
        <v>18630</v>
      </c>
      <c r="I1577" s="34"/>
      <c r="J1577" s="5" t="s">
        <v>18630</v>
      </c>
      <c r="K1577" s="34"/>
      <c r="L1577" s="5" t="s">
        <v>23</v>
      </c>
      <c r="M1577" s="5" t="s">
        <v>5786</v>
      </c>
      <c r="N1577" s="5" t="s">
        <v>26</v>
      </c>
      <c r="O1577" s="35">
        <v>0</v>
      </c>
      <c r="P1577" s="5" t="s">
        <v>18633</v>
      </c>
      <c r="Q1577" s="5" t="str">
        <f t="shared" si="24"/>
        <v>Arquivado</v>
      </c>
      <c r="R1577" s="32" t="e">
        <v>#N/A</v>
      </c>
    </row>
    <row r="1578" spans="1:18" x14ac:dyDescent="0.2">
      <c r="A1578" s="5" t="s">
        <v>5788</v>
      </c>
      <c r="B1578" s="5"/>
      <c r="C1578" s="5" t="s">
        <v>84</v>
      </c>
      <c r="D1578" s="5" t="s">
        <v>18693</v>
      </c>
      <c r="E1578" s="36" t="s">
        <v>48</v>
      </c>
      <c r="F1578" s="5" t="s">
        <v>18630</v>
      </c>
      <c r="G1578" s="34"/>
      <c r="H1578" s="5" t="s">
        <v>18630</v>
      </c>
      <c r="I1578" s="34"/>
      <c r="J1578" s="5" t="s">
        <v>18630</v>
      </c>
      <c r="K1578" s="34"/>
      <c r="L1578" s="5" t="s">
        <v>23</v>
      </c>
      <c r="M1578" s="5" t="s">
        <v>5789</v>
      </c>
      <c r="N1578" s="5" t="s">
        <v>26</v>
      </c>
      <c r="O1578" s="35">
        <v>0</v>
      </c>
      <c r="P1578" s="5" t="s">
        <v>18630</v>
      </c>
      <c r="Q1578" s="5" t="str">
        <f t="shared" si="24"/>
        <v>Arquivado</v>
      </c>
      <c r="R1578" s="32" t="e">
        <v>#N/A</v>
      </c>
    </row>
    <row r="1579" spans="1:18" x14ac:dyDescent="0.2">
      <c r="A1579" s="5" t="s">
        <v>5791</v>
      </c>
      <c r="B1579" s="5"/>
      <c r="C1579" s="5" t="s">
        <v>5792</v>
      </c>
      <c r="D1579" s="5" t="s">
        <v>5793</v>
      </c>
      <c r="E1579" s="36" t="s">
        <v>71</v>
      </c>
      <c r="F1579" s="5" t="s">
        <v>18630</v>
      </c>
      <c r="G1579" s="34"/>
      <c r="H1579" s="5" t="s">
        <v>18630</v>
      </c>
      <c r="I1579" s="34"/>
      <c r="J1579" s="5" t="s">
        <v>18630</v>
      </c>
      <c r="K1579" s="34"/>
      <c r="L1579" s="5" t="s">
        <v>18793</v>
      </c>
      <c r="M1579" s="5" t="s">
        <v>3884</v>
      </c>
      <c r="N1579" s="5" t="s">
        <v>18712</v>
      </c>
      <c r="O1579" s="35">
        <v>285847.40000000002</v>
      </c>
      <c r="P1579" s="60" t="s">
        <v>18630</v>
      </c>
      <c r="Q1579" s="5" t="str">
        <f t="shared" si="24"/>
        <v>Ativo</v>
      </c>
      <c r="R1579" s="32" t="e">
        <v>#N/A</v>
      </c>
    </row>
    <row r="1580" spans="1:18" x14ac:dyDescent="0.2">
      <c r="A1580" s="5" t="s">
        <v>5794</v>
      </c>
      <c r="B1580" s="5"/>
      <c r="C1580" s="5" t="s">
        <v>5795</v>
      </c>
      <c r="D1580" s="5" t="s">
        <v>18691</v>
      </c>
      <c r="E1580" s="36" t="s">
        <v>48</v>
      </c>
      <c r="F1580" s="5" t="s">
        <v>18630</v>
      </c>
      <c r="G1580" s="34"/>
      <c r="H1580" s="5" t="s">
        <v>18630</v>
      </c>
      <c r="I1580" s="34"/>
      <c r="J1580" s="5" t="s">
        <v>18633</v>
      </c>
      <c r="K1580" s="34">
        <v>42775</v>
      </c>
      <c r="L1580" s="33" t="s">
        <v>23</v>
      </c>
      <c r="M1580" s="5" t="s">
        <v>5796</v>
      </c>
      <c r="N1580" s="5" t="s">
        <v>26</v>
      </c>
      <c r="O1580" s="35">
        <v>0</v>
      </c>
      <c r="P1580" s="5" t="s">
        <v>18633</v>
      </c>
      <c r="Q1580" s="5" t="str">
        <f t="shared" si="24"/>
        <v>Arquivado</v>
      </c>
      <c r="R1580" s="32" t="e">
        <v>#N/A</v>
      </c>
    </row>
    <row r="1581" spans="1:18" x14ac:dyDescent="0.2">
      <c r="A1581" s="5" t="s">
        <v>5798</v>
      </c>
      <c r="B1581" s="5"/>
      <c r="C1581" s="5" t="s">
        <v>5799</v>
      </c>
      <c r="D1581" s="5" t="s">
        <v>143</v>
      </c>
      <c r="E1581" s="36" t="s">
        <v>48</v>
      </c>
      <c r="F1581" s="5" t="s">
        <v>18633</v>
      </c>
      <c r="G1581" s="34">
        <v>41419</v>
      </c>
      <c r="H1581" s="33" t="s">
        <v>18630</v>
      </c>
      <c r="I1581" s="34"/>
      <c r="J1581" s="5" t="s">
        <v>18630</v>
      </c>
      <c r="K1581" s="34"/>
      <c r="L1581" s="5" t="s">
        <v>23</v>
      </c>
      <c r="M1581" s="5" t="s">
        <v>5800</v>
      </c>
      <c r="N1581" s="5" t="s">
        <v>26</v>
      </c>
      <c r="O1581" s="35">
        <v>0</v>
      </c>
      <c r="P1581" s="5" t="s">
        <v>18633</v>
      </c>
      <c r="Q1581" s="5" t="str">
        <f t="shared" si="24"/>
        <v>Arquivado</v>
      </c>
      <c r="R1581" s="32" t="e">
        <v>#N/A</v>
      </c>
    </row>
    <row r="1582" spans="1:18" x14ac:dyDescent="0.2">
      <c r="A1582" s="5" t="s">
        <v>5802</v>
      </c>
      <c r="B1582" s="5"/>
      <c r="C1582" s="5" t="s">
        <v>2644</v>
      </c>
      <c r="D1582" s="5" t="s">
        <v>2262</v>
      </c>
      <c r="E1582" s="36" t="s">
        <v>48</v>
      </c>
      <c r="F1582" s="5" t="s">
        <v>18633</v>
      </c>
      <c r="G1582" s="34">
        <v>40518</v>
      </c>
      <c r="H1582" s="33" t="s">
        <v>18630</v>
      </c>
      <c r="I1582" s="34"/>
      <c r="J1582" s="5" t="s">
        <v>18630</v>
      </c>
      <c r="K1582" s="34"/>
      <c r="L1582" s="5" t="s">
        <v>23</v>
      </c>
      <c r="M1582" s="33" t="s">
        <v>5803</v>
      </c>
      <c r="N1582" s="5" t="s">
        <v>26</v>
      </c>
      <c r="O1582" s="35">
        <v>0</v>
      </c>
      <c r="P1582" s="5" t="s">
        <v>18630</v>
      </c>
      <c r="Q1582" s="5" t="str">
        <f t="shared" si="24"/>
        <v>Arquivado</v>
      </c>
      <c r="R1582" s="32" t="e">
        <v>#N/A</v>
      </c>
    </row>
    <row r="1583" spans="1:18" x14ac:dyDescent="0.2">
      <c r="A1583" s="5" t="s">
        <v>5805</v>
      </c>
      <c r="B1583" s="5"/>
      <c r="C1583" s="5" t="s">
        <v>5806</v>
      </c>
      <c r="D1583" s="5" t="s">
        <v>18693</v>
      </c>
      <c r="E1583" s="36" t="s">
        <v>48</v>
      </c>
      <c r="F1583" s="5" t="s">
        <v>18630</v>
      </c>
      <c r="G1583" s="34"/>
      <c r="H1583" s="5" t="s">
        <v>18630</v>
      </c>
      <c r="I1583" s="34"/>
      <c r="J1583" s="5" t="s">
        <v>18630</v>
      </c>
      <c r="K1583" s="34"/>
      <c r="L1583" s="5" t="s">
        <v>23</v>
      </c>
      <c r="M1583" s="5" t="s">
        <v>5807</v>
      </c>
      <c r="N1583" s="5" t="s">
        <v>26</v>
      </c>
      <c r="O1583" s="35">
        <v>0</v>
      </c>
      <c r="P1583" s="5" t="s">
        <v>18630</v>
      </c>
      <c r="Q1583" s="5" t="str">
        <f t="shared" si="24"/>
        <v>Arquivado</v>
      </c>
      <c r="R1583" s="32" t="e">
        <v>#N/A</v>
      </c>
    </row>
    <row r="1584" spans="1:18" x14ac:dyDescent="0.2">
      <c r="A1584" s="5" t="s">
        <v>5809</v>
      </c>
      <c r="B1584" s="5"/>
      <c r="C1584" s="5" t="s">
        <v>5810</v>
      </c>
      <c r="D1584" s="5" t="s">
        <v>18692</v>
      </c>
      <c r="E1584" s="36" t="s">
        <v>71</v>
      </c>
      <c r="F1584" s="5" t="s">
        <v>18633</v>
      </c>
      <c r="G1584" s="34">
        <v>44618</v>
      </c>
      <c r="H1584" s="33" t="s">
        <v>18630</v>
      </c>
      <c r="I1584" s="34"/>
      <c r="J1584" s="5" t="s">
        <v>18630</v>
      </c>
      <c r="K1584" s="34"/>
      <c r="L1584" s="5" t="s">
        <v>42</v>
      </c>
      <c r="M1584" s="5" t="s">
        <v>5811</v>
      </c>
      <c r="N1584" s="5" t="s">
        <v>26</v>
      </c>
      <c r="O1584" s="35">
        <v>35000</v>
      </c>
      <c r="P1584" s="5" t="s">
        <v>18630</v>
      </c>
      <c r="Q1584" s="5" t="str">
        <f t="shared" si="24"/>
        <v>Arquivado</v>
      </c>
      <c r="R1584" s="32" t="e">
        <v>#N/A</v>
      </c>
    </row>
    <row r="1585" spans="1:18" x14ac:dyDescent="0.2">
      <c r="A1585" s="5" t="s">
        <v>5813</v>
      </c>
      <c r="B1585" s="5"/>
      <c r="C1585" s="5" t="s">
        <v>5814</v>
      </c>
      <c r="D1585" s="5" t="s">
        <v>19321</v>
      </c>
      <c r="E1585" s="36" t="s">
        <v>71</v>
      </c>
      <c r="F1585" s="5" t="s">
        <v>18633</v>
      </c>
      <c r="G1585" s="34">
        <v>44146</v>
      </c>
      <c r="H1585" s="33" t="s">
        <v>18633</v>
      </c>
      <c r="I1585" s="34">
        <v>44015</v>
      </c>
      <c r="J1585" s="33" t="s">
        <v>18630</v>
      </c>
      <c r="K1585" s="34"/>
      <c r="L1585" s="5" t="s">
        <v>42</v>
      </c>
      <c r="M1585" s="5" t="s">
        <v>43</v>
      </c>
      <c r="N1585" s="5" t="s">
        <v>26</v>
      </c>
      <c r="O1585" s="35">
        <v>35000</v>
      </c>
      <c r="P1585" s="5" t="s">
        <v>18630</v>
      </c>
      <c r="Q1585" s="5" t="str">
        <f t="shared" si="24"/>
        <v>Arquivado</v>
      </c>
      <c r="R1585" s="32" t="e">
        <v>#N/A</v>
      </c>
    </row>
    <row r="1586" spans="1:18" x14ac:dyDescent="0.2">
      <c r="A1586" s="5" t="s">
        <v>5815</v>
      </c>
      <c r="B1586" s="5"/>
      <c r="C1586" s="5" t="s">
        <v>5816</v>
      </c>
      <c r="D1586" s="5" t="s">
        <v>1614</v>
      </c>
      <c r="E1586" s="36" t="s">
        <v>48</v>
      </c>
      <c r="F1586" s="5" t="s">
        <v>18633</v>
      </c>
      <c r="G1586" s="34">
        <v>42440</v>
      </c>
      <c r="H1586" s="33" t="s">
        <v>18630</v>
      </c>
      <c r="I1586" s="34"/>
      <c r="J1586" s="5" t="s">
        <v>18633</v>
      </c>
      <c r="K1586" s="34">
        <v>43006</v>
      </c>
      <c r="L1586" s="33" t="s">
        <v>23</v>
      </c>
      <c r="M1586" s="33" t="s">
        <v>5817</v>
      </c>
      <c r="N1586" s="5" t="s">
        <v>26</v>
      </c>
      <c r="O1586" s="35">
        <v>35000</v>
      </c>
      <c r="P1586" s="5" t="s">
        <v>18630</v>
      </c>
      <c r="Q1586" s="5" t="str">
        <f t="shared" si="24"/>
        <v>Arquivado</v>
      </c>
      <c r="R1586" s="32" t="e">
        <v>#N/A</v>
      </c>
    </row>
    <row r="1587" spans="1:18" x14ac:dyDescent="0.2">
      <c r="A1587" s="5" t="s">
        <v>5819</v>
      </c>
      <c r="B1587" s="5"/>
      <c r="C1587" s="5" t="s">
        <v>5820</v>
      </c>
      <c r="D1587" s="5" t="s">
        <v>976</v>
      </c>
      <c r="E1587" s="36" t="s">
        <v>71</v>
      </c>
      <c r="F1587" s="5" t="s">
        <v>18630</v>
      </c>
      <c r="G1587" s="34"/>
      <c r="H1587" s="5" t="s">
        <v>18630</v>
      </c>
      <c r="I1587" s="34"/>
      <c r="J1587" s="5" t="s">
        <v>18630</v>
      </c>
      <c r="K1587" s="34"/>
      <c r="L1587" s="5" t="s">
        <v>18793</v>
      </c>
      <c r="M1587" s="5" t="s">
        <v>563</v>
      </c>
      <c r="N1587" s="5" t="s">
        <v>18712</v>
      </c>
      <c r="O1587" s="35">
        <v>475968.57</v>
      </c>
      <c r="P1587" s="60" t="s">
        <v>18630</v>
      </c>
      <c r="Q1587" s="5" t="str">
        <f t="shared" si="24"/>
        <v>Ativo</v>
      </c>
      <c r="R1587" s="32" t="e">
        <v>#N/A</v>
      </c>
    </row>
    <row r="1588" spans="1:18" x14ac:dyDescent="0.2">
      <c r="A1588" s="5" t="s">
        <v>5821</v>
      </c>
      <c r="B1588" s="5"/>
      <c r="C1588" s="5" t="s">
        <v>4502</v>
      </c>
      <c r="D1588" s="5" t="s">
        <v>18692</v>
      </c>
      <c r="E1588" s="36" t="s">
        <v>48</v>
      </c>
      <c r="F1588" s="5" t="s">
        <v>18633</v>
      </c>
      <c r="G1588" s="34">
        <v>40896</v>
      </c>
      <c r="H1588" s="33" t="s">
        <v>18630</v>
      </c>
      <c r="I1588" s="34"/>
      <c r="J1588" s="5" t="s">
        <v>18633</v>
      </c>
      <c r="K1588" s="34">
        <v>41886</v>
      </c>
      <c r="L1588" s="33" t="s">
        <v>23</v>
      </c>
      <c r="M1588" s="5" t="s">
        <v>5822</v>
      </c>
      <c r="N1588" s="5" t="s">
        <v>26</v>
      </c>
      <c r="O1588" s="35">
        <v>0</v>
      </c>
      <c r="P1588" s="5" t="s">
        <v>18630</v>
      </c>
      <c r="Q1588" s="5" t="str">
        <f t="shared" si="24"/>
        <v>Arquivado</v>
      </c>
      <c r="R1588" s="32" t="e">
        <v>#N/A</v>
      </c>
    </row>
    <row r="1589" spans="1:18" x14ac:dyDescent="0.2">
      <c r="A1589" s="5" t="s">
        <v>5824</v>
      </c>
      <c r="B1589" s="5" t="s">
        <v>5825</v>
      </c>
      <c r="C1589" s="5" t="s">
        <v>5826</v>
      </c>
      <c r="D1589" s="5" t="s">
        <v>18691</v>
      </c>
      <c r="E1589" s="36" t="s">
        <v>48</v>
      </c>
      <c r="F1589" s="5" t="s">
        <v>18633</v>
      </c>
      <c r="G1589" s="34">
        <v>42649</v>
      </c>
      <c r="H1589" s="33" t="s">
        <v>18630</v>
      </c>
      <c r="I1589" s="34"/>
      <c r="J1589" s="5" t="s">
        <v>18630</v>
      </c>
      <c r="K1589" s="34"/>
      <c r="L1589" s="5" t="s">
        <v>23</v>
      </c>
      <c r="M1589" s="5" t="s">
        <v>2153</v>
      </c>
      <c r="N1589" s="5" t="s">
        <v>26</v>
      </c>
      <c r="O1589" s="35">
        <v>35000</v>
      </c>
      <c r="P1589" s="5" t="s">
        <v>18630</v>
      </c>
      <c r="Q1589" s="5" t="str">
        <f t="shared" si="24"/>
        <v>Arquivado</v>
      </c>
      <c r="R1589" s="32" t="e">
        <v>#N/A</v>
      </c>
    </row>
    <row r="1590" spans="1:18" x14ac:dyDescent="0.2">
      <c r="A1590" s="5" t="s">
        <v>5827</v>
      </c>
      <c r="B1590" s="5"/>
      <c r="C1590" s="5" t="s">
        <v>4231</v>
      </c>
      <c r="D1590" s="5" t="s">
        <v>184</v>
      </c>
      <c r="E1590" s="36" t="s">
        <v>20</v>
      </c>
      <c r="F1590" s="5" t="s">
        <v>18633</v>
      </c>
      <c r="G1590" s="34">
        <v>40931</v>
      </c>
      <c r="H1590" s="33" t="s">
        <v>18630</v>
      </c>
      <c r="I1590" s="34"/>
      <c r="J1590" s="5" t="s">
        <v>18630</v>
      </c>
      <c r="K1590" s="34"/>
      <c r="L1590" s="5" t="s">
        <v>42</v>
      </c>
      <c r="M1590" s="5" t="s">
        <v>5828</v>
      </c>
      <c r="N1590" s="5" t="s">
        <v>26</v>
      </c>
      <c r="O1590" s="35">
        <v>0</v>
      </c>
      <c r="P1590" s="5" t="s">
        <v>18633</v>
      </c>
      <c r="Q1590" s="5" t="str">
        <f t="shared" si="24"/>
        <v>Arquivado</v>
      </c>
      <c r="R1590" s="32" t="e">
        <v>#N/A</v>
      </c>
    </row>
    <row r="1591" spans="1:18" x14ac:dyDescent="0.2">
      <c r="A1591" s="5" t="s">
        <v>5830</v>
      </c>
      <c r="B1591" s="5"/>
      <c r="C1591" s="5" t="s">
        <v>5831</v>
      </c>
      <c r="D1591" s="5" t="s">
        <v>1800</v>
      </c>
      <c r="E1591" s="36" t="s">
        <v>48</v>
      </c>
      <c r="F1591" s="5" t="s">
        <v>18630</v>
      </c>
      <c r="G1591" s="34"/>
      <c r="H1591" s="5" t="s">
        <v>18633</v>
      </c>
      <c r="I1591" s="34">
        <v>42621</v>
      </c>
      <c r="J1591" s="33" t="s">
        <v>18633</v>
      </c>
      <c r="K1591" s="34">
        <v>42859</v>
      </c>
      <c r="L1591" s="33" t="s">
        <v>23</v>
      </c>
      <c r="M1591" s="5" t="s">
        <v>5832</v>
      </c>
      <c r="N1591" s="5" t="s">
        <v>26</v>
      </c>
      <c r="O1591" s="35">
        <v>0</v>
      </c>
      <c r="P1591" s="5" t="s">
        <v>18633</v>
      </c>
      <c r="Q1591" s="5" t="str">
        <f t="shared" si="24"/>
        <v>Arquivado</v>
      </c>
      <c r="R1591" s="32" t="e">
        <v>#N/A</v>
      </c>
    </row>
    <row r="1592" spans="1:18" x14ac:dyDescent="0.2">
      <c r="A1592" s="5" t="s">
        <v>5834</v>
      </c>
      <c r="B1592" s="5"/>
      <c r="C1592" s="5" t="s">
        <v>183</v>
      </c>
      <c r="D1592" s="5" t="s">
        <v>184</v>
      </c>
      <c r="E1592" s="36" t="s">
        <v>48</v>
      </c>
      <c r="F1592" s="5" t="s">
        <v>18633</v>
      </c>
      <c r="G1592" s="34">
        <v>41298</v>
      </c>
      <c r="H1592" s="33" t="s">
        <v>18633</v>
      </c>
      <c r="I1592" s="34">
        <v>42166</v>
      </c>
      <c r="J1592" s="33" t="s">
        <v>18633</v>
      </c>
      <c r="K1592" s="34">
        <v>42184</v>
      </c>
      <c r="L1592" s="33" t="s">
        <v>42</v>
      </c>
      <c r="M1592" s="33" t="s">
        <v>5835</v>
      </c>
      <c r="N1592" s="5" t="s">
        <v>26</v>
      </c>
      <c r="O1592" s="35">
        <v>0</v>
      </c>
      <c r="P1592" s="5" t="s">
        <v>18630</v>
      </c>
      <c r="Q1592" s="5" t="str">
        <f t="shared" si="24"/>
        <v>Arquivado</v>
      </c>
      <c r="R1592" s="32" t="e">
        <v>#N/A</v>
      </c>
    </row>
    <row r="1593" spans="1:18" x14ac:dyDescent="0.2">
      <c r="A1593" s="5" t="s">
        <v>5837</v>
      </c>
      <c r="B1593" s="5"/>
      <c r="C1593" s="5" t="s">
        <v>5838</v>
      </c>
      <c r="D1593" s="5" t="s">
        <v>18692</v>
      </c>
      <c r="E1593" s="36" t="s">
        <v>48</v>
      </c>
      <c r="F1593" s="5" t="s">
        <v>18633</v>
      </c>
      <c r="G1593" s="34">
        <v>41418</v>
      </c>
      <c r="H1593" s="33" t="s">
        <v>18630</v>
      </c>
      <c r="I1593" s="34"/>
      <c r="J1593" s="5" t="s">
        <v>18633</v>
      </c>
      <c r="K1593" s="34">
        <v>41942</v>
      </c>
      <c r="L1593" s="33" t="s">
        <v>23</v>
      </c>
      <c r="M1593" s="5" t="s">
        <v>5839</v>
      </c>
      <c r="N1593" s="5" t="s">
        <v>26</v>
      </c>
      <c r="O1593" s="35">
        <v>0</v>
      </c>
      <c r="P1593" s="5" t="s">
        <v>18630</v>
      </c>
      <c r="Q1593" s="5" t="str">
        <f t="shared" si="24"/>
        <v>Arquivado</v>
      </c>
      <c r="R1593" s="32" t="e">
        <v>#N/A</v>
      </c>
    </row>
    <row r="1594" spans="1:18" x14ac:dyDescent="0.2">
      <c r="A1594" s="5" t="s">
        <v>5841</v>
      </c>
      <c r="B1594" s="5"/>
      <c r="C1594" s="5" t="s">
        <v>5842</v>
      </c>
      <c r="D1594" s="5" t="s">
        <v>19222</v>
      </c>
      <c r="E1594" s="36" t="s">
        <v>71</v>
      </c>
      <c r="F1594" s="5" t="s">
        <v>18633</v>
      </c>
      <c r="G1594" s="34">
        <v>43843</v>
      </c>
      <c r="H1594" s="33" t="s">
        <v>18630</v>
      </c>
      <c r="I1594" s="34"/>
      <c r="J1594" s="5" t="s">
        <v>18630</v>
      </c>
      <c r="K1594" s="34"/>
      <c r="L1594" s="5" t="s">
        <v>42</v>
      </c>
      <c r="M1594" s="33" t="s">
        <v>43</v>
      </c>
      <c r="N1594" s="5" t="s">
        <v>26</v>
      </c>
      <c r="O1594" s="35">
        <v>35000</v>
      </c>
      <c r="P1594" s="5" t="s">
        <v>18633</v>
      </c>
      <c r="Q1594" s="5" t="str">
        <f t="shared" si="24"/>
        <v>Arquivado</v>
      </c>
      <c r="R1594" s="32" t="e">
        <v>#N/A</v>
      </c>
    </row>
    <row r="1595" spans="1:18" x14ac:dyDescent="0.2">
      <c r="A1595" s="5" t="s">
        <v>5843</v>
      </c>
      <c r="B1595" s="5"/>
      <c r="C1595" s="5" t="s">
        <v>961</v>
      </c>
      <c r="D1595" s="5" t="s">
        <v>2902</v>
      </c>
      <c r="E1595" s="36" t="s">
        <v>71</v>
      </c>
      <c r="F1595" s="5" t="s">
        <v>18633</v>
      </c>
      <c r="G1595" s="34">
        <v>44760</v>
      </c>
      <c r="H1595" s="33" t="s">
        <v>18633</v>
      </c>
      <c r="I1595" s="34">
        <v>44973</v>
      </c>
      <c r="J1595" s="33" t="s">
        <v>18633</v>
      </c>
      <c r="K1595" s="34">
        <v>43518</v>
      </c>
      <c r="L1595" s="33" t="s">
        <v>42</v>
      </c>
      <c r="M1595" s="5" t="s">
        <v>5844</v>
      </c>
      <c r="N1595" s="5" t="s">
        <v>26</v>
      </c>
      <c r="O1595" s="35">
        <v>30000</v>
      </c>
      <c r="P1595" s="5" t="s">
        <v>18630</v>
      </c>
      <c r="Q1595" s="5" t="str">
        <f t="shared" si="24"/>
        <v>Arquivado</v>
      </c>
      <c r="R1595" s="32" t="e">
        <v>#N/A</v>
      </c>
    </row>
    <row r="1596" spans="1:18" x14ac:dyDescent="0.2">
      <c r="A1596" s="5" t="s">
        <v>5846</v>
      </c>
      <c r="B1596" s="5"/>
      <c r="C1596" s="5" t="s">
        <v>5847</v>
      </c>
      <c r="D1596" s="5" t="s">
        <v>19231</v>
      </c>
      <c r="E1596" s="36" t="s">
        <v>48</v>
      </c>
      <c r="F1596" s="5" t="s">
        <v>18633</v>
      </c>
      <c r="G1596" s="34">
        <v>41836</v>
      </c>
      <c r="H1596" s="33" t="s">
        <v>18633</v>
      </c>
      <c r="I1596" s="34">
        <v>42495</v>
      </c>
      <c r="J1596" s="33" t="s">
        <v>18633</v>
      </c>
      <c r="K1596" s="34">
        <v>42520</v>
      </c>
      <c r="L1596" s="33" t="s">
        <v>23</v>
      </c>
      <c r="M1596" s="33" t="s">
        <v>5848</v>
      </c>
      <c r="N1596" s="5" t="s">
        <v>26</v>
      </c>
      <c r="O1596" s="35">
        <v>30000</v>
      </c>
      <c r="P1596" s="5" t="s">
        <v>18630</v>
      </c>
      <c r="Q1596" s="5" t="str">
        <f t="shared" si="24"/>
        <v>Arquivado</v>
      </c>
      <c r="R1596" s="32" t="e">
        <v>#N/A</v>
      </c>
    </row>
    <row r="1597" spans="1:18" x14ac:dyDescent="0.2">
      <c r="A1597" s="5" t="s">
        <v>5850</v>
      </c>
      <c r="B1597" s="5"/>
      <c r="C1597" s="5" t="s">
        <v>5851</v>
      </c>
      <c r="D1597" s="5" t="s">
        <v>19350</v>
      </c>
      <c r="E1597" s="36" t="s">
        <v>48</v>
      </c>
      <c r="F1597" s="5" t="s">
        <v>18633</v>
      </c>
      <c r="G1597" s="34">
        <v>42524</v>
      </c>
      <c r="H1597" s="33" t="s">
        <v>18630</v>
      </c>
      <c r="I1597" s="34"/>
      <c r="J1597" s="5" t="s">
        <v>18633</v>
      </c>
      <c r="K1597" s="34">
        <v>43964</v>
      </c>
      <c r="L1597" s="33" t="s">
        <v>42</v>
      </c>
      <c r="M1597" s="5" t="s">
        <v>699</v>
      </c>
      <c r="N1597" s="5" t="s">
        <v>26</v>
      </c>
      <c r="O1597" s="35">
        <v>35000</v>
      </c>
      <c r="P1597" s="5" t="s">
        <v>18630</v>
      </c>
      <c r="Q1597" s="5" t="str">
        <f t="shared" si="24"/>
        <v>Arquivado</v>
      </c>
      <c r="R1597" s="32" t="e">
        <v>#N/A</v>
      </c>
    </row>
    <row r="1598" spans="1:18" x14ac:dyDescent="0.2">
      <c r="A1598" s="5" t="s">
        <v>5852</v>
      </c>
      <c r="B1598" s="5"/>
      <c r="C1598" s="5" t="s">
        <v>5853</v>
      </c>
      <c r="D1598" s="5" t="s">
        <v>143</v>
      </c>
      <c r="E1598" s="36" t="s">
        <v>48</v>
      </c>
      <c r="F1598" s="5" t="s">
        <v>18633</v>
      </c>
      <c r="G1598" s="34">
        <v>42045</v>
      </c>
      <c r="H1598" s="33" t="s">
        <v>18630</v>
      </c>
      <c r="I1598" s="34"/>
      <c r="J1598" s="5" t="s">
        <v>18630</v>
      </c>
      <c r="K1598" s="34"/>
      <c r="L1598" s="5" t="s">
        <v>23</v>
      </c>
      <c r="M1598" s="5" t="s">
        <v>5854</v>
      </c>
      <c r="N1598" s="5" t="s">
        <v>26</v>
      </c>
      <c r="O1598" s="35">
        <v>0</v>
      </c>
      <c r="P1598" s="5" t="s">
        <v>18630</v>
      </c>
      <c r="Q1598" s="5" t="str">
        <f t="shared" si="24"/>
        <v>Arquivado</v>
      </c>
      <c r="R1598" s="32" t="e">
        <v>#N/A</v>
      </c>
    </row>
    <row r="1599" spans="1:18" x14ac:dyDescent="0.2">
      <c r="A1599" s="5" t="s">
        <v>5856</v>
      </c>
      <c r="B1599" s="5"/>
      <c r="C1599" s="5" t="s">
        <v>5857</v>
      </c>
      <c r="D1599" s="5" t="s">
        <v>19351</v>
      </c>
      <c r="E1599" s="36" t="s">
        <v>48</v>
      </c>
      <c r="F1599" s="5" t="s">
        <v>18633</v>
      </c>
      <c r="G1599" s="34">
        <v>42023</v>
      </c>
      <c r="H1599" s="33" t="s">
        <v>18633</v>
      </c>
      <c r="I1599" s="34">
        <v>42720</v>
      </c>
      <c r="J1599" s="33" t="s">
        <v>18633</v>
      </c>
      <c r="K1599" s="34">
        <v>42787</v>
      </c>
      <c r="L1599" s="33" t="s">
        <v>23</v>
      </c>
      <c r="M1599" s="33" t="s">
        <v>5858</v>
      </c>
      <c r="N1599" s="5" t="s">
        <v>26</v>
      </c>
      <c r="O1599" s="35">
        <v>30000</v>
      </c>
      <c r="P1599" s="5" t="s">
        <v>18630</v>
      </c>
      <c r="Q1599" s="5" t="str">
        <f t="shared" si="24"/>
        <v>Arquivado</v>
      </c>
      <c r="R1599" s="32" t="e">
        <v>#N/A</v>
      </c>
    </row>
    <row r="1600" spans="1:18" x14ac:dyDescent="0.2">
      <c r="A1600" s="5" t="s">
        <v>5860</v>
      </c>
      <c r="B1600" s="5"/>
      <c r="C1600" s="5" t="s">
        <v>5861</v>
      </c>
      <c r="D1600" s="5" t="s">
        <v>19352</v>
      </c>
      <c r="E1600" s="36" t="s">
        <v>48</v>
      </c>
      <c r="F1600" s="5" t="s">
        <v>18633</v>
      </c>
      <c r="G1600" s="34">
        <v>42185</v>
      </c>
      <c r="H1600" s="33" t="s">
        <v>18630</v>
      </c>
      <c r="I1600" s="34"/>
      <c r="J1600" s="5" t="s">
        <v>18633</v>
      </c>
      <c r="K1600" s="34">
        <v>42907</v>
      </c>
      <c r="L1600" s="33" t="s">
        <v>23</v>
      </c>
      <c r="M1600" s="33" t="s">
        <v>5862</v>
      </c>
      <c r="N1600" s="5" t="s">
        <v>26</v>
      </c>
      <c r="O1600" s="35">
        <v>30000</v>
      </c>
      <c r="P1600" s="5" t="s">
        <v>18630</v>
      </c>
      <c r="Q1600" s="5" t="str">
        <f t="shared" si="24"/>
        <v>Arquivado</v>
      </c>
      <c r="R1600" s="32" t="e">
        <v>#N/A</v>
      </c>
    </row>
    <row r="1601" spans="1:18" x14ac:dyDescent="0.2">
      <c r="A1601" s="5" t="s">
        <v>5864</v>
      </c>
      <c r="B1601" s="5"/>
      <c r="C1601" s="5" t="s">
        <v>5865</v>
      </c>
      <c r="D1601" s="5" t="s">
        <v>18693</v>
      </c>
      <c r="E1601" s="36" t="s">
        <v>48</v>
      </c>
      <c r="F1601" s="5" t="s">
        <v>18630</v>
      </c>
      <c r="G1601" s="34"/>
      <c r="H1601" s="5" t="s">
        <v>18630</v>
      </c>
      <c r="I1601" s="34"/>
      <c r="J1601" s="5" t="s">
        <v>18633</v>
      </c>
      <c r="K1601" s="34">
        <v>41752</v>
      </c>
      <c r="L1601" s="33" t="s">
        <v>23</v>
      </c>
      <c r="M1601" s="5" t="s">
        <v>5866</v>
      </c>
      <c r="N1601" s="5" t="s">
        <v>26</v>
      </c>
      <c r="O1601" s="35">
        <v>0</v>
      </c>
      <c r="P1601" s="5" t="s">
        <v>18633</v>
      </c>
      <c r="Q1601" s="5" t="str">
        <f t="shared" si="24"/>
        <v>Arquivado</v>
      </c>
      <c r="R1601" s="32" t="e">
        <v>#N/A</v>
      </c>
    </row>
    <row r="1602" spans="1:18" x14ac:dyDescent="0.2">
      <c r="A1602" s="5" t="s">
        <v>5868</v>
      </c>
      <c r="B1602" s="5"/>
      <c r="C1602" s="5" t="s">
        <v>5869</v>
      </c>
      <c r="D1602" s="5" t="s">
        <v>18693</v>
      </c>
      <c r="E1602" s="36" t="s">
        <v>48</v>
      </c>
      <c r="F1602" s="5" t="s">
        <v>18630</v>
      </c>
      <c r="G1602" s="34"/>
      <c r="H1602" s="5" t="s">
        <v>18630</v>
      </c>
      <c r="I1602" s="34"/>
      <c r="J1602" s="5" t="s">
        <v>18630</v>
      </c>
      <c r="K1602" s="34"/>
      <c r="L1602" s="5" t="s">
        <v>23</v>
      </c>
      <c r="M1602" s="5" t="s">
        <v>5870</v>
      </c>
      <c r="N1602" s="5" t="s">
        <v>26</v>
      </c>
      <c r="O1602" s="35">
        <v>0</v>
      </c>
      <c r="P1602" s="5" t="s">
        <v>18633</v>
      </c>
      <c r="Q1602" s="5" t="str">
        <f t="shared" si="24"/>
        <v>Arquivado</v>
      </c>
      <c r="R1602" s="32" t="e">
        <v>#N/A</v>
      </c>
    </row>
    <row r="1603" spans="1:18" x14ac:dyDescent="0.2">
      <c r="A1603" s="5" t="s">
        <v>5872</v>
      </c>
      <c r="B1603" s="5"/>
      <c r="C1603" s="5" t="s">
        <v>4175</v>
      </c>
      <c r="D1603" s="5" t="s">
        <v>1591</v>
      </c>
      <c r="E1603" s="36" t="s">
        <v>48</v>
      </c>
      <c r="F1603" s="5" t="s">
        <v>18633</v>
      </c>
      <c r="G1603" s="34">
        <v>41387</v>
      </c>
      <c r="H1603" s="33" t="s">
        <v>18630</v>
      </c>
      <c r="I1603" s="34"/>
      <c r="J1603" s="5" t="s">
        <v>18633</v>
      </c>
      <c r="K1603" s="34">
        <v>42234</v>
      </c>
      <c r="L1603" s="33" t="s">
        <v>42</v>
      </c>
      <c r="M1603" s="5" t="s">
        <v>5873</v>
      </c>
      <c r="N1603" s="5" t="s">
        <v>26</v>
      </c>
      <c r="O1603" s="35">
        <v>0</v>
      </c>
      <c r="P1603" s="5" t="s">
        <v>18630</v>
      </c>
      <c r="Q1603" s="5" t="str">
        <f t="shared" si="24"/>
        <v>Arquivado</v>
      </c>
      <c r="R1603" s="32" t="e">
        <v>#N/A</v>
      </c>
    </row>
    <row r="1604" spans="1:18" x14ac:dyDescent="0.2">
      <c r="A1604" s="5" t="s">
        <v>5875</v>
      </c>
      <c r="B1604" s="5"/>
      <c r="C1604" s="5" t="s">
        <v>225</v>
      </c>
      <c r="D1604" s="5" t="s">
        <v>5876</v>
      </c>
      <c r="E1604" s="36" t="s">
        <v>48</v>
      </c>
      <c r="F1604" s="5" t="s">
        <v>18633</v>
      </c>
      <c r="G1604" s="34">
        <v>41845</v>
      </c>
      <c r="H1604" s="33" t="s">
        <v>18630</v>
      </c>
      <c r="I1604" s="34"/>
      <c r="J1604" s="5" t="s">
        <v>18633</v>
      </c>
      <c r="K1604" s="34">
        <v>43196</v>
      </c>
      <c r="L1604" s="33" t="s">
        <v>23</v>
      </c>
      <c r="M1604" s="33" t="s">
        <v>189</v>
      </c>
      <c r="N1604" s="5" t="s">
        <v>26</v>
      </c>
      <c r="O1604" s="35">
        <v>30000</v>
      </c>
      <c r="P1604" s="5" t="s">
        <v>18630</v>
      </c>
      <c r="Q1604" s="5" t="str">
        <f t="shared" ref="Q1604:Q1667" si="25">IF(OR(ISNUMBER(SEARCH("arquivamento",L1604)),ISNUMBER(SEARCH("arquivado",L1604))),"Arquivado","Ativo")</f>
        <v>Arquivado</v>
      </c>
      <c r="R1604" s="32" t="e">
        <v>#N/A</v>
      </c>
    </row>
    <row r="1605" spans="1:18" x14ac:dyDescent="0.2">
      <c r="A1605" s="5" t="s">
        <v>5877</v>
      </c>
      <c r="B1605" s="5"/>
      <c r="C1605" s="5" t="s">
        <v>5878</v>
      </c>
      <c r="D1605" s="5" t="s">
        <v>226</v>
      </c>
      <c r="E1605" s="36" t="s">
        <v>48</v>
      </c>
      <c r="F1605" s="5" t="s">
        <v>18630</v>
      </c>
      <c r="G1605" s="34"/>
      <c r="H1605" s="5" t="s">
        <v>18630</v>
      </c>
      <c r="I1605" s="34"/>
      <c r="J1605" s="5" t="s">
        <v>18630</v>
      </c>
      <c r="K1605" s="34"/>
      <c r="L1605" s="5" t="s">
        <v>23</v>
      </c>
      <c r="M1605" s="5" t="s">
        <v>5879</v>
      </c>
      <c r="N1605" s="5" t="s">
        <v>26</v>
      </c>
      <c r="O1605" s="35">
        <v>0</v>
      </c>
      <c r="P1605" s="5" t="s">
        <v>18630</v>
      </c>
      <c r="Q1605" s="5" t="str">
        <f t="shared" si="25"/>
        <v>Arquivado</v>
      </c>
      <c r="R1605" s="32" t="e">
        <v>#N/A</v>
      </c>
    </row>
    <row r="1606" spans="1:18" x14ac:dyDescent="0.2">
      <c r="A1606" s="5" t="s">
        <v>5881</v>
      </c>
      <c r="B1606" s="5"/>
      <c r="C1606" s="5" t="s">
        <v>5882</v>
      </c>
      <c r="D1606" s="5" t="s">
        <v>18693</v>
      </c>
      <c r="E1606" s="36" t="s">
        <v>39</v>
      </c>
      <c r="F1606" s="5" t="s">
        <v>18630</v>
      </c>
      <c r="G1606" s="34"/>
      <c r="H1606" s="5" t="s">
        <v>18630</v>
      </c>
      <c r="I1606" s="34"/>
      <c r="J1606" s="5" t="s">
        <v>18630</v>
      </c>
      <c r="K1606" s="34"/>
      <c r="L1606" s="5" t="s">
        <v>23</v>
      </c>
      <c r="M1606" s="33" t="s">
        <v>5883</v>
      </c>
      <c r="N1606" s="5" t="s">
        <v>26</v>
      </c>
      <c r="O1606" s="35">
        <v>25000</v>
      </c>
      <c r="P1606" s="5" t="s">
        <v>18630</v>
      </c>
      <c r="Q1606" s="5" t="str">
        <f t="shared" si="25"/>
        <v>Arquivado</v>
      </c>
      <c r="R1606" s="32" t="e">
        <v>#N/A</v>
      </c>
    </row>
    <row r="1607" spans="1:18" x14ac:dyDescent="0.2">
      <c r="A1607" s="5" t="s">
        <v>5885</v>
      </c>
      <c r="B1607" s="5"/>
      <c r="D1607" s="5"/>
      <c r="E1607" s="36" t="s">
        <v>91</v>
      </c>
      <c r="F1607" s="5" t="s">
        <v>18630</v>
      </c>
      <c r="G1607" s="34"/>
      <c r="H1607" s="5" t="s">
        <v>18633</v>
      </c>
      <c r="I1607" s="34">
        <v>43195</v>
      </c>
      <c r="J1607" s="33" t="s">
        <v>18633</v>
      </c>
      <c r="K1607" s="34">
        <v>43222</v>
      </c>
      <c r="L1607" s="33" t="s">
        <v>42</v>
      </c>
      <c r="M1607" s="5" t="s">
        <v>2958</v>
      </c>
      <c r="N1607" s="5" t="s">
        <v>26</v>
      </c>
      <c r="O1607" s="35">
        <v>0</v>
      </c>
      <c r="P1607" s="5" t="s">
        <v>18630</v>
      </c>
      <c r="Q1607" s="5" t="str">
        <f t="shared" si="25"/>
        <v>Arquivado</v>
      </c>
      <c r="R1607" s="32" t="e">
        <v>#N/A</v>
      </c>
    </row>
    <row r="1608" spans="1:18" x14ac:dyDescent="0.2">
      <c r="A1608" s="5" t="s">
        <v>5886</v>
      </c>
      <c r="B1608" s="5"/>
      <c r="C1608" s="5" t="s">
        <v>5887</v>
      </c>
      <c r="D1608" s="5" t="s">
        <v>2027</v>
      </c>
      <c r="E1608" s="36" t="s">
        <v>48</v>
      </c>
      <c r="F1608" s="5" t="s">
        <v>18630</v>
      </c>
      <c r="G1608" s="34"/>
      <c r="H1608" s="5" t="s">
        <v>18630</v>
      </c>
      <c r="I1608" s="34"/>
      <c r="J1608" s="5" t="s">
        <v>18630</v>
      </c>
      <c r="K1608" s="34"/>
      <c r="L1608" s="5" t="s">
        <v>23</v>
      </c>
      <c r="M1608" s="5" t="s">
        <v>5888</v>
      </c>
      <c r="N1608" s="5" t="s">
        <v>26</v>
      </c>
      <c r="O1608" s="35">
        <v>0</v>
      </c>
      <c r="P1608" s="5" t="s">
        <v>18633</v>
      </c>
      <c r="Q1608" s="5" t="str">
        <f t="shared" si="25"/>
        <v>Arquivado</v>
      </c>
      <c r="R1608" s="32" t="e">
        <v>#N/A</v>
      </c>
    </row>
    <row r="1609" spans="1:18" x14ac:dyDescent="0.2">
      <c r="A1609" s="5" t="s">
        <v>5890</v>
      </c>
      <c r="B1609" s="5"/>
      <c r="C1609" s="5" t="s">
        <v>2575</v>
      </c>
      <c r="D1609" s="5" t="s">
        <v>18692</v>
      </c>
      <c r="E1609" s="36" t="s">
        <v>48</v>
      </c>
      <c r="F1609" s="5" t="s">
        <v>18633</v>
      </c>
      <c r="G1609" s="34">
        <v>41339</v>
      </c>
      <c r="H1609" s="33" t="s">
        <v>18633</v>
      </c>
      <c r="I1609" s="34">
        <v>41879</v>
      </c>
      <c r="J1609" s="33" t="s">
        <v>18633</v>
      </c>
      <c r="K1609" s="34">
        <v>41774</v>
      </c>
      <c r="L1609" s="33" t="s">
        <v>23</v>
      </c>
      <c r="M1609" s="5" t="s">
        <v>5891</v>
      </c>
      <c r="N1609" s="5" t="s">
        <v>26</v>
      </c>
      <c r="O1609" s="35">
        <v>0</v>
      </c>
      <c r="P1609" s="5" t="s">
        <v>18630</v>
      </c>
      <c r="Q1609" s="5" t="str">
        <f t="shared" si="25"/>
        <v>Arquivado</v>
      </c>
      <c r="R1609" s="32" t="e">
        <v>#N/A</v>
      </c>
    </row>
    <row r="1610" spans="1:18" x14ac:dyDescent="0.2">
      <c r="A1610" s="5" t="s">
        <v>5893</v>
      </c>
      <c r="B1610" s="5" t="s">
        <v>5894</v>
      </c>
      <c r="C1610" s="5" t="s">
        <v>5895</v>
      </c>
      <c r="D1610" s="5" t="s">
        <v>89</v>
      </c>
      <c r="E1610" s="36" t="s">
        <v>48</v>
      </c>
      <c r="F1610" s="5" t="s">
        <v>18633</v>
      </c>
      <c r="G1610" s="34">
        <v>42382</v>
      </c>
      <c r="H1610" s="33" t="s">
        <v>18633</v>
      </c>
      <c r="I1610" s="34">
        <v>44462</v>
      </c>
      <c r="J1610" s="33" t="s">
        <v>18633</v>
      </c>
      <c r="K1610" s="34">
        <v>44820</v>
      </c>
      <c r="L1610" s="33" t="s">
        <v>23</v>
      </c>
      <c r="M1610" s="5" t="s">
        <v>2153</v>
      </c>
      <c r="N1610" s="5" t="s">
        <v>26</v>
      </c>
      <c r="O1610" s="35">
        <v>35000</v>
      </c>
      <c r="P1610" s="5" t="s">
        <v>18630</v>
      </c>
      <c r="Q1610" s="5" t="str">
        <f t="shared" si="25"/>
        <v>Arquivado</v>
      </c>
      <c r="R1610" s="32" t="e">
        <v>#N/A</v>
      </c>
    </row>
    <row r="1611" spans="1:18" x14ac:dyDescent="0.2">
      <c r="A1611" s="5" t="s">
        <v>5896</v>
      </c>
      <c r="B1611" s="5"/>
      <c r="C1611" s="5" t="s">
        <v>3973</v>
      </c>
      <c r="D1611" s="5" t="s">
        <v>18695</v>
      </c>
      <c r="E1611" s="36" t="s">
        <v>48</v>
      </c>
      <c r="F1611" s="5" t="s">
        <v>18633</v>
      </c>
      <c r="G1611" s="34">
        <v>41345</v>
      </c>
      <c r="H1611" s="33" t="s">
        <v>18633</v>
      </c>
      <c r="I1611" s="34">
        <v>41817</v>
      </c>
      <c r="J1611" s="33" t="s">
        <v>18633</v>
      </c>
      <c r="K1611" s="34">
        <v>41829</v>
      </c>
      <c r="L1611" s="33" t="s">
        <v>23</v>
      </c>
      <c r="M1611" s="33" t="s">
        <v>5897</v>
      </c>
      <c r="N1611" s="5" t="s">
        <v>26</v>
      </c>
      <c r="O1611" s="35">
        <v>0</v>
      </c>
      <c r="P1611" s="5" t="s">
        <v>18630</v>
      </c>
      <c r="Q1611" s="5" t="str">
        <f t="shared" si="25"/>
        <v>Arquivado</v>
      </c>
      <c r="R1611" s="32" t="e">
        <v>#N/A</v>
      </c>
    </row>
    <row r="1612" spans="1:18" x14ac:dyDescent="0.2">
      <c r="A1612" s="5" t="s">
        <v>5899</v>
      </c>
      <c r="B1612" s="5"/>
      <c r="C1612" s="5" t="s">
        <v>5398</v>
      </c>
      <c r="D1612" s="5" t="s">
        <v>19231</v>
      </c>
      <c r="E1612" s="36" t="s">
        <v>48</v>
      </c>
      <c r="F1612" s="5" t="s">
        <v>18633</v>
      </c>
      <c r="G1612" s="34">
        <v>42255</v>
      </c>
      <c r="H1612" s="33" t="s">
        <v>18633</v>
      </c>
      <c r="I1612" s="34">
        <v>42236</v>
      </c>
      <c r="J1612" s="33" t="s">
        <v>18633</v>
      </c>
      <c r="K1612" s="34">
        <v>42261</v>
      </c>
      <c r="L1612" s="33" t="s">
        <v>23</v>
      </c>
      <c r="M1612" s="5" t="s">
        <v>5900</v>
      </c>
      <c r="N1612" s="5" t="s">
        <v>26</v>
      </c>
      <c r="O1612" s="35">
        <v>0</v>
      </c>
      <c r="P1612" s="5" t="s">
        <v>18630</v>
      </c>
      <c r="Q1612" s="5" t="str">
        <f t="shared" si="25"/>
        <v>Arquivado</v>
      </c>
      <c r="R1612" s="32" t="e">
        <v>#N/A</v>
      </c>
    </row>
    <row r="1613" spans="1:18" x14ac:dyDescent="0.2">
      <c r="A1613" s="5" t="s">
        <v>5902</v>
      </c>
      <c r="B1613" s="5"/>
      <c r="C1613" s="5" t="s">
        <v>5903</v>
      </c>
      <c r="D1613" s="5" t="s">
        <v>19231</v>
      </c>
      <c r="E1613" s="36" t="s">
        <v>48</v>
      </c>
      <c r="F1613" s="5" t="s">
        <v>18633</v>
      </c>
      <c r="G1613" s="34">
        <v>41388</v>
      </c>
      <c r="H1613" s="33" t="s">
        <v>18630</v>
      </c>
      <c r="I1613" s="34"/>
      <c r="J1613" s="5" t="s">
        <v>18630</v>
      </c>
      <c r="K1613" s="34"/>
      <c r="L1613" s="5" t="s">
        <v>23</v>
      </c>
      <c r="M1613" s="5" t="s">
        <v>5904</v>
      </c>
      <c r="N1613" s="5" t="s">
        <v>26</v>
      </c>
      <c r="O1613" s="35">
        <v>0</v>
      </c>
      <c r="P1613" s="5" t="s">
        <v>18630</v>
      </c>
      <c r="Q1613" s="5" t="str">
        <f t="shared" si="25"/>
        <v>Arquivado</v>
      </c>
      <c r="R1613" s="32" t="e">
        <v>#N/A</v>
      </c>
    </row>
    <row r="1614" spans="1:18" x14ac:dyDescent="0.2">
      <c r="A1614" s="5" t="s">
        <v>5906</v>
      </c>
      <c r="B1614" s="5"/>
      <c r="C1614" s="5" t="s">
        <v>5907</v>
      </c>
      <c r="D1614" s="5" t="s">
        <v>18691</v>
      </c>
      <c r="E1614" s="36" t="s">
        <v>48</v>
      </c>
      <c r="F1614" s="5" t="s">
        <v>18633</v>
      </c>
      <c r="G1614" s="34">
        <v>42132</v>
      </c>
      <c r="H1614" s="33" t="s">
        <v>18630</v>
      </c>
      <c r="I1614" s="34"/>
      <c r="J1614" s="5" t="s">
        <v>18633</v>
      </c>
      <c r="K1614" s="34">
        <v>42297</v>
      </c>
      <c r="L1614" s="33" t="s">
        <v>23</v>
      </c>
      <c r="M1614" s="33" t="s">
        <v>5908</v>
      </c>
      <c r="N1614" s="5" t="s">
        <v>26</v>
      </c>
      <c r="O1614" s="35">
        <v>30000</v>
      </c>
      <c r="P1614" s="5" t="s">
        <v>18630</v>
      </c>
      <c r="Q1614" s="5" t="str">
        <f t="shared" si="25"/>
        <v>Arquivado</v>
      </c>
      <c r="R1614" s="32" t="e">
        <v>#N/A</v>
      </c>
    </row>
    <row r="1615" spans="1:18" x14ac:dyDescent="0.2">
      <c r="A1615" s="5" t="s">
        <v>5910</v>
      </c>
      <c r="B1615" s="5"/>
      <c r="C1615" s="5" t="s">
        <v>5911</v>
      </c>
      <c r="D1615" s="5" t="s">
        <v>18693</v>
      </c>
      <c r="E1615" s="36" t="s">
        <v>48</v>
      </c>
      <c r="F1615" s="5" t="s">
        <v>18630</v>
      </c>
      <c r="G1615" s="34"/>
      <c r="H1615" s="5" t="s">
        <v>18630</v>
      </c>
      <c r="I1615" s="34"/>
      <c r="J1615" s="5" t="s">
        <v>18630</v>
      </c>
      <c r="K1615" s="34"/>
      <c r="L1615" s="5" t="s">
        <v>42</v>
      </c>
      <c r="M1615" s="5" t="s">
        <v>5912</v>
      </c>
      <c r="N1615" s="5" t="s">
        <v>26</v>
      </c>
      <c r="O1615" s="35">
        <v>0</v>
      </c>
      <c r="P1615" s="5" t="s">
        <v>18633</v>
      </c>
      <c r="Q1615" s="5" t="str">
        <f t="shared" si="25"/>
        <v>Arquivado</v>
      </c>
      <c r="R1615" s="32" t="e">
        <v>#N/A</v>
      </c>
    </row>
    <row r="1616" spans="1:18" x14ac:dyDescent="0.2">
      <c r="A1616" s="5" t="s">
        <v>5914</v>
      </c>
      <c r="B1616" s="5"/>
      <c r="C1616" s="5" t="s">
        <v>5915</v>
      </c>
      <c r="D1616" s="5" t="s">
        <v>19216</v>
      </c>
      <c r="E1616" s="36" t="s">
        <v>48</v>
      </c>
      <c r="F1616" s="5" t="s">
        <v>18633</v>
      </c>
      <c r="G1616" s="34">
        <v>41436</v>
      </c>
      <c r="H1616" s="33" t="s">
        <v>18633</v>
      </c>
      <c r="I1616" s="34">
        <v>42068</v>
      </c>
      <c r="J1616" s="33" t="s">
        <v>18633</v>
      </c>
      <c r="K1616" s="34">
        <v>42089</v>
      </c>
      <c r="L1616" s="33" t="s">
        <v>42</v>
      </c>
      <c r="M1616" s="33" t="s">
        <v>5916</v>
      </c>
      <c r="N1616" s="5" t="s">
        <v>26</v>
      </c>
      <c r="O1616" s="35">
        <v>0</v>
      </c>
      <c r="P1616" s="5" t="s">
        <v>18630</v>
      </c>
      <c r="Q1616" s="5" t="str">
        <f t="shared" si="25"/>
        <v>Arquivado</v>
      </c>
      <c r="R1616" s="32" t="e">
        <v>#N/A</v>
      </c>
    </row>
    <row r="1617" spans="1:18" x14ac:dyDescent="0.2">
      <c r="A1617" s="5" t="s">
        <v>5918</v>
      </c>
      <c r="B1617" s="5"/>
      <c r="C1617" s="5" t="s">
        <v>5919</v>
      </c>
      <c r="D1617" s="5" t="s">
        <v>226</v>
      </c>
      <c r="E1617" s="36" t="s">
        <v>48</v>
      </c>
      <c r="F1617" s="5" t="s">
        <v>18630</v>
      </c>
      <c r="G1617" s="34"/>
      <c r="H1617" s="5" t="s">
        <v>18630</v>
      </c>
      <c r="I1617" s="34"/>
      <c r="J1617" s="5" t="s">
        <v>18633</v>
      </c>
      <c r="K1617" s="34">
        <v>41596</v>
      </c>
      <c r="L1617" s="33" t="s">
        <v>42</v>
      </c>
      <c r="M1617" s="5" t="s">
        <v>5920</v>
      </c>
      <c r="N1617" s="5" t="s">
        <v>26</v>
      </c>
      <c r="O1617" s="35">
        <v>0</v>
      </c>
      <c r="P1617" s="5" t="s">
        <v>18633</v>
      </c>
      <c r="Q1617" s="5" t="str">
        <f t="shared" si="25"/>
        <v>Arquivado</v>
      </c>
      <c r="R1617" s="32" t="e">
        <v>#N/A</v>
      </c>
    </row>
    <row r="1618" spans="1:18" x14ac:dyDescent="0.2">
      <c r="A1618" s="5" t="s">
        <v>5922</v>
      </c>
      <c r="B1618" s="5"/>
      <c r="C1618" s="5" t="s">
        <v>3012</v>
      </c>
      <c r="D1618" s="5" t="s">
        <v>3013</v>
      </c>
      <c r="E1618" s="36" t="s">
        <v>48</v>
      </c>
      <c r="F1618" s="5" t="s">
        <v>18633</v>
      </c>
      <c r="G1618" s="34">
        <v>40956</v>
      </c>
      <c r="H1618" s="33" t="s">
        <v>18633</v>
      </c>
      <c r="I1618" s="34">
        <v>41753</v>
      </c>
      <c r="J1618" s="33" t="s">
        <v>18633</v>
      </c>
      <c r="K1618" s="34">
        <v>41771</v>
      </c>
      <c r="L1618" s="33" t="s">
        <v>23</v>
      </c>
      <c r="M1618" s="33" t="s">
        <v>5923</v>
      </c>
      <c r="N1618" s="5" t="s">
        <v>26</v>
      </c>
      <c r="O1618" s="35">
        <v>0</v>
      </c>
      <c r="P1618" s="5" t="s">
        <v>18630</v>
      </c>
      <c r="Q1618" s="5" t="str">
        <f t="shared" si="25"/>
        <v>Arquivado</v>
      </c>
      <c r="R1618" s="32" t="e">
        <v>#N/A</v>
      </c>
    </row>
    <row r="1619" spans="1:18" x14ac:dyDescent="0.2">
      <c r="A1619" s="5" t="s">
        <v>5925</v>
      </c>
      <c r="B1619" s="5"/>
      <c r="C1619" s="5" t="s">
        <v>5926</v>
      </c>
      <c r="D1619" s="5" t="s">
        <v>18692</v>
      </c>
      <c r="E1619" s="36" t="s">
        <v>48</v>
      </c>
      <c r="F1619" s="5" t="s">
        <v>18633</v>
      </c>
      <c r="G1619" s="34">
        <v>42305</v>
      </c>
      <c r="H1619" s="33" t="s">
        <v>18633</v>
      </c>
      <c r="I1619" s="34">
        <v>43174</v>
      </c>
      <c r="J1619" s="33" t="s">
        <v>18633</v>
      </c>
      <c r="K1619" s="34">
        <v>43201</v>
      </c>
      <c r="L1619" s="33" t="s">
        <v>23</v>
      </c>
      <c r="M1619" s="33" t="s">
        <v>5927</v>
      </c>
      <c r="N1619" s="5" t="s">
        <v>26</v>
      </c>
      <c r="O1619" s="35">
        <v>30000</v>
      </c>
      <c r="P1619" s="5" t="s">
        <v>18630</v>
      </c>
      <c r="Q1619" s="5" t="str">
        <f t="shared" si="25"/>
        <v>Arquivado</v>
      </c>
      <c r="R1619" s="32" t="e">
        <v>#N/A</v>
      </c>
    </row>
    <row r="1620" spans="1:18" x14ac:dyDescent="0.2">
      <c r="A1620" s="5" t="s">
        <v>5929</v>
      </c>
      <c r="B1620" s="5"/>
      <c r="C1620" s="5" t="s">
        <v>5496</v>
      </c>
      <c r="D1620" s="5" t="s">
        <v>5930</v>
      </c>
      <c r="E1620" s="36" t="s">
        <v>48</v>
      </c>
      <c r="F1620" s="5" t="s">
        <v>18633</v>
      </c>
      <c r="G1620" s="34">
        <v>41450</v>
      </c>
      <c r="H1620" s="33" t="s">
        <v>18633</v>
      </c>
      <c r="I1620" s="34">
        <v>43209</v>
      </c>
      <c r="J1620" s="33" t="s">
        <v>18633</v>
      </c>
      <c r="K1620" s="34">
        <v>43336</v>
      </c>
      <c r="L1620" s="33" t="s">
        <v>42</v>
      </c>
      <c r="M1620" s="5" t="s">
        <v>5931</v>
      </c>
      <c r="N1620" s="5" t="s">
        <v>26</v>
      </c>
      <c r="O1620" s="35">
        <v>0</v>
      </c>
      <c r="P1620" s="5" t="s">
        <v>18630</v>
      </c>
      <c r="Q1620" s="5" t="str">
        <f t="shared" si="25"/>
        <v>Arquivado</v>
      </c>
      <c r="R1620" s="32" t="e">
        <v>#N/A</v>
      </c>
    </row>
    <row r="1621" spans="1:18" x14ac:dyDescent="0.2">
      <c r="A1621" s="5" t="s">
        <v>5933</v>
      </c>
      <c r="B1621" s="5"/>
      <c r="C1621" s="5" t="s">
        <v>5934</v>
      </c>
      <c r="D1621" s="5" t="s">
        <v>5935</v>
      </c>
      <c r="E1621" s="36" t="s">
        <v>71</v>
      </c>
      <c r="F1621" s="5" t="s">
        <v>18633</v>
      </c>
      <c r="G1621" s="34">
        <v>44305</v>
      </c>
      <c r="H1621" s="33" t="s">
        <v>18630</v>
      </c>
      <c r="I1621" s="34"/>
      <c r="J1621" s="5" t="s">
        <v>18633</v>
      </c>
      <c r="K1621" s="34">
        <v>43685</v>
      </c>
      <c r="L1621" s="33" t="s">
        <v>18794</v>
      </c>
      <c r="M1621" s="33" t="s">
        <v>238</v>
      </c>
      <c r="N1621" s="5" t="s">
        <v>117</v>
      </c>
      <c r="O1621" s="35">
        <v>25000</v>
      </c>
      <c r="P1621" s="60" t="s">
        <v>18630</v>
      </c>
      <c r="Q1621" s="5" t="str">
        <f t="shared" si="25"/>
        <v>Ativo</v>
      </c>
      <c r="R1621" s="32" t="e">
        <v>#N/A</v>
      </c>
    </row>
    <row r="1622" spans="1:18" x14ac:dyDescent="0.2">
      <c r="A1622" s="5" t="s">
        <v>5936</v>
      </c>
      <c r="B1622" s="5"/>
      <c r="C1622" s="5" t="s">
        <v>4590</v>
      </c>
      <c r="D1622" s="5" t="s">
        <v>18691</v>
      </c>
      <c r="E1622" s="36" t="s">
        <v>48</v>
      </c>
      <c r="F1622" s="5" t="s">
        <v>18633</v>
      </c>
      <c r="G1622" s="34">
        <v>42296</v>
      </c>
      <c r="H1622" s="33" t="s">
        <v>18630</v>
      </c>
      <c r="I1622" s="34"/>
      <c r="J1622" s="5" t="s">
        <v>18633</v>
      </c>
      <c r="K1622" s="34">
        <v>42866</v>
      </c>
      <c r="L1622" s="33" t="s">
        <v>42</v>
      </c>
      <c r="M1622" s="5" t="s">
        <v>5937</v>
      </c>
      <c r="N1622" s="5" t="s">
        <v>26</v>
      </c>
      <c r="O1622" s="35">
        <v>0</v>
      </c>
      <c r="P1622" s="5" t="s">
        <v>18630</v>
      </c>
      <c r="Q1622" s="5" t="str">
        <f t="shared" si="25"/>
        <v>Arquivado</v>
      </c>
      <c r="R1622" s="32" t="e">
        <v>#N/A</v>
      </c>
    </row>
    <row r="1623" spans="1:18" x14ac:dyDescent="0.2">
      <c r="A1623" s="5" t="s">
        <v>5939</v>
      </c>
      <c r="B1623" s="5"/>
      <c r="C1623" s="5" t="s">
        <v>5940</v>
      </c>
      <c r="D1623" s="5" t="s">
        <v>5941</v>
      </c>
      <c r="E1623" s="36" t="s">
        <v>71</v>
      </c>
      <c r="F1623" s="5" t="s">
        <v>18630</v>
      </c>
      <c r="G1623" s="34"/>
      <c r="H1623" s="5" t="s">
        <v>18630</v>
      </c>
      <c r="I1623" s="34"/>
      <c r="J1623" s="5" t="s">
        <v>18630</v>
      </c>
      <c r="K1623" s="34"/>
      <c r="L1623" s="5" t="s">
        <v>18793</v>
      </c>
      <c r="M1623" s="5" t="s">
        <v>2486</v>
      </c>
      <c r="N1623" s="5" t="s">
        <v>18712</v>
      </c>
      <c r="O1623" s="35">
        <v>245852.16</v>
      </c>
      <c r="P1623" s="60" t="s">
        <v>18630</v>
      </c>
      <c r="Q1623" s="5" t="str">
        <f t="shared" si="25"/>
        <v>Ativo</v>
      </c>
      <c r="R1623" s="32" t="e">
        <v>#N/A</v>
      </c>
    </row>
    <row r="1624" spans="1:18" x14ac:dyDescent="0.2">
      <c r="A1624" s="5" t="s">
        <v>5942</v>
      </c>
      <c r="B1624" s="5"/>
      <c r="C1624" s="5" t="s">
        <v>5542</v>
      </c>
      <c r="D1624" s="5" t="s">
        <v>1591</v>
      </c>
      <c r="E1624" s="36" t="s">
        <v>2878</v>
      </c>
      <c r="F1624" s="5" t="s">
        <v>18633</v>
      </c>
      <c r="G1624" s="34">
        <v>42311</v>
      </c>
      <c r="H1624" s="33" t="s">
        <v>18630</v>
      </c>
      <c r="I1624" s="34"/>
      <c r="J1624" s="5" t="s">
        <v>18630</v>
      </c>
      <c r="K1624" s="34"/>
      <c r="L1624" s="5" t="s">
        <v>23</v>
      </c>
      <c r="M1624" s="33" t="s">
        <v>5943</v>
      </c>
      <c r="N1624" s="5" t="s">
        <v>26</v>
      </c>
      <c r="O1624" s="35">
        <v>0</v>
      </c>
      <c r="P1624" s="5" t="s">
        <v>18630</v>
      </c>
      <c r="Q1624" s="5" t="str">
        <f t="shared" si="25"/>
        <v>Arquivado</v>
      </c>
      <c r="R1624" s="32" t="e">
        <v>#N/A</v>
      </c>
    </row>
    <row r="1625" spans="1:18" x14ac:dyDescent="0.2">
      <c r="A1625" s="5" t="s">
        <v>5945</v>
      </c>
      <c r="B1625" s="5"/>
      <c r="C1625" s="5" t="s">
        <v>5882</v>
      </c>
      <c r="D1625" s="5" t="s">
        <v>18693</v>
      </c>
      <c r="E1625" s="36" t="s">
        <v>71</v>
      </c>
      <c r="F1625" s="5" t="s">
        <v>18633</v>
      </c>
      <c r="G1625" s="34">
        <v>42341</v>
      </c>
      <c r="H1625" s="33" t="s">
        <v>18633</v>
      </c>
      <c r="I1625" s="34">
        <v>41725</v>
      </c>
      <c r="J1625" s="33" t="s">
        <v>18633</v>
      </c>
      <c r="K1625" s="34">
        <v>42107</v>
      </c>
      <c r="L1625" s="33" t="s">
        <v>42</v>
      </c>
      <c r="M1625" s="33" t="s">
        <v>43</v>
      </c>
      <c r="N1625" s="5" t="s">
        <v>26</v>
      </c>
      <c r="O1625" s="35">
        <v>25000</v>
      </c>
      <c r="P1625" s="5" t="s">
        <v>18633</v>
      </c>
      <c r="Q1625" s="5" t="str">
        <f t="shared" si="25"/>
        <v>Arquivado</v>
      </c>
      <c r="R1625" s="32" t="e">
        <v>#N/A</v>
      </c>
    </row>
    <row r="1626" spans="1:18" x14ac:dyDescent="0.2">
      <c r="A1626" s="5" t="s">
        <v>5946</v>
      </c>
      <c r="B1626" s="5"/>
      <c r="C1626" s="5" t="s">
        <v>3916</v>
      </c>
      <c r="D1626" s="5" t="s">
        <v>18691</v>
      </c>
      <c r="E1626" s="36" t="s">
        <v>20</v>
      </c>
      <c r="F1626" s="5" t="s">
        <v>18633</v>
      </c>
      <c r="G1626" s="34">
        <v>41977</v>
      </c>
      <c r="H1626" s="33" t="s">
        <v>18630</v>
      </c>
      <c r="I1626" s="34"/>
      <c r="J1626" s="5" t="s">
        <v>18630</v>
      </c>
      <c r="K1626" s="34"/>
      <c r="L1626" s="5" t="s">
        <v>23</v>
      </c>
      <c r="M1626" s="5" t="s">
        <v>5947</v>
      </c>
      <c r="N1626" s="5" t="s">
        <v>26</v>
      </c>
      <c r="O1626" s="35">
        <v>0</v>
      </c>
      <c r="P1626" s="5" t="s">
        <v>18630</v>
      </c>
      <c r="Q1626" s="5" t="str">
        <f t="shared" si="25"/>
        <v>Arquivado</v>
      </c>
      <c r="R1626" s="32" t="e">
        <v>#N/A</v>
      </c>
    </row>
    <row r="1627" spans="1:18" x14ac:dyDescent="0.2">
      <c r="A1627" s="5" t="s">
        <v>5949</v>
      </c>
      <c r="B1627" s="5"/>
      <c r="C1627" s="5" t="s">
        <v>5950</v>
      </c>
      <c r="D1627" s="5" t="s">
        <v>5951</v>
      </c>
      <c r="E1627" s="36" t="s">
        <v>48</v>
      </c>
      <c r="F1627" s="5" t="s">
        <v>18630</v>
      </c>
      <c r="G1627" s="34"/>
      <c r="H1627" s="5" t="s">
        <v>18630</v>
      </c>
      <c r="I1627" s="34"/>
      <c r="J1627" s="5" t="s">
        <v>18633</v>
      </c>
      <c r="K1627" s="34">
        <v>42436</v>
      </c>
      <c r="L1627" s="33" t="s">
        <v>23</v>
      </c>
      <c r="M1627" s="5" t="s">
        <v>5952</v>
      </c>
      <c r="N1627" s="5" t="s">
        <v>26</v>
      </c>
      <c r="O1627" s="35">
        <v>0</v>
      </c>
      <c r="P1627" s="5" t="s">
        <v>18633</v>
      </c>
      <c r="Q1627" s="5" t="str">
        <f t="shared" si="25"/>
        <v>Arquivado</v>
      </c>
      <c r="R1627" s="32" t="e">
        <v>#N/A</v>
      </c>
    </row>
    <row r="1628" spans="1:18" x14ac:dyDescent="0.2">
      <c r="A1628" s="5" t="s">
        <v>5954</v>
      </c>
      <c r="B1628" s="5"/>
      <c r="C1628" s="5" t="s">
        <v>4759</v>
      </c>
      <c r="D1628" s="5" t="s">
        <v>18691</v>
      </c>
      <c r="E1628" s="36" t="s">
        <v>48</v>
      </c>
      <c r="F1628" s="5" t="s">
        <v>18630</v>
      </c>
      <c r="G1628" s="34"/>
      <c r="H1628" s="5" t="s">
        <v>18630</v>
      </c>
      <c r="I1628" s="34"/>
      <c r="J1628" s="5" t="s">
        <v>18633</v>
      </c>
      <c r="K1628" s="34">
        <v>41589</v>
      </c>
      <c r="L1628" s="33" t="s">
        <v>42</v>
      </c>
      <c r="M1628" s="5" t="s">
        <v>5955</v>
      </c>
      <c r="N1628" s="5" t="s">
        <v>26</v>
      </c>
      <c r="O1628" s="35">
        <v>0</v>
      </c>
      <c r="P1628" s="5" t="s">
        <v>18633</v>
      </c>
      <c r="Q1628" s="5" t="str">
        <f t="shared" si="25"/>
        <v>Arquivado</v>
      </c>
      <c r="R1628" s="32" t="e">
        <v>#N/A</v>
      </c>
    </row>
    <row r="1629" spans="1:18" x14ac:dyDescent="0.2">
      <c r="A1629" s="5" t="s">
        <v>5957</v>
      </c>
      <c r="B1629" s="5"/>
      <c r="C1629" s="5" t="s">
        <v>2234</v>
      </c>
      <c r="D1629" s="5" t="s">
        <v>2235</v>
      </c>
      <c r="E1629" s="36" t="s">
        <v>20</v>
      </c>
      <c r="F1629" s="5" t="s">
        <v>18633</v>
      </c>
      <c r="G1629" s="34">
        <v>42397</v>
      </c>
      <c r="H1629" s="33" t="s">
        <v>18630</v>
      </c>
      <c r="I1629" s="34"/>
      <c r="J1629" s="5" t="s">
        <v>18630</v>
      </c>
      <c r="K1629" s="34"/>
      <c r="L1629" s="5" t="s">
        <v>23</v>
      </c>
      <c r="M1629" s="5" t="s">
        <v>5958</v>
      </c>
      <c r="N1629" s="5" t="s">
        <v>26</v>
      </c>
      <c r="O1629" s="35">
        <v>0</v>
      </c>
      <c r="P1629" s="5" t="s">
        <v>18630</v>
      </c>
      <c r="Q1629" s="5" t="str">
        <f t="shared" si="25"/>
        <v>Arquivado</v>
      </c>
      <c r="R1629" s="32" t="e">
        <v>#N/A</v>
      </c>
    </row>
    <row r="1630" spans="1:18" x14ac:dyDescent="0.2">
      <c r="A1630" s="5" t="s">
        <v>5960</v>
      </c>
      <c r="B1630" s="5"/>
      <c r="C1630" s="5" t="s">
        <v>5961</v>
      </c>
      <c r="D1630" s="5" t="s">
        <v>143</v>
      </c>
      <c r="E1630" s="36" t="s">
        <v>48</v>
      </c>
      <c r="F1630" s="5" t="s">
        <v>18633</v>
      </c>
      <c r="G1630" s="34">
        <v>42185</v>
      </c>
      <c r="H1630" s="33" t="s">
        <v>18630</v>
      </c>
      <c r="I1630" s="34"/>
      <c r="J1630" s="5" t="s">
        <v>18630</v>
      </c>
      <c r="K1630" s="34"/>
      <c r="L1630" s="5" t="s">
        <v>23</v>
      </c>
      <c r="M1630" s="5" t="s">
        <v>5962</v>
      </c>
      <c r="N1630" s="5" t="s">
        <v>26</v>
      </c>
      <c r="O1630" s="35">
        <v>0</v>
      </c>
      <c r="P1630" s="5" t="s">
        <v>18630</v>
      </c>
      <c r="Q1630" s="5" t="str">
        <f t="shared" si="25"/>
        <v>Arquivado</v>
      </c>
      <c r="R1630" s="32" t="e">
        <v>#N/A</v>
      </c>
    </row>
    <row r="1631" spans="1:18" x14ac:dyDescent="0.2">
      <c r="A1631" s="5" t="s">
        <v>5964</v>
      </c>
      <c r="B1631" s="5"/>
      <c r="C1631" s="5" t="s">
        <v>5965</v>
      </c>
      <c r="D1631" s="5" t="s">
        <v>5966</v>
      </c>
      <c r="E1631" s="36" t="s">
        <v>71</v>
      </c>
      <c r="F1631" s="5" t="s">
        <v>18630</v>
      </c>
      <c r="G1631" s="34"/>
      <c r="H1631" s="5" t="s">
        <v>18630</v>
      </c>
      <c r="I1631" s="34"/>
      <c r="J1631" s="5" t="s">
        <v>18630</v>
      </c>
      <c r="K1631" s="34"/>
      <c r="L1631" s="5" t="s">
        <v>42</v>
      </c>
      <c r="M1631" s="33" t="s">
        <v>5967</v>
      </c>
      <c r="N1631" s="5" t="s">
        <v>26</v>
      </c>
      <c r="O1631" s="35">
        <v>30000</v>
      </c>
      <c r="P1631" s="5" t="s">
        <v>18630</v>
      </c>
      <c r="Q1631" s="5" t="str">
        <f t="shared" si="25"/>
        <v>Arquivado</v>
      </c>
      <c r="R1631" s="32" t="e">
        <v>#N/A</v>
      </c>
    </row>
    <row r="1632" spans="1:18" x14ac:dyDescent="0.2">
      <c r="A1632" s="5" t="s">
        <v>5969</v>
      </c>
      <c r="B1632" s="5"/>
      <c r="C1632" s="5" t="s">
        <v>5971</v>
      </c>
      <c r="D1632" s="5" t="s">
        <v>5972</v>
      </c>
      <c r="E1632" s="36" t="s">
        <v>5970</v>
      </c>
      <c r="F1632" s="5" t="s">
        <v>18633</v>
      </c>
      <c r="G1632" s="34">
        <v>41309</v>
      </c>
      <c r="H1632" s="33" t="s">
        <v>18630</v>
      </c>
      <c r="I1632" s="34"/>
      <c r="J1632" s="5" t="s">
        <v>18633</v>
      </c>
      <c r="K1632" s="34">
        <v>41369</v>
      </c>
      <c r="L1632" s="33" t="s">
        <v>42</v>
      </c>
      <c r="M1632" s="5" t="s">
        <v>5973</v>
      </c>
      <c r="N1632" s="5" t="s">
        <v>26</v>
      </c>
      <c r="O1632" s="35">
        <v>0</v>
      </c>
      <c r="P1632" s="5" t="s">
        <v>18630</v>
      </c>
      <c r="Q1632" s="5" t="str">
        <f t="shared" si="25"/>
        <v>Arquivado</v>
      </c>
      <c r="R1632" s="32" t="e">
        <v>#N/A</v>
      </c>
    </row>
    <row r="1633" spans="1:18" x14ac:dyDescent="0.2">
      <c r="A1633" s="5" t="s">
        <v>5975</v>
      </c>
      <c r="B1633" s="5"/>
      <c r="C1633" s="5" t="s">
        <v>5976</v>
      </c>
      <c r="D1633" s="5" t="s">
        <v>18693</v>
      </c>
      <c r="E1633" s="36" t="s">
        <v>48</v>
      </c>
      <c r="F1633" s="5" t="s">
        <v>18630</v>
      </c>
      <c r="G1633" s="34"/>
      <c r="H1633" s="5" t="s">
        <v>18630</v>
      </c>
      <c r="I1633" s="34"/>
      <c r="J1633" s="5" t="s">
        <v>18630</v>
      </c>
      <c r="K1633" s="34"/>
      <c r="L1633" s="5" t="s">
        <v>23</v>
      </c>
      <c r="M1633" s="5" t="s">
        <v>5977</v>
      </c>
      <c r="N1633" s="5" t="s">
        <v>26</v>
      </c>
      <c r="O1633" s="35">
        <v>0</v>
      </c>
      <c r="P1633" s="5" t="s">
        <v>18633</v>
      </c>
      <c r="Q1633" s="5" t="str">
        <f t="shared" si="25"/>
        <v>Arquivado</v>
      </c>
      <c r="R1633" s="32" t="e">
        <v>#N/A</v>
      </c>
    </row>
    <row r="1634" spans="1:18" x14ac:dyDescent="0.2">
      <c r="A1634" s="5" t="s">
        <v>5979</v>
      </c>
      <c r="B1634" s="5"/>
      <c r="C1634" s="5" t="s">
        <v>5980</v>
      </c>
      <c r="D1634" s="5" t="s">
        <v>19353</v>
      </c>
      <c r="E1634" s="36" t="s">
        <v>48</v>
      </c>
      <c r="F1634" s="5" t="s">
        <v>18633</v>
      </c>
      <c r="G1634" s="34">
        <v>42495</v>
      </c>
      <c r="H1634" s="33" t="s">
        <v>18630</v>
      </c>
      <c r="I1634" s="34"/>
      <c r="J1634" s="5" t="s">
        <v>18633</v>
      </c>
      <c r="K1634" s="34">
        <v>42549</v>
      </c>
      <c r="L1634" s="33" t="s">
        <v>42</v>
      </c>
      <c r="M1634" s="5" t="s">
        <v>5981</v>
      </c>
      <c r="N1634" s="5" t="s">
        <v>26</v>
      </c>
      <c r="O1634" s="35">
        <v>0</v>
      </c>
      <c r="P1634" s="5" t="s">
        <v>18633</v>
      </c>
      <c r="Q1634" s="5" t="str">
        <f t="shared" si="25"/>
        <v>Arquivado</v>
      </c>
      <c r="R1634" s="32" t="e">
        <v>#N/A</v>
      </c>
    </row>
    <row r="1635" spans="1:18" x14ac:dyDescent="0.2">
      <c r="A1635" s="5" t="s">
        <v>5983</v>
      </c>
      <c r="B1635" s="5"/>
      <c r="C1635" s="5" t="s">
        <v>5984</v>
      </c>
      <c r="D1635" s="5" t="s">
        <v>18693</v>
      </c>
      <c r="E1635" s="36" t="s">
        <v>20</v>
      </c>
      <c r="F1635" s="5" t="s">
        <v>18633</v>
      </c>
      <c r="G1635" s="34">
        <v>41221</v>
      </c>
      <c r="H1635" s="33" t="s">
        <v>18630</v>
      </c>
      <c r="I1635" s="34"/>
      <c r="J1635" s="5" t="s">
        <v>18630</v>
      </c>
      <c r="K1635" s="34"/>
      <c r="L1635" s="5" t="s">
        <v>23</v>
      </c>
      <c r="M1635" s="5" t="s">
        <v>2096</v>
      </c>
      <c r="N1635" s="5" t="s">
        <v>26</v>
      </c>
      <c r="O1635" s="35">
        <v>0</v>
      </c>
      <c r="P1635" s="5" t="s">
        <v>18630</v>
      </c>
      <c r="Q1635" s="5" t="str">
        <f t="shared" si="25"/>
        <v>Arquivado</v>
      </c>
      <c r="R1635" s="32" t="e">
        <v>#N/A</v>
      </c>
    </row>
    <row r="1636" spans="1:18" x14ac:dyDescent="0.2">
      <c r="A1636" s="5" t="s">
        <v>5985</v>
      </c>
      <c r="B1636" s="5"/>
      <c r="C1636" s="5" t="s">
        <v>5986</v>
      </c>
      <c r="D1636" s="5" t="s">
        <v>18691</v>
      </c>
      <c r="E1636" s="36" t="s">
        <v>48</v>
      </c>
      <c r="F1636" s="5" t="s">
        <v>18630</v>
      </c>
      <c r="G1636" s="34"/>
      <c r="H1636" s="5" t="s">
        <v>18630</v>
      </c>
      <c r="I1636" s="34"/>
      <c r="J1636" s="5" t="s">
        <v>18633</v>
      </c>
      <c r="K1636" s="34">
        <v>42551</v>
      </c>
      <c r="L1636" s="33" t="s">
        <v>42</v>
      </c>
      <c r="M1636" s="5" t="s">
        <v>189</v>
      </c>
      <c r="N1636" s="5" t="s">
        <v>26</v>
      </c>
      <c r="O1636" s="35">
        <v>0</v>
      </c>
      <c r="P1636" s="5" t="s">
        <v>18633</v>
      </c>
      <c r="Q1636" s="5" t="str">
        <f t="shared" si="25"/>
        <v>Arquivado</v>
      </c>
      <c r="R1636" s="32" t="e">
        <v>#N/A</v>
      </c>
    </row>
    <row r="1637" spans="1:18" x14ac:dyDescent="0.2">
      <c r="A1637" s="5" t="s">
        <v>5987</v>
      </c>
      <c r="B1637" s="5"/>
      <c r="C1637" s="5" t="s">
        <v>1294</v>
      </c>
      <c r="D1637" s="5" t="s">
        <v>5988</v>
      </c>
      <c r="E1637" s="36" t="s">
        <v>48</v>
      </c>
      <c r="F1637" s="5" t="s">
        <v>18630</v>
      </c>
      <c r="G1637" s="34"/>
      <c r="H1637" s="5" t="s">
        <v>18630</v>
      </c>
      <c r="I1637" s="34"/>
      <c r="J1637" s="5" t="s">
        <v>18630</v>
      </c>
      <c r="K1637" s="34"/>
      <c r="L1637" s="5" t="s">
        <v>23</v>
      </c>
      <c r="M1637" s="5" t="s">
        <v>5989</v>
      </c>
      <c r="N1637" s="5" t="s">
        <v>26</v>
      </c>
      <c r="O1637" s="35">
        <v>0</v>
      </c>
      <c r="P1637" s="5" t="s">
        <v>18630</v>
      </c>
      <c r="Q1637" s="5" t="str">
        <f t="shared" si="25"/>
        <v>Arquivado</v>
      </c>
      <c r="R1637" s="32" t="e">
        <v>#N/A</v>
      </c>
    </row>
    <row r="1638" spans="1:18" x14ac:dyDescent="0.2">
      <c r="A1638" s="5" t="s">
        <v>5991</v>
      </c>
      <c r="B1638" s="5"/>
      <c r="C1638" s="5" t="s">
        <v>2099</v>
      </c>
      <c r="D1638" s="5" t="s">
        <v>18691</v>
      </c>
      <c r="E1638" s="36" t="s">
        <v>48</v>
      </c>
      <c r="F1638" s="5" t="s">
        <v>18630</v>
      </c>
      <c r="G1638" s="34"/>
      <c r="H1638" s="5" t="s">
        <v>18630</v>
      </c>
      <c r="I1638" s="34"/>
      <c r="J1638" s="5" t="s">
        <v>18630</v>
      </c>
      <c r="K1638" s="34"/>
      <c r="L1638" s="5" t="s">
        <v>42</v>
      </c>
      <c r="M1638" s="5" t="s">
        <v>5992</v>
      </c>
      <c r="N1638" s="5" t="s">
        <v>26</v>
      </c>
      <c r="O1638" s="35">
        <v>0</v>
      </c>
      <c r="P1638" s="5" t="s">
        <v>18630</v>
      </c>
      <c r="Q1638" s="5" t="str">
        <f t="shared" si="25"/>
        <v>Arquivado</v>
      </c>
      <c r="R1638" s="32" t="e">
        <v>#N/A</v>
      </c>
    </row>
    <row r="1639" spans="1:18" x14ac:dyDescent="0.2">
      <c r="A1639" s="5" t="s">
        <v>5994</v>
      </c>
      <c r="B1639" s="5"/>
      <c r="C1639" s="5" t="s">
        <v>5995</v>
      </c>
      <c r="D1639" s="5" t="s">
        <v>18691</v>
      </c>
      <c r="E1639" s="36" t="s">
        <v>48</v>
      </c>
      <c r="F1639" s="5" t="s">
        <v>18633</v>
      </c>
      <c r="G1639" s="34">
        <v>42118</v>
      </c>
      <c r="H1639" s="33" t="s">
        <v>18630</v>
      </c>
      <c r="I1639" s="34"/>
      <c r="J1639" s="5" t="s">
        <v>18630</v>
      </c>
      <c r="K1639" s="34"/>
      <c r="L1639" s="5" t="s">
        <v>23</v>
      </c>
      <c r="M1639" s="5" t="s">
        <v>5996</v>
      </c>
      <c r="N1639" s="5" t="s">
        <v>26</v>
      </c>
      <c r="O1639" s="35">
        <v>0</v>
      </c>
      <c r="P1639" s="5" t="s">
        <v>18630</v>
      </c>
      <c r="Q1639" s="5" t="str">
        <f t="shared" si="25"/>
        <v>Arquivado</v>
      </c>
      <c r="R1639" s="32" t="e">
        <v>#N/A</v>
      </c>
    </row>
    <row r="1640" spans="1:18" x14ac:dyDescent="0.2">
      <c r="A1640" s="5" t="s">
        <v>5998</v>
      </c>
      <c r="B1640" s="5"/>
      <c r="C1640" s="5" t="s">
        <v>5999</v>
      </c>
      <c r="D1640" s="5" t="s">
        <v>1672</v>
      </c>
      <c r="E1640" s="36" t="s">
        <v>48</v>
      </c>
      <c r="F1640" s="5" t="s">
        <v>18630</v>
      </c>
      <c r="G1640" s="34"/>
      <c r="H1640" s="5" t="s">
        <v>18630</v>
      </c>
      <c r="I1640" s="34"/>
      <c r="J1640" s="5" t="s">
        <v>18633</v>
      </c>
      <c r="K1640" s="34">
        <v>42436</v>
      </c>
      <c r="L1640" s="33" t="s">
        <v>42</v>
      </c>
      <c r="M1640" s="5" t="s">
        <v>6000</v>
      </c>
      <c r="N1640" s="5" t="s">
        <v>26</v>
      </c>
      <c r="O1640" s="35">
        <v>0</v>
      </c>
      <c r="P1640" s="5" t="s">
        <v>18633</v>
      </c>
      <c r="Q1640" s="5" t="str">
        <f t="shared" si="25"/>
        <v>Arquivado</v>
      </c>
      <c r="R1640" s="32" t="e">
        <v>#N/A</v>
      </c>
    </row>
    <row r="1641" spans="1:18" x14ac:dyDescent="0.2">
      <c r="A1641" s="5" t="s">
        <v>6002</v>
      </c>
      <c r="B1641" s="5"/>
      <c r="C1641" s="5" t="s">
        <v>6003</v>
      </c>
      <c r="D1641" s="5" t="s">
        <v>2600</v>
      </c>
      <c r="E1641" s="36" t="s">
        <v>71</v>
      </c>
      <c r="F1641" s="5" t="s">
        <v>18630</v>
      </c>
      <c r="G1641" s="34"/>
      <c r="H1641" s="5" t="s">
        <v>18630</v>
      </c>
      <c r="I1641" s="34"/>
      <c r="J1641" s="5" t="s">
        <v>18630</v>
      </c>
      <c r="K1641" s="34"/>
      <c r="L1641" s="5" t="s">
        <v>18793</v>
      </c>
      <c r="M1641" s="5" t="s">
        <v>6004</v>
      </c>
      <c r="N1641" s="5" t="s">
        <v>18712</v>
      </c>
      <c r="O1641" s="35">
        <v>444591.61</v>
      </c>
      <c r="P1641" s="60" t="s">
        <v>18630</v>
      </c>
      <c r="Q1641" s="5" t="str">
        <f t="shared" si="25"/>
        <v>Ativo</v>
      </c>
      <c r="R1641" s="32" t="e">
        <v>#N/A</v>
      </c>
    </row>
    <row r="1642" spans="1:18" x14ac:dyDescent="0.2">
      <c r="A1642" s="5" t="s">
        <v>6006</v>
      </c>
      <c r="B1642" s="5"/>
      <c r="C1642" s="5" t="s">
        <v>6007</v>
      </c>
      <c r="D1642" s="5" t="s">
        <v>18691</v>
      </c>
      <c r="E1642" s="36" t="s">
        <v>20</v>
      </c>
      <c r="F1642" s="5" t="s">
        <v>18633</v>
      </c>
      <c r="G1642" s="34">
        <v>42341</v>
      </c>
      <c r="H1642" s="33" t="s">
        <v>18630</v>
      </c>
      <c r="I1642" s="34"/>
      <c r="J1642" s="5" t="s">
        <v>18630</v>
      </c>
      <c r="K1642" s="34"/>
      <c r="L1642" s="5" t="s">
        <v>23</v>
      </c>
      <c r="M1642" s="5" t="s">
        <v>97</v>
      </c>
      <c r="N1642" s="5" t="s">
        <v>26</v>
      </c>
      <c r="O1642" s="35">
        <v>0</v>
      </c>
      <c r="P1642" s="5" t="s">
        <v>18630</v>
      </c>
      <c r="Q1642" s="5" t="str">
        <f t="shared" si="25"/>
        <v>Arquivado</v>
      </c>
      <c r="R1642" s="32" t="e">
        <v>#N/A</v>
      </c>
    </row>
    <row r="1643" spans="1:18" x14ac:dyDescent="0.2">
      <c r="A1643" s="5" t="s">
        <v>6008</v>
      </c>
      <c r="B1643" s="5"/>
      <c r="C1643" s="5" t="s">
        <v>6009</v>
      </c>
      <c r="D1643" s="5" t="s">
        <v>6010</v>
      </c>
      <c r="E1643" s="36" t="s">
        <v>71</v>
      </c>
      <c r="F1643" s="5" t="s">
        <v>18633</v>
      </c>
      <c r="G1643" s="34">
        <v>43713</v>
      </c>
      <c r="H1643" s="33" t="s">
        <v>18630</v>
      </c>
      <c r="I1643" s="34"/>
      <c r="J1643" s="5" t="s">
        <v>18633</v>
      </c>
      <c r="K1643" s="34">
        <v>43224</v>
      </c>
      <c r="L1643" s="33" t="s">
        <v>42</v>
      </c>
      <c r="M1643" s="33" t="s">
        <v>43</v>
      </c>
      <c r="N1643" s="5" t="s">
        <v>26</v>
      </c>
      <c r="O1643" s="35">
        <v>35000</v>
      </c>
      <c r="P1643" s="5" t="s">
        <v>18630</v>
      </c>
      <c r="Q1643" s="5" t="str">
        <f t="shared" si="25"/>
        <v>Arquivado</v>
      </c>
      <c r="R1643" s="32" t="e">
        <v>#N/A</v>
      </c>
    </row>
    <row r="1644" spans="1:18" x14ac:dyDescent="0.2">
      <c r="A1644" s="5" t="s">
        <v>6011</v>
      </c>
      <c r="B1644" s="5"/>
      <c r="C1644" s="5" t="s">
        <v>5999</v>
      </c>
      <c r="D1644" s="5" t="s">
        <v>6012</v>
      </c>
      <c r="E1644" s="36" t="s">
        <v>48</v>
      </c>
      <c r="F1644" s="5" t="s">
        <v>18633</v>
      </c>
      <c r="G1644" s="34">
        <v>42577</v>
      </c>
      <c r="H1644" s="33" t="s">
        <v>18630</v>
      </c>
      <c r="I1644" s="34"/>
      <c r="J1644" s="5" t="s">
        <v>18633</v>
      </c>
      <c r="K1644" s="34">
        <v>43613</v>
      </c>
      <c r="L1644" s="33" t="s">
        <v>23</v>
      </c>
      <c r="M1644" s="33" t="s">
        <v>6013</v>
      </c>
      <c r="N1644" s="5" t="s">
        <v>26</v>
      </c>
      <c r="O1644" s="35">
        <v>35000</v>
      </c>
      <c r="P1644" s="5" t="s">
        <v>18630</v>
      </c>
      <c r="Q1644" s="5" t="str">
        <f t="shared" si="25"/>
        <v>Arquivado</v>
      </c>
      <c r="R1644" s="32" t="e">
        <v>#N/A</v>
      </c>
    </row>
    <row r="1645" spans="1:18" x14ac:dyDescent="0.2">
      <c r="A1645" s="5" t="s">
        <v>6015</v>
      </c>
      <c r="B1645" s="5"/>
      <c r="C1645" s="5" t="s">
        <v>6016</v>
      </c>
      <c r="D1645" s="5" t="s">
        <v>18691</v>
      </c>
      <c r="E1645" s="36" t="s">
        <v>48</v>
      </c>
      <c r="F1645" s="5" t="s">
        <v>18633</v>
      </c>
      <c r="G1645" s="34">
        <v>42900</v>
      </c>
      <c r="H1645" s="33" t="s">
        <v>18630</v>
      </c>
      <c r="I1645" s="34"/>
      <c r="J1645" s="5" t="s">
        <v>18630</v>
      </c>
      <c r="K1645" s="34"/>
      <c r="L1645" s="5" t="s">
        <v>23</v>
      </c>
      <c r="M1645" s="5" t="s">
        <v>6017</v>
      </c>
      <c r="N1645" s="5" t="s">
        <v>26</v>
      </c>
      <c r="O1645" s="35">
        <v>0</v>
      </c>
      <c r="P1645" s="5" t="s">
        <v>18630</v>
      </c>
      <c r="Q1645" s="5" t="str">
        <f t="shared" si="25"/>
        <v>Arquivado</v>
      </c>
      <c r="R1645" s="32" t="e">
        <v>#N/A</v>
      </c>
    </row>
    <row r="1646" spans="1:18" x14ac:dyDescent="0.2">
      <c r="A1646" s="5" t="s">
        <v>6019</v>
      </c>
      <c r="B1646" s="5"/>
      <c r="C1646" s="5" t="s">
        <v>928</v>
      </c>
      <c r="D1646" s="5" t="s">
        <v>18693</v>
      </c>
      <c r="E1646" s="36" t="s">
        <v>20</v>
      </c>
      <c r="F1646" s="5" t="s">
        <v>18633</v>
      </c>
      <c r="G1646" s="34">
        <v>40806</v>
      </c>
      <c r="H1646" s="33" t="s">
        <v>18630</v>
      </c>
      <c r="I1646" s="34"/>
      <c r="J1646" s="5" t="s">
        <v>18630</v>
      </c>
      <c r="K1646" s="34"/>
      <c r="L1646" s="5" t="s">
        <v>23</v>
      </c>
      <c r="M1646" s="5" t="s">
        <v>6020</v>
      </c>
      <c r="N1646" s="5" t="s">
        <v>26</v>
      </c>
      <c r="O1646" s="35">
        <v>0</v>
      </c>
      <c r="P1646" s="5" t="s">
        <v>18630</v>
      </c>
      <c r="Q1646" s="5" t="str">
        <f t="shared" si="25"/>
        <v>Arquivado</v>
      </c>
      <c r="R1646" s="32" t="e">
        <v>#N/A</v>
      </c>
    </row>
    <row r="1647" spans="1:18" x14ac:dyDescent="0.2">
      <c r="A1647" s="5" t="s">
        <v>6022</v>
      </c>
      <c r="B1647" s="5"/>
      <c r="C1647" s="5" t="s">
        <v>6023</v>
      </c>
      <c r="D1647" s="5" t="s">
        <v>18691</v>
      </c>
      <c r="E1647" s="36" t="s">
        <v>48</v>
      </c>
      <c r="F1647" s="5" t="s">
        <v>18630</v>
      </c>
      <c r="G1647" s="34"/>
      <c r="H1647" s="5" t="s">
        <v>18630</v>
      </c>
      <c r="I1647" s="34"/>
      <c r="J1647" s="5" t="s">
        <v>18633</v>
      </c>
      <c r="K1647" s="34">
        <v>42549</v>
      </c>
      <c r="L1647" s="33" t="s">
        <v>23</v>
      </c>
      <c r="M1647" s="5" t="s">
        <v>6024</v>
      </c>
      <c r="N1647" s="5" t="s">
        <v>26</v>
      </c>
      <c r="O1647" s="35">
        <v>0</v>
      </c>
      <c r="P1647" s="5" t="s">
        <v>18633</v>
      </c>
      <c r="Q1647" s="5" t="str">
        <f t="shared" si="25"/>
        <v>Arquivado</v>
      </c>
      <c r="R1647" s="32" t="e">
        <v>#N/A</v>
      </c>
    </row>
    <row r="1648" spans="1:18" x14ac:dyDescent="0.2">
      <c r="A1648" s="5" t="s">
        <v>6026</v>
      </c>
      <c r="B1648" s="5"/>
      <c r="C1648" s="5" t="s">
        <v>6027</v>
      </c>
      <c r="D1648" s="5" t="s">
        <v>6028</v>
      </c>
      <c r="E1648" s="36" t="s">
        <v>48</v>
      </c>
      <c r="F1648" s="5" t="s">
        <v>18630</v>
      </c>
      <c r="G1648" s="34"/>
      <c r="H1648" s="5" t="s">
        <v>18630</v>
      </c>
      <c r="I1648" s="34"/>
      <c r="J1648" s="5" t="s">
        <v>18633</v>
      </c>
      <c r="K1648" s="34">
        <v>42143</v>
      </c>
      <c r="L1648" s="33" t="s">
        <v>23</v>
      </c>
      <c r="M1648" s="5" t="s">
        <v>6029</v>
      </c>
      <c r="N1648" s="5" t="s">
        <v>26</v>
      </c>
      <c r="O1648" s="35">
        <v>0</v>
      </c>
      <c r="P1648" s="5" t="s">
        <v>18633</v>
      </c>
      <c r="Q1648" s="5" t="str">
        <f t="shared" si="25"/>
        <v>Arquivado</v>
      </c>
      <c r="R1648" s="32" t="e">
        <v>#N/A</v>
      </c>
    </row>
    <row r="1649" spans="1:18" x14ac:dyDescent="0.2">
      <c r="A1649" s="5" t="s">
        <v>6031</v>
      </c>
      <c r="B1649" s="5"/>
      <c r="C1649" s="5" t="s">
        <v>6032</v>
      </c>
      <c r="D1649" s="5" t="s">
        <v>18691</v>
      </c>
      <c r="E1649" s="36" t="s">
        <v>20</v>
      </c>
      <c r="F1649" s="5" t="s">
        <v>18633</v>
      </c>
      <c r="G1649" s="34">
        <v>41764</v>
      </c>
      <c r="H1649" s="33" t="s">
        <v>18630</v>
      </c>
      <c r="I1649" s="34"/>
      <c r="J1649" s="5" t="s">
        <v>18630</v>
      </c>
      <c r="K1649" s="34"/>
      <c r="L1649" s="5" t="s">
        <v>23</v>
      </c>
      <c r="M1649" s="5" t="s">
        <v>6033</v>
      </c>
      <c r="N1649" s="5" t="s">
        <v>26</v>
      </c>
      <c r="O1649" s="35">
        <v>0</v>
      </c>
      <c r="P1649" s="5" t="s">
        <v>18630</v>
      </c>
      <c r="Q1649" s="5" t="str">
        <f t="shared" si="25"/>
        <v>Arquivado</v>
      </c>
      <c r="R1649" s="32" t="e">
        <v>#N/A</v>
      </c>
    </row>
    <row r="1650" spans="1:18" x14ac:dyDescent="0.2">
      <c r="A1650" s="5" t="s">
        <v>6035</v>
      </c>
      <c r="B1650" s="5"/>
      <c r="D1650" s="5"/>
      <c r="E1650" s="36" t="s">
        <v>91</v>
      </c>
      <c r="F1650" s="5" t="s">
        <v>18630</v>
      </c>
      <c r="G1650" s="34"/>
      <c r="H1650" s="5" t="s">
        <v>18630</v>
      </c>
      <c r="I1650" s="34"/>
      <c r="J1650" s="5" t="s">
        <v>18633</v>
      </c>
      <c r="K1650" s="34">
        <v>43634</v>
      </c>
      <c r="L1650" s="33" t="s">
        <v>42</v>
      </c>
      <c r="M1650" s="5" t="s">
        <v>2958</v>
      </c>
      <c r="N1650" s="5" t="s">
        <v>26</v>
      </c>
      <c r="O1650" s="35">
        <v>0</v>
      </c>
      <c r="P1650" s="5" t="s">
        <v>18630</v>
      </c>
      <c r="Q1650" s="5" t="str">
        <f t="shared" si="25"/>
        <v>Arquivado</v>
      </c>
      <c r="R1650" s="32" t="e">
        <v>#N/A</v>
      </c>
    </row>
    <row r="1651" spans="1:18" x14ac:dyDescent="0.2">
      <c r="A1651" s="5" t="s">
        <v>6036</v>
      </c>
      <c r="B1651" s="5"/>
      <c r="C1651" s="5" t="s">
        <v>6037</v>
      </c>
      <c r="D1651" s="5" t="s">
        <v>18691</v>
      </c>
      <c r="E1651" s="36" t="s">
        <v>71</v>
      </c>
      <c r="F1651" s="5" t="s">
        <v>18633</v>
      </c>
      <c r="G1651" s="34">
        <v>41758</v>
      </c>
      <c r="H1651" s="33" t="s">
        <v>18630</v>
      </c>
      <c r="I1651" s="34"/>
      <c r="J1651" s="5" t="s">
        <v>18630</v>
      </c>
      <c r="K1651" s="34"/>
      <c r="L1651" s="5" t="s">
        <v>42</v>
      </c>
      <c r="M1651" s="5" t="s">
        <v>6038</v>
      </c>
      <c r="N1651" s="5" t="s">
        <v>26</v>
      </c>
      <c r="O1651" s="35">
        <v>30000</v>
      </c>
      <c r="P1651" s="5" t="s">
        <v>18633</v>
      </c>
      <c r="Q1651" s="5" t="str">
        <f t="shared" si="25"/>
        <v>Arquivado</v>
      </c>
      <c r="R1651" s="32" t="e">
        <v>#N/A</v>
      </c>
    </row>
    <row r="1652" spans="1:18" x14ac:dyDescent="0.2">
      <c r="A1652" s="5" t="s">
        <v>6040</v>
      </c>
      <c r="B1652" s="5"/>
      <c r="C1652" s="5" t="s">
        <v>1729</v>
      </c>
      <c r="D1652" s="5" t="s">
        <v>19231</v>
      </c>
      <c r="E1652" s="36" t="s">
        <v>48</v>
      </c>
      <c r="F1652" s="5" t="s">
        <v>18633</v>
      </c>
      <c r="G1652" s="34">
        <v>41239</v>
      </c>
      <c r="H1652" s="33" t="s">
        <v>18630</v>
      </c>
      <c r="I1652" s="34"/>
      <c r="J1652" s="5" t="s">
        <v>18633</v>
      </c>
      <c r="K1652" s="34">
        <v>41724</v>
      </c>
      <c r="L1652" s="33" t="s">
        <v>42</v>
      </c>
      <c r="M1652" s="5" t="s">
        <v>6041</v>
      </c>
      <c r="N1652" s="5" t="s">
        <v>26</v>
      </c>
      <c r="O1652" s="35">
        <v>0</v>
      </c>
      <c r="P1652" s="5" t="s">
        <v>18630</v>
      </c>
      <c r="Q1652" s="5" t="str">
        <f t="shared" si="25"/>
        <v>Arquivado</v>
      </c>
      <c r="R1652" s="32" t="e">
        <v>#N/A</v>
      </c>
    </row>
    <row r="1653" spans="1:18" x14ac:dyDescent="0.2">
      <c r="A1653" s="5" t="s">
        <v>6043</v>
      </c>
      <c r="B1653" s="5"/>
      <c r="C1653" s="5" t="s">
        <v>6044</v>
      </c>
      <c r="D1653" s="5" t="s">
        <v>18691</v>
      </c>
      <c r="E1653" s="36" t="s">
        <v>48</v>
      </c>
      <c r="F1653" s="5" t="s">
        <v>18630</v>
      </c>
      <c r="G1653" s="34"/>
      <c r="H1653" s="5" t="s">
        <v>18630</v>
      </c>
      <c r="I1653" s="34"/>
      <c r="J1653" s="5" t="s">
        <v>18633</v>
      </c>
      <c r="K1653" s="34">
        <v>42547</v>
      </c>
      <c r="L1653" s="33" t="s">
        <v>42</v>
      </c>
      <c r="M1653" s="33" t="s">
        <v>6045</v>
      </c>
      <c r="N1653" s="5" t="s">
        <v>26</v>
      </c>
      <c r="O1653" s="35">
        <v>0</v>
      </c>
      <c r="P1653" s="5" t="s">
        <v>18630</v>
      </c>
      <c r="Q1653" s="5" t="str">
        <f t="shared" si="25"/>
        <v>Arquivado</v>
      </c>
      <c r="R1653" s="32" t="e">
        <v>#N/A</v>
      </c>
    </row>
    <row r="1654" spans="1:18" x14ac:dyDescent="0.2">
      <c r="A1654" s="5" t="s">
        <v>6047</v>
      </c>
      <c r="B1654" s="5"/>
      <c r="C1654" s="5" t="s">
        <v>4683</v>
      </c>
      <c r="D1654" s="5" t="s">
        <v>184</v>
      </c>
      <c r="E1654" s="36" t="s">
        <v>48</v>
      </c>
      <c r="F1654" s="5" t="s">
        <v>18633</v>
      </c>
      <c r="G1654" s="34">
        <v>41012</v>
      </c>
      <c r="H1654" s="33" t="s">
        <v>18630</v>
      </c>
      <c r="I1654" s="34"/>
      <c r="J1654" s="5" t="s">
        <v>18633</v>
      </c>
      <c r="K1654" s="34">
        <v>41887</v>
      </c>
      <c r="L1654" s="33" t="s">
        <v>23</v>
      </c>
      <c r="M1654" s="5" t="s">
        <v>6048</v>
      </c>
      <c r="N1654" s="5" t="s">
        <v>26</v>
      </c>
      <c r="O1654" s="35">
        <v>0</v>
      </c>
      <c r="P1654" s="5" t="s">
        <v>18633</v>
      </c>
      <c r="Q1654" s="5" t="str">
        <f t="shared" si="25"/>
        <v>Arquivado</v>
      </c>
      <c r="R1654" s="32" t="e">
        <v>#N/A</v>
      </c>
    </row>
    <row r="1655" spans="1:18" x14ac:dyDescent="0.2">
      <c r="A1655" s="5" t="s">
        <v>6050</v>
      </c>
      <c r="B1655" s="5"/>
      <c r="C1655" s="5" t="s">
        <v>6051</v>
      </c>
      <c r="D1655" s="5" t="s">
        <v>18692</v>
      </c>
      <c r="E1655" s="36" t="s">
        <v>48</v>
      </c>
      <c r="F1655" s="5" t="s">
        <v>18633</v>
      </c>
      <c r="G1655" s="34">
        <v>41421</v>
      </c>
      <c r="H1655" s="33" t="s">
        <v>18630</v>
      </c>
      <c r="I1655" s="34"/>
      <c r="J1655" s="5" t="s">
        <v>18633</v>
      </c>
      <c r="K1655" s="34">
        <v>41614</v>
      </c>
      <c r="L1655" s="33" t="s">
        <v>23</v>
      </c>
      <c r="M1655" s="33" t="s">
        <v>6052</v>
      </c>
      <c r="N1655" s="5" t="s">
        <v>26</v>
      </c>
      <c r="O1655" s="35">
        <v>0</v>
      </c>
      <c r="P1655" s="5" t="s">
        <v>18630</v>
      </c>
      <c r="Q1655" s="5" t="str">
        <f t="shared" si="25"/>
        <v>Arquivado</v>
      </c>
      <c r="R1655" s="32" t="e">
        <v>#N/A</v>
      </c>
    </row>
    <row r="1656" spans="1:18" x14ac:dyDescent="0.2">
      <c r="A1656" s="5" t="s">
        <v>6054</v>
      </c>
      <c r="B1656" s="5"/>
      <c r="C1656" s="5" t="s">
        <v>5865</v>
      </c>
      <c r="D1656" s="5" t="s">
        <v>18692</v>
      </c>
      <c r="E1656" s="36" t="s">
        <v>48</v>
      </c>
      <c r="F1656" s="5" t="s">
        <v>18633</v>
      </c>
      <c r="G1656" s="34">
        <v>41843</v>
      </c>
      <c r="H1656" s="33" t="s">
        <v>18630</v>
      </c>
      <c r="I1656" s="34"/>
      <c r="J1656" s="5" t="s">
        <v>18633</v>
      </c>
      <c r="K1656" s="34">
        <v>42286</v>
      </c>
      <c r="L1656" s="33" t="s">
        <v>42</v>
      </c>
      <c r="M1656" s="5" t="s">
        <v>6055</v>
      </c>
      <c r="N1656" s="5" t="s">
        <v>26</v>
      </c>
      <c r="O1656" s="35">
        <v>30000</v>
      </c>
      <c r="P1656" s="5" t="s">
        <v>18630</v>
      </c>
      <c r="Q1656" s="5" t="str">
        <f t="shared" si="25"/>
        <v>Arquivado</v>
      </c>
      <c r="R1656" s="32" t="e">
        <v>#N/A</v>
      </c>
    </row>
    <row r="1657" spans="1:18" x14ac:dyDescent="0.2">
      <c r="A1657" s="5" t="s">
        <v>6057</v>
      </c>
      <c r="B1657" s="5"/>
      <c r="C1657" s="5" t="s">
        <v>2811</v>
      </c>
      <c r="D1657" s="5" t="s">
        <v>1800</v>
      </c>
      <c r="E1657" s="36" t="s">
        <v>20</v>
      </c>
      <c r="F1657" s="5" t="s">
        <v>18633</v>
      </c>
      <c r="G1657" s="34">
        <v>41507</v>
      </c>
      <c r="H1657" s="33" t="s">
        <v>18630</v>
      </c>
      <c r="I1657" s="34"/>
      <c r="J1657" s="5" t="s">
        <v>18630</v>
      </c>
      <c r="K1657" s="34"/>
      <c r="L1657" s="5" t="s">
        <v>23</v>
      </c>
      <c r="M1657" s="5" t="s">
        <v>6058</v>
      </c>
      <c r="N1657" s="5" t="s">
        <v>26</v>
      </c>
      <c r="O1657" s="35">
        <v>0</v>
      </c>
      <c r="P1657" s="5" t="s">
        <v>18630</v>
      </c>
      <c r="Q1657" s="5" t="str">
        <f t="shared" si="25"/>
        <v>Arquivado</v>
      </c>
      <c r="R1657" s="32" t="e">
        <v>#N/A</v>
      </c>
    </row>
    <row r="1658" spans="1:18" x14ac:dyDescent="0.2">
      <c r="A1658" s="5" t="s">
        <v>6060</v>
      </c>
      <c r="B1658" s="5"/>
      <c r="C1658" s="5" t="s">
        <v>6061</v>
      </c>
      <c r="D1658" s="5" t="s">
        <v>1614</v>
      </c>
      <c r="E1658" s="36" t="s">
        <v>48</v>
      </c>
      <c r="F1658" s="5" t="s">
        <v>18633</v>
      </c>
      <c r="G1658" s="34">
        <v>42471</v>
      </c>
      <c r="H1658" s="33" t="s">
        <v>18630</v>
      </c>
      <c r="I1658" s="34"/>
      <c r="J1658" s="5" t="s">
        <v>18633</v>
      </c>
      <c r="K1658" s="34">
        <v>42916</v>
      </c>
      <c r="L1658" s="33" t="s">
        <v>23</v>
      </c>
      <c r="M1658" s="33" t="s">
        <v>6062</v>
      </c>
      <c r="N1658" s="5" t="s">
        <v>26</v>
      </c>
      <c r="O1658" s="35">
        <v>35000</v>
      </c>
      <c r="P1658" s="5" t="s">
        <v>18633</v>
      </c>
      <c r="Q1658" s="5" t="str">
        <f t="shared" si="25"/>
        <v>Arquivado</v>
      </c>
      <c r="R1658" s="32" t="e">
        <v>#N/A</v>
      </c>
    </row>
    <row r="1659" spans="1:18" x14ac:dyDescent="0.2">
      <c r="A1659" s="5" t="s">
        <v>6064</v>
      </c>
      <c r="B1659" s="5"/>
      <c r="C1659" s="5" t="s">
        <v>2266</v>
      </c>
      <c r="D1659" s="5" t="s">
        <v>18691</v>
      </c>
      <c r="E1659" s="36" t="s">
        <v>48</v>
      </c>
      <c r="F1659" s="5" t="s">
        <v>18633</v>
      </c>
      <c r="G1659" s="34">
        <v>40942</v>
      </c>
      <c r="H1659" s="33" t="s">
        <v>18630</v>
      </c>
      <c r="I1659" s="34"/>
      <c r="J1659" s="5" t="s">
        <v>18630</v>
      </c>
      <c r="K1659" s="34"/>
      <c r="L1659" s="5" t="s">
        <v>42</v>
      </c>
      <c r="M1659" s="5" t="s">
        <v>6065</v>
      </c>
      <c r="N1659" s="5" t="s">
        <v>26</v>
      </c>
      <c r="O1659" s="35">
        <v>0</v>
      </c>
      <c r="P1659" s="5" t="s">
        <v>18630</v>
      </c>
      <c r="Q1659" s="5" t="str">
        <f t="shared" si="25"/>
        <v>Arquivado</v>
      </c>
      <c r="R1659" s="32" t="e">
        <v>#N/A</v>
      </c>
    </row>
    <row r="1660" spans="1:18" x14ac:dyDescent="0.2">
      <c r="A1660" s="5" t="s">
        <v>6067</v>
      </c>
      <c r="B1660" s="5"/>
      <c r="C1660" s="5" t="s">
        <v>6068</v>
      </c>
      <c r="D1660" s="5" t="s">
        <v>2600</v>
      </c>
      <c r="E1660" s="36" t="s">
        <v>71</v>
      </c>
      <c r="F1660" s="5" t="s">
        <v>18630</v>
      </c>
      <c r="G1660" s="34"/>
      <c r="H1660" s="5" t="s">
        <v>18630</v>
      </c>
      <c r="I1660" s="34"/>
      <c r="J1660" s="5" t="s">
        <v>18630</v>
      </c>
      <c r="K1660" s="34"/>
      <c r="L1660" s="5" t="s">
        <v>18793</v>
      </c>
      <c r="M1660" s="5" t="s">
        <v>1238</v>
      </c>
      <c r="N1660" s="5" t="s">
        <v>18712</v>
      </c>
      <c r="O1660" s="35">
        <v>638080.66</v>
      </c>
      <c r="P1660" s="60" t="s">
        <v>18630</v>
      </c>
      <c r="Q1660" s="5" t="str">
        <f t="shared" si="25"/>
        <v>Ativo</v>
      </c>
      <c r="R1660" s="32" t="e">
        <v>#N/A</v>
      </c>
    </row>
    <row r="1661" spans="1:18" x14ac:dyDescent="0.2">
      <c r="A1661" s="5" t="s">
        <v>6069</v>
      </c>
      <c r="B1661" s="5"/>
      <c r="C1661" s="5" t="s">
        <v>72</v>
      </c>
      <c r="D1661" s="5" t="s">
        <v>19215</v>
      </c>
      <c r="E1661" s="36" t="s">
        <v>48</v>
      </c>
      <c r="F1661" s="5" t="s">
        <v>18630</v>
      </c>
      <c r="G1661" s="34"/>
      <c r="H1661" s="5" t="s">
        <v>18630</v>
      </c>
      <c r="I1661" s="34"/>
      <c r="J1661" s="5" t="s">
        <v>18630</v>
      </c>
      <c r="K1661" s="34"/>
      <c r="L1661" s="5" t="s">
        <v>23</v>
      </c>
      <c r="M1661" s="5" t="s">
        <v>6070</v>
      </c>
      <c r="N1661" s="5" t="s">
        <v>26</v>
      </c>
      <c r="O1661" s="35">
        <v>0</v>
      </c>
      <c r="P1661" s="5" t="s">
        <v>18630</v>
      </c>
      <c r="Q1661" s="5" t="str">
        <f t="shared" si="25"/>
        <v>Arquivado</v>
      </c>
      <c r="R1661" s="32" t="e">
        <v>#N/A</v>
      </c>
    </row>
    <row r="1662" spans="1:18" x14ac:dyDescent="0.2">
      <c r="A1662" s="5" t="s">
        <v>6072</v>
      </c>
      <c r="B1662" s="5"/>
      <c r="C1662" s="5" t="s">
        <v>5527</v>
      </c>
      <c r="D1662" s="5" t="s">
        <v>18695</v>
      </c>
      <c r="E1662" s="36" t="s">
        <v>48</v>
      </c>
      <c r="F1662" s="5" t="s">
        <v>18633</v>
      </c>
      <c r="G1662" s="34">
        <v>42033</v>
      </c>
      <c r="H1662" s="33" t="s">
        <v>18630</v>
      </c>
      <c r="I1662" s="34"/>
      <c r="J1662" s="5" t="s">
        <v>18630</v>
      </c>
      <c r="K1662" s="34"/>
      <c r="L1662" s="5" t="s">
        <v>42</v>
      </c>
      <c r="M1662" s="5" t="s">
        <v>6073</v>
      </c>
      <c r="N1662" s="5" t="s">
        <v>26</v>
      </c>
      <c r="O1662" s="35">
        <v>0</v>
      </c>
      <c r="P1662" s="5" t="s">
        <v>18630</v>
      </c>
      <c r="Q1662" s="5" t="str">
        <f t="shared" si="25"/>
        <v>Arquivado</v>
      </c>
      <c r="R1662" s="32" t="e">
        <v>#N/A</v>
      </c>
    </row>
    <row r="1663" spans="1:18" x14ac:dyDescent="0.2">
      <c r="A1663" s="5" t="s">
        <v>6075</v>
      </c>
      <c r="B1663" s="5"/>
      <c r="C1663" s="5" t="s">
        <v>6076</v>
      </c>
      <c r="D1663" s="5" t="s">
        <v>18691</v>
      </c>
      <c r="E1663" s="36" t="s">
        <v>20</v>
      </c>
      <c r="F1663" s="5" t="s">
        <v>18633</v>
      </c>
      <c r="G1663" s="34">
        <v>42395</v>
      </c>
      <c r="H1663" s="33" t="s">
        <v>18630</v>
      </c>
      <c r="I1663" s="34"/>
      <c r="J1663" s="5" t="s">
        <v>18630</v>
      </c>
      <c r="K1663" s="34"/>
      <c r="L1663" s="5" t="s">
        <v>23</v>
      </c>
      <c r="M1663" s="5" t="s">
        <v>6077</v>
      </c>
      <c r="N1663" s="5" t="s">
        <v>26</v>
      </c>
      <c r="O1663" s="35">
        <v>0</v>
      </c>
      <c r="P1663" s="5" t="s">
        <v>18630</v>
      </c>
      <c r="Q1663" s="5" t="str">
        <f t="shared" si="25"/>
        <v>Arquivado</v>
      </c>
      <c r="R1663" s="32" t="e">
        <v>#N/A</v>
      </c>
    </row>
    <row r="1664" spans="1:18" x14ac:dyDescent="0.2">
      <c r="A1664" s="5" t="s">
        <v>6079</v>
      </c>
      <c r="B1664" s="5"/>
      <c r="C1664" s="5" t="s">
        <v>6080</v>
      </c>
      <c r="D1664" s="5" t="s">
        <v>18692</v>
      </c>
      <c r="E1664" s="36" t="s">
        <v>48</v>
      </c>
      <c r="F1664" s="5" t="s">
        <v>18633</v>
      </c>
      <c r="G1664" s="34">
        <v>40718</v>
      </c>
      <c r="H1664" s="33" t="s">
        <v>18630</v>
      </c>
      <c r="I1664" s="34"/>
      <c r="J1664" s="5" t="s">
        <v>18630</v>
      </c>
      <c r="K1664" s="34"/>
      <c r="L1664" s="5" t="s">
        <v>23</v>
      </c>
      <c r="M1664" s="5" t="s">
        <v>6081</v>
      </c>
      <c r="N1664" s="5" t="s">
        <v>26</v>
      </c>
      <c r="O1664" s="35">
        <v>0</v>
      </c>
      <c r="P1664" s="5" t="s">
        <v>18630</v>
      </c>
      <c r="Q1664" s="5" t="str">
        <f t="shared" si="25"/>
        <v>Arquivado</v>
      </c>
      <c r="R1664" s="32" t="e">
        <v>#N/A</v>
      </c>
    </row>
    <row r="1665" spans="1:18" x14ac:dyDescent="0.2">
      <c r="A1665" s="5" t="s">
        <v>6083</v>
      </c>
      <c r="B1665" s="5"/>
      <c r="C1665" s="5" t="s">
        <v>6084</v>
      </c>
      <c r="D1665" s="5" t="s">
        <v>6085</v>
      </c>
      <c r="E1665" s="36" t="s">
        <v>48</v>
      </c>
      <c r="F1665" s="5" t="s">
        <v>18633</v>
      </c>
      <c r="G1665" s="34">
        <v>41109</v>
      </c>
      <c r="H1665" s="33" t="s">
        <v>18633</v>
      </c>
      <c r="I1665" s="34">
        <v>42334</v>
      </c>
      <c r="J1665" s="33" t="s">
        <v>18633</v>
      </c>
      <c r="K1665" s="34">
        <v>42352</v>
      </c>
      <c r="L1665" s="33" t="s">
        <v>23</v>
      </c>
      <c r="M1665" s="33" t="s">
        <v>6086</v>
      </c>
      <c r="N1665" s="5" t="s">
        <v>26</v>
      </c>
      <c r="O1665" s="35">
        <v>25000</v>
      </c>
      <c r="P1665" s="5" t="s">
        <v>18630</v>
      </c>
      <c r="Q1665" s="5" t="str">
        <f t="shared" si="25"/>
        <v>Arquivado</v>
      </c>
      <c r="R1665" s="32" t="e">
        <v>#N/A</v>
      </c>
    </row>
    <row r="1666" spans="1:18" x14ac:dyDescent="0.2">
      <c r="A1666" s="5" t="s">
        <v>6088</v>
      </c>
      <c r="B1666" s="5"/>
      <c r="C1666" s="5" t="s">
        <v>6089</v>
      </c>
      <c r="D1666" s="5" t="s">
        <v>1719</v>
      </c>
      <c r="E1666" s="36" t="s">
        <v>71</v>
      </c>
      <c r="F1666" s="5" t="s">
        <v>18633</v>
      </c>
      <c r="G1666" s="34">
        <v>45792</v>
      </c>
      <c r="H1666" s="33" t="s">
        <v>18630</v>
      </c>
      <c r="I1666" s="34"/>
      <c r="J1666" s="5" t="s">
        <v>18633</v>
      </c>
      <c r="K1666" s="34">
        <v>45840</v>
      </c>
      <c r="L1666" s="33" t="s">
        <v>42</v>
      </c>
      <c r="M1666" s="33" t="s">
        <v>825</v>
      </c>
      <c r="N1666" s="5" t="s">
        <v>26</v>
      </c>
      <c r="O1666" s="35">
        <v>430423.07</v>
      </c>
      <c r="P1666" s="5" t="s">
        <v>18633</v>
      </c>
      <c r="Q1666" s="5" t="str">
        <f t="shared" si="25"/>
        <v>Arquivado</v>
      </c>
      <c r="R1666" s="32" t="e">
        <v>#N/A</v>
      </c>
    </row>
    <row r="1667" spans="1:18" x14ac:dyDescent="0.2">
      <c r="A1667" s="5" t="s">
        <v>6090</v>
      </c>
      <c r="B1667" s="5"/>
      <c r="C1667" s="5" t="s">
        <v>6091</v>
      </c>
      <c r="D1667" s="5" t="s">
        <v>6092</v>
      </c>
      <c r="E1667" s="36" t="s">
        <v>48</v>
      </c>
      <c r="F1667" s="5" t="s">
        <v>18633</v>
      </c>
      <c r="G1667" s="34">
        <v>41429</v>
      </c>
      <c r="H1667" s="33" t="s">
        <v>18633</v>
      </c>
      <c r="I1667" s="34">
        <v>42040</v>
      </c>
      <c r="J1667" s="33" t="s">
        <v>18633</v>
      </c>
      <c r="K1667" s="34">
        <v>42058</v>
      </c>
      <c r="L1667" s="33" t="s">
        <v>23</v>
      </c>
      <c r="M1667" s="5" t="s">
        <v>6093</v>
      </c>
      <c r="N1667" s="5" t="s">
        <v>26</v>
      </c>
      <c r="O1667" s="35">
        <v>25000</v>
      </c>
      <c r="P1667" s="5" t="s">
        <v>18630</v>
      </c>
      <c r="Q1667" s="5" t="str">
        <f t="shared" si="25"/>
        <v>Arquivado</v>
      </c>
      <c r="R1667" s="32" t="e">
        <v>#N/A</v>
      </c>
    </row>
    <row r="1668" spans="1:18" x14ac:dyDescent="0.2">
      <c r="A1668" s="5" t="s">
        <v>6095</v>
      </c>
      <c r="B1668" s="5"/>
      <c r="C1668" s="5" t="s">
        <v>6096</v>
      </c>
      <c r="D1668" s="5" t="s">
        <v>18691</v>
      </c>
      <c r="E1668" s="36" t="s">
        <v>48</v>
      </c>
      <c r="F1668" s="5" t="s">
        <v>18630</v>
      </c>
      <c r="G1668" s="34"/>
      <c r="H1668" s="5" t="s">
        <v>18630</v>
      </c>
      <c r="I1668" s="34"/>
      <c r="J1668" s="5" t="s">
        <v>18633</v>
      </c>
      <c r="K1668" s="34">
        <v>41599</v>
      </c>
      <c r="L1668" s="33" t="s">
        <v>42</v>
      </c>
      <c r="M1668" s="5" t="s">
        <v>6097</v>
      </c>
      <c r="N1668" s="5" t="s">
        <v>26</v>
      </c>
      <c r="O1668" s="35">
        <v>0</v>
      </c>
      <c r="P1668" s="5" t="s">
        <v>18633</v>
      </c>
      <c r="Q1668" s="5" t="str">
        <f t="shared" ref="Q1668:Q1731" si="26">IF(OR(ISNUMBER(SEARCH("arquivamento",L1668)),ISNUMBER(SEARCH("arquivado",L1668))),"Arquivado","Ativo")</f>
        <v>Arquivado</v>
      </c>
      <c r="R1668" s="32" t="e">
        <v>#N/A</v>
      </c>
    </row>
    <row r="1669" spans="1:18" x14ac:dyDescent="0.2">
      <c r="A1669" s="5" t="s">
        <v>6099</v>
      </c>
      <c r="B1669" s="5"/>
      <c r="C1669" s="5" t="s">
        <v>6100</v>
      </c>
      <c r="D1669" s="5" t="s">
        <v>18691</v>
      </c>
      <c r="E1669" s="36" t="s">
        <v>20</v>
      </c>
      <c r="F1669" s="5" t="s">
        <v>18633</v>
      </c>
      <c r="G1669" s="34">
        <v>41738</v>
      </c>
      <c r="H1669" s="33" t="s">
        <v>18630</v>
      </c>
      <c r="I1669" s="34"/>
      <c r="J1669" s="5" t="s">
        <v>18630</v>
      </c>
      <c r="K1669" s="34"/>
      <c r="L1669" s="5" t="s">
        <v>23</v>
      </c>
      <c r="M1669" s="33" t="s">
        <v>6101</v>
      </c>
      <c r="N1669" s="5" t="s">
        <v>26</v>
      </c>
      <c r="O1669" s="35">
        <v>0</v>
      </c>
      <c r="P1669" s="5" t="s">
        <v>18630</v>
      </c>
      <c r="Q1669" s="5" t="str">
        <f t="shared" si="26"/>
        <v>Arquivado</v>
      </c>
      <c r="R1669" s="32" t="e">
        <v>#N/A</v>
      </c>
    </row>
    <row r="1670" spans="1:18" x14ac:dyDescent="0.2">
      <c r="A1670" s="5" t="s">
        <v>6103</v>
      </c>
      <c r="B1670" s="5"/>
      <c r="D1670" s="5" t="s">
        <v>6104</v>
      </c>
      <c r="E1670" s="36" t="s">
        <v>48</v>
      </c>
      <c r="F1670" s="5" t="s">
        <v>18633</v>
      </c>
      <c r="G1670" s="34">
        <v>42486</v>
      </c>
      <c r="H1670" s="33" t="s">
        <v>18630</v>
      </c>
      <c r="I1670" s="34"/>
      <c r="J1670" s="5" t="s">
        <v>18633</v>
      </c>
      <c r="K1670" s="34">
        <v>42346</v>
      </c>
      <c r="L1670" s="33" t="s">
        <v>23</v>
      </c>
      <c r="M1670" s="5" t="s">
        <v>582</v>
      </c>
      <c r="N1670" s="5" t="s">
        <v>26</v>
      </c>
      <c r="O1670" s="35">
        <v>0</v>
      </c>
      <c r="P1670" s="5" t="s">
        <v>18633</v>
      </c>
      <c r="Q1670" s="5" t="str">
        <f t="shared" si="26"/>
        <v>Arquivado</v>
      </c>
      <c r="R1670" s="32" t="e">
        <v>#N/A</v>
      </c>
    </row>
    <row r="1671" spans="1:18" x14ac:dyDescent="0.2">
      <c r="A1671" s="5" t="s">
        <v>6105</v>
      </c>
      <c r="B1671" s="5"/>
      <c r="C1671" s="5" t="s">
        <v>6106</v>
      </c>
      <c r="D1671" s="5" t="s">
        <v>18692</v>
      </c>
      <c r="E1671" s="36" t="s">
        <v>48</v>
      </c>
      <c r="F1671" s="5" t="s">
        <v>18633</v>
      </c>
      <c r="G1671" s="34">
        <v>42268</v>
      </c>
      <c r="H1671" s="33" t="s">
        <v>18630</v>
      </c>
      <c r="I1671" s="34"/>
      <c r="J1671" s="5" t="s">
        <v>18633</v>
      </c>
      <c r="K1671" s="34">
        <v>43258</v>
      </c>
      <c r="L1671" s="33" t="s">
        <v>23</v>
      </c>
      <c r="M1671" s="5" t="s">
        <v>189</v>
      </c>
      <c r="N1671" s="5" t="s">
        <v>26</v>
      </c>
      <c r="O1671" s="35">
        <v>0</v>
      </c>
      <c r="P1671" s="5" t="s">
        <v>18630</v>
      </c>
      <c r="Q1671" s="5" t="str">
        <f t="shared" si="26"/>
        <v>Arquivado</v>
      </c>
      <c r="R1671" s="32" t="e">
        <v>#N/A</v>
      </c>
    </row>
    <row r="1672" spans="1:18" x14ac:dyDescent="0.2">
      <c r="A1672" s="5" t="s">
        <v>6107</v>
      </c>
      <c r="B1672" s="5"/>
      <c r="C1672" s="5" t="s">
        <v>6108</v>
      </c>
      <c r="D1672" s="5" t="s">
        <v>18692</v>
      </c>
      <c r="E1672" s="36" t="s">
        <v>20</v>
      </c>
      <c r="F1672" s="5" t="s">
        <v>18633</v>
      </c>
      <c r="G1672" s="34">
        <v>41554</v>
      </c>
      <c r="H1672" s="33" t="s">
        <v>18630</v>
      </c>
      <c r="I1672" s="34"/>
      <c r="J1672" s="5" t="s">
        <v>18630</v>
      </c>
      <c r="K1672" s="34"/>
      <c r="L1672" s="5" t="s">
        <v>23</v>
      </c>
      <c r="M1672" s="5" t="s">
        <v>97</v>
      </c>
      <c r="N1672" s="5" t="s">
        <v>26</v>
      </c>
      <c r="O1672" s="35">
        <v>0</v>
      </c>
      <c r="P1672" s="5" t="s">
        <v>18630</v>
      </c>
      <c r="Q1672" s="5" t="str">
        <f t="shared" si="26"/>
        <v>Arquivado</v>
      </c>
      <c r="R1672" s="32" t="e">
        <v>#N/A</v>
      </c>
    </row>
    <row r="1673" spans="1:18" x14ac:dyDescent="0.2">
      <c r="A1673" s="5" t="s">
        <v>6109</v>
      </c>
      <c r="B1673" s="5"/>
      <c r="C1673" s="5" t="s">
        <v>6110</v>
      </c>
      <c r="D1673" s="5" t="s">
        <v>19354</v>
      </c>
      <c r="E1673" s="36" t="s">
        <v>48</v>
      </c>
      <c r="F1673" s="5" t="s">
        <v>18633</v>
      </c>
      <c r="G1673" s="34">
        <v>42646</v>
      </c>
      <c r="H1673" s="33" t="s">
        <v>18630</v>
      </c>
      <c r="I1673" s="34"/>
      <c r="J1673" s="5" t="s">
        <v>18630</v>
      </c>
      <c r="K1673" s="34"/>
      <c r="L1673" s="5" t="s">
        <v>23</v>
      </c>
      <c r="M1673" s="33" t="s">
        <v>6111</v>
      </c>
      <c r="N1673" s="5" t="s">
        <v>26</v>
      </c>
      <c r="O1673" s="35">
        <v>0</v>
      </c>
      <c r="P1673" s="5" t="s">
        <v>18630</v>
      </c>
      <c r="Q1673" s="5" t="str">
        <f t="shared" si="26"/>
        <v>Arquivado</v>
      </c>
      <c r="R1673" s="32" t="e">
        <v>#N/A</v>
      </c>
    </row>
    <row r="1674" spans="1:18" x14ac:dyDescent="0.2">
      <c r="A1674" s="5" t="s">
        <v>6113</v>
      </c>
      <c r="B1674" s="5"/>
      <c r="C1674" s="5" t="s">
        <v>6114</v>
      </c>
      <c r="D1674" s="5" t="s">
        <v>18695</v>
      </c>
      <c r="E1674" s="36" t="s">
        <v>20</v>
      </c>
      <c r="F1674" s="5" t="s">
        <v>18633</v>
      </c>
      <c r="G1674" s="34">
        <v>42326</v>
      </c>
      <c r="H1674" s="33" t="s">
        <v>18630</v>
      </c>
      <c r="I1674" s="34"/>
      <c r="J1674" s="5" t="s">
        <v>18630</v>
      </c>
      <c r="K1674" s="34"/>
      <c r="L1674" s="5" t="s">
        <v>23</v>
      </c>
      <c r="M1674" s="5" t="s">
        <v>6115</v>
      </c>
      <c r="N1674" s="5" t="s">
        <v>26</v>
      </c>
      <c r="O1674" s="35">
        <v>0</v>
      </c>
      <c r="P1674" s="5" t="s">
        <v>18630</v>
      </c>
      <c r="Q1674" s="5" t="str">
        <f t="shared" si="26"/>
        <v>Arquivado</v>
      </c>
      <c r="R1674" s="32" t="e">
        <v>#N/A</v>
      </c>
    </row>
    <row r="1675" spans="1:18" x14ac:dyDescent="0.2">
      <c r="A1675" s="5" t="s">
        <v>6117</v>
      </c>
      <c r="B1675" s="5"/>
      <c r="C1675" s="5" t="s">
        <v>2533</v>
      </c>
      <c r="D1675" s="5" t="s">
        <v>18692</v>
      </c>
      <c r="E1675" s="36" t="s">
        <v>48</v>
      </c>
      <c r="F1675" s="5" t="s">
        <v>18633</v>
      </c>
      <c r="G1675" s="34">
        <v>40872</v>
      </c>
      <c r="H1675" s="33" t="s">
        <v>18630</v>
      </c>
      <c r="I1675" s="34"/>
      <c r="J1675" s="5" t="s">
        <v>18630</v>
      </c>
      <c r="K1675" s="34"/>
      <c r="L1675" s="5" t="s">
        <v>23</v>
      </c>
      <c r="M1675" s="5" t="s">
        <v>6118</v>
      </c>
      <c r="N1675" s="5" t="s">
        <v>26</v>
      </c>
      <c r="O1675" s="35">
        <v>0</v>
      </c>
      <c r="P1675" s="5" t="s">
        <v>18630</v>
      </c>
      <c r="Q1675" s="5" t="str">
        <f t="shared" si="26"/>
        <v>Arquivado</v>
      </c>
      <c r="R1675" s="32" t="e">
        <v>#N/A</v>
      </c>
    </row>
    <row r="1676" spans="1:18" x14ac:dyDescent="0.2">
      <c r="A1676" s="5" t="s">
        <v>6120</v>
      </c>
      <c r="B1676" s="5"/>
      <c r="C1676" s="5" t="s">
        <v>6121</v>
      </c>
      <c r="D1676" s="5" t="s">
        <v>19277</v>
      </c>
      <c r="E1676" s="36" t="s">
        <v>48</v>
      </c>
      <c r="F1676" s="5" t="s">
        <v>18633</v>
      </c>
      <c r="G1676" s="34">
        <v>40966</v>
      </c>
      <c r="H1676" s="33" t="s">
        <v>18630</v>
      </c>
      <c r="I1676" s="34"/>
      <c r="J1676" s="5" t="s">
        <v>18630</v>
      </c>
      <c r="K1676" s="34"/>
      <c r="L1676" s="5" t="s">
        <v>23</v>
      </c>
      <c r="M1676" s="5" t="s">
        <v>6122</v>
      </c>
      <c r="N1676" s="5" t="s">
        <v>26</v>
      </c>
      <c r="O1676" s="35">
        <v>0</v>
      </c>
      <c r="P1676" s="5" t="s">
        <v>18630</v>
      </c>
      <c r="Q1676" s="5" t="str">
        <f t="shared" si="26"/>
        <v>Arquivado</v>
      </c>
      <c r="R1676" s="32" t="e">
        <v>#N/A</v>
      </c>
    </row>
    <row r="1677" spans="1:18" x14ac:dyDescent="0.2">
      <c r="A1677" s="5" t="s">
        <v>6124</v>
      </c>
      <c r="B1677" s="5"/>
      <c r="C1677" s="5" t="s">
        <v>6125</v>
      </c>
      <c r="D1677" s="5" t="s">
        <v>1800</v>
      </c>
      <c r="E1677" s="36" t="s">
        <v>48</v>
      </c>
      <c r="F1677" s="5" t="s">
        <v>18630</v>
      </c>
      <c r="G1677" s="34"/>
      <c r="H1677" s="5" t="s">
        <v>18630</v>
      </c>
      <c r="I1677" s="34"/>
      <c r="J1677" s="5" t="s">
        <v>18633</v>
      </c>
      <c r="K1677" s="34">
        <v>42173</v>
      </c>
      <c r="L1677" s="33" t="s">
        <v>23</v>
      </c>
      <c r="M1677" s="5" t="s">
        <v>6126</v>
      </c>
      <c r="N1677" s="5" t="s">
        <v>26</v>
      </c>
      <c r="O1677" s="35">
        <v>0</v>
      </c>
      <c r="P1677" s="5" t="s">
        <v>18633</v>
      </c>
      <c r="Q1677" s="5" t="str">
        <f t="shared" si="26"/>
        <v>Arquivado</v>
      </c>
      <c r="R1677" s="32" t="e">
        <v>#N/A</v>
      </c>
    </row>
    <row r="1678" spans="1:18" x14ac:dyDescent="0.2">
      <c r="A1678" s="5" t="s">
        <v>6128</v>
      </c>
      <c r="B1678" s="5" t="s">
        <v>6129</v>
      </c>
      <c r="C1678" s="5" t="s">
        <v>6130</v>
      </c>
      <c r="D1678" s="5" t="s">
        <v>19355</v>
      </c>
      <c r="E1678" s="36" t="s">
        <v>48</v>
      </c>
      <c r="F1678" s="5" t="s">
        <v>18633</v>
      </c>
      <c r="G1678" s="34">
        <v>43034</v>
      </c>
      <c r="H1678" s="33" t="s">
        <v>18630</v>
      </c>
      <c r="I1678" s="34"/>
      <c r="J1678" s="5" t="s">
        <v>18630</v>
      </c>
      <c r="K1678" s="34"/>
      <c r="L1678" s="5" t="s">
        <v>23</v>
      </c>
      <c r="M1678" s="5" t="s">
        <v>6131</v>
      </c>
      <c r="N1678" s="5" t="s">
        <v>26</v>
      </c>
      <c r="O1678" s="35">
        <v>35000</v>
      </c>
      <c r="P1678" s="5" t="s">
        <v>18630</v>
      </c>
      <c r="Q1678" s="5" t="str">
        <f t="shared" si="26"/>
        <v>Arquivado</v>
      </c>
      <c r="R1678" s="32" t="e">
        <v>#N/A</v>
      </c>
    </row>
    <row r="1679" spans="1:18" x14ac:dyDescent="0.2">
      <c r="A1679" s="5" t="s">
        <v>6133</v>
      </c>
      <c r="B1679" s="5"/>
      <c r="C1679" s="5" t="s">
        <v>6134</v>
      </c>
      <c r="D1679" s="5" t="s">
        <v>1314</v>
      </c>
      <c r="E1679" s="36" t="s">
        <v>48</v>
      </c>
      <c r="F1679" s="5" t="s">
        <v>18633</v>
      </c>
      <c r="G1679" s="34">
        <v>42697</v>
      </c>
      <c r="H1679" s="33" t="s">
        <v>18630</v>
      </c>
      <c r="I1679" s="34"/>
      <c r="J1679" s="5" t="s">
        <v>18633</v>
      </c>
      <c r="K1679" s="34">
        <v>43277</v>
      </c>
      <c r="L1679" s="33" t="s">
        <v>23</v>
      </c>
      <c r="M1679" s="5" t="s">
        <v>6135</v>
      </c>
      <c r="N1679" s="5" t="s">
        <v>26</v>
      </c>
      <c r="O1679" s="35">
        <v>0</v>
      </c>
      <c r="P1679" s="5" t="s">
        <v>18630</v>
      </c>
      <c r="Q1679" s="5" t="str">
        <f t="shared" si="26"/>
        <v>Arquivado</v>
      </c>
      <c r="R1679" s="32" t="e">
        <v>#N/A</v>
      </c>
    </row>
    <row r="1680" spans="1:18" x14ac:dyDescent="0.2">
      <c r="A1680" s="5" t="s">
        <v>6137</v>
      </c>
      <c r="B1680" s="5"/>
      <c r="C1680" s="5" t="s">
        <v>6138</v>
      </c>
      <c r="D1680" s="5" t="s">
        <v>6139</v>
      </c>
      <c r="E1680" s="36" t="s">
        <v>71</v>
      </c>
      <c r="F1680" s="5" t="s">
        <v>18630</v>
      </c>
      <c r="G1680" s="34"/>
      <c r="H1680" s="5" t="s">
        <v>18633</v>
      </c>
      <c r="I1680" s="34">
        <v>43517</v>
      </c>
      <c r="J1680" s="33" t="s">
        <v>18633</v>
      </c>
      <c r="K1680" s="34">
        <v>43571</v>
      </c>
      <c r="L1680" s="33" t="s">
        <v>18794</v>
      </c>
      <c r="M1680" s="33" t="s">
        <v>6140</v>
      </c>
      <c r="N1680" s="5" t="s">
        <v>18712</v>
      </c>
      <c r="O1680" s="35">
        <v>40000</v>
      </c>
      <c r="P1680" s="60" t="s">
        <v>18633</v>
      </c>
      <c r="Q1680" s="5" t="str">
        <f t="shared" si="26"/>
        <v>Ativo</v>
      </c>
      <c r="R1680" s="32" t="e">
        <v>#N/A</v>
      </c>
    </row>
    <row r="1681" spans="1:18" x14ac:dyDescent="0.2">
      <c r="A1681" s="5" t="s">
        <v>6142</v>
      </c>
      <c r="B1681" s="5"/>
      <c r="C1681" s="5" t="s">
        <v>4965</v>
      </c>
      <c r="D1681" s="5" t="s">
        <v>18692</v>
      </c>
      <c r="E1681" s="36" t="s">
        <v>71</v>
      </c>
      <c r="F1681" s="5" t="s">
        <v>18633</v>
      </c>
      <c r="G1681" s="34">
        <v>43910</v>
      </c>
      <c r="H1681" s="33" t="s">
        <v>18630</v>
      </c>
      <c r="I1681" s="34"/>
      <c r="J1681" s="5" t="s">
        <v>18630</v>
      </c>
      <c r="K1681" s="34"/>
      <c r="L1681" s="5" t="s">
        <v>42</v>
      </c>
      <c r="M1681" s="5" t="s">
        <v>6143</v>
      </c>
      <c r="N1681" s="5" t="s">
        <v>26</v>
      </c>
      <c r="O1681" s="35">
        <v>30000</v>
      </c>
      <c r="P1681" s="5" t="s">
        <v>18630</v>
      </c>
      <c r="Q1681" s="5" t="str">
        <f t="shared" si="26"/>
        <v>Arquivado</v>
      </c>
      <c r="R1681" s="32" t="e">
        <v>#N/A</v>
      </c>
    </row>
    <row r="1682" spans="1:18" x14ac:dyDescent="0.2">
      <c r="A1682" s="5" t="s">
        <v>6145</v>
      </c>
      <c r="B1682" s="5"/>
      <c r="C1682" s="5" t="s">
        <v>6146</v>
      </c>
      <c r="D1682" s="5" t="s">
        <v>6147</v>
      </c>
      <c r="E1682" s="36" t="s">
        <v>71</v>
      </c>
      <c r="F1682" s="5" t="s">
        <v>18630</v>
      </c>
      <c r="G1682" s="34"/>
      <c r="H1682" s="5" t="s">
        <v>18633</v>
      </c>
      <c r="I1682" s="34">
        <v>42243</v>
      </c>
      <c r="J1682" s="33" t="s">
        <v>18630</v>
      </c>
      <c r="K1682" s="34"/>
      <c r="L1682" s="5" t="s">
        <v>18795</v>
      </c>
      <c r="M1682" s="5" t="s">
        <v>43</v>
      </c>
      <c r="N1682" s="5" t="s">
        <v>18712</v>
      </c>
      <c r="O1682" s="35">
        <v>25000</v>
      </c>
      <c r="P1682" s="60" t="s">
        <v>18630</v>
      </c>
      <c r="Q1682" s="5" t="str">
        <f t="shared" si="26"/>
        <v>Ativo</v>
      </c>
      <c r="R1682" s="32" t="e">
        <v>#N/A</v>
      </c>
    </row>
    <row r="1683" spans="1:18" x14ac:dyDescent="0.2">
      <c r="A1683" s="5" t="s">
        <v>6148</v>
      </c>
      <c r="B1683" s="5"/>
      <c r="C1683" s="5" t="s">
        <v>4329</v>
      </c>
      <c r="D1683" s="5" t="s">
        <v>1314</v>
      </c>
      <c r="E1683" s="36" t="s">
        <v>20</v>
      </c>
      <c r="F1683" s="5" t="s">
        <v>18633</v>
      </c>
      <c r="G1683" s="34">
        <v>42327</v>
      </c>
      <c r="H1683" s="33" t="s">
        <v>18630</v>
      </c>
      <c r="I1683" s="34"/>
      <c r="J1683" s="5" t="s">
        <v>18630</v>
      </c>
      <c r="K1683" s="34"/>
      <c r="L1683" s="5" t="s">
        <v>23</v>
      </c>
      <c r="M1683" s="5" t="s">
        <v>6149</v>
      </c>
      <c r="N1683" s="5" t="s">
        <v>26</v>
      </c>
      <c r="O1683" s="35">
        <v>0</v>
      </c>
      <c r="P1683" s="5" t="s">
        <v>18630</v>
      </c>
      <c r="Q1683" s="5" t="str">
        <f t="shared" si="26"/>
        <v>Arquivado</v>
      </c>
      <c r="R1683" s="32" t="e">
        <v>#N/A</v>
      </c>
    </row>
    <row r="1684" spans="1:18" x14ac:dyDescent="0.2">
      <c r="A1684" s="5" t="s">
        <v>1084</v>
      </c>
      <c r="B1684" s="5" t="s">
        <v>1083</v>
      </c>
      <c r="C1684" s="5" t="s">
        <v>1085</v>
      </c>
      <c r="D1684" s="5" t="s">
        <v>4972</v>
      </c>
      <c r="E1684" s="36" t="s">
        <v>20</v>
      </c>
      <c r="F1684" s="5" t="s">
        <v>18633</v>
      </c>
      <c r="G1684" s="34">
        <v>42321</v>
      </c>
      <c r="H1684" s="33" t="s">
        <v>18630</v>
      </c>
      <c r="I1684" s="34"/>
      <c r="J1684" s="5" t="s">
        <v>18630</v>
      </c>
      <c r="K1684" s="34"/>
      <c r="L1684" s="5" t="s">
        <v>23</v>
      </c>
      <c r="M1684" s="5" t="s">
        <v>6151</v>
      </c>
      <c r="N1684" s="5" t="s">
        <v>26</v>
      </c>
      <c r="O1684" s="35">
        <v>0</v>
      </c>
      <c r="P1684" s="5" t="s">
        <v>18630</v>
      </c>
      <c r="Q1684" s="5" t="str">
        <f t="shared" si="26"/>
        <v>Arquivado</v>
      </c>
      <c r="R1684" s="32" t="e">
        <v>#N/A</v>
      </c>
    </row>
    <row r="1685" spans="1:18" x14ac:dyDescent="0.2">
      <c r="A1685" s="5" t="s">
        <v>6153</v>
      </c>
      <c r="B1685" s="5"/>
      <c r="C1685" s="5" t="s">
        <v>6154</v>
      </c>
      <c r="D1685" s="5" t="s">
        <v>6155</v>
      </c>
      <c r="E1685" s="36" t="s">
        <v>48</v>
      </c>
      <c r="F1685" s="5" t="s">
        <v>18633</v>
      </c>
      <c r="G1685" s="34">
        <v>40856</v>
      </c>
      <c r="H1685" s="33" t="s">
        <v>18633</v>
      </c>
      <c r="I1685" s="34">
        <v>41795</v>
      </c>
      <c r="J1685" s="33" t="s">
        <v>18633</v>
      </c>
      <c r="K1685" s="34">
        <v>41814</v>
      </c>
      <c r="L1685" s="33" t="s">
        <v>23</v>
      </c>
      <c r="M1685" s="33" t="s">
        <v>6156</v>
      </c>
      <c r="N1685" s="5" t="s">
        <v>26</v>
      </c>
      <c r="O1685" s="35">
        <v>0</v>
      </c>
      <c r="P1685" s="5" t="s">
        <v>18633</v>
      </c>
      <c r="Q1685" s="5" t="str">
        <f t="shared" si="26"/>
        <v>Arquivado</v>
      </c>
      <c r="R1685" s="32" t="e">
        <v>#N/A</v>
      </c>
    </row>
    <row r="1686" spans="1:18" x14ac:dyDescent="0.2">
      <c r="A1686" s="5" t="s">
        <v>6158</v>
      </c>
      <c r="B1686" s="5"/>
      <c r="C1686" s="5" t="s">
        <v>6159</v>
      </c>
      <c r="D1686" s="5" t="s">
        <v>6160</v>
      </c>
      <c r="E1686" s="36" t="s">
        <v>48</v>
      </c>
      <c r="F1686" s="5" t="s">
        <v>18630</v>
      </c>
      <c r="G1686" s="34"/>
      <c r="H1686" s="5" t="s">
        <v>18630</v>
      </c>
      <c r="I1686" s="34"/>
      <c r="J1686" s="5" t="s">
        <v>18633</v>
      </c>
      <c r="K1686" s="34">
        <v>42494</v>
      </c>
      <c r="L1686" s="33" t="s">
        <v>23</v>
      </c>
      <c r="M1686" s="5" t="s">
        <v>6161</v>
      </c>
      <c r="N1686" s="5" t="s">
        <v>26</v>
      </c>
      <c r="O1686" s="35">
        <v>0</v>
      </c>
      <c r="P1686" s="5" t="s">
        <v>18633</v>
      </c>
      <c r="Q1686" s="5" t="str">
        <f t="shared" si="26"/>
        <v>Arquivado</v>
      </c>
      <c r="R1686" s="32" t="e">
        <v>#N/A</v>
      </c>
    </row>
    <row r="1687" spans="1:18" x14ac:dyDescent="0.2">
      <c r="A1687" s="5" t="s">
        <v>6163</v>
      </c>
      <c r="B1687" s="5"/>
      <c r="C1687" s="5" t="s">
        <v>966</v>
      </c>
      <c r="D1687" s="5" t="s">
        <v>18691</v>
      </c>
      <c r="E1687" s="36" t="s">
        <v>20</v>
      </c>
      <c r="F1687" s="5" t="s">
        <v>18633</v>
      </c>
      <c r="G1687" s="34">
        <v>41978</v>
      </c>
      <c r="H1687" s="33" t="s">
        <v>18630</v>
      </c>
      <c r="I1687" s="34"/>
      <c r="J1687" s="5" t="s">
        <v>18630</v>
      </c>
      <c r="K1687" s="34"/>
      <c r="L1687" s="5" t="s">
        <v>23</v>
      </c>
      <c r="M1687" s="33" t="s">
        <v>6164</v>
      </c>
      <c r="N1687" s="5" t="s">
        <v>26</v>
      </c>
      <c r="O1687" s="35">
        <v>0</v>
      </c>
      <c r="P1687" s="5" t="s">
        <v>18630</v>
      </c>
      <c r="Q1687" s="5" t="str">
        <f t="shared" si="26"/>
        <v>Arquivado</v>
      </c>
      <c r="R1687" s="32" t="e">
        <v>#N/A</v>
      </c>
    </row>
    <row r="1688" spans="1:18" x14ac:dyDescent="0.2">
      <c r="A1688" s="5" t="s">
        <v>6166</v>
      </c>
      <c r="B1688" s="5"/>
      <c r="C1688" s="5" t="s">
        <v>5784</v>
      </c>
      <c r="D1688" s="5" t="s">
        <v>6167</v>
      </c>
      <c r="E1688" s="36" t="s">
        <v>20</v>
      </c>
      <c r="F1688" s="5" t="s">
        <v>18633</v>
      </c>
      <c r="G1688" s="34">
        <v>40827</v>
      </c>
      <c r="H1688" s="33" t="s">
        <v>18630</v>
      </c>
      <c r="I1688" s="34"/>
      <c r="J1688" s="5" t="s">
        <v>18630</v>
      </c>
      <c r="K1688" s="34"/>
      <c r="L1688" s="5" t="s">
        <v>23</v>
      </c>
      <c r="M1688" s="33" t="s">
        <v>6168</v>
      </c>
      <c r="N1688" s="5" t="s">
        <v>26</v>
      </c>
      <c r="O1688" s="35">
        <v>0</v>
      </c>
      <c r="P1688" s="5" t="s">
        <v>18633</v>
      </c>
      <c r="Q1688" s="5" t="str">
        <f t="shared" si="26"/>
        <v>Arquivado</v>
      </c>
      <c r="R1688" s="32" t="e">
        <v>#N/A</v>
      </c>
    </row>
    <row r="1689" spans="1:18" x14ac:dyDescent="0.2">
      <c r="A1689" s="5" t="s">
        <v>6170</v>
      </c>
      <c r="B1689" s="5"/>
      <c r="C1689" s="5" t="s">
        <v>5878</v>
      </c>
      <c r="D1689" s="5" t="s">
        <v>226</v>
      </c>
      <c r="E1689" s="36" t="s">
        <v>48</v>
      </c>
      <c r="F1689" s="5" t="s">
        <v>18630</v>
      </c>
      <c r="G1689" s="34"/>
      <c r="H1689" s="5" t="s">
        <v>18630</v>
      </c>
      <c r="I1689" s="34"/>
      <c r="J1689" s="5" t="s">
        <v>18633</v>
      </c>
      <c r="K1689" s="34">
        <v>42111</v>
      </c>
      <c r="L1689" s="33" t="s">
        <v>42</v>
      </c>
      <c r="M1689" s="5" t="s">
        <v>6171</v>
      </c>
      <c r="N1689" s="5" t="s">
        <v>26</v>
      </c>
      <c r="O1689" s="35">
        <v>0</v>
      </c>
      <c r="P1689" s="5" t="s">
        <v>18630</v>
      </c>
      <c r="Q1689" s="5" t="str">
        <f t="shared" si="26"/>
        <v>Arquivado</v>
      </c>
      <c r="R1689" s="32" t="e">
        <v>#N/A</v>
      </c>
    </row>
    <row r="1690" spans="1:18" x14ac:dyDescent="0.2">
      <c r="A1690" s="5" t="s">
        <v>6173</v>
      </c>
      <c r="B1690" s="5"/>
      <c r="C1690" s="5" t="s">
        <v>6174</v>
      </c>
      <c r="D1690" s="5" t="s">
        <v>6175</v>
      </c>
      <c r="E1690" s="36" t="s">
        <v>71</v>
      </c>
      <c r="F1690" s="5" t="s">
        <v>18630</v>
      </c>
      <c r="G1690" s="34"/>
      <c r="H1690" s="5" t="s">
        <v>18630</v>
      </c>
      <c r="I1690" s="34"/>
      <c r="J1690" s="5" t="s">
        <v>18630</v>
      </c>
      <c r="K1690" s="34"/>
      <c r="L1690" s="5" t="s">
        <v>42</v>
      </c>
      <c r="M1690" s="33" t="s">
        <v>6176</v>
      </c>
      <c r="N1690" s="5" t="s">
        <v>26</v>
      </c>
      <c r="O1690" s="35">
        <v>30000</v>
      </c>
      <c r="P1690" s="5" t="s">
        <v>18630</v>
      </c>
      <c r="Q1690" s="5" t="str">
        <f t="shared" si="26"/>
        <v>Arquivado</v>
      </c>
      <c r="R1690" s="32" t="e">
        <v>#N/A</v>
      </c>
    </row>
    <row r="1691" spans="1:18" x14ac:dyDescent="0.2">
      <c r="A1691" s="5" t="s">
        <v>6178</v>
      </c>
      <c r="B1691" s="5"/>
      <c r="C1691" s="5" t="s">
        <v>6179</v>
      </c>
      <c r="D1691" s="5" t="s">
        <v>18692</v>
      </c>
      <c r="E1691" s="36" t="s">
        <v>48</v>
      </c>
      <c r="F1691" s="5" t="s">
        <v>18630</v>
      </c>
      <c r="G1691" s="34"/>
      <c r="H1691" s="5" t="s">
        <v>18630</v>
      </c>
      <c r="I1691" s="34"/>
      <c r="J1691" s="5" t="s">
        <v>18630</v>
      </c>
      <c r="K1691" s="34"/>
      <c r="L1691" s="5" t="s">
        <v>42</v>
      </c>
      <c r="M1691" s="5" t="s">
        <v>6180</v>
      </c>
      <c r="N1691" s="5" t="s">
        <v>26</v>
      </c>
      <c r="O1691" s="35">
        <v>0</v>
      </c>
      <c r="P1691" s="5" t="s">
        <v>18630</v>
      </c>
      <c r="Q1691" s="5" t="str">
        <f t="shared" si="26"/>
        <v>Arquivado</v>
      </c>
      <c r="R1691" s="32" t="e">
        <v>#N/A</v>
      </c>
    </row>
    <row r="1692" spans="1:18" x14ac:dyDescent="0.2">
      <c r="A1692" s="5" t="s">
        <v>6182</v>
      </c>
      <c r="B1692" s="5"/>
      <c r="C1692" s="5" t="s">
        <v>6183</v>
      </c>
      <c r="D1692" s="5" t="s">
        <v>18700</v>
      </c>
      <c r="E1692" s="36" t="s">
        <v>71</v>
      </c>
      <c r="F1692" s="5" t="s">
        <v>18630</v>
      </c>
      <c r="G1692" s="34"/>
      <c r="H1692" s="5" t="s">
        <v>18630</v>
      </c>
      <c r="I1692" s="34"/>
      <c r="J1692" s="5" t="s">
        <v>18630</v>
      </c>
      <c r="K1692" s="34"/>
      <c r="L1692" s="5" t="s">
        <v>18793</v>
      </c>
      <c r="M1692" s="5" t="s">
        <v>6184</v>
      </c>
      <c r="N1692" s="5" t="s">
        <v>18712</v>
      </c>
      <c r="O1692" s="35">
        <v>346348.6</v>
      </c>
      <c r="P1692" s="60" t="s">
        <v>18630</v>
      </c>
      <c r="Q1692" s="5" t="str">
        <f t="shared" si="26"/>
        <v>Ativo</v>
      </c>
      <c r="R1692" s="32" t="e">
        <v>#N/A</v>
      </c>
    </row>
    <row r="1693" spans="1:18" x14ac:dyDescent="0.2">
      <c r="A1693" s="5" t="s">
        <v>6186</v>
      </c>
      <c r="B1693" s="5"/>
      <c r="C1693" s="5" t="s">
        <v>196</v>
      </c>
      <c r="D1693" s="5" t="s">
        <v>19356</v>
      </c>
      <c r="E1693" s="36" t="s">
        <v>48</v>
      </c>
      <c r="F1693" s="5" t="s">
        <v>18630</v>
      </c>
      <c r="G1693" s="34"/>
      <c r="H1693" s="5" t="s">
        <v>18630</v>
      </c>
      <c r="I1693" s="34"/>
      <c r="J1693" s="5" t="s">
        <v>18630</v>
      </c>
      <c r="K1693" s="34"/>
      <c r="L1693" s="5" t="s">
        <v>23</v>
      </c>
      <c r="M1693" s="5" t="s">
        <v>6187</v>
      </c>
      <c r="N1693" s="5" t="s">
        <v>26</v>
      </c>
      <c r="O1693" s="35">
        <v>0</v>
      </c>
      <c r="P1693" s="5" t="s">
        <v>18630</v>
      </c>
      <c r="Q1693" s="5" t="str">
        <f t="shared" si="26"/>
        <v>Arquivado</v>
      </c>
      <c r="R1693" s="32" t="e">
        <v>#N/A</v>
      </c>
    </row>
    <row r="1694" spans="1:18" x14ac:dyDescent="0.2">
      <c r="A1694" s="5" t="s">
        <v>6189</v>
      </c>
      <c r="B1694" s="5"/>
      <c r="C1694" s="5" t="s">
        <v>6076</v>
      </c>
      <c r="D1694" s="5" t="s">
        <v>18691</v>
      </c>
      <c r="E1694" s="36" t="s">
        <v>71</v>
      </c>
      <c r="F1694" s="5" t="s">
        <v>18633</v>
      </c>
      <c r="G1694" s="34">
        <v>42667</v>
      </c>
      <c r="H1694" s="33" t="s">
        <v>18633</v>
      </c>
      <c r="I1694" s="34">
        <v>42829</v>
      </c>
      <c r="J1694" s="33" t="s">
        <v>18630</v>
      </c>
      <c r="K1694" s="34"/>
      <c r="L1694" s="5" t="s">
        <v>42</v>
      </c>
      <c r="M1694" s="33" t="s">
        <v>43</v>
      </c>
      <c r="N1694" s="5" t="s">
        <v>26</v>
      </c>
      <c r="O1694" s="35">
        <v>30000</v>
      </c>
      <c r="P1694" s="5" t="s">
        <v>18630</v>
      </c>
      <c r="Q1694" s="5" t="str">
        <f t="shared" si="26"/>
        <v>Arquivado</v>
      </c>
      <c r="R1694" s="32" t="e">
        <v>#N/A</v>
      </c>
    </row>
    <row r="1695" spans="1:18" x14ac:dyDescent="0.2">
      <c r="A1695" s="5" t="s">
        <v>6190</v>
      </c>
      <c r="B1695" s="5"/>
      <c r="C1695" s="5" t="s">
        <v>196</v>
      </c>
      <c r="D1695" s="5" t="s">
        <v>18691</v>
      </c>
      <c r="E1695" s="36" t="s">
        <v>48</v>
      </c>
      <c r="F1695" s="5" t="s">
        <v>18633</v>
      </c>
      <c r="G1695" s="34">
        <v>41817</v>
      </c>
      <c r="H1695" s="33" t="s">
        <v>18630</v>
      </c>
      <c r="I1695" s="34"/>
      <c r="J1695" s="5" t="s">
        <v>18630</v>
      </c>
      <c r="K1695" s="34"/>
      <c r="L1695" s="5" t="s">
        <v>42</v>
      </c>
      <c r="M1695" s="5" t="s">
        <v>6191</v>
      </c>
      <c r="N1695" s="5" t="s">
        <v>26</v>
      </c>
      <c r="O1695" s="35">
        <v>0</v>
      </c>
      <c r="P1695" s="5" t="s">
        <v>18630</v>
      </c>
      <c r="Q1695" s="5" t="str">
        <f t="shared" si="26"/>
        <v>Arquivado</v>
      </c>
      <c r="R1695" s="32" t="e">
        <v>#N/A</v>
      </c>
    </row>
    <row r="1696" spans="1:18" x14ac:dyDescent="0.2">
      <c r="A1696" s="5" t="s">
        <v>6193</v>
      </c>
      <c r="B1696" s="5"/>
      <c r="C1696" s="5" t="s">
        <v>5984</v>
      </c>
      <c r="D1696" s="5" t="s">
        <v>18693</v>
      </c>
      <c r="E1696" s="36" t="s">
        <v>48</v>
      </c>
      <c r="F1696" s="5" t="s">
        <v>18633</v>
      </c>
      <c r="G1696" s="34">
        <v>40682</v>
      </c>
      <c r="H1696" s="33" t="s">
        <v>18630</v>
      </c>
      <c r="I1696" s="34"/>
      <c r="J1696" s="5" t="s">
        <v>18630</v>
      </c>
      <c r="K1696" s="34"/>
      <c r="L1696" s="5" t="s">
        <v>23</v>
      </c>
      <c r="M1696" s="5" t="s">
        <v>6194</v>
      </c>
      <c r="N1696" s="5" t="s">
        <v>26</v>
      </c>
      <c r="O1696" s="35">
        <v>0</v>
      </c>
      <c r="P1696" s="5" t="s">
        <v>18630</v>
      </c>
      <c r="Q1696" s="5" t="str">
        <f t="shared" si="26"/>
        <v>Arquivado</v>
      </c>
      <c r="R1696" s="32" t="e">
        <v>#N/A</v>
      </c>
    </row>
    <row r="1697" spans="1:18" x14ac:dyDescent="0.2">
      <c r="A1697" s="5" t="s">
        <v>6196</v>
      </c>
      <c r="B1697" s="5"/>
      <c r="C1697" s="5" t="s">
        <v>6197</v>
      </c>
      <c r="D1697" s="5" t="s">
        <v>6198</v>
      </c>
      <c r="E1697" s="36" t="s">
        <v>48</v>
      </c>
      <c r="F1697" s="5" t="s">
        <v>18633</v>
      </c>
      <c r="G1697" s="34">
        <v>41183</v>
      </c>
      <c r="H1697" s="33" t="s">
        <v>18630</v>
      </c>
      <c r="I1697" s="34"/>
      <c r="J1697" s="5" t="s">
        <v>18630</v>
      </c>
      <c r="K1697" s="34"/>
      <c r="L1697" s="5" t="s">
        <v>42</v>
      </c>
      <c r="M1697" s="5" t="s">
        <v>6199</v>
      </c>
      <c r="N1697" s="5" t="s">
        <v>26</v>
      </c>
      <c r="O1697" s="35">
        <v>0</v>
      </c>
      <c r="P1697" s="5" t="s">
        <v>18630</v>
      </c>
      <c r="Q1697" s="5" t="str">
        <f t="shared" si="26"/>
        <v>Arquivado</v>
      </c>
      <c r="R1697" s="32" t="e">
        <v>#N/A</v>
      </c>
    </row>
    <row r="1698" spans="1:18" x14ac:dyDescent="0.2">
      <c r="A1698" s="5" t="s">
        <v>6201</v>
      </c>
      <c r="B1698" s="5"/>
      <c r="C1698" s="5" t="s">
        <v>1266</v>
      </c>
      <c r="D1698" s="5" t="s">
        <v>1267</v>
      </c>
      <c r="E1698" s="36" t="s">
        <v>20</v>
      </c>
      <c r="F1698" s="5" t="s">
        <v>18633</v>
      </c>
      <c r="G1698" s="34">
        <v>42327</v>
      </c>
      <c r="H1698" s="33" t="s">
        <v>18630</v>
      </c>
      <c r="I1698" s="34"/>
      <c r="J1698" s="5" t="s">
        <v>18630</v>
      </c>
      <c r="K1698" s="34"/>
      <c r="L1698" s="5" t="s">
        <v>23</v>
      </c>
      <c r="M1698" s="5" t="s">
        <v>6202</v>
      </c>
      <c r="N1698" s="5" t="s">
        <v>26</v>
      </c>
      <c r="O1698" s="35">
        <v>0</v>
      </c>
      <c r="P1698" s="5" t="s">
        <v>18630</v>
      </c>
      <c r="Q1698" s="5" t="str">
        <f t="shared" si="26"/>
        <v>Arquivado</v>
      </c>
      <c r="R1698" s="32" t="e">
        <v>#N/A</v>
      </c>
    </row>
    <row r="1699" spans="1:18" x14ac:dyDescent="0.2">
      <c r="A1699" s="5" t="s">
        <v>6204</v>
      </c>
      <c r="B1699" s="5"/>
      <c r="C1699" s="5" t="s">
        <v>5268</v>
      </c>
      <c r="D1699" s="5" t="s">
        <v>18692</v>
      </c>
      <c r="E1699" s="36" t="s">
        <v>20</v>
      </c>
      <c r="F1699" s="5" t="s">
        <v>18633</v>
      </c>
      <c r="G1699" s="34">
        <v>41543</v>
      </c>
      <c r="H1699" s="33" t="s">
        <v>18630</v>
      </c>
      <c r="I1699" s="34"/>
      <c r="J1699" s="5" t="s">
        <v>18630</v>
      </c>
      <c r="K1699" s="34"/>
      <c r="L1699" s="5" t="s">
        <v>42</v>
      </c>
      <c r="M1699" s="5" t="s">
        <v>6205</v>
      </c>
      <c r="N1699" s="5" t="s">
        <v>26</v>
      </c>
      <c r="O1699" s="35">
        <v>0</v>
      </c>
      <c r="P1699" s="5" t="s">
        <v>18630</v>
      </c>
      <c r="Q1699" s="5" t="str">
        <f t="shared" si="26"/>
        <v>Arquivado</v>
      </c>
      <c r="R1699" s="32" t="e">
        <v>#N/A</v>
      </c>
    </row>
    <row r="1700" spans="1:18" x14ac:dyDescent="0.2">
      <c r="A1700" s="5" t="s">
        <v>6207</v>
      </c>
      <c r="B1700" s="5"/>
      <c r="C1700" s="5" t="s">
        <v>6208</v>
      </c>
      <c r="D1700" s="5" t="s">
        <v>18691</v>
      </c>
      <c r="E1700" s="36" t="s">
        <v>48</v>
      </c>
      <c r="F1700" s="5" t="s">
        <v>18633</v>
      </c>
      <c r="G1700" s="34">
        <v>41423</v>
      </c>
      <c r="H1700" s="33" t="s">
        <v>18630</v>
      </c>
      <c r="I1700" s="34"/>
      <c r="J1700" s="5" t="s">
        <v>18633</v>
      </c>
      <c r="K1700" s="34">
        <v>41956</v>
      </c>
      <c r="L1700" s="33" t="s">
        <v>23</v>
      </c>
      <c r="M1700" s="33" t="s">
        <v>6209</v>
      </c>
      <c r="N1700" s="5" t="s">
        <v>26</v>
      </c>
      <c r="O1700" s="35">
        <v>0</v>
      </c>
      <c r="P1700" s="5" t="s">
        <v>18630</v>
      </c>
      <c r="Q1700" s="5" t="str">
        <f t="shared" si="26"/>
        <v>Arquivado</v>
      </c>
      <c r="R1700" s="32" t="e">
        <v>#N/A</v>
      </c>
    </row>
    <row r="1701" spans="1:18" x14ac:dyDescent="0.2">
      <c r="A1701" s="5" t="s">
        <v>6211</v>
      </c>
      <c r="B1701" s="5"/>
      <c r="C1701" s="5" t="s">
        <v>6212</v>
      </c>
      <c r="D1701" s="5" t="s">
        <v>6213</v>
      </c>
      <c r="E1701" s="36" t="s">
        <v>48</v>
      </c>
      <c r="F1701" s="5" t="s">
        <v>18630</v>
      </c>
      <c r="G1701" s="34"/>
      <c r="H1701" s="5" t="s">
        <v>18633</v>
      </c>
      <c r="I1701" s="34">
        <v>41907</v>
      </c>
      <c r="J1701" s="33" t="s">
        <v>18633</v>
      </c>
      <c r="K1701" s="34">
        <v>41925</v>
      </c>
      <c r="L1701" s="33" t="s">
        <v>42</v>
      </c>
      <c r="M1701" s="33" t="s">
        <v>6214</v>
      </c>
      <c r="N1701" s="5" t="s">
        <v>26</v>
      </c>
      <c r="O1701" s="35">
        <v>25000</v>
      </c>
      <c r="P1701" s="5" t="s">
        <v>18630</v>
      </c>
      <c r="Q1701" s="5" t="str">
        <f t="shared" si="26"/>
        <v>Arquivado</v>
      </c>
      <c r="R1701" s="32" t="e">
        <v>#N/A</v>
      </c>
    </row>
    <row r="1702" spans="1:18" x14ac:dyDescent="0.2">
      <c r="A1702" s="5" t="s">
        <v>6216</v>
      </c>
      <c r="B1702" s="5"/>
      <c r="C1702" s="5" t="s">
        <v>4383</v>
      </c>
      <c r="D1702" s="5" t="s">
        <v>18691</v>
      </c>
      <c r="E1702" s="36" t="s">
        <v>48</v>
      </c>
      <c r="F1702" s="5" t="s">
        <v>18633</v>
      </c>
      <c r="G1702" s="34">
        <v>41145</v>
      </c>
      <c r="H1702" s="33" t="s">
        <v>18630</v>
      </c>
      <c r="I1702" s="34"/>
      <c r="J1702" s="5" t="s">
        <v>18633</v>
      </c>
      <c r="K1702" s="34">
        <v>41612</v>
      </c>
      <c r="L1702" s="33" t="s">
        <v>23</v>
      </c>
      <c r="M1702" s="33" t="s">
        <v>6217</v>
      </c>
      <c r="N1702" s="5" t="s">
        <v>26</v>
      </c>
      <c r="O1702" s="35">
        <v>0</v>
      </c>
      <c r="P1702" s="5" t="s">
        <v>18630</v>
      </c>
      <c r="Q1702" s="5" t="str">
        <f t="shared" si="26"/>
        <v>Arquivado</v>
      </c>
      <c r="R1702" s="32" t="e">
        <v>#N/A</v>
      </c>
    </row>
    <row r="1703" spans="1:18" x14ac:dyDescent="0.2">
      <c r="A1703" s="5" t="s">
        <v>6219</v>
      </c>
      <c r="B1703" s="5" t="s">
        <v>6220</v>
      </c>
      <c r="C1703" s="5" t="s">
        <v>6221</v>
      </c>
      <c r="D1703" s="5" t="s">
        <v>6222</v>
      </c>
      <c r="E1703" s="36" t="s">
        <v>71</v>
      </c>
      <c r="F1703" s="5" t="s">
        <v>18633</v>
      </c>
      <c r="G1703" s="34">
        <v>44252</v>
      </c>
      <c r="H1703" s="33" t="s">
        <v>18633</v>
      </c>
      <c r="I1703" s="34">
        <v>43790</v>
      </c>
      <c r="J1703" s="33" t="s">
        <v>18633</v>
      </c>
      <c r="K1703" s="34">
        <v>44126</v>
      </c>
      <c r="L1703" s="33" t="s">
        <v>42</v>
      </c>
      <c r="M1703" s="33" t="s">
        <v>43</v>
      </c>
      <c r="N1703" s="5" t="s">
        <v>26</v>
      </c>
      <c r="O1703" s="35">
        <v>35000</v>
      </c>
      <c r="P1703" s="5" t="s">
        <v>18630</v>
      </c>
      <c r="Q1703" s="5" t="str">
        <f t="shared" si="26"/>
        <v>Arquivado</v>
      </c>
      <c r="R1703" s="32" t="e">
        <v>#N/A</v>
      </c>
    </row>
    <row r="1704" spans="1:18" x14ac:dyDescent="0.2">
      <c r="A1704" s="5" t="s">
        <v>6223</v>
      </c>
      <c r="B1704" s="5"/>
      <c r="C1704" s="5" t="s">
        <v>5746</v>
      </c>
      <c r="D1704" s="5" t="s">
        <v>18691</v>
      </c>
      <c r="E1704" s="36" t="s">
        <v>20</v>
      </c>
      <c r="F1704" s="5" t="s">
        <v>18633</v>
      </c>
      <c r="G1704" s="34">
        <v>41535</v>
      </c>
      <c r="H1704" s="33" t="s">
        <v>18630</v>
      </c>
      <c r="I1704" s="34"/>
      <c r="J1704" s="5" t="s">
        <v>18630</v>
      </c>
      <c r="K1704" s="34"/>
      <c r="L1704" s="5" t="s">
        <v>42</v>
      </c>
      <c r="M1704" s="5" t="s">
        <v>6224</v>
      </c>
      <c r="N1704" s="5" t="s">
        <v>26</v>
      </c>
      <c r="O1704" s="35">
        <v>0</v>
      </c>
      <c r="P1704" s="5" t="s">
        <v>18630</v>
      </c>
      <c r="Q1704" s="5" t="str">
        <f t="shared" si="26"/>
        <v>Arquivado</v>
      </c>
      <c r="R1704" s="32" t="e">
        <v>#N/A</v>
      </c>
    </row>
    <row r="1705" spans="1:18" x14ac:dyDescent="0.2">
      <c r="A1705" s="5" t="s">
        <v>6226</v>
      </c>
      <c r="B1705" s="5"/>
      <c r="C1705" s="5" t="s">
        <v>6227</v>
      </c>
      <c r="D1705" s="5" t="s">
        <v>18693</v>
      </c>
      <c r="E1705" s="36" t="s">
        <v>48</v>
      </c>
      <c r="F1705" s="5" t="s">
        <v>18630</v>
      </c>
      <c r="G1705" s="34"/>
      <c r="H1705" s="5" t="s">
        <v>18630</v>
      </c>
      <c r="I1705" s="34"/>
      <c r="J1705" s="5" t="s">
        <v>18630</v>
      </c>
      <c r="K1705" s="34"/>
      <c r="L1705" s="5" t="s">
        <v>42</v>
      </c>
      <c r="M1705" s="5" t="s">
        <v>6228</v>
      </c>
      <c r="N1705" s="5" t="s">
        <v>26</v>
      </c>
      <c r="O1705" s="35">
        <v>0</v>
      </c>
      <c r="P1705" s="5" t="s">
        <v>18633</v>
      </c>
      <c r="Q1705" s="5" t="str">
        <f t="shared" si="26"/>
        <v>Arquivado</v>
      </c>
      <c r="R1705" s="32" t="e">
        <v>#N/A</v>
      </c>
    </row>
    <row r="1706" spans="1:18" x14ac:dyDescent="0.2">
      <c r="A1706" s="5" t="s">
        <v>6230</v>
      </c>
      <c r="B1706" s="5"/>
      <c r="C1706" s="5" t="s">
        <v>5618</v>
      </c>
      <c r="D1706" s="5" t="s">
        <v>18691</v>
      </c>
      <c r="E1706" s="36" t="s">
        <v>20</v>
      </c>
      <c r="F1706" s="5" t="s">
        <v>18633</v>
      </c>
      <c r="G1706" s="34">
        <v>41541</v>
      </c>
      <c r="H1706" s="33" t="s">
        <v>18630</v>
      </c>
      <c r="I1706" s="34"/>
      <c r="J1706" s="5" t="s">
        <v>18630</v>
      </c>
      <c r="K1706" s="34"/>
      <c r="L1706" s="5" t="s">
        <v>23</v>
      </c>
      <c r="M1706" s="5" t="s">
        <v>6231</v>
      </c>
      <c r="N1706" s="5" t="s">
        <v>26</v>
      </c>
      <c r="O1706" s="35">
        <v>0</v>
      </c>
      <c r="P1706" s="5" t="s">
        <v>18630</v>
      </c>
      <c r="Q1706" s="5" t="str">
        <f t="shared" si="26"/>
        <v>Arquivado</v>
      </c>
      <c r="R1706" s="32" t="e">
        <v>#N/A</v>
      </c>
    </row>
    <row r="1707" spans="1:18" x14ac:dyDescent="0.2">
      <c r="A1707" s="5" t="s">
        <v>6233</v>
      </c>
      <c r="B1707" s="5"/>
      <c r="C1707" s="5" t="s">
        <v>6234</v>
      </c>
      <c r="D1707" s="5" t="s">
        <v>18692</v>
      </c>
      <c r="E1707" s="36" t="s">
        <v>48</v>
      </c>
      <c r="F1707" s="5" t="s">
        <v>18633</v>
      </c>
      <c r="G1707" s="34">
        <v>42551</v>
      </c>
      <c r="H1707" s="33" t="s">
        <v>18633</v>
      </c>
      <c r="I1707" s="34">
        <v>43356</v>
      </c>
      <c r="J1707" s="33" t="s">
        <v>18633</v>
      </c>
      <c r="K1707" s="34">
        <v>43383</v>
      </c>
      <c r="L1707" s="33" t="s">
        <v>23</v>
      </c>
      <c r="M1707" s="5" t="s">
        <v>6235</v>
      </c>
      <c r="N1707" s="5" t="s">
        <v>26</v>
      </c>
      <c r="O1707" s="35">
        <v>30000</v>
      </c>
      <c r="P1707" s="5" t="s">
        <v>18630</v>
      </c>
      <c r="Q1707" s="5" t="str">
        <f t="shared" si="26"/>
        <v>Arquivado</v>
      </c>
      <c r="R1707" s="32" t="e">
        <v>#N/A</v>
      </c>
    </row>
    <row r="1708" spans="1:18" x14ac:dyDescent="0.2">
      <c r="A1708" s="5" t="s">
        <v>6237</v>
      </c>
      <c r="B1708" s="5"/>
      <c r="D1708" s="5" t="s">
        <v>6239</v>
      </c>
      <c r="E1708" s="36" t="s">
        <v>6238</v>
      </c>
      <c r="F1708" s="5" t="s">
        <v>18630</v>
      </c>
      <c r="G1708" s="34"/>
      <c r="H1708" s="5" t="s">
        <v>18630</v>
      </c>
      <c r="I1708" s="34"/>
      <c r="J1708" s="5" t="s">
        <v>18630</v>
      </c>
      <c r="K1708" s="34"/>
      <c r="L1708" s="5" t="s">
        <v>42</v>
      </c>
      <c r="M1708" s="5"/>
      <c r="N1708" s="5" t="s">
        <v>26</v>
      </c>
      <c r="O1708" s="35">
        <v>1000</v>
      </c>
      <c r="P1708" s="5" t="s">
        <v>18630</v>
      </c>
      <c r="Q1708" s="5" t="str">
        <f t="shared" si="26"/>
        <v>Arquivado</v>
      </c>
      <c r="R1708" s="32" t="e">
        <v>#N/A</v>
      </c>
    </row>
    <row r="1709" spans="1:18" x14ac:dyDescent="0.2">
      <c r="A1709" s="5" t="s">
        <v>6240</v>
      </c>
      <c r="B1709" s="5"/>
      <c r="C1709" s="5" t="s">
        <v>6241</v>
      </c>
      <c r="D1709" s="5" t="s">
        <v>18692</v>
      </c>
      <c r="E1709" s="36" t="s">
        <v>20</v>
      </c>
      <c r="F1709" s="5" t="s">
        <v>18633</v>
      </c>
      <c r="G1709" s="34">
        <v>42339</v>
      </c>
      <c r="H1709" s="33" t="s">
        <v>18630</v>
      </c>
      <c r="I1709" s="34"/>
      <c r="J1709" s="5" t="s">
        <v>18630</v>
      </c>
      <c r="K1709" s="34"/>
      <c r="L1709" s="5" t="s">
        <v>23</v>
      </c>
      <c r="M1709" s="33" t="s">
        <v>6242</v>
      </c>
      <c r="N1709" s="5" t="s">
        <v>26</v>
      </c>
      <c r="O1709" s="35">
        <v>0</v>
      </c>
      <c r="P1709" s="5" t="s">
        <v>18630</v>
      </c>
      <c r="Q1709" s="5" t="str">
        <f t="shared" si="26"/>
        <v>Arquivado</v>
      </c>
      <c r="R1709" s="32" t="e">
        <v>#N/A</v>
      </c>
    </row>
    <row r="1710" spans="1:18" x14ac:dyDescent="0.2">
      <c r="A1710" s="5" t="s">
        <v>6244</v>
      </c>
      <c r="B1710" s="5"/>
      <c r="C1710" s="5" t="s">
        <v>5302</v>
      </c>
      <c r="D1710" s="5" t="s">
        <v>19255</v>
      </c>
      <c r="E1710" s="36" t="s">
        <v>48</v>
      </c>
      <c r="F1710" s="5" t="s">
        <v>18630</v>
      </c>
      <c r="G1710" s="34"/>
      <c r="H1710" s="5" t="s">
        <v>18630</v>
      </c>
      <c r="I1710" s="34"/>
      <c r="J1710" s="5" t="s">
        <v>18630</v>
      </c>
      <c r="K1710" s="34"/>
      <c r="L1710" s="5" t="s">
        <v>42</v>
      </c>
      <c r="M1710" s="5" t="s">
        <v>6245</v>
      </c>
      <c r="N1710" s="5" t="s">
        <v>26</v>
      </c>
      <c r="O1710" s="35">
        <v>0</v>
      </c>
      <c r="P1710" s="5" t="s">
        <v>18630</v>
      </c>
      <c r="Q1710" s="5" t="str">
        <f t="shared" si="26"/>
        <v>Arquivado</v>
      </c>
      <c r="R1710" s="32" t="e">
        <v>#N/A</v>
      </c>
    </row>
    <row r="1711" spans="1:18" x14ac:dyDescent="0.2">
      <c r="A1711" s="5" t="s">
        <v>6247</v>
      </c>
      <c r="B1711" s="5"/>
      <c r="C1711" s="5" t="s">
        <v>684</v>
      </c>
      <c r="D1711" s="5" t="s">
        <v>18691</v>
      </c>
      <c r="E1711" s="36" t="s">
        <v>20</v>
      </c>
      <c r="F1711" s="5" t="s">
        <v>18633</v>
      </c>
      <c r="G1711" s="34">
        <v>42341</v>
      </c>
      <c r="H1711" s="33" t="s">
        <v>18630</v>
      </c>
      <c r="I1711" s="34"/>
      <c r="J1711" s="5" t="s">
        <v>18630</v>
      </c>
      <c r="K1711" s="34"/>
      <c r="L1711" s="5" t="s">
        <v>23</v>
      </c>
      <c r="M1711" s="33" t="s">
        <v>6248</v>
      </c>
      <c r="N1711" s="5" t="s">
        <v>26</v>
      </c>
      <c r="O1711" s="35">
        <v>0</v>
      </c>
      <c r="P1711" s="5" t="s">
        <v>18630</v>
      </c>
      <c r="Q1711" s="5" t="str">
        <f t="shared" si="26"/>
        <v>Arquivado</v>
      </c>
      <c r="R1711" s="32" t="e">
        <v>#N/A</v>
      </c>
    </row>
    <row r="1712" spans="1:18" x14ac:dyDescent="0.2">
      <c r="A1712" s="5" t="s">
        <v>6250</v>
      </c>
      <c r="B1712" s="5"/>
      <c r="C1712" s="5" t="s">
        <v>4453</v>
      </c>
      <c r="D1712" s="5" t="s">
        <v>19218</v>
      </c>
      <c r="E1712" s="36" t="s">
        <v>71</v>
      </c>
      <c r="F1712" s="5" t="s">
        <v>18633</v>
      </c>
      <c r="G1712" s="34">
        <v>43668</v>
      </c>
      <c r="H1712" s="33" t="s">
        <v>18633</v>
      </c>
      <c r="I1712" s="34">
        <v>44138</v>
      </c>
      <c r="J1712" s="33" t="s">
        <v>18630</v>
      </c>
      <c r="K1712" s="34"/>
      <c r="L1712" s="5" t="s">
        <v>42</v>
      </c>
      <c r="M1712" s="33" t="s">
        <v>43</v>
      </c>
      <c r="N1712" s="5" t="s">
        <v>26</v>
      </c>
      <c r="O1712" s="35">
        <v>30000</v>
      </c>
      <c r="P1712" s="5" t="s">
        <v>18630</v>
      </c>
      <c r="Q1712" s="5" t="str">
        <f t="shared" si="26"/>
        <v>Arquivado</v>
      </c>
      <c r="R1712" s="32" t="e">
        <v>#N/A</v>
      </c>
    </row>
    <row r="1713" spans="1:18" x14ac:dyDescent="0.2">
      <c r="A1713" s="5" t="s">
        <v>6251</v>
      </c>
      <c r="B1713" s="5"/>
      <c r="C1713" s="5" t="s">
        <v>6252</v>
      </c>
      <c r="D1713" s="5" t="s">
        <v>18693</v>
      </c>
      <c r="E1713" s="36" t="s">
        <v>48</v>
      </c>
      <c r="F1713" s="5" t="s">
        <v>18630</v>
      </c>
      <c r="G1713" s="34"/>
      <c r="H1713" s="5" t="s">
        <v>18630</v>
      </c>
      <c r="I1713" s="34"/>
      <c r="J1713" s="5" t="s">
        <v>18630</v>
      </c>
      <c r="K1713" s="34"/>
      <c r="L1713" s="5" t="s">
        <v>23</v>
      </c>
      <c r="M1713" s="5" t="s">
        <v>6253</v>
      </c>
      <c r="N1713" s="5" t="s">
        <v>26</v>
      </c>
      <c r="O1713" s="35">
        <v>0</v>
      </c>
      <c r="P1713" s="5" t="s">
        <v>18633</v>
      </c>
      <c r="Q1713" s="5" t="str">
        <f t="shared" si="26"/>
        <v>Arquivado</v>
      </c>
      <c r="R1713" s="32" t="e">
        <v>#N/A</v>
      </c>
    </row>
    <row r="1714" spans="1:18" x14ac:dyDescent="0.2">
      <c r="A1714" s="5" t="s">
        <v>6255</v>
      </c>
      <c r="B1714" s="5"/>
      <c r="C1714" s="5" t="s">
        <v>5264</v>
      </c>
      <c r="D1714" s="5" t="s">
        <v>18691</v>
      </c>
      <c r="E1714" s="36" t="s">
        <v>71</v>
      </c>
      <c r="F1714" s="5" t="s">
        <v>18633</v>
      </c>
      <c r="G1714" s="34">
        <v>43840</v>
      </c>
      <c r="H1714" s="33" t="s">
        <v>18630</v>
      </c>
      <c r="I1714" s="34"/>
      <c r="J1714" s="5" t="s">
        <v>18630</v>
      </c>
      <c r="K1714" s="34"/>
      <c r="L1714" s="5" t="s">
        <v>42</v>
      </c>
      <c r="M1714" s="33" t="s">
        <v>43</v>
      </c>
      <c r="N1714" s="5" t="s">
        <v>26</v>
      </c>
      <c r="O1714" s="35">
        <v>35000</v>
      </c>
      <c r="P1714" s="5" t="s">
        <v>18630</v>
      </c>
      <c r="Q1714" s="5" t="str">
        <f t="shared" si="26"/>
        <v>Arquivado</v>
      </c>
      <c r="R1714" s="32" t="e">
        <v>#N/A</v>
      </c>
    </row>
    <row r="1715" spans="1:18" x14ac:dyDescent="0.2">
      <c r="A1715" s="5" t="s">
        <v>6256</v>
      </c>
      <c r="B1715" s="5"/>
      <c r="C1715" s="5" t="s">
        <v>6257</v>
      </c>
      <c r="D1715" s="5" t="s">
        <v>18693</v>
      </c>
      <c r="E1715" s="36" t="s">
        <v>48</v>
      </c>
      <c r="F1715" s="5" t="s">
        <v>18630</v>
      </c>
      <c r="G1715" s="34"/>
      <c r="H1715" s="5" t="s">
        <v>18633</v>
      </c>
      <c r="I1715" s="34">
        <v>41743</v>
      </c>
      <c r="J1715" s="33" t="s">
        <v>18633</v>
      </c>
      <c r="K1715" s="34">
        <v>41793</v>
      </c>
      <c r="L1715" s="33" t="s">
        <v>23</v>
      </c>
      <c r="M1715" s="5" t="s">
        <v>6258</v>
      </c>
      <c r="N1715" s="5" t="s">
        <v>26</v>
      </c>
      <c r="O1715" s="35">
        <v>0</v>
      </c>
      <c r="P1715" s="5" t="s">
        <v>18633</v>
      </c>
      <c r="Q1715" s="5" t="str">
        <f t="shared" si="26"/>
        <v>Arquivado</v>
      </c>
      <c r="R1715" s="32" t="e">
        <v>#N/A</v>
      </c>
    </row>
    <row r="1716" spans="1:18" x14ac:dyDescent="0.2">
      <c r="A1716" s="5" t="s">
        <v>6260</v>
      </c>
      <c r="B1716" s="5"/>
      <c r="C1716" s="5" t="s">
        <v>6261</v>
      </c>
      <c r="D1716" s="5" t="s">
        <v>18691</v>
      </c>
      <c r="E1716" s="36" t="s">
        <v>48</v>
      </c>
      <c r="F1716" s="5" t="s">
        <v>18630</v>
      </c>
      <c r="G1716" s="34"/>
      <c r="H1716" s="5" t="s">
        <v>18630</v>
      </c>
      <c r="I1716" s="34"/>
      <c r="J1716" s="5" t="s">
        <v>18630</v>
      </c>
      <c r="K1716" s="34"/>
      <c r="L1716" s="5" t="s">
        <v>23</v>
      </c>
      <c r="M1716" s="5" t="s">
        <v>6262</v>
      </c>
      <c r="N1716" s="5" t="s">
        <v>26</v>
      </c>
      <c r="O1716" s="35">
        <v>0</v>
      </c>
      <c r="P1716" s="5" t="s">
        <v>18633</v>
      </c>
      <c r="Q1716" s="5" t="str">
        <f t="shared" si="26"/>
        <v>Arquivado</v>
      </c>
      <c r="R1716" s="32" t="e">
        <v>#N/A</v>
      </c>
    </row>
    <row r="1717" spans="1:18" x14ac:dyDescent="0.2">
      <c r="A1717" s="5" t="s">
        <v>6264</v>
      </c>
      <c r="B1717" s="5"/>
      <c r="C1717" s="5" t="s">
        <v>6265</v>
      </c>
      <c r="D1717" s="5" t="s">
        <v>19357</v>
      </c>
      <c r="E1717" s="36" t="s">
        <v>71</v>
      </c>
      <c r="F1717" s="5" t="s">
        <v>18630</v>
      </c>
      <c r="G1717" s="34"/>
      <c r="H1717" s="5" t="s">
        <v>18630</v>
      </c>
      <c r="I1717" s="34"/>
      <c r="J1717" s="5" t="s">
        <v>18630</v>
      </c>
      <c r="K1717" s="34"/>
      <c r="L1717" s="5" t="s">
        <v>18793</v>
      </c>
      <c r="M1717" s="5" t="s">
        <v>646</v>
      </c>
      <c r="N1717" s="5" t="s">
        <v>18712</v>
      </c>
      <c r="O1717" s="35">
        <v>35000</v>
      </c>
      <c r="P1717" s="60" t="s">
        <v>18630</v>
      </c>
      <c r="Q1717" s="5" t="str">
        <f t="shared" si="26"/>
        <v>Ativo</v>
      </c>
      <c r="R1717" s="32" t="e">
        <v>#N/A</v>
      </c>
    </row>
    <row r="1718" spans="1:18" x14ac:dyDescent="0.2">
      <c r="A1718" s="5" t="s">
        <v>6266</v>
      </c>
      <c r="B1718" s="5"/>
      <c r="C1718" s="5" t="s">
        <v>6267</v>
      </c>
      <c r="D1718" s="5" t="s">
        <v>6268</v>
      </c>
      <c r="E1718" s="36" t="s">
        <v>48</v>
      </c>
      <c r="F1718" s="5" t="s">
        <v>18633</v>
      </c>
      <c r="G1718" s="34">
        <v>42608</v>
      </c>
      <c r="H1718" s="33" t="s">
        <v>18630</v>
      </c>
      <c r="I1718" s="34"/>
      <c r="J1718" s="5" t="s">
        <v>18633</v>
      </c>
      <c r="K1718" s="34">
        <v>43329</v>
      </c>
      <c r="L1718" s="33" t="s">
        <v>23</v>
      </c>
      <c r="M1718" s="33" t="s">
        <v>6269</v>
      </c>
      <c r="N1718" s="5" t="s">
        <v>26</v>
      </c>
      <c r="O1718" s="35">
        <v>35000</v>
      </c>
      <c r="P1718" s="5" t="s">
        <v>18630</v>
      </c>
      <c r="Q1718" s="5" t="str">
        <f t="shared" si="26"/>
        <v>Arquivado</v>
      </c>
      <c r="R1718" s="32" t="e">
        <v>#N/A</v>
      </c>
    </row>
    <row r="1719" spans="1:18" x14ac:dyDescent="0.2">
      <c r="A1719" s="5" t="s">
        <v>6271</v>
      </c>
      <c r="B1719" s="5"/>
      <c r="C1719" s="5" t="s">
        <v>3122</v>
      </c>
      <c r="D1719" s="5" t="s">
        <v>19219</v>
      </c>
      <c r="E1719" s="36" t="s">
        <v>48</v>
      </c>
      <c r="F1719" s="5" t="s">
        <v>18633</v>
      </c>
      <c r="G1719" s="34">
        <v>40781</v>
      </c>
      <c r="H1719" s="33" t="s">
        <v>18630</v>
      </c>
      <c r="I1719" s="34"/>
      <c r="J1719" s="5" t="s">
        <v>18630</v>
      </c>
      <c r="K1719" s="34"/>
      <c r="L1719" s="5" t="s">
        <v>23</v>
      </c>
      <c r="M1719" s="5" t="s">
        <v>6272</v>
      </c>
      <c r="N1719" s="5" t="s">
        <v>26</v>
      </c>
      <c r="O1719" s="35">
        <v>0</v>
      </c>
      <c r="P1719" s="5" t="s">
        <v>18630</v>
      </c>
      <c r="Q1719" s="5" t="str">
        <f t="shared" si="26"/>
        <v>Arquivado</v>
      </c>
      <c r="R1719" s="32" t="e">
        <v>#N/A</v>
      </c>
    </row>
    <row r="1720" spans="1:18" x14ac:dyDescent="0.2">
      <c r="A1720" s="5" t="s">
        <v>6274</v>
      </c>
      <c r="B1720" s="5"/>
      <c r="C1720" s="5" t="s">
        <v>895</v>
      </c>
      <c r="D1720" s="5" t="s">
        <v>18692</v>
      </c>
      <c r="E1720" s="36" t="s">
        <v>20</v>
      </c>
      <c r="F1720" s="5" t="s">
        <v>18633</v>
      </c>
      <c r="G1720" s="34">
        <v>41940</v>
      </c>
      <c r="H1720" s="33" t="s">
        <v>18630</v>
      </c>
      <c r="I1720" s="34"/>
      <c r="J1720" s="5" t="s">
        <v>18630</v>
      </c>
      <c r="K1720" s="34"/>
      <c r="L1720" s="5" t="s">
        <v>23</v>
      </c>
      <c r="M1720" s="5" t="s">
        <v>6275</v>
      </c>
      <c r="N1720" s="5" t="s">
        <v>26</v>
      </c>
      <c r="O1720" s="35">
        <v>0</v>
      </c>
      <c r="P1720" s="5" t="s">
        <v>18630</v>
      </c>
      <c r="Q1720" s="5" t="str">
        <f t="shared" si="26"/>
        <v>Arquivado</v>
      </c>
      <c r="R1720" s="32" t="e">
        <v>#N/A</v>
      </c>
    </row>
    <row r="1721" spans="1:18" x14ac:dyDescent="0.2">
      <c r="A1721" s="5" t="s">
        <v>6277</v>
      </c>
      <c r="B1721" s="5"/>
      <c r="C1721" s="5" t="s">
        <v>67</v>
      </c>
      <c r="D1721" s="5" t="s">
        <v>18691</v>
      </c>
      <c r="E1721" s="36" t="s">
        <v>48</v>
      </c>
      <c r="F1721" s="5" t="s">
        <v>18630</v>
      </c>
      <c r="G1721" s="34"/>
      <c r="H1721" s="5" t="s">
        <v>18630</v>
      </c>
      <c r="I1721" s="34"/>
      <c r="J1721" s="5" t="s">
        <v>18630</v>
      </c>
      <c r="K1721" s="34"/>
      <c r="L1721" s="5" t="s">
        <v>23</v>
      </c>
      <c r="M1721" s="5" t="s">
        <v>6278</v>
      </c>
      <c r="N1721" s="5" t="s">
        <v>26</v>
      </c>
      <c r="O1721" s="35">
        <v>0</v>
      </c>
      <c r="P1721" s="5" t="s">
        <v>18630</v>
      </c>
      <c r="Q1721" s="5" t="str">
        <f t="shared" si="26"/>
        <v>Arquivado</v>
      </c>
      <c r="R1721" s="32" t="e">
        <v>#N/A</v>
      </c>
    </row>
    <row r="1722" spans="1:18" x14ac:dyDescent="0.2">
      <c r="A1722" s="5" t="s">
        <v>6280</v>
      </c>
      <c r="B1722" s="5"/>
      <c r="C1722" s="5" t="s">
        <v>5073</v>
      </c>
      <c r="D1722" s="5" t="s">
        <v>143</v>
      </c>
      <c r="E1722" s="36" t="s">
        <v>20</v>
      </c>
      <c r="F1722" s="5" t="s">
        <v>18633</v>
      </c>
      <c r="G1722" s="34">
        <v>42333</v>
      </c>
      <c r="H1722" s="33" t="s">
        <v>18630</v>
      </c>
      <c r="I1722" s="34"/>
      <c r="J1722" s="5" t="s">
        <v>18633</v>
      </c>
      <c r="K1722" s="34">
        <v>42220</v>
      </c>
      <c r="L1722" s="33" t="s">
        <v>23</v>
      </c>
      <c r="M1722" s="33" t="s">
        <v>6281</v>
      </c>
      <c r="N1722" s="5" t="s">
        <v>26</v>
      </c>
      <c r="O1722" s="35">
        <v>0</v>
      </c>
      <c r="P1722" s="5" t="s">
        <v>18630</v>
      </c>
      <c r="Q1722" s="5" t="str">
        <f t="shared" si="26"/>
        <v>Arquivado</v>
      </c>
      <c r="R1722" s="32" t="e">
        <v>#N/A</v>
      </c>
    </row>
    <row r="1723" spans="1:18" x14ac:dyDescent="0.2">
      <c r="A1723" s="5" t="s">
        <v>6283</v>
      </c>
      <c r="B1723" s="5"/>
      <c r="C1723" s="5" t="s">
        <v>6284</v>
      </c>
      <c r="D1723" s="5" t="s">
        <v>6285</v>
      </c>
      <c r="E1723" s="36" t="s">
        <v>106</v>
      </c>
      <c r="F1723" s="5" t="s">
        <v>18630</v>
      </c>
      <c r="G1723" s="34"/>
      <c r="H1723" s="5" t="s">
        <v>18630</v>
      </c>
      <c r="I1723" s="34"/>
      <c r="J1723" s="5" t="s">
        <v>18630</v>
      </c>
      <c r="K1723" s="34"/>
      <c r="L1723" s="5" t="s">
        <v>23</v>
      </c>
      <c r="M1723" s="5" t="s">
        <v>6286</v>
      </c>
      <c r="N1723" s="5" t="s">
        <v>26</v>
      </c>
      <c r="O1723" s="35">
        <v>0</v>
      </c>
      <c r="P1723" s="5" t="s">
        <v>18630</v>
      </c>
      <c r="Q1723" s="5" t="str">
        <f t="shared" si="26"/>
        <v>Arquivado</v>
      </c>
      <c r="R1723" s="32" t="e">
        <v>#N/A</v>
      </c>
    </row>
    <row r="1724" spans="1:18" x14ac:dyDescent="0.2">
      <c r="A1724" s="5" t="s">
        <v>6288</v>
      </c>
      <c r="B1724" s="5" t="s">
        <v>3407</v>
      </c>
      <c r="C1724" s="5" t="s">
        <v>6289</v>
      </c>
      <c r="D1724" s="5" t="s">
        <v>89</v>
      </c>
      <c r="E1724" s="36" t="s">
        <v>20</v>
      </c>
      <c r="F1724" s="5" t="s">
        <v>18633</v>
      </c>
      <c r="G1724" s="34">
        <v>42339</v>
      </c>
      <c r="H1724" s="33" t="s">
        <v>18630</v>
      </c>
      <c r="I1724" s="34"/>
      <c r="J1724" s="5" t="s">
        <v>18630</v>
      </c>
      <c r="K1724" s="34"/>
      <c r="L1724" s="5" t="s">
        <v>23</v>
      </c>
      <c r="M1724" s="33" t="s">
        <v>6290</v>
      </c>
      <c r="N1724" s="5" t="s">
        <v>26</v>
      </c>
      <c r="O1724" s="35">
        <v>0</v>
      </c>
      <c r="P1724" s="5" t="s">
        <v>18633</v>
      </c>
      <c r="Q1724" s="5" t="str">
        <f t="shared" si="26"/>
        <v>Arquivado</v>
      </c>
      <c r="R1724" s="32" t="e">
        <v>#N/A</v>
      </c>
    </row>
    <row r="1725" spans="1:18" x14ac:dyDescent="0.2">
      <c r="A1725" s="5" t="s">
        <v>6292</v>
      </c>
      <c r="B1725" s="5"/>
      <c r="C1725" s="5" t="s">
        <v>5627</v>
      </c>
      <c r="D1725" s="5" t="s">
        <v>1800</v>
      </c>
      <c r="E1725" s="36" t="s">
        <v>20</v>
      </c>
      <c r="F1725" s="5" t="s">
        <v>18633</v>
      </c>
      <c r="G1725" s="34">
        <v>42821</v>
      </c>
      <c r="H1725" s="33" t="s">
        <v>18630</v>
      </c>
      <c r="I1725" s="34"/>
      <c r="J1725" s="5" t="s">
        <v>18630</v>
      </c>
      <c r="K1725" s="34"/>
      <c r="L1725" s="5" t="s">
        <v>23</v>
      </c>
      <c r="M1725" s="33" t="s">
        <v>6293</v>
      </c>
      <c r="N1725" s="5" t="s">
        <v>26</v>
      </c>
      <c r="O1725" s="35">
        <v>0</v>
      </c>
      <c r="P1725" s="5" t="s">
        <v>18630</v>
      </c>
      <c r="Q1725" s="5" t="str">
        <f t="shared" si="26"/>
        <v>Arquivado</v>
      </c>
      <c r="R1725" s="32" t="e">
        <v>#N/A</v>
      </c>
    </row>
    <row r="1726" spans="1:18" x14ac:dyDescent="0.2">
      <c r="A1726" s="5" t="s">
        <v>6295</v>
      </c>
      <c r="B1726" s="5"/>
      <c r="C1726" s="5" t="s">
        <v>1294</v>
      </c>
      <c r="D1726" s="5" t="s">
        <v>6296</v>
      </c>
      <c r="E1726" s="36" t="s">
        <v>48</v>
      </c>
      <c r="F1726" s="5" t="s">
        <v>18630</v>
      </c>
      <c r="G1726" s="34"/>
      <c r="H1726" s="5" t="s">
        <v>18630</v>
      </c>
      <c r="I1726" s="34"/>
      <c r="J1726" s="5" t="s">
        <v>18633</v>
      </c>
      <c r="K1726" s="34">
        <v>42130</v>
      </c>
      <c r="L1726" s="33" t="s">
        <v>23</v>
      </c>
      <c r="M1726" s="33" t="s">
        <v>6297</v>
      </c>
      <c r="N1726" s="5" t="s">
        <v>26</v>
      </c>
      <c r="O1726" s="35">
        <v>0</v>
      </c>
      <c r="P1726" s="5" t="s">
        <v>18630</v>
      </c>
      <c r="Q1726" s="5" t="str">
        <f t="shared" si="26"/>
        <v>Arquivado</v>
      </c>
      <c r="R1726" s="32" t="e">
        <v>#N/A</v>
      </c>
    </row>
    <row r="1727" spans="1:18" x14ac:dyDescent="0.2">
      <c r="A1727" s="5" t="s">
        <v>6299</v>
      </c>
      <c r="B1727" s="5"/>
      <c r="C1727" s="5" t="s">
        <v>6300</v>
      </c>
      <c r="D1727" s="5" t="s">
        <v>18691</v>
      </c>
      <c r="E1727" s="36" t="s">
        <v>48</v>
      </c>
      <c r="F1727" s="5" t="s">
        <v>18633</v>
      </c>
      <c r="G1727" s="34">
        <v>42087</v>
      </c>
      <c r="H1727" s="33" t="s">
        <v>18633</v>
      </c>
      <c r="I1727" s="34">
        <v>42698</v>
      </c>
      <c r="J1727" s="33" t="s">
        <v>18633</v>
      </c>
      <c r="K1727" s="34">
        <v>42723</v>
      </c>
      <c r="L1727" s="33" t="s">
        <v>23</v>
      </c>
      <c r="M1727" s="33" t="s">
        <v>6301</v>
      </c>
      <c r="N1727" s="5" t="s">
        <v>26</v>
      </c>
      <c r="O1727" s="35">
        <v>0</v>
      </c>
      <c r="P1727" s="5" t="s">
        <v>18630</v>
      </c>
      <c r="Q1727" s="5" t="str">
        <f t="shared" si="26"/>
        <v>Arquivado</v>
      </c>
      <c r="R1727" s="32" t="e">
        <v>#N/A</v>
      </c>
    </row>
    <row r="1728" spans="1:18" x14ac:dyDescent="0.2">
      <c r="A1728" s="5" t="s">
        <v>6303</v>
      </c>
      <c r="B1728" s="5"/>
      <c r="C1728" s="5" t="s">
        <v>6304</v>
      </c>
      <c r="D1728" s="5" t="s">
        <v>19220</v>
      </c>
      <c r="E1728" s="36" t="s">
        <v>48</v>
      </c>
      <c r="F1728" s="5" t="s">
        <v>18630</v>
      </c>
      <c r="G1728" s="34"/>
      <c r="H1728" s="5" t="s">
        <v>18630</v>
      </c>
      <c r="I1728" s="34"/>
      <c r="J1728" s="5" t="s">
        <v>18630</v>
      </c>
      <c r="K1728" s="34"/>
      <c r="L1728" s="5" t="s">
        <v>23</v>
      </c>
      <c r="M1728" s="5" t="s">
        <v>6305</v>
      </c>
      <c r="N1728" s="5" t="s">
        <v>26</v>
      </c>
      <c r="O1728" s="35">
        <v>0</v>
      </c>
      <c r="P1728" s="5" t="s">
        <v>18633</v>
      </c>
      <c r="Q1728" s="5" t="str">
        <f t="shared" si="26"/>
        <v>Arquivado</v>
      </c>
      <c r="R1728" s="32" t="e">
        <v>#N/A</v>
      </c>
    </row>
    <row r="1729" spans="1:18" x14ac:dyDescent="0.2">
      <c r="A1729" s="5" t="s">
        <v>6307</v>
      </c>
      <c r="B1729" s="5"/>
      <c r="C1729" s="5" t="s">
        <v>4118</v>
      </c>
      <c r="D1729" s="5" t="s">
        <v>1800</v>
      </c>
      <c r="E1729" s="36" t="s">
        <v>48</v>
      </c>
      <c r="F1729" s="5" t="s">
        <v>18630</v>
      </c>
      <c r="G1729" s="34"/>
      <c r="H1729" s="5" t="s">
        <v>18630</v>
      </c>
      <c r="I1729" s="34"/>
      <c r="J1729" s="5" t="s">
        <v>18630</v>
      </c>
      <c r="K1729" s="34"/>
      <c r="L1729" s="5" t="s">
        <v>23</v>
      </c>
      <c r="M1729" s="5" t="s">
        <v>6308</v>
      </c>
      <c r="N1729" s="5" t="s">
        <v>26</v>
      </c>
      <c r="O1729" s="35">
        <v>0</v>
      </c>
      <c r="P1729" s="5" t="s">
        <v>18630</v>
      </c>
      <c r="Q1729" s="5" t="str">
        <f t="shared" si="26"/>
        <v>Arquivado</v>
      </c>
      <c r="R1729" s="32" t="e">
        <v>#N/A</v>
      </c>
    </row>
    <row r="1730" spans="1:18" x14ac:dyDescent="0.2">
      <c r="A1730" s="5" t="s">
        <v>6310</v>
      </c>
      <c r="B1730" s="5" t="s">
        <v>6311</v>
      </c>
      <c r="C1730" s="5" t="s">
        <v>6312</v>
      </c>
      <c r="D1730" s="5" t="s">
        <v>6313</v>
      </c>
      <c r="E1730" s="36" t="s">
        <v>71</v>
      </c>
      <c r="F1730" s="5" t="s">
        <v>18633</v>
      </c>
      <c r="G1730" s="34">
        <v>44992</v>
      </c>
      <c r="H1730" s="33" t="s">
        <v>18633</v>
      </c>
      <c r="I1730" s="34">
        <v>45433</v>
      </c>
      <c r="J1730" s="33" t="s">
        <v>18633</v>
      </c>
      <c r="K1730" s="34">
        <v>45713</v>
      </c>
      <c r="L1730" s="33" t="s">
        <v>42</v>
      </c>
      <c r="M1730" s="5" t="s">
        <v>1377</v>
      </c>
      <c r="N1730" s="5" t="s">
        <v>26</v>
      </c>
      <c r="O1730" s="35">
        <v>35000</v>
      </c>
      <c r="P1730" s="5" t="s">
        <v>18630</v>
      </c>
      <c r="Q1730" s="5" t="str">
        <f t="shared" si="26"/>
        <v>Arquivado</v>
      </c>
      <c r="R1730" s="32" t="e">
        <v>#N/A</v>
      </c>
    </row>
    <row r="1731" spans="1:18" x14ac:dyDescent="0.2">
      <c r="A1731" s="5" t="s">
        <v>6314</v>
      </c>
      <c r="B1731" s="5"/>
      <c r="C1731" s="5" t="s">
        <v>5585</v>
      </c>
      <c r="D1731" s="5" t="s">
        <v>19358</v>
      </c>
      <c r="E1731" s="36" t="s">
        <v>48</v>
      </c>
      <c r="F1731" s="5" t="s">
        <v>18633</v>
      </c>
      <c r="G1731" s="34">
        <v>42093</v>
      </c>
      <c r="H1731" s="33" t="s">
        <v>18630</v>
      </c>
      <c r="I1731" s="34"/>
      <c r="J1731" s="5" t="s">
        <v>18633</v>
      </c>
      <c r="K1731" s="34">
        <v>42821</v>
      </c>
      <c r="L1731" s="33" t="s">
        <v>23</v>
      </c>
      <c r="M1731" s="33" t="s">
        <v>6315</v>
      </c>
      <c r="N1731" s="5" t="s">
        <v>26</v>
      </c>
      <c r="O1731" s="35">
        <v>30000</v>
      </c>
      <c r="P1731" s="5" t="s">
        <v>18630</v>
      </c>
      <c r="Q1731" s="5" t="str">
        <f t="shared" si="26"/>
        <v>Arquivado</v>
      </c>
      <c r="R1731" s="32" t="e">
        <v>#N/A</v>
      </c>
    </row>
    <row r="1732" spans="1:18" x14ac:dyDescent="0.2">
      <c r="A1732" s="5" t="s">
        <v>6317</v>
      </c>
      <c r="B1732" s="5"/>
      <c r="C1732" s="5" t="s">
        <v>4245</v>
      </c>
      <c r="D1732" s="5" t="s">
        <v>18691</v>
      </c>
      <c r="E1732" s="36" t="s">
        <v>48</v>
      </c>
      <c r="F1732" s="5" t="s">
        <v>18630</v>
      </c>
      <c r="G1732" s="34"/>
      <c r="H1732" s="5" t="s">
        <v>18630</v>
      </c>
      <c r="I1732" s="34"/>
      <c r="J1732" s="5" t="s">
        <v>18630</v>
      </c>
      <c r="K1732" s="34"/>
      <c r="L1732" s="5" t="s">
        <v>23</v>
      </c>
      <c r="M1732" s="5" t="s">
        <v>6318</v>
      </c>
      <c r="N1732" s="5" t="s">
        <v>26</v>
      </c>
      <c r="O1732" s="35">
        <v>0</v>
      </c>
      <c r="P1732" s="5" t="s">
        <v>18630</v>
      </c>
      <c r="Q1732" s="5" t="str">
        <f t="shared" ref="Q1732:Q1795" si="27">IF(OR(ISNUMBER(SEARCH("arquivamento",L1732)),ISNUMBER(SEARCH("arquivado",L1732))),"Arquivado","Ativo")</f>
        <v>Arquivado</v>
      </c>
      <c r="R1732" s="32" t="e">
        <v>#N/A</v>
      </c>
    </row>
    <row r="1733" spans="1:18" x14ac:dyDescent="0.2">
      <c r="A1733" s="5" t="s">
        <v>6320</v>
      </c>
      <c r="B1733" s="5"/>
      <c r="C1733" s="5" t="s">
        <v>6179</v>
      </c>
      <c r="D1733" s="5" t="s">
        <v>18692</v>
      </c>
      <c r="E1733" s="36" t="s">
        <v>71</v>
      </c>
      <c r="F1733" s="5" t="s">
        <v>18633</v>
      </c>
      <c r="G1733" s="34">
        <v>43979</v>
      </c>
      <c r="H1733" s="33" t="s">
        <v>18630</v>
      </c>
      <c r="I1733" s="34"/>
      <c r="J1733" s="5" t="s">
        <v>18633</v>
      </c>
      <c r="K1733" s="34">
        <v>43441</v>
      </c>
      <c r="L1733" s="33" t="s">
        <v>42</v>
      </c>
      <c r="M1733" s="5" t="s">
        <v>6321</v>
      </c>
      <c r="N1733" s="5" t="s">
        <v>26</v>
      </c>
      <c r="O1733" s="35">
        <v>30000</v>
      </c>
      <c r="P1733" s="5" t="s">
        <v>18630</v>
      </c>
      <c r="Q1733" s="5" t="str">
        <f t="shared" si="27"/>
        <v>Arquivado</v>
      </c>
      <c r="R1733" s="32" t="e">
        <v>#N/A</v>
      </c>
    </row>
    <row r="1734" spans="1:18" x14ac:dyDescent="0.2">
      <c r="A1734" s="5" t="s">
        <v>6323</v>
      </c>
      <c r="B1734" s="5"/>
      <c r="C1734" s="5" t="s">
        <v>6324</v>
      </c>
      <c r="D1734" s="5" t="s">
        <v>19359</v>
      </c>
      <c r="E1734" s="36" t="s">
        <v>48</v>
      </c>
      <c r="F1734" s="5" t="s">
        <v>18633</v>
      </c>
      <c r="G1734" s="34">
        <v>42188</v>
      </c>
      <c r="H1734" s="33" t="s">
        <v>18630</v>
      </c>
      <c r="I1734" s="34"/>
      <c r="J1734" s="5" t="s">
        <v>18630</v>
      </c>
      <c r="K1734" s="34"/>
      <c r="L1734" s="5" t="s">
        <v>23</v>
      </c>
      <c r="M1734" s="5" t="s">
        <v>6325</v>
      </c>
      <c r="N1734" s="5" t="s">
        <v>26</v>
      </c>
      <c r="O1734" s="35">
        <v>0</v>
      </c>
      <c r="P1734" s="5" t="s">
        <v>18630</v>
      </c>
      <c r="Q1734" s="5" t="str">
        <f t="shared" si="27"/>
        <v>Arquivado</v>
      </c>
      <c r="R1734" s="32" t="e">
        <v>#N/A</v>
      </c>
    </row>
    <row r="1735" spans="1:18" x14ac:dyDescent="0.2">
      <c r="A1735" s="5" t="s">
        <v>6327</v>
      </c>
      <c r="B1735" s="5"/>
      <c r="C1735" s="5" t="s">
        <v>4876</v>
      </c>
      <c r="D1735" s="5" t="s">
        <v>4877</v>
      </c>
      <c r="E1735" s="36" t="s">
        <v>48</v>
      </c>
      <c r="F1735" s="5" t="s">
        <v>18630</v>
      </c>
      <c r="G1735" s="34"/>
      <c r="H1735" s="5" t="s">
        <v>18630</v>
      </c>
      <c r="I1735" s="34"/>
      <c r="J1735" s="5" t="s">
        <v>18633</v>
      </c>
      <c r="K1735" s="34">
        <v>42487</v>
      </c>
      <c r="L1735" s="33" t="s">
        <v>23</v>
      </c>
      <c r="M1735" s="5" t="s">
        <v>6328</v>
      </c>
      <c r="N1735" s="5" t="s">
        <v>26</v>
      </c>
      <c r="O1735" s="35">
        <v>0</v>
      </c>
      <c r="P1735" s="5" t="s">
        <v>18633</v>
      </c>
      <c r="Q1735" s="5" t="str">
        <f t="shared" si="27"/>
        <v>Arquivado</v>
      </c>
      <c r="R1735" s="32" t="e">
        <v>#N/A</v>
      </c>
    </row>
    <row r="1736" spans="1:18" x14ac:dyDescent="0.2">
      <c r="A1736" s="5" t="s">
        <v>6330</v>
      </c>
      <c r="B1736" s="5"/>
      <c r="C1736" s="5" t="s">
        <v>6331</v>
      </c>
      <c r="D1736" s="5" t="s">
        <v>18693</v>
      </c>
      <c r="E1736" s="36" t="s">
        <v>48</v>
      </c>
      <c r="F1736" s="5" t="s">
        <v>18630</v>
      </c>
      <c r="G1736" s="34"/>
      <c r="H1736" s="5" t="s">
        <v>18630</v>
      </c>
      <c r="I1736" s="34"/>
      <c r="J1736" s="5" t="s">
        <v>18630</v>
      </c>
      <c r="K1736" s="34"/>
      <c r="L1736" s="5" t="s">
        <v>23</v>
      </c>
      <c r="M1736" s="5" t="s">
        <v>6332</v>
      </c>
      <c r="N1736" s="5" t="s">
        <v>26</v>
      </c>
      <c r="O1736" s="35">
        <v>0</v>
      </c>
      <c r="P1736" s="5" t="s">
        <v>18633</v>
      </c>
      <c r="Q1736" s="5" t="str">
        <f t="shared" si="27"/>
        <v>Arquivado</v>
      </c>
      <c r="R1736" s="32" t="e">
        <v>#N/A</v>
      </c>
    </row>
    <row r="1737" spans="1:18" x14ac:dyDescent="0.2">
      <c r="A1737" s="5" t="s">
        <v>6334</v>
      </c>
      <c r="B1737" s="5"/>
      <c r="C1737" s="5" t="s">
        <v>6335</v>
      </c>
      <c r="D1737" s="5" t="s">
        <v>19360</v>
      </c>
      <c r="E1737" s="36" t="s">
        <v>48</v>
      </c>
      <c r="F1737" s="5" t="s">
        <v>18630</v>
      </c>
      <c r="G1737" s="34"/>
      <c r="H1737" s="5" t="s">
        <v>18630</v>
      </c>
      <c r="I1737" s="34"/>
      <c r="J1737" s="5" t="s">
        <v>18630</v>
      </c>
      <c r="K1737" s="34"/>
      <c r="L1737" s="5" t="s">
        <v>23</v>
      </c>
      <c r="M1737" s="5" t="s">
        <v>6336</v>
      </c>
      <c r="N1737" s="5" t="s">
        <v>26</v>
      </c>
      <c r="O1737" s="35">
        <v>0</v>
      </c>
      <c r="P1737" s="5" t="s">
        <v>18633</v>
      </c>
      <c r="Q1737" s="5" t="str">
        <f t="shared" si="27"/>
        <v>Arquivado</v>
      </c>
      <c r="R1737" s="32" t="e">
        <v>#N/A</v>
      </c>
    </row>
    <row r="1738" spans="1:18" x14ac:dyDescent="0.2">
      <c r="A1738" s="5" t="s">
        <v>6338</v>
      </c>
      <c r="B1738" s="5"/>
      <c r="C1738" s="5" t="s">
        <v>6339</v>
      </c>
      <c r="D1738" s="5" t="s">
        <v>19361</v>
      </c>
      <c r="E1738" s="36" t="s">
        <v>71</v>
      </c>
      <c r="F1738" s="5" t="s">
        <v>18630</v>
      </c>
      <c r="G1738" s="34"/>
      <c r="H1738" s="5" t="s">
        <v>18633</v>
      </c>
      <c r="I1738" s="34">
        <v>44125</v>
      </c>
      <c r="J1738" s="33" t="s">
        <v>18630</v>
      </c>
      <c r="K1738" s="34"/>
      <c r="L1738" s="5" t="s">
        <v>42</v>
      </c>
      <c r="M1738" s="33" t="s">
        <v>43</v>
      </c>
      <c r="N1738" s="5" t="s">
        <v>26</v>
      </c>
      <c r="O1738" s="35">
        <v>30000</v>
      </c>
      <c r="P1738" s="5" t="s">
        <v>18633</v>
      </c>
      <c r="Q1738" s="5" t="str">
        <f t="shared" si="27"/>
        <v>Arquivado</v>
      </c>
      <c r="R1738" s="32" t="e">
        <v>#N/A</v>
      </c>
    </row>
    <row r="1739" spans="1:18" x14ac:dyDescent="0.2">
      <c r="A1739" s="5" t="s">
        <v>6340</v>
      </c>
      <c r="B1739" s="5"/>
      <c r="C1739" s="5" t="s">
        <v>275</v>
      </c>
      <c r="D1739" s="5" t="s">
        <v>18695</v>
      </c>
      <c r="E1739" s="36" t="s">
        <v>48</v>
      </c>
      <c r="F1739" s="5" t="s">
        <v>18630</v>
      </c>
      <c r="G1739" s="34"/>
      <c r="H1739" s="5" t="s">
        <v>18630</v>
      </c>
      <c r="I1739" s="34"/>
      <c r="J1739" s="5" t="s">
        <v>18630</v>
      </c>
      <c r="K1739" s="34"/>
      <c r="L1739" s="5" t="s">
        <v>42</v>
      </c>
      <c r="M1739" s="5" t="s">
        <v>6341</v>
      </c>
      <c r="N1739" s="5" t="s">
        <v>26</v>
      </c>
      <c r="O1739" s="35">
        <v>0</v>
      </c>
      <c r="P1739" s="5" t="s">
        <v>18630</v>
      </c>
      <c r="Q1739" s="5" t="str">
        <f t="shared" si="27"/>
        <v>Arquivado</v>
      </c>
      <c r="R1739" s="32" t="e">
        <v>#N/A</v>
      </c>
    </row>
    <row r="1740" spans="1:18" x14ac:dyDescent="0.2">
      <c r="A1740" s="5" t="s">
        <v>6343</v>
      </c>
      <c r="B1740" s="5"/>
      <c r="C1740" s="5" t="s">
        <v>6344</v>
      </c>
      <c r="D1740" s="5" t="s">
        <v>6345</v>
      </c>
      <c r="E1740" s="36" t="s">
        <v>48</v>
      </c>
      <c r="F1740" s="5" t="s">
        <v>18630</v>
      </c>
      <c r="G1740" s="34"/>
      <c r="H1740" s="5" t="s">
        <v>18630</v>
      </c>
      <c r="I1740" s="34"/>
      <c r="J1740" s="5" t="s">
        <v>18633</v>
      </c>
      <c r="K1740" s="34">
        <v>41913</v>
      </c>
      <c r="L1740" s="33" t="s">
        <v>23</v>
      </c>
      <c r="M1740" s="33" t="s">
        <v>6346</v>
      </c>
      <c r="N1740" s="5" t="s">
        <v>26</v>
      </c>
      <c r="O1740" s="35">
        <v>0</v>
      </c>
      <c r="P1740" s="5" t="s">
        <v>18633</v>
      </c>
      <c r="Q1740" s="5" t="str">
        <f t="shared" si="27"/>
        <v>Arquivado</v>
      </c>
      <c r="R1740" s="32" t="e">
        <v>#N/A</v>
      </c>
    </row>
    <row r="1741" spans="1:18" x14ac:dyDescent="0.2">
      <c r="A1741" s="5" t="s">
        <v>2842</v>
      </c>
      <c r="B1741" s="5"/>
      <c r="C1741" s="5" t="s">
        <v>2843</v>
      </c>
      <c r="D1741" s="5" t="s">
        <v>18691</v>
      </c>
      <c r="E1741" s="36" t="s">
        <v>20</v>
      </c>
      <c r="F1741" s="5" t="s">
        <v>18633</v>
      </c>
      <c r="G1741" s="34">
        <v>42339</v>
      </c>
      <c r="H1741" s="33" t="s">
        <v>18630</v>
      </c>
      <c r="I1741" s="34"/>
      <c r="J1741" s="5" t="s">
        <v>18630</v>
      </c>
      <c r="K1741" s="34"/>
      <c r="L1741" s="5" t="s">
        <v>23</v>
      </c>
      <c r="M1741" s="33" t="s">
        <v>6348</v>
      </c>
      <c r="N1741" s="5" t="s">
        <v>26</v>
      </c>
      <c r="O1741" s="35">
        <v>0</v>
      </c>
      <c r="P1741" s="5" t="s">
        <v>18630</v>
      </c>
      <c r="Q1741" s="5" t="str">
        <f t="shared" si="27"/>
        <v>Arquivado</v>
      </c>
      <c r="R1741" s="32" t="e">
        <v>#N/A</v>
      </c>
    </row>
    <row r="1742" spans="1:18" x14ac:dyDescent="0.2">
      <c r="A1742" s="5" t="s">
        <v>6350</v>
      </c>
      <c r="B1742" s="5"/>
      <c r="C1742" s="5" t="s">
        <v>6351</v>
      </c>
      <c r="D1742" s="5" t="s">
        <v>18691</v>
      </c>
      <c r="E1742" s="36" t="s">
        <v>48</v>
      </c>
      <c r="F1742" s="5" t="s">
        <v>18633</v>
      </c>
      <c r="G1742" s="34">
        <v>41800</v>
      </c>
      <c r="H1742" s="33" t="s">
        <v>18633</v>
      </c>
      <c r="I1742" s="34">
        <v>42768</v>
      </c>
      <c r="J1742" s="33" t="s">
        <v>18633</v>
      </c>
      <c r="K1742" s="34">
        <v>42790</v>
      </c>
      <c r="L1742" s="33" t="s">
        <v>23</v>
      </c>
      <c r="M1742" s="5" t="s">
        <v>6352</v>
      </c>
      <c r="N1742" s="5" t="s">
        <v>26</v>
      </c>
      <c r="O1742" s="35">
        <v>0</v>
      </c>
      <c r="P1742" s="5" t="s">
        <v>18630</v>
      </c>
      <c r="Q1742" s="5" t="str">
        <f t="shared" si="27"/>
        <v>Arquivado</v>
      </c>
      <c r="R1742" s="32" t="e">
        <v>#N/A</v>
      </c>
    </row>
    <row r="1743" spans="1:18" x14ac:dyDescent="0.2">
      <c r="A1743" s="5" t="s">
        <v>6354</v>
      </c>
      <c r="B1743" s="5"/>
      <c r="C1743" s="5" t="s">
        <v>6355</v>
      </c>
      <c r="D1743" s="5" t="s">
        <v>19227</v>
      </c>
      <c r="E1743" s="36" t="s">
        <v>48</v>
      </c>
      <c r="F1743" s="5" t="s">
        <v>18630</v>
      </c>
      <c r="G1743" s="34"/>
      <c r="H1743" s="5" t="s">
        <v>18630</v>
      </c>
      <c r="I1743" s="34"/>
      <c r="J1743" s="5" t="s">
        <v>18630</v>
      </c>
      <c r="K1743" s="34"/>
      <c r="L1743" s="5" t="s">
        <v>23</v>
      </c>
      <c r="M1743" s="5" t="s">
        <v>6356</v>
      </c>
      <c r="N1743" s="5" t="s">
        <v>26</v>
      </c>
      <c r="O1743" s="35">
        <v>0</v>
      </c>
      <c r="P1743" s="5" t="s">
        <v>18633</v>
      </c>
      <c r="Q1743" s="5" t="str">
        <f t="shared" si="27"/>
        <v>Arquivado</v>
      </c>
      <c r="R1743" s="32" t="e">
        <v>#N/A</v>
      </c>
    </row>
    <row r="1744" spans="1:18" x14ac:dyDescent="0.2">
      <c r="A1744" s="5" t="s">
        <v>6358</v>
      </c>
      <c r="B1744" s="5"/>
      <c r="C1744" s="5" t="s">
        <v>6359</v>
      </c>
      <c r="D1744" s="5" t="s">
        <v>18695</v>
      </c>
      <c r="E1744" s="36" t="s">
        <v>48</v>
      </c>
      <c r="F1744" s="5" t="s">
        <v>18630</v>
      </c>
      <c r="G1744" s="34"/>
      <c r="H1744" s="5" t="s">
        <v>18630</v>
      </c>
      <c r="I1744" s="34"/>
      <c r="J1744" s="5" t="s">
        <v>18630</v>
      </c>
      <c r="K1744" s="34"/>
      <c r="L1744" s="5" t="s">
        <v>23</v>
      </c>
      <c r="M1744" s="5" t="s">
        <v>6360</v>
      </c>
      <c r="N1744" s="5" t="s">
        <v>26</v>
      </c>
      <c r="O1744" s="35">
        <v>0</v>
      </c>
      <c r="P1744" s="5" t="s">
        <v>18630</v>
      </c>
      <c r="Q1744" s="5" t="str">
        <f t="shared" si="27"/>
        <v>Arquivado</v>
      </c>
      <c r="R1744" s="32" t="e">
        <v>#N/A</v>
      </c>
    </row>
    <row r="1745" spans="1:18" x14ac:dyDescent="0.2">
      <c r="A1745" s="5" t="s">
        <v>6362</v>
      </c>
      <c r="B1745" s="5"/>
      <c r="C1745" s="5" t="s">
        <v>4730</v>
      </c>
      <c r="D1745" s="5" t="s">
        <v>19231</v>
      </c>
      <c r="E1745" s="36" t="s">
        <v>48</v>
      </c>
      <c r="F1745" s="5" t="s">
        <v>18633</v>
      </c>
      <c r="G1745" s="34">
        <v>41759</v>
      </c>
      <c r="H1745" s="33" t="s">
        <v>18633</v>
      </c>
      <c r="I1745" s="34">
        <v>42425</v>
      </c>
      <c r="J1745" s="33" t="s">
        <v>18633</v>
      </c>
      <c r="K1745" s="34">
        <v>42443</v>
      </c>
      <c r="L1745" s="33" t="s">
        <v>42</v>
      </c>
      <c r="M1745" s="33" t="s">
        <v>6363</v>
      </c>
      <c r="N1745" s="5" t="s">
        <v>26</v>
      </c>
      <c r="O1745" s="35">
        <v>25000</v>
      </c>
      <c r="P1745" s="5" t="s">
        <v>18630</v>
      </c>
      <c r="Q1745" s="5" t="str">
        <f t="shared" si="27"/>
        <v>Arquivado</v>
      </c>
      <c r="R1745" s="32" t="e">
        <v>#N/A</v>
      </c>
    </row>
    <row r="1746" spans="1:18" x14ac:dyDescent="0.2">
      <c r="A1746" s="5" t="s">
        <v>6365</v>
      </c>
      <c r="B1746" s="5"/>
      <c r="C1746" s="5" t="s">
        <v>5560</v>
      </c>
      <c r="D1746" s="5" t="s">
        <v>19277</v>
      </c>
      <c r="E1746" s="36" t="s">
        <v>48</v>
      </c>
      <c r="F1746" s="5" t="s">
        <v>18633</v>
      </c>
      <c r="G1746" s="34">
        <v>40619</v>
      </c>
      <c r="H1746" s="33" t="s">
        <v>18630</v>
      </c>
      <c r="I1746" s="34"/>
      <c r="J1746" s="5" t="s">
        <v>18630</v>
      </c>
      <c r="K1746" s="34"/>
      <c r="L1746" s="5" t="s">
        <v>23</v>
      </c>
      <c r="M1746" s="5" t="s">
        <v>6366</v>
      </c>
      <c r="N1746" s="5" t="s">
        <v>26</v>
      </c>
      <c r="O1746" s="35">
        <v>0</v>
      </c>
      <c r="P1746" s="5" t="s">
        <v>18633</v>
      </c>
      <c r="Q1746" s="5" t="str">
        <f t="shared" si="27"/>
        <v>Arquivado</v>
      </c>
      <c r="R1746" s="32" t="e">
        <v>#N/A</v>
      </c>
    </row>
    <row r="1747" spans="1:18" x14ac:dyDescent="0.2">
      <c r="A1747" s="5" t="s">
        <v>6368</v>
      </c>
      <c r="B1747" s="5"/>
      <c r="C1747" s="5" t="s">
        <v>4411</v>
      </c>
      <c r="D1747" s="5" t="s">
        <v>533</v>
      </c>
      <c r="E1747" s="36" t="s">
        <v>48</v>
      </c>
      <c r="F1747" s="5" t="s">
        <v>18630</v>
      </c>
      <c r="G1747" s="34"/>
      <c r="H1747" s="5" t="s">
        <v>18630</v>
      </c>
      <c r="I1747" s="34"/>
      <c r="J1747" s="5" t="s">
        <v>18630</v>
      </c>
      <c r="K1747" s="34"/>
      <c r="L1747" s="5" t="s">
        <v>23</v>
      </c>
      <c r="M1747" s="5" t="s">
        <v>6369</v>
      </c>
      <c r="N1747" s="5" t="s">
        <v>26</v>
      </c>
      <c r="O1747" s="35">
        <v>0</v>
      </c>
      <c r="P1747" s="5" t="s">
        <v>18630</v>
      </c>
      <c r="Q1747" s="5" t="str">
        <f t="shared" si="27"/>
        <v>Arquivado</v>
      </c>
      <c r="R1747" s="32" t="e">
        <v>#N/A</v>
      </c>
    </row>
    <row r="1748" spans="1:18" x14ac:dyDescent="0.2">
      <c r="A1748" s="5" t="s">
        <v>6371</v>
      </c>
      <c r="B1748" s="5"/>
      <c r="C1748" s="5" t="s">
        <v>1241</v>
      </c>
      <c r="D1748" s="5" t="s">
        <v>18691</v>
      </c>
      <c r="E1748" s="36" t="s">
        <v>48</v>
      </c>
      <c r="F1748" s="5" t="s">
        <v>18633</v>
      </c>
      <c r="G1748" s="34">
        <v>41501</v>
      </c>
      <c r="H1748" s="33" t="s">
        <v>18633</v>
      </c>
      <c r="I1748" s="34">
        <v>42124</v>
      </c>
      <c r="J1748" s="33" t="s">
        <v>18630</v>
      </c>
      <c r="K1748" s="34"/>
      <c r="L1748" s="5" t="s">
        <v>42</v>
      </c>
      <c r="M1748" s="5" t="s">
        <v>6372</v>
      </c>
      <c r="N1748" s="5" t="s">
        <v>26</v>
      </c>
      <c r="O1748" s="35">
        <v>0</v>
      </c>
      <c r="P1748" s="5" t="s">
        <v>18630</v>
      </c>
      <c r="Q1748" s="5" t="str">
        <f t="shared" si="27"/>
        <v>Arquivado</v>
      </c>
      <c r="R1748" s="32" t="e">
        <v>#N/A</v>
      </c>
    </row>
    <row r="1749" spans="1:18" x14ac:dyDescent="0.2">
      <c r="A1749" s="5" t="s">
        <v>6374</v>
      </c>
      <c r="B1749" s="5"/>
      <c r="C1749" s="5" t="s">
        <v>6375</v>
      </c>
      <c r="D1749" s="5" t="s">
        <v>19312</v>
      </c>
      <c r="E1749" s="36" t="s">
        <v>48</v>
      </c>
      <c r="F1749" s="5" t="s">
        <v>18633</v>
      </c>
      <c r="G1749" s="34">
        <v>40773</v>
      </c>
      <c r="H1749" s="33" t="s">
        <v>18630</v>
      </c>
      <c r="I1749" s="34"/>
      <c r="J1749" s="5" t="s">
        <v>18630</v>
      </c>
      <c r="K1749" s="34"/>
      <c r="L1749" s="5" t="s">
        <v>23</v>
      </c>
      <c r="M1749" s="33" t="s">
        <v>6376</v>
      </c>
      <c r="N1749" s="5" t="s">
        <v>26</v>
      </c>
      <c r="O1749" s="35">
        <v>0</v>
      </c>
      <c r="P1749" s="5" t="s">
        <v>18630</v>
      </c>
      <c r="Q1749" s="5" t="str">
        <f t="shared" si="27"/>
        <v>Arquivado</v>
      </c>
      <c r="R1749" s="32" t="e">
        <v>#N/A</v>
      </c>
    </row>
    <row r="1750" spans="1:18" x14ac:dyDescent="0.2">
      <c r="A1750" s="5" t="s">
        <v>6378</v>
      </c>
      <c r="B1750" s="5"/>
      <c r="C1750" s="5" t="s">
        <v>261</v>
      </c>
      <c r="D1750" s="5" t="s">
        <v>18695</v>
      </c>
      <c r="E1750" s="36" t="s">
        <v>48</v>
      </c>
      <c r="F1750" s="5" t="s">
        <v>18633</v>
      </c>
      <c r="G1750" s="34">
        <v>41113</v>
      </c>
      <c r="H1750" s="33" t="s">
        <v>18630</v>
      </c>
      <c r="I1750" s="34"/>
      <c r="J1750" s="5" t="s">
        <v>18630</v>
      </c>
      <c r="K1750" s="34"/>
      <c r="L1750" s="5" t="s">
        <v>42</v>
      </c>
      <c r="M1750" s="33" t="s">
        <v>6379</v>
      </c>
      <c r="N1750" s="5" t="s">
        <v>26</v>
      </c>
      <c r="O1750" s="35">
        <v>0</v>
      </c>
      <c r="P1750" s="5" t="s">
        <v>18630</v>
      </c>
      <c r="Q1750" s="5" t="str">
        <f t="shared" si="27"/>
        <v>Arquivado</v>
      </c>
      <c r="R1750" s="32" t="e">
        <v>#N/A</v>
      </c>
    </row>
    <row r="1751" spans="1:18" x14ac:dyDescent="0.2">
      <c r="A1751" s="5" t="s">
        <v>6381</v>
      </c>
      <c r="B1751" s="5"/>
      <c r="C1751" s="5" t="s">
        <v>3560</v>
      </c>
      <c r="D1751" s="5" t="s">
        <v>18693</v>
      </c>
      <c r="E1751" s="36" t="s">
        <v>48</v>
      </c>
      <c r="F1751" s="5" t="s">
        <v>18630</v>
      </c>
      <c r="G1751" s="34"/>
      <c r="H1751" s="5" t="s">
        <v>18630</v>
      </c>
      <c r="I1751" s="34"/>
      <c r="J1751" s="5" t="s">
        <v>18630</v>
      </c>
      <c r="K1751" s="34"/>
      <c r="L1751" s="5" t="s">
        <v>23</v>
      </c>
      <c r="M1751" s="5" t="s">
        <v>6382</v>
      </c>
      <c r="N1751" s="5" t="s">
        <v>26</v>
      </c>
      <c r="O1751" s="35">
        <v>0</v>
      </c>
      <c r="P1751" s="5" t="s">
        <v>18630</v>
      </c>
      <c r="Q1751" s="5" t="str">
        <f t="shared" si="27"/>
        <v>Arquivado</v>
      </c>
      <c r="R1751" s="32" t="e">
        <v>#N/A</v>
      </c>
    </row>
    <row r="1752" spans="1:18" x14ac:dyDescent="0.2">
      <c r="A1752" s="5" t="s">
        <v>6384</v>
      </c>
      <c r="B1752" s="5"/>
      <c r="C1752" s="5" t="s">
        <v>40</v>
      </c>
      <c r="D1752" s="5" t="s">
        <v>41</v>
      </c>
      <c r="E1752" s="36" t="s">
        <v>71</v>
      </c>
      <c r="F1752" s="5" t="s">
        <v>18633</v>
      </c>
      <c r="G1752" s="34">
        <v>44901</v>
      </c>
      <c r="H1752" s="33" t="s">
        <v>18630</v>
      </c>
      <c r="I1752" s="34"/>
      <c r="J1752" s="5" t="s">
        <v>18630</v>
      </c>
      <c r="K1752" s="34"/>
      <c r="L1752" s="5" t="s">
        <v>42</v>
      </c>
      <c r="M1752" s="33" t="s">
        <v>43</v>
      </c>
      <c r="N1752" s="5" t="s">
        <v>26</v>
      </c>
      <c r="O1752" s="35">
        <v>35000</v>
      </c>
      <c r="P1752" s="5" t="s">
        <v>18630</v>
      </c>
      <c r="Q1752" s="5" t="str">
        <f t="shared" si="27"/>
        <v>Arquivado</v>
      </c>
      <c r="R1752" s="32" t="e">
        <v>#N/A</v>
      </c>
    </row>
    <row r="1753" spans="1:18" x14ac:dyDescent="0.2">
      <c r="A1753" s="5" t="s">
        <v>6385</v>
      </c>
      <c r="B1753" s="5"/>
      <c r="C1753" s="5" t="s">
        <v>798</v>
      </c>
      <c r="D1753" s="5" t="s">
        <v>19277</v>
      </c>
      <c r="E1753" s="36" t="s">
        <v>48</v>
      </c>
      <c r="F1753" s="5" t="s">
        <v>18633</v>
      </c>
      <c r="G1753" s="34">
        <v>40963</v>
      </c>
      <c r="H1753" s="33" t="s">
        <v>18630</v>
      </c>
      <c r="I1753" s="34"/>
      <c r="J1753" s="5" t="s">
        <v>18633</v>
      </c>
      <c r="K1753" s="34">
        <v>41803</v>
      </c>
      <c r="L1753" s="33" t="s">
        <v>23</v>
      </c>
      <c r="M1753" s="5" t="s">
        <v>6386</v>
      </c>
      <c r="N1753" s="5" t="s">
        <v>26</v>
      </c>
      <c r="O1753" s="35">
        <v>0</v>
      </c>
      <c r="P1753" s="5" t="s">
        <v>18630</v>
      </c>
      <c r="Q1753" s="5" t="str">
        <f t="shared" si="27"/>
        <v>Arquivado</v>
      </c>
      <c r="R1753" s="32" t="e">
        <v>#N/A</v>
      </c>
    </row>
    <row r="1754" spans="1:18" x14ac:dyDescent="0.2">
      <c r="A1754" s="5" t="s">
        <v>6388</v>
      </c>
      <c r="B1754" s="5"/>
      <c r="C1754" s="5" t="s">
        <v>6389</v>
      </c>
      <c r="D1754" s="5" t="s">
        <v>2032</v>
      </c>
      <c r="E1754" s="36" t="s">
        <v>48</v>
      </c>
      <c r="F1754" s="5" t="s">
        <v>18630</v>
      </c>
      <c r="G1754" s="34"/>
      <c r="H1754" s="5" t="s">
        <v>18630</v>
      </c>
      <c r="I1754" s="34"/>
      <c r="J1754" s="5" t="s">
        <v>18633</v>
      </c>
      <c r="K1754" s="34">
        <v>42584</v>
      </c>
      <c r="L1754" s="33" t="s">
        <v>23</v>
      </c>
      <c r="M1754" s="5" t="s">
        <v>6390</v>
      </c>
      <c r="N1754" s="5" t="s">
        <v>26</v>
      </c>
      <c r="O1754" s="35">
        <v>0</v>
      </c>
      <c r="P1754" s="5" t="s">
        <v>18633</v>
      </c>
      <c r="Q1754" s="5" t="str">
        <f t="shared" si="27"/>
        <v>Arquivado</v>
      </c>
      <c r="R1754" s="32" t="e">
        <v>#N/A</v>
      </c>
    </row>
    <row r="1755" spans="1:18" x14ac:dyDescent="0.2">
      <c r="A1755" s="5" t="s">
        <v>6392</v>
      </c>
      <c r="B1755" s="5"/>
      <c r="C1755" s="5" t="s">
        <v>6393</v>
      </c>
      <c r="D1755" s="5" t="s">
        <v>18693</v>
      </c>
      <c r="E1755" s="36" t="s">
        <v>71</v>
      </c>
      <c r="F1755" s="5" t="s">
        <v>18633</v>
      </c>
      <c r="G1755" s="34">
        <v>45495</v>
      </c>
      <c r="H1755" s="33" t="s">
        <v>18633</v>
      </c>
      <c r="I1755" s="34">
        <v>45643</v>
      </c>
      <c r="J1755" s="33" t="s">
        <v>18630</v>
      </c>
      <c r="K1755" s="34"/>
      <c r="L1755" s="5" t="s">
        <v>18796</v>
      </c>
      <c r="M1755" s="33" t="s">
        <v>6140</v>
      </c>
      <c r="N1755" s="5" t="s">
        <v>117</v>
      </c>
      <c r="O1755" s="35">
        <v>35000</v>
      </c>
      <c r="P1755" s="60" t="s">
        <v>18630</v>
      </c>
      <c r="Q1755" s="5" t="str">
        <f t="shared" si="27"/>
        <v>Ativo</v>
      </c>
      <c r="R1755" s="32" t="e">
        <v>#N/A</v>
      </c>
    </row>
    <row r="1756" spans="1:18" x14ac:dyDescent="0.2">
      <c r="A1756" s="5" t="s">
        <v>6394</v>
      </c>
      <c r="B1756" s="5"/>
      <c r="C1756" s="5" t="s">
        <v>6395</v>
      </c>
      <c r="D1756" s="5" t="s">
        <v>18691</v>
      </c>
      <c r="E1756" s="36" t="s">
        <v>48</v>
      </c>
      <c r="F1756" s="5" t="s">
        <v>18633</v>
      </c>
      <c r="G1756" s="34">
        <v>41145</v>
      </c>
      <c r="H1756" s="33" t="s">
        <v>18630</v>
      </c>
      <c r="I1756" s="34"/>
      <c r="J1756" s="5" t="s">
        <v>18633</v>
      </c>
      <c r="K1756" s="34">
        <v>41780</v>
      </c>
      <c r="L1756" s="33" t="s">
        <v>42</v>
      </c>
      <c r="M1756" s="5" t="s">
        <v>5817</v>
      </c>
      <c r="N1756" s="5" t="s">
        <v>26</v>
      </c>
      <c r="O1756" s="35">
        <v>0</v>
      </c>
      <c r="P1756" s="5" t="s">
        <v>18630</v>
      </c>
      <c r="Q1756" s="5" t="str">
        <f t="shared" si="27"/>
        <v>Arquivado</v>
      </c>
      <c r="R1756" s="32" t="e">
        <v>#N/A</v>
      </c>
    </row>
    <row r="1757" spans="1:18" x14ac:dyDescent="0.2">
      <c r="A1757" s="5" t="s">
        <v>6396</v>
      </c>
      <c r="B1757" s="5"/>
      <c r="C1757" s="5" t="s">
        <v>6397</v>
      </c>
      <c r="D1757" s="5" t="s">
        <v>18692</v>
      </c>
      <c r="E1757" s="36" t="s">
        <v>48</v>
      </c>
      <c r="F1757" s="5" t="s">
        <v>18633</v>
      </c>
      <c r="G1757" s="34">
        <v>41885</v>
      </c>
      <c r="H1757" s="33" t="s">
        <v>18630</v>
      </c>
      <c r="I1757" s="34"/>
      <c r="J1757" s="5" t="s">
        <v>18633</v>
      </c>
      <c r="K1757" s="34">
        <v>42991</v>
      </c>
      <c r="L1757" s="33" t="s">
        <v>23</v>
      </c>
      <c r="M1757" s="33" t="s">
        <v>6398</v>
      </c>
      <c r="N1757" s="5" t="s">
        <v>26</v>
      </c>
      <c r="O1757" s="35">
        <v>30000</v>
      </c>
      <c r="P1757" s="5" t="s">
        <v>18630</v>
      </c>
      <c r="Q1757" s="5" t="str">
        <f t="shared" si="27"/>
        <v>Arquivado</v>
      </c>
      <c r="R1757" s="32" t="e">
        <v>#N/A</v>
      </c>
    </row>
    <row r="1758" spans="1:18" x14ac:dyDescent="0.2">
      <c r="A1758" s="5" t="s">
        <v>6400</v>
      </c>
      <c r="B1758" s="5"/>
      <c r="C1758" s="5" t="s">
        <v>6401</v>
      </c>
      <c r="D1758" s="5" t="s">
        <v>6402</v>
      </c>
      <c r="E1758" s="36" t="s">
        <v>48</v>
      </c>
      <c r="F1758" s="5" t="s">
        <v>18633</v>
      </c>
      <c r="G1758" s="34">
        <v>40662</v>
      </c>
      <c r="H1758" s="33" t="s">
        <v>18630</v>
      </c>
      <c r="I1758" s="34"/>
      <c r="J1758" s="5" t="s">
        <v>18630</v>
      </c>
      <c r="K1758" s="34"/>
      <c r="L1758" s="5" t="s">
        <v>23</v>
      </c>
      <c r="M1758" s="33" t="s">
        <v>6403</v>
      </c>
      <c r="N1758" s="5" t="s">
        <v>26</v>
      </c>
      <c r="O1758" s="35">
        <v>0</v>
      </c>
      <c r="P1758" s="5" t="s">
        <v>18630</v>
      </c>
      <c r="Q1758" s="5" t="str">
        <f t="shared" si="27"/>
        <v>Arquivado</v>
      </c>
      <c r="R1758" s="32" t="e">
        <v>#N/A</v>
      </c>
    </row>
    <row r="1759" spans="1:18" x14ac:dyDescent="0.2">
      <c r="A1759" s="5" t="s">
        <v>6405</v>
      </c>
      <c r="B1759" s="5"/>
      <c r="C1759" s="5" t="s">
        <v>6091</v>
      </c>
      <c r="D1759" s="5" t="s">
        <v>5695</v>
      </c>
      <c r="E1759" s="36" t="s">
        <v>20</v>
      </c>
      <c r="F1759" s="5" t="s">
        <v>18633</v>
      </c>
      <c r="G1759" s="34">
        <v>41556</v>
      </c>
      <c r="H1759" s="33" t="s">
        <v>18630</v>
      </c>
      <c r="I1759" s="34"/>
      <c r="J1759" s="5" t="s">
        <v>18630</v>
      </c>
      <c r="K1759" s="34"/>
      <c r="L1759" s="5" t="s">
        <v>42</v>
      </c>
      <c r="M1759" s="33" t="s">
        <v>6406</v>
      </c>
      <c r="N1759" s="5" t="s">
        <v>26</v>
      </c>
      <c r="O1759" s="35">
        <v>0</v>
      </c>
      <c r="P1759" s="5" t="s">
        <v>18630</v>
      </c>
      <c r="Q1759" s="5" t="str">
        <f t="shared" si="27"/>
        <v>Arquivado</v>
      </c>
      <c r="R1759" s="32" t="e">
        <v>#N/A</v>
      </c>
    </row>
    <row r="1760" spans="1:18" x14ac:dyDescent="0.2">
      <c r="A1760" s="5" t="s">
        <v>6408</v>
      </c>
      <c r="B1760" s="5"/>
      <c r="C1760" s="5" t="s">
        <v>6409</v>
      </c>
      <c r="D1760" s="5" t="s">
        <v>6410</v>
      </c>
      <c r="E1760" s="36" t="s">
        <v>71</v>
      </c>
      <c r="F1760" s="5" t="s">
        <v>18633</v>
      </c>
      <c r="G1760" s="34">
        <v>44020</v>
      </c>
      <c r="H1760" s="33" t="s">
        <v>18630</v>
      </c>
      <c r="I1760" s="34"/>
      <c r="J1760" s="5" t="s">
        <v>18633</v>
      </c>
      <c r="K1760" s="34">
        <v>44020</v>
      </c>
      <c r="L1760" s="33" t="s">
        <v>42</v>
      </c>
      <c r="M1760" s="33" t="s">
        <v>43</v>
      </c>
      <c r="N1760" s="5" t="s">
        <v>26</v>
      </c>
      <c r="O1760" s="35">
        <v>35000</v>
      </c>
      <c r="P1760" s="5" t="s">
        <v>18630</v>
      </c>
      <c r="Q1760" s="5" t="str">
        <f t="shared" si="27"/>
        <v>Arquivado</v>
      </c>
      <c r="R1760" s="32" t="e">
        <v>#N/A</v>
      </c>
    </row>
    <row r="1761" spans="1:18" x14ac:dyDescent="0.2">
      <c r="A1761" s="5" t="s">
        <v>6411</v>
      </c>
      <c r="B1761" s="5"/>
      <c r="C1761" s="5" t="s">
        <v>130</v>
      </c>
      <c r="D1761" s="5" t="s">
        <v>18691</v>
      </c>
      <c r="E1761" s="36" t="s">
        <v>48</v>
      </c>
      <c r="F1761" s="5" t="s">
        <v>18633</v>
      </c>
      <c r="G1761" s="34">
        <v>42508</v>
      </c>
      <c r="H1761" s="33" t="s">
        <v>18630</v>
      </c>
      <c r="I1761" s="34"/>
      <c r="J1761" s="5" t="s">
        <v>18630</v>
      </c>
      <c r="K1761" s="34"/>
      <c r="L1761" s="5" t="s">
        <v>42</v>
      </c>
      <c r="M1761" s="5" t="s">
        <v>6412</v>
      </c>
      <c r="N1761" s="5" t="s">
        <v>26</v>
      </c>
      <c r="O1761" s="35">
        <v>0</v>
      </c>
      <c r="P1761" s="5" t="s">
        <v>18630</v>
      </c>
      <c r="Q1761" s="5" t="str">
        <f t="shared" si="27"/>
        <v>Arquivado</v>
      </c>
      <c r="R1761" s="32" t="e">
        <v>#N/A</v>
      </c>
    </row>
    <row r="1762" spans="1:18" x14ac:dyDescent="0.2">
      <c r="A1762" s="5" t="s">
        <v>6414</v>
      </c>
      <c r="B1762" s="5"/>
      <c r="C1762" s="5" t="s">
        <v>6415</v>
      </c>
      <c r="D1762" s="5" t="s">
        <v>19263</v>
      </c>
      <c r="E1762" s="36" t="s">
        <v>48</v>
      </c>
      <c r="F1762" s="5" t="s">
        <v>18633</v>
      </c>
      <c r="G1762" s="34">
        <v>41352</v>
      </c>
      <c r="H1762" s="33" t="s">
        <v>18630</v>
      </c>
      <c r="I1762" s="34"/>
      <c r="J1762" s="5" t="s">
        <v>18630</v>
      </c>
      <c r="K1762" s="34"/>
      <c r="L1762" s="5" t="s">
        <v>23</v>
      </c>
      <c r="M1762" s="5" t="s">
        <v>6416</v>
      </c>
      <c r="N1762" s="5" t="s">
        <v>26</v>
      </c>
      <c r="O1762" s="35">
        <v>0</v>
      </c>
      <c r="P1762" s="5" t="s">
        <v>18633</v>
      </c>
      <c r="Q1762" s="5" t="str">
        <f t="shared" si="27"/>
        <v>Arquivado</v>
      </c>
      <c r="R1762" s="32" t="e">
        <v>#N/A</v>
      </c>
    </row>
    <row r="1763" spans="1:18" x14ac:dyDescent="0.2">
      <c r="A1763" s="5" t="s">
        <v>6418</v>
      </c>
      <c r="B1763" s="5"/>
      <c r="C1763" s="5" t="s">
        <v>5406</v>
      </c>
      <c r="D1763" s="5" t="s">
        <v>1614</v>
      </c>
      <c r="E1763" s="36" t="s">
        <v>48</v>
      </c>
      <c r="F1763" s="5" t="s">
        <v>18633</v>
      </c>
      <c r="G1763" s="34">
        <v>42443</v>
      </c>
      <c r="H1763" s="33" t="s">
        <v>18630</v>
      </c>
      <c r="I1763" s="34"/>
      <c r="J1763" s="5" t="s">
        <v>18633</v>
      </c>
      <c r="K1763" s="34">
        <v>43213</v>
      </c>
      <c r="L1763" s="33" t="s">
        <v>23</v>
      </c>
      <c r="M1763" s="5" t="s">
        <v>6419</v>
      </c>
      <c r="N1763" s="5" t="s">
        <v>26</v>
      </c>
      <c r="O1763" s="35">
        <v>0</v>
      </c>
      <c r="P1763" s="5" t="s">
        <v>18630</v>
      </c>
      <c r="Q1763" s="5" t="str">
        <f t="shared" si="27"/>
        <v>Arquivado</v>
      </c>
      <c r="R1763" s="32" t="e">
        <v>#N/A</v>
      </c>
    </row>
    <row r="1764" spans="1:18" x14ac:dyDescent="0.2">
      <c r="A1764" s="5" t="s">
        <v>6421</v>
      </c>
      <c r="B1764" s="5"/>
      <c r="C1764" s="5" t="s">
        <v>6422</v>
      </c>
      <c r="D1764" s="5" t="s">
        <v>6423</v>
      </c>
      <c r="E1764" s="36" t="s">
        <v>48</v>
      </c>
      <c r="F1764" s="5" t="s">
        <v>18630</v>
      </c>
      <c r="G1764" s="34"/>
      <c r="H1764" s="5" t="s">
        <v>18633</v>
      </c>
      <c r="I1764" s="34">
        <v>42075</v>
      </c>
      <c r="J1764" s="33" t="s">
        <v>18633</v>
      </c>
      <c r="K1764" s="34">
        <v>42093</v>
      </c>
      <c r="L1764" s="33" t="s">
        <v>23</v>
      </c>
      <c r="M1764" s="33" t="s">
        <v>6424</v>
      </c>
      <c r="N1764" s="5" t="s">
        <v>26</v>
      </c>
      <c r="O1764" s="35">
        <v>0</v>
      </c>
      <c r="P1764" s="5" t="s">
        <v>18630</v>
      </c>
      <c r="Q1764" s="5" t="str">
        <f t="shared" si="27"/>
        <v>Arquivado</v>
      </c>
      <c r="R1764" s="32" t="e">
        <v>#N/A</v>
      </c>
    </row>
    <row r="1765" spans="1:18" x14ac:dyDescent="0.2">
      <c r="A1765" s="5" t="s">
        <v>6426</v>
      </c>
      <c r="B1765" s="5"/>
      <c r="C1765" s="5" t="s">
        <v>6427</v>
      </c>
      <c r="D1765" s="5" t="s">
        <v>716</v>
      </c>
      <c r="E1765" s="36" t="s">
        <v>48</v>
      </c>
      <c r="F1765" s="5" t="s">
        <v>18633</v>
      </c>
      <c r="G1765" s="34">
        <v>42559</v>
      </c>
      <c r="H1765" s="33" t="s">
        <v>18630</v>
      </c>
      <c r="I1765" s="34"/>
      <c r="J1765" s="5" t="s">
        <v>18633</v>
      </c>
      <c r="K1765" s="34">
        <v>43242</v>
      </c>
      <c r="L1765" s="33" t="s">
        <v>23</v>
      </c>
      <c r="M1765" s="5" t="s">
        <v>6428</v>
      </c>
      <c r="N1765" s="5" t="s">
        <v>26</v>
      </c>
      <c r="O1765" s="35">
        <v>0</v>
      </c>
      <c r="P1765" s="5" t="s">
        <v>18630</v>
      </c>
      <c r="Q1765" s="5" t="str">
        <f t="shared" si="27"/>
        <v>Arquivado</v>
      </c>
      <c r="R1765" s="32" t="e">
        <v>#N/A</v>
      </c>
    </row>
    <row r="1766" spans="1:18" x14ac:dyDescent="0.2">
      <c r="A1766" s="5" t="s">
        <v>6430</v>
      </c>
      <c r="B1766" s="5"/>
      <c r="C1766" s="5" t="s">
        <v>6431</v>
      </c>
      <c r="D1766" s="5" t="s">
        <v>226</v>
      </c>
      <c r="E1766" s="36" t="s">
        <v>20</v>
      </c>
      <c r="F1766" s="5" t="s">
        <v>18633</v>
      </c>
      <c r="G1766" s="34">
        <v>41555</v>
      </c>
      <c r="H1766" s="33" t="s">
        <v>18630</v>
      </c>
      <c r="I1766" s="34"/>
      <c r="J1766" s="5" t="s">
        <v>18630</v>
      </c>
      <c r="K1766" s="34"/>
      <c r="L1766" s="5" t="s">
        <v>42</v>
      </c>
      <c r="M1766" s="5" t="s">
        <v>6432</v>
      </c>
      <c r="N1766" s="5" t="s">
        <v>26</v>
      </c>
      <c r="O1766" s="35">
        <v>0</v>
      </c>
      <c r="P1766" s="5" t="s">
        <v>18630</v>
      </c>
      <c r="Q1766" s="5" t="str">
        <f t="shared" si="27"/>
        <v>Arquivado</v>
      </c>
      <c r="R1766" s="32" t="e">
        <v>#N/A</v>
      </c>
    </row>
    <row r="1767" spans="1:18" x14ac:dyDescent="0.2">
      <c r="A1767" s="5" t="s">
        <v>6434</v>
      </c>
      <c r="B1767" s="5"/>
      <c r="C1767" s="5" t="s">
        <v>6435</v>
      </c>
      <c r="D1767" s="5" t="s">
        <v>18693</v>
      </c>
      <c r="E1767" s="36" t="s">
        <v>48</v>
      </c>
      <c r="F1767" s="5" t="s">
        <v>18630</v>
      </c>
      <c r="G1767" s="34"/>
      <c r="H1767" s="5" t="s">
        <v>18630</v>
      </c>
      <c r="I1767" s="34"/>
      <c r="J1767" s="5" t="s">
        <v>18630</v>
      </c>
      <c r="K1767" s="34"/>
      <c r="L1767" s="5" t="s">
        <v>42</v>
      </c>
      <c r="M1767" s="5" t="s">
        <v>6436</v>
      </c>
      <c r="N1767" s="5" t="s">
        <v>26</v>
      </c>
      <c r="O1767" s="35">
        <v>0</v>
      </c>
      <c r="P1767" s="5" t="s">
        <v>18633</v>
      </c>
      <c r="Q1767" s="5" t="str">
        <f t="shared" si="27"/>
        <v>Arquivado</v>
      </c>
      <c r="R1767" s="32" t="e">
        <v>#N/A</v>
      </c>
    </row>
    <row r="1768" spans="1:18" x14ac:dyDescent="0.2">
      <c r="A1768" s="5" t="s">
        <v>6438</v>
      </c>
      <c r="B1768" s="5"/>
      <c r="C1768" s="5" t="s">
        <v>5831</v>
      </c>
      <c r="D1768" s="5" t="s">
        <v>19362</v>
      </c>
      <c r="E1768" s="36" t="s">
        <v>48</v>
      </c>
      <c r="F1768" s="5" t="s">
        <v>18633</v>
      </c>
      <c r="G1768" s="34">
        <v>42432</v>
      </c>
      <c r="H1768" s="33" t="s">
        <v>18630</v>
      </c>
      <c r="I1768" s="34"/>
      <c r="J1768" s="5" t="s">
        <v>18633</v>
      </c>
      <c r="K1768" s="34">
        <v>42884</v>
      </c>
      <c r="L1768" s="33" t="s">
        <v>42</v>
      </c>
      <c r="M1768" s="33" t="s">
        <v>6439</v>
      </c>
      <c r="N1768" s="5" t="s">
        <v>26</v>
      </c>
      <c r="O1768" s="35">
        <v>30000</v>
      </c>
      <c r="P1768" s="5" t="s">
        <v>18630</v>
      </c>
      <c r="Q1768" s="5" t="str">
        <f t="shared" si="27"/>
        <v>Arquivado</v>
      </c>
      <c r="R1768" s="32" t="e">
        <v>#N/A</v>
      </c>
    </row>
    <row r="1769" spans="1:18" x14ac:dyDescent="0.2">
      <c r="A1769" s="5" t="s">
        <v>6441</v>
      </c>
      <c r="B1769" s="5"/>
      <c r="C1769" s="5" t="s">
        <v>6442</v>
      </c>
      <c r="D1769" s="5" t="s">
        <v>18691</v>
      </c>
      <c r="E1769" s="36" t="s">
        <v>48</v>
      </c>
      <c r="F1769" s="5" t="s">
        <v>18633</v>
      </c>
      <c r="G1769" s="34">
        <v>42502</v>
      </c>
      <c r="H1769" s="33" t="s">
        <v>18630</v>
      </c>
      <c r="I1769" s="34"/>
      <c r="J1769" s="5" t="s">
        <v>18630</v>
      </c>
      <c r="K1769" s="34"/>
      <c r="L1769" s="5" t="s">
        <v>23</v>
      </c>
      <c r="M1769" s="5" t="s">
        <v>6443</v>
      </c>
      <c r="N1769" s="5" t="s">
        <v>26</v>
      </c>
      <c r="O1769" s="35">
        <v>0</v>
      </c>
      <c r="P1769" s="5" t="s">
        <v>18630</v>
      </c>
      <c r="Q1769" s="5" t="str">
        <f t="shared" si="27"/>
        <v>Arquivado</v>
      </c>
      <c r="R1769" s="32" t="e">
        <v>#N/A</v>
      </c>
    </row>
    <row r="1770" spans="1:18" x14ac:dyDescent="0.2">
      <c r="A1770" s="5" t="s">
        <v>6445</v>
      </c>
      <c r="B1770" s="5"/>
      <c r="C1770" s="5" t="s">
        <v>4961</v>
      </c>
      <c r="D1770" s="5" t="s">
        <v>18692</v>
      </c>
      <c r="E1770" s="36" t="s">
        <v>48</v>
      </c>
      <c r="F1770" s="5" t="s">
        <v>18630</v>
      </c>
      <c r="G1770" s="34"/>
      <c r="H1770" s="5" t="s">
        <v>18630</v>
      </c>
      <c r="I1770" s="34"/>
      <c r="J1770" s="5" t="s">
        <v>18630</v>
      </c>
      <c r="K1770" s="34"/>
      <c r="L1770" s="5" t="s">
        <v>23</v>
      </c>
      <c r="M1770" s="5" t="s">
        <v>6446</v>
      </c>
      <c r="N1770" s="5" t="s">
        <v>26</v>
      </c>
      <c r="O1770" s="35">
        <v>0</v>
      </c>
      <c r="P1770" s="5" t="s">
        <v>18630</v>
      </c>
      <c r="Q1770" s="5" t="str">
        <f t="shared" si="27"/>
        <v>Arquivado</v>
      </c>
      <c r="R1770" s="32" t="e">
        <v>#N/A</v>
      </c>
    </row>
    <row r="1771" spans="1:18" x14ac:dyDescent="0.2">
      <c r="A1771" s="5" t="s">
        <v>6448</v>
      </c>
      <c r="B1771" s="5"/>
      <c r="C1771" s="5" t="s">
        <v>119</v>
      </c>
      <c r="D1771" s="5" t="s">
        <v>1314</v>
      </c>
      <c r="E1771" s="36" t="s">
        <v>71</v>
      </c>
      <c r="F1771" s="5" t="s">
        <v>18633</v>
      </c>
      <c r="G1771" s="34">
        <v>45091</v>
      </c>
      <c r="H1771" s="33" t="s">
        <v>18633</v>
      </c>
      <c r="I1771" s="34">
        <v>43433</v>
      </c>
      <c r="J1771" s="33" t="s">
        <v>18633</v>
      </c>
      <c r="K1771" s="34">
        <v>43502</v>
      </c>
      <c r="L1771" s="33" t="s">
        <v>42</v>
      </c>
      <c r="M1771" s="5" t="s">
        <v>43</v>
      </c>
      <c r="N1771" s="5" t="s">
        <v>26</v>
      </c>
      <c r="O1771" s="35">
        <v>30000</v>
      </c>
      <c r="P1771" s="5" t="s">
        <v>18630</v>
      </c>
      <c r="Q1771" s="5" t="str">
        <f t="shared" si="27"/>
        <v>Arquivado</v>
      </c>
      <c r="R1771" s="32" t="e">
        <v>#N/A</v>
      </c>
    </row>
    <row r="1772" spans="1:18" x14ac:dyDescent="0.2">
      <c r="A1772" s="5" t="s">
        <v>6449</v>
      </c>
      <c r="B1772" s="5"/>
      <c r="C1772" s="5" t="s">
        <v>6450</v>
      </c>
      <c r="D1772" s="5" t="s">
        <v>18691</v>
      </c>
      <c r="E1772" s="36" t="s">
        <v>48</v>
      </c>
      <c r="F1772" s="5" t="s">
        <v>18633</v>
      </c>
      <c r="G1772" s="34">
        <v>42684</v>
      </c>
      <c r="H1772" s="33" t="s">
        <v>18633</v>
      </c>
      <c r="I1772" s="34">
        <v>43349</v>
      </c>
      <c r="J1772" s="33" t="s">
        <v>18633</v>
      </c>
      <c r="K1772" s="34">
        <v>43374</v>
      </c>
      <c r="L1772" s="33" t="s">
        <v>23</v>
      </c>
      <c r="M1772" s="5" t="s">
        <v>6451</v>
      </c>
      <c r="N1772" s="5" t="s">
        <v>26</v>
      </c>
      <c r="O1772" s="35">
        <v>0</v>
      </c>
      <c r="P1772" s="5" t="s">
        <v>18630</v>
      </c>
      <c r="Q1772" s="5" t="str">
        <f t="shared" si="27"/>
        <v>Arquivado</v>
      </c>
      <c r="R1772" s="32" t="e">
        <v>#N/A</v>
      </c>
    </row>
    <row r="1773" spans="1:18" x14ac:dyDescent="0.2">
      <c r="A1773" s="5" t="s">
        <v>6453</v>
      </c>
      <c r="B1773" s="5"/>
      <c r="C1773" s="5" t="s">
        <v>5995</v>
      </c>
      <c r="D1773" s="5" t="s">
        <v>18691</v>
      </c>
      <c r="E1773" s="36" t="s">
        <v>20</v>
      </c>
      <c r="F1773" s="5" t="s">
        <v>18633</v>
      </c>
      <c r="G1773" s="34">
        <v>42348</v>
      </c>
      <c r="H1773" s="33" t="s">
        <v>18630</v>
      </c>
      <c r="I1773" s="34"/>
      <c r="J1773" s="5" t="s">
        <v>18633</v>
      </c>
      <c r="K1773" s="34">
        <v>42328</v>
      </c>
      <c r="L1773" s="33" t="s">
        <v>23</v>
      </c>
      <c r="M1773" s="33" t="s">
        <v>6454</v>
      </c>
      <c r="N1773" s="5" t="s">
        <v>26</v>
      </c>
      <c r="O1773" s="35">
        <v>0</v>
      </c>
      <c r="P1773" s="5" t="s">
        <v>18630</v>
      </c>
      <c r="Q1773" s="5" t="str">
        <f t="shared" si="27"/>
        <v>Arquivado</v>
      </c>
      <c r="R1773" s="32" t="e">
        <v>#N/A</v>
      </c>
    </row>
    <row r="1774" spans="1:18" x14ac:dyDescent="0.2">
      <c r="A1774" s="5" t="s">
        <v>6456</v>
      </c>
      <c r="B1774" s="5"/>
      <c r="C1774" s="5" t="s">
        <v>5257</v>
      </c>
      <c r="D1774" s="5" t="s">
        <v>18691</v>
      </c>
      <c r="E1774" s="36" t="s">
        <v>20</v>
      </c>
      <c r="F1774" s="5" t="s">
        <v>18633</v>
      </c>
      <c r="G1774" s="34">
        <v>41949</v>
      </c>
      <c r="H1774" s="33" t="s">
        <v>18630</v>
      </c>
      <c r="I1774" s="34"/>
      <c r="J1774" s="5" t="s">
        <v>18630</v>
      </c>
      <c r="K1774" s="34"/>
      <c r="L1774" s="5" t="s">
        <v>23</v>
      </c>
      <c r="M1774" s="5" t="s">
        <v>6457</v>
      </c>
      <c r="N1774" s="5" t="s">
        <v>26</v>
      </c>
      <c r="O1774" s="35">
        <v>0</v>
      </c>
      <c r="P1774" s="5" t="s">
        <v>18630</v>
      </c>
      <c r="Q1774" s="5" t="str">
        <f t="shared" si="27"/>
        <v>Arquivado</v>
      </c>
      <c r="R1774" s="32" t="e">
        <v>#N/A</v>
      </c>
    </row>
    <row r="1775" spans="1:18" x14ac:dyDescent="0.2">
      <c r="A1775" s="5" t="s">
        <v>6459</v>
      </c>
      <c r="B1775" s="5"/>
      <c r="C1775" s="5" t="s">
        <v>6460</v>
      </c>
      <c r="D1775" s="5" t="s">
        <v>18693</v>
      </c>
      <c r="E1775" s="36" t="s">
        <v>20</v>
      </c>
      <c r="F1775" s="5" t="s">
        <v>18633</v>
      </c>
      <c r="G1775" s="34">
        <v>40771</v>
      </c>
      <c r="H1775" s="33" t="s">
        <v>18630</v>
      </c>
      <c r="I1775" s="34"/>
      <c r="J1775" s="5" t="s">
        <v>18630</v>
      </c>
      <c r="K1775" s="34"/>
      <c r="L1775" s="5" t="s">
        <v>23</v>
      </c>
      <c r="M1775" s="5" t="s">
        <v>6461</v>
      </c>
      <c r="N1775" s="5" t="s">
        <v>26</v>
      </c>
      <c r="O1775" s="35">
        <v>0</v>
      </c>
      <c r="P1775" s="5" t="s">
        <v>18630</v>
      </c>
      <c r="Q1775" s="5" t="str">
        <f t="shared" si="27"/>
        <v>Arquivado</v>
      </c>
      <c r="R1775" s="32" t="e">
        <v>#N/A</v>
      </c>
    </row>
    <row r="1776" spans="1:18" x14ac:dyDescent="0.2">
      <c r="A1776" s="5" t="s">
        <v>6463</v>
      </c>
      <c r="B1776" s="5"/>
      <c r="C1776" s="5" t="s">
        <v>28</v>
      </c>
      <c r="D1776" s="5" t="s">
        <v>29</v>
      </c>
      <c r="E1776" s="36" t="s">
        <v>200</v>
      </c>
      <c r="F1776" s="5" t="s">
        <v>18630</v>
      </c>
      <c r="G1776" s="34"/>
      <c r="H1776" s="5" t="s">
        <v>18630</v>
      </c>
      <c r="I1776" s="34"/>
      <c r="J1776" s="5" t="s">
        <v>18630</v>
      </c>
      <c r="K1776" s="34"/>
      <c r="L1776" s="5" t="s">
        <v>42</v>
      </c>
      <c r="M1776" s="5" t="s">
        <v>6464</v>
      </c>
      <c r="N1776" s="5" t="s">
        <v>26</v>
      </c>
      <c r="O1776" s="35">
        <v>0</v>
      </c>
      <c r="P1776" s="5" t="s">
        <v>18630</v>
      </c>
      <c r="Q1776" s="5" t="str">
        <f t="shared" si="27"/>
        <v>Arquivado</v>
      </c>
      <c r="R1776" s="32" t="e">
        <v>#N/A</v>
      </c>
    </row>
    <row r="1777" spans="1:18" x14ac:dyDescent="0.2">
      <c r="A1777" s="5" t="s">
        <v>6466</v>
      </c>
      <c r="B1777" s="5"/>
      <c r="C1777" s="5" t="s">
        <v>6467</v>
      </c>
      <c r="D1777" s="5" t="s">
        <v>18695</v>
      </c>
      <c r="E1777" s="36" t="s">
        <v>71</v>
      </c>
      <c r="F1777" s="5" t="s">
        <v>18630</v>
      </c>
      <c r="G1777" s="34"/>
      <c r="H1777" s="5" t="s">
        <v>18630</v>
      </c>
      <c r="I1777" s="34"/>
      <c r="J1777" s="5" t="s">
        <v>18630</v>
      </c>
      <c r="K1777" s="34"/>
      <c r="L1777" s="5" t="s">
        <v>42</v>
      </c>
      <c r="M1777" s="5" t="s">
        <v>43</v>
      </c>
      <c r="N1777" s="5" t="s">
        <v>26</v>
      </c>
      <c r="O1777" s="35">
        <v>35000</v>
      </c>
      <c r="P1777" s="5" t="s">
        <v>18630</v>
      </c>
      <c r="Q1777" s="5" t="str">
        <f t="shared" si="27"/>
        <v>Arquivado</v>
      </c>
      <c r="R1777" s="32" t="e">
        <v>#N/A</v>
      </c>
    </row>
    <row r="1778" spans="1:18" x14ac:dyDescent="0.2">
      <c r="A1778" s="5" t="s">
        <v>6468</v>
      </c>
      <c r="B1778" s="5"/>
      <c r="C1778" s="5" t="s">
        <v>6469</v>
      </c>
      <c r="D1778" s="5" t="s">
        <v>19363</v>
      </c>
      <c r="E1778" s="36" t="s">
        <v>48</v>
      </c>
      <c r="F1778" s="5" t="s">
        <v>18633</v>
      </c>
      <c r="G1778" s="34">
        <v>42396</v>
      </c>
      <c r="H1778" s="33" t="s">
        <v>18630</v>
      </c>
      <c r="I1778" s="34"/>
      <c r="J1778" s="5" t="s">
        <v>18630</v>
      </c>
      <c r="K1778" s="34"/>
      <c r="L1778" s="5" t="s">
        <v>42</v>
      </c>
      <c r="M1778" s="5" t="s">
        <v>6470</v>
      </c>
      <c r="N1778" s="5" t="s">
        <v>26</v>
      </c>
      <c r="O1778" s="35">
        <v>0</v>
      </c>
      <c r="P1778" s="5" t="s">
        <v>18630</v>
      </c>
      <c r="Q1778" s="5" t="str">
        <f t="shared" si="27"/>
        <v>Arquivado</v>
      </c>
      <c r="R1778" s="32" t="e">
        <v>#N/A</v>
      </c>
    </row>
    <row r="1779" spans="1:18" x14ac:dyDescent="0.2">
      <c r="A1779" s="5" t="s">
        <v>6472</v>
      </c>
      <c r="B1779" s="5"/>
      <c r="D1779" s="5" t="s">
        <v>6473</v>
      </c>
      <c r="E1779" s="36" t="s">
        <v>48</v>
      </c>
      <c r="F1779" s="5" t="s">
        <v>18633</v>
      </c>
      <c r="G1779" s="34">
        <v>42538</v>
      </c>
      <c r="H1779" s="33" t="s">
        <v>18630</v>
      </c>
      <c r="I1779" s="34"/>
      <c r="J1779" s="5" t="s">
        <v>18633</v>
      </c>
      <c r="K1779" s="34">
        <v>42541</v>
      </c>
      <c r="L1779" s="33" t="s">
        <v>23</v>
      </c>
      <c r="M1779" s="5" t="s">
        <v>6474</v>
      </c>
      <c r="N1779" s="5" t="s">
        <v>26</v>
      </c>
      <c r="O1779" s="35">
        <v>0</v>
      </c>
      <c r="P1779" s="5" t="s">
        <v>18633</v>
      </c>
      <c r="Q1779" s="5" t="str">
        <f t="shared" si="27"/>
        <v>Arquivado</v>
      </c>
      <c r="R1779" s="32" t="e">
        <v>#N/A</v>
      </c>
    </row>
    <row r="1780" spans="1:18" x14ac:dyDescent="0.2">
      <c r="A1780" s="5" t="s">
        <v>6476</v>
      </c>
      <c r="B1780" s="5"/>
      <c r="C1780" s="5" t="s">
        <v>6477</v>
      </c>
      <c r="D1780" s="5" t="s">
        <v>19364</v>
      </c>
      <c r="E1780" s="36" t="s">
        <v>48</v>
      </c>
      <c r="F1780" s="5" t="s">
        <v>18633</v>
      </c>
      <c r="G1780" s="34">
        <v>42507</v>
      </c>
      <c r="H1780" s="33" t="s">
        <v>18630</v>
      </c>
      <c r="I1780" s="34"/>
      <c r="J1780" s="5" t="s">
        <v>18633</v>
      </c>
      <c r="K1780" s="34">
        <v>43503</v>
      </c>
      <c r="L1780" s="33" t="s">
        <v>23</v>
      </c>
      <c r="M1780" s="5" t="s">
        <v>6478</v>
      </c>
      <c r="N1780" s="5" t="s">
        <v>26</v>
      </c>
      <c r="O1780" s="35">
        <v>0</v>
      </c>
      <c r="P1780" s="5" t="s">
        <v>18630</v>
      </c>
      <c r="Q1780" s="5" t="str">
        <f t="shared" si="27"/>
        <v>Arquivado</v>
      </c>
      <c r="R1780" s="32" t="e">
        <v>#N/A</v>
      </c>
    </row>
    <row r="1781" spans="1:18" x14ac:dyDescent="0.2">
      <c r="A1781" s="5" t="s">
        <v>6480</v>
      </c>
      <c r="B1781" s="5"/>
      <c r="C1781" s="5" t="s">
        <v>6481</v>
      </c>
      <c r="D1781" s="5" t="s">
        <v>19222</v>
      </c>
      <c r="E1781" s="36" t="s">
        <v>71</v>
      </c>
      <c r="F1781" s="5" t="s">
        <v>18633</v>
      </c>
      <c r="G1781" s="34">
        <v>43804</v>
      </c>
      <c r="H1781" s="33" t="s">
        <v>18630</v>
      </c>
      <c r="I1781" s="34"/>
      <c r="J1781" s="5" t="s">
        <v>18630</v>
      </c>
      <c r="K1781" s="34"/>
      <c r="L1781" s="5" t="s">
        <v>42</v>
      </c>
      <c r="M1781" s="5" t="s">
        <v>6482</v>
      </c>
      <c r="N1781" s="5" t="s">
        <v>26</v>
      </c>
      <c r="O1781" s="35">
        <v>35000</v>
      </c>
      <c r="P1781" s="5" t="s">
        <v>18630</v>
      </c>
      <c r="Q1781" s="5" t="str">
        <f t="shared" si="27"/>
        <v>Arquivado</v>
      </c>
      <c r="R1781" s="32" t="e">
        <v>#N/A</v>
      </c>
    </row>
    <row r="1782" spans="1:18" x14ac:dyDescent="0.2">
      <c r="A1782" s="5" t="s">
        <v>6484</v>
      </c>
      <c r="B1782" s="5" t="s">
        <v>3471</v>
      </c>
      <c r="C1782" s="5" t="s">
        <v>3472</v>
      </c>
      <c r="D1782" s="5" t="s">
        <v>18691</v>
      </c>
      <c r="E1782" s="36" t="s">
        <v>20</v>
      </c>
      <c r="F1782" s="5" t="s">
        <v>18633</v>
      </c>
      <c r="G1782" s="34">
        <v>42346</v>
      </c>
      <c r="H1782" s="33" t="s">
        <v>18630</v>
      </c>
      <c r="I1782" s="34"/>
      <c r="J1782" s="5" t="s">
        <v>18633</v>
      </c>
      <c r="K1782" s="34">
        <v>42292</v>
      </c>
      <c r="L1782" s="33" t="s">
        <v>42</v>
      </c>
      <c r="M1782" s="33" t="s">
        <v>6485</v>
      </c>
      <c r="N1782" s="5" t="s">
        <v>26</v>
      </c>
      <c r="O1782" s="35">
        <v>0</v>
      </c>
      <c r="P1782" s="5" t="s">
        <v>18630</v>
      </c>
      <c r="Q1782" s="5" t="str">
        <f t="shared" si="27"/>
        <v>Arquivado</v>
      </c>
      <c r="R1782" s="32" t="e">
        <v>#N/A</v>
      </c>
    </row>
    <row r="1783" spans="1:18" x14ac:dyDescent="0.2">
      <c r="A1783" s="5" t="s">
        <v>6487</v>
      </c>
      <c r="B1783" s="5"/>
      <c r="C1783" s="5" t="s">
        <v>261</v>
      </c>
      <c r="D1783" s="5" t="s">
        <v>18693</v>
      </c>
      <c r="E1783" s="36" t="s">
        <v>48</v>
      </c>
      <c r="F1783" s="5" t="s">
        <v>18633</v>
      </c>
      <c r="G1783" s="34">
        <v>41053</v>
      </c>
      <c r="H1783" s="33" t="s">
        <v>18630</v>
      </c>
      <c r="I1783" s="34"/>
      <c r="J1783" s="5" t="s">
        <v>18630</v>
      </c>
      <c r="K1783" s="34"/>
      <c r="L1783" s="5" t="s">
        <v>23</v>
      </c>
      <c r="M1783" s="5" t="s">
        <v>6488</v>
      </c>
      <c r="N1783" s="5" t="s">
        <v>26</v>
      </c>
      <c r="O1783" s="35">
        <v>0</v>
      </c>
      <c r="P1783" s="5" t="s">
        <v>18630</v>
      </c>
      <c r="Q1783" s="5" t="str">
        <f t="shared" si="27"/>
        <v>Arquivado</v>
      </c>
      <c r="R1783" s="32" t="e">
        <v>#N/A</v>
      </c>
    </row>
    <row r="1784" spans="1:18" x14ac:dyDescent="0.2">
      <c r="A1784" s="5" t="s">
        <v>6490</v>
      </c>
      <c r="B1784" s="5"/>
      <c r="C1784" s="5" t="s">
        <v>6491</v>
      </c>
      <c r="D1784" s="5" t="s">
        <v>19231</v>
      </c>
      <c r="E1784" s="36" t="s">
        <v>48</v>
      </c>
      <c r="F1784" s="5" t="s">
        <v>18633</v>
      </c>
      <c r="G1784" s="34">
        <v>42397</v>
      </c>
      <c r="H1784" s="33" t="s">
        <v>18630</v>
      </c>
      <c r="I1784" s="34"/>
      <c r="J1784" s="5" t="s">
        <v>18630</v>
      </c>
      <c r="K1784" s="34"/>
      <c r="L1784" s="5" t="s">
        <v>23</v>
      </c>
      <c r="M1784" s="5" t="s">
        <v>6492</v>
      </c>
      <c r="N1784" s="5" t="s">
        <v>26</v>
      </c>
      <c r="O1784" s="35">
        <v>0</v>
      </c>
      <c r="P1784" s="5" t="s">
        <v>18630</v>
      </c>
      <c r="Q1784" s="5" t="str">
        <f t="shared" si="27"/>
        <v>Arquivado</v>
      </c>
      <c r="R1784" s="32" t="e">
        <v>#N/A</v>
      </c>
    </row>
    <row r="1785" spans="1:18" x14ac:dyDescent="0.2">
      <c r="A1785" s="5" t="s">
        <v>6494</v>
      </c>
      <c r="B1785" s="5"/>
      <c r="C1785" s="5" t="s">
        <v>6495</v>
      </c>
      <c r="D1785" s="5" t="s">
        <v>18691</v>
      </c>
      <c r="E1785" s="36" t="s">
        <v>48</v>
      </c>
      <c r="F1785" s="5" t="s">
        <v>18633</v>
      </c>
      <c r="G1785" s="34">
        <v>41393</v>
      </c>
      <c r="H1785" s="33" t="s">
        <v>18630</v>
      </c>
      <c r="I1785" s="34"/>
      <c r="J1785" s="5" t="s">
        <v>18633</v>
      </c>
      <c r="K1785" s="34">
        <v>41654</v>
      </c>
      <c r="L1785" s="33" t="s">
        <v>42</v>
      </c>
      <c r="M1785" s="33" t="s">
        <v>6496</v>
      </c>
      <c r="N1785" s="5" t="s">
        <v>26</v>
      </c>
      <c r="O1785" s="35">
        <v>0</v>
      </c>
      <c r="P1785" s="5" t="s">
        <v>18630</v>
      </c>
      <c r="Q1785" s="5" t="str">
        <f t="shared" si="27"/>
        <v>Arquivado</v>
      </c>
      <c r="R1785" s="32" t="e">
        <v>#N/A</v>
      </c>
    </row>
    <row r="1786" spans="1:18" x14ac:dyDescent="0.2">
      <c r="A1786" s="5" t="s">
        <v>6498</v>
      </c>
      <c r="B1786" s="5"/>
      <c r="C1786" s="5" t="s">
        <v>6499</v>
      </c>
      <c r="D1786" s="5" t="s">
        <v>19365</v>
      </c>
      <c r="E1786" s="36" t="s">
        <v>48</v>
      </c>
      <c r="F1786" s="5" t="s">
        <v>18633</v>
      </c>
      <c r="G1786" s="34">
        <v>41887</v>
      </c>
      <c r="H1786" s="33" t="s">
        <v>18630</v>
      </c>
      <c r="I1786" s="34"/>
      <c r="J1786" s="5" t="s">
        <v>18633</v>
      </c>
      <c r="K1786" s="34">
        <v>42768</v>
      </c>
      <c r="L1786" s="33" t="s">
        <v>23</v>
      </c>
      <c r="M1786" s="5" t="s">
        <v>6500</v>
      </c>
      <c r="N1786" s="5" t="s">
        <v>26</v>
      </c>
      <c r="O1786" s="35">
        <v>0</v>
      </c>
      <c r="P1786" s="5" t="s">
        <v>18630</v>
      </c>
      <c r="Q1786" s="5" t="str">
        <f t="shared" si="27"/>
        <v>Arquivado</v>
      </c>
      <c r="R1786" s="32" t="e">
        <v>#N/A</v>
      </c>
    </row>
    <row r="1787" spans="1:18" x14ac:dyDescent="0.2">
      <c r="A1787" s="5" t="s">
        <v>6502</v>
      </c>
      <c r="B1787" s="5"/>
      <c r="C1787" s="5" t="s">
        <v>6503</v>
      </c>
      <c r="D1787" s="5" t="s">
        <v>19216</v>
      </c>
      <c r="E1787" s="36" t="s">
        <v>48</v>
      </c>
      <c r="F1787" s="5" t="s">
        <v>18633</v>
      </c>
      <c r="G1787" s="34">
        <v>41824</v>
      </c>
      <c r="H1787" s="33" t="s">
        <v>18630</v>
      </c>
      <c r="I1787" s="34"/>
      <c r="J1787" s="5" t="s">
        <v>18630</v>
      </c>
      <c r="K1787" s="34"/>
      <c r="L1787" s="5" t="s">
        <v>42</v>
      </c>
      <c r="M1787" s="5" t="s">
        <v>6504</v>
      </c>
      <c r="N1787" s="5" t="s">
        <v>26</v>
      </c>
      <c r="O1787" s="35">
        <v>0</v>
      </c>
      <c r="P1787" s="5" t="s">
        <v>18630</v>
      </c>
      <c r="Q1787" s="5" t="str">
        <f t="shared" si="27"/>
        <v>Arquivado</v>
      </c>
      <c r="R1787" s="32" t="e">
        <v>#N/A</v>
      </c>
    </row>
    <row r="1788" spans="1:18" x14ac:dyDescent="0.2">
      <c r="A1788" s="5" t="s">
        <v>6506</v>
      </c>
      <c r="B1788" s="5"/>
      <c r="C1788" s="5" t="s">
        <v>6507</v>
      </c>
      <c r="D1788" s="5" t="s">
        <v>6508</v>
      </c>
      <c r="E1788" s="36" t="s">
        <v>71</v>
      </c>
      <c r="F1788" s="5" t="s">
        <v>18630</v>
      </c>
      <c r="G1788" s="34"/>
      <c r="H1788" s="5" t="s">
        <v>18630</v>
      </c>
      <c r="I1788" s="34"/>
      <c r="J1788" s="5" t="s">
        <v>18630</v>
      </c>
      <c r="K1788" s="34"/>
      <c r="L1788" s="5" t="s">
        <v>42</v>
      </c>
      <c r="M1788" s="33" t="s">
        <v>6509</v>
      </c>
      <c r="N1788" s="5" t="s">
        <v>26</v>
      </c>
      <c r="O1788" s="35">
        <v>35000</v>
      </c>
      <c r="P1788" s="5" t="s">
        <v>18630</v>
      </c>
      <c r="Q1788" s="5" t="str">
        <f t="shared" si="27"/>
        <v>Arquivado</v>
      </c>
      <c r="R1788" s="32" t="e">
        <v>#N/A</v>
      </c>
    </row>
    <row r="1789" spans="1:18" x14ac:dyDescent="0.2">
      <c r="A1789" s="5" t="s">
        <v>6511</v>
      </c>
      <c r="B1789" s="5"/>
      <c r="C1789" s="5" t="s">
        <v>5838</v>
      </c>
      <c r="D1789" s="5" t="s">
        <v>18692</v>
      </c>
      <c r="E1789" s="36" t="s">
        <v>20</v>
      </c>
      <c r="F1789" s="5" t="s">
        <v>18633</v>
      </c>
      <c r="G1789" s="34">
        <v>41562</v>
      </c>
      <c r="H1789" s="33" t="s">
        <v>18630</v>
      </c>
      <c r="I1789" s="34"/>
      <c r="J1789" s="5" t="s">
        <v>18630</v>
      </c>
      <c r="K1789" s="34"/>
      <c r="L1789" s="5" t="s">
        <v>23</v>
      </c>
      <c r="M1789" s="5" t="s">
        <v>6512</v>
      </c>
      <c r="N1789" s="5" t="s">
        <v>26</v>
      </c>
      <c r="O1789" s="35">
        <v>0</v>
      </c>
      <c r="P1789" s="5" t="s">
        <v>18630</v>
      </c>
      <c r="Q1789" s="5" t="str">
        <f t="shared" si="27"/>
        <v>Arquivado</v>
      </c>
      <c r="R1789" s="32" t="e">
        <v>#N/A</v>
      </c>
    </row>
    <row r="1790" spans="1:18" x14ac:dyDescent="0.2">
      <c r="A1790" s="5" t="s">
        <v>6514</v>
      </c>
      <c r="B1790" s="5"/>
      <c r="C1790" s="5" t="s">
        <v>2266</v>
      </c>
      <c r="D1790" s="5" t="s">
        <v>18691</v>
      </c>
      <c r="E1790" s="36" t="s">
        <v>106</v>
      </c>
      <c r="F1790" s="5" t="s">
        <v>18630</v>
      </c>
      <c r="G1790" s="34"/>
      <c r="H1790" s="5" t="s">
        <v>18630</v>
      </c>
      <c r="I1790" s="34"/>
      <c r="J1790" s="5" t="s">
        <v>18630</v>
      </c>
      <c r="K1790" s="34"/>
      <c r="L1790" s="5" t="s">
        <v>42</v>
      </c>
      <c r="M1790" s="5" t="s">
        <v>6515</v>
      </c>
      <c r="N1790" s="5" t="s">
        <v>26</v>
      </c>
      <c r="O1790" s="35">
        <v>0</v>
      </c>
      <c r="P1790" s="5" t="s">
        <v>18630</v>
      </c>
      <c r="Q1790" s="5" t="str">
        <f t="shared" si="27"/>
        <v>Arquivado</v>
      </c>
      <c r="R1790" s="32" t="e">
        <v>#N/A</v>
      </c>
    </row>
    <row r="1791" spans="1:18" x14ac:dyDescent="0.2">
      <c r="A1791" s="5" t="s">
        <v>6517</v>
      </c>
      <c r="B1791" s="5"/>
      <c r="C1791" s="5" t="s">
        <v>212</v>
      </c>
      <c r="D1791" s="5" t="s">
        <v>18695</v>
      </c>
      <c r="E1791" s="36" t="s">
        <v>48</v>
      </c>
      <c r="F1791" s="5" t="s">
        <v>18633</v>
      </c>
      <c r="G1791" s="34">
        <v>42415</v>
      </c>
      <c r="H1791" s="33" t="s">
        <v>18630</v>
      </c>
      <c r="I1791" s="34"/>
      <c r="J1791" s="5" t="s">
        <v>18633</v>
      </c>
      <c r="K1791" s="34">
        <v>43868</v>
      </c>
      <c r="L1791" s="33" t="s">
        <v>23</v>
      </c>
      <c r="M1791" s="5" t="s">
        <v>6518</v>
      </c>
      <c r="N1791" s="5" t="s">
        <v>26</v>
      </c>
      <c r="O1791" s="35">
        <v>35000</v>
      </c>
      <c r="P1791" s="5" t="s">
        <v>18630</v>
      </c>
      <c r="Q1791" s="5" t="str">
        <f t="shared" si="27"/>
        <v>Arquivado</v>
      </c>
      <c r="R1791" s="32" t="e">
        <v>#N/A</v>
      </c>
    </row>
    <row r="1792" spans="1:18" x14ac:dyDescent="0.2">
      <c r="A1792" s="5" t="s">
        <v>6520</v>
      </c>
      <c r="B1792" s="5"/>
      <c r="C1792" s="5" t="s">
        <v>2782</v>
      </c>
      <c r="D1792" s="5" t="s">
        <v>18693</v>
      </c>
      <c r="E1792" s="36" t="s">
        <v>20</v>
      </c>
      <c r="F1792" s="5" t="s">
        <v>18633</v>
      </c>
      <c r="G1792" s="34">
        <v>40791</v>
      </c>
      <c r="H1792" s="33" t="s">
        <v>18630</v>
      </c>
      <c r="I1792" s="34"/>
      <c r="J1792" s="5" t="s">
        <v>18630</v>
      </c>
      <c r="K1792" s="34"/>
      <c r="L1792" s="5" t="s">
        <v>23</v>
      </c>
      <c r="M1792" s="5" t="s">
        <v>6521</v>
      </c>
      <c r="N1792" s="5" t="s">
        <v>26</v>
      </c>
      <c r="O1792" s="35">
        <v>0</v>
      </c>
      <c r="P1792" s="5" t="s">
        <v>18630</v>
      </c>
      <c r="Q1792" s="5" t="str">
        <f t="shared" si="27"/>
        <v>Arquivado</v>
      </c>
      <c r="R1792" s="32" t="e">
        <v>#N/A</v>
      </c>
    </row>
    <row r="1793" spans="1:18" x14ac:dyDescent="0.2">
      <c r="A1793" s="5" t="s">
        <v>6523</v>
      </c>
      <c r="B1793" s="5"/>
      <c r="C1793" s="5" t="s">
        <v>6524</v>
      </c>
      <c r="D1793" s="5" t="s">
        <v>6525</v>
      </c>
      <c r="E1793" s="36" t="s">
        <v>48</v>
      </c>
      <c r="F1793" s="5" t="s">
        <v>18633</v>
      </c>
      <c r="G1793" s="34">
        <v>42860</v>
      </c>
      <c r="H1793" s="33" t="s">
        <v>18630</v>
      </c>
      <c r="I1793" s="34"/>
      <c r="J1793" s="5" t="s">
        <v>18633</v>
      </c>
      <c r="K1793" s="34">
        <v>43431</v>
      </c>
      <c r="L1793" s="33" t="s">
        <v>23</v>
      </c>
      <c r="M1793" s="33" t="s">
        <v>6526</v>
      </c>
      <c r="N1793" s="5" t="s">
        <v>26</v>
      </c>
      <c r="O1793" s="35">
        <v>0</v>
      </c>
      <c r="P1793" s="5" t="s">
        <v>18630</v>
      </c>
      <c r="Q1793" s="5" t="str">
        <f t="shared" si="27"/>
        <v>Arquivado</v>
      </c>
      <c r="R1793" s="32" t="e">
        <v>#N/A</v>
      </c>
    </row>
    <row r="1794" spans="1:18" x14ac:dyDescent="0.2">
      <c r="A1794" s="5" t="s">
        <v>6528</v>
      </c>
      <c r="B1794" s="5"/>
      <c r="C1794" s="5" t="s">
        <v>6431</v>
      </c>
      <c r="D1794" s="5" t="s">
        <v>226</v>
      </c>
      <c r="E1794" s="36" t="s">
        <v>48</v>
      </c>
      <c r="F1794" s="5" t="s">
        <v>18633</v>
      </c>
      <c r="G1794" s="34">
        <v>41438</v>
      </c>
      <c r="H1794" s="33" t="s">
        <v>18633</v>
      </c>
      <c r="I1794" s="34">
        <v>42103</v>
      </c>
      <c r="J1794" s="33" t="s">
        <v>18633</v>
      </c>
      <c r="K1794" s="34">
        <v>42111</v>
      </c>
      <c r="L1794" s="33" t="s">
        <v>42</v>
      </c>
      <c r="M1794" s="33" t="s">
        <v>6529</v>
      </c>
      <c r="N1794" s="5" t="s">
        <v>26</v>
      </c>
      <c r="O1794" s="35">
        <v>0</v>
      </c>
      <c r="P1794" s="5" t="s">
        <v>18630</v>
      </c>
      <c r="Q1794" s="5" t="str">
        <f t="shared" si="27"/>
        <v>Arquivado</v>
      </c>
      <c r="R1794" s="32" t="e">
        <v>#N/A</v>
      </c>
    </row>
    <row r="1795" spans="1:18" x14ac:dyDescent="0.2">
      <c r="A1795" s="5" t="s">
        <v>6531</v>
      </c>
      <c r="B1795" s="5"/>
      <c r="C1795" s="5" t="s">
        <v>6532</v>
      </c>
      <c r="D1795" s="5" t="s">
        <v>18692</v>
      </c>
      <c r="E1795" s="36" t="s">
        <v>71</v>
      </c>
      <c r="F1795" s="5" t="s">
        <v>18633</v>
      </c>
      <c r="G1795" s="34">
        <v>43734</v>
      </c>
      <c r="H1795" s="33" t="s">
        <v>18630</v>
      </c>
      <c r="I1795" s="34"/>
      <c r="J1795" s="5" t="s">
        <v>18633</v>
      </c>
      <c r="K1795" s="34">
        <v>43441</v>
      </c>
      <c r="L1795" s="33" t="s">
        <v>42</v>
      </c>
      <c r="M1795" s="33" t="s">
        <v>43</v>
      </c>
      <c r="N1795" s="5" t="s">
        <v>26</v>
      </c>
      <c r="O1795" s="35">
        <v>35000</v>
      </c>
      <c r="P1795" s="5" t="s">
        <v>18630</v>
      </c>
      <c r="Q1795" s="5" t="str">
        <f t="shared" si="27"/>
        <v>Arquivado</v>
      </c>
      <c r="R1795" s="32" t="e">
        <v>#N/A</v>
      </c>
    </row>
    <row r="1796" spans="1:18" x14ac:dyDescent="0.2">
      <c r="A1796" s="5" t="s">
        <v>6533</v>
      </c>
      <c r="B1796" s="5"/>
      <c r="C1796" s="5" t="s">
        <v>21</v>
      </c>
      <c r="D1796" s="5" t="s">
        <v>18693</v>
      </c>
      <c r="E1796" s="36" t="s">
        <v>106</v>
      </c>
      <c r="F1796" s="5" t="s">
        <v>18630</v>
      </c>
      <c r="G1796" s="34"/>
      <c r="H1796" s="5" t="s">
        <v>18630</v>
      </c>
      <c r="I1796" s="34"/>
      <c r="J1796" s="5" t="s">
        <v>18630</v>
      </c>
      <c r="K1796" s="34"/>
      <c r="L1796" s="5" t="s">
        <v>42</v>
      </c>
      <c r="M1796" s="5" t="s">
        <v>6534</v>
      </c>
      <c r="N1796" s="5" t="s">
        <v>26</v>
      </c>
      <c r="O1796" s="35">
        <v>0</v>
      </c>
      <c r="P1796" s="5" t="s">
        <v>18630</v>
      </c>
      <c r="Q1796" s="5" t="str">
        <f t="shared" ref="Q1796:Q1859" si="28">IF(OR(ISNUMBER(SEARCH("arquivamento",L1796)),ISNUMBER(SEARCH("arquivado",L1796))),"Arquivado","Ativo")</f>
        <v>Arquivado</v>
      </c>
      <c r="R1796" s="32" t="e">
        <v>#N/A</v>
      </c>
    </row>
    <row r="1797" spans="1:18" x14ac:dyDescent="0.2">
      <c r="A1797" s="5" t="s">
        <v>6536</v>
      </c>
      <c r="B1797" s="5"/>
      <c r="C1797" s="5" t="s">
        <v>6537</v>
      </c>
      <c r="D1797" s="5" t="s">
        <v>19231</v>
      </c>
      <c r="E1797" s="36" t="s">
        <v>48</v>
      </c>
      <c r="F1797" s="5" t="s">
        <v>18630</v>
      </c>
      <c r="G1797" s="34"/>
      <c r="H1797" s="5" t="s">
        <v>18630</v>
      </c>
      <c r="I1797" s="34"/>
      <c r="J1797" s="5" t="s">
        <v>18630</v>
      </c>
      <c r="K1797" s="34"/>
      <c r="L1797" s="5" t="s">
        <v>42</v>
      </c>
      <c r="M1797" s="5" t="s">
        <v>6538</v>
      </c>
      <c r="N1797" s="5" t="s">
        <v>26</v>
      </c>
      <c r="O1797" s="35">
        <v>0</v>
      </c>
      <c r="P1797" s="5" t="s">
        <v>18633</v>
      </c>
      <c r="Q1797" s="5" t="str">
        <f t="shared" si="28"/>
        <v>Arquivado</v>
      </c>
      <c r="R1797" s="32" t="e">
        <v>#N/A</v>
      </c>
    </row>
    <row r="1798" spans="1:18" x14ac:dyDescent="0.2">
      <c r="A1798" s="5" t="s">
        <v>6540</v>
      </c>
      <c r="B1798" s="5"/>
      <c r="C1798" s="5" t="s">
        <v>6541</v>
      </c>
      <c r="D1798" s="5" t="s">
        <v>18691</v>
      </c>
      <c r="E1798" s="36" t="s">
        <v>48</v>
      </c>
      <c r="F1798" s="5" t="s">
        <v>18633</v>
      </c>
      <c r="G1798" s="34">
        <v>41376</v>
      </c>
      <c r="H1798" s="33" t="s">
        <v>18630</v>
      </c>
      <c r="I1798" s="34"/>
      <c r="J1798" s="5" t="s">
        <v>18630</v>
      </c>
      <c r="K1798" s="34"/>
      <c r="L1798" s="5" t="s">
        <v>23</v>
      </c>
      <c r="M1798" s="5" t="s">
        <v>6542</v>
      </c>
      <c r="N1798" s="5" t="s">
        <v>26</v>
      </c>
      <c r="O1798" s="35">
        <v>0</v>
      </c>
      <c r="P1798" s="5" t="s">
        <v>18630</v>
      </c>
      <c r="Q1798" s="5" t="str">
        <f t="shared" si="28"/>
        <v>Arquivado</v>
      </c>
      <c r="R1798" s="32" t="e">
        <v>#N/A</v>
      </c>
    </row>
    <row r="1799" spans="1:18" x14ac:dyDescent="0.2">
      <c r="A1799" s="5" t="s">
        <v>6544</v>
      </c>
      <c r="B1799" s="5"/>
      <c r="C1799" s="5" t="s">
        <v>49</v>
      </c>
      <c r="D1799" s="5" t="s">
        <v>18691</v>
      </c>
      <c r="E1799" s="36" t="s">
        <v>48</v>
      </c>
      <c r="F1799" s="5" t="s">
        <v>18630</v>
      </c>
      <c r="G1799" s="34"/>
      <c r="H1799" s="5" t="s">
        <v>18630</v>
      </c>
      <c r="I1799" s="34"/>
      <c r="J1799" s="5" t="s">
        <v>18630</v>
      </c>
      <c r="K1799" s="34"/>
      <c r="L1799" s="5" t="s">
        <v>23</v>
      </c>
      <c r="M1799" s="5" t="s">
        <v>6545</v>
      </c>
      <c r="N1799" s="5" t="s">
        <v>26</v>
      </c>
      <c r="O1799" s="35">
        <v>0</v>
      </c>
      <c r="P1799" s="5" t="s">
        <v>18630</v>
      </c>
      <c r="Q1799" s="5" t="str">
        <f t="shared" si="28"/>
        <v>Arquivado</v>
      </c>
      <c r="R1799" s="32" t="e">
        <v>#N/A</v>
      </c>
    </row>
    <row r="1800" spans="1:18" x14ac:dyDescent="0.2">
      <c r="A1800" s="5" t="s">
        <v>6547</v>
      </c>
      <c r="B1800" s="5"/>
      <c r="C1800" s="5" t="s">
        <v>6548</v>
      </c>
      <c r="D1800" s="5" t="s">
        <v>6549</v>
      </c>
      <c r="E1800" s="36" t="s">
        <v>48</v>
      </c>
      <c r="F1800" s="5" t="s">
        <v>18633</v>
      </c>
      <c r="G1800" s="34">
        <v>41131</v>
      </c>
      <c r="H1800" s="33" t="s">
        <v>18630</v>
      </c>
      <c r="I1800" s="34"/>
      <c r="J1800" s="5" t="s">
        <v>18633</v>
      </c>
      <c r="K1800" s="34">
        <v>41814</v>
      </c>
      <c r="L1800" s="33" t="s">
        <v>42</v>
      </c>
      <c r="M1800" s="33" t="s">
        <v>5817</v>
      </c>
      <c r="N1800" s="5" t="s">
        <v>26</v>
      </c>
      <c r="O1800" s="35">
        <v>25000</v>
      </c>
      <c r="P1800" s="5" t="s">
        <v>18630</v>
      </c>
      <c r="Q1800" s="5" t="str">
        <f t="shared" si="28"/>
        <v>Arquivado</v>
      </c>
      <c r="R1800" s="32" t="e">
        <v>#N/A</v>
      </c>
    </row>
    <row r="1801" spans="1:18" x14ac:dyDescent="0.2">
      <c r="A1801" s="5" t="s">
        <v>6550</v>
      </c>
      <c r="B1801" s="5"/>
      <c r="C1801" s="5" t="s">
        <v>6551</v>
      </c>
      <c r="D1801" s="5" t="s">
        <v>19231</v>
      </c>
      <c r="E1801" s="36" t="s">
        <v>48</v>
      </c>
      <c r="F1801" s="5" t="s">
        <v>18633</v>
      </c>
      <c r="G1801" s="34">
        <v>42118</v>
      </c>
      <c r="H1801" s="33" t="s">
        <v>18630</v>
      </c>
      <c r="I1801" s="34"/>
      <c r="J1801" s="5" t="s">
        <v>18630</v>
      </c>
      <c r="K1801" s="34"/>
      <c r="L1801" s="5" t="s">
        <v>23</v>
      </c>
      <c r="M1801" s="5" t="s">
        <v>6552</v>
      </c>
      <c r="N1801" s="5" t="s">
        <v>26</v>
      </c>
      <c r="O1801" s="35">
        <v>0</v>
      </c>
      <c r="P1801" s="5" t="s">
        <v>18630</v>
      </c>
      <c r="Q1801" s="5" t="str">
        <f t="shared" si="28"/>
        <v>Arquivado</v>
      </c>
      <c r="R1801" s="32" t="e">
        <v>#N/A</v>
      </c>
    </row>
    <row r="1802" spans="1:18" x14ac:dyDescent="0.2">
      <c r="A1802" s="5" t="s">
        <v>6554</v>
      </c>
      <c r="B1802" s="5"/>
      <c r="C1802" s="5" t="s">
        <v>6555</v>
      </c>
      <c r="D1802" s="5" t="s">
        <v>6556</v>
      </c>
      <c r="E1802" s="36" t="s">
        <v>48</v>
      </c>
      <c r="F1802" s="5" t="s">
        <v>18630</v>
      </c>
      <c r="G1802" s="34"/>
      <c r="H1802" s="5" t="s">
        <v>18630</v>
      </c>
      <c r="I1802" s="34"/>
      <c r="J1802" s="5" t="s">
        <v>18633</v>
      </c>
      <c r="K1802" s="34">
        <v>42474</v>
      </c>
      <c r="L1802" s="33" t="s">
        <v>23</v>
      </c>
      <c r="M1802" s="5" t="s">
        <v>6557</v>
      </c>
      <c r="N1802" s="5" t="s">
        <v>26</v>
      </c>
      <c r="O1802" s="35">
        <v>0</v>
      </c>
      <c r="P1802" s="5" t="s">
        <v>18633</v>
      </c>
      <c r="Q1802" s="5" t="str">
        <f t="shared" si="28"/>
        <v>Arquivado</v>
      </c>
      <c r="R1802" s="32" t="e">
        <v>#N/A</v>
      </c>
    </row>
    <row r="1803" spans="1:18" x14ac:dyDescent="0.2">
      <c r="A1803" s="5" t="s">
        <v>6559</v>
      </c>
      <c r="B1803" s="5"/>
      <c r="C1803" s="5" t="s">
        <v>1852</v>
      </c>
      <c r="D1803" s="5" t="s">
        <v>18693</v>
      </c>
      <c r="E1803" s="36" t="s">
        <v>106</v>
      </c>
      <c r="F1803" s="5" t="s">
        <v>18630</v>
      </c>
      <c r="G1803" s="34"/>
      <c r="H1803" s="5" t="s">
        <v>18630</v>
      </c>
      <c r="I1803" s="34"/>
      <c r="J1803" s="5" t="s">
        <v>18630</v>
      </c>
      <c r="K1803" s="34"/>
      <c r="L1803" s="5" t="s">
        <v>42</v>
      </c>
      <c r="M1803" s="5" t="s">
        <v>6560</v>
      </c>
      <c r="N1803" s="5" t="s">
        <v>26</v>
      </c>
      <c r="O1803" s="35">
        <v>0</v>
      </c>
      <c r="P1803" s="5" t="s">
        <v>18630</v>
      </c>
      <c r="Q1803" s="5" t="str">
        <f t="shared" si="28"/>
        <v>Arquivado</v>
      </c>
      <c r="R1803" s="32" t="e">
        <v>#N/A</v>
      </c>
    </row>
    <row r="1804" spans="1:18" x14ac:dyDescent="0.2">
      <c r="A1804" s="5" t="s">
        <v>6562</v>
      </c>
      <c r="B1804" s="5"/>
      <c r="C1804" s="5" t="s">
        <v>2717</v>
      </c>
      <c r="D1804" s="5" t="s">
        <v>18691</v>
      </c>
      <c r="E1804" s="36" t="s">
        <v>20</v>
      </c>
      <c r="F1804" s="5" t="s">
        <v>18633</v>
      </c>
      <c r="G1804" s="34">
        <v>41947</v>
      </c>
      <c r="H1804" s="33" t="s">
        <v>18630</v>
      </c>
      <c r="I1804" s="34"/>
      <c r="J1804" s="5" t="s">
        <v>18630</v>
      </c>
      <c r="K1804" s="34"/>
      <c r="L1804" s="5" t="s">
        <v>23</v>
      </c>
      <c r="M1804" s="5" t="s">
        <v>6563</v>
      </c>
      <c r="N1804" s="5" t="s">
        <v>26</v>
      </c>
      <c r="O1804" s="35">
        <v>0</v>
      </c>
      <c r="P1804" s="5" t="s">
        <v>18630</v>
      </c>
      <c r="Q1804" s="5" t="str">
        <f t="shared" si="28"/>
        <v>Arquivado</v>
      </c>
      <c r="R1804" s="32" t="e">
        <v>#N/A</v>
      </c>
    </row>
    <row r="1805" spans="1:18" x14ac:dyDescent="0.2">
      <c r="A1805" s="5" t="s">
        <v>6565</v>
      </c>
      <c r="B1805" s="5"/>
      <c r="C1805" s="5" t="s">
        <v>6566</v>
      </c>
      <c r="D1805" s="5" t="s">
        <v>18691</v>
      </c>
      <c r="E1805" s="36" t="s">
        <v>48</v>
      </c>
      <c r="F1805" s="5" t="s">
        <v>18633</v>
      </c>
      <c r="G1805" s="34">
        <v>42495</v>
      </c>
      <c r="H1805" s="33" t="s">
        <v>18630</v>
      </c>
      <c r="I1805" s="34"/>
      <c r="J1805" s="5" t="s">
        <v>18633</v>
      </c>
      <c r="K1805" s="34">
        <v>43440</v>
      </c>
      <c r="L1805" s="33" t="s">
        <v>23</v>
      </c>
      <c r="M1805" s="5" t="s">
        <v>6567</v>
      </c>
      <c r="N1805" s="5" t="s">
        <v>26</v>
      </c>
      <c r="O1805" s="35">
        <v>0</v>
      </c>
      <c r="P1805" s="5" t="s">
        <v>18630</v>
      </c>
      <c r="Q1805" s="5" t="str">
        <f t="shared" si="28"/>
        <v>Arquivado</v>
      </c>
      <c r="R1805" s="32" t="e">
        <v>#N/A</v>
      </c>
    </row>
    <row r="1806" spans="1:18" x14ac:dyDescent="0.2">
      <c r="A1806" s="5" t="s">
        <v>6569</v>
      </c>
      <c r="B1806" s="5"/>
      <c r="C1806" s="5" t="s">
        <v>5319</v>
      </c>
      <c r="D1806" s="5" t="s">
        <v>19366</v>
      </c>
      <c r="E1806" s="36" t="s">
        <v>48</v>
      </c>
      <c r="F1806" s="5" t="s">
        <v>18633</v>
      </c>
      <c r="G1806" s="34">
        <v>41562</v>
      </c>
      <c r="H1806" s="33" t="s">
        <v>18630</v>
      </c>
      <c r="I1806" s="34"/>
      <c r="J1806" s="5" t="s">
        <v>18633</v>
      </c>
      <c r="K1806" s="34">
        <v>42836</v>
      </c>
      <c r="L1806" s="33" t="s">
        <v>42</v>
      </c>
      <c r="M1806" s="33" t="s">
        <v>6570</v>
      </c>
      <c r="N1806" s="5" t="s">
        <v>26</v>
      </c>
      <c r="O1806" s="35">
        <v>40000</v>
      </c>
      <c r="P1806" s="5" t="s">
        <v>18630</v>
      </c>
      <c r="Q1806" s="5" t="str">
        <f t="shared" si="28"/>
        <v>Arquivado</v>
      </c>
      <c r="R1806" s="32" t="e">
        <v>#N/A</v>
      </c>
    </row>
    <row r="1807" spans="1:18" x14ac:dyDescent="0.2">
      <c r="A1807" s="5" t="s">
        <v>6572</v>
      </c>
      <c r="B1807" s="5"/>
      <c r="C1807" s="5" t="s">
        <v>6573</v>
      </c>
      <c r="D1807" s="5" t="s">
        <v>19367</v>
      </c>
      <c r="E1807" s="36" t="s">
        <v>48</v>
      </c>
      <c r="F1807" s="5" t="s">
        <v>18633</v>
      </c>
      <c r="G1807" s="34">
        <v>42822</v>
      </c>
      <c r="H1807" s="33" t="s">
        <v>18630</v>
      </c>
      <c r="I1807" s="34"/>
      <c r="J1807" s="5" t="s">
        <v>18633</v>
      </c>
      <c r="K1807" s="34">
        <v>43560</v>
      </c>
      <c r="L1807" s="33" t="s">
        <v>23</v>
      </c>
      <c r="M1807" s="5" t="s">
        <v>6574</v>
      </c>
      <c r="N1807" s="5" t="s">
        <v>26</v>
      </c>
      <c r="O1807" s="35">
        <v>0</v>
      </c>
      <c r="P1807" s="5" t="s">
        <v>18630</v>
      </c>
      <c r="Q1807" s="5" t="str">
        <f t="shared" si="28"/>
        <v>Arquivado</v>
      </c>
      <c r="R1807" s="32" t="e">
        <v>#N/A</v>
      </c>
    </row>
    <row r="1808" spans="1:18" x14ac:dyDescent="0.2">
      <c r="A1808" s="5" t="s">
        <v>6576</v>
      </c>
      <c r="B1808" s="5"/>
      <c r="C1808" s="5" t="s">
        <v>6577</v>
      </c>
      <c r="D1808" s="5" t="s">
        <v>1800</v>
      </c>
      <c r="E1808" s="36" t="s">
        <v>48</v>
      </c>
      <c r="F1808" s="5" t="s">
        <v>18630</v>
      </c>
      <c r="G1808" s="34"/>
      <c r="H1808" s="5" t="s">
        <v>18630</v>
      </c>
      <c r="I1808" s="34"/>
      <c r="J1808" s="5" t="s">
        <v>18633</v>
      </c>
      <c r="K1808" s="34">
        <v>41942</v>
      </c>
      <c r="L1808" s="33" t="s">
        <v>23</v>
      </c>
      <c r="M1808" s="5" t="s">
        <v>6578</v>
      </c>
      <c r="N1808" s="5" t="s">
        <v>26</v>
      </c>
      <c r="O1808" s="35">
        <v>0</v>
      </c>
      <c r="P1808" s="5" t="s">
        <v>18633</v>
      </c>
      <c r="Q1808" s="5" t="str">
        <f t="shared" si="28"/>
        <v>Arquivado</v>
      </c>
      <c r="R1808" s="32" t="e">
        <v>#N/A</v>
      </c>
    </row>
    <row r="1809" spans="1:18" x14ac:dyDescent="0.2">
      <c r="A1809" s="5" t="s">
        <v>6580</v>
      </c>
      <c r="B1809" s="5"/>
      <c r="C1809" s="5" t="s">
        <v>6581</v>
      </c>
      <c r="D1809" s="5" t="s">
        <v>18693</v>
      </c>
      <c r="E1809" s="36" t="s">
        <v>48</v>
      </c>
      <c r="F1809" s="5" t="s">
        <v>18633</v>
      </c>
      <c r="G1809" s="34">
        <v>41604</v>
      </c>
      <c r="H1809" s="33" t="s">
        <v>18633</v>
      </c>
      <c r="I1809" s="34">
        <v>42782</v>
      </c>
      <c r="J1809" s="33" t="s">
        <v>18633</v>
      </c>
      <c r="K1809" s="34">
        <v>42808</v>
      </c>
      <c r="L1809" s="33" t="s">
        <v>42</v>
      </c>
      <c r="M1809" s="33" t="s">
        <v>6582</v>
      </c>
      <c r="N1809" s="5" t="s">
        <v>26</v>
      </c>
      <c r="O1809" s="35">
        <v>0</v>
      </c>
      <c r="P1809" s="5" t="s">
        <v>18630</v>
      </c>
      <c r="Q1809" s="5" t="str">
        <f t="shared" si="28"/>
        <v>Arquivado</v>
      </c>
      <c r="R1809" s="32" t="e">
        <v>#N/A</v>
      </c>
    </row>
    <row r="1810" spans="1:18" x14ac:dyDescent="0.2">
      <c r="A1810" s="5" t="s">
        <v>6584</v>
      </c>
      <c r="B1810" s="5"/>
      <c r="C1810" s="5" t="s">
        <v>2942</v>
      </c>
      <c r="D1810" s="5" t="s">
        <v>19368</v>
      </c>
      <c r="E1810" s="36" t="s">
        <v>48</v>
      </c>
      <c r="F1810" s="5" t="s">
        <v>18633</v>
      </c>
      <c r="G1810" s="34">
        <v>41372</v>
      </c>
      <c r="H1810" s="33" t="s">
        <v>18630</v>
      </c>
      <c r="I1810" s="34"/>
      <c r="J1810" s="5" t="s">
        <v>18630</v>
      </c>
      <c r="K1810" s="34"/>
      <c r="L1810" s="5" t="s">
        <v>23</v>
      </c>
      <c r="M1810" s="5" t="s">
        <v>6585</v>
      </c>
      <c r="N1810" s="5" t="s">
        <v>26</v>
      </c>
      <c r="O1810" s="35">
        <v>0</v>
      </c>
      <c r="P1810" s="5" t="s">
        <v>18630</v>
      </c>
      <c r="Q1810" s="5" t="str">
        <f t="shared" si="28"/>
        <v>Arquivado</v>
      </c>
      <c r="R1810" s="32" t="e">
        <v>#N/A</v>
      </c>
    </row>
    <row r="1811" spans="1:18" x14ac:dyDescent="0.2">
      <c r="A1811" s="5" t="s">
        <v>6587</v>
      </c>
      <c r="B1811" s="5"/>
      <c r="C1811" s="5" t="s">
        <v>6588</v>
      </c>
      <c r="D1811" s="5" t="s">
        <v>18691</v>
      </c>
      <c r="E1811" s="36" t="s">
        <v>48</v>
      </c>
      <c r="F1811" s="5" t="s">
        <v>18630</v>
      </c>
      <c r="G1811" s="34"/>
      <c r="H1811" s="5" t="s">
        <v>18630</v>
      </c>
      <c r="I1811" s="34"/>
      <c r="J1811" s="5" t="s">
        <v>18633</v>
      </c>
      <c r="K1811" s="34">
        <v>41898</v>
      </c>
      <c r="L1811" s="33" t="s">
        <v>42</v>
      </c>
      <c r="M1811" s="33" t="s">
        <v>6589</v>
      </c>
      <c r="N1811" s="5" t="s">
        <v>26</v>
      </c>
      <c r="O1811" s="35">
        <v>0</v>
      </c>
      <c r="P1811" s="5" t="s">
        <v>18630</v>
      </c>
      <c r="Q1811" s="5" t="str">
        <f t="shared" si="28"/>
        <v>Arquivado</v>
      </c>
      <c r="R1811" s="32" t="e">
        <v>#N/A</v>
      </c>
    </row>
    <row r="1812" spans="1:18" x14ac:dyDescent="0.2">
      <c r="A1812" s="5" t="s">
        <v>6591</v>
      </c>
      <c r="B1812" s="5"/>
      <c r="D1812" s="5"/>
      <c r="E1812" s="36" t="s">
        <v>91</v>
      </c>
      <c r="F1812" s="5" t="s">
        <v>18630</v>
      </c>
      <c r="G1812" s="34"/>
      <c r="H1812" s="5" t="s">
        <v>18633</v>
      </c>
      <c r="I1812" s="34">
        <v>42782</v>
      </c>
      <c r="J1812" s="33" t="s">
        <v>18633</v>
      </c>
      <c r="K1812" s="34">
        <v>42817</v>
      </c>
      <c r="L1812" s="33" t="s">
        <v>42</v>
      </c>
      <c r="M1812" s="5" t="s">
        <v>2958</v>
      </c>
      <c r="N1812" s="5" t="s">
        <v>26</v>
      </c>
      <c r="O1812" s="35">
        <v>0</v>
      </c>
      <c r="P1812" s="5" t="s">
        <v>18630</v>
      </c>
      <c r="Q1812" s="5" t="str">
        <f t="shared" si="28"/>
        <v>Arquivado</v>
      </c>
      <c r="R1812" s="32" t="e">
        <v>#N/A</v>
      </c>
    </row>
    <row r="1813" spans="1:18" x14ac:dyDescent="0.2">
      <c r="A1813" s="5" t="s">
        <v>6592</v>
      </c>
      <c r="B1813" s="5"/>
      <c r="C1813" s="5" t="s">
        <v>6593</v>
      </c>
      <c r="D1813" s="5" t="s">
        <v>4123</v>
      </c>
      <c r="E1813" s="36" t="s">
        <v>71</v>
      </c>
      <c r="F1813" s="5" t="s">
        <v>18633</v>
      </c>
      <c r="G1813" s="34">
        <v>43844</v>
      </c>
      <c r="H1813" s="33" t="s">
        <v>18633</v>
      </c>
      <c r="I1813" s="34">
        <v>43181</v>
      </c>
      <c r="J1813" s="33" t="s">
        <v>18633</v>
      </c>
      <c r="K1813" s="34">
        <v>42475</v>
      </c>
      <c r="L1813" s="33" t="s">
        <v>42</v>
      </c>
      <c r="M1813" s="33" t="s">
        <v>43</v>
      </c>
      <c r="N1813" s="5" t="s">
        <v>26</v>
      </c>
      <c r="O1813" s="35">
        <v>25000</v>
      </c>
      <c r="P1813" s="5" t="s">
        <v>18630</v>
      </c>
      <c r="Q1813" s="5" t="str">
        <f t="shared" si="28"/>
        <v>Arquivado</v>
      </c>
      <c r="R1813" s="32" t="e">
        <v>#N/A</v>
      </c>
    </row>
    <row r="1814" spans="1:18" x14ac:dyDescent="0.2">
      <c r="A1814" s="5" t="s">
        <v>6594</v>
      </c>
      <c r="B1814" s="5" t="s">
        <v>6595</v>
      </c>
      <c r="C1814" s="5" t="s">
        <v>6596</v>
      </c>
      <c r="D1814" s="5" t="s">
        <v>6597</v>
      </c>
      <c r="E1814" s="36" t="s">
        <v>71</v>
      </c>
      <c r="F1814" s="5" t="s">
        <v>18633</v>
      </c>
      <c r="G1814" s="34">
        <v>44229</v>
      </c>
      <c r="H1814" s="33" t="s">
        <v>18633</v>
      </c>
      <c r="I1814" s="34">
        <v>44112</v>
      </c>
      <c r="J1814" s="33" t="s">
        <v>18633</v>
      </c>
      <c r="K1814" s="34">
        <v>44141</v>
      </c>
      <c r="L1814" s="33" t="s">
        <v>42</v>
      </c>
      <c r="M1814" s="5" t="s">
        <v>43</v>
      </c>
      <c r="N1814" s="5" t="s">
        <v>26</v>
      </c>
      <c r="O1814" s="35">
        <v>30000</v>
      </c>
      <c r="P1814" s="5" t="s">
        <v>18630</v>
      </c>
      <c r="Q1814" s="5" t="str">
        <f t="shared" si="28"/>
        <v>Arquivado</v>
      </c>
      <c r="R1814" s="32" t="e">
        <v>#N/A</v>
      </c>
    </row>
    <row r="1815" spans="1:18" x14ac:dyDescent="0.2">
      <c r="A1815" s="5" t="s">
        <v>6598</v>
      </c>
      <c r="B1815" s="5"/>
      <c r="C1815" s="5" t="s">
        <v>1250</v>
      </c>
      <c r="D1815" s="5" t="s">
        <v>18691</v>
      </c>
      <c r="E1815" s="36" t="s">
        <v>48</v>
      </c>
      <c r="F1815" s="5" t="s">
        <v>18630</v>
      </c>
      <c r="G1815" s="34"/>
      <c r="H1815" s="5" t="s">
        <v>18630</v>
      </c>
      <c r="I1815" s="34"/>
      <c r="J1815" s="5" t="s">
        <v>18630</v>
      </c>
      <c r="K1815" s="34"/>
      <c r="L1815" s="5" t="s">
        <v>42</v>
      </c>
      <c r="M1815" s="5" t="s">
        <v>6599</v>
      </c>
      <c r="N1815" s="5" t="s">
        <v>26</v>
      </c>
      <c r="O1815" s="35">
        <v>0</v>
      </c>
      <c r="P1815" s="5" t="s">
        <v>18630</v>
      </c>
      <c r="Q1815" s="5" t="str">
        <f t="shared" si="28"/>
        <v>Arquivado</v>
      </c>
      <c r="R1815" s="32" t="e">
        <v>#N/A</v>
      </c>
    </row>
    <row r="1816" spans="1:18" x14ac:dyDescent="0.2">
      <c r="A1816" s="5" t="s">
        <v>6601</v>
      </c>
      <c r="B1816" s="5"/>
      <c r="C1816" s="5" t="s">
        <v>6602</v>
      </c>
      <c r="D1816" s="5" t="s">
        <v>18691</v>
      </c>
      <c r="E1816" s="36" t="s">
        <v>48</v>
      </c>
      <c r="F1816" s="5" t="s">
        <v>18630</v>
      </c>
      <c r="G1816" s="34"/>
      <c r="H1816" s="5" t="s">
        <v>18633</v>
      </c>
      <c r="I1816" s="34">
        <v>41942</v>
      </c>
      <c r="J1816" s="33" t="s">
        <v>18633</v>
      </c>
      <c r="K1816" s="34">
        <v>41953</v>
      </c>
      <c r="L1816" s="33" t="s">
        <v>42</v>
      </c>
      <c r="M1816" s="5" t="s">
        <v>6603</v>
      </c>
      <c r="N1816" s="5" t="s">
        <v>26</v>
      </c>
      <c r="O1816" s="35">
        <v>0</v>
      </c>
      <c r="P1816" s="5" t="s">
        <v>18630</v>
      </c>
      <c r="Q1816" s="5" t="str">
        <f t="shared" si="28"/>
        <v>Arquivado</v>
      </c>
      <c r="R1816" s="32" t="e">
        <v>#N/A</v>
      </c>
    </row>
    <row r="1817" spans="1:18" x14ac:dyDescent="0.2">
      <c r="A1817" s="5" t="s">
        <v>6605</v>
      </c>
      <c r="B1817" s="5"/>
      <c r="C1817" s="5" t="s">
        <v>6606</v>
      </c>
      <c r="D1817" s="5" t="s">
        <v>6607</v>
      </c>
      <c r="E1817" s="36" t="s">
        <v>48</v>
      </c>
      <c r="F1817" s="5" t="s">
        <v>18630</v>
      </c>
      <c r="G1817" s="34"/>
      <c r="H1817" s="5" t="s">
        <v>18630</v>
      </c>
      <c r="I1817" s="34"/>
      <c r="J1817" s="5" t="s">
        <v>18633</v>
      </c>
      <c r="K1817" s="34">
        <v>41970</v>
      </c>
      <c r="L1817" s="33" t="s">
        <v>42</v>
      </c>
      <c r="M1817" s="5" t="s">
        <v>6608</v>
      </c>
      <c r="N1817" s="5" t="s">
        <v>26</v>
      </c>
      <c r="O1817" s="35">
        <v>0</v>
      </c>
      <c r="P1817" s="5" t="s">
        <v>18633</v>
      </c>
      <c r="Q1817" s="5" t="str">
        <f t="shared" si="28"/>
        <v>Arquivado</v>
      </c>
      <c r="R1817" s="32" t="e">
        <v>#N/A</v>
      </c>
    </row>
    <row r="1818" spans="1:18" x14ac:dyDescent="0.2">
      <c r="A1818" s="5" t="s">
        <v>6610</v>
      </c>
      <c r="B1818" s="5"/>
      <c r="C1818" s="5" t="s">
        <v>6611</v>
      </c>
      <c r="D1818" s="5" t="s">
        <v>19222</v>
      </c>
      <c r="E1818" s="36" t="s">
        <v>48</v>
      </c>
      <c r="F1818" s="5" t="s">
        <v>18633</v>
      </c>
      <c r="G1818" s="34">
        <v>42166</v>
      </c>
      <c r="H1818" s="33" t="s">
        <v>18630</v>
      </c>
      <c r="I1818" s="34"/>
      <c r="J1818" s="5" t="s">
        <v>18633</v>
      </c>
      <c r="K1818" s="34">
        <v>43341</v>
      </c>
      <c r="L1818" s="33" t="s">
        <v>23</v>
      </c>
      <c r="M1818" s="33" t="s">
        <v>6612</v>
      </c>
      <c r="N1818" s="5" t="s">
        <v>26</v>
      </c>
      <c r="O1818" s="35">
        <v>30000</v>
      </c>
      <c r="P1818" s="5" t="s">
        <v>18630</v>
      </c>
      <c r="Q1818" s="5" t="str">
        <f t="shared" si="28"/>
        <v>Arquivado</v>
      </c>
      <c r="R1818" s="32" t="e">
        <v>#N/A</v>
      </c>
    </row>
    <row r="1819" spans="1:18" x14ac:dyDescent="0.2">
      <c r="A1819" s="5" t="s">
        <v>6614</v>
      </c>
      <c r="B1819" s="5"/>
      <c r="C1819" s="5" t="s">
        <v>6114</v>
      </c>
      <c r="D1819" s="5" t="s">
        <v>19369</v>
      </c>
      <c r="E1819" s="36" t="s">
        <v>48</v>
      </c>
      <c r="F1819" s="5" t="s">
        <v>18633</v>
      </c>
      <c r="G1819" s="34">
        <v>41885</v>
      </c>
      <c r="H1819" s="33" t="s">
        <v>18633</v>
      </c>
      <c r="I1819" s="34">
        <v>43335</v>
      </c>
      <c r="J1819" s="33" t="s">
        <v>18633</v>
      </c>
      <c r="K1819" s="34">
        <v>43360</v>
      </c>
      <c r="L1819" s="33" t="s">
        <v>42</v>
      </c>
      <c r="M1819" s="33" t="s">
        <v>6615</v>
      </c>
      <c r="N1819" s="5" t="s">
        <v>26</v>
      </c>
      <c r="O1819" s="35">
        <v>30000</v>
      </c>
      <c r="P1819" s="5" t="s">
        <v>18630</v>
      </c>
      <c r="Q1819" s="5" t="str">
        <f t="shared" si="28"/>
        <v>Arquivado</v>
      </c>
      <c r="R1819" s="32" t="e">
        <v>#N/A</v>
      </c>
    </row>
    <row r="1820" spans="1:18" x14ac:dyDescent="0.2">
      <c r="A1820" s="5" t="s">
        <v>6617</v>
      </c>
      <c r="B1820" s="5"/>
      <c r="C1820" s="5" t="s">
        <v>2261</v>
      </c>
      <c r="D1820" s="5" t="s">
        <v>2645</v>
      </c>
      <c r="E1820" s="36" t="s">
        <v>20</v>
      </c>
      <c r="F1820" s="5" t="s">
        <v>18633</v>
      </c>
      <c r="G1820" s="34">
        <v>41116</v>
      </c>
      <c r="H1820" s="33" t="s">
        <v>18630</v>
      </c>
      <c r="I1820" s="34"/>
      <c r="J1820" s="5" t="s">
        <v>18630</v>
      </c>
      <c r="K1820" s="34"/>
      <c r="L1820" s="5" t="s">
        <v>42</v>
      </c>
      <c r="M1820" s="5" t="s">
        <v>6618</v>
      </c>
      <c r="N1820" s="5" t="s">
        <v>26</v>
      </c>
      <c r="O1820" s="35">
        <v>0</v>
      </c>
      <c r="P1820" s="5" t="s">
        <v>18630</v>
      </c>
      <c r="Q1820" s="5" t="str">
        <f t="shared" si="28"/>
        <v>Arquivado</v>
      </c>
      <c r="R1820" s="32" t="e">
        <v>#N/A</v>
      </c>
    </row>
    <row r="1821" spans="1:18" x14ac:dyDescent="0.2">
      <c r="A1821" s="5" t="s">
        <v>6620</v>
      </c>
      <c r="B1821" s="5"/>
      <c r="C1821" s="5" t="s">
        <v>5368</v>
      </c>
      <c r="D1821" s="5" t="s">
        <v>4896</v>
      </c>
      <c r="E1821" s="36" t="s">
        <v>20</v>
      </c>
      <c r="F1821" s="5" t="s">
        <v>18633</v>
      </c>
      <c r="G1821" s="34">
        <v>42341</v>
      </c>
      <c r="H1821" s="33" t="s">
        <v>18630</v>
      </c>
      <c r="I1821" s="34"/>
      <c r="J1821" s="5" t="s">
        <v>18630</v>
      </c>
      <c r="K1821" s="34"/>
      <c r="L1821" s="5" t="s">
        <v>23</v>
      </c>
      <c r="M1821" s="33" t="s">
        <v>6621</v>
      </c>
      <c r="N1821" s="5" t="s">
        <v>26</v>
      </c>
      <c r="O1821" s="35">
        <v>0</v>
      </c>
      <c r="P1821" s="5" t="s">
        <v>18633</v>
      </c>
      <c r="Q1821" s="5" t="str">
        <f t="shared" si="28"/>
        <v>Arquivado</v>
      </c>
      <c r="R1821" s="32" t="e">
        <v>#N/A</v>
      </c>
    </row>
    <row r="1822" spans="1:18" x14ac:dyDescent="0.2">
      <c r="A1822" s="5" t="s">
        <v>6623</v>
      </c>
      <c r="B1822" s="5"/>
      <c r="C1822" s="5" t="s">
        <v>4742</v>
      </c>
      <c r="D1822" s="5" t="s">
        <v>19370</v>
      </c>
      <c r="E1822" s="36" t="s">
        <v>48</v>
      </c>
      <c r="F1822" s="5" t="s">
        <v>18633</v>
      </c>
      <c r="G1822" s="34">
        <v>41023</v>
      </c>
      <c r="H1822" s="33" t="s">
        <v>18633</v>
      </c>
      <c r="I1822" s="34">
        <v>42222</v>
      </c>
      <c r="J1822" s="33" t="s">
        <v>18633</v>
      </c>
      <c r="K1822" s="34">
        <v>42529</v>
      </c>
      <c r="L1822" s="33" t="s">
        <v>23</v>
      </c>
      <c r="M1822" s="5" t="s">
        <v>6624</v>
      </c>
      <c r="N1822" s="5" t="s">
        <v>26</v>
      </c>
      <c r="O1822" s="35">
        <v>25000</v>
      </c>
      <c r="P1822" s="5" t="s">
        <v>18630</v>
      </c>
      <c r="Q1822" s="5" t="str">
        <f t="shared" si="28"/>
        <v>Arquivado</v>
      </c>
      <c r="R1822" s="32" t="e">
        <v>#N/A</v>
      </c>
    </row>
    <row r="1823" spans="1:18" x14ac:dyDescent="0.2">
      <c r="A1823" s="5" t="s">
        <v>6626</v>
      </c>
      <c r="B1823" s="5"/>
      <c r="C1823" s="5" t="s">
        <v>6241</v>
      </c>
      <c r="D1823" s="5" t="s">
        <v>18692</v>
      </c>
      <c r="E1823" s="36" t="s">
        <v>48</v>
      </c>
      <c r="F1823" s="5" t="s">
        <v>18633</v>
      </c>
      <c r="G1823" s="34">
        <v>42318</v>
      </c>
      <c r="H1823" s="33" t="s">
        <v>18630</v>
      </c>
      <c r="I1823" s="34"/>
      <c r="J1823" s="5" t="s">
        <v>18633</v>
      </c>
      <c r="K1823" s="34">
        <v>43153</v>
      </c>
      <c r="L1823" s="33" t="s">
        <v>23</v>
      </c>
      <c r="M1823" s="33" t="s">
        <v>6627</v>
      </c>
      <c r="N1823" s="5" t="s">
        <v>26</v>
      </c>
      <c r="O1823" s="35">
        <v>30000</v>
      </c>
      <c r="P1823" s="5" t="s">
        <v>18630</v>
      </c>
      <c r="Q1823" s="5" t="str">
        <f t="shared" si="28"/>
        <v>Arquivado</v>
      </c>
      <c r="R1823" s="32" t="e">
        <v>#N/A</v>
      </c>
    </row>
    <row r="1824" spans="1:18" x14ac:dyDescent="0.2">
      <c r="A1824" s="5" t="s">
        <v>6629</v>
      </c>
      <c r="B1824" s="5"/>
      <c r="C1824" s="5" t="s">
        <v>6581</v>
      </c>
      <c r="D1824" s="5" t="s">
        <v>18693</v>
      </c>
      <c r="E1824" s="36" t="s">
        <v>20</v>
      </c>
      <c r="F1824" s="5" t="s">
        <v>18633</v>
      </c>
      <c r="G1824" s="34">
        <v>42578</v>
      </c>
      <c r="H1824" s="33" t="s">
        <v>18633</v>
      </c>
      <c r="I1824" s="34">
        <v>43216</v>
      </c>
      <c r="J1824" s="33" t="s">
        <v>18633</v>
      </c>
      <c r="K1824" s="34">
        <v>43244</v>
      </c>
      <c r="L1824" s="33" t="s">
        <v>23</v>
      </c>
      <c r="M1824" s="33" t="s">
        <v>6630</v>
      </c>
      <c r="N1824" s="5" t="s">
        <v>26</v>
      </c>
      <c r="O1824" s="35">
        <v>0</v>
      </c>
      <c r="P1824" s="5" t="s">
        <v>18630</v>
      </c>
      <c r="Q1824" s="5" t="str">
        <f t="shared" si="28"/>
        <v>Arquivado</v>
      </c>
      <c r="R1824" s="32" t="e">
        <v>#N/A</v>
      </c>
    </row>
    <row r="1825" spans="1:18" x14ac:dyDescent="0.2">
      <c r="A1825" s="5" t="s">
        <v>6632</v>
      </c>
      <c r="B1825" s="5"/>
      <c r="C1825" s="5" t="s">
        <v>4961</v>
      </c>
      <c r="D1825" s="5" t="s">
        <v>18692</v>
      </c>
      <c r="E1825" s="36" t="s">
        <v>48</v>
      </c>
      <c r="F1825" s="5" t="s">
        <v>18630</v>
      </c>
      <c r="G1825" s="34"/>
      <c r="H1825" s="5" t="s">
        <v>18630</v>
      </c>
      <c r="I1825" s="34"/>
      <c r="J1825" s="5" t="s">
        <v>18630</v>
      </c>
      <c r="K1825" s="34"/>
      <c r="L1825" s="5" t="s">
        <v>42</v>
      </c>
      <c r="M1825" s="5" t="s">
        <v>6633</v>
      </c>
      <c r="N1825" s="5" t="s">
        <v>26</v>
      </c>
      <c r="O1825" s="35">
        <v>0</v>
      </c>
      <c r="P1825" s="5" t="s">
        <v>18630</v>
      </c>
      <c r="Q1825" s="5" t="str">
        <f t="shared" si="28"/>
        <v>Arquivado</v>
      </c>
      <c r="R1825" s="32" t="e">
        <v>#N/A</v>
      </c>
    </row>
    <row r="1826" spans="1:18" x14ac:dyDescent="0.2">
      <c r="A1826" s="5" t="s">
        <v>6635</v>
      </c>
      <c r="B1826" s="5"/>
      <c r="C1826" s="5" t="s">
        <v>6636</v>
      </c>
      <c r="D1826" s="5" t="s">
        <v>18693</v>
      </c>
      <c r="E1826" s="36" t="s">
        <v>48</v>
      </c>
      <c r="F1826" s="5" t="s">
        <v>18633</v>
      </c>
      <c r="G1826" s="34">
        <v>41394</v>
      </c>
      <c r="H1826" s="33" t="s">
        <v>18630</v>
      </c>
      <c r="I1826" s="34"/>
      <c r="J1826" s="5" t="s">
        <v>18633</v>
      </c>
      <c r="K1826" s="34">
        <v>43168</v>
      </c>
      <c r="L1826" s="33" t="s">
        <v>23</v>
      </c>
      <c r="M1826" s="33" t="s">
        <v>6637</v>
      </c>
      <c r="N1826" s="5" t="s">
        <v>26</v>
      </c>
      <c r="O1826" s="35">
        <v>0</v>
      </c>
      <c r="P1826" s="5" t="s">
        <v>18630</v>
      </c>
      <c r="Q1826" s="5" t="str">
        <f t="shared" si="28"/>
        <v>Arquivado</v>
      </c>
      <c r="R1826" s="32" t="e">
        <v>#N/A</v>
      </c>
    </row>
    <row r="1827" spans="1:18" x14ac:dyDescent="0.2">
      <c r="A1827" s="5" t="s">
        <v>6639</v>
      </c>
      <c r="B1827" s="5"/>
      <c r="C1827" s="5" t="s">
        <v>5012</v>
      </c>
      <c r="D1827" s="5" t="s">
        <v>18691</v>
      </c>
      <c r="E1827" s="36" t="s">
        <v>48</v>
      </c>
      <c r="F1827" s="5" t="s">
        <v>18633</v>
      </c>
      <c r="G1827" s="34">
        <v>41019</v>
      </c>
      <c r="H1827" s="33" t="s">
        <v>18630</v>
      </c>
      <c r="I1827" s="34"/>
      <c r="J1827" s="5" t="s">
        <v>18630</v>
      </c>
      <c r="K1827" s="34"/>
      <c r="L1827" s="5" t="s">
        <v>42</v>
      </c>
      <c r="M1827" s="5" t="s">
        <v>6640</v>
      </c>
      <c r="N1827" s="5" t="s">
        <v>26</v>
      </c>
      <c r="O1827" s="35">
        <v>0</v>
      </c>
      <c r="P1827" s="5" t="s">
        <v>18630</v>
      </c>
      <c r="Q1827" s="5" t="str">
        <f t="shared" si="28"/>
        <v>Arquivado</v>
      </c>
      <c r="R1827" s="32" t="e">
        <v>#N/A</v>
      </c>
    </row>
    <row r="1828" spans="1:18" x14ac:dyDescent="0.2">
      <c r="A1828" s="5" t="s">
        <v>6642</v>
      </c>
      <c r="B1828" s="5"/>
      <c r="C1828" s="5" t="s">
        <v>2644</v>
      </c>
      <c r="D1828" s="5" t="s">
        <v>2645</v>
      </c>
      <c r="E1828" s="36" t="s">
        <v>20</v>
      </c>
      <c r="F1828" s="5" t="s">
        <v>18633</v>
      </c>
      <c r="G1828" s="34">
        <v>40786</v>
      </c>
      <c r="H1828" s="33" t="s">
        <v>18630</v>
      </c>
      <c r="I1828" s="34"/>
      <c r="J1828" s="5" t="s">
        <v>18630</v>
      </c>
      <c r="K1828" s="34"/>
      <c r="L1828" s="5" t="s">
        <v>42</v>
      </c>
      <c r="M1828" s="5" t="s">
        <v>6643</v>
      </c>
      <c r="N1828" s="5" t="s">
        <v>26</v>
      </c>
      <c r="O1828" s="35">
        <v>0</v>
      </c>
      <c r="P1828" s="5" t="s">
        <v>18630</v>
      </c>
      <c r="Q1828" s="5" t="str">
        <f t="shared" si="28"/>
        <v>Arquivado</v>
      </c>
      <c r="R1828" s="32" t="e">
        <v>#N/A</v>
      </c>
    </row>
    <row r="1829" spans="1:18" x14ac:dyDescent="0.2">
      <c r="A1829" s="5" t="s">
        <v>6645</v>
      </c>
      <c r="B1829" s="5"/>
      <c r="C1829" s="5" t="s">
        <v>6646</v>
      </c>
      <c r="D1829" s="5" t="s">
        <v>19371</v>
      </c>
      <c r="E1829" s="36" t="s">
        <v>71</v>
      </c>
      <c r="F1829" s="5" t="s">
        <v>18633</v>
      </c>
      <c r="G1829" s="34">
        <v>44349</v>
      </c>
      <c r="H1829" s="33" t="s">
        <v>18633</v>
      </c>
      <c r="I1829" s="34">
        <v>44706</v>
      </c>
      <c r="J1829" s="33" t="s">
        <v>18630</v>
      </c>
      <c r="K1829" s="34"/>
      <c r="L1829" s="5" t="s">
        <v>42</v>
      </c>
      <c r="M1829" s="5" t="s">
        <v>43</v>
      </c>
      <c r="N1829" s="5" t="s">
        <v>26</v>
      </c>
      <c r="O1829" s="35">
        <v>30000</v>
      </c>
      <c r="P1829" s="5" t="s">
        <v>18630</v>
      </c>
      <c r="Q1829" s="5" t="str">
        <f t="shared" si="28"/>
        <v>Arquivado</v>
      </c>
      <c r="R1829" s="32" t="e">
        <v>#N/A</v>
      </c>
    </row>
    <row r="1830" spans="1:18" x14ac:dyDescent="0.2">
      <c r="A1830" s="5" t="s">
        <v>6647</v>
      </c>
      <c r="B1830" s="5"/>
      <c r="C1830" s="5" t="s">
        <v>3253</v>
      </c>
      <c r="D1830" s="5" t="s">
        <v>19372</v>
      </c>
      <c r="E1830" s="36" t="s">
        <v>48</v>
      </c>
      <c r="F1830" s="5" t="s">
        <v>18633</v>
      </c>
      <c r="G1830" s="34">
        <v>41823</v>
      </c>
      <c r="H1830" s="33" t="s">
        <v>18633</v>
      </c>
      <c r="I1830" s="34">
        <v>42313</v>
      </c>
      <c r="J1830" s="33" t="s">
        <v>18633</v>
      </c>
      <c r="K1830" s="34">
        <v>42331</v>
      </c>
      <c r="L1830" s="33" t="s">
        <v>23</v>
      </c>
      <c r="M1830" s="5" t="s">
        <v>6648</v>
      </c>
      <c r="N1830" s="5" t="s">
        <v>26</v>
      </c>
      <c r="O1830" s="35">
        <v>0</v>
      </c>
      <c r="P1830" s="5" t="s">
        <v>18630</v>
      </c>
      <c r="Q1830" s="5" t="str">
        <f t="shared" si="28"/>
        <v>Arquivado</v>
      </c>
      <c r="R1830" s="32" t="e">
        <v>#N/A</v>
      </c>
    </row>
    <row r="1831" spans="1:18" x14ac:dyDescent="0.2">
      <c r="A1831" s="5" t="s">
        <v>6650</v>
      </c>
      <c r="B1831" s="5"/>
      <c r="C1831" s="5" t="s">
        <v>53</v>
      </c>
      <c r="D1831" s="5" t="s">
        <v>19231</v>
      </c>
      <c r="E1831" s="36" t="s">
        <v>48</v>
      </c>
      <c r="F1831" s="5" t="s">
        <v>18633</v>
      </c>
      <c r="G1831" s="34">
        <v>41648</v>
      </c>
      <c r="H1831" s="33" t="s">
        <v>18630</v>
      </c>
      <c r="I1831" s="34"/>
      <c r="J1831" s="5" t="s">
        <v>18630</v>
      </c>
      <c r="K1831" s="34"/>
      <c r="L1831" s="5" t="s">
        <v>23</v>
      </c>
      <c r="M1831" s="5" t="s">
        <v>6651</v>
      </c>
      <c r="N1831" s="5" t="s">
        <v>26</v>
      </c>
      <c r="O1831" s="35">
        <v>0</v>
      </c>
      <c r="P1831" s="5" t="s">
        <v>18630</v>
      </c>
      <c r="Q1831" s="5" t="str">
        <f t="shared" si="28"/>
        <v>Arquivado</v>
      </c>
      <c r="R1831" s="32" t="e">
        <v>#N/A</v>
      </c>
    </row>
    <row r="1832" spans="1:18" x14ac:dyDescent="0.2">
      <c r="A1832" s="5" t="s">
        <v>6653</v>
      </c>
      <c r="B1832" s="5"/>
      <c r="C1832" s="5" t="s">
        <v>6654</v>
      </c>
      <c r="D1832" s="5" t="s">
        <v>6092</v>
      </c>
      <c r="E1832" s="36" t="s">
        <v>48</v>
      </c>
      <c r="F1832" s="5" t="s">
        <v>18633</v>
      </c>
      <c r="G1832" s="34">
        <v>41038</v>
      </c>
      <c r="H1832" s="33" t="s">
        <v>18630</v>
      </c>
      <c r="I1832" s="34"/>
      <c r="J1832" s="5" t="s">
        <v>18630</v>
      </c>
      <c r="K1832" s="34"/>
      <c r="L1832" s="5" t="s">
        <v>23</v>
      </c>
      <c r="M1832" s="5" t="s">
        <v>6655</v>
      </c>
      <c r="N1832" s="5" t="s">
        <v>26</v>
      </c>
      <c r="O1832" s="35">
        <v>0</v>
      </c>
      <c r="P1832" s="5" t="s">
        <v>18630</v>
      </c>
      <c r="Q1832" s="5" t="str">
        <f t="shared" si="28"/>
        <v>Arquivado</v>
      </c>
      <c r="R1832" s="32" t="e">
        <v>#N/A</v>
      </c>
    </row>
    <row r="1833" spans="1:18" x14ac:dyDescent="0.2">
      <c r="A1833" s="5" t="s">
        <v>6657</v>
      </c>
      <c r="B1833" s="5"/>
      <c r="C1833" s="5" t="s">
        <v>5542</v>
      </c>
      <c r="D1833" s="5" t="s">
        <v>1591</v>
      </c>
      <c r="E1833" s="36" t="s">
        <v>48</v>
      </c>
      <c r="F1833" s="5" t="s">
        <v>18633</v>
      </c>
      <c r="G1833" s="34">
        <v>42299</v>
      </c>
      <c r="H1833" s="33" t="s">
        <v>18630</v>
      </c>
      <c r="I1833" s="34"/>
      <c r="J1833" s="5" t="s">
        <v>18630</v>
      </c>
      <c r="K1833" s="34"/>
      <c r="L1833" s="5" t="s">
        <v>23</v>
      </c>
      <c r="M1833" s="5" t="s">
        <v>6658</v>
      </c>
      <c r="N1833" s="5" t="s">
        <v>26</v>
      </c>
      <c r="O1833" s="35">
        <v>0</v>
      </c>
      <c r="P1833" s="5" t="s">
        <v>18630</v>
      </c>
      <c r="Q1833" s="5" t="str">
        <f t="shared" si="28"/>
        <v>Arquivado</v>
      </c>
      <c r="R1833" s="32" t="e">
        <v>#N/A</v>
      </c>
    </row>
    <row r="1834" spans="1:18" x14ac:dyDescent="0.2">
      <c r="A1834" s="5" t="s">
        <v>6660</v>
      </c>
      <c r="B1834" s="5"/>
      <c r="C1834" s="5" t="s">
        <v>6661</v>
      </c>
      <c r="D1834" s="5" t="s">
        <v>19222</v>
      </c>
      <c r="E1834" s="36" t="s">
        <v>48</v>
      </c>
      <c r="F1834" s="5" t="s">
        <v>18633</v>
      </c>
      <c r="G1834" s="34">
        <v>41285</v>
      </c>
      <c r="H1834" s="33" t="s">
        <v>18633</v>
      </c>
      <c r="I1834" s="34">
        <v>42257</v>
      </c>
      <c r="J1834" s="33" t="s">
        <v>18633</v>
      </c>
      <c r="K1834" s="34">
        <v>42506</v>
      </c>
      <c r="L1834" s="33" t="s">
        <v>42</v>
      </c>
      <c r="M1834" s="33" t="s">
        <v>6662</v>
      </c>
      <c r="N1834" s="5" t="s">
        <v>26</v>
      </c>
      <c r="O1834" s="35">
        <v>25000</v>
      </c>
      <c r="P1834" s="5" t="s">
        <v>18630</v>
      </c>
      <c r="Q1834" s="5" t="str">
        <f t="shared" si="28"/>
        <v>Arquivado</v>
      </c>
      <c r="R1834" s="32" t="e">
        <v>#N/A</v>
      </c>
    </row>
    <row r="1835" spans="1:18" x14ac:dyDescent="0.2">
      <c r="A1835" s="5" t="s">
        <v>6664</v>
      </c>
      <c r="B1835" s="5"/>
      <c r="C1835" s="5" t="s">
        <v>6665</v>
      </c>
      <c r="D1835" s="5" t="s">
        <v>18692</v>
      </c>
      <c r="E1835" s="36" t="s">
        <v>48</v>
      </c>
      <c r="F1835" s="5" t="s">
        <v>18633</v>
      </c>
      <c r="G1835" s="34">
        <v>42293</v>
      </c>
      <c r="H1835" s="33" t="s">
        <v>18630</v>
      </c>
      <c r="I1835" s="34"/>
      <c r="J1835" s="5" t="s">
        <v>18633</v>
      </c>
      <c r="K1835" s="34">
        <v>42863</v>
      </c>
      <c r="L1835" s="33" t="s">
        <v>23</v>
      </c>
      <c r="M1835" s="33" t="s">
        <v>6666</v>
      </c>
      <c r="N1835" s="5" t="s">
        <v>26</v>
      </c>
      <c r="O1835" s="35">
        <v>0</v>
      </c>
      <c r="P1835" s="5" t="s">
        <v>18630</v>
      </c>
      <c r="Q1835" s="5" t="str">
        <f t="shared" si="28"/>
        <v>Arquivado</v>
      </c>
      <c r="R1835" s="32" t="e">
        <v>#N/A</v>
      </c>
    </row>
    <row r="1836" spans="1:18" x14ac:dyDescent="0.2">
      <c r="A1836" s="5" t="s">
        <v>6668</v>
      </c>
      <c r="B1836" s="5"/>
      <c r="C1836" s="5" t="s">
        <v>6669</v>
      </c>
      <c r="D1836" s="5" t="s">
        <v>143</v>
      </c>
      <c r="E1836" s="36" t="s">
        <v>48</v>
      </c>
      <c r="F1836" s="5" t="s">
        <v>18630</v>
      </c>
      <c r="G1836" s="34"/>
      <c r="H1836" s="5" t="s">
        <v>18630</v>
      </c>
      <c r="I1836" s="34"/>
      <c r="J1836" s="5" t="s">
        <v>18630</v>
      </c>
      <c r="K1836" s="34"/>
      <c r="L1836" s="5" t="s">
        <v>23</v>
      </c>
      <c r="M1836" s="5" t="s">
        <v>6670</v>
      </c>
      <c r="N1836" s="5" t="s">
        <v>26</v>
      </c>
      <c r="O1836" s="35">
        <v>0</v>
      </c>
      <c r="P1836" s="5" t="s">
        <v>18633</v>
      </c>
      <c r="Q1836" s="5" t="str">
        <f t="shared" si="28"/>
        <v>Arquivado</v>
      </c>
      <c r="R1836" s="32" t="e">
        <v>#N/A</v>
      </c>
    </row>
    <row r="1837" spans="1:18" x14ac:dyDescent="0.2">
      <c r="A1837" s="5" t="s">
        <v>6672</v>
      </c>
      <c r="B1837" s="5"/>
      <c r="C1837" s="5" t="s">
        <v>5012</v>
      </c>
      <c r="D1837" s="5" t="s">
        <v>143</v>
      </c>
      <c r="E1837" s="36" t="s">
        <v>48</v>
      </c>
      <c r="F1837" s="5" t="s">
        <v>18633</v>
      </c>
      <c r="G1837" s="34">
        <v>41517</v>
      </c>
      <c r="H1837" s="33" t="s">
        <v>18630</v>
      </c>
      <c r="I1837" s="34"/>
      <c r="J1837" s="5" t="s">
        <v>18630</v>
      </c>
      <c r="K1837" s="34"/>
      <c r="L1837" s="5" t="s">
        <v>42</v>
      </c>
      <c r="M1837" s="5" t="s">
        <v>6673</v>
      </c>
      <c r="N1837" s="5" t="s">
        <v>26</v>
      </c>
      <c r="O1837" s="35">
        <v>0</v>
      </c>
      <c r="P1837" s="5" t="s">
        <v>18633</v>
      </c>
      <c r="Q1837" s="5" t="str">
        <f t="shared" si="28"/>
        <v>Arquivado</v>
      </c>
      <c r="R1837" s="32" t="e">
        <v>#N/A</v>
      </c>
    </row>
    <row r="1838" spans="1:18" x14ac:dyDescent="0.2">
      <c r="A1838" s="5" t="s">
        <v>6675</v>
      </c>
      <c r="B1838" s="5"/>
      <c r="C1838" s="5" t="s">
        <v>6676</v>
      </c>
      <c r="D1838" s="5" t="s">
        <v>4398</v>
      </c>
      <c r="E1838" s="36" t="s">
        <v>48</v>
      </c>
      <c r="F1838" s="5" t="s">
        <v>18633</v>
      </c>
      <c r="G1838" s="34">
        <v>42639</v>
      </c>
      <c r="H1838" s="33" t="s">
        <v>18630</v>
      </c>
      <c r="I1838" s="34"/>
      <c r="J1838" s="5" t="s">
        <v>18633</v>
      </c>
      <c r="K1838" s="34">
        <v>42850</v>
      </c>
      <c r="L1838" s="33" t="s">
        <v>23</v>
      </c>
      <c r="M1838" s="33" t="s">
        <v>6677</v>
      </c>
      <c r="N1838" s="5" t="s">
        <v>26</v>
      </c>
      <c r="O1838" s="35">
        <v>0</v>
      </c>
      <c r="P1838" s="5" t="s">
        <v>18630</v>
      </c>
      <c r="Q1838" s="5" t="str">
        <f t="shared" si="28"/>
        <v>Arquivado</v>
      </c>
      <c r="R1838" s="32" t="e">
        <v>#N/A</v>
      </c>
    </row>
    <row r="1839" spans="1:18" x14ac:dyDescent="0.2">
      <c r="A1839" s="5" t="s">
        <v>6679</v>
      </c>
      <c r="B1839" s="5"/>
      <c r="C1839" s="5" t="s">
        <v>2001</v>
      </c>
      <c r="D1839" s="5" t="s">
        <v>19373</v>
      </c>
      <c r="E1839" s="36" t="s">
        <v>48</v>
      </c>
      <c r="F1839" s="5" t="s">
        <v>18633</v>
      </c>
      <c r="G1839" s="34">
        <v>41764</v>
      </c>
      <c r="H1839" s="33" t="s">
        <v>18630</v>
      </c>
      <c r="I1839" s="34"/>
      <c r="J1839" s="5" t="s">
        <v>18630</v>
      </c>
      <c r="K1839" s="34"/>
      <c r="L1839" s="5" t="s">
        <v>42</v>
      </c>
      <c r="M1839" s="5" t="s">
        <v>6680</v>
      </c>
      <c r="N1839" s="5" t="s">
        <v>26</v>
      </c>
      <c r="O1839" s="35">
        <v>0</v>
      </c>
      <c r="P1839" s="5" t="s">
        <v>18630</v>
      </c>
      <c r="Q1839" s="5" t="str">
        <f t="shared" si="28"/>
        <v>Arquivado</v>
      </c>
      <c r="R1839" s="32" t="e">
        <v>#N/A</v>
      </c>
    </row>
    <row r="1840" spans="1:18" x14ac:dyDescent="0.2">
      <c r="A1840" s="5" t="s">
        <v>6682</v>
      </c>
      <c r="B1840" s="5"/>
      <c r="C1840" s="5" t="s">
        <v>6683</v>
      </c>
      <c r="D1840" s="5" t="s">
        <v>19216</v>
      </c>
      <c r="E1840" s="36" t="s">
        <v>48</v>
      </c>
      <c r="F1840" s="5" t="s">
        <v>18630</v>
      </c>
      <c r="G1840" s="34"/>
      <c r="H1840" s="5" t="s">
        <v>18633</v>
      </c>
      <c r="I1840" s="34">
        <v>41900</v>
      </c>
      <c r="J1840" s="33" t="s">
        <v>18633</v>
      </c>
      <c r="K1840" s="34">
        <v>40996</v>
      </c>
      <c r="L1840" s="33" t="s">
        <v>23</v>
      </c>
      <c r="M1840" s="5" t="s">
        <v>6684</v>
      </c>
      <c r="N1840" s="5" t="s">
        <v>26</v>
      </c>
      <c r="O1840" s="35">
        <v>0</v>
      </c>
      <c r="P1840" s="5" t="s">
        <v>18633</v>
      </c>
      <c r="Q1840" s="5" t="str">
        <f t="shared" si="28"/>
        <v>Arquivado</v>
      </c>
      <c r="R1840" s="32" t="e">
        <v>#N/A</v>
      </c>
    </row>
    <row r="1841" spans="1:18" x14ac:dyDescent="0.2">
      <c r="A1841" s="5" t="s">
        <v>6686</v>
      </c>
      <c r="B1841" s="5"/>
      <c r="C1841" s="5" t="s">
        <v>6687</v>
      </c>
      <c r="D1841" s="5" t="s">
        <v>6688</v>
      </c>
      <c r="E1841" s="36" t="s">
        <v>48</v>
      </c>
      <c r="F1841" s="5" t="s">
        <v>18630</v>
      </c>
      <c r="G1841" s="34"/>
      <c r="H1841" s="5" t="s">
        <v>18630</v>
      </c>
      <c r="I1841" s="34"/>
      <c r="J1841" s="5" t="s">
        <v>18630</v>
      </c>
      <c r="K1841" s="34"/>
      <c r="L1841" s="5" t="s">
        <v>23</v>
      </c>
      <c r="M1841" s="5" t="s">
        <v>6689</v>
      </c>
      <c r="N1841" s="5" t="s">
        <v>26</v>
      </c>
      <c r="O1841" s="35">
        <v>0</v>
      </c>
      <c r="P1841" s="5" t="s">
        <v>18633</v>
      </c>
      <c r="Q1841" s="5" t="str">
        <f t="shared" si="28"/>
        <v>Arquivado</v>
      </c>
      <c r="R1841" s="32" t="e">
        <v>#N/A</v>
      </c>
    </row>
    <row r="1842" spans="1:18" x14ac:dyDescent="0.2">
      <c r="A1842" s="5" t="s">
        <v>6691</v>
      </c>
      <c r="B1842" s="5"/>
      <c r="C1842" s="5" t="s">
        <v>4564</v>
      </c>
      <c r="D1842" s="5" t="s">
        <v>18691</v>
      </c>
      <c r="E1842" s="36" t="s">
        <v>48</v>
      </c>
      <c r="F1842" s="5" t="s">
        <v>18633</v>
      </c>
      <c r="G1842" s="34">
        <v>42265</v>
      </c>
      <c r="H1842" s="33" t="s">
        <v>18630</v>
      </c>
      <c r="I1842" s="34"/>
      <c r="J1842" s="5" t="s">
        <v>18630</v>
      </c>
      <c r="K1842" s="34"/>
      <c r="L1842" s="5" t="s">
        <v>23</v>
      </c>
      <c r="M1842" s="5" t="s">
        <v>6692</v>
      </c>
      <c r="N1842" s="5" t="s">
        <v>26</v>
      </c>
      <c r="O1842" s="35">
        <v>0</v>
      </c>
      <c r="P1842" s="5" t="s">
        <v>18630</v>
      </c>
      <c r="Q1842" s="5" t="str">
        <f t="shared" si="28"/>
        <v>Arquivado</v>
      </c>
      <c r="R1842" s="32" t="e">
        <v>#N/A</v>
      </c>
    </row>
    <row r="1843" spans="1:18" x14ac:dyDescent="0.2">
      <c r="A1843" s="5" t="s">
        <v>6694</v>
      </c>
      <c r="B1843" s="5"/>
      <c r="C1843" s="5" t="s">
        <v>6695</v>
      </c>
      <c r="D1843" s="5" t="s">
        <v>891</v>
      </c>
      <c r="E1843" s="36" t="s">
        <v>71</v>
      </c>
      <c r="F1843" s="5" t="s">
        <v>18633</v>
      </c>
      <c r="G1843" s="34">
        <v>46006</v>
      </c>
      <c r="H1843" s="33" t="s">
        <v>18630</v>
      </c>
      <c r="I1843" s="34"/>
      <c r="J1843" s="5" t="s">
        <v>18630</v>
      </c>
      <c r="K1843" s="34"/>
      <c r="L1843" s="5" t="s">
        <v>18795</v>
      </c>
      <c r="M1843" s="5" t="s">
        <v>6696</v>
      </c>
      <c r="N1843" s="5" t="s">
        <v>117</v>
      </c>
      <c r="O1843" s="35">
        <v>290537.68</v>
      </c>
      <c r="P1843" s="60" t="s">
        <v>18630</v>
      </c>
      <c r="Q1843" s="5" t="str">
        <f t="shared" si="28"/>
        <v>Ativo</v>
      </c>
      <c r="R1843" s="32" t="e">
        <v>#N/A</v>
      </c>
    </row>
    <row r="1844" spans="1:18" x14ac:dyDescent="0.2">
      <c r="A1844" s="5" t="s">
        <v>6698</v>
      </c>
      <c r="B1844" s="5"/>
      <c r="C1844" s="5" t="s">
        <v>6699</v>
      </c>
      <c r="D1844" s="5" t="s">
        <v>19374</v>
      </c>
      <c r="E1844" s="36" t="s">
        <v>48</v>
      </c>
      <c r="F1844" s="5" t="s">
        <v>18633</v>
      </c>
      <c r="G1844" s="34">
        <v>42514</v>
      </c>
      <c r="H1844" s="33" t="s">
        <v>18630</v>
      </c>
      <c r="I1844" s="34"/>
      <c r="J1844" s="5" t="s">
        <v>18630</v>
      </c>
      <c r="K1844" s="34"/>
      <c r="L1844" s="5" t="s">
        <v>23</v>
      </c>
      <c r="M1844" s="5" t="s">
        <v>6700</v>
      </c>
      <c r="N1844" s="5" t="s">
        <v>26</v>
      </c>
      <c r="O1844" s="35">
        <v>0</v>
      </c>
      <c r="P1844" s="5" t="s">
        <v>18630</v>
      </c>
      <c r="Q1844" s="5" t="str">
        <f t="shared" si="28"/>
        <v>Arquivado</v>
      </c>
      <c r="R1844" s="32" t="e">
        <v>#N/A</v>
      </c>
    </row>
    <row r="1845" spans="1:18" x14ac:dyDescent="0.2">
      <c r="A1845" s="5" t="s">
        <v>6702</v>
      </c>
      <c r="B1845" s="5"/>
      <c r="D1845" s="5"/>
      <c r="E1845" s="36" t="s">
        <v>91</v>
      </c>
      <c r="F1845" s="5" t="s">
        <v>18630</v>
      </c>
      <c r="G1845" s="34"/>
      <c r="H1845" s="5" t="s">
        <v>18630</v>
      </c>
      <c r="I1845" s="34"/>
      <c r="J1845" s="5" t="s">
        <v>18630</v>
      </c>
      <c r="K1845" s="34"/>
      <c r="L1845" s="5" t="s">
        <v>23</v>
      </c>
      <c r="M1845" s="5" t="s">
        <v>6703</v>
      </c>
      <c r="N1845" s="5" t="s">
        <v>26</v>
      </c>
      <c r="O1845" s="35">
        <v>0</v>
      </c>
      <c r="P1845" s="5" t="s">
        <v>18630</v>
      </c>
      <c r="Q1845" s="5" t="str">
        <f t="shared" si="28"/>
        <v>Arquivado</v>
      </c>
      <c r="R1845" s="32" t="e">
        <v>#N/A</v>
      </c>
    </row>
    <row r="1846" spans="1:18" x14ac:dyDescent="0.2">
      <c r="A1846" s="5" t="s">
        <v>6705</v>
      </c>
      <c r="B1846" s="5"/>
      <c r="C1846" s="5" t="s">
        <v>1150</v>
      </c>
      <c r="D1846" s="5" t="s">
        <v>19375</v>
      </c>
      <c r="E1846" s="36" t="s">
        <v>48</v>
      </c>
      <c r="F1846" s="5" t="s">
        <v>18633</v>
      </c>
      <c r="G1846" s="34">
        <v>41092</v>
      </c>
      <c r="H1846" s="33" t="s">
        <v>18630</v>
      </c>
      <c r="I1846" s="34"/>
      <c r="J1846" s="5" t="s">
        <v>18630</v>
      </c>
      <c r="K1846" s="34"/>
      <c r="L1846" s="5" t="s">
        <v>23</v>
      </c>
      <c r="M1846" s="5" t="s">
        <v>6706</v>
      </c>
      <c r="N1846" s="5" t="s">
        <v>26</v>
      </c>
      <c r="O1846" s="35">
        <v>0</v>
      </c>
      <c r="P1846" s="5" t="s">
        <v>18630</v>
      </c>
      <c r="Q1846" s="5" t="str">
        <f t="shared" si="28"/>
        <v>Arquivado</v>
      </c>
      <c r="R1846" s="32" t="e">
        <v>#N/A</v>
      </c>
    </row>
    <row r="1847" spans="1:18" x14ac:dyDescent="0.2">
      <c r="A1847" s="5" t="s">
        <v>6708</v>
      </c>
      <c r="B1847" s="5"/>
      <c r="C1847" s="5" t="s">
        <v>1395</v>
      </c>
      <c r="D1847" s="5" t="s">
        <v>6709</v>
      </c>
      <c r="E1847" s="36" t="s">
        <v>48</v>
      </c>
      <c r="F1847" s="5" t="s">
        <v>18633</v>
      </c>
      <c r="G1847" s="34">
        <v>41418</v>
      </c>
      <c r="H1847" s="33" t="s">
        <v>18630</v>
      </c>
      <c r="I1847" s="34"/>
      <c r="J1847" s="5" t="s">
        <v>18633</v>
      </c>
      <c r="K1847" s="34">
        <v>41618</v>
      </c>
      <c r="L1847" s="33" t="s">
        <v>23</v>
      </c>
      <c r="M1847" s="33" t="s">
        <v>582</v>
      </c>
      <c r="N1847" s="5" t="s">
        <v>26</v>
      </c>
      <c r="O1847" s="35">
        <v>0</v>
      </c>
      <c r="P1847" s="5" t="s">
        <v>18630</v>
      </c>
      <c r="Q1847" s="5" t="str">
        <f t="shared" si="28"/>
        <v>Arquivado</v>
      </c>
      <c r="R1847" s="32" t="e">
        <v>#N/A</v>
      </c>
    </row>
    <row r="1848" spans="1:18" x14ac:dyDescent="0.2">
      <c r="A1848" s="5" t="s">
        <v>6710</v>
      </c>
      <c r="B1848" s="5"/>
      <c r="C1848" s="5" t="s">
        <v>2330</v>
      </c>
      <c r="D1848" s="5" t="s">
        <v>6711</v>
      </c>
      <c r="E1848" s="36" t="s">
        <v>71</v>
      </c>
      <c r="F1848" s="5" t="s">
        <v>18633</v>
      </c>
      <c r="G1848" s="34">
        <v>43416</v>
      </c>
      <c r="H1848" s="33" t="s">
        <v>18633</v>
      </c>
      <c r="I1848" s="34">
        <v>42152</v>
      </c>
      <c r="J1848" s="33" t="s">
        <v>18633</v>
      </c>
      <c r="K1848" s="34">
        <v>42173</v>
      </c>
      <c r="L1848" s="33" t="s">
        <v>18794</v>
      </c>
      <c r="M1848" s="33" t="s">
        <v>6712</v>
      </c>
      <c r="N1848" s="5" t="s">
        <v>117</v>
      </c>
      <c r="O1848" s="35">
        <v>25000</v>
      </c>
      <c r="P1848" s="60" t="s">
        <v>18630</v>
      </c>
      <c r="Q1848" s="5" t="str">
        <f t="shared" si="28"/>
        <v>Ativo</v>
      </c>
      <c r="R1848" s="32" t="e">
        <v>#N/A</v>
      </c>
    </row>
    <row r="1849" spans="1:18" x14ac:dyDescent="0.2">
      <c r="A1849" s="5" t="s">
        <v>6714</v>
      </c>
      <c r="B1849" s="5"/>
      <c r="C1849" s="5" t="s">
        <v>5597</v>
      </c>
      <c r="D1849" s="5" t="s">
        <v>19227</v>
      </c>
      <c r="E1849" s="36" t="s">
        <v>48</v>
      </c>
      <c r="F1849" s="5" t="s">
        <v>18633</v>
      </c>
      <c r="G1849" s="34">
        <v>40690</v>
      </c>
      <c r="H1849" s="33" t="s">
        <v>18630</v>
      </c>
      <c r="I1849" s="34"/>
      <c r="J1849" s="5" t="s">
        <v>18630</v>
      </c>
      <c r="K1849" s="34"/>
      <c r="L1849" s="5" t="s">
        <v>23</v>
      </c>
      <c r="M1849" s="5" t="s">
        <v>6715</v>
      </c>
      <c r="N1849" s="5" t="s">
        <v>26</v>
      </c>
      <c r="O1849" s="35">
        <v>0</v>
      </c>
      <c r="P1849" s="5" t="s">
        <v>18630</v>
      </c>
      <c r="Q1849" s="5" t="str">
        <f t="shared" si="28"/>
        <v>Arquivado</v>
      </c>
      <c r="R1849" s="32" t="e">
        <v>#N/A</v>
      </c>
    </row>
    <row r="1850" spans="1:18" x14ac:dyDescent="0.2">
      <c r="A1850" s="5" t="s">
        <v>6717</v>
      </c>
      <c r="B1850" s="5"/>
      <c r="C1850" s="5" t="s">
        <v>6718</v>
      </c>
      <c r="D1850" s="5" t="s">
        <v>6688</v>
      </c>
      <c r="E1850" s="36" t="s">
        <v>48</v>
      </c>
      <c r="F1850" s="5" t="s">
        <v>18633</v>
      </c>
      <c r="G1850" s="34">
        <v>40780</v>
      </c>
      <c r="H1850" s="33" t="s">
        <v>18630</v>
      </c>
      <c r="I1850" s="34"/>
      <c r="J1850" s="5" t="s">
        <v>18630</v>
      </c>
      <c r="K1850" s="34"/>
      <c r="L1850" s="5" t="s">
        <v>23</v>
      </c>
      <c r="M1850" s="5" t="s">
        <v>6719</v>
      </c>
      <c r="N1850" s="5" t="s">
        <v>26</v>
      </c>
      <c r="O1850" s="35">
        <v>0</v>
      </c>
      <c r="P1850" s="5" t="s">
        <v>18630</v>
      </c>
      <c r="Q1850" s="5" t="str">
        <f t="shared" si="28"/>
        <v>Arquivado</v>
      </c>
      <c r="R1850" s="32" t="e">
        <v>#N/A</v>
      </c>
    </row>
    <row r="1851" spans="1:18" x14ac:dyDescent="0.2">
      <c r="A1851" s="5" t="s">
        <v>6721</v>
      </c>
      <c r="B1851" s="5"/>
      <c r="C1851" s="5" t="s">
        <v>6722</v>
      </c>
      <c r="D1851" s="5" t="s">
        <v>18692</v>
      </c>
      <c r="E1851" s="36" t="s">
        <v>48</v>
      </c>
      <c r="F1851" s="5" t="s">
        <v>18630</v>
      </c>
      <c r="G1851" s="34"/>
      <c r="H1851" s="5" t="s">
        <v>18633</v>
      </c>
      <c r="I1851" s="34">
        <v>42642</v>
      </c>
      <c r="J1851" s="33" t="s">
        <v>18633</v>
      </c>
      <c r="K1851" s="34">
        <v>42667</v>
      </c>
      <c r="L1851" s="33" t="s">
        <v>23</v>
      </c>
      <c r="M1851" s="5" t="s">
        <v>6723</v>
      </c>
      <c r="N1851" s="5" t="s">
        <v>26</v>
      </c>
      <c r="O1851" s="35">
        <v>0</v>
      </c>
      <c r="P1851" s="5" t="s">
        <v>18630</v>
      </c>
      <c r="Q1851" s="5" t="str">
        <f t="shared" si="28"/>
        <v>Arquivado</v>
      </c>
      <c r="R1851" s="32" t="e">
        <v>#N/A</v>
      </c>
    </row>
    <row r="1852" spans="1:18" x14ac:dyDescent="0.2">
      <c r="A1852" s="5" t="s">
        <v>6725</v>
      </c>
      <c r="B1852" s="5"/>
      <c r="C1852" s="5" t="s">
        <v>6726</v>
      </c>
      <c r="D1852" s="5" t="s">
        <v>19376</v>
      </c>
      <c r="E1852" s="36" t="s">
        <v>48</v>
      </c>
      <c r="F1852" s="5" t="s">
        <v>18633</v>
      </c>
      <c r="G1852" s="34">
        <v>42230</v>
      </c>
      <c r="H1852" s="33" t="s">
        <v>18630</v>
      </c>
      <c r="I1852" s="34"/>
      <c r="J1852" s="5" t="s">
        <v>18630</v>
      </c>
      <c r="K1852" s="34"/>
      <c r="L1852" s="5" t="s">
        <v>42</v>
      </c>
      <c r="M1852" s="5" t="s">
        <v>582</v>
      </c>
      <c r="N1852" s="5" t="s">
        <v>26</v>
      </c>
      <c r="O1852" s="35">
        <v>0</v>
      </c>
      <c r="P1852" s="5" t="s">
        <v>18630</v>
      </c>
      <c r="Q1852" s="5" t="str">
        <f t="shared" si="28"/>
        <v>Arquivado</v>
      </c>
      <c r="R1852" s="32" t="e">
        <v>#N/A</v>
      </c>
    </row>
    <row r="1853" spans="1:18" x14ac:dyDescent="0.2">
      <c r="A1853" s="5" t="s">
        <v>6727</v>
      </c>
      <c r="B1853" s="5"/>
      <c r="C1853" s="5" t="s">
        <v>1336</v>
      </c>
      <c r="D1853" s="5" t="s">
        <v>18691</v>
      </c>
      <c r="E1853" s="36" t="s">
        <v>48</v>
      </c>
      <c r="F1853" s="5" t="s">
        <v>18633</v>
      </c>
      <c r="G1853" s="34">
        <v>40807</v>
      </c>
      <c r="H1853" s="33" t="s">
        <v>18630</v>
      </c>
      <c r="I1853" s="34"/>
      <c r="J1853" s="5" t="s">
        <v>18630</v>
      </c>
      <c r="K1853" s="34"/>
      <c r="L1853" s="5" t="s">
        <v>23</v>
      </c>
      <c r="M1853" s="5" t="s">
        <v>6728</v>
      </c>
      <c r="N1853" s="5" t="s">
        <v>26</v>
      </c>
      <c r="O1853" s="35">
        <v>0</v>
      </c>
      <c r="P1853" s="5" t="s">
        <v>18630</v>
      </c>
      <c r="Q1853" s="5" t="str">
        <f t="shared" si="28"/>
        <v>Arquivado</v>
      </c>
      <c r="R1853" s="32" t="e">
        <v>#N/A</v>
      </c>
    </row>
    <row r="1854" spans="1:18" x14ac:dyDescent="0.2">
      <c r="A1854" s="5" t="s">
        <v>6730</v>
      </c>
      <c r="B1854" s="5"/>
      <c r="C1854" s="5" t="s">
        <v>5455</v>
      </c>
      <c r="D1854" s="5" t="s">
        <v>6731</v>
      </c>
      <c r="E1854" s="36" t="s">
        <v>48</v>
      </c>
      <c r="F1854" s="5" t="s">
        <v>18633</v>
      </c>
      <c r="G1854" s="34">
        <v>42270</v>
      </c>
      <c r="H1854" s="33" t="s">
        <v>18630</v>
      </c>
      <c r="I1854" s="34"/>
      <c r="J1854" s="5" t="s">
        <v>18630</v>
      </c>
      <c r="K1854" s="34"/>
      <c r="L1854" s="5" t="s">
        <v>23</v>
      </c>
      <c r="M1854" s="5" t="s">
        <v>6732</v>
      </c>
      <c r="N1854" s="5" t="s">
        <v>26</v>
      </c>
      <c r="O1854" s="35">
        <v>30000</v>
      </c>
      <c r="P1854" s="5" t="s">
        <v>18630</v>
      </c>
      <c r="Q1854" s="5" t="str">
        <f t="shared" si="28"/>
        <v>Arquivado</v>
      </c>
      <c r="R1854" s="32" t="e">
        <v>#N/A</v>
      </c>
    </row>
    <row r="1855" spans="1:18" x14ac:dyDescent="0.2">
      <c r="A1855" s="5" t="s">
        <v>6734</v>
      </c>
      <c r="B1855" s="5"/>
      <c r="C1855" s="5" t="s">
        <v>5030</v>
      </c>
      <c r="D1855" s="5" t="s">
        <v>18693</v>
      </c>
      <c r="E1855" s="36" t="s">
        <v>20</v>
      </c>
      <c r="F1855" s="5" t="s">
        <v>18633</v>
      </c>
      <c r="G1855" s="34">
        <v>41241</v>
      </c>
      <c r="H1855" s="33" t="s">
        <v>18630</v>
      </c>
      <c r="I1855" s="34"/>
      <c r="J1855" s="5" t="s">
        <v>18630</v>
      </c>
      <c r="K1855" s="34"/>
      <c r="L1855" s="5" t="s">
        <v>42</v>
      </c>
      <c r="M1855" s="5" t="s">
        <v>6735</v>
      </c>
      <c r="N1855" s="5" t="s">
        <v>26</v>
      </c>
      <c r="O1855" s="35">
        <v>0</v>
      </c>
      <c r="P1855" s="5" t="s">
        <v>18630</v>
      </c>
      <c r="Q1855" s="5" t="str">
        <f t="shared" si="28"/>
        <v>Arquivado</v>
      </c>
      <c r="R1855" s="32" t="e">
        <v>#N/A</v>
      </c>
    </row>
    <row r="1856" spans="1:18" x14ac:dyDescent="0.2">
      <c r="A1856" s="5" t="s">
        <v>6737</v>
      </c>
      <c r="B1856" s="5"/>
      <c r="C1856" s="5" t="s">
        <v>6738</v>
      </c>
      <c r="D1856" s="5" t="s">
        <v>19231</v>
      </c>
      <c r="E1856" s="36" t="s">
        <v>48</v>
      </c>
      <c r="F1856" s="5" t="s">
        <v>18630</v>
      </c>
      <c r="G1856" s="34"/>
      <c r="H1856" s="5" t="s">
        <v>18630</v>
      </c>
      <c r="I1856" s="34"/>
      <c r="J1856" s="5" t="s">
        <v>18630</v>
      </c>
      <c r="K1856" s="34"/>
      <c r="L1856" s="5" t="s">
        <v>23</v>
      </c>
      <c r="M1856" s="5" t="s">
        <v>6739</v>
      </c>
      <c r="N1856" s="5" t="s">
        <v>26</v>
      </c>
      <c r="O1856" s="35">
        <v>0</v>
      </c>
      <c r="P1856" s="5" t="s">
        <v>18630</v>
      </c>
      <c r="Q1856" s="5" t="str">
        <f t="shared" si="28"/>
        <v>Arquivado</v>
      </c>
      <c r="R1856" s="32" t="e">
        <v>#N/A</v>
      </c>
    </row>
    <row r="1857" spans="1:18" x14ac:dyDescent="0.2">
      <c r="A1857" s="5" t="s">
        <v>6741</v>
      </c>
      <c r="B1857" s="5"/>
      <c r="C1857" s="5" t="s">
        <v>6032</v>
      </c>
      <c r="D1857" s="5" t="s">
        <v>19377</v>
      </c>
      <c r="E1857" s="36" t="s">
        <v>48</v>
      </c>
      <c r="F1857" s="5" t="s">
        <v>18633</v>
      </c>
      <c r="G1857" s="34">
        <v>41396</v>
      </c>
      <c r="H1857" s="33" t="s">
        <v>18630</v>
      </c>
      <c r="I1857" s="34"/>
      <c r="J1857" s="5" t="s">
        <v>18633</v>
      </c>
      <c r="K1857" s="34">
        <v>41656</v>
      </c>
      <c r="L1857" s="33" t="s">
        <v>23</v>
      </c>
      <c r="M1857" s="5" t="s">
        <v>6742</v>
      </c>
      <c r="N1857" s="5" t="s">
        <v>26</v>
      </c>
      <c r="O1857" s="35">
        <v>0</v>
      </c>
      <c r="P1857" s="5" t="s">
        <v>18630</v>
      </c>
      <c r="Q1857" s="5" t="str">
        <f t="shared" si="28"/>
        <v>Arquivado</v>
      </c>
      <c r="R1857" s="32" t="e">
        <v>#N/A</v>
      </c>
    </row>
    <row r="1858" spans="1:18" x14ac:dyDescent="0.2">
      <c r="A1858" s="5" t="s">
        <v>6744</v>
      </c>
      <c r="B1858" s="5"/>
      <c r="C1858" s="5" t="s">
        <v>196</v>
      </c>
      <c r="D1858" s="5" t="s">
        <v>19231</v>
      </c>
      <c r="E1858" s="36" t="s">
        <v>48</v>
      </c>
      <c r="F1858" s="5" t="s">
        <v>18633</v>
      </c>
      <c r="G1858" s="34">
        <v>41418</v>
      </c>
      <c r="H1858" s="33" t="s">
        <v>18630</v>
      </c>
      <c r="I1858" s="34"/>
      <c r="J1858" s="5" t="s">
        <v>18633</v>
      </c>
      <c r="K1858" s="34">
        <v>41913</v>
      </c>
      <c r="L1858" s="33" t="s">
        <v>23</v>
      </c>
      <c r="M1858" s="5" t="s">
        <v>6745</v>
      </c>
      <c r="N1858" s="5" t="s">
        <v>26</v>
      </c>
      <c r="O1858" s="35">
        <v>0</v>
      </c>
      <c r="P1858" s="5" t="s">
        <v>18630</v>
      </c>
      <c r="Q1858" s="5" t="str">
        <f t="shared" si="28"/>
        <v>Arquivado</v>
      </c>
      <c r="R1858" s="32" t="e">
        <v>#N/A</v>
      </c>
    </row>
    <row r="1859" spans="1:18" x14ac:dyDescent="0.2">
      <c r="A1859" s="5" t="s">
        <v>6747</v>
      </c>
      <c r="B1859" s="5"/>
      <c r="D1859" s="5"/>
      <c r="E1859" s="36" t="s">
        <v>91</v>
      </c>
      <c r="F1859" s="5" t="s">
        <v>18630</v>
      </c>
      <c r="G1859" s="34"/>
      <c r="H1859" s="5" t="s">
        <v>18630</v>
      </c>
      <c r="I1859" s="34"/>
      <c r="J1859" s="5" t="s">
        <v>18633</v>
      </c>
      <c r="K1859" s="34">
        <v>43452</v>
      </c>
      <c r="L1859" s="33" t="s">
        <v>23</v>
      </c>
      <c r="M1859" s="5" t="s">
        <v>2958</v>
      </c>
      <c r="N1859" s="5" t="s">
        <v>26</v>
      </c>
      <c r="O1859" s="35">
        <v>0</v>
      </c>
      <c r="P1859" s="5" t="s">
        <v>18630</v>
      </c>
      <c r="Q1859" s="5" t="str">
        <f t="shared" si="28"/>
        <v>Arquivado</v>
      </c>
      <c r="R1859" s="32" t="e">
        <v>#N/A</v>
      </c>
    </row>
    <row r="1860" spans="1:18" x14ac:dyDescent="0.2">
      <c r="A1860" s="5" t="s">
        <v>6748</v>
      </c>
      <c r="B1860" s="5"/>
      <c r="C1860" s="5" t="s">
        <v>67</v>
      </c>
      <c r="D1860" s="5" t="s">
        <v>18691</v>
      </c>
      <c r="E1860" s="36" t="s">
        <v>48</v>
      </c>
      <c r="F1860" s="5" t="s">
        <v>18633</v>
      </c>
      <c r="G1860" s="34">
        <v>42247</v>
      </c>
      <c r="H1860" s="33" t="s">
        <v>18633</v>
      </c>
      <c r="I1860" s="34">
        <v>43804</v>
      </c>
      <c r="J1860" s="33" t="s">
        <v>18633</v>
      </c>
      <c r="K1860" s="34">
        <v>43899</v>
      </c>
      <c r="L1860" s="33" t="s">
        <v>23</v>
      </c>
      <c r="M1860" s="5" t="s">
        <v>6749</v>
      </c>
      <c r="N1860" s="5" t="s">
        <v>26</v>
      </c>
      <c r="O1860" s="35">
        <v>30000</v>
      </c>
      <c r="P1860" s="5" t="s">
        <v>18630</v>
      </c>
      <c r="Q1860" s="5" t="str">
        <f t="shared" ref="Q1860:Q1923" si="29">IF(OR(ISNUMBER(SEARCH("arquivamento",L1860)),ISNUMBER(SEARCH("arquivado",L1860))),"Arquivado","Ativo")</f>
        <v>Arquivado</v>
      </c>
      <c r="R1860" s="32" t="e">
        <v>#N/A</v>
      </c>
    </row>
    <row r="1861" spans="1:18" x14ac:dyDescent="0.2">
      <c r="A1861" s="5" t="s">
        <v>6751</v>
      </c>
      <c r="B1861" s="5"/>
      <c r="C1861" s="5" t="s">
        <v>6752</v>
      </c>
      <c r="D1861" s="5" t="s">
        <v>18693</v>
      </c>
      <c r="E1861" s="36" t="s">
        <v>48</v>
      </c>
      <c r="F1861" s="5" t="s">
        <v>18630</v>
      </c>
      <c r="G1861" s="34"/>
      <c r="H1861" s="5" t="s">
        <v>18630</v>
      </c>
      <c r="I1861" s="34"/>
      <c r="J1861" s="5" t="s">
        <v>18633</v>
      </c>
      <c r="K1861" s="34">
        <v>42303</v>
      </c>
      <c r="L1861" s="33" t="s">
        <v>23</v>
      </c>
      <c r="M1861" s="5" t="s">
        <v>6753</v>
      </c>
      <c r="N1861" s="5" t="s">
        <v>26</v>
      </c>
      <c r="O1861" s="35">
        <v>0</v>
      </c>
      <c r="P1861" s="5" t="s">
        <v>18633</v>
      </c>
      <c r="Q1861" s="5" t="str">
        <f t="shared" si="29"/>
        <v>Arquivado</v>
      </c>
      <c r="R1861" s="32" t="e">
        <v>#N/A</v>
      </c>
    </row>
    <row r="1862" spans="1:18" x14ac:dyDescent="0.2">
      <c r="A1862" s="5" t="s">
        <v>6755</v>
      </c>
      <c r="B1862" s="5"/>
      <c r="C1862" s="5" t="s">
        <v>6756</v>
      </c>
      <c r="D1862" s="5" t="s">
        <v>6092</v>
      </c>
      <c r="E1862" s="36" t="s">
        <v>48</v>
      </c>
      <c r="F1862" s="5" t="s">
        <v>18633</v>
      </c>
      <c r="G1862" s="34">
        <v>41192</v>
      </c>
      <c r="H1862" s="33" t="s">
        <v>18630</v>
      </c>
      <c r="I1862" s="34"/>
      <c r="J1862" s="5" t="s">
        <v>18630</v>
      </c>
      <c r="K1862" s="34"/>
      <c r="L1862" s="5" t="s">
        <v>42</v>
      </c>
      <c r="M1862" s="5" t="s">
        <v>6757</v>
      </c>
      <c r="N1862" s="5" t="s">
        <v>26</v>
      </c>
      <c r="O1862" s="35">
        <v>0</v>
      </c>
      <c r="P1862" s="5" t="s">
        <v>18630</v>
      </c>
      <c r="Q1862" s="5" t="str">
        <f t="shared" si="29"/>
        <v>Arquivado</v>
      </c>
      <c r="R1862" s="32" t="e">
        <v>#N/A</v>
      </c>
    </row>
    <row r="1863" spans="1:18" x14ac:dyDescent="0.2">
      <c r="A1863" s="5" t="s">
        <v>6759</v>
      </c>
      <c r="B1863" s="5"/>
      <c r="C1863" s="5" t="s">
        <v>5903</v>
      </c>
      <c r="D1863" s="5" t="s">
        <v>19378</v>
      </c>
      <c r="E1863" s="36" t="s">
        <v>48</v>
      </c>
      <c r="F1863" s="5" t="s">
        <v>18633</v>
      </c>
      <c r="G1863" s="34">
        <v>41177</v>
      </c>
      <c r="H1863" s="33" t="s">
        <v>18630</v>
      </c>
      <c r="I1863" s="34"/>
      <c r="J1863" s="5" t="s">
        <v>18630</v>
      </c>
      <c r="K1863" s="34"/>
      <c r="L1863" s="5" t="s">
        <v>23</v>
      </c>
      <c r="M1863" s="5" t="s">
        <v>6760</v>
      </c>
      <c r="N1863" s="5" t="s">
        <v>26</v>
      </c>
      <c r="O1863" s="35">
        <v>0</v>
      </c>
      <c r="P1863" s="5" t="s">
        <v>18630</v>
      </c>
      <c r="Q1863" s="5" t="str">
        <f t="shared" si="29"/>
        <v>Arquivado</v>
      </c>
      <c r="R1863" s="32" t="e">
        <v>#N/A</v>
      </c>
    </row>
    <row r="1864" spans="1:18" x14ac:dyDescent="0.2">
      <c r="A1864" s="5" t="s">
        <v>6762</v>
      </c>
      <c r="B1864" s="5"/>
      <c r="C1864" s="5" t="s">
        <v>6763</v>
      </c>
      <c r="D1864" s="5" t="s">
        <v>4972</v>
      </c>
      <c r="E1864" s="36" t="s">
        <v>48</v>
      </c>
      <c r="F1864" s="5" t="s">
        <v>18633</v>
      </c>
      <c r="G1864" s="34">
        <v>42710</v>
      </c>
      <c r="H1864" s="33" t="s">
        <v>18630</v>
      </c>
      <c r="I1864" s="34"/>
      <c r="J1864" s="5" t="s">
        <v>18633</v>
      </c>
      <c r="K1864" s="34">
        <v>43440</v>
      </c>
      <c r="L1864" s="33" t="s">
        <v>23</v>
      </c>
      <c r="M1864" s="5" t="s">
        <v>6764</v>
      </c>
      <c r="N1864" s="5" t="s">
        <v>26</v>
      </c>
      <c r="O1864" s="35">
        <v>0</v>
      </c>
      <c r="P1864" s="5" t="s">
        <v>18630</v>
      </c>
      <c r="Q1864" s="5" t="str">
        <f t="shared" si="29"/>
        <v>Arquivado</v>
      </c>
      <c r="R1864" s="32" t="e">
        <v>#N/A</v>
      </c>
    </row>
    <row r="1865" spans="1:18" x14ac:dyDescent="0.2">
      <c r="A1865" s="5" t="s">
        <v>6766</v>
      </c>
      <c r="B1865" s="5"/>
      <c r="C1865" s="5" t="s">
        <v>6007</v>
      </c>
      <c r="D1865" s="5" t="s">
        <v>19379</v>
      </c>
      <c r="E1865" s="36" t="s">
        <v>48</v>
      </c>
      <c r="F1865" s="5" t="s">
        <v>18633</v>
      </c>
      <c r="G1865" s="34">
        <v>43195</v>
      </c>
      <c r="H1865" s="33" t="s">
        <v>18630</v>
      </c>
      <c r="I1865" s="34"/>
      <c r="J1865" s="5" t="s">
        <v>18633</v>
      </c>
      <c r="K1865" s="34">
        <v>43222</v>
      </c>
      <c r="L1865" s="33" t="s">
        <v>42</v>
      </c>
      <c r="M1865" s="5" t="s">
        <v>6767</v>
      </c>
      <c r="N1865" s="5" t="s">
        <v>26</v>
      </c>
      <c r="O1865" s="35">
        <v>30000</v>
      </c>
      <c r="P1865" s="5" t="s">
        <v>18630</v>
      </c>
      <c r="Q1865" s="5" t="str">
        <f t="shared" si="29"/>
        <v>Arquivado</v>
      </c>
      <c r="R1865" s="32" t="e">
        <v>#N/A</v>
      </c>
    </row>
    <row r="1866" spans="1:18" x14ac:dyDescent="0.2">
      <c r="A1866" s="5" t="s">
        <v>6769</v>
      </c>
      <c r="B1866" s="5"/>
      <c r="C1866" s="5" t="s">
        <v>6770</v>
      </c>
      <c r="D1866" s="5" t="s">
        <v>6771</v>
      </c>
      <c r="E1866" s="36" t="s">
        <v>48</v>
      </c>
      <c r="F1866" s="5" t="s">
        <v>18630</v>
      </c>
      <c r="G1866" s="34"/>
      <c r="H1866" s="5" t="s">
        <v>18630</v>
      </c>
      <c r="I1866" s="34"/>
      <c r="J1866" s="5" t="s">
        <v>18633</v>
      </c>
      <c r="K1866" s="34">
        <v>41687</v>
      </c>
      <c r="L1866" s="33" t="s">
        <v>42</v>
      </c>
      <c r="M1866" s="5" t="s">
        <v>6772</v>
      </c>
      <c r="N1866" s="5" t="s">
        <v>26</v>
      </c>
      <c r="O1866" s="35">
        <v>0</v>
      </c>
      <c r="P1866" s="5" t="s">
        <v>18633</v>
      </c>
      <c r="Q1866" s="5" t="str">
        <f t="shared" si="29"/>
        <v>Arquivado</v>
      </c>
      <c r="R1866" s="32" t="e">
        <v>#N/A</v>
      </c>
    </row>
    <row r="1867" spans="1:18" x14ac:dyDescent="0.2">
      <c r="A1867" s="5" t="s">
        <v>6774</v>
      </c>
      <c r="B1867" s="5"/>
      <c r="C1867" s="5" t="s">
        <v>6775</v>
      </c>
      <c r="D1867" s="5" t="s">
        <v>19380</v>
      </c>
      <c r="E1867" s="36" t="s">
        <v>48</v>
      </c>
      <c r="F1867" s="5" t="s">
        <v>18630</v>
      </c>
      <c r="G1867" s="34"/>
      <c r="H1867" s="5" t="s">
        <v>18630</v>
      </c>
      <c r="I1867" s="34"/>
      <c r="J1867" s="5" t="s">
        <v>18633</v>
      </c>
      <c r="K1867" s="34">
        <v>41737</v>
      </c>
      <c r="L1867" s="33" t="s">
        <v>42</v>
      </c>
      <c r="M1867" s="5" t="s">
        <v>6776</v>
      </c>
      <c r="N1867" s="5" t="s">
        <v>26</v>
      </c>
      <c r="O1867" s="35">
        <v>0</v>
      </c>
      <c r="P1867" s="5" t="s">
        <v>18633</v>
      </c>
      <c r="Q1867" s="5" t="str">
        <f t="shared" si="29"/>
        <v>Arquivado</v>
      </c>
      <c r="R1867" s="32" t="e">
        <v>#N/A</v>
      </c>
    </row>
    <row r="1868" spans="1:18" x14ac:dyDescent="0.2">
      <c r="A1868" s="5" t="s">
        <v>6778</v>
      </c>
      <c r="B1868" s="5"/>
      <c r="C1868" s="5" t="s">
        <v>6779</v>
      </c>
      <c r="D1868" s="5" t="s">
        <v>6780</v>
      </c>
      <c r="E1868" s="36" t="s">
        <v>48</v>
      </c>
      <c r="F1868" s="5" t="s">
        <v>18633</v>
      </c>
      <c r="G1868" s="34">
        <v>41148</v>
      </c>
      <c r="H1868" s="33" t="s">
        <v>18633</v>
      </c>
      <c r="I1868" s="34">
        <v>41886</v>
      </c>
      <c r="J1868" s="33" t="s">
        <v>18633</v>
      </c>
      <c r="K1868" s="34">
        <v>41974</v>
      </c>
      <c r="L1868" s="33" t="s">
        <v>23</v>
      </c>
      <c r="M1868" s="33" t="s">
        <v>6781</v>
      </c>
      <c r="N1868" s="5" t="s">
        <v>26</v>
      </c>
      <c r="O1868" s="35">
        <v>0</v>
      </c>
      <c r="P1868" s="5" t="s">
        <v>18630</v>
      </c>
      <c r="Q1868" s="5" t="str">
        <f t="shared" si="29"/>
        <v>Arquivado</v>
      </c>
      <c r="R1868" s="32" t="e">
        <v>#N/A</v>
      </c>
    </row>
    <row r="1869" spans="1:18" x14ac:dyDescent="0.2">
      <c r="A1869" s="5" t="s">
        <v>6783</v>
      </c>
      <c r="B1869" s="5"/>
      <c r="C1869" s="5" t="s">
        <v>6784</v>
      </c>
      <c r="D1869" s="5" t="s">
        <v>18691</v>
      </c>
      <c r="E1869" s="36" t="s">
        <v>20</v>
      </c>
      <c r="F1869" s="5" t="s">
        <v>18633</v>
      </c>
      <c r="G1869" s="34">
        <v>41256</v>
      </c>
      <c r="H1869" s="33" t="s">
        <v>18630</v>
      </c>
      <c r="I1869" s="34"/>
      <c r="J1869" s="5" t="s">
        <v>18630</v>
      </c>
      <c r="K1869" s="34"/>
      <c r="L1869" s="5" t="s">
        <v>23</v>
      </c>
      <c r="M1869" s="5" t="s">
        <v>6785</v>
      </c>
      <c r="N1869" s="5" t="s">
        <v>26</v>
      </c>
      <c r="O1869" s="35">
        <v>0</v>
      </c>
      <c r="P1869" s="5" t="s">
        <v>18633</v>
      </c>
      <c r="Q1869" s="5" t="str">
        <f t="shared" si="29"/>
        <v>Arquivado</v>
      </c>
      <c r="R1869" s="32" t="e">
        <v>#N/A</v>
      </c>
    </row>
    <row r="1870" spans="1:18" x14ac:dyDescent="0.2">
      <c r="A1870" s="5" t="s">
        <v>6787</v>
      </c>
      <c r="B1870" s="5"/>
      <c r="C1870" s="5" t="s">
        <v>6788</v>
      </c>
      <c r="D1870" s="5" t="s">
        <v>19381</v>
      </c>
      <c r="E1870" s="36" t="s">
        <v>71</v>
      </c>
      <c r="F1870" s="5" t="s">
        <v>18633</v>
      </c>
      <c r="G1870" s="34">
        <v>43979</v>
      </c>
      <c r="H1870" s="33" t="s">
        <v>18633</v>
      </c>
      <c r="I1870" s="34">
        <v>44642</v>
      </c>
      <c r="J1870" s="33" t="s">
        <v>18633</v>
      </c>
      <c r="K1870" s="34">
        <v>43700</v>
      </c>
      <c r="L1870" s="33" t="s">
        <v>42</v>
      </c>
      <c r="M1870" s="33" t="s">
        <v>6789</v>
      </c>
      <c r="N1870" s="5" t="s">
        <v>26</v>
      </c>
      <c r="O1870" s="35">
        <v>30000</v>
      </c>
      <c r="P1870" s="5" t="s">
        <v>18630</v>
      </c>
      <c r="Q1870" s="5" t="str">
        <f t="shared" si="29"/>
        <v>Arquivado</v>
      </c>
      <c r="R1870" s="32" t="e">
        <v>#N/A</v>
      </c>
    </row>
    <row r="1871" spans="1:18" x14ac:dyDescent="0.2">
      <c r="A1871" s="5" t="s">
        <v>6791</v>
      </c>
      <c r="B1871" s="5"/>
      <c r="C1871" s="5" t="s">
        <v>6792</v>
      </c>
      <c r="D1871" s="5" t="s">
        <v>18691</v>
      </c>
      <c r="E1871" s="36" t="s">
        <v>48</v>
      </c>
      <c r="F1871" s="5" t="s">
        <v>18633</v>
      </c>
      <c r="G1871" s="34">
        <v>42531</v>
      </c>
      <c r="H1871" s="33" t="s">
        <v>18630</v>
      </c>
      <c r="I1871" s="34"/>
      <c r="J1871" s="5" t="s">
        <v>18633</v>
      </c>
      <c r="K1871" s="34">
        <v>42529</v>
      </c>
      <c r="L1871" s="33" t="s">
        <v>23</v>
      </c>
      <c r="M1871" s="5" t="s">
        <v>6793</v>
      </c>
      <c r="N1871" s="5" t="s">
        <v>26</v>
      </c>
      <c r="O1871" s="35">
        <v>0</v>
      </c>
      <c r="P1871" s="5" t="s">
        <v>18633</v>
      </c>
      <c r="Q1871" s="5" t="str">
        <f t="shared" si="29"/>
        <v>Arquivado</v>
      </c>
      <c r="R1871" s="32" t="e">
        <v>#N/A</v>
      </c>
    </row>
    <row r="1872" spans="1:18" x14ac:dyDescent="0.2">
      <c r="A1872" s="5" t="s">
        <v>6795</v>
      </c>
      <c r="B1872" s="5"/>
      <c r="C1872" s="5" t="s">
        <v>6796</v>
      </c>
      <c r="D1872" s="5" t="s">
        <v>6797</v>
      </c>
      <c r="E1872" s="36" t="s">
        <v>48</v>
      </c>
      <c r="F1872" s="5" t="s">
        <v>18633</v>
      </c>
      <c r="G1872" s="34">
        <v>42220</v>
      </c>
      <c r="H1872" s="33" t="s">
        <v>18630</v>
      </c>
      <c r="I1872" s="34"/>
      <c r="J1872" s="5" t="s">
        <v>18633</v>
      </c>
      <c r="K1872" s="34">
        <v>44252</v>
      </c>
      <c r="L1872" s="33" t="s">
        <v>23</v>
      </c>
      <c r="M1872" s="5" t="s">
        <v>6798</v>
      </c>
      <c r="N1872" s="5" t="s">
        <v>26</v>
      </c>
      <c r="O1872" s="35">
        <v>30000</v>
      </c>
      <c r="P1872" s="5" t="s">
        <v>18630</v>
      </c>
      <c r="Q1872" s="5" t="str">
        <f t="shared" si="29"/>
        <v>Arquivado</v>
      </c>
      <c r="R1872" s="32" t="e">
        <v>#N/A</v>
      </c>
    </row>
    <row r="1873" spans="1:18" x14ac:dyDescent="0.2">
      <c r="A1873" s="5" t="s">
        <v>6800</v>
      </c>
      <c r="B1873" s="5"/>
      <c r="C1873" s="5" t="s">
        <v>6801</v>
      </c>
      <c r="D1873" s="5" t="s">
        <v>19382</v>
      </c>
      <c r="E1873" s="36" t="s">
        <v>48</v>
      </c>
      <c r="F1873" s="5" t="s">
        <v>18630</v>
      </c>
      <c r="G1873" s="34"/>
      <c r="H1873" s="5" t="s">
        <v>18633</v>
      </c>
      <c r="I1873" s="34">
        <v>42880</v>
      </c>
      <c r="J1873" s="33" t="s">
        <v>18633</v>
      </c>
      <c r="K1873" s="34">
        <v>42905</v>
      </c>
      <c r="L1873" s="33" t="s">
        <v>23</v>
      </c>
      <c r="M1873" s="5" t="s">
        <v>6802</v>
      </c>
      <c r="N1873" s="5" t="s">
        <v>26</v>
      </c>
      <c r="O1873" s="35">
        <v>0</v>
      </c>
      <c r="P1873" s="5" t="s">
        <v>18630</v>
      </c>
      <c r="Q1873" s="5" t="str">
        <f t="shared" si="29"/>
        <v>Arquivado</v>
      </c>
      <c r="R1873" s="32" t="e">
        <v>#N/A</v>
      </c>
    </row>
    <row r="1874" spans="1:18" x14ac:dyDescent="0.2">
      <c r="A1874" s="5" t="s">
        <v>6804</v>
      </c>
      <c r="B1874" s="5"/>
      <c r="C1874" s="5" t="s">
        <v>79</v>
      </c>
      <c r="D1874" s="5" t="s">
        <v>19383</v>
      </c>
      <c r="E1874" s="36" t="s">
        <v>71</v>
      </c>
      <c r="F1874" s="5" t="s">
        <v>18633</v>
      </c>
      <c r="G1874" s="34">
        <v>44965</v>
      </c>
      <c r="H1874" s="33" t="s">
        <v>18630</v>
      </c>
      <c r="I1874" s="34"/>
      <c r="J1874" s="5" t="s">
        <v>18630</v>
      </c>
      <c r="K1874" s="34"/>
      <c r="L1874" s="5" t="s">
        <v>42</v>
      </c>
      <c r="M1874" s="33" t="s">
        <v>6805</v>
      </c>
      <c r="N1874" s="5" t="s">
        <v>26</v>
      </c>
      <c r="O1874" s="35">
        <v>30000</v>
      </c>
      <c r="P1874" s="5" t="s">
        <v>18633</v>
      </c>
      <c r="Q1874" s="5" t="str">
        <f t="shared" si="29"/>
        <v>Arquivado</v>
      </c>
      <c r="R1874" s="32" t="e">
        <v>#N/A</v>
      </c>
    </row>
    <row r="1875" spans="1:18" x14ac:dyDescent="0.2">
      <c r="A1875" s="5" t="s">
        <v>6807</v>
      </c>
      <c r="B1875" s="5"/>
      <c r="C1875" s="5" t="s">
        <v>4510</v>
      </c>
      <c r="D1875" s="5" t="s">
        <v>4521</v>
      </c>
      <c r="E1875" s="36" t="s">
        <v>48</v>
      </c>
      <c r="F1875" s="5" t="s">
        <v>18630</v>
      </c>
      <c r="G1875" s="34"/>
      <c r="H1875" s="5" t="s">
        <v>18630</v>
      </c>
      <c r="I1875" s="34"/>
      <c r="J1875" s="5" t="s">
        <v>18630</v>
      </c>
      <c r="K1875" s="34"/>
      <c r="L1875" s="5" t="s">
        <v>23</v>
      </c>
      <c r="M1875" s="5" t="s">
        <v>6808</v>
      </c>
      <c r="N1875" s="5" t="s">
        <v>26</v>
      </c>
      <c r="O1875" s="35">
        <v>0</v>
      </c>
      <c r="P1875" s="5" t="s">
        <v>18630</v>
      </c>
      <c r="Q1875" s="5" t="str">
        <f t="shared" si="29"/>
        <v>Arquivado</v>
      </c>
      <c r="R1875" s="32" t="e">
        <v>#N/A</v>
      </c>
    </row>
    <row r="1876" spans="1:18" x14ac:dyDescent="0.2">
      <c r="A1876" s="5" t="s">
        <v>6810</v>
      </c>
      <c r="B1876" s="5"/>
      <c r="C1876" s="5" t="s">
        <v>3864</v>
      </c>
      <c r="D1876" s="5" t="s">
        <v>6811</v>
      </c>
      <c r="E1876" s="36" t="s">
        <v>71</v>
      </c>
      <c r="F1876" s="5" t="s">
        <v>18633</v>
      </c>
      <c r="G1876" s="34">
        <v>43594</v>
      </c>
      <c r="H1876" s="33" t="s">
        <v>18630</v>
      </c>
      <c r="I1876" s="34"/>
      <c r="J1876" s="5" t="s">
        <v>18633</v>
      </c>
      <c r="K1876" s="34">
        <v>43445</v>
      </c>
      <c r="L1876" s="33" t="s">
        <v>42</v>
      </c>
      <c r="M1876" s="33" t="s">
        <v>6812</v>
      </c>
      <c r="N1876" s="5" t="s">
        <v>26</v>
      </c>
      <c r="O1876" s="35">
        <v>30000</v>
      </c>
      <c r="P1876" s="5" t="s">
        <v>18630</v>
      </c>
      <c r="Q1876" s="5" t="str">
        <f t="shared" si="29"/>
        <v>Arquivado</v>
      </c>
      <c r="R1876" s="32" t="e">
        <v>#N/A</v>
      </c>
    </row>
    <row r="1877" spans="1:18" x14ac:dyDescent="0.2">
      <c r="A1877" s="5" t="s">
        <v>6814</v>
      </c>
      <c r="B1877" s="5"/>
      <c r="C1877" s="5" t="s">
        <v>57</v>
      </c>
      <c r="D1877" s="5" t="s">
        <v>18692</v>
      </c>
      <c r="E1877" s="36" t="s">
        <v>48</v>
      </c>
      <c r="F1877" s="5" t="s">
        <v>18633</v>
      </c>
      <c r="G1877" s="34">
        <v>41536</v>
      </c>
      <c r="H1877" s="33" t="s">
        <v>18630</v>
      </c>
      <c r="I1877" s="34"/>
      <c r="J1877" s="5" t="s">
        <v>18633</v>
      </c>
      <c r="K1877" s="34">
        <v>42349</v>
      </c>
      <c r="L1877" s="33" t="s">
        <v>42</v>
      </c>
      <c r="M1877" s="33" t="s">
        <v>6815</v>
      </c>
      <c r="N1877" s="5" t="s">
        <v>26</v>
      </c>
      <c r="O1877" s="35">
        <v>25000</v>
      </c>
      <c r="P1877" s="5" t="s">
        <v>18630</v>
      </c>
      <c r="Q1877" s="5" t="str">
        <f t="shared" si="29"/>
        <v>Arquivado</v>
      </c>
      <c r="R1877" s="32" t="e">
        <v>#N/A</v>
      </c>
    </row>
    <row r="1878" spans="1:18" x14ac:dyDescent="0.2">
      <c r="A1878" s="5" t="s">
        <v>6817</v>
      </c>
      <c r="B1878" s="5"/>
      <c r="C1878" s="5" t="s">
        <v>4510</v>
      </c>
      <c r="D1878" s="5" t="s">
        <v>18693</v>
      </c>
      <c r="E1878" s="36" t="s">
        <v>48</v>
      </c>
      <c r="F1878" s="5" t="s">
        <v>18630</v>
      </c>
      <c r="G1878" s="34"/>
      <c r="H1878" s="5" t="s">
        <v>18630</v>
      </c>
      <c r="I1878" s="34"/>
      <c r="J1878" s="5" t="s">
        <v>18633</v>
      </c>
      <c r="K1878" s="34">
        <v>42945</v>
      </c>
      <c r="L1878" s="33" t="s">
        <v>23</v>
      </c>
      <c r="M1878" s="33" t="s">
        <v>6818</v>
      </c>
      <c r="N1878" s="5" t="s">
        <v>26</v>
      </c>
      <c r="O1878" s="35">
        <v>0</v>
      </c>
      <c r="P1878" s="5" t="s">
        <v>18630</v>
      </c>
      <c r="Q1878" s="5" t="str">
        <f t="shared" si="29"/>
        <v>Arquivado</v>
      </c>
      <c r="R1878" s="32" t="e">
        <v>#N/A</v>
      </c>
    </row>
    <row r="1879" spans="1:18" x14ac:dyDescent="0.2">
      <c r="A1879" s="5" t="s">
        <v>6820</v>
      </c>
      <c r="B1879" s="5"/>
      <c r="C1879" s="5" t="s">
        <v>6821</v>
      </c>
      <c r="D1879" s="5" t="s">
        <v>143</v>
      </c>
      <c r="E1879" s="36" t="s">
        <v>48</v>
      </c>
      <c r="F1879" s="5" t="s">
        <v>18633</v>
      </c>
      <c r="G1879" s="34">
        <v>42198</v>
      </c>
      <c r="H1879" s="33" t="s">
        <v>18630</v>
      </c>
      <c r="I1879" s="34"/>
      <c r="J1879" s="5" t="s">
        <v>18633</v>
      </c>
      <c r="K1879" s="34">
        <v>42899</v>
      </c>
      <c r="L1879" s="33" t="s">
        <v>42</v>
      </c>
      <c r="M1879" s="33" t="s">
        <v>6822</v>
      </c>
      <c r="N1879" s="5" t="s">
        <v>26</v>
      </c>
      <c r="O1879" s="35">
        <v>30000</v>
      </c>
      <c r="P1879" s="5" t="s">
        <v>18630</v>
      </c>
      <c r="Q1879" s="5" t="str">
        <f t="shared" si="29"/>
        <v>Arquivado</v>
      </c>
      <c r="R1879" s="32" t="e">
        <v>#N/A</v>
      </c>
    </row>
    <row r="1880" spans="1:18" x14ac:dyDescent="0.2">
      <c r="A1880" s="5" t="s">
        <v>6824</v>
      </c>
      <c r="B1880" s="5"/>
      <c r="C1880" s="5" t="s">
        <v>6825</v>
      </c>
      <c r="D1880" s="5" t="s">
        <v>6826</v>
      </c>
      <c r="E1880" s="36" t="s">
        <v>48</v>
      </c>
      <c r="F1880" s="5" t="s">
        <v>18630</v>
      </c>
      <c r="G1880" s="34"/>
      <c r="H1880" s="5" t="s">
        <v>18630</v>
      </c>
      <c r="I1880" s="34"/>
      <c r="J1880" s="5" t="s">
        <v>18630</v>
      </c>
      <c r="K1880" s="34"/>
      <c r="L1880" s="5" t="s">
        <v>23</v>
      </c>
      <c r="M1880" s="5" t="s">
        <v>6827</v>
      </c>
      <c r="N1880" s="5" t="s">
        <v>26</v>
      </c>
      <c r="O1880" s="35">
        <v>0</v>
      </c>
      <c r="P1880" s="5" t="s">
        <v>18630</v>
      </c>
      <c r="Q1880" s="5" t="str">
        <f t="shared" si="29"/>
        <v>Arquivado</v>
      </c>
      <c r="R1880" s="32" t="e">
        <v>#N/A</v>
      </c>
    </row>
    <row r="1881" spans="1:18" x14ac:dyDescent="0.2">
      <c r="A1881" s="5" t="s">
        <v>6829</v>
      </c>
      <c r="B1881" s="5"/>
      <c r="C1881" s="5" t="s">
        <v>6830</v>
      </c>
      <c r="D1881" s="5" t="s">
        <v>18691</v>
      </c>
      <c r="E1881" s="36" t="s">
        <v>48</v>
      </c>
      <c r="F1881" s="5" t="s">
        <v>18633</v>
      </c>
      <c r="G1881" s="34">
        <v>41943</v>
      </c>
      <c r="H1881" s="33" t="s">
        <v>18630</v>
      </c>
      <c r="I1881" s="34"/>
      <c r="J1881" s="5" t="s">
        <v>18633</v>
      </c>
      <c r="K1881" s="34">
        <v>42228</v>
      </c>
      <c r="L1881" s="33" t="s">
        <v>42</v>
      </c>
      <c r="M1881" s="5" t="s">
        <v>6831</v>
      </c>
      <c r="N1881" s="5" t="s">
        <v>26</v>
      </c>
      <c r="O1881" s="35">
        <v>0</v>
      </c>
      <c r="P1881" s="5" t="s">
        <v>18630</v>
      </c>
      <c r="Q1881" s="5" t="str">
        <f t="shared" si="29"/>
        <v>Arquivado</v>
      </c>
      <c r="R1881" s="32" t="e">
        <v>#N/A</v>
      </c>
    </row>
    <row r="1882" spans="1:18" x14ac:dyDescent="0.2">
      <c r="A1882" s="5" t="s">
        <v>6833</v>
      </c>
      <c r="B1882" s="5"/>
      <c r="C1882" s="5" t="s">
        <v>3641</v>
      </c>
      <c r="D1882" s="5" t="s">
        <v>18691</v>
      </c>
      <c r="E1882" s="36" t="s">
        <v>20</v>
      </c>
      <c r="F1882" s="5" t="s">
        <v>18633</v>
      </c>
      <c r="G1882" s="34">
        <v>40934</v>
      </c>
      <c r="H1882" s="33" t="s">
        <v>18630</v>
      </c>
      <c r="I1882" s="34"/>
      <c r="J1882" s="5" t="s">
        <v>18630</v>
      </c>
      <c r="K1882" s="34"/>
      <c r="L1882" s="5" t="s">
        <v>42</v>
      </c>
      <c r="M1882" s="5" t="s">
        <v>6834</v>
      </c>
      <c r="N1882" s="5" t="s">
        <v>26</v>
      </c>
      <c r="O1882" s="35">
        <v>0</v>
      </c>
      <c r="P1882" s="5" t="s">
        <v>18630</v>
      </c>
      <c r="Q1882" s="5" t="str">
        <f t="shared" si="29"/>
        <v>Arquivado</v>
      </c>
      <c r="R1882" s="32" t="e">
        <v>#N/A</v>
      </c>
    </row>
    <row r="1883" spans="1:18" x14ac:dyDescent="0.2">
      <c r="A1883" s="5" t="s">
        <v>6836</v>
      </c>
      <c r="B1883" s="5"/>
      <c r="C1883" s="5" t="s">
        <v>6100</v>
      </c>
      <c r="D1883" s="5" t="s">
        <v>19231</v>
      </c>
      <c r="E1883" s="36" t="s">
        <v>48</v>
      </c>
      <c r="F1883" s="5" t="s">
        <v>18633</v>
      </c>
      <c r="G1883" s="34">
        <v>41421</v>
      </c>
      <c r="H1883" s="33" t="s">
        <v>18630</v>
      </c>
      <c r="I1883" s="34"/>
      <c r="J1883" s="5" t="s">
        <v>18633</v>
      </c>
      <c r="K1883" s="34">
        <v>42415</v>
      </c>
      <c r="L1883" s="33" t="s">
        <v>42</v>
      </c>
      <c r="M1883" s="5" t="s">
        <v>6837</v>
      </c>
      <c r="N1883" s="5" t="s">
        <v>26</v>
      </c>
      <c r="O1883" s="35">
        <v>0</v>
      </c>
      <c r="P1883" s="5" t="s">
        <v>18630</v>
      </c>
      <c r="Q1883" s="5" t="str">
        <f t="shared" si="29"/>
        <v>Arquivado</v>
      </c>
      <c r="R1883" s="32" t="e">
        <v>#N/A</v>
      </c>
    </row>
    <row r="1884" spans="1:18" x14ac:dyDescent="0.2">
      <c r="A1884" s="5" t="s">
        <v>6839</v>
      </c>
      <c r="B1884" s="5"/>
      <c r="C1884" s="5" t="s">
        <v>6840</v>
      </c>
      <c r="D1884" s="5" t="s">
        <v>18693</v>
      </c>
      <c r="E1884" s="36" t="s">
        <v>48</v>
      </c>
      <c r="F1884" s="5" t="s">
        <v>18630</v>
      </c>
      <c r="G1884" s="34"/>
      <c r="H1884" s="5" t="s">
        <v>18630</v>
      </c>
      <c r="I1884" s="34"/>
      <c r="J1884" s="5" t="s">
        <v>18630</v>
      </c>
      <c r="K1884" s="34"/>
      <c r="L1884" s="5" t="s">
        <v>23</v>
      </c>
      <c r="M1884" s="5" t="s">
        <v>6841</v>
      </c>
      <c r="N1884" s="5" t="s">
        <v>26</v>
      </c>
      <c r="O1884" s="35">
        <v>0</v>
      </c>
      <c r="P1884" s="5" t="s">
        <v>18633</v>
      </c>
      <c r="Q1884" s="5" t="str">
        <f t="shared" si="29"/>
        <v>Arquivado</v>
      </c>
      <c r="R1884" s="32" t="e">
        <v>#N/A</v>
      </c>
    </row>
    <row r="1885" spans="1:18" x14ac:dyDescent="0.2">
      <c r="A1885" s="5" t="s">
        <v>6843</v>
      </c>
      <c r="B1885" s="5"/>
      <c r="C1885" s="5" t="s">
        <v>6844</v>
      </c>
      <c r="D1885" s="5" t="s">
        <v>18691</v>
      </c>
      <c r="E1885" s="36" t="s">
        <v>48</v>
      </c>
      <c r="F1885" s="5" t="s">
        <v>18633</v>
      </c>
      <c r="G1885" s="34">
        <v>41422</v>
      </c>
      <c r="H1885" s="33" t="s">
        <v>18630</v>
      </c>
      <c r="I1885" s="34"/>
      <c r="J1885" s="5" t="s">
        <v>18630</v>
      </c>
      <c r="K1885" s="34"/>
      <c r="L1885" s="5" t="s">
        <v>42</v>
      </c>
      <c r="M1885" s="5" t="s">
        <v>6845</v>
      </c>
      <c r="N1885" s="5" t="s">
        <v>26</v>
      </c>
      <c r="O1885" s="35">
        <v>0</v>
      </c>
      <c r="P1885" s="5" t="s">
        <v>18633</v>
      </c>
      <c r="Q1885" s="5" t="str">
        <f t="shared" si="29"/>
        <v>Arquivado</v>
      </c>
      <c r="R1885" s="32" t="e">
        <v>#N/A</v>
      </c>
    </row>
    <row r="1886" spans="1:18" x14ac:dyDescent="0.2">
      <c r="A1886" s="5" t="s">
        <v>6847</v>
      </c>
      <c r="B1886" s="5"/>
      <c r="C1886" s="5" t="s">
        <v>6848</v>
      </c>
      <c r="D1886" s="5" t="s">
        <v>18692</v>
      </c>
      <c r="E1886" s="36" t="s">
        <v>20</v>
      </c>
      <c r="F1886" s="5" t="s">
        <v>18630</v>
      </c>
      <c r="G1886" s="34"/>
      <c r="H1886" s="5" t="s">
        <v>18630</v>
      </c>
      <c r="I1886" s="34"/>
      <c r="J1886" s="5" t="s">
        <v>18630</v>
      </c>
      <c r="K1886" s="34"/>
      <c r="L1886" s="5" t="s">
        <v>42</v>
      </c>
      <c r="M1886" s="5" t="s">
        <v>6849</v>
      </c>
      <c r="N1886" s="5" t="s">
        <v>26</v>
      </c>
      <c r="O1886" s="35">
        <v>0</v>
      </c>
      <c r="P1886" s="5" t="s">
        <v>18630</v>
      </c>
      <c r="Q1886" s="5" t="str">
        <f t="shared" si="29"/>
        <v>Arquivado</v>
      </c>
      <c r="R1886" s="32" t="e">
        <v>#N/A</v>
      </c>
    </row>
    <row r="1887" spans="1:18" x14ac:dyDescent="0.2">
      <c r="A1887" s="5" t="s">
        <v>6851</v>
      </c>
      <c r="B1887" s="5"/>
      <c r="C1887" s="5" t="s">
        <v>6541</v>
      </c>
      <c r="D1887" s="5" t="s">
        <v>18691</v>
      </c>
      <c r="E1887" s="36" t="s">
        <v>20</v>
      </c>
      <c r="F1887" s="5" t="s">
        <v>18633</v>
      </c>
      <c r="G1887" s="34">
        <v>42842</v>
      </c>
      <c r="H1887" s="33" t="s">
        <v>18630</v>
      </c>
      <c r="I1887" s="34"/>
      <c r="J1887" s="5" t="s">
        <v>18630</v>
      </c>
      <c r="K1887" s="34"/>
      <c r="L1887" s="5" t="s">
        <v>42</v>
      </c>
      <c r="M1887" s="5" t="s">
        <v>6852</v>
      </c>
      <c r="N1887" s="5" t="s">
        <v>26</v>
      </c>
      <c r="O1887" s="35">
        <v>0</v>
      </c>
      <c r="P1887" s="5" t="s">
        <v>18630</v>
      </c>
      <c r="Q1887" s="5" t="str">
        <f t="shared" si="29"/>
        <v>Arquivado</v>
      </c>
      <c r="R1887" s="32" t="e">
        <v>#N/A</v>
      </c>
    </row>
    <row r="1888" spans="1:18" x14ac:dyDescent="0.2">
      <c r="A1888" s="5" t="s">
        <v>6854</v>
      </c>
      <c r="B1888" s="5"/>
      <c r="C1888" s="5" t="s">
        <v>107</v>
      </c>
      <c r="D1888" s="5" t="s">
        <v>2645</v>
      </c>
      <c r="E1888" s="36" t="s">
        <v>106</v>
      </c>
      <c r="F1888" s="5" t="s">
        <v>18630</v>
      </c>
      <c r="G1888" s="34"/>
      <c r="H1888" s="5" t="s">
        <v>18630</v>
      </c>
      <c r="I1888" s="34"/>
      <c r="J1888" s="5" t="s">
        <v>18630</v>
      </c>
      <c r="K1888" s="34"/>
      <c r="L1888" s="5" t="s">
        <v>42</v>
      </c>
      <c r="M1888" s="5" t="s">
        <v>6855</v>
      </c>
      <c r="N1888" s="5" t="s">
        <v>26</v>
      </c>
      <c r="O1888" s="35">
        <v>0</v>
      </c>
      <c r="P1888" s="5" t="s">
        <v>18630</v>
      </c>
      <c r="Q1888" s="5" t="str">
        <f t="shared" si="29"/>
        <v>Arquivado</v>
      </c>
      <c r="R1888" s="32" t="e">
        <v>#N/A</v>
      </c>
    </row>
    <row r="1889" spans="1:18" x14ac:dyDescent="0.2">
      <c r="A1889" s="5" t="s">
        <v>6857</v>
      </c>
      <c r="B1889" s="5"/>
      <c r="C1889" s="5" t="s">
        <v>5680</v>
      </c>
      <c r="D1889" s="5" t="s">
        <v>18695</v>
      </c>
      <c r="E1889" s="36" t="s">
        <v>20</v>
      </c>
      <c r="F1889" s="5" t="s">
        <v>18633</v>
      </c>
      <c r="G1889" s="34">
        <v>42019</v>
      </c>
      <c r="H1889" s="33" t="s">
        <v>18630</v>
      </c>
      <c r="I1889" s="34"/>
      <c r="J1889" s="5" t="s">
        <v>18630</v>
      </c>
      <c r="K1889" s="34"/>
      <c r="L1889" s="5" t="s">
        <v>23</v>
      </c>
      <c r="M1889" s="5" t="s">
        <v>6858</v>
      </c>
      <c r="N1889" s="5" t="s">
        <v>26</v>
      </c>
      <c r="O1889" s="35">
        <v>0</v>
      </c>
      <c r="P1889" s="5" t="s">
        <v>18630</v>
      </c>
      <c r="Q1889" s="5" t="str">
        <f t="shared" si="29"/>
        <v>Arquivado</v>
      </c>
      <c r="R1889" s="32" t="e">
        <v>#N/A</v>
      </c>
    </row>
    <row r="1890" spans="1:18" x14ac:dyDescent="0.2">
      <c r="A1890" s="5" t="s">
        <v>6860</v>
      </c>
      <c r="B1890" s="5"/>
      <c r="C1890" s="5" t="s">
        <v>5427</v>
      </c>
      <c r="D1890" s="5" t="s">
        <v>184</v>
      </c>
      <c r="E1890" s="36" t="s">
        <v>48</v>
      </c>
      <c r="F1890" s="5" t="s">
        <v>18630</v>
      </c>
      <c r="G1890" s="34"/>
      <c r="H1890" s="5" t="s">
        <v>18630</v>
      </c>
      <c r="I1890" s="34"/>
      <c r="J1890" s="5" t="s">
        <v>18630</v>
      </c>
      <c r="K1890" s="34"/>
      <c r="L1890" s="5" t="s">
        <v>23</v>
      </c>
      <c r="M1890" s="5" t="s">
        <v>6861</v>
      </c>
      <c r="N1890" s="5" t="s">
        <v>26</v>
      </c>
      <c r="O1890" s="35">
        <v>0</v>
      </c>
      <c r="P1890" s="5" t="s">
        <v>18630</v>
      </c>
      <c r="Q1890" s="5" t="str">
        <f t="shared" si="29"/>
        <v>Arquivado</v>
      </c>
      <c r="R1890" s="32" t="e">
        <v>#N/A</v>
      </c>
    </row>
    <row r="1891" spans="1:18" x14ac:dyDescent="0.2">
      <c r="A1891" s="5" t="s">
        <v>6863</v>
      </c>
      <c r="B1891" s="5"/>
      <c r="C1891" s="5" t="s">
        <v>6864</v>
      </c>
      <c r="D1891" s="5" t="s">
        <v>18693</v>
      </c>
      <c r="E1891" s="36" t="s">
        <v>48</v>
      </c>
      <c r="F1891" s="5" t="s">
        <v>18630</v>
      </c>
      <c r="G1891" s="34"/>
      <c r="H1891" s="5" t="s">
        <v>18630</v>
      </c>
      <c r="I1891" s="34"/>
      <c r="J1891" s="5" t="s">
        <v>18630</v>
      </c>
      <c r="K1891" s="34"/>
      <c r="L1891" s="5" t="s">
        <v>23</v>
      </c>
      <c r="M1891" s="5" t="s">
        <v>6865</v>
      </c>
      <c r="N1891" s="5" t="s">
        <v>26</v>
      </c>
      <c r="O1891" s="35">
        <v>0</v>
      </c>
      <c r="P1891" s="5" t="s">
        <v>18633</v>
      </c>
      <c r="Q1891" s="5" t="str">
        <f t="shared" si="29"/>
        <v>Arquivado</v>
      </c>
      <c r="R1891" s="32" t="e">
        <v>#N/A</v>
      </c>
    </row>
    <row r="1892" spans="1:18" x14ac:dyDescent="0.2">
      <c r="A1892" s="5" t="s">
        <v>6867</v>
      </c>
      <c r="B1892" s="5" t="s">
        <v>6868</v>
      </c>
      <c r="C1892" s="5" t="s">
        <v>6869</v>
      </c>
      <c r="D1892" s="5" t="s">
        <v>18691</v>
      </c>
      <c r="E1892" s="36" t="s">
        <v>20</v>
      </c>
      <c r="F1892" s="5" t="s">
        <v>18630</v>
      </c>
      <c r="G1892" s="34"/>
      <c r="H1892" s="5" t="s">
        <v>18630</v>
      </c>
      <c r="I1892" s="34"/>
      <c r="J1892" s="5" t="s">
        <v>18630</v>
      </c>
      <c r="K1892" s="34"/>
      <c r="L1892" s="5" t="s">
        <v>23</v>
      </c>
      <c r="M1892" s="5" t="s">
        <v>6870</v>
      </c>
      <c r="N1892" s="5" t="s">
        <v>26</v>
      </c>
      <c r="O1892" s="35">
        <v>0</v>
      </c>
      <c r="P1892" s="5" t="s">
        <v>18630</v>
      </c>
      <c r="Q1892" s="5" t="str">
        <f t="shared" si="29"/>
        <v>Arquivado</v>
      </c>
      <c r="R1892" s="32" t="e">
        <v>#N/A</v>
      </c>
    </row>
    <row r="1893" spans="1:18" x14ac:dyDescent="0.2">
      <c r="A1893" s="5" t="s">
        <v>6872</v>
      </c>
      <c r="B1893" s="5"/>
      <c r="C1893" s="5" t="s">
        <v>6873</v>
      </c>
      <c r="D1893" s="5" t="s">
        <v>5310</v>
      </c>
      <c r="E1893" s="36" t="s">
        <v>71</v>
      </c>
      <c r="F1893" s="5" t="s">
        <v>18633</v>
      </c>
      <c r="G1893" s="34">
        <v>45020</v>
      </c>
      <c r="H1893" s="33" t="s">
        <v>18633</v>
      </c>
      <c r="I1893" s="34">
        <v>43797</v>
      </c>
      <c r="J1893" s="33" t="s">
        <v>18633</v>
      </c>
      <c r="K1893" s="34">
        <v>44014</v>
      </c>
      <c r="L1893" s="33" t="s">
        <v>18794</v>
      </c>
      <c r="M1893" s="33" t="s">
        <v>6874</v>
      </c>
      <c r="N1893" s="5" t="s">
        <v>117</v>
      </c>
      <c r="O1893" s="35">
        <v>30000</v>
      </c>
      <c r="P1893" s="60" t="s">
        <v>18630</v>
      </c>
      <c r="Q1893" s="5" t="str">
        <f t="shared" si="29"/>
        <v>Ativo</v>
      </c>
      <c r="R1893" s="32" t="e">
        <v>#N/A</v>
      </c>
    </row>
    <row r="1894" spans="1:18" x14ac:dyDescent="0.2">
      <c r="A1894" s="5" t="s">
        <v>6876</v>
      </c>
      <c r="B1894" s="5"/>
      <c r="C1894" s="5" t="s">
        <v>6877</v>
      </c>
      <c r="D1894" s="5" t="s">
        <v>19384</v>
      </c>
      <c r="E1894" s="36" t="s">
        <v>48</v>
      </c>
      <c r="F1894" s="5" t="s">
        <v>18633</v>
      </c>
      <c r="G1894" s="34">
        <v>41835</v>
      </c>
      <c r="H1894" s="33" t="s">
        <v>18633</v>
      </c>
      <c r="I1894" s="34">
        <v>42480</v>
      </c>
      <c r="J1894" s="33" t="s">
        <v>18633</v>
      </c>
      <c r="K1894" s="34">
        <v>42510</v>
      </c>
      <c r="L1894" s="33" t="s">
        <v>23</v>
      </c>
      <c r="M1894" s="5" t="s">
        <v>6878</v>
      </c>
      <c r="N1894" s="5" t="s">
        <v>26</v>
      </c>
      <c r="O1894" s="35">
        <v>30000</v>
      </c>
      <c r="P1894" s="5" t="s">
        <v>18630</v>
      </c>
      <c r="Q1894" s="5" t="str">
        <f t="shared" si="29"/>
        <v>Arquivado</v>
      </c>
      <c r="R1894" s="32" t="e">
        <v>#N/A</v>
      </c>
    </row>
    <row r="1895" spans="1:18" x14ac:dyDescent="0.2">
      <c r="A1895" s="5" t="s">
        <v>6880</v>
      </c>
      <c r="B1895" s="5"/>
      <c r="C1895" s="5" t="s">
        <v>6784</v>
      </c>
      <c r="D1895" s="5" t="s">
        <v>19231</v>
      </c>
      <c r="E1895" s="36" t="s">
        <v>48</v>
      </c>
      <c r="F1895" s="5" t="s">
        <v>18633</v>
      </c>
      <c r="G1895" s="34">
        <v>41051</v>
      </c>
      <c r="H1895" s="33" t="s">
        <v>18633</v>
      </c>
      <c r="I1895" s="34">
        <v>41963</v>
      </c>
      <c r="J1895" s="33" t="s">
        <v>18633</v>
      </c>
      <c r="K1895" s="34">
        <v>42053</v>
      </c>
      <c r="L1895" s="33" t="s">
        <v>23</v>
      </c>
      <c r="M1895" s="5" t="s">
        <v>6881</v>
      </c>
      <c r="N1895" s="5" t="s">
        <v>26</v>
      </c>
      <c r="O1895" s="35">
        <v>0</v>
      </c>
      <c r="P1895" s="5" t="s">
        <v>18630</v>
      </c>
      <c r="Q1895" s="5" t="str">
        <f t="shared" si="29"/>
        <v>Arquivado</v>
      </c>
      <c r="R1895" s="32" t="e">
        <v>#N/A</v>
      </c>
    </row>
    <row r="1896" spans="1:18" x14ac:dyDescent="0.2">
      <c r="A1896" s="5" t="s">
        <v>6883</v>
      </c>
      <c r="B1896" s="5"/>
      <c r="C1896" s="5" t="s">
        <v>3894</v>
      </c>
      <c r="D1896" s="5" t="s">
        <v>1591</v>
      </c>
      <c r="E1896" s="36" t="s">
        <v>48</v>
      </c>
      <c r="F1896" s="5" t="s">
        <v>18633</v>
      </c>
      <c r="G1896" s="34">
        <v>42282</v>
      </c>
      <c r="H1896" s="33" t="s">
        <v>18630</v>
      </c>
      <c r="I1896" s="34"/>
      <c r="J1896" s="5" t="s">
        <v>18630</v>
      </c>
      <c r="K1896" s="34"/>
      <c r="L1896" s="5" t="s">
        <v>23</v>
      </c>
      <c r="M1896" s="33" t="s">
        <v>6884</v>
      </c>
      <c r="N1896" s="5" t="s">
        <v>26</v>
      </c>
      <c r="O1896" s="35">
        <v>30000</v>
      </c>
      <c r="P1896" s="5" t="s">
        <v>18630</v>
      </c>
      <c r="Q1896" s="5" t="str">
        <f t="shared" si="29"/>
        <v>Arquivado</v>
      </c>
      <c r="R1896" s="32" t="e">
        <v>#N/A</v>
      </c>
    </row>
    <row r="1897" spans="1:18" x14ac:dyDescent="0.2">
      <c r="A1897" s="5" t="s">
        <v>6886</v>
      </c>
      <c r="B1897" s="5"/>
      <c r="C1897" s="5" t="s">
        <v>6887</v>
      </c>
      <c r="D1897" s="5" t="s">
        <v>18693</v>
      </c>
      <c r="E1897" s="36" t="s">
        <v>48</v>
      </c>
      <c r="F1897" s="5" t="s">
        <v>18630</v>
      </c>
      <c r="G1897" s="34"/>
      <c r="H1897" s="5" t="s">
        <v>18630</v>
      </c>
      <c r="I1897" s="34"/>
      <c r="J1897" s="5" t="s">
        <v>18630</v>
      </c>
      <c r="K1897" s="34"/>
      <c r="L1897" s="5" t="s">
        <v>23</v>
      </c>
      <c r="M1897" s="5" t="s">
        <v>6888</v>
      </c>
      <c r="N1897" s="5" t="s">
        <v>26</v>
      </c>
      <c r="O1897" s="35">
        <v>0</v>
      </c>
      <c r="P1897" s="5" t="s">
        <v>18633</v>
      </c>
      <c r="Q1897" s="5" t="str">
        <f t="shared" si="29"/>
        <v>Arquivado</v>
      </c>
      <c r="R1897" s="32" t="e">
        <v>#N/A</v>
      </c>
    </row>
    <row r="1898" spans="1:18" x14ac:dyDescent="0.2">
      <c r="A1898" s="5" t="s">
        <v>6890</v>
      </c>
      <c r="B1898" s="5"/>
      <c r="C1898" s="5" t="s">
        <v>6891</v>
      </c>
      <c r="D1898" s="5" t="s">
        <v>1800</v>
      </c>
      <c r="E1898" s="36" t="s">
        <v>48</v>
      </c>
      <c r="F1898" s="5" t="s">
        <v>18630</v>
      </c>
      <c r="G1898" s="34"/>
      <c r="H1898" s="5" t="s">
        <v>18630</v>
      </c>
      <c r="I1898" s="34"/>
      <c r="J1898" s="5" t="s">
        <v>18630</v>
      </c>
      <c r="K1898" s="34"/>
      <c r="L1898" s="5" t="s">
        <v>23</v>
      </c>
      <c r="M1898" s="5" t="s">
        <v>6892</v>
      </c>
      <c r="N1898" s="5" t="s">
        <v>26</v>
      </c>
      <c r="O1898" s="35">
        <v>0</v>
      </c>
      <c r="P1898" s="5" t="s">
        <v>18633</v>
      </c>
      <c r="Q1898" s="5" t="str">
        <f t="shared" si="29"/>
        <v>Arquivado</v>
      </c>
      <c r="R1898" s="32" t="e">
        <v>#N/A</v>
      </c>
    </row>
    <row r="1899" spans="1:18" x14ac:dyDescent="0.2">
      <c r="A1899" s="5" t="s">
        <v>6894</v>
      </c>
      <c r="B1899" s="5"/>
      <c r="C1899" s="5" t="s">
        <v>6895</v>
      </c>
      <c r="D1899" s="5" t="s">
        <v>1283</v>
      </c>
      <c r="E1899" s="36" t="s">
        <v>48</v>
      </c>
      <c r="F1899" s="5" t="s">
        <v>18630</v>
      </c>
      <c r="G1899" s="34"/>
      <c r="H1899" s="5" t="s">
        <v>18630</v>
      </c>
      <c r="I1899" s="34"/>
      <c r="J1899" s="5" t="s">
        <v>18630</v>
      </c>
      <c r="K1899" s="34"/>
      <c r="L1899" s="5" t="s">
        <v>23</v>
      </c>
      <c r="M1899" s="5" t="s">
        <v>6896</v>
      </c>
      <c r="N1899" s="5" t="s">
        <v>26</v>
      </c>
      <c r="O1899" s="35">
        <v>0</v>
      </c>
      <c r="P1899" s="5" t="s">
        <v>18633</v>
      </c>
      <c r="Q1899" s="5" t="str">
        <f t="shared" si="29"/>
        <v>Arquivado</v>
      </c>
      <c r="R1899" s="32" t="e">
        <v>#N/A</v>
      </c>
    </row>
    <row r="1900" spans="1:18" x14ac:dyDescent="0.2">
      <c r="A1900" s="5" t="s">
        <v>6898</v>
      </c>
      <c r="B1900" s="5"/>
      <c r="C1900" s="5" t="s">
        <v>6899</v>
      </c>
      <c r="D1900" s="5" t="s">
        <v>166</v>
      </c>
      <c r="E1900" s="36" t="s">
        <v>48</v>
      </c>
      <c r="F1900" s="5" t="s">
        <v>18633</v>
      </c>
      <c r="G1900" s="34">
        <v>42643</v>
      </c>
      <c r="H1900" s="33" t="s">
        <v>18630</v>
      </c>
      <c r="I1900" s="34"/>
      <c r="J1900" s="5" t="s">
        <v>18630</v>
      </c>
      <c r="K1900" s="34"/>
      <c r="L1900" s="5" t="s">
        <v>23</v>
      </c>
      <c r="M1900" s="5" t="s">
        <v>6900</v>
      </c>
      <c r="N1900" s="5" t="s">
        <v>26</v>
      </c>
      <c r="O1900" s="35">
        <v>30000</v>
      </c>
      <c r="P1900" s="5" t="s">
        <v>18630</v>
      </c>
      <c r="Q1900" s="5" t="str">
        <f t="shared" si="29"/>
        <v>Arquivado</v>
      </c>
      <c r="R1900" s="32" t="e">
        <v>#N/A</v>
      </c>
    </row>
    <row r="1901" spans="1:18" x14ac:dyDescent="0.2">
      <c r="A1901" s="5" t="s">
        <v>6902</v>
      </c>
      <c r="B1901" s="5"/>
      <c r="C1901" s="5" t="s">
        <v>6903</v>
      </c>
      <c r="D1901" s="5" t="s">
        <v>6904</v>
      </c>
      <c r="E1901" s="36" t="s">
        <v>20</v>
      </c>
      <c r="F1901" s="5" t="s">
        <v>18630</v>
      </c>
      <c r="G1901" s="34"/>
      <c r="H1901" s="5" t="s">
        <v>18630</v>
      </c>
      <c r="I1901" s="34"/>
      <c r="J1901" s="5" t="s">
        <v>18630</v>
      </c>
      <c r="K1901" s="34"/>
      <c r="L1901" s="5" t="s">
        <v>42</v>
      </c>
      <c r="M1901" s="5" t="s">
        <v>6905</v>
      </c>
      <c r="N1901" s="5" t="s">
        <v>26</v>
      </c>
      <c r="O1901" s="35">
        <v>0</v>
      </c>
      <c r="P1901" s="5" t="s">
        <v>18630</v>
      </c>
      <c r="Q1901" s="5" t="str">
        <f t="shared" si="29"/>
        <v>Arquivado</v>
      </c>
      <c r="R1901" s="32" t="e">
        <v>#N/A</v>
      </c>
    </row>
    <row r="1902" spans="1:18" x14ac:dyDescent="0.2">
      <c r="A1902" s="5" t="s">
        <v>6907</v>
      </c>
      <c r="B1902" s="5"/>
      <c r="C1902" s="5" t="s">
        <v>6908</v>
      </c>
      <c r="D1902" s="5" t="s">
        <v>19385</v>
      </c>
      <c r="E1902" s="36" t="s">
        <v>48</v>
      </c>
      <c r="F1902" s="5" t="s">
        <v>18633</v>
      </c>
      <c r="G1902" s="34">
        <v>41730</v>
      </c>
      <c r="H1902" s="33" t="s">
        <v>18633</v>
      </c>
      <c r="I1902" s="34">
        <v>42334</v>
      </c>
      <c r="J1902" s="33" t="s">
        <v>18633</v>
      </c>
      <c r="K1902" s="34">
        <v>42355</v>
      </c>
      <c r="L1902" s="33" t="s">
        <v>42</v>
      </c>
      <c r="M1902" s="5" t="s">
        <v>6909</v>
      </c>
      <c r="N1902" s="5" t="s">
        <v>26</v>
      </c>
      <c r="O1902" s="35">
        <v>0</v>
      </c>
      <c r="P1902" s="5" t="s">
        <v>18630</v>
      </c>
      <c r="Q1902" s="5" t="str">
        <f t="shared" si="29"/>
        <v>Arquivado</v>
      </c>
      <c r="R1902" s="32" t="e">
        <v>#N/A</v>
      </c>
    </row>
    <row r="1903" spans="1:18" x14ac:dyDescent="0.2">
      <c r="A1903" s="5" t="s">
        <v>6911</v>
      </c>
      <c r="B1903" s="5"/>
      <c r="C1903" s="5" t="s">
        <v>6435</v>
      </c>
      <c r="D1903" s="5" t="s">
        <v>18695</v>
      </c>
      <c r="E1903" s="36" t="s">
        <v>48</v>
      </c>
      <c r="F1903" s="5" t="s">
        <v>18630</v>
      </c>
      <c r="G1903" s="34"/>
      <c r="H1903" s="5" t="s">
        <v>18630</v>
      </c>
      <c r="I1903" s="34"/>
      <c r="J1903" s="5" t="s">
        <v>18630</v>
      </c>
      <c r="K1903" s="34"/>
      <c r="L1903" s="5" t="s">
        <v>23</v>
      </c>
      <c r="M1903" s="5" t="s">
        <v>6912</v>
      </c>
      <c r="N1903" s="5" t="s">
        <v>26</v>
      </c>
      <c r="O1903" s="35">
        <v>0</v>
      </c>
      <c r="P1903" s="5" t="s">
        <v>18633</v>
      </c>
      <c r="Q1903" s="5" t="str">
        <f t="shared" si="29"/>
        <v>Arquivado</v>
      </c>
      <c r="R1903" s="32" t="e">
        <v>#N/A</v>
      </c>
    </row>
    <row r="1904" spans="1:18" x14ac:dyDescent="0.2">
      <c r="A1904" s="5" t="s">
        <v>6914</v>
      </c>
      <c r="B1904" s="5"/>
      <c r="C1904" s="5" t="s">
        <v>6007</v>
      </c>
      <c r="D1904" s="5" t="s">
        <v>18691</v>
      </c>
      <c r="E1904" s="36" t="s">
        <v>71</v>
      </c>
      <c r="F1904" s="5" t="s">
        <v>18633</v>
      </c>
      <c r="G1904" s="34">
        <v>42891</v>
      </c>
      <c r="H1904" s="33" t="s">
        <v>18633</v>
      </c>
      <c r="I1904" s="34">
        <v>42824</v>
      </c>
      <c r="J1904" s="33" t="s">
        <v>18633</v>
      </c>
      <c r="K1904" s="34">
        <v>42852</v>
      </c>
      <c r="L1904" s="33" t="s">
        <v>42</v>
      </c>
      <c r="M1904" s="33" t="s">
        <v>43</v>
      </c>
      <c r="N1904" s="5" t="s">
        <v>26</v>
      </c>
      <c r="O1904" s="35">
        <v>0</v>
      </c>
      <c r="P1904" s="5" t="s">
        <v>18630</v>
      </c>
      <c r="Q1904" s="5" t="str">
        <f t="shared" si="29"/>
        <v>Arquivado</v>
      </c>
      <c r="R1904" s="32" t="e">
        <v>#N/A</v>
      </c>
    </row>
    <row r="1905" spans="1:18" x14ac:dyDescent="0.2">
      <c r="A1905" s="5" t="s">
        <v>6915</v>
      </c>
      <c r="B1905" s="5"/>
      <c r="C1905" s="5" t="s">
        <v>543</v>
      </c>
      <c r="D1905" s="5" t="s">
        <v>6916</v>
      </c>
      <c r="E1905" s="36" t="s">
        <v>20</v>
      </c>
      <c r="F1905" s="5" t="s">
        <v>18633</v>
      </c>
      <c r="G1905" s="34">
        <v>42312</v>
      </c>
      <c r="H1905" s="33" t="s">
        <v>18630</v>
      </c>
      <c r="I1905" s="34"/>
      <c r="J1905" s="5" t="s">
        <v>18630</v>
      </c>
      <c r="K1905" s="34"/>
      <c r="L1905" s="5" t="s">
        <v>42</v>
      </c>
      <c r="M1905" s="5" t="s">
        <v>6917</v>
      </c>
      <c r="N1905" s="5" t="s">
        <v>26</v>
      </c>
      <c r="O1905" s="35">
        <v>0</v>
      </c>
      <c r="P1905" s="5" t="s">
        <v>18630</v>
      </c>
      <c r="Q1905" s="5" t="str">
        <f t="shared" si="29"/>
        <v>Arquivado</v>
      </c>
      <c r="R1905" s="32" t="e">
        <v>#N/A</v>
      </c>
    </row>
    <row r="1906" spans="1:18" x14ac:dyDescent="0.2">
      <c r="A1906" s="5" t="s">
        <v>6919</v>
      </c>
      <c r="B1906" s="5"/>
      <c r="C1906" s="5" t="s">
        <v>6920</v>
      </c>
      <c r="D1906" s="5" t="s">
        <v>18691</v>
      </c>
      <c r="E1906" s="36" t="s">
        <v>71</v>
      </c>
      <c r="F1906" s="5" t="s">
        <v>18630</v>
      </c>
      <c r="G1906" s="34"/>
      <c r="H1906" s="5" t="s">
        <v>18633</v>
      </c>
      <c r="I1906" s="34">
        <v>43348</v>
      </c>
      <c r="J1906" s="33" t="s">
        <v>18633</v>
      </c>
      <c r="K1906" s="34">
        <v>43376</v>
      </c>
      <c r="L1906" s="33" t="s">
        <v>23</v>
      </c>
      <c r="M1906" s="33" t="s">
        <v>43</v>
      </c>
      <c r="N1906" s="5" t="s">
        <v>26</v>
      </c>
      <c r="O1906" s="35">
        <v>67000</v>
      </c>
      <c r="P1906" s="5" t="s">
        <v>18630</v>
      </c>
      <c r="Q1906" s="5" t="str">
        <f t="shared" si="29"/>
        <v>Arquivado</v>
      </c>
      <c r="R1906" s="32" t="e">
        <v>#N/A</v>
      </c>
    </row>
    <row r="1907" spans="1:18" x14ac:dyDescent="0.2">
      <c r="A1907" s="5" t="s">
        <v>6921</v>
      </c>
      <c r="B1907" s="5"/>
      <c r="C1907" s="5" t="s">
        <v>6922</v>
      </c>
      <c r="D1907" s="5" t="s">
        <v>891</v>
      </c>
      <c r="E1907" s="36" t="s">
        <v>71</v>
      </c>
      <c r="F1907" s="5" t="s">
        <v>18633</v>
      </c>
      <c r="G1907" s="34">
        <v>46109</v>
      </c>
      <c r="H1907" s="33" t="s">
        <v>18630</v>
      </c>
      <c r="I1907" s="34"/>
      <c r="J1907" s="5" t="s">
        <v>18630</v>
      </c>
      <c r="K1907" s="34"/>
      <c r="L1907" s="5" t="s">
        <v>18795</v>
      </c>
      <c r="M1907" s="5" t="s">
        <v>3278</v>
      </c>
      <c r="N1907" s="5" t="s">
        <v>117</v>
      </c>
      <c r="O1907" s="35">
        <v>406201.38</v>
      </c>
      <c r="P1907" s="60" t="s">
        <v>18630</v>
      </c>
      <c r="Q1907" s="5" t="str">
        <f t="shared" si="29"/>
        <v>Ativo</v>
      </c>
      <c r="R1907" s="32" t="e">
        <v>#N/A</v>
      </c>
    </row>
    <row r="1908" spans="1:18" x14ac:dyDescent="0.2">
      <c r="A1908" s="5" t="s">
        <v>6923</v>
      </c>
      <c r="B1908" s="5"/>
      <c r="C1908" s="5" t="s">
        <v>6924</v>
      </c>
      <c r="D1908" s="5" t="s">
        <v>19231</v>
      </c>
      <c r="E1908" s="36" t="s">
        <v>48</v>
      </c>
      <c r="F1908" s="5" t="s">
        <v>18633</v>
      </c>
      <c r="G1908" s="34">
        <v>41778</v>
      </c>
      <c r="H1908" s="33" t="s">
        <v>18630</v>
      </c>
      <c r="I1908" s="34"/>
      <c r="J1908" s="5" t="s">
        <v>18630</v>
      </c>
      <c r="K1908" s="34"/>
      <c r="L1908" s="5" t="s">
        <v>42</v>
      </c>
      <c r="M1908" s="5" t="s">
        <v>6925</v>
      </c>
      <c r="N1908" s="5" t="s">
        <v>26</v>
      </c>
      <c r="O1908" s="35">
        <v>20000</v>
      </c>
      <c r="P1908" s="5" t="s">
        <v>18630</v>
      </c>
      <c r="Q1908" s="5" t="str">
        <f t="shared" si="29"/>
        <v>Arquivado</v>
      </c>
      <c r="R1908" s="32" t="e">
        <v>#N/A</v>
      </c>
    </row>
    <row r="1909" spans="1:18" x14ac:dyDescent="0.2">
      <c r="A1909" s="5" t="s">
        <v>6927</v>
      </c>
      <c r="B1909" s="5"/>
      <c r="C1909" s="5" t="s">
        <v>3887</v>
      </c>
      <c r="D1909" s="5" t="s">
        <v>19386</v>
      </c>
      <c r="E1909" s="36" t="s">
        <v>71</v>
      </c>
      <c r="F1909" s="5" t="s">
        <v>18630</v>
      </c>
      <c r="G1909" s="34"/>
      <c r="H1909" s="5" t="s">
        <v>18633</v>
      </c>
      <c r="I1909" s="34">
        <v>42824</v>
      </c>
      <c r="J1909" s="33" t="s">
        <v>18633</v>
      </c>
      <c r="K1909" s="34">
        <v>42857</v>
      </c>
      <c r="L1909" s="33" t="s">
        <v>42</v>
      </c>
      <c r="M1909" s="33" t="s">
        <v>43</v>
      </c>
      <c r="N1909" s="5" t="s">
        <v>26</v>
      </c>
      <c r="O1909" s="35">
        <v>25000</v>
      </c>
      <c r="P1909" s="5" t="s">
        <v>18630</v>
      </c>
      <c r="Q1909" s="5" t="str">
        <f t="shared" si="29"/>
        <v>Arquivado</v>
      </c>
      <c r="R1909" s="32" t="e">
        <v>#N/A</v>
      </c>
    </row>
    <row r="1910" spans="1:18" x14ac:dyDescent="0.2">
      <c r="A1910" s="5" t="s">
        <v>6928</v>
      </c>
      <c r="B1910" s="5"/>
      <c r="C1910" s="5" t="s">
        <v>6929</v>
      </c>
      <c r="D1910" s="5" t="s">
        <v>1283</v>
      </c>
      <c r="E1910" s="36" t="s">
        <v>48</v>
      </c>
      <c r="F1910" s="5" t="s">
        <v>18630</v>
      </c>
      <c r="G1910" s="34"/>
      <c r="H1910" s="5" t="s">
        <v>18630</v>
      </c>
      <c r="I1910" s="34"/>
      <c r="J1910" s="5" t="s">
        <v>18633</v>
      </c>
      <c r="K1910" s="34">
        <v>42247</v>
      </c>
      <c r="L1910" s="33" t="s">
        <v>23</v>
      </c>
      <c r="M1910" s="5" t="s">
        <v>6930</v>
      </c>
      <c r="N1910" s="5" t="s">
        <v>26</v>
      </c>
      <c r="O1910" s="35">
        <v>0</v>
      </c>
      <c r="P1910" s="5" t="s">
        <v>18633</v>
      </c>
      <c r="Q1910" s="5" t="str">
        <f t="shared" si="29"/>
        <v>Arquivado</v>
      </c>
      <c r="R1910" s="32" t="e">
        <v>#N/A</v>
      </c>
    </row>
    <row r="1911" spans="1:18" x14ac:dyDescent="0.2">
      <c r="A1911" s="5" t="s">
        <v>6932</v>
      </c>
      <c r="B1911" s="5"/>
      <c r="C1911" s="5" t="s">
        <v>2420</v>
      </c>
      <c r="D1911" s="5" t="s">
        <v>18691</v>
      </c>
      <c r="E1911" s="36" t="s">
        <v>20</v>
      </c>
      <c r="F1911" s="5" t="s">
        <v>18633</v>
      </c>
      <c r="G1911" s="34">
        <v>41583</v>
      </c>
      <c r="H1911" s="33" t="s">
        <v>18630</v>
      </c>
      <c r="I1911" s="34"/>
      <c r="J1911" s="5" t="s">
        <v>18630</v>
      </c>
      <c r="K1911" s="34"/>
      <c r="L1911" s="5" t="s">
        <v>42</v>
      </c>
      <c r="M1911" s="5" t="s">
        <v>6933</v>
      </c>
      <c r="N1911" s="5" t="s">
        <v>26</v>
      </c>
      <c r="O1911" s="35">
        <v>0</v>
      </c>
      <c r="P1911" s="5" t="s">
        <v>18630</v>
      </c>
      <c r="Q1911" s="5" t="str">
        <f t="shared" si="29"/>
        <v>Arquivado</v>
      </c>
      <c r="R1911" s="32" t="e">
        <v>#N/A</v>
      </c>
    </row>
    <row r="1912" spans="1:18" x14ac:dyDescent="0.2">
      <c r="A1912" s="5" t="s">
        <v>6935</v>
      </c>
      <c r="B1912" s="5"/>
      <c r="C1912" s="5" t="s">
        <v>6936</v>
      </c>
      <c r="D1912" s="5" t="s">
        <v>18691</v>
      </c>
      <c r="E1912" s="36" t="s">
        <v>48</v>
      </c>
      <c r="F1912" s="5" t="s">
        <v>18633</v>
      </c>
      <c r="G1912" s="34">
        <v>41516</v>
      </c>
      <c r="H1912" s="33" t="s">
        <v>18630</v>
      </c>
      <c r="I1912" s="34"/>
      <c r="J1912" s="5" t="s">
        <v>18633</v>
      </c>
      <c r="K1912" s="34">
        <v>41849</v>
      </c>
      <c r="L1912" s="33" t="s">
        <v>23</v>
      </c>
      <c r="M1912" s="5" t="s">
        <v>6937</v>
      </c>
      <c r="N1912" s="5" t="s">
        <v>26</v>
      </c>
      <c r="O1912" s="35">
        <v>0</v>
      </c>
      <c r="P1912" s="5" t="s">
        <v>18630</v>
      </c>
      <c r="Q1912" s="5" t="str">
        <f t="shared" si="29"/>
        <v>Arquivado</v>
      </c>
      <c r="R1912" s="32" t="e">
        <v>#N/A</v>
      </c>
    </row>
    <row r="1913" spans="1:18" x14ac:dyDescent="0.2">
      <c r="A1913" s="5" t="s">
        <v>6939</v>
      </c>
      <c r="B1913" s="5"/>
      <c r="C1913" s="5" t="s">
        <v>6940</v>
      </c>
      <c r="D1913" s="5" t="s">
        <v>19387</v>
      </c>
      <c r="E1913" s="36" t="s">
        <v>48</v>
      </c>
      <c r="F1913" s="5" t="s">
        <v>18633</v>
      </c>
      <c r="G1913" s="34">
        <v>41376</v>
      </c>
      <c r="H1913" s="33" t="s">
        <v>18630</v>
      </c>
      <c r="I1913" s="34"/>
      <c r="J1913" s="5" t="s">
        <v>18630</v>
      </c>
      <c r="K1913" s="34"/>
      <c r="L1913" s="5" t="s">
        <v>42</v>
      </c>
      <c r="M1913" s="5" t="s">
        <v>6941</v>
      </c>
      <c r="N1913" s="5" t="s">
        <v>26</v>
      </c>
      <c r="O1913" s="35">
        <v>0</v>
      </c>
      <c r="P1913" s="5" t="s">
        <v>18630</v>
      </c>
      <c r="Q1913" s="5" t="str">
        <f t="shared" si="29"/>
        <v>Arquivado</v>
      </c>
      <c r="R1913" s="32" t="e">
        <v>#N/A</v>
      </c>
    </row>
    <row r="1914" spans="1:18" x14ac:dyDescent="0.2">
      <c r="A1914" s="5" t="s">
        <v>6943</v>
      </c>
      <c r="B1914" s="5"/>
      <c r="C1914" s="5" t="s">
        <v>6944</v>
      </c>
      <c r="D1914" s="5" t="s">
        <v>6945</v>
      </c>
      <c r="E1914" s="36" t="s">
        <v>48</v>
      </c>
      <c r="F1914" s="5" t="s">
        <v>18633</v>
      </c>
      <c r="G1914" s="34">
        <v>42264</v>
      </c>
      <c r="H1914" s="33" t="s">
        <v>18633</v>
      </c>
      <c r="I1914" s="34">
        <v>43328</v>
      </c>
      <c r="J1914" s="33" t="s">
        <v>18633</v>
      </c>
      <c r="K1914" s="34">
        <v>43356</v>
      </c>
      <c r="L1914" s="33" t="s">
        <v>23</v>
      </c>
      <c r="M1914" s="5" t="s">
        <v>6946</v>
      </c>
      <c r="N1914" s="5" t="s">
        <v>26</v>
      </c>
      <c r="O1914" s="35">
        <v>0</v>
      </c>
      <c r="P1914" s="5" t="s">
        <v>18630</v>
      </c>
      <c r="Q1914" s="5" t="str">
        <f t="shared" si="29"/>
        <v>Arquivado</v>
      </c>
      <c r="R1914" s="32" t="e">
        <v>#N/A</v>
      </c>
    </row>
    <row r="1915" spans="1:18" x14ac:dyDescent="0.2">
      <c r="A1915" s="5" t="s">
        <v>6948</v>
      </c>
      <c r="B1915" s="5"/>
      <c r="C1915" s="5" t="s">
        <v>6949</v>
      </c>
      <c r="D1915" s="5" t="s">
        <v>18692</v>
      </c>
      <c r="E1915" s="36" t="s">
        <v>71</v>
      </c>
      <c r="F1915" s="5" t="s">
        <v>18633</v>
      </c>
      <c r="G1915" s="34">
        <v>44132</v>
      </c>
      <c r="H1915" s="33" t="s">
        <v>18630</v>
      </c>
      <c r="I1915" s="34"/>
      <c r="J1915" s="5" t="s">
        <v>18633</v>
      </c>
      <c r="K1915" s="34">
        <v>43711</v>
      </c>
      <c r="L1915" s="33" t="s">
        <v>42</v>
      </c>
      <c r="M1915" s="33" t="s">
        <v>43</v>
      </c>
      <c r="N1915" s="5" t="s">
        <v>26</v>
      </c>
      <c r="O1915" s="35">
        <v>30000</v>
      </c>
      <c r="P1915" s="5" t="s">
        <v>18630</v>
      </c>
      <c r="Q1915" s="5" t="str">
        <f t="shared" si="29"/>
        <v>Arquivado</v>
      </c>
      <c r="R1915" s="32" t="e">
        <v>#N/A</v>
      </c>
    </row>
    <row r="1916" spans="1:18" x14ac:dyDescent="0.2">
      <c r="A1916" s="5" t="s">
        <v>6950</v>
      </c>
      <c r="B1916" s="5"/>
      <c r="C1916" s="5" t="s">
        <v>6951</v>
      </c>
      <c r="D1916" s="5" t="s">
        <v>18691</v>
      </c>
      <c r="E1916" s="36" t="s">
        <v>20</v>
      </c>
      <c r="F1916" s="5" t="s">
        <v>18630</v>
      </c>
      <c r="G1916" s="34"/>
      <c r="H1916" s="5" t="s">
        <v>18630</v>
      </c>
      <c r="I1916" s="34"/>
      <c r="J1916" s="5" t="s">
        <v>18630</v>
      </c>
      <c r="K1916" s="34"/>
      <c r="L1916" s="5" t="s">
        <v>42</v>
      </c>
      <c r="M1916" s="5" t="s">
        <v>6952</v>
      </c>
      <c r="N1916" s="5" t="s">
        <v>26</v>
      </c>
      <c r="O1916" s="35">
        <v>0</v>
      </c>
      <c r="P1916" s="5" t="s">
        <v>18630</v>
      </c>
      <c r="Q1916" s="5" t="str">
        <f t="shared" si="29"/>
        <v>Arquivado</v>
      </c>
      <c r="R1916" s="32" t="e">
        <v>#N/A</v>
      </c>
    </row>
    <row r="1917" spans="1:18" x14ac:dyDescent="0.2">
      <c r="A1917" s="5" t="s">
        <v>6954</v>
      </c>
      <c r="B1917" s="5"/>
      <c r="C1917" s="5" t="s">
        <v>6955</v>
      </c>
      <c r="D1917" s="5" t="s">
        <v>18692</v>
      </c>
      <c r="E1917" s="36" t="s">
        <v>71</v>
      </c>
      <c r="F1917" s="5" t="s">
        <v>18630</v>
      </c>
      <c r="G1917" s="34"/>
      <c r="H1917" s="5" t="s">
        <v>18633</v>
      </c>
      <c r="I1917" s="34">
        <v>43335</v>
      </c>
      <c r="J1917" s="33" t="s">
        <v>18633</v>
      </c>
      <c r="K1917" s="34">
        <v>43362</v>
      </c>
      <c r="L1917" s="33" t="s">
        <v>23</v>
      </c>
      <c r="M1917" s="33" t="s">
        <v>43</v>
      </c>
      <c r="N1917" s="5" t="s">
        <v>26</v>
      </c>
      <c r="O1917" s="35">
        <v>30000</v>
      </c>
      <c r="P1917" s="5" t="s">
        <v>18630</v>
      </c>
      <c r="Q1917" s="5" t="str">
        <f t="shared" si="29"/>
        <v>Arquivado</v>
      </c>
      <c r="R1917" s="32" t="e">
        <v>#N/A</v>
      </c>
    </row>
    <row r="1918" spans="1:18" x14ac:dyDescent="0.2">
      <c r="A1918" s="5" t="s">
        <v>6956</v>
      </c>
      <c r="B1918" s="5"/>
      <c r="C1918" s="5" t="s">
        <v>2616</v>
      </c>
      <c r="D1918" s="5" t="s">
        <v>18692</v>
      </c>
      <c r="E1918" s="36" t="s">
        <v>48</v>
      </c>
      <c r="F1918" s="5" t="s">
        <v>18630</v>
      </c>
      <c r="G1918" s="34"/>
      <c r="H1918" s="5" t="s">
        <v>18630</v>
      </c>
      <c r="I1918" s="34"/>
      <c r="J1918" s="5" t="s">
        <v>18630</v>
      </c>
      <c r="K1918" s="34"/>
      <c r="L1918" s="5" t="s">
        <v>23</v>
      </c>
      <c r="M1918" s="5" t="s">
        <v>6957</v>
      </c>
      <c r="N1918" s="5" t="s">
        <v>26</v>
      </c>
      <c r="O1918" s="35">
        <v>0</v>
      </c>
      <c r="P1918" s="5" t="s">
        <v>18630</v>
      </c>
      <c r="Q1918" s="5" t="str">
        <f t="shared" si="29"/>
        <v>Arquivado</v>
      </c>
      <c r="R1918" s="32" t="e">
        <v>#N/A</v>
      </c>
    </row>
    <row r="1919" spans="1:18" x14ac:dyDescent="0.2">
      <c r="A1919" s="5" t="s">
        <v>6959</v>
      </c>
      <c r="B1919" s="5" t="s">
        <v>6960</v>
      </c>
      <c r="C1919" s="5" t="s">
        <v>6961</v>
      </c>
      <c r="D1919" s="5" t="s">
        <v>18692</v>
      </c>
      <c r="E1919" s="36" t="s">
        <v>71</v>
      </c>
      <c r="F1919" s="5" t="s">
        <v>18633</v>
      </c>
      <c r="G1919" s="34">
        <v>45118</v>
      </c>
      <c r="H1919" s="33" t="s">
        <v>18633</v>
      </c>
      <c r="I1919" s="34">
        <v>43796</v>
      </c>
      <c r="J1919" s="33" t="s">
        <v>18633</v>
      </c>
      <c r="K1919" s="34">
        <v>44617</v>
      </c>
      <c r="L1919" s="33" t="s">
        <v>42</v>
      </c>
      <c r="M1919" s="33" t="s">
        <v>43</v>
      </c>
      <c r="N1919" s="5" t="s">
        <v>26</v>
      </c>
      <c r="O1919" s="35">
        <v>30000</v>
      </c>
      <c r="P1919" s="5" t="s">
        <v>18630</v>
      </c>
      <c r="Q1919" s="5" t="str">
        <f t="shared" si="29"/>
        <v>Arquivado</v>
      </c>
      <c r="R1919" s="32" t="e">
        <v>#N/A</v>
      </c>
    </row>
    <row r="1920" spans="1:18" x14ac:dyDescent="0.2">
      <c r="A1920" s="5" t="s">
        <v>6962</v>
      </c>
      <c r="B1920" s="5"/>
      <c r="C1920" s="5" t="s">
        <v>5642</v>
      </c>
      <c r="D1920" s="5" t="s">
        <v>19344</v>
      </c>
      <c r="E1920" s="36" t="s">
        <v>48</v>
      </c>
      <c r="F1920" s="5" t="s">
        <v>18633</v>
      </c>
      <c r="G1920" s="34">
        <v>42089</v>
      </c>
      <c r="H1920" s="33" t="s">
        <v>18630</v>
      </c>
      <c r="I1920" s="34"/>
      <c r="J1920" s="5" t="s">
        <v>18633</v>
      </c>
      <c r="K1920" s="34">
        <v>43041</v>
      </c>
      <c r="L1920" s="33" t="s">
        <v>23</v>
      </c>
      <c r="M1920" s="33" t="s">
        <v>582</v>
      </c>
      <c r="N1920" s="5" t="s">
        <v>26</v>
      </c>
      <c r="O1920" s="35">
        <v>0</v>
      </c>
      <c r="P1920" s="5" t="s">
        <v>18630</v>
      </c>
      <c r="Q1920" s="5" t="str">
        <f t="shared" si="29"/>
        <v>Arquivado</v>
      </c>
      <c r="R1920" s="32" t="e">
        <v>#N/A</v>
      </c>
    </row>
    <row r="1921" spans="1:18" x14ac:dyDescent="0.2">
      <c r="A1921" s="5" t="s">
        <v>6963</v>
      </c>
      <c r="B1921" s="5"/>
      <c r="C1921" s="5" t="s">
        <v>6548</v>
      </c>
      <c r="D1921" s="5" t="s">
        <v>6964</v>
      </c>
      <c r="E1921" s="36" t="s">
        <v>20</v>
      </c>
      <c r="F1921" s="5" t="s">
        <v>18633</v>
      </c>
      <c r="G1921" s="34">
        <v>41376</v>
      </c>
      <c r="H1921" s="33" t="s">
        <v>18630</v>
      </c>
      <c r="I1921" s="34"/>
      <c r="J1921" s="5" t="s">
        <v>18630</v>
      </c>
      <c r="K1921" s="34"/>
      <c r="L1921" s="5" t="s">
        <v>23</v>
      </c>
      <c r="M1921" s="5" t="s">
        <v>6965</v>
      </c>
      <c r="N1921" s="5" t="s">
        <v>26</v>
      </c>
      <c r="O1921" s="35">
        <v>0</v>
      </c>
      <c r="P1921" s="5" t="s">
        <v>18630</v>
      </c>
      <c r="Q1921" s="5" t="str">
        <f t="shared" si="29"/>
        <v>Arquivado</v>
      </c>
      <c r="R1921" s="32" t="e">
        <v>#N/A</v>
      </c>
    </row>
    <row r="1922" spans="1:18" x14ac:dyDescent="0.2">
      <c r="A1922" s="5" t="s">
        <v>6967</v>
      </c>
      <c r="B1922" s="5"/>
      <c r="C1922" s="5" t="s">
        <v>6968</v>
      </c>
      <c r="D1922" s="5" t="s">
        <v>2996</v>
      </c>
      <c r="E1922" s="36" t="s">
        <v>20</v>
      </c>
      <c r="F1922" s="5" t="s">
        <v>18630</v>
      </c>
      <c r="G1922" s="34"/>
      <c r="H1922" s="5" t="s">
        <v>18630</v>
      </c>
      <c r="I1922" s="34"/>
      <c r="J1922" s="5" t="s">
        <v>18630</v>
      </c>
      <c r="K1922" s="34"/>
      <c r="L1922" s="5" t="s">
        <v>23</v>
      </c>
      <c r="M1922" s="5" t="s">
        <v>6969</v>
      </c>
      <c r="N1922" s="5" t="s">
        <v>26</v>
      </c>
      <c r="O1922" s="35">
        <v>0</v>
      </c>
      <c r="P1922" s="5" t="s">
        <v>18630</v>
      </c>
      <c r="Q1922" s="5" t="str">
        <f t="shared" si="29"/>
        <v>Arquivado</v>
      </c>
      <c r="R1922" s="32" t="e">
        <v>#N/A</v>
      </c>
    </row>
    <row r="1923" spans="1:18" x14ac:dyDescent="0.2">
      <c r="A1923" s="5" t="s">
        <v>6971</v>
      </c>
      <c r="B1923" s="5"/>
      <c r="C1923" s="5" t="s">
        <v>6972</v>
      </c>
      <c r="D1923" s="5" t="s">
        <v>6973</v>
      </c>
      <c r="E1923" s="36" t="s">
        <v>48</v>
      </c>
      <c r="F1923" s="5" t="s">
        <v>18630</v>
      </c>
      <c r="G1923" s="34"/>
      <c r="H1923" s="5" t="s">
        <v>18630</v>
      </c>
      <c r="I1923" s="34"/>
      <c r="J1923" s="5" t="s">
        <v>18630</v>
      </c>
      <c r="K1923" s="34"/>
      <c r="L1923" s="5" t="s">
        <v>42</v>
      </c>
      <c r="M1923" s="5" t="s">
        <v>6974</v>
      </c>
      <c r="N1923" s="5" t="s">
        <v>26</v>
      </c>
      <c r="O1923" s="35">
        <v>0</v>
      </c>
      <c r="P1923" s="5" t="s">
        <v>18630</v>
      </c>
      <c r="Q1923" s="5" t="str">
        <f t="shared" si="29"/>
        <v>Arquivado</v>
      </c>
      <c r="R1923" s="32" t="e">
        <v>#N/A</v>
      </c>
    </row>
    <row r="1924" spans="1:18" x14ac:dyDescent="0.2">
      <c r="A1924" s="5" t="s">
        <v>6976</v>
      </c>
      <c r="B1924" s="5"/>
      <c r="C1924" s="5" t="s">
        <v>2562</v>
      </c>
      <c r="D1924" s="5" t="s">
        <v>1800</v>
      </c>
      <c r="E1924" s="36" t="s">
        <v>48</v>
      </c>
      <c r="F1924" s="5" t="s">
        <v>18630</v>
      </c>
      <c r="G1924" s="34"/>
      <c r="H1924" s="5" t="s">
        <v>18630</v>
      </c>
      <c r="I1924" s="34"/>
      <c r="J1924" s="5" t="s">
        <v>18630</v>
      </c>
      <c r="K1924" s="34"/>
      <c r="L1924" s="5" t="s">
        <v>23</v>
      </c>
      <c r="M1924" s="5" t="s">
        <v>6977</v>
      </c>
      <c r="N1924" s="5" t="s">
        <v>26</v>
      </c>
      <c r="O1924" s="35">
        <v>0</v>
      </c>
      <c r="P1924" s="5" t="s">
        <v>18633</v>
      </c>
      <c r="Q1924" s="5" t="str">
        <f t="shared" ref="Q1924:Q1987" si="30">IF(OR(ISNUMBER(SEARCH("arquivamento",L1924)),ISNUMBER(SEARCH("arquivado",L1924))),"Arquivado","Ativo")</f>
        <v>Arquivado</v>
      </c>
      <c r="R1924" s="32" t="e">
        <v>#N/A</v>
      </c>
    </row>
    <row r="1925" spans="1:18" x14ac:dyDescent="0.2">
      <c r="A1925" s="5" t="s">
        <v>6979</v>
      </c>
      <c r="B1925" s="5"/>
      <c r="C1925" s="5" t="s">
        <v>1910</v>
      </c>
      <c r="D1925" s="5" t="s">
        <v>799</v>
      </c>
      <c r="E1925" s="36" t="s">
        <v>20</v>
      </c>
      <c r="F1925" s="5" t="s">
        <v>18630</v>
      </c>
      <c r="G1925" s="34"/>
      <c r="H1925" s="5" t="s">
        <v>18630</v>
      </c>
      <c r="I1925" s="34"/>
      <c r="J1925" s="5" t="s">
        <v>18630</v>
      </c>
      <c r="K1925" s="34"/>
      <c r="L1925" s="5" t="s">
        <v>23</v>
      </c>
      <c r="M1925" s="5" t="s">
        <v>6980</v>
      </c>
      <c r="N1925" s="5" t="s">
        <v>26</v>
      </c>
      <c r="O1925" s="35">
        <v>0</v>
      </c>
      <c r="P1925" s="5" t="s">
        <v>18630</v>
      </c>
      <c r="Q1925" s="5" t="str">
        <f t="shared" si="30"/>
        <v>Arquivado</v>
      </c>
      <c r="R1925" s="32" t="e">
        <v>#N/A</v>
      </c>
    </row>
    <row r="1926" spans="1:18" x14ac:dyDescent="0.2">
      <c r="A1926" s="5" t="s">
        <v>2281</v>
      </c>
      <c r="B1926" s="5" t="s">
        <v>2280</v>
      </c>
      <c r="C1926" s="5" t="s">
        <v>2282</v>
      </c>
      <c r="D1926" s="5" t="s">
        <v>18693</v>
      </c>
      <c r="E1926" s="36" t="s">
        <v>20</v>
      </c>
      <c r="F1926" s="5" t="s">
        <v>18633</v>
      </c>
      <c r="G1926" s="34">
        <v>41691</v>
      </c>
      <c r="H1926" s="33" t="s">
        <v>18630</v>
      </c>
      <c r="I1926" s="34"/>
      <c r="J1926" s="5" t="s">
        <v>18630</v>
      </c>
      <c r="K1926" s="34"/>
      <c r="L1926" s="5" t="s">
        <v>42</v>
      </c>
      <c r="M1926" s="33" t="s">
        <v>6982</v>
      </c>
      <c r="N1926" s="5" t="s">
        <v>26</v>
      </c>
      <c r="O1926" s="35">
        <v>0</v>
      </c>
      <c r="P1926" s="5" t="s">
        <v>18630</v>
      </c>
      <c r="Q1926" s="5" t="str">
        <f t="shared" si="30"/>
        <v>Arquivado</v>
      </c>
      <c r="R1926" s="32" t="e">
        <v>#N/A</v>
      </c>
    </row>
    <row r="1927" spans="1:18" x14ac:dyDescent="0.2">
      <c r="A1927" s="5" t="s">
        <v>6984</v>
      </c>
      <c r="B1927" s="5"/>
      <c r="C1927" s="5" t="s">
        <v>5903</v>
      </c>
      <c r="D1927" s="5" t="s">
        <v>18700</v>
      </c>
      <c r="E1927" s="36" t="s">
        <v>20</v>
      </c>
      <c r="F1927" s="5" t="s">
        <v>18633</v>
      </c>
      <c r="G1927" s="34">
        <v>41292</v>
      </c>
      <c r="H1927" s="33" t="s">
        <v>18630</v>
      </c>
      <c r="I1927" s="34"/>
      <c r="J1927" s="5" t="s">
        <v>18630</v>
      </c>
      <c r="K1927" s="34"/>
      <c r="L1927" s="5" t="s">
        <v>42</v>
      </c>
      <c r="M1927" s="5" t="s">
        <v>6985</v>
      </c>
      <c r="N1927" s="5" t="s">
        <v>26</v>
      </c>
      <c r="O1927" s="35">
        <v>0</v>
      </c>
      <c r="P1927" s="5" t="s">
        <v>18633</v>
      </c>
      <c r="Q1927" s="5" t="str">
        <f t="shared" si="30"/>
        <v>Arquivado</v>
      </c>
      <c r="R1927" s="32" t="e">
        <v>#N/A</v>
      </c>
    </row>
    <row r="1928" spans="1:18" x14ac:dyDescent="0.2">
      <c r="A1928" s="5" t="s">
        <v>6987</v>
      </c>
      <c r="B1928" s="5"/>
      <c r="C1928" s="5" t="s">
        <v>6988</v>
      </c>
      <c r="D1928" s="5" t="s">
        <v>18693</v>
      </c>
      <c r="E1928" s="36" t="s">
        <v>48</v>
      </c>
      <c r="F1928" s="5" t="s">
        <v>18633</v>
      </c>
      <c r="G1928" s="34">
        <v>41533</v>
      </c>
      <c r="H1928" s="33" t="s">
        <v>18630</v>
      </c>
      <c r="I1928" s="34"/>
      <c r="J1928" s="5" t="s">
        <v>18633</v>
      </c>
      <c r="K1928" s="34">
        <v>42093</v>
      </c>
      <c r="L1928" s="33" t="s">
        <v>42</v>
      </c>
      <c r="M1928" s="5" t="s">
        <v>6989</v>
      </c>
      <c r="N1928" s="5" t="s">
        <v>26</v>
      </c>
      <c r="O1928" s="35">
        <v>0</v>
      </c>
      <c r="P1928" s="5" t="s">
        <v>18630</v>
      </c>
      <c r="Q1928" s="5" t="str">
        <f t="shared" si="30"/>
        <v>Arquivado</v>
      </c>
      <c r="R1928" s="32" t="e">
        <v>#N/A</v>
      </c>
    </row>
    <row r="1929" spans="1:18" x14ac:dyDescent="0.2">
      <c r="A1929" s="5" t="s">
        <v>6991</v>
      </c>
      <c r="B1929" s="5"/>
      <c r="C1929" s="5" t="s">
        <v>6992</v>
      </c>
      <c r="D1929" s="5" t="s">
        <v>18693</v>
      </c>
      <c r="E1929" s="36" t="s">
        <v>48</v>
      </c>
      <c r="F1929" s="5" t="s">
        <v>18630</v>
      </c>
      <c r="G1929" s="34"/>
      <c r="H1929" s="5" t="s">
        <v>18630</v>
      </c>
      <c r="I1929" s="34"/>
      <c r="J1929" s="5" t="s">
        <v>18630</v>
      </c>
      <c r="K1929" s="34"/>
      <c r="L1929" s="5" t="s">
        <v>42</v>
      </c>
      <c r="M1929" s="5" t="s">
        <v>6993</v>
      </c>
      <c r="N1929" s="5" t="s">
        <v>26</v>
      </c>
      <c r="O1929" s="35">
        <v>0</v>
      </c>
      <c r="P1929" s="5" t="s">
        <v>18633</v>
      </c>
      <c r="Q1929" s="5" t="str">
        <f t="shared" si="30"/>
        <v>Arquivado</v>
      </c>
      <c r="R1929" s="32" t="e">
        <v>#N/A</v>
      </c>
    </row>
    <row r="1930" spans="1:18" x14ac:dyDescent="0.2">
      <c r="A1930" s="5" t="s">
        <v>6995</v>
      </c>
      <c r="B1930" s="5"/>
      <c r="C1930" s="5" t="s">
        <v>6996</v>
      </c>
      <c r="D1930" s="5" t="s">
        <v>19388</v>
      </c>
      <c r="E1930" s="36" t="s">
        <v>71</v>
      </c>
      <c r="F1930" s="5" t="s">
        <v>18633</v>
      </c>
      <c r="G1930" s="34">
        <v>42758</v>
      </c>
      <c r="H1930" s="33" t="s">
        <v>18633</v>
      </c>
      <c r="I1930" s="34">
        <v>42758</v>
      </c>
      <c r="J1930" s="33" t="s">
        <v>18633</v>
      </c>
      <c r="K1930" s="34">
        <v>42495</v>
      </c>
      <c r="L1930" s="33" t="s">
        <v>42</v>
      </c>
      <c r="M1930" s="33" t="s">
        <v>6997</v>
      </c>
      <c r="N1930" s="5" t="s">
        <v>26</v>
      </c>
      <c r="O1930" s="35">
        <v>0</v>
      </c>
      <c r="P1930" s="5" t="s">
        <v>18630</v>
      </c>
      <c r="Q1930" s="5" t="str">
        <f t="shared" si="30"/>
        <v>Arquivado</v>
      </c>
      <c r="R1930" s="32" t="e">
        <v>#N/A</v>
      </c>
    </row>
    <row r="1931" spans="1:18" x14ac:dyDescent="0.2">
      <c r="A1931" s="5" t="s">
        <v>6999</v>
      </c>
      <c r="B1931" s="5"/>
      <c r="C1931" s="5" t="s">
        <v>5707</v>
      </c>
      <c r="D1931" s="5" t="s">
        <v>18691</v>
      </c>
      <c r="E1931" s="36" t="s">
        <v>48</v>
      </c>
      <c r="F1931" s="5" t="s">
        <v>18633</v>
      </c>
      <c r="G1931" s="34">
        <v>42123</v>
      </c>
      <c r="H1931" s="33" t="s">
        <v>18630</v>
      </c>
      <c r="I1931" s="34"/>
      <c r="J1931" s="5" t="s">
        <v>18633</v>
      </c>
      <c r="K1931" s="34">
        <v>42849</v>
      </c>
      <c r="L1931" s="33" t="s">
        <v>23</v>
      </c>
      <c r="M1931" s="33" t="s">
        <v>7000</v>
      </c>
      <c r="N1931" s="5" t="s">
        <v>26</v>
      </c>
      <c r="O1931" s="35">
        <v>0</v>
      </c>
      <c r="P1931" s="5" t="s">
        <v>18633</v>
      </c>
      <c r="Q1931" s="5" t="str">
        <f t="shared" si="30"/>
        <v>Arquivado</v>
      </c>
      <c r="R1931" s="32" t="e">
        <v>#N/A</v>
      </c>
    </row>
    <row r="1932" spans="1:18" x14ac:dyDescent="0.2">
      <c r="A1932" s="5" t="s">
        <v>7002</v>
      </c>
      <c r="B1932" s="5"/>
      <c r="C1932" s="5" t="s">
        <v>7003</v>
      </c>
      <c r="D1932" s="5" t="s">
        <v>19231</v>
      </c>
      <c r="E1932" s="36" t="s">
        <v>48</v>
      </c>
      <c r="F1932" s="5" t="s">
        <v>18633</v>
      </c>
      <c r="G1932" s="34">
        <v>42263</v>
      </c>
      <c r="H1932" s="33" t="s">
        <v>18630</v>
      </c>
      <c r="I1932" s="34"/>
      <c r="J1932" s="5" t="s">
        <v>18630</v>
      </c>
      <c r="K1932" s="34"/>
      <c r="L1932" s="5" t="s">
        <v>23</v>
      </c>
      <c r="M1932" s="5" t="s">
        <v>7004</v>
      </c>
      <c r="N1932" s="5" t="s">
        <v>26</v>
      </c>
      <c r="O1932" s="35">
        <v>0</v>
      </c>
      <c r="P1932" s="5" t="s">
        <v>18630</v>
      </c>
      <c r="Q1932" s="5" t="str">
        <f t="shared" si="30"/>
        <v>Arquivado</v>
      </c>
      <c r="R1932" s="32" t="e">
        <v>#N/A</v>
      </c>
    </row>
    <row r="1933" spans="1:18" x14ac:dyDescent="0.2">
      <c r="A1933" s="5" t="s">
        <v>7006</v>
      </c>
      <c r="B1933" s="5"/>
      <c r="C1933" s="5" t="s">
        <v>7007</v>
      </c>
      <c r="D1933" s="5" t="s">
        <v>18693</v>
      </c>
      <c r="E1933" s="36" t="s">
        <v>48</v>
      </c>
      <c r="F1933" s="5" t="s">
        <v>18630</v>
      </c>
      <c r="G1933" s="34"/>
      <c r="H1933" s="5" t="s">
        <v>18630</v>
      </c>
      <c r="I1933" s="34"/>
      <c r="J1933" s="5" t="s">
        <v>18633</v>
      </c>
      <c r="K1933" s="34">
        <v>41793</v>
      </c>
      <c r="L1933" s="33" t="s">
        <v>42</v>
      </c>
      <c r="M1933" s="5" t="s">
        <v>7008</v>
      </c>
      <c r="N1933" s="5" t="s">
        <v>26</v>
      </c>
      <c r="O1933" s="35">
        <v>0</v>
      </c>
      <c r="P1933" s="5" t="s">
        <v>18633</v>
      </c>
      <c r="Q1933" s="5" t="str">
        <f t="shared" si="30"/>
        <v>Arquivado</v>
      </c>
      <c r="R1933" s="32" t="e">
        <v>#N/A</v>
      </c>
    </row>
    <row r="1934" spans="1:18" x14ac:dyDescent="0.2">
      <c r="A1934" s="5" t="s">
        <v>7010</v>
      </c>
      <c r="B1934" s="5"/>
      <c r="C1934" s="5" t="s">
        <v>6084</v>
      </c>
      <c r="D1934" s="5" t="s">
        <v>829</v>
      </c>
      <c r="E1934" s="36" t="s">
        <v>20</v>
      </c>
      <c r="F1934" s="5" t="s">
        <v>18633</v>
      </c>
      <c r="G1934" s="34">
        <v>41397</v>
      </c>
      <c r="H1934" s="33" t="s">
        <v>18630</v>
      </c>
      <c r="I1934" s="34"/>
      <c r="J1934" s="5" t="s">
        <v>18630</v>
      </c>
      <c r="K1934" s="34"/>
      <c r="L1934" s="5" t="s">
        <v>23</v>
      </c>
      <c r="M1934" s="33" t="s">
        <v>7011</v>
      </c>
      <c r="N1934" s="5" t="s">
        <v>26</v>
      </c>
      <c r="O1934" s="35">
        <v>0</v>
      </c>
      <c r="P1934" s="5" t="s">
        <v>18630</v>
      </c>
      <c r="Q1934" s="5" t="str">
        <f t="shared" si="30"/>
        <v>Arquivado</v>
      </c>
      <c r="R1934" s="32" t="e">
        <v>#N/A</v>
      </c>
    </row>
    <row r="1935" spans="1:18" x14ac:dyDescent="0.2">
      <c r="A1935" s="5" t="s">
        <v>7013</v>
      </c>
      <c r="B1935" s="5"/>
      <c r="C1935" s="5" t="s">
        <v>7014</v>
      </c>
      <c r="D1935" s="5" t="s">
        <v>1283</v>
      </c>
      <c r="E1935" s="36" t="s">
        <v>48</v>
      </c>
      <c r="F1935" s="5" t="s">
        <v>18633</v>
      </c>
      <c r="G1935" s="34">
        <v>41523</v>
      </c>
      <c r="H1935" s="33" t="s">
        <v>18630</v>
      </c>
      <c r="I1935" s="34"/>
      <c r="J1935" s="5" t="s">
        <v>18633</v>
      </c>
      <c r="K1935" s="34">
        <v>42149</v>
      </c>
      <c r="L1935" s="33" t="s">
        <v>23</v>
      </c>
      <c r="M1935" s="5" t="s">
        <v>7015</v>
      </c>
      <c r="N1935" s="5" t="s">
        <v>26</v>
      </c>
      <c r="O1935" s="35">
        <v>0</v>
      </c>
      <c r="P1935" s="5" t="s">
        <v>18630</v>
      </c>
      <c r="Q1935" s="5" t="str">
        <f t="shared" si="30"/>
        <v>Arquivado</v>
      </c>
      <c r="R1935" s="32" t="e">
        <v>#N/A</v>
      </c>
    </row>
    <row r="1936" spans="1:18" x14ac:dyDescent="0.2">
      <c r="A1936" s="5" t="s">
        <v>7017</v>
      </c>
      <c r="B1936" s="5"/>
      <c r="D1936" s="5"/>
      <c r="E1936" s="36" t="s">
        <v>7018</v>
      </c>
      <c r="F1936" s="5" t="s">
        <v>18630</v>
      </c>
      <c r="G1936" s="34"/>
      <c r="H1936" s="5" t="s">
        <v>18633</v>
      </c>
      <c r="I1936" s="34">
        <v>42663</v>
      </c>
      <c r="J1936" s="33" t="s">
        <v>18633</v>
      </c>
      <c r="K1936" s="34">
        <v>42993</v>
      </c>
      <c r="L1936" s="33" t="s">
        <v>42</v>
      </c>
      <c r="M1936" s="5" t="s">
        <v>2958</v>
      </c>
      <c r="N1936" s="5" t="s">
        <v>26</v>
      </c>
      <c r="O1936" s="35">
        <v>0</v>
      </c>
      <c r="P1936" s="5" t="s">
        <v>18630</v>
      </c>
      <c r="Q1936" s="5" t="str">
        <f t="shared" si="30"/>
        <v>Arquivado</v>
      </c>
      <c r="R1936" s="32" t="e">
        <v>#N/A</v>
      </c>
    </row>
    <row r="1937" spans="1:18" x14ac:dyDescent="0.2">
      <c r="A1937" s="5" t="s">
        <v>7019</v>
      </c>
      <c r="B1937" s="5"/>
      <c r="C1937" s="5" t="s">
        <v>7020</v>
      </c>
      <c r="D1937" s="5" t="s">
        <v>18695</v>
      </c>
      <c r="E1937" s="36" t="s">
        <v>71</v>
      </c>
      <c r="F1937" s="5" t="s">
        <v>18630</v>
      </c>
      <c r="G1937" s="34"/>
      <c r="H1937" s="5" t="s">
        <v>18630</v>
      </c>
      <c r="I1937" s="34"/>
      <c r="J1937" s="5" t="s">
        <v>18630</v>
      </c>
      <c r="K1937" s="34"/>
      <c r="L1937" s="5" t="s">
        <v>42</v>
      </c>
      <c r="M1937" s="5" t="s">
        <v>7021</v>
      </c>
      <c r="N1937" s="5" t="s">
        <v>26</v>
      </c>
      <c r="O1937" s="35">
        <v>30000</v>
      </c>
      <c r="P1937" s="5" t="s">
        <v>18630</v>
      </c>
      <c r="Q1937" s="5" t="str">
        <f t="shared" si="30"/>
        <v>Arquivado</v>
      </c>
      <c r="R1937" s="32" t="e">
        <v>#N/A</v>
      </c>
    </row>
    <row r="1938" spans="1:18" x14ac:dyDescent="0.2">
      <c r="A1938" s="5" t="s">
        <v>7023</v>
      </c>
      <c r="B1938" s="5"/>
      <c r="C1938" s="5" t="s">
        <v>5431</v>
      </c>
      <c r="D1938" s="5" t="s">
        <v>4222</v>
      </c>
      <c r="E1938" s="36" t="s">
        <v>20</v>
      </c>
      <c r="F1938" s="5" t="s">
        <v>18633</v>
      </c>
      <c r="G1938" s="34">
        <v>40921</v>
      </c>
      <c r="H1938" s="33" t="s">
        <v>18630</v>
      </c>
      <c r="I1938" s="34"/>
      <c r="J1938" s="5" t="s">
        <v>18630</v>
      </c>
      <c r="K1938" s="34"/>
      <c r="L1938" s="5" t="s">
        <v>23</v>
      </c>
      <c r="M1938" s="5" t="s">
        <v>7024</v>
      </c>
      <c r="N1938" s="5" t="s">
        <v>26</v>
      </c>
      <c r="O1938" s="35">
        <v>0</v>
      </c>
      <c r="P1938" s="5" t="s">
        <v>18633</v>
      </c>
      <c r="Q1938" s="5" t="str">
        <f t="shared" si="30"/>
        <v>Arquivado</v>
      </c>
      <c r="R1938" s="32" t="e">
        <v>#N/A</v>
      </c>
    </row>
    <row r="1939" spans="1:18" x14ac:dyDescent="0.2">
      <c r="A1939" s="5" t="s">
        <v>7026</v>
      </c>
      <c r="B1939" s="5"/>
      <c r="C1939" s="5" t="s">
        <v>3537</v>
      </c>
      <c r="D1939" s="5" t="s">
        <v>18691</v>
      </c>
      <c r="E1939" s="36" t="s">
        <v>48</v>
      </c>
      <c r="F1939" s="5" t="s">
        <v>18633</v>
      </c>
      <c r="G1939" s="34">
        <v>41887</v>
      </c>
      <c r="H1939" s="33" t="s">
        <v>18630</v>
      </c>
      <c r="I1939" s="34"/>
      <c r="J1939" s="5" t="s">
        <v>18630</v>
      </c>
      <c r="K1939" s="34"/>
      <c r="L1939" s="5" t="s">
        <v>42</v>
      </c>
      <c r="M1939" s="5" t="s">
        <v>7027</v>
      </c>
      <c r="N1939" s="5" t="s">
        <v>26</v>
      </c>
      <c r="O1939" s="35">
        <v>0</v>
      </c>
      <c r="P1939" s="5" t="s">
        <v>18630</v>
      </c>
      <c r="Q1939" s="5" t="str">
        <f t="shared" si="30"/>
        <v>Arquivado</v>
      </c>
      <c r="R1939" s="32" t="e">
        <v>#N/A</v>
      </c>
    </row>
    <row r="1940" spans="1:18" x14ac:dyDescent="0.2">
      <c r="A1940" s="5" t="s">
        <v>7029</v>
      </c>
      <c r="B1940" s="5"/>
      <c r="C1940" s="5" t="s">
        <v>7030</v>
      </c>
      <c r="D1940" s="5" t="s">
        <v>18691</v>
      </c>
      <c r="E1940" s="36" t="s">
        <v>48</v>
      </c>
      <c r="F1940" s="5" t="s">
        <v>18633</v>
      </c>
      <c r="G1940" s="34">
        <v>41865</v>
      </c>
      <c r="H1940" s="33" t="s">
        <v>18630</v>
      </c>
      <c r="I1940" s="34"/>
      <c r="J1940" s="5" t="s">
        <v>18633</v>
      </c>
      <c r="K1940" s="34">
        <v>42440</v>
      </c>
      <c r="L1940" s="33" t="s">
        <v>42</v>
      </c>
      <c r="M1940" s="5" t="s">
        <v>7031</v>
      </c>
      <c r="N1940" s="5" t="s">
        <v>26</v>
      </c>
      <c r="O1940" s="35">
        <v>0</v>
      </c>
      <c r="P1940" s="5" t="s">
        <v>18630</v>
      </c>
      <c r="Q1940" s="5" t="str">
        <f t="shared" si="30"/>
        <v>Arquivado</v>
      </c>
      <c r="R1940" s="32" t="e">
        <v>#N/A</v>
      </c>
    </row>
    <row r="1941" spans="1:18" x14ac:dyDescent="0.2">
      <c r="A1941" s="5" t="s">
        <v>980</v>
      </c>
      <c r="B1941" s="5" t="s">
        <v>979</v>
      </c>
      <c r="C1941" s="5" t="s">
        <v>981</v>
      </c>
      <c r="D1941" s="5" t="s">
        <v>18693</v>
      </c>
      <c r="E1941" s="36" t="s">
        <v>20</v>
      </c>
      <c r="F1941" s="5" t="s">
        <v>18633</v>
      </c>
      <c r="G1941" s="34">
        <v>41621</v>
      </c>
      <c r="H1941" s="33" t="s">
        <v>18630</v>
      </c>
      <c r="I1941" s="34"/>
      <c r="J1941" s="5" t="s">
        <v>18630</v>
      </c>
      <c r="K1941" s="34"/>
      <c r="L1941" s="5" t="s">
        <v>23</v>
      </c>
      <c r="M1941" s="33" t="s">
        <v>7033</v>
      </c>
      <c r="N1941" s="5" t="s">
        <v>26</v>
      </c>
      <c r="O1941" s="35">
        <v>0</v>
      </c>
      <c r="P1941" s="5" t="s">
        <v>18630</v>
      </c>
      <c r="Q1941" s="5" t="str">
        <f t="shared" si="30"/>
        <v>Arquivado</v>
      </c>
      <c r="R1941" s="32" t="e">
        <v>#N/A</v>
      </c>
    </row>
    <row r="1942" spans="1:18" x14ac:dyDescent="0.2">
      <c r="A1942" s="5" t="s">
        <v>7035</v>
      </c>
      <c r="B1942" s="5"/>
      <c r="C1942" s="5" t="s">
        <v>7036</v>
      </c>
      <c r="D1942" s="5" t="s">
        <v>7037</v>
      </c>
      <c r="E1942" s="36" t="s">
        <v>71</v>
      </c>
      <c r="F1942" s="5" t="s">
        <v>18633</v>
      </c>
      <c r="G1942" s="34">
        <v>44967</v>
      </c>
      <c r="H1942" s="33" t="s">
        <v>18633</v>
      </c>
      <c r="I1942" s="34">
        <v>44088</v>
      </c>
      <c r="J1942" s="33" t="s">
        <v>18630</v>
      </c>
      <c r="K1942" s="34"/>
      <c r="L1942" s="5" t="s">
        <v>42</v>
      </c>
      <c r="M1942" s="5" t="s">
        <v>7038</v>
      </c>
      <c r="N1942" s="5" t="s">
        <v>26</v>
      </c>
      <c r="O1942" s="35">
        <v>30000</v>
      </c>
      <c r="P1942" s="5" t="s">
        <v>18630</v>
      </c>
      <c r="Q1942" s="5" t="str">
        <f t="shared" si="30"/>
        <v>Arquivado</v>
      </c>
      <c r="R1942" s="32" t="e">
        <v>#N/A</v>
      </c>
    </row>
    <row r="1943" spans="1:18" x14ac:dyDescent="0.2">
      <c r="A1943" s="5" t="s">
        <v>7040</v>
      </c>
      <c r="B1943" s="5"/>
      <c r="C1943" s="5" t="s">
        <v>7041</v>
      </c>
      <c r="D1943" s="5" t="s">
        <v>18695</v>
      </c>
      <c r="E1943" s="36" t="s">
        <v>71</v>
      </c>
      <c r="F1943" s="5" t="s">
        <v>18633</v>
      </c>
      <c r="G1943" s="34">
        <v>44334</v>
      </c>
      <c r="H1943" s="33" t="s">
        <v>18633</v>
      </c>
      <c r="I1943" s="34">
        <v>43622</v>
      </c>
      <c r="J1943" s="33" t="s">
        <v>18630</v>
      </c>
      <c r="K1943" s="34"/>
      <c r="L1943" s="5" t="s">
        <v>42</v>
      </c>
      <c r="M1943" s="5" t="s">
        <v>7042</v>
      </c>
      <c r="N1943" s="5" t="s">
        <v>26</v>
      </c>
      <c r="O1943" s="35">
        <v>30000</v>
      </c>
      <c r="P1943" s="5" t="s">
        <v>18630</v>
      </c>
      <c r="Q1943" s="5" t="str">
        <f t="shared" si="30"/>
        <v>Arquivado</v>
      </c>
      <c r="R1943" s="32" t="e">
        <v>#N/A</v>
      </c>
    </row>
    <row r="1944" spans="1:18" x14ac:dyDescent="0.2">
      <c r="A1944" s="5" t="s">
        <v>7044</v>
      </c>
      <c r="B1944" s="5"/>
      <c r="C1944" s="5" t="s">
        <v>7045</v>
      </c>
      <c r="D1944" s="5" t="s">
        <v>18691</v>
      </c>
      <c r="E1944" s="36" t="s">
        <v>48</v>
      </c>
      <c r="F1944" s="5" t="s">
        <v>18630</v>
      </c>
      <c r="G1944" s="34"/>
      <c r="H1944" s="5" t="s">
        <v>18630</v>
      </c>
      <c r="I1944" s="34"/>
      <c r="J1944" s="5" t="s">
        <v>18630</v>
      </c>
      <c r="K1944" s="34"/>
      <c r="L1944" s="5" t="s">
        <v>23</v>
      </c>
      <c r="M1944" s="5" t="s">
        <v>7046</v>
      </c>
      <c r="N1944" s="5" t="s">
        <v>26</v>
      </c>
      <c r="O1944" s="35">
        <v>0</v>
      </c>
      <c r="P1944" s="5" t="s">
        <v>18633</v>
      </c>
      <c r="Q1944" s="5" t="str">
        <f t="shared" si="30"/>
        <v>Arquivado</v>
      </c>
      <c r="R1944" s="32" t="e">
        <v>#N/A</v>
      </c>
    </row>
    <row r="1945" spans="1:18" x14ac:dyDescent="0.2">
      <c r="A1945" s="5" t="s">
        <v>7048</v>
      </c>
      <c r="B1945" s="5"/>
      <c r="C1945" s="5" t="s">
        <v>5016</v>
      </c>
      <c r="D1945" s="5" t="s">
        <v>3459</v>
      </c>
      <c r="E1945" s="36" t="s">
        <v>48</v>
      </c>
      <c r="F1945" s="5" t="s">
        <v>18633</v>
      </c>
      <c r="G1945" s="34">
        <v>41680</v>
      </c>
      <c r="H1945" s="33" t="s">
        <v>18630</v>
      </c>
      <c r="I1945" s="34"/>
      <c r="J1945" s="5" t="s">
        <v>18633</v>
      </c>
      <c r="K1945" s="34">
        <v>42143</v>
      </c>
      <c r="L1945" s="33" t="s">
        <v>42</v>
      </c>
      <c r="M1945" s="5" t="s">
        <v>7049</v>
      </c>
      <c r="N1945" s="5" t="s">
        <v>26</v>
      </c>
      <c r="O1945" s="35">
        <v>0</v>
      </c>
      <c r="P1945" s="5" t="s">
        <v>18633</v>
      </c>
      <c r="Q1945" s="5" t="str">
        <f t="shared" si="30"/>
        <v>Arquivado</v>
      </c>
      <c r="R1945" s="32" t="e">
        <v>#N/A</v>
      </c>
    </row>
    <row r="1946" spans="1:18" x14ac:dyDescent="0.2">
      <c r="A1946" s="5" t="s">
        <v>7051</v>
      </c>
      <c r="B1946" s="5"/>
      <c r="C1946" s="5" t="s">
        <v>7052</v>
      </c>
      <c r="D1946" s="5" t="s">
        <v>19389</v>
      </c>
      <c r="E1946" s="36" t="s">
        <v>48</v>
      </c>
      <c r="F1946" s="5" t="s">
        <v>18633</v>
      </c>
      <c r="G1946" s="34">
        <v>41162</v>
      </c>
      <c r="H1946" s="33" t="s">
        <v>18633</v>
      </c>
      <c r="I1946" s="34">
        <v>41858</v>
      </c>
      <c r="J1946" s="33" t="s">
        <v>18633</v>
      </c>
      <c r="K1946" s="34">
        <v>41869</v>
      </c>
      <c r="L1946" s="33" t="s">
        <v>23</v>
      </c>
      <c r="M1946" s="33" t="s">
        <v>7053</v>
      </c>
      <c r="N1946" s="5" t="s">
        <v>26</v>
      </c>
      <c r="O1946" s="35">
        <v>0</v>
      </c>
      <c r="P1946" s="5" t="s">
        <v>18630</v>
      </c>
      <c r="Q1946" s="5" t="str">
        <f t="shared" si="30"/>
        <v>Arquivado</v>
      </c>
      <c r="R1946" s="32" t="e">
        <v>#N/A</v>
      </c>
    </row>
    <row r="1947" spans="1:18" x14ac:dyDescent="0.2">
      <c r="A1947" s="5" t="s">
        <v>7055</v>
      </c>
      <c r="B1947" s="5"/>
      <c r="C1947" s="5" t="s">
        <v>96</v>
      </c>
      <c r="D1947" s="5" t="s">
        <v>18691</v>
      </c>
      <c r="E1947" s="36" t="s">
        <v>48</v>
      </c>
      <c r="F1947" s="5" t="s">
        <v>18633</v>
      </c>
      <c r="G1947" s="34">
        <v>41988</v>
      </c>
      <c r="H1947" s="33" t="s">
        <v>18630</v>
      </c>
      <c r="I1947" s="34"/>
      <c r="J1947" s="5" t="s">
        <v>18630</v>
      </c>
      <c r="K1947" s="34"/>
      <c r="L1947" s="5" t="s">
        <v>23</v>
      </c>
      <c r="M1947" s="5" t="s">
        <v>7056</v>
      </c>
      <c r="N1947" s="5" t="s">
        <v>26</v>
      </c>
      <c r="O1947" s="35">
        <v>0</v>
      </c>
      <c r="P1947" s="5" t="s">
        <v>18630</v>
      </c>
      <c r="Q1947" s="5" t="str">
        <f t="shared" si="30"/>
        <v>Arquivado</v>
      </c>
      <c r="R1947" s="32" t="e">
        <v>#N/A</v>
      </c>
    </row>
    <row r="1948" spans="1:18" x14ac:dyDescent="0.2">
      <c r="A1948" s="5" t="s">
        <v>7058</v>
      </c>
      <c r="B1948" s="5"/>
      <c r="C1948" s="5" t="s">
        <v>4755</v>
      </c>
      <c r="D1948" s="5" t="s">
        <v>19390</v>
      </c>
      <c r="E1948" s="36" t="s">
        <v>48</v>
      </c>
      <c r="F1948" s="5" t="s">
        <v>18633</v>
      </c>
      <c r="G1948" s="34">
        <v>41732</v>
      </c>
      <c r="H1948" s="33" t="s">
        <v>18633</v>
      </c>
      <c r="I1948" s="34">
        <v>42992</v>
      </c>
      <c r="J1948" s="33" t="s">
        <v>18633</v>
      </c>
      <c r="K1948" s="34">
        <v>43014</v>
      </c>
      <c r="L1948" s="33" t="s">
        <v>42</v>
      </c>
      <c r="M1948" s="33" t="s">
        <v>7059</v>
      </c>
      <c r="N1948" s="5" t="s">
        <v>26</v>
      </c>
      <c r="O1948" s="35">
        <v>0</v>
      </c>
      <c r="P1948" s="5" t="s">
        <v>18630</v>
      </c>
      <c r="Q1948" s="5" t="str">
        <f t="shared" si="30"/>
        <v>Arquivado</v>
      </c>
      <c r="R1948" s="32" t="e">
        <v>#N/A</v>
      </c>
    </row>
    <row r="1949" spans="1:18" x14ac:dyDescent="0.2">
      <c r="A1949" s="5" t="s">
        <v>7061</v>
      </c>
      <c r="B1949" s="5"/>
      <c r="C1949" s="5" t="s">
        <v>7062</v>
      </c>
      <c r="D1949" s="5" t="s">
        <v>19391</v>
      </c>
      <c r="E1949" s="36" t="s">
        <v>48</v>
      </c>
      <c r="F1949" s="5" t="s">
        <v>18633</v>
      </c>
      <c r="G1949" s="34">
        <v>43609</v>
      </c>
      <c r="H1949" s="33" t="s">
        <v>18630</v>
      </c>
      <c r="I1949" s="34"/>
      <c r="J1949" s="5" t="s">
        <v>18633</v>
      </c>
      <c r="K1949" s="34">
        <v>42549</v>
      </c>
      <c r="L1949" s="33" t="s">
        <v>23</v>
      </c>
      <c r="M1949" s="5" t="s">
        <v>582</v>
      </c>
      <c r="N1949" s="5" t="s">
        <v>26</v>
      </c>
      <c r="O1949" s="35">
        <v>0</v>
      </c>
      <c r="P1949" s="5" t="s">
        <v>18633</v>
      </c>
      <c r="Q1949" s="5" t="str">
        <f t="shared" si="30"/>
        <v>Arquivado</v>
      </c>
      <c r="R1949" s="32" t="e">
        <v>#N/A</v>
      </c>
    </row>
    <row r="1950" spans="1:18" x14ac:dyDescent="0.2">
      <c r="A1950" s="5" t="s">
        <v>7063</v>
      </c>
      <c r="B1950" s="5"/>
      <c r="C1950" s="5" t="s">
        <v>7065</v>
      </c>
      <c r="D1950" s="5" t="s">
        <v>7066</v>
      </c>
      <c r="E1950" s="36" t="s">
        <v>7064</v>
      </c>
      <c r="F1950" s="5" t="s">
        <v>18630</v>
      </c>
      <c r="G1950" s="34"/>
      <c r="H1950" s="5" t="s">
        <v>18630</v>
      </c>
      <c r="I1950" s="34"/>
      <c r="J1950" s="5" t="s">
        <v>18630</v>
      </c>
      <c r="K1950" s="34"/>
      <c r="L1950" s="5" t="s">
        <v>42</v>
      </c>
      <c r="M1950" s="5" t="s">
        <v>7067</v>
      </c>
      <c r="N1950" s="5" t="s">
        <v>26</v>
      </c>
      <c r="O1950" s="35">
        <v>10000</v>
      </c>
      <c r="P1950" s="5" t="s">
        <v>18633</v>
      </c>
      <c r="Q1950" s="5" t="str">
        <f t="shared" si="30"/>
        <v>Arquivado</v>
      </c>
      <c r="R1950" s="32" t="e">
        <v>#N/A</v>
      </c>
    </row>
    <row r="1951" spans="1:18" x14ac:dyDescent="0.2">
      <c r="A1951" s="5" t="s">
        <v>7069</v>
      </c>
      <c r="B1951" s="5"/>
      <c r="C1951" s="5" t="s">
        <v>7070</v>
      </c>
      <c r="D1951" s="5" t="s">
        <v>18693</v>
      </c>
      <c r="E1951" s="36" t="s">
        <v>48</v>
      </c>
      <c r="F1951" s="5" t="s">
        <v>18630</v>
      </c>
      <c r="G1951" s="34"/>
      <c r="H1951" s="5" t="s">
        <v>18630</v>
      </c>
      <c r="I1951" s="34"/>
      <c r="J1951" s="5" t="s">
        <v>18633</v>
      </c>
      <c r="K1951" s="34">
        <v>41667</v>
      </c>
      <c r="L1951" s="33" t="s">
        <v>42</v>
      </c>
      <c r="M1951" s="5" t="s">
        <v>7071</v>
      </c>
      <c r="N1951" s="5" t="s">
        <v>26</v>
      </c>
      <c r="O1951" s="35">
        <v>0</v>
      </c>
      <c r="P1951" s="5" t="s">
        <v>18633</v>
      </c>
      <c r="Q1951" s="5" t="str">
        <f t="shared" si="30"/>
        <v>Arquivado</v>
      </c>
      <c r="R1951" s="32" t="e">
        <v>#N/A</v>
      </c>
    </row>
    <row r="1952" spans="1:18" x14ac:dyDescent="0.2">
      <c r="A1952" s="5" t="s">
        <v>7073</v>
      </c>
      <c r="B1952" s="5"/>
      <c r="C1952" s="5" t="s">
        <v>2869</v>
      </c>
      <c r="D1952" s="5" t="s">
        <v>18692</v>
      </c>
      <c r="E1952" s="36" t="s">
        <v>20</v>
      </c>
      <c r="F1952" s="5" t="s">
        <v>18633</v>
      </c>
      <c r="G1952" s="34">
        <v>41647</v>
      </c>
      <c r="H1952" s="33" t="s">
        <v>18630</v>
      </c>
      <c r="I1952" s="34"/>
      <c r="J1952" s="5" t="s">
        <v>18630</v>
      </c>
      <c r="K1952" s="34"/>
      <c r="L1952" s="5" t="s">
        <v>23</v>
      </c>
      <c r="M1952" s="5" t="s">
        <v>7074</v>
      </c>
      <c r="N1952" s="5" t="s">
        <v>26</v>
      </c>
      <c r="O1952" s="35">
        <v>0</v>
      </c>
      <c r="P1952" s="5" t="s">
        <v>18633</v>
      </c>
      <c r="Q1952" s="5" t="str">
        <f t="shared" si="30"/>
        <v>Arquivado</v>
      </c>
      <c r="R1952" s="32" t="e">
        <v>#N/A</v>
      </c>
    </row>
    <row r="1953" spans="1:18" x14ac:dyDescent="0.2">
      <c r="A1953" s="5" t="s">
        <v>7076</v>
      </c>
      <c r="B1953" s="5"/>
      <c r="C1953" s="5" t="s">
        <v>7077</v>
      </c>
      <c r="D1953" s="5" t="s">
        <v>7078</v>
      </c>
      <c r="E1953" s="36" t="s">
        <v>7064</v>
      </c>
      <c r="F1953" s="5" t="s">
        <v>18633</v>
      </c>
      <c r="G1953" s="34">
        <v>45194</v>
      </c>
      <c r="H1953" s="33" t="s">
        <v>18630</v>
      </c>
      <c r="I1953" s="34"/>
      <c r="J1953" s="5" t="s">
        <v>18633</v>
      </c>
      <c r="K1953" s="34">
        <v>45456</v>
      </c>
      <c r="L1953" s="33" t="s">
        <v>18794</v>
      </c>
      <c r="M1953" s="5" t="s">
        <v>7079</v>
      </c>
      <c r="N1953" s="5" t="s">
        <v>117</v>
      </c>
      <c r="O1953" s="35">
        <v>1000</v>
      </c>
      <c r="P1953" s="60" t="s">
        <v>18633</v>
      </c>
      <c r="Q1953" s="5" t="str">
        <f t="shared" si="30"/>
        <v>Ativo</v>
      </c>
      <c r="R1953" s="32" t="e">
        <v>#N/A</v>
      </c>
    </row>
    <row r="1954" spans="1:18" x14ac:dyDescent="0.2">
      <c r="A1954" s="5" t="s">
        <v>7081</v>
      </c>
      <c r="B1954" s="5"/>
      <c r="C1954" s="5" t="s">
        <v>257</v>
      </c>
      <c r="D1954" s="5" t="s">
        <v>18695</v>
      </c>
      <c r="E1954" s="36" t="s">
        <v>71</v>
      </c>
      <c r="F1954" s="5" t="s">
        <v>18630</v>
      </c>
      <c r="G1954" s="34"/>
      <c r="H1954" s="5" t="s">
        <v>18630</v>
      </c>
      <c r="I1954" s="34"/>
      <c r="J1954" s="5" t="s">
        <v>18630</v>
      </c>
      <c r="K1954" s="34"/>
      <c r="L1954" s="5" t="s">
        <v>23</v>
      </c>
      <c r="M1954" s="33" t="s">
        <v>43</v>
      </c>
      <c r="N1954" s="5" t="s">
        <v>26</v>
      </c>
      <c r="O1954" s="35">
        <v>30000</v>
      </c>
      <c r="P1954" s="5" t="s">
        <v>18633</v>
      </c>
      <c r="Q1954" s="5" t="str">
        <f t="shared" si="30"/>
        <v>Arquivado</v>
      </c>
      <c r="R1954" s="32" t="e">
        <v>#N/A</v>
      </c>
    </row>
    <row r="1955" spans="1:18" x14ac:dyDescent="0.2">
      <c r="A1955" s="5" t="s">
        <v>7082</v>
      </c>
      <c r="B1955" s="5"/>
      <c r="C1955" s="5" t="s">
        <v>5668</v>
      </c>
      <c r="D1955" s="5" t="s">
        <v>19392</v>
      </c>
      <c r="E1955" s="36" t="s">
        <v>48</v>
      </c>
      <c r="F1955" s="5" t="s">
        <v>18630</v>
      </c>
      <c r="G1955" s="34"/>
      <c r="H1955" s="5" t="s">
        <v>18630</v>
      </c>
      <c r="I1955" s="34"/>
      <c r="J1955" s="5" t="s">
        <v>18630</v>
      </c>
      <c r="K1955" s="34"/>
      <c r="L1955" s="5" t="s">
        <v>42</v>
      </c>
      <c r="M1955" s="5" t="s">
        <v>7083</v>
      </c>
      <c r="N1955" s="5" t="s">
        <v>26</v>
      </c>
      <c r="O1955" s="35">
        <v>0</v>
      </c>
      <c r="P1955" s="5" t="s">
        <v>18630</v>
      </c>
      <c r="Q1955" s="5" t="str">
        <f t="shared" si="30"/>
        <v>Arquivado</v>
      </c>
      <c r="R1955" s="32" t="e">
        <v>#N/A</v>
      </c>
    </row>
    <row r="1956" spans="1:18" x14ac:dyDescent="0.2">
      <c r="A1956" s="5" t="s">
        <v>7085</v>
      </c>
      <c r="B1956" s="5"/>
      <c r="C1956" s="5" t="s">
        <v>6257</v>
      </c>
      <c r="D1956" s="5" t="s">
        <v>7086</v>
      </c>
      <c r="E1956" s="36" t="s">
        <v>71</v>
      </c>
      <c r="F1956" s="5" t="s">
        <v>18633</v>
      </c>
      <c r="G1956" s="34">
        <v>45396</v>
      </c>
      <c r="H1956" s="33" t="s">
        <v>18630</v>
      </c>
      <c r="I1956" s="34"/>
      <c r="J1956" s="5" t="s">
        <v>18630</v>
      </c>
      <c r="K1956" s="34"/>
      <c r="L1956" s="5" t="s">
        <v>42</v>
      </c>
      <c r="M1956" s="5" t="s">
        <v>7087</v>
      </c>
      <c r="N1956" s="5" t="s">
        <v>26</v>
      </c>
      <c r="O1956" s="35">
        <v>30000</v>
      </c>
      <c r="P1956" s="5" t="s">
        <v>18630</v>
      </c>
      <c r="Q1956" s="5" t="str">
        <f t="shared" si="30"/>
        <v>Arquivado</v>
      </c>
      <c r="R1956" s="32" t="e">
        <v>#N/A</v>
      </c>
    </row>
    <row r="1957" spans="1:18" x14ac:dyDescent="0.2">
      <c r="A1957" s="5" t="s">
        <v>7089</v>
      </c>
      <c r="B1957" s="5"/>
      <c r="C1957" s="5" t="s">
        <v>6636</v>
      </c>
      <c r="D1957" s="5" t="s">
        <v>18695</v>
      </c>
      <c r="E1957" s="36" t="s">
        <v>48</v>
      </c>
      <c r="F1957" s="5" t="s">
        <v>18633</v>
      </c>
      <c r="G1957" s="34">
        <v>42663</v>
      </c>
      <c r="H1957" s="33" t="s">
        <v>18630</v>
      </c>
      <c r="I1957" s="34"/>
      <c r="J1957" s="5" t="s">
        <v>18630</v>
      </c>
      <c r="K1957" s="34"/>
      <c r="L1957" s="5" t="s">
        <v>23</v>
      </c>
      <c r="M1957" s="5" t="s">
        <v>7090</v>
      </c>
      <c r="N1957" s="5" t="s">
        <v>26</v>
      </c>
      <c r="O1957" s="35">
        <v>0</v>
      </c>
      <c r="P1957" s="5" t="s">
        <v>18630</v>
      </c>
      <c r="Q1957" s="5" t="str">
        <f t="shared" si="30"/>
        <v>Arquivado</v>
      </c>
      <c r="R1957" s="32" t="e">
        <v>#N/A</v>
      </c>
    </row>
    <row r="1958" spans="1:18" x14ac:dyDescent="0.2">
      <c r="A1958" s="5" t="s">
        <v>7092</v>
      </c>
      <c r="B1958" s="5"/>
      <c r="C1958" s="5" t="s">
        <v>3910</v>
      </c>
      <c r="D1958" s="5" t="s">
        <v>18691</v>
      </c>
      <c r="E1958" s="36" t="s">
        <v>71</v>
      </c>
      <c r="F1958" s="5" t="s">
        <v>18633</v>
      </c>
      <c r="G1958" s="34">
        <v>43760</v>
      </c>
      <c r="H1958" s="33" t="s">
        <v>18633</v>
      </c>
      <c r="I1958" s="34">
        <v>44160</v>
      </c>
      <c r="J1958" s="33" t="s">
        <v>18630</v>
      </c>
      <c r="K1958" s="34"/>
      <c r="L1958" s="5" t="s">
        <v>42</v>
      </c>
      <c r="M1958" s="5" t="s">
        <v>43</v>
      </c>
      <c r="N1958" s="5" t="s">
        <v>26</v>
      </c>
      <c r="O1958" s="35">
        <v>30000</v>
      </c>
      <c r="P1958" s="5" t="s">
        <v>18630</v>
      </c>
      <c r="Q1958" s="5" t="str">
        <f t="shared" si="30"/>
        <v>Arquivado</v>
      </c>
      <c r="R1958" s="32" t="e">
        <v>#N/A</v>
      </c>
    </row>
    <row r="1959" spans="1:18" x14ac:dyDescent="0.2">
      <c r="A1959" s="5" t="s">
        <v>7093</v>
      </c>
      <c r="B1959" s="5"/>
      <c r="C1959" s="5" t="s">
        <v>6972</v>
      </c>
      <c r="D1959" s="5" t="s">
        <v>6973</v>
      </c>
      <c r="E1959" s="36" t="s">
        <v>48</v>
      </c>
      <c r="F1959" s="5" t="s">
        <v>18630</v>
      </c>
      <c r="G1959" s="34"/>
      <c r="H1959" s="5" t="s">
        <v>18630</v>
      </c>
      <c r="I1959" s="34"/>
      <c r="J1959" s="5" t="s">
        <v>18633</v>
      </c>
      <c r="K1959" s="34">
        <v>41876</v>
      </c>
      <c r="L1959" s="33" t="s">
        <v>23</v>
      </c>
      <c r="M1959" s="5" t="s">
        <v>7094</v>
      </c>
      <c r="N1959" s="5" t="s">
        <v>26</v>
      </c>
      <c r="O1959" s="35">
        <v>0</v>
      </c>
      <c r="P1959" s="5" t="s">
        <v>18633</v>
      </c>
      <c r="Q1959" s="5" t="str">
        <f t="shared" si="30"/>
        <v>Arquivado</v>
      </c>
      <c r="R1959" s="32" t="e">
        <v>#N/A</v>
      </c>
    </row>
    <row r="1960" spans="1:18" x14ac:dyDescent="0.2">
      <c r="A1960" s="5" t="s">
        <v>7096</v>
      </c>
      <c r="B1960" s="5"/>
      <c r="C1960" s="5" t="s">
        <v>7097</v>
      </c>
      <c r="D1960" s="5" t="s">
        <v>2350</v>
      </c>
      <c r="E1960" s="36" t="s">
        <v>48</v>
      </c>
      <c r="F1960" s="5" t="s">
        <v>18630</v>
      </c>
      <c r="G1960" s="34"/>
      <c r="H1960" s="5" t="s">
        <v>18630</v>
      </c>
      <c r="I1960" s="34"/>
      <c r="J1960" s="5" t="s">
        <v>18633</v>
      </c>
      <c r="K1960" s="34">
        <v>41738</v>
      </c>
      <c r="L1960" s="33" t="s">
        <v>42</v>
      </c>
      <c r="M1960" s="5" t="s">
        <v>7098</v>
      </c>
      <c r="N1960" s="5" t="s">
        <v>26</v>
      </c>
      <c r="O1960" s="35">
        <v>0</v>
      </c>
      <c r="P1960" s="5" t="s">
        <v>18633</v>
      </c>
      <c r="Q1960" s="5" t="str">
        <f t="shared" si="30"/>
        <v>Arquivado</v>
      </c>
      <c r="R1960" s="32" t="e">
        <v>#N/A</v>
      </c>
    </row>
    <row r="1961" spans="1:18" x14ac:dyDescent="0.2">
      <c r="A1961" s="5" t="s">
        <v>7100</v>
      </c>
      <c r="B1961" s="5"/>
      <c r="C1961" s="5" t="s">
        <v>7101</v>
      </c>
      <c r="D1961" s="5" t="s">
        <v>18693</v>
      </c>
      <c r="E1961" s="36" t="s">
        <v>48</v>
      </c>
      <c r="F1961" s="5" t="s">
        <v>18633</v>
      </c>
      <c r="G1961" s="34">
        <v>41884</v>
      </c>
      <c r="H1961" s="33" t="s">
        <v>18630</v>
      </c>
      <c r="I1961" s="34"/>
      <c r="J1961" s="5" t="s">
        <v>18633</v>
      </c>
      <c r="K1961" s="34">
        <v>41880</v>
      </c>
      <c r="L1961" s="33" t="s">
        <v>23</v>
      </c>
      <c r="M1961" s="5" t="s">
        <v>7102</v>
      </c>
      <c r="N1961" s="5" t="s">
        <v>26</v>
      </c>
      <c r="O1961" s="35">
        <v>0</v>
      </c>
      <c r="P1961" s="5" t="s">
        <v>18633</v>
      </c>
      <c r="Q1961" s="5" t="str">
        <f t="shared" si="30"/>
        <v>Arquivado</v>
      </c>
      <c r="R1961" s="32" t="e">
        <v>#N/A</v>
      </c>
    </row>
    <row r="1962" spans="1:18" x14ac:dyDescent="0.2">
      <c r="A1962" s="5" t="s">
        <v>7104</v>
      </c>
      <c r="B1962" s="5"/>
      <c r="C1962" s="5" t="s">
        <v>6936</v>
      </c>
      <c r="D1962" s="5" t="s">
        <v>18691</v>
      </c>
      <c r="E1962" s="36" t="s">
        <v>20</v>
      </c>
      <c r="F1962" s="5" t="s">
        <v>18633</v>
      </c>
      <c r="G1962" s="34">
        <v>41614</v>
      </c>
      <c r="H1962" s="33" t="s">
        <v>18630</v>
      </c>
      <c r="I1962" s="34"/>
      <c r="J1962" s="5" t="s">
        <v>18630</v>
      </c>
      <c r="K1962" s="34"/>
      <c r="L1962" s="5" t="s">
        <v>23</v>
      </c>
      <c r="M1962" s="33" t="s">
        <v>7105</v>
      </c>
      <c r="N1962" s="5" t="s">
        <v>26</v>
      </c>
      <c r="O1962" s="35">
        <v>0</v>
      </c>
      <c r="P1962" s="5" t="s">
        <v>18633</v>
      </c>
      <c r="Q1962" s="5" t="str">
        <f t="shared" si="30"/>
        <v>Arquivado</v>
      </c>
      <c r="R1962" s="32" t="e">
        <v>#N/A</v>
      </c>
    </row>
    <row r="1963" spans="1:18" x14ac:dyDescent="0.2">
      <c r="A1963" s="5" t="s">
        <v>7107</v>
      </c>
      <c r="B1963" s="5"/>
      <c r="C1963" s="5" t="s">
        <v>7108</v>
      </c>
      <c r="D1963" s="5" t="s">
        <v>19393</v>
      </c>
      <c r="E1963" s="36" t="s">
        <v>48</v>
      </c>
      <c r="F1963" s="5" t="s">
        <v>18633</v>
      </c>
      <c r="G1963" s="34">
        <v>41892</v>
      </c>
      <c r="H1963" s="33" t="s">
        <v>18630</v>
      </c>
      <c r="I1963" s="34"/>
      <c r="J1963" s="5" t="s">
        <v>18630</v>
      </c>
      <c r="K1963" s="34"/>
      <c r="L1963" s="5" t="s">
        <v>23</v>
      </c>
      <c r="M1963" s="5" t="s">
        <v>7109</v>
      </c>
      <c r="N1963" s="5" t="s">
        <v>26</v>
      </c>
      <c r="O1963" s="35">
        <v>30000</v>
      </c>
      <c r="P1963" s="5" t="s">
        <v>18630</v>
      </c>
      <c r="Q1963" s="5" t="str">
        <f t="shared" si="30"/>
        <v>Arquivado</v>
      </c>
      <c r="R1963" s="32" t="e">
        <v>#N/A</v>
      </c>
    </row>
    <row r="1964" spans="1:18" x14ac:dyDescent="0.2">
      <c r="A1964" s="5" t="s">
        <v>7111</v>
      </c>
      <c r="B1964" s="5"/>
      <c r="C1964" s="5" t="s">
        <v>6988</v>
      </c>
      <c r="D1964" s="5" t="s">
        <v>18693</v>
      </c>
      <c r="E1964" s="36" t="s">
        <v>20</v>
      </c>
      <c r="F1964" s="5" t="s">
        <v>18633</v>
      </c>
      <c r="G1964" s="34">
        <v>41611</v>
      </c>
      <c r="H1964" s="33" t="s">
        <v>18630</v>
      </c>
      <c r="I1964" s="34"/>
      <c r="J1964" s="5" t="s">
        <v>18630</v>
      </c>
      <c r="K1964" s="34"/>
      <c r="L1964" s="5" t="s">
        <v>23</v>
      </c>
      <c r="M1964" s="33" t="s">
        <v>7112</v>
      </c>
      <c r="N1964" s="5" t="s">
        <v>26</v>
      </c>
      <c r="O1964" s="35">
        <v>0</v>
      </c>
      <c r="P1964" s="5" t="s">
        <v>18630</v>
      </c>
      <c r="Q1964" s="5" t="str">
        <f t="shared" si="30"/>
        <v>Arquivado</v>
      </c>
      <c r="R1964" s="32" t="e">
        <v>#N/A</v>
      </c>
    </row>
    <row r="1965" spans="1:18" x14ac:dyDescent="0.2">
      <c r="A1965" s="5" t="s">
        <v>7114</v>
      </c>
      <c r="B1965" s="5"/>
      <c r="C1965" s="5" t="s">
        <v>5768</v>
      </c>
      <c r="D1965" s="5" t="s">
        <v>7115</v>
      </c>
      <c r="E1965" s="36" t="s">
        <v>48</v>
      </c>
      <c r="F1965" s="5" t="s">
        <v>18633</v>
      </c>
      <c r="G1965" s="34">
        <v>42587</v>
      </c>
      <c r="H1965" s="33" t="s">
        <v>18633</v>
      </c>
      <c r="I1965" s="34">
        <v>44441</v>
      </c>
      <c r="J1965" s="33" t="s">
        <v>18633</v>
      </c>
      <c r="K1965" s="34">
        <v>43977</v>
      </c>
      <c r="L1965" s="33" t="s">
        <v>42</v>
      </c>
      <c r="M1965" s="5" t="s">
        <v>7116</v>
      </c>
      <c r="N1965" s="5" t="s">
        <v>26</v>
      </c>
      <c r="O1965" s="35">
        <v>0</v>
      </c>
      <c r="P1965" s="5" t="s">
        <v>18630</v>
      </c>
      <c r="Q1965" s="5" t="str">
        <f t="shared" si="30"/>
        <v>Arquivado</v>
      </c>
      <c r="R1965" s="32" t="e">
        <v>#N/A</v>
      </c>
    </row>
    <row r="1966" spans="1:18" x14ac:dyDescent="0.2">
      <c r="A1966" s="5" t="s">
        <v>7118</v>
      </c>
      <c r="B1966" s="5"/>
      <c r="C1966" s="5" t="s">
        <v>65</v>
      </c>
      <c r="D1966" s="5" t="s">
        <v>18693</v>
      </c>
      <c r="E1966" s="36" t="s">
        <v>71</v>
      </c>
      <c r="F1966" s="5" t="s">
        <v>18633</v>
      </c>
      <c r="G1966" s="34">
        <v>44671</v>
      </c>
      <c r="H1966" s="33" t="s">
        <v>18633</v>
      </c>
      <c r="I1966" s="34">
        <v>44000</v>
      </c>
      <c r="J1966" s="33" t="s">
        <v>18633</v>
      </c>
      <c r="K1966" s="34">
        <v>44112</v>
      </c>
      <c r="L1966" s="33" t="s">
        <v>18794</v>
      </c>
      <c r="M1966" s="33" t="s">
        <v>1867</v>
      </c>
      <c r="N1966" s="5" t="s">
        <v>117</v>
      </c>
      <c r="O1966" s="35">
        <v>30000</v>
      </c>
      <c r="P1966" s="60" t="s">
        <v>18633</v>
      </c>
      <c r="Q1966" s="5" t="str">
        <f t="shared" si="30"/>
        <v>Ativo</v>
      </c>
      <c r="R1966" s="32" t="e">
        <v>#N/A</v>
      </c>
    </row>
    <row r="1967" spans="1:18" x14ac:dyDescent="0.2">
      <c r="A1967" s="5" t="s">
        <v>7119</v>
      </c>
      <c r="B1967" s="5" t="s">
        <v>7120</v>
      </c>
      <c r="C1967" s="5" t="s">
        <v>7121</v>
      </c>
      <c r="D1967" s="5" t="s">
        <v>7122</v>
      </c>
      <c r="E1967" s="36" t="s">
        <v>48</v>
      </c>
      <c r="F1967" s="5" t="s">
        <v>18633</v>
      </c>
      <c r="G1967" s="34">
        <v>41904</v>
      </c>
      <c r="H1967" s="33" t="s">
        <v>18630</v>
      </c>
      <c r="I1967" s="34"/>
      <c r="J1967" s="5" t="s">
        <v>18633</v>
      </c>
      <c r="K1967" s="34">
        <v>43347</v>
      </c>
      <c r="L1967" s="33" t="s">
        <v>42</v>
      </c>
      <c r="M1967" s="33" t="s">
        <v>7123</v>
      </c>
      <c r="N1967" s="5" t="s">
        <v>26</v>
      </c>
      <c r="O1967" s="35">
        <v>30000</v>
      </c>
      <c r="P1967" s="5" t="s">
        <v>18630</v>
      </c>
      <c r="Q1967" s="5" t="str">
        <f t="shared" si="30"/>
        <v>Arquivado</v>
      </c>
      <c r="R1967" s="32" t="e">
        <v>#N/A</v>
      </c>
    </row>
    <row r="1968" spans="1:18" x14ac:dyDescent="0.2">
      <c r="A1968" s="5" t="s">
        <v>7125</v>
      </c>
      <c r="B1968" s="5"/>
      <c r="C1968" s="5" t="s">
        <v>2908</v>
      </c>
      <c r="D1968" s="5" t="s">
        <v>19268</v>
      </c>
      <c r="E1968" s="36" t="s">
        <v>48</v>
      </c>
      <c r="F1968" s="5" t="s">
        <v>18630</v>
      </c>
      <c r="G1968" s="34"/>
      <c r="H1968" s="5" t="s">
        <v>18630</v>
      </c>
      <c r="I1968" s="34"/>
      <c r="J1968" s="5" t="s">
        <v>18630</v>
      </c>
      <c r="K1968" s="34"/>
      <c r="L1968" s="5" t="s">
        <v>42</v>
      </c>
      <c r="M1968" s="5" t="s">
        <v>7126</v>
      </c>
      <c r="N1968" s="5" t="s">
        <v>26</v>
      </c>
      <c r="O1968" s="35">
        <v>0</v>
      </c>
      <c r="P1968" s="5" t="s">
        <v>18630</v>
      </c>
      <c r="Q1968" s="5" t="str">
        <f t="shared" si="30"/>
        <v>Arquivado</v>
      </c>
      <c r="R1968" s="32" t="e">
        <v>#N/A</v>
      </c>
    </row>
    <row r="1969" spans="1:18" x14ac:dyDescent="0.2">
      <c r="A1969" s="5" t="s">
        <v>7128</v>
      </c>
      <c r="B1969" s="5"/>
      <c r="C1969" s="5" t="s">
        <v>7129</v>
      </c>
      <c r="D1969" s="5" t="s">
        <v>19394</v>
      </c>
      <c r="E1969" s="36" t="s">
        <v>48</v>
      </c>
      <c r="F1969" s="5" t="s">
        <v>18630</v>
      </c>
      <c r="G1969" s="34"/>
      <c r="H1969" s="5" t="s">
        <v>18630</v>
      </c>
      <c r="I1969" s="34"/>
      <c r="J1969" s="5" t="s">
        <v>18633</v>
      </c>
      <c r="K1969" s="34">
        <v>41940</v>
      </c>
      <c r="L1969" s="33" t="s">
        <v>23</v>
      </c>
      <c r="M1969" s="5" t="s">
        <v>7130</v>
      </c>
      <c r="N1969" s="5" t="s">
        <v>26</v>
      </c>
      <c r="O1969" s="35">
        <v>0</v>
      </c>
      <c r="P1969" s="5" t="s">
        <v>18633</v>
      </c>
      <c r="Q1969" s="5" t="str">
        <f t="shared" si="30"/>
        <v>Arquivado</v>
      </c>
      <c r="R1969" s="32" t="e">
        <v>#N/A</v>
      </c>
    </row>
    <row r="1970" spans="1:18" x14ac:dyDescent="0.2">
      <c r="A1970" s="5" t="s">
        <v>7132</v>
      </c>
      <c r="B1970" s="5"/>
      <c r="C1970" s="5" t="s">
        <v>4510</v>
      </c>
      <c r="D1970" s="5" t="s">
        <v>18691</v>
      </c>
      <c r="E1970" s="36" t="s">
        <v>48</v>
      </c>
      <c r="F1970" s="5" t="s">
        <v>18630</v>
      </c>
      <c r="G1970" s="34"/>
      <c r="H1970" s="5" t="s">
        <v>18630</v>
      </c>
      <c r="I1970" s="34"/>
      <c r="J1970" s="5" t="s">
        <v>18630</v>
      </c>
      <c r="K1970" s="34"/>
      <c r="L1970" s="5" t="s">
        <v>42</v>
      </c>
      <c r="M1970" s="5" t="s">
        <v>7133</v>
      </c>
      <c r="N1970" s="5" t="s">
        <v>26</v>
      </c>
      <c r="O1970" s="35">
        <v>0</v>
      </c>
      <c r="P1970" s="5" t="s">
        <v>18630</v>
      </c>
      <c r="Q1970" s="5" t="str">
        <f t="shared" si="30"/>
        <v>Arquivado</v>
      </c>
      <c r="R1970" s="32" t="e">
        <v>#N/A</v>
      </c>
    </row>
    <row r="1971" spans="1:18" x14ac:dyDescent="0.2">
      <c r="A1971" s="5" t="s">
        <v>7135</v>
      </c>
      <c r="B1971" s="5"/>
      <c r="C1971" s="5" t="s">
        <v>4484</v>
      </c>
      <c r="D1971" s="5" t="s">
        <v>2962</v>
      </c>
      <c r="E1971" s="36" t="s">
        <v>71</v>
      </c>
      <c r="F1971" s="5" t="s">
        <v>18633</v>
      </c>
      <c r="G1971" s="34">
        <v>45636</v>
      </c>
      <c r="H1971" s="33" t="s">
        <v>18630</v>
      </c>
      <c r="I1971" s="34"/>
      <c r="J1971" s="5" t="s">
        <v>18630</v>
      </c>
      <c r="K1971" s="34"/>
      <c r="L1971" s="5" t="s">
        <v>42</v>
      </c>
      <c r="M1971" s="5" t="s">
        <v>7136</v>
      </c>
      <c r="N1971" s="5" t="s">
        <v>26</v>
      </c>
      <c r="O1971" s="35">
        <v>30000</v>
      </c>
      <c r="P1971" s="5" t="s">
        <v>18630</v>
      </c>
      <c r="Q1971" s="5" t="str">
        <f t="shared" si="30"/>
        <v>Arquivado</v>
      </c>
      <c r="R1971" s="32" t="e">
        <v>#N/A</v>
      </c>
    </row>
    <row r="1972" spans="1:18" x14ac:dyDescent="0.2">
      <c r="A1972" s="5" t="s">
        <v>7138</v>
      </c>
      <c r="B1972" s="5"/>
      <c r="C1972" s="5" t="s">
        <v>160</v>
      </c>
      <c r="D1972" s="5" t="s">
        <v>7139</v>
      </c>
      <c r="E1972" s="36" t="s">
        <v>48</v>
      </c>
      <c r="F1972" s="5" t="s">
        <v>18630</v>
      </c>
      <c r="G1972" s="34"/>
      <c r="H1972" s="5" t="s">
        <v>18630</v>
      </c>
      <c r="I1972" s="34"/>
      <c r="J1972" s="5" t="s">
        <v>18630</v>
      </c>
      <c r="K1972" s="34"/>
      <c r="L1972" s="5" t="s">
        <v>42</v>
      </c>
      <c r="M1972" s="5" t="s">
        <v>7140</v>
      </c>
      <c r="N1972" s="5" t="s">
        <v>26</v>
      </c>
      <c r="O1972" s="35">
        <v>0</v>
      </c>
      <c r="P1972" s="5" t="s">
        <v>18630</v>
      </c>
      <c r="Q1972" s="5" t="str">
        <f t="shared" si="30"/>
        <v>Arquivado</v>
      </c>
      <c r="R1972" s="32" t="e">
        <v>#N/A</v>
      </c>
    </row>
    <row r="1973" spans="1:18" x14ac:dyDescent="0.2">
      <c r="A1973" s="5" t="s">
        <v>7142</v>
      </c>
      <c r="B1973" s="5"/>
      <c r="C1973" s="5" t="s">
        <v>7144</v>
      </c>
      <c r="D1973" s="5" t="s">
        <v>7145</v>
      </c>
      <c r="E1973" s="36" t="s">
        <v>7143</v>
      </c>
      <c r="F1973" s="5" t="s">
        <v>18633</v>
      </c>
      <c r="G1973" s="34">
        <v>40696</v>
      </c>
      <c r="H1973" s="33" t="s">
        <v>18630</v>
      </c>
      <c r="I1973" s="34"/>
      <c r="J1973" s="5" t="s">
        <v>18630</v>
      </c>
      <c r="K1973" s="34"/>
      <c r="L1973" s="5" t="s">
        <v>42</v>
      </c>
      <c r="M1973" s="5" t="s">
        <v>7146</v>
      </c>
      <c r="N1973" s="5" t="s">
        <v>26</v>
      </c>
      <c r="O1973" s="35">
        <v>20000</v>
      </c>
      <c r="P1973" s="5" t="s">
        <v>18630</v>
      </c>
      <c r="Q1973" s="5" t="str">
        <f t="shared" si="30"/>
        <v>Arquivado</v>
      </c>
      <c r="R1973" s="32" t="e">
        <v>#N/A</v>
      </c>
    </row>
    <row r="1974" spans="1:18" x14ac:dyDescent="0.2">
      <c r="A1974" s="5" t="s">
        <v>7148</v>
      </c>
      <c r="B1974" s="5"/>
      <c r="C1974" s="5" t="s">
        <v>7149</v>
      </c>
      <c r="D1974" s="5" t="s">
        <v>18691</v>
      </c>
      <c r="E1974" s="36" t="s">
        <v>48</v>
      </c>
      <c r="F1974" s="5" t="s">
        <v>18633</v>
      </c>
      <c r="G1974" s="34">
        <v>40980</v>
      </c>
      <c r="H1974" s="33" t="s">
        <v>18630</v>
      </c>
      <c r="I1974" s="34"/>
      <c r="J1974" s="5" t="s">
        <v>18630</v>
      </c>
      <c r="K1974" s="34"/>
      <c r="L1974" s="5" t="s">
        <v>23</v>
      </c>
      <c r="M1974" s="5" t="s">
        <v>7150</v>
      </c>
      <c r="N1974" s="5" t="s">
        <v>26</v>
      </c>
      <c r="O1974" s="35">
        <v>0</v>
      </c>
      <c r="P1974" s="5" t="s">
        <v>18630</v>
      </c>
      <c r="Q1974" s="5" t="str">
        <f t="shared" si="30"/>
        <v>Arquivado</v>
      </c>
      <c r="R1974" s="32" t="e">
        <v>#N/A</v>
      </c>
    </row>
    <row r="1975" spans="1:18" x14ac:dyDescent="0.2">
      <c r="A1975" s="5" t="s">
        <v>7152</v>
      </c>
      <c r="B1975" s="5"/>
      <c r="C1975" s="5" t="s">
        <v>3214</v>
      </c>
      <c r="D1975" s="5" t="s">
        <v>18691</v>
      </c>
      <c r="E1975" s="36" t="s">
        <v>48</v>
      </c>
      <c r="F1975" s="5" t="s">
        <v>18630</v>
      </c>
      <c r="G1975" s="34"/>
      <c r="H1975" s="5" t="s">
        <v>18633</v>
      </c>
      <c r="I1975" s="34">
        <v>42439</v>
      </c>
      <c r="J1975" s="33" t="s">
        <v>18633</v>
      </c>
      <c r="K1975" s="34">
        <v>42460</v>
      </c>
      <c r="L1975" s="33" t="s">
        <v>23</v>
      </c>
      <c r="M1975" s="5" t="s">
        <v>7153</v>
      </c>
      <c r="N1975" s="5" t="s">
        <v>26</v>
      </c>
      <c r="O1975" s="35">
        <v>0</v>
      </c>
      <c r="P1975" s="5" t="s">
        <v>18630</v>
      </c>
      <c r="Q1975" s="5" t="str">
        <f t="shared" si="30"/>
        <v>Arquivado</v>
      </c>
      <c r="R1975" s="32" t="e">
        <v>#N/A</v>
      </c>
    </row>
    <row r="1976" spans="1:18" x14ac:dyDescent="0.2">
      <c r="A1976" s="5" t="s">
        <v>7155</v>
      </c>
      <c r="B1976" s="5"/>
      <c r="D1976" s="5"/>
      <c r="E1976" s="36" t="s">
        <v>5386</v>
      </c>
      <c r="F1976" s="5" t="s">
        <v>18630</v>
      </c>
      <c r="G1976" s="34"/>
      <c r="H1976" s="5" t="s">
        <v>18633</v>
      </c>
      <c r="I1976" s="34">
        <v>45624</v>
      </c>
      <c r="J1976" s="33" t="s">
        <v>18633</v>
      </c>
      <c r="K1976" s="34">
        <v>45644</v>
      </c>
      <c r="L1976" s="33" t="s">
        <v>42</v>
      </c>
      <c r="M1976" s="5" t="s">
        <v>238</v>
      </c>
      <c r="N1976" s="5" t="s">
        <v>26</v>
      </c>
      <c r="O1976" s="35">
        <v>1000</v>
      </c>
      <c r="P1976" s="5" t="s">
        <v>18630</v>
      </c>
      <c r="Q1976" s="5" t="str">
        <f t="shared" si="30"/>
        <v>Arquivado</v>
      </c>
      <c r="R1976" s="32" t="e">
        <v>#N/A</v>
      </c>
    </row>
    <row r="1977" spans="1:18" x14ac:dyDescent="0.2">
      <c r="A1977" s="5" t="s">
        <v>7156</v>
      </c>
      <c r="B1977" s="5"/>
      <c r="C1977" s="5" t="s">
        <v>7157</v>
      </c>
      <c r="D1977" s="5" t="s">
        <v>7158</v>
      </c>
      <c r="E1977" s="36" t="s">
        <v>71</v>
      </c>
      <c r="F1977" s="5" t="s">
        <v>18633</v>
      </c>
      <c r="G1977" s="34">
        <v>44340</v>
      </c>
      <c r="H1977" s="33" t="s">
        <v>18633</v>
      </c>
      <c r="I1977" s="34">
        <v>45210</v>
      </c>
      <c r="J1977" s="33" t="s">
        <v>18633</v>
      </c>
      <c r="K1977" s="34">
        <v>42261</v>
      </c>
      <c r="L1977" s="33" t="s">
        <v>42</v>
      </c>
      <c r="M1977" s="33" t="s">
        <v>43</v>
      </c>
      <c r="N1977" s="5" t="s">
        <v>26</v>
      </c>
      <c r="O1977" s="35">
        <v>342694.39</v>
      </c>
      <c r="P1977" s="5" t="s">
        <v>18633</v>
      </c>
      <c r="Q1977" s="5" t="str">
        <f t="shared" si="30"/>
        <v>Arquivado</v>
      </c>
      <c r="R1977" s="32" t="e">
        <v>#N/A</v>
      </c>
    </row>
    <row r="1978" spans="1:18" x14ac:dyDescent="0.2">
      <c r="A1978" s="5" t="s">
        <v>7159</v>
      </c>
      <c r="B1978" s="5"/>
      <c r="C1978" s="5" t="s">
        <v>107</v>
      </c>
      <c r="D1978" s="5" t="s">
        <v>108</v>
      </c>
      <c r="E1978" s="36" t="s">
        <v>20</v>
      </c>
      <c r="F1978" s="5" t="s">
        <v>18630</v>
      </c>
      <c r="G1978" s="34"/>
      <c r="H1978" s="5" t="s">
        <v>18630</v>
      </c>
      <c r="I1978" s="34"/>
      <c r="J1978" s="5" t="s">
        <v>18630</v>
      </c>
      <c r="K1978" s="34"/>
      <c r="L1978" s="5" t="s">
        <v>23</v>
      </c>
      <c r="M1978" s="5" t="s">
        <v>7160</v>
      </c>
      <c r="N1978" s="5" t="s">
        <v>26</v>
      </c>
      <c r="O1978" s="35">
        <v>0</v>
      </c>
      <c r="P1978" s="5" t="s">
        <v>18630</v>
      </c>
      <c r="Q1978" s="5" t="str">
        <f t="shared" si="30"/>
        <v>Arquivado</v>
      </c>
      <c r="R1978" s="32" t="e">
        <v>#N/A</v>
      </c>
    </row>
    <row r="1979" spans="1:18" x14ac:dyDescent="0.2">
      <c r="A1979" s="5" t="s">
        <v>7162</v>
      </c>
      <c r="B1979" s="5"/>
      <c r="C1979" s="5" t="s">
        <v>107</v>
      </c>
      <c r="D1979" s="5" t="s">
        <v>108</v>
      </c>
      <c r="E1979" s="36" t="s">
        <v>20</v>
      </c>
      <c r="F1979" s="5" t="s">
        <v>18633</v>
      </c>
      <c r="G1979" s="34">
        <v>41185</v>
      </c>
      <c r="H1979" s="33" t="s">
        <v>18630</v>
      </c>
      <c r="I1979" s="34"/>
      <c r="J1979" s="5" t="s">
        <v>18630</v>
      </c>
      <c r="K1979" s="34"/>
      <c r="L1979" s="5" t="s">
        <v>23</v>
      </c>
      <c r="M1979" s="5" t="s">
        <v>7163</v>
      </c>
      <c r="N1979" s="5" t="s">
        <v>26</v>
      </c>
      <c r="O1979" s="35">
        <v>0</v>
      </c>
      <c r="P1979" s="5" t="s">
        <v>18630</v>
      </c>
      <c r="Q1979" s="5" t="str">
        <f t="shared" si="30"/>
        <v>Arquivado</v>
      </c>
      <c r="R1979" s="32" t="e">
        <v>#N/A</v>
      </c>
    </row>
    <row r="1980" spans="1:18" x14ac:dyDescent="0.2">
      <c r="A1980" s="5" t="s">
        <v>7165</v>
      </c>
      <c r="B1980" s="5"/>
      <c r="C1980" s="5" t="s">
        <v>6284</v>
      </c>
      <c r="D1980" s="5" t="s">
        <v>6285</v>
      </c>
      <c r="E1980" s="36" t="s">
        <v>20</v>
      </c>
      <c r="F1980" s="5" t="s">
        <v>18633</v>
      </c>
      <c r="G1980" s="34">
        <v>40711</v>
      </c>
      <c r="H1980" s="33" t="s">
        <v>18630</v>
      </c>
      <c r="I1980" s="34"/>
      <c r="J1980" s="5" t="s">
        <v>18630</v>
      </c>
      <c r="K1980" s="34"/>
      <c r="L1980" s="5" t="s">
        <v>23</v>
      </c>
      <c r="M1980" s="5" t="s">
        <v>7166</v>
      </c>
      <c r="N1980" s="5" t="s">
        <v>26</v>
      </c>
      <c r="O1980" s="35">
        <v>0</v>
      </c>
      <c r="P1980" s="5" t="s">
        <v>18630</v>
      </c>
      <c r="Q1980" s="5" t="str">
        <f t="shared" si="30"/>
        <v>Arquivado</v>
      </c>
      <c r="R1980" s="32" t="e">
        <v>#N/A</v>
      </c>
    </row>
    <row r="1981" spans="1:18" x14ac:dyDescent="0.2">
      <c r="A1981" s="5" t="s">
        <v>7168</v>
      </c>
      <c r="B1981" s="5"/>
      <c r="C1981" s="5" t="s">
        <v>6284</v>
      </c>
      <c r="D1981" s="5" t="s">
        <v>2645</v>
      </c>
      <c r="E1981" s="36" t="s">
        <v>20</v>
      </c>
      <c r="F1981" s="5" t="s">
        <v>18633</v>
      </c>
      <c r="G1981" s="34">
        <v>42102</v>
      </c>
      <c r="H1981" s="33" t="s">
        <v>18630</v>
      </c>
      <c r="I1981" s="34"/>
      <c r="J1981" s="5" t="s">
        <v>18630</v>
      </c>
      <c r="K1981" s="34"/>
      <c r="L1981" s="5" t="s">
        <v>42</v>
      </c>
      <c r="M1981" s="5" t="s">
        <v>7166</v>
      </c>
      <c r="N1981" s="5" t="s">
        <v>26</v>
      </c>
      <c r="O1981" s="35">
        <v>0</v>
      </c>
      <c r="P1981" s="5" t="s">
        <v>18630</v>
      </c>
      <c r="Q1981" s="5" t="str">
        <f t="shared" si="30"/>
        <v>Arquivado</v>
      </c>
      <c r="R1981" s="32" t="e">
        <v>#N/A</v>
      </c>
    </row>
    <row r="1982" spans="1:18" x14ac:dyDescent="0.2">
      <c r="A1982" s="5" t="s">
        <v>7169</v>
      </c>
      <c r="B1982" s="5"/>
      <c r="C1982" s="5" t="s">
        <v>7170</v>
      </c>
      <c r="D1982" s="5" t="s">
        <v>7171</v>
      </c>
      <c r="E1982" s="36" t="s">
        <v>5546</v>
      </c>
      <c r="F1982" s="5" t="s">
        <v>18633</v>
      </c>
      <c r="G1982" s="34">
        <v>39553</v>
      </c>
      <c r="H1982" s="33" t="s">
        <v>18630</v>
      </c>
      <c r="I1982" s="34"/>
      <c r="J1982" s="5" t="s">
        <v>18633</v>
      </c>
      <c r="K1982" s="34">
        <v>39615</v>
      </c>
      <c r="L1982" s="33" t="s">
        <v>42</v>
      </c>
      <c r="M1982" s="5" t="s">
        <v>127</v>
      </c>
      <c r="N1982" s="5" t="s">
        <v>26</v>
      </c>
      <c r="O1982" s="35">
        <v>5000</v>
      </c>
      <c r="P1982" s="5" t="s">
        <v>18630</v>
      </c>
      <c r="Q1982" s="5" t="str">
        <f t="shared" si="30"/>
        <v>Arquivado</v>
      </c>
      <c r="R1982" s="32" t="e">
        <v>#N/A</v>
      </c>
    </row>
    <row r="1983" spans="1:18" x14ac:dyDescent="0.2">
      <c r="A1983" s="5" t="s">
        <v>7172</v>
      </c>
      <c r="B1983" s="5"/>
      <c r="C1983" s="5" t="s">
        <v>7173</v>
      </c>
      <c r="D1983" s="5" t="s">
        <v>7174</v>
      </c>
      <c r="E1983" s="36" t="s">
        <v>5546</v>
      </c>
      <c r="F1983" s="5" t="s">
        <v>18633</v>
      </c>
      <c r="G1983" s="34">
        <v>39624</v>
      </c>
      <c r="H1983" s="33" t="s">
        <v>18630</v>
      </c>
      <c r="I1983" s="34"/>
      <c r="J1983" s="5" t="s">
        <v>18633</v>
      </c>
      <c r="K1983" s="34">
        <v>40441</v>
      </c>
      <c r="L1983" s="33" t="s">
        <v>42</v>
      </c>
      <c r="M1983" s="5" t="s">
        <v>7175</v>
      </c>
      <c r="N1983" s="5" t="s">
        <v>26</v>
      </c>
      <c r="O1983" s="35">
        <v>5000</v>
      </c>
      <c r="P1983" s="5" t="s">
        <v>18630</v>
      </c>
      <c r="Q1983" s="5" t="str">
        <f t="shared" si="30"/>
        <v>Arquivado</v>
      </c>
      <c r="R1983" s="32" t="e">
        <v>#N/A</v>
      </c>
    </row>
    <row r="1984" spans="1:18" x14ac:dyDescent="0.2">
      <c r="A1984" s="5" t="s">
        <v>7177</v>
      </c>
      <c r="B1984" s="5"/>
      <c r="C1984" s="5" t="s">
        <v>7178</v>
      </c>
      <c r="D1984" s="5" t="s">
        <v>7174</v>
      </c>
      <c r="E1984" s="36" t="s">
        <v>5546</v>
      </c>
      <c r="F1984" s="5" t="s">
        <v>18633</v>
      </c>
      <c r="G1984" s="34">
        <v>40091</v>
      </c>
      <c r="H1984" s="33" t="s">
        <v>18630</v>
      </c>
      <c r="I1984" s="34"/>
      <c r="J1984" s="5" t="s">
        <v>18633</v>
      </c>
      <c r="K1984" s="34">
        <v>40109</v>
      </c>
      <c r="L1984" s="33" t="s">
        <v>42</v>
      </c>
      <c r="M1984" s="5" t="s">
        <v>127</v>
      </c>
      <c r="N1984" s="5" t="s">
        <v>26</v>
      </c>
      <c r="O1984" s="35">
        <v>5000</v>
      </c>
      <c r="P1984" s="5" t="s">
        <v>18630</v>
      </c>
      <c r="Q1984" s="5" t="str">
        <f t="shared" si="30"/>
        <v>Arquivado</v>
      </c>
      <c r="R1984" s="32" t="e">
        <v>#N/A</v>
      </c>
    </row>
    <row r="1985" spans="1:18" x14ac:dyDescent="0.2">
      <c r="A1985" s="5" t="s">
        <v>7179</v>
      </c>
      <c r="B1985" s="5"/>
      <c r="C1985" s="5" t="s">
        <v>7180</v>
      </c>
      <c r="D1985" s="5" t="s">
        <v>7174</v>
      </c>
      <c r="E1985" s="36" t="s">
        <v>5546</v>
      </c>
      <c r="F1985" s="5" t="s">
        <v>18633</v>
      </c>
      <c r="G1985" s="34">
        <v>39696</v>
      </c>
      <c r="H1985" s="33" t="s">
        <v>18630</v>
      </c>
      <c r="I1985" s="34"/>
      <c r="J1985" s="5" t="s">
        <v>18633</v>
      </c>
      <c r="K1985" s="34">
        <v>39716</v>
      </c>
      <c r="L1985" s="33" t="s">
        <v>42</v>
      </c>
      <c r="M1985" s="5" t="s">
        <v>127</v>
      </c>
      <c r="N1985" s="5" t="s">
        <v>26</v>
      </c>
      <c r="O1985" s="35">
        <v>5000</v>
      </c>
      <c r="P1985" s="5" t="s">
        <v>18630</v>
      </c>
      <c r="Q1985" s="5" t="str">
        <f t="shared" si="30"/>
        <v>Arquivado</v>
      </c>
      <c r="R1985" s="32" t="e">
        <v>#N/A</v>
      </c>
    </row>
    <row r="1986" spans="1:18" x14ac:dyDescent="0.2">
      <c r="A1986" s="5" t="s">
        <v>7181</v>
      </c>
      <c r="B1986" s="5"/>
      <c r="C1986" s="5" t="s">
        <v>7182</v>
      </c>
      <c r="D1986" s="5" t="s">
        <v>7174</v>
      </c>
      <c r="E1986" s="36" t="s">
        <v>5546</v>
      </c>
      <c r="F1986" s="5" t="s">
        <v>18633</v>
      </c>
      <c r="G1986" s="34">
        <v>39511</v>
      </c>
      <c r="H1986" s="33" t="s">
        <v>18630</v>
      </c>
      <c r="I1986" s="34"/>
      <c r="J1986" s="5" t="s">
        <v>18633</v>
      </c>
      <c r="K1986" s="34">
        <v>39521</v>
      </c>
      <c r="L1986" s="33" t="s">
        <v>42</v>
      </c>
      <c r="M1986" s="5" t="s">
        <v>127</v>
      </c>
      <c r="N1986" s="5" t="s">
        <v>26</v>
      </c>
      <c r="O1986" s="35">
        <v>5000</v>
      </c>
      <c r="P1986" s="5" t="s">
        <v>18630</v>
      </c>
      <c r="Q1986" s="5" t="str">
        <f t="shared" si="30"/>
        <v>Arquivado</v>
      </c>
      <c r="R1986" s="32" t="e">
        <v>#N/A</v>
      </c>
    </row>
    <row r="1987" spans="1:18" x14ac:dyDescent="0.2">
      <c r="A1987" s="5" t="s">
        <v>7183</v>
      </c>
      <c r="B1987" s="5"/>
      <c r="C1987" s="5" t="s">
        <v>7184</v>
      </c>
      <c r="D1987" s="5" t="s">
        <v>19395</v>
      </c>
      <c r="E1987" s="36" t="s">
        <v>71</v>
      </c>
      <c r="F1987" s="5" t="s">
        <v>18633</v>
      </c>
      <c r="G1987" s="34">
        <v>44852</v>
      </c>
      <c r="H1987" s="33" t="s">
        <v>18633</v>
      </c>
      <c r="I1987" s="34">
        <v>45068</v>
      </c>
      <c r="J1987" s="33" t="s">
        <v>18633</v>
      </c>
      <c r="K1987" s="34">
        <v>43979</v>
      </c>
      <c r="L1987" s="33" t="s">
        <v>18794</v>
      </c>
      <c r="M1987" s="33" t="s">
        <v>1624</v>
      </c>
      <c r="N1987" s="5" t="s">
        <v>117</v>
      </c>
      <c r="O1987" s="35">
        <v>30000</v>
      </c>
      <c r="P1987" s="60" t="s">
        <v>18633</v>
      </c>
      <c r="Q1987" s="5" t="str">
        <f t="shared" si="30"/>
        <v>Ativo</v>
      </c>
      <c r="R1987" s="32" t="e">
        <v>#N/A</v>
      </c>
    </row>
    <row r="1988" spans="1:18" x14ac:dyDescent="0.2">
      <c r="A1988" s="5" t="s">
        <v>7185</v>
      </c>
      <c r="B1988" s="5"/>
      <c r="C1988" s="5" t="s">
        <v>7157</v>
      </c>
      <c r="D1988" s="5" t="s">
        <v>7186</v>
      </c>
      <c r="E1988" s="36" t="s">
        <v>20</v>
      </c>
      <c r="F1988" s="5" t="s">
        <v>18633</v>
      </c>
      <c r="G1988" s="34">
        <v>42349</v>
      </c>
      <c r="H1988" s="33" t="s">
        <v>18630</v>
      </c>
      <c r="I1988" s="34"/>
      <c r="J1988" s="5" t="s">
        <v>18630</v>
      </c>
      <c r="K1988" s="34"/>
      <c r="L1988" s="5" t="s">
        <v>42</v>
      </c>
      <c r="M1988" s="5" t="s">
        <v>7187</v>
      </c>
      <c r="N1988" s="5" t="s">
        <v>26</v>
      </c>
      <c r="O1988" s="35">
        <v>0</v>
      </c>
      <c r="P1988" s="5" t="s">
        <v>18630</v>
      </c>
      <c r="Q1988" s="5" t="str">
        <f t="shared" ref="Q1988:Q2051" si="31">IF(OR(ISNUMBER(SEARCH("arquivamento",L1988)),ISNUMBER(SEARCH("arquivado",L1988))),"Arquivado","Ativo")</f>
        <v>Arquivado</v>
      </c>
      <c r="R1988" s="32" t="e">
        <v>#N/A</v>
      </c>
    </row>
    <row r="1989" spans="1:18" x14ac:dyDescent="0.2">
      <c r="A1989" s="5" t="s">
        <v>7189</v>
      </c>
      <c r="B1989" s="5" t="s">
        <v>7190</v>
      </c>
      <c r="C1989" s="5" t="s">
        <v>7191</v>
      </c>
      <c r="D1989" s="5" t="s">
        <v>7192</v>
      </c>
      <c r="E1989" s="36" t="s">
        <v>2091</v>
      </c>
      <c r="F1989" s="5" t="s">
        <v>18633</v>
      </c>
      <c r="G1989" s="34">
        <v>42236</v>
      </c>
      <c r="H1989" s="33" t="s">
        <v>18633</v>
      </c>
      <c r="I1989" s="34">
        <v>43607</v>
      </c>
      <c r="J1989" s="33" t="s">
        <v>18633</v>
      </c>
      <c r="K1989" s="34">
        <v>44018</v>
      </c>
      <c r="L1989" s="33" t="s">
        <v>42</v>
      </c>
      <c r="M1989" s="5" t="s">
        <v>7193</v>
      </c>
      <c r="N1989" s="5" t="s">
        <v>26</v>
      </c>
      <c r="O1989" s="35">
        <v>1892.49</v>
      </c>
      <c r="P1989" s="5" t="s">
        <v>18630</v>
      </c>
      <c r="Q1989" s="5" t="str">
        <f t="shared" si="31"/>
        <v>Arquivado</v>
      </c>
      <c r="R1989" s="32" t="e">
        <v>#N/A</v>
      </c>
    </row>
    <row r="1990" spans="1:18" x14ac:dyDescent="0.2">
      <c r="A1990" s="5" t="s">
        <v>7195</v>
      </c>
      <c r="B1990" s="5"/>
      <c r="C1990" s="5" t="s">
        <v>7196</v>
      </c>
      <c r="D1990" s="5" t="s">
        <v>18691</v>
      </c>
      <c r="E1990" s="36" t="s">
        <v>48</v>
      </c>
      <c r="F1990" s="5" t="s">
        <v>18633</v>
      </c>
      <c r="G1990" s="34">
        <v>42405</v>
      </c>
      <c r="H1990" s="33" t="s">
        <v>18630</v>
      </c>
      <c r="I1990" s="34"/>
      <c r="J1990" s="5" t="s">
        <v>18630</v>
      </c>
      <c r="K1990" s="34"/>
      <c r="L1990" s="5" t="s">
        <v>23</v>
      </c>
      <c r="M1990" s="5" t="s">
        <v>7197</v>
      </c>
      <c r="N1990" s="5" t="s">
        <v>26</v>
      </c>
      <c r="O1990" s="35">
        <v>0</v>
      </c>
      <c r="P1990" s="5" t="s">
        <v>18630</v>
      </c>
      <c r="Q1990" s="5" t="str">
        <f t="shared" si="31"/>
        <v>Arquivado</v>
      </c>
      <c r="R1990" s="32" t="e">
        <v>#N/A</v>
      </c>
    </row>
    <row r="1991" spans="1:18" x14ac:dyDescent="0.2">
      <c r="A1991" s="5" t="s">
        <v>7199</v>
      </c>
      <c r="B1991" s="5"/>
      <c r="C1991" s="5" t="s">
        <v>7200</v>
      </c>
      <c r="D1991" s="5" t="s">
        <v>18693</v>
      </c>
      <c r="E1991" s="36" t="s">
        <v>48</v>
      </c>
      <c r="F1991" s="5" t="s">
        <v>18630</v>
      </c>
      <c r="G1991" s="34"/>
      <c r="H1991" s="5" t="s">
        <v>18630</v>
      </c>
      <c r="I1991" s="34"/>
      <c r="J1991" s="5" t="s">
        <v>18633</v>
      </c>
      <c r="K1991" s="34">
        <v>41939</v>
      </c>
      <c r="L1991" s="33" t="s">
        <v>23</v>
      </c>
      <c r="M1991" s="33" t="s">
        <v>7201</v>
      </c>
      <c r="N1991" s="5" t="s">
        <v>26</v>
      </c>
      <c r="O1991" s="35">
        <v>0</v>
      </c>
      <c r="P1991" s="5" t="s">
        <v>18633</v>
      </c>
      <c r="Q1991" s="5" t="str">
        <f t="shared" si="31"/>
        <v>Arquivado</v>
      </c>
      <c r="R1991" s="32" t="e">
        <v>#N/A</v>
      </c>
    </row>
    <row r="1992" spans="1:18" x14ac:dyDescent="0.2">
      <c r="A1992" s="5" t="s">
        <v>7203</v>
      </c>
      <c r="B1992" s="5"/>
      <c r="C1992" s="5" t="s">
        <v>7204</v>
      </c>
      <c r="D1992" s="5" t="s">
        <v>3403</v>
      </c>
      <c r="E1992" s="36" t="s">
        <v>48</v>
      </c>
      <c r="F1992" s="5" t="s">
        <v>18630</v>
      </c>
      <c r="G1992" s="34"/>
      <c r="H1992" s="5" t="s">
        <v>18630</v>
      </c>
      <c r="I1992" s="34"/>
      <c r="J1992" s="5" t="s">
        <v>18630</v>
      </c>
      <c r="K1992" s="34"/>
      <c r="L1992" s="5" t="s">
        <v>23</v>
      </c>
      <c r="M1992" s="5" t="s">
        <v>7205</v>
      </c>
      <c r="N1992" s="5" t="s">
        <v>26</v>
      </c>
      <c r="O1992" s="35">
        <v>0</v>
      </c>
      <c r="P1992" s="5" t="s">
        <v>18630</v>
      </c>
      <c r="Q1992" s="5" t="str">
        <f t="shared" si="31"/>
        <v>Arquivado</v>
      </c>
      <c r="R1992" s="32" t="e">
        <v>#N/A</v>
      </c>
    </row>
    <row r="1993" spans="1:18" x14ac:dyDescent="0.2">
      <c r="A1993" s="5" t="s">
        <v>7207</v>
      </c>
      <c r="B1993" s="5"/>
      <c r="D1993" s="5" t="s">
        <v>7208</v>
      </c>
      <c r="E1993" s="36" t="s">
        <v>20</v>
      </c>
      <c r="F1993" s="5" t="s">
        <v>18633</v>
      </c>
      <c r="G1993" s="34">
        <v>41281</v>
      </c>
      <c r="H1993" s="33" t="s">
        <v>18630</v>
      </c>
      <c r="I1993" s="34"/>
      <c r="J1993" s="5" t="s">
        <v>18630</v>
      </c>
      <c r="K1993" s="34"/>
      <c r="L1993" s="5" t="s">
        <v>23</v>
      </c>
      <c r="M1993" s="5" t="s">
        <v>7209</v>
      </c>
      <c r="N1993" s="5" t="s">
        <v>26</v>
      </c>
      <c r="O1993" s="35">
        <v>0</v>
      </c>
      <c r="P1993" s="5" t="s">
        <v>18630</v>
      </c>
      <c r="Q1993" s="5" t="str">
        <f t="shared" si="31"/>
        <v>Arquivado</v>
      </c>
      <c r="R1993" s="32" t="e">
        <v>#N/A</v>
      </c>
    </row>
    <row r="1994" spans="1:18" x14ac:dyDescent="0.2">
      <c r="A1994" s="5" t="s">
        <v>7211</v>
      </c>
      <c r="B1994" s="5"/>
      <c r="C1994" s="5" t="s">
        <v>7212</v>
      </c>
      <c r="D1994" s="5"/>
      <c r="E1994" s="36" t="s">
        <v>173</v>
      </c>
      <c r="F1994" s="5" t="s">
        <v>18633</v>
      </c>
      <c r="G1994" s="34">
        <v>39762</v>
      </c>
      <c r="H1994" s="33" t="s">
        <v>18630</v>
      </c>
      <c r="I1994" s="34"/>
      <c r="J1994" s="5" t="s">
        <v>18633</v>
      </c>
      <c r="K1994" s="34">
        <v>39895</v>
      </c>
      <c r="L1994" s="33" t="s">
        <v>42</v>
      </c>
      <c r="M1994" s="5" t="s">
        <v>7213</v>
      </c>
      <c r="N1994" s="5" t="s">
        <v>26</v>
      </c>
      <c r="O1994" s="35">
        <v>100</v>
      </c>
      <c r="P1994" s="5" t="s">
        <v>18630</v>
      </c>
      <c r="Q1994" s="5" t="str">
        <f t="shared" si="31"/>
        <v>Arquivado</v>
      </c>
      <c r="R1994" s="32" t="e">
        <v>#N/A</v>
      </c>
    </row>
    <row r="1995" spans="1:18" x14ac:dyDescent="0.2">
      <c r="A1995" s="5" t="s">
        <v>7215</v>
      </c>
      <c r="B1995" s="5"/>
      <c r="C1995" s="5" t="s">
        <v>7216</v>
      </c>
      <c r="D1995" s="5" t="s">
        <v>7217</v>
      </c>
      <c r="E1995" s="36" t="s">
        <v>5546</v>
      </c>
      <c r="F1995" s="5" t="s">
        <v>18633</v>
      </c>
      <c r="G1995" s="34">
        <v>40113</v>
      </c>
      <c r="H1995" s="33" t="s">
        <v>18630</v>
      </c>
      <c r="I1995" s="34"/>
      <c r="J1995" s="5" t="s">
        <v>18633</v>
      </c>
      <c r="K1995" s="34">
        <v>41176</v>
      </c>
      <c r="L1995" s="33" t="s">
        <v>42</v>
      </c>
      <c r="M1995" s="5" t="s">
        <v>5973</v>
      </c>
      <c r="N1995" s="5" t="s">
        <v>26</v>
      </c>
      <c r="O1995" s="35">
        <v>1000</v>
      </c>
      <c r="P1995" s="5" t="s">
        <v>18630</v>
      </c>
      <c r="Q1995" s="5" t="str">
        <f t="shared" si="31"/>
        <v>Arquivado</v>
      </c>
      <c r="R1995" s="32" t="e">
        <v>#N/A</v>
      </c>
    </row>
    <row r="1996" spans="1:18" x14ac:dyDescent="0.2">
      <c r="A1996" s="5" t="s">
        <v>7218</v>
      </c>
      <c r="B1996" s="5"/>
      <c r="C1996" s="5" t="s">
        <v>7219</v>
      </c>
      <c r="D1996" s="5" t="s">
        <v>7220</v>
      </c>
      <c r="E1996" s="36" t="s">
        <v>124</v>
      </c>
      <c r="F1996" s="5" t="s">
        <v>18630</v>
      </c>
      <c r="G1996" s="34"/>
      <c r="H1996" s="5" t="s">
        <v>18630</v>
      </c>
      <c r="I1996" s="34"/>
      <c r="J1996" s="5" t="s">
        <v>18630</v>
      </c>
      <c r="K1996" s="34"/>
      <c r="L1996" s="5" t="s">
        <v>42</v>
      </c>
      <c r="M1996" s="5" t="s">
        <v>7221</v>
      </c>
      <c r="N1996" s="5" t="s">
        <v>26</v>
      </c>
      <c r="O1996" s="35">
        <v>0</v>
      </c>
      <c r="P1996" s="5" t="s">
        <v>18630</v>
      </c>
      <c r="Q1996" s="5" t="str">
        <f t="shared" si="31"/>
        <v>Arquivado</v>
      </c>
      <c r="R1996" s="32" t="e">
        <v>#N/A</v>
      </c>
    </row>
    <row r="1997" spans="1:18" x14ac:dyDescent="0.2">
      <c r="A1997" s="5" t="s">
        <v>7223</v>
      </c>
      <c r="B1997" s="5"/>
      <c r="C1997" s="5" t="s">
        <v>4888</v>
      </c>
      <c r="D1997" s="5" t="s">
        <v>7224</v>
      </c>
      <c r="E1997" s="36" t="s">
        <v>4887</v>
      </c>
      <c r="F1997" s="5" t="s">
        <v>18630</v>
      </c>
      <c r="G1997" s="34"/>
      <c r="H1997" s="5" t="s">
        <v>18630</v>
      </c>
      <c r="I1997" s="34"/>
      <c r="J1997" s="5" t="s">
        <v>18633</v>
      </c>
      <c r="K1997" s="34">
        <v>40168</v>
      </c>
      <c r="L1997" s="33" t="s">
        <v>18684</v>
      </c>
      <c r="M1997" s="5" t="s">
        <v>7225</v>
      </c>
      <c r="N1997" s="5" t="s">
        <v>18712</v>
      </c>
      <c r="O1997" s="35">
        <v>0</v>
      </c>
      <c r="P1997" s="60" t="s">
        <v>18630</v>
      </c>
      <c r="Q1997" s="5" t="str">
        <f t="shared" si="31"/>
        <v>Ativo</v>
      </c>
      <c r="R1997" s="32" t="e">
        <v>#N/A</v>
      </c>
    </row>
    <row r="1998" spans="1:18" x14ac:dyDescent="0.2">
      <c r="A1998" s="5" t="s">
        <v>7227</v>
      </c>
      <c r="B1998" s="5"/>
      <c r="C1998" s="5" t="s">
        <v>7228</v>
      </c>
      <c r="D1998" s="5" t="s">
        <v>7229</v>
      </c>
      <c r="E1998" s="36" t="s">
        <v>48</v>
      </c>
      <c r="F1998" s="5" t="s">
        <v>18630</v>
      </c>
      <c r="G1998" s="34"/>
      <c r="H1998" s="5" t="s">
        <v>18630</v>
      </c>
      <c r="I1998" s="34"/>
      <c r="J1998" s="5" t="s">
        <v>18630</v>
      </c>
      <c r="K1998" s="34"/>
      <c r="L1998" s="5" t="s">
        <v>23</v>
      </c>
      <c r="M1998" s="5" t="s">
        <v>7230</v>
      </c>
      <c r="N1998" s="5" t="s">
        <v>26</v>
      </c>
      <c r="O1998" s="35">
        <v>0</v>
      </c>
      <c r="P1998" s="5" t="s">
        <v>18633</v>
      </c>
      <c r="Q1998" s="5" t="str">
        <f t="shared" si="31"/>
        <v>Arquivado</v>
      </c>
      <c r="R1998" s="32" t="e">
        <v>#N/A</v>
      </c>
    </row>
    <row r="1999" spans="1:18" x14ac:dyDescent="0.2">
      <c r="A1999" s="5" t="s">
        <v>7232</v>
      </c>
      <c r="B1999" s="5"/>
      <c r="D1999" s="5"/>
      <c r="E1999" s="36" t="s">
        <v>7233</v>
      </c>
      <c r="F1999" s="5" t="s">
        <v>18630</v>
      </c>
      <c r="G1999" s="34"/>
      <c r="H1999" s="5" t="s">
        <v>18630</v>
      </c>
      <c r="I1999" s="34"/>
      <c r="J1999" s="5" t="s">
        <v>18630</v>
      </c>
      <c r="K1999" s="34"/>
      <c r="L1999" s="5" t="s">
        <v>18793</v>
      </c>
      <c r="M1999" s="5" t="s">
        <v>6004</v>
      </c>
      <c r="N1999" s="5" t="s">
        <v>18712</v>
      </c>
      <c r="O1999" s="35">
        <v>10236.19</v>
      </c>
      <c r="P1999" s="60" t="s">
        <v>18630</v>
      </c>
      <c r="Q1999" s="5" t="str">
        <f t="shared" si="31"/>
        <v>Ativo</v>
      </c>
      <c r="R1999" s="32" t="e">
        <v>#N/A</v>
      </c>
    </row>
    <row r="2000" spans="1:18" x14ac:dyDescent="0.2">
      <c r="A2000" s="5" t="s">
        <v>7234</v>
      </c>
      <c r="B2000" s="5"/>
      <c r="C2000" s="5" t="s">
        <v>7236</v>
      </c>
      <c r="D2000" s="5" t="s">
        <v>7237</v>
      </c>
      <c r="E2000" s="36" t="s">
        <v>7235</v>
      </c>
      <c r="F2000" s="5" t="s">
        <v>18633</v>
      </c>
      <c r="G2000" s="34">
        <v>40057</v>
      </c>
      <c r="H2000" s="33" t="s">
        <v>18630</v>
      </c>
      <c r="I2000" s="34"/>
      <c r="J2000" s="5" t="s">
        <v>18633</v>
      </c>
      <c r="K2000" s="34">
        <v>40560</v>
      </c>
      <c r="L2000" s="33" t="s">
        <v>42</v>
      </c>
      <c r="M2000" s="5" t="s">
        <v>7238</v>
      </c>
      <c r="N2000" s="5" t="s">
        <v>26</v>
      </c>
      <c r="O2000" s="35">
        <v>3379.76</v>
      </c>
      <c r="P2000" s="5" t="s">
        <v>18630</v>
      </c>
      <c r="Q2000" s="5" t="str">
        <f t="shared" si="31"/>
        <v>Arquivado</v>
      </c>
      <c r="R2000" s="32" t="e">
        <v>#N/A</v>
      </c>
    </row>
    <row r="2001" spans="1:18" x14ac:dyDescent="0.2">
      <c r="A2001" s="5" t="s">
        <v>7240</v>
      </c>
      <c r="B2001" s="5"/>
      <c r="C2001" s="5" t="s">
        <v>7241</v>
      </c>
      <c r="D2001" s="5" t="s">
        <v>7242</v>
      </c>
      <c r="E2001" s="36" t="s">
        <v>124</v>
      </c>
      <c r="F2001" s="5" t="s">
        <v>18630</v>
      </c>
      <c r="G2001" s="34"/>
      <c r="H2001" s="5" t="s">
        <v>18630</v>
      </c>
      <c r="I2001" s="34"/>
      <c r="J2001" s="5" t="s">
        <v>18630</v>
      </c>
      <c r="K2001" s="34"/>
      <c r="L2001" s="5" t="s">
        <v>42</v>
      </c>
      <c r="M2001" s="5" t="s">
        <v>7243</v>
      </c>
      <c r="N2001" s="5" t="s">
        <v>26</v>
      </c>
      <c r="O2001" s="35">
        <v>100</v>
      </c>
      <c r="P2001" s="5" t="s">
        <v>18630</v>
      </c>
      <c r="Q2001" s="5" t="str">
        <f t="shared" si="31"/>
        <v>Arquivado</v>
      </c>
      <c r="R2001" s="32" t="e">
        <v>#N/A</v>
      </c>
    </row>
    <row r="2002" spans="1:18" x14ac:dyDescent="0.2">
      <c r="A2002" s="5" t="s">
        <v>7245</v>
      </c>
      <c r="B2002" s="5"/>
      <c r="C2002" s="5" t="s">
        <v>4888</v>
      </c>
      <c r="D2002" s="5" t="s">
        <v>7247</v>
      </c>
      <c r="E2002" s="36" t="s">
        <v>7246</v>
      </c>
      <c r="F2002" s="5" t="s">
        <v>18633</v>
      </c>
      <c r="G2002" s="34">
        <v>39415</v>
      </c>
      <c r="H2002" s="33" t="s">
        <v>18630</v>
      </c>
      <c r="I2002" s="34"/>
      <c r="J2002" s="5" t="s">
        <v>18633</v>
      </c>
      <c r="K2002" s="34">
        <v>39428</v>
      </c>
      <c r="L2002" s="33" t="s">
        <v>18684</v>
      </c>
      <c r="M2002" s="5" t="s">
        <v>127</v>
      </c>
      <c r="N2002" s="5" t="s">
        <v>117</v>
      </c>
      <c r="O2002" s="35">
        <v>0</v>
      </c>
      <c r="P2002" s="60" t="s">
        <v>18630</v>
      </c>
      <c r="Q2002" s="5" t="str">
        <f t="shared" si="31"/>
        <v>Ativo</v>
      </c>
      <c r="R2002" s="32" t="e">
        <v>#N/A</v>
      </c>
    </row>
    <row r="2003" spans="1:18" x14ac:dyDescent="0.2">
      <c r="A2003" s="5" t="s">
        <v>7248</v>
      </c>
      <c r="B2003" s="5"/>
      <c r="D2003" s="5" t="s">
        <v>7250</v>
      </c>
      <c r="E2003" s="36" t="s">
        <v>7249</v>
      </c>
      <c r="F2003" s="5" t="s">
        <v>18630</v>
      </c>
      <c r="G2003" s="34"/>
      <c r="H2003" s="5" t="s">
        <v>18630</v>
      </c>
      <c r="I2003" s="34"/>
      <c r="J2003" s="5" t="s">
        <v>18630</v>
      </c>
      <c r="K2003" s="34"/>
      <c r="L2003" s="5" t="s">
        <v>42</v>
      </c>
      <c r="M2003" s="5" t="s">
        <v>7193</v>
      </c>
      <c r="N2003" s="5" t="s">
        <v>26</v>
      </c>
      <c r="O2003" s="35">
        <v>10000</v>
      </c>
      <c r="P2003" s="5" t="s">
        <v>18630</v>
      </c>
      <c r="Q2003" s="5" t="str">
        <f t="shared" si="31"/>
        <v>Arquivado</v>
      </c>
      <c r="R2003" s="32" t="e">
        <v>#N/A</v>
      </c>
    </row>
    <row r="2004" spans="1:18" x14ac:dyDescent="0.2">
      <c r="A2004" s="5" t="s">
        <v>7251</v>
      </c>
      <c r="B2004" s="5" t="s">
        <v>7252</v>
      </c>
      <c r="C2004" s="5" t="s">
        <v>7254</v>
      </c>
      <c r="D2004" s="5" t="s">
        <v>7255</v>
      </c>
      <c r="E2004" s="36" t="s">
        <v>7253</v>
      </c>
      <c r="F2004" s="5" t="s">
        <v>18633</v>
      </c>
      <c r="G2004" s="34">
        <v>40945</v>
      </c>
      <c r="H2004" s="33" t="s">
        <v>18630</v>
      </c>
      <c r="I2004" s="34"/>
      <c r="J2004" s="5" t="s">
        <v>18633</v>
      </c>
      <c r="K2004" s="34">
        <v>41232</v>
      </c>
      <c r="L2004" s="33" t="s">
        <v>42</v>
      </c>
      <c r="M2004" s="5" t="s">
        <v>7256</v>
      </c>
      <c r="N2004" s="5" t="s">
        <v>26</v>
      </c>
      <c r="O2004" s="35">
        <v>0</v>
      </c>
      <c r="P2004" s="5" t="s">
        <v>18630</v>
      </c>
      <c r="Q2004" s="5" t="str">
        <f t="shared" si="31"/>
        <v>Arquivado</v>
      </c>
      <c r="R2004" s="32" t="e">
        <v>#N/A</v>
      </c>
    </row>
    <row r="2005" spans="1:18" x14ac:dyDescent="0.2">
      <c r="A2005" s="5" t="s">
        <v>7258</v>
      </c>
      <c r="B2005" s="5"/>
      <c r="C2005" s="5" t="s">
        <v>7259</v>
      </c>
      <c r="D2005" s="5"/>
      <c r="E2005" s="36" t="s">
        <v>173</v>
      </c>
      <c r="F2005" s="5" t="s">
        <v>18633</v>
      </c>
      <c r="G2005" s="34">
        <v>40267</v>
      </c>
      <c r="H2005" s="33" t="s">
        <v>18630</v>
      </c>
      <c r="I2005" s="34"/>
      <c r="J2005" s="5" t="s">
        <v>18633</v>
      </c>
      <c r="K2005" s="34">
        <v>40324</v>
      </c>
      <c r="L2005" s="33" t="s">
        <v>42</v>
      </c>
      <c r="M2005" s="5" t="s">
        <v>7260</v>
      </c>
      <c r="N2005" s="5" t="s">
        <v>26</v>
      </c>
      <c r="O2005" s="35">
        <v>0</v>
      </c>
      <c r="P2005" s="5" t="s">
        <v>18630</v>
      </c>
      <c r="Q2005" s="5" t="str">
        <f t="shared" si="31"/>
        <v>Arquivado</v>
      </c>
      <c r="R2005" s="32" t="e">
        <v>#N/A</v>
      </c>
    </row>
    <row r="2006" spans="1:18" x14ac:dyDescent="0.2">
      <c r="A2006" s="5" t="s">
        <v>7262</v>
      </c>
      <c r="B2006" s="5"/>
      <c r="C2006" s="5" t="s">
        <v>7264</v>
      </c>
      <c r="D2006" s="5" t="s">
        <v>7265</v>
      </c>
      <c r="E2006" s="36" t="s">
        <v>7263</v>
      </c>
      <c r="F2006" s="5" t="s">
        <v>18633</v>
      </c>
      <c r="G2006" s="34">
        <v>41624</v>
      </c>
      <c r="H2006" s="33" t="s">
        <v>18630</v>
      </c>
      <c r="I2006" s="34"/>
      <c r="J2006" s="5" t="s">
        <v>18630</v>
      </c>
      <c r="K2006" s="34"/>
      <c r="L2006" s="5" t="s">
        <v>42</v>
      </c>
      <c r="M2006" s="5" t="s">
        <v>5973</v>
      </c>
      <c r="N2006" s="5" t="s">
        <v>26</v>
      </c>
      <c r="O2006" s="35">
        <v>1000</v>
      </c>
      <c r="P2006" s="5" t="s">
        <v>18633</v>
      </c>
      <c r="Q2006" s="5" t="str">
        <f t="shared" si="31"/>
        <v>Arquivado</v>
      </c>
      <c r="R2006" s="32" t="e">
        <v>#N/A</v>
      </c>
    </row>
    <row r="2007" spans="1:18" x14ac:dyDescent="0.2">
      <c r="A2007" s="5" t="s">
        <v>7252</v>
      </c>
      <c r="B2007" s="5" t="s">
        <v>7251</v>
      </c>
      <c r="C2007" s="5" t="s">
        <v>7254</v>
      </c>
      <c r="D2007" s="5" t="s">
        <v>7255</v>
      </c>
      <c r="E2007" s="36" t="s">
        <v>2091</v>
      </c>
      <c r="F2007" s="5" t="s">
        <v>18633</v>
      </c>
      <c r="G2007" s="34">
        <v>40563</v>
      </c>
      <c r="H2007" s="33" t="s">
        <v>18630</v>
      </c>
      <c r="I2007" s="34"/>
      <c r="J2007" s="5" t="s">
        <v>18633</v>
      </c>
      <c r="K2007" s="34">
        <v>40700</v>
      </c>
      <c r="L2007" s="33" t="s">
        <v>42</v>
      </c>
      <c r="M2007" s="5" t="s">
        <v>7256</v>
      </c>
      <c r="N2007" s="5" t="s">
        <v>26</v>
      </c>
      <c r="O2007" s="35">
        <v>11503.85</v>
      </c>
      <c r="P2007" s="5" t="s">
        <v>18630</v>
      </c>
      <c r="Q2007" s="5" t="str">
        <f t="shared" si="31"/>
        <v>Arquivado</v>
      </c>
      <c r="R2007" s="32" t="e">
        <v>#N/A</v>
      </c>
    </row>
    <row r="2008" spans="1:18" x14ac:dyDescent="0.2">
      <c r="A2008" s="5" t="s">
        <v>7266</v>
      </c>
      <c r="B2008" s="5"/>
      <c r="D2008" s="5"/>
      <c r="E2008" s="36" t="s">
        <v>5386</v>
      </c>
      <c r="F2008" s="5" t="s">
        <v>18630</v>
      </c>
      <c r="G2008" s="34"/>
      <c r="H2008" s="5" t="s">
        <v>18630</v>
      </c>
      <c r="I2008" s="34"/>
      <c r="J2008" s="5" t="s">
        <v>18633</v>
      </c>
      <c r="K2008" s="34">
        <v>46009</v>
      </c>
      <c r="L2008" s="33" t="s">
        <v>42</v>
      </c>
      <c r="M2008" s="5" t="s">
        <v>7267</v>
      </c>
      <c r="N2008" s="5" t="s">
        <v>26</v>
      </c>
      <c r="O2008" s="35">
        <v>1000</v>
      </c>
      <c r="P2008" s="5" t="s">
        <v>18630</v>
      </c>
      <c r="Q2008" s="5" t="str">
        <f t="shared" si="31"/>
        <v>Arquivado</v>
      </c>
      <c r="R2008" s="32" t="e">
        <v>#N/A</v>
      </c>
    </row>
    <row r="2009" spans="1:18" x14ac:dyDescent="0.2">
      <c r="A2009" s="5" t="s">
        <v>7269</v>
      </c>
      <c r="B2009" s="5"/>
      <c r="D2009" s="5"/>
      <c r="E2009" s="36" t="s">
        <v>5386</v>
      </c>
      <c r="F2009" s="5" t="s">
        <v>18630</v>
      </c>
      <c r="G2009" s="34"/>
      <c r="H2009" s="5" t="s">
        <v>18630</v>
      </c>
      <c r="I2009" s="34"/>
      <c r="J2009" s="5" t="s">
        <v>18630</v>
      </c>
      <c r="K2009" s="34"/>
      <c r="L2009" s="5" t="s">
        <v>18793</v>
      </c>
      <c r="M2009" s="5" t="s">
        <v>4573</v>
      </c>
      <c r="N2009" s="5" t="s">
        <v>18712</v>
      </c>
      <c r="O2009" s="35">
        <v>1000</v>
      </c>
      <c r="P2009" s="60" t="s">
        <v>18630</v>
      </c>
      <c r="Q2009" s="5" t="str">
        <f t="shared" si="31"/>
        <v>Ativo</v>
      </c>
      <c r="R2009" s="32" t="e">
        <v>#N/A</v>
      </c>
    </row>
    <row r="2010" spans="1:18" x14ac:dyDescent="0.2">
      <c r="A2010" s="5" t="s">
        <v>7270</v>
      </c>
      <c r="B2010" s="5" t="s">
        <v>7271</v>
      </c>
      <c r="C2010" s="5" t="s">
        <v>7272</v>
      </c>
      <c r="D2010" s="5" t="s">
        <v>19396</v>
      </c>
      <c r="E2010" s="36" t="s">
        <v>2091</v>
      </c>
      <c r="F2010" s="5" t="s">
        <v>18633</v>
      </c>
      <c r="G2010" s="34">
        <v>40611</v>
      </c>
      <c r="H2010" s="33" t="s">
        <v>18630</v>
      </c>
      <c r="I2010" s="34"/>
      <c r="J2010" s="5" t="s">
        <v>18633</v>
      </c>
      <c r="K2010" s="34">
        <v>42277</v>
      </c>
      <c r="L2010" s="33" t="s">
        <v>7273</v>
      </c>
      <c r="M2010" s="5" t="s">
        <v>7274</v>
      </c>
      <c r="N2010" s="5" t="s">
        <v>117</v>
      </c>
      <c r="O2010" s="35">
        <v>200000</v>
      </c>
      <c r="P2010" s="5" t="s">
        <v>18630</v>
      </c>
      <c r="Q2010" s="5" t="str">
        <f t="shared" si="31"/>
        <v>Arquivado</v>
      </c>
      <c r="R2010" s="32" t="e">
        <v>#N/A</v>
      </c>
    </row>
    <row r="2011" spans="1:18" x14ac:dyDescent="0.2">
      <c r="A2011" s="5" t="s">
        <v>7276</v>
      </c>
      <c r="B2011" s="5"/>
      <c r="C2011" s="5" t="s">
        <v>7277</v>
      </c>
      <c r="D2011" s="5" t="s">
        <v>7278</v>
      </c>
      <c r="E2011" s="36" t="s">
        <v>124</v>
      </c>
      <c r="F2011" s="5" t="s">
        <v>18630</v>
      </c>
      <c r="G2011" s="34"/>
      <c r="H2011" s="5" t="s">
        <v>18630</v>
      </c>
      <c r="I2011" s="34"/>
      <c r="J2011" s="5" t="s">
        <v>18630</v>
      </c>
      <c r="K2011" s="34"/>
      <c r="L2011" s="5" t="s">
        <v>42</v>
      </c>
      <c r="M2011" s="5" t="s">
        <v>127</v>
      </c>
      <c r="N2011" s="5" t="s">
        <v>26</v>
      </c>
      <c r="O2011" s="35">
        <v>0</v>
      </c>
      <c r="P2011" s="5" t="s">
        <v>18630</v>
      </c>
      <c r="Q2011" s="5" t="str">
        <f t="shared" si="31"/>
        <v>Arquivado</v>
      </c>
      <c r="R2011" s="32" t="e">
        <v>#N/A</v>
      </c>
    </row>
    <row r="2012" spans="1:18" x14ac:dyDescent="0.2">
      <c r="A2012" s="5" t="s">
        <v>7279</v>
      </c>
      <c r="B2012" s="5"/>
      <c r="C2012" s="5" t="s">
        <v>7280</v>
      </c>
      <c r="D2012" s="5" t="s">
        <v>7281</v>
      </c>
      <c r="E2012" s="36" t="s">
        <v>124</v>
      </c>
      <c r="F2012" s="5" t="s">
        <v>18630</v>
      </c>
      <c r="G2012" s="34"/>
      <c r="H2012" s="5" t="s">
        <v>18630</v>
      </c>
      <c r="I2012" s="34"/>
      <c r="J2012" s="5" t="s">
        <v>18630</v>
      </c>
      <c r="K2012" s="34"/>
      <c r="L2012" s="5" t="s">
        <v>42</v>
      </c>
      <c r="M2012" s="5" t="s">
        <v>7221</v>
      </c>
      <c r="N2012" s="5" t="s">
        <v>26</v>
      </c>
      <c r="O2012" s="35">
        <v>100</v>
      </c>
      <c r="P2012" s="5" t="s">
        <v>18630</v>
      </c>
      <c r="Q2012" s="5" t="str">
        <f t="shared" si="31"/>
        <v>Arquivado</v>
      </c>
      <c r="R2012" s="32" t="e">
        <v>#N/A</v>
      </c>
    </row>
    <row r="2013" spans="1:18" x14ac:dyDescent="0.2">
      <c r="A2013" s="5" t="s">
        <v>7282</v>
      </c>
      <c r="B2013" s="5"/>
      <c r="C2013" s="5" t="s">
        <v>7283</v>
      </c>
      <c r="D2013" s="5" t="s">
        <v>7171</v>
      </c>
      <c r="E2013" s="36" t="s">
        <v>5546</v>
      </c>
      <c r="F2013" s="5" t="s">
        <v>18633</v>
      </c>
      <c r="G2013" s="34">
        <v>39969</v>
      </c>
      <c r="H2013" s="33" t="s">
        <v>18630</v>
      </c>
      <c r="I2013" s="34"/>
      <c r="J2013" s="5" t="s">
        <v>18633</v>
      </c>
      <c r="K2013" s="34">
        <v>39990</v>
      </c>
      <c r="L2013" s="33" t="s">
        <v>42</v>
      </c>
      <c r="M2013" s="5" t="s">
        <v>7221</v>
      </c>
      <c r="N2013" s="5" t="s">
        <v>26</v>
      </c>
      <c r="O2013" s="35">
        <v>5000</v>
      </c>
      <c r="P2013" s="5" t="s">
        <v>18630</v>
      </c>
      <c r="Q2013" s="5" t="str">
        <f t="shared" si="31"/>
        <v>Arquivado</v>
      </c>
      <c r="R2013" s="32" t="e">
        <v>#N/A</v>
      </c>
    </row>
    <row r="2014" spans="1:18" x14ac:dyDescent="0.2">
      <c r="A2014" s="5" t="s">
        <v>7284</v>
      </c>
      <c r="B2014" s="5"/>
      <c r="C2014" s="5" t="s">
        <v>7285</v>
      </c>
      <c r="D2014" s="5" t="s">
        <v>7171</v>
      </c>
      <c r="E2014" s="36" t="s">
        <v>5546</v>
      </c>
      <c r="F2014" s="5" t="s">
        <v>18633</v>
      </c>
      <c r="G2014" s="34">
        <v>39969</v>
      </c>
      <c r="H2014" s="33" t="s">
        <v>18630</v>
      </c>
      <c r="I2014" s="34"/>
      <c r="J2014" s="5" t="s">
        <v>18633</v>
      </c>
      <c r="K2014" s="34">
        <v>39979</v>
      </c>
      <c r="L2014" s="33" t="s">
        <v>42</v>
      </c>
      <c r="M2014" s="5" t="s">
        <v>7286</v>
      </c>
      <c r="N2014" s="5" t="s">
        <v>26</v>
      </c>
      <c r="O2014" s="35">
        <v>5000</v>
      </c>
      <c r="P2014" s="5" t="s">
        <v>18630</v>
      </c>
      <c r="Q2014" s="5" t="str">
        <f t="shared" si="31"/>
        <v>Arquivado</v>
      </c>
      <c r="R2014" s="32" t="e">
        <v>#N/A</v>
      </c>
    </row>
    <row r="2015" spans="1:18" x14ac:dyDescent="0.2">
      <c r="A2015" s="5" t="s">
        <v>7288</v>
      </c>
      <c r="B2015" s="5"/>
      <c r="C2015" s="5" t="s">
        <v>7170</v>
      </c>
      <c r="D2015" s="5" t="s">
        <v>7171</v>
      </c>
      <c r="E2015" s="36" t="s">
        <v>5546</v>
      </c>
      <c r="F2015" s="5" t="s">
        <v>18633</v>
      </c>
      <c r="G2015" s="34">
        <v>39969</v>
      </c>
      <c r="H2015" s="33" t="s">
        <v>18630</v>
      </c>
      <c r="I2015" s="34"/>
      <c r="J2015" s="5" t="s">
        <v>18633</v>
      </c>
      <c r="K2015" s="34">
        <v>39979</v>
      </c>
      <c r="L2015" s="33" t="s">
        <v>42</v>
      </c>
      <c r="M2015" s="5" t="s">
        <v>5973</v>
      </c>
      <c r="N2015" s="5" t="s">
        <v>26</v>
      </c>
      <c r="O2015" s="35">
        <v>5000</v>
      </c>
      <c r="P2015" s="5" t="s">
        <v>18630</v>
      </c>
      <c r="Q2015" s="5" t="str">
        <f t="shared" si="31"/>
        <v>Arquivado</v>
      </c>
      <c r="R2015" s="32" t="e">
        <v>#N/A</v>
      </c>
    </row>
    <row r="2016" spans="1:18" x14ac:dyDescent="0.2">
      <c r="A2016" s="5" t="s">
        <v>7289</v>
      </c>
      <c r="B2016" s="5"/>
      <c r="C2016" s="5" t="s">
        <v>7178</v>
      </c>
      <c r="D2016" s="5" t="s">
        <v>120</v>
      </c>
      <c r="E2016" s="36" t="s">
        <v>5546</v>
      </c>
      <c r="F2016" s="5" t="s">
        <v>18633</v>
      </c>
      <c r="G2016" s="34">
        <v>39969</v>
      </c>
      <c r="H2016" s="33" t="s">
        <v>18630</v>
      </c>
      <c r="I2016" s="34"/>
      <c r="J2016" s="5" t="s">
        <v>18633</v>
      </c>
      <c r="K2016" s="34">
        <v>40031</v>
      </c>
      <c r="L2016" s="33" t="s">
        <v>42</v>
      </c>
      <c r="M2016" s="5" t="s">
        <v>7175</v>
      </c>
      <c r="N2016" s="5" t="s">
        <v>26</v>
      </c>
      <c r="O2016" s="35">
        <v>12545.19</v>
      </c>
      <c r="P2016" s="5" t="s">
        <v>18630</v>
      </c>
      <c r="Q2016" s="5" t="str">
        <f t="shared" si="31"/>
        <v>Arquivado</v>
      </c>
      <c r="R2016" s="32" t="e">
        <v>#N/A</v>
      </c>
    </row>
    <row r="2017" spans="1:18" x14ac:dyDescent="0.2">
      <c r="A2017" s="5" t="s">
        <v>7290</v>
      </c>
      <c r="B2017" s="5"/>
      <c r="C2017" s="5" t="s">
        <v>7291</v>
      </c>
      <c r="D2017" s="5" t="s">
        <v>7292</v>
      </c>
      <c r="E2017" s="36" t="s">
        <v>5546</v>
      </c>
      <c r="F2017" s="5" t="s">
        <v>18633</v>
      </c>
      <c r="G2017" s="34">
        <v>41409</v>
      </c>
      <c r="H2017" s="33" t="s">
        <v>18630</v>
      </c>
      <c r="I2017" s="34"/>
      <c r="J2017" s="5" t="s">
        <v>18630</v>
      </c>
      <c r="K2017" s="34"/>
      <c r="L2017" s="5" t="s">
        <v>42</v>
      </c>
      <c r="M2017" s="5" t="s">
        <v>7293</v>
      </c>
      <c r="N2017" s="5" t="s">
        <v>26</v>
      </c>
      <c r="O2017" s="35">
        <v>85.13</v>
      </c>
      <c r="P2017" s="5" t="s">
        <v>18630</v>
      </c>
      <c r="Q2017" s="5" t="str">
        <f t="shared" si="31"/>
        <v>Arquivado</v>
      </c>
      <c r="R2017" s="32" t="e">
        <v>#N/A</v>
      </c>
    </row>
    <row r="2018" spans="1:18" x14ac:dyDescent="0.2">
      <c r="A2018" s="5" t="s">
        <v>7294</v>
      </c>
      <c r="B2018" s="5"/>
      <c r="C2018" s="5" t="s">
        <v>7295</v>
      </c>
      <c r="D2018" s="5" t="s">
        <v>7296</v>
      </c>
      <c r="E2018" s="36" t="s">
        <v>124</v>
      </c>
      <c r="F2018" s="5" t="s">
        <v>18630</v>
      </c>
      <c r="G2018" s="34"/>
      <c r="H2018" s="5" t="s">
        <v>18630</v>
      </c>
      <c r="I2018" s="34"/>
      <c r="J2018" s="5" t="s">
        <v>18630</v>
      </c>
      <c r="K2018" s="34"/>
      <c r="L2018" s="5" t="s">
        <v>42</v>
      </c>
      <c r="M2018" s="5" t="s">
        <v>7297</v>
      </c>
      <c r="N2018" s="5" t="s">
        <v>26</v>
      </c>
      <c r="O2018" s="35">
        <v>0</v>
      </c>
      <c r="P2018" s="5" t="s">
        <v>18630</v>
      </c>
      <c r="Q2018" s="5" t="str">
        <f t="shared" si="31"/>
        <v>Arquivado</v>
      </c>
      <c r="R2018" s="32" t="e">
        <v>#N/A</v>
      </c>
    </row>
    <row r="2019" spans="1:18" x14ac:dyDescent="0.2">
      <c r="A2019" s="5" t="s">
        <v>7299</v>
      </c>
      <c r="B2019" s="5"/>
      <c r="C2019" s="5" t="s">
        <v>7300</v>
      </c>
      <c r="D2019" s="5" t="s">
        <v>7301</v>
      </c>
      <c r="E2019" s="36" t="s">
        <v>71</v>
      </c>
      <c r="F2019" s="5" t="s">
        <v>18633</v>
      </c>
      <c r="G2019" s="34">
        <v>45770</v>
      </c>
      <c r="H2019" s="33" t="s">
        <v>18630</v>
      </c>
      <c r="I2019" s="34"/>
      <c r="J2019" s="5" t="s">
        <v>18630</v>
      </c>
      <c r="K2019" s="34"/>
      <c r="L2019" s="5" t="s">
        <v>42</v>
      </c>
      <c r="M2019" s="33" t="s">
        <v>7302</v>
      </c>
      <c r="N2019" s="5" t="s">
        <v>26</v>
      </c>
      <c r="O2019" s="35">
        <v>196590.23</v>
      </c>
      <c r="P2019" s="5" t="s">
        <v>18630</v>
      </c>
      <c r="Q2019" s="5" t="str">
        <f t="shared" si="31"/>
        <v>Arquivado</v>
      </c>
      <c r="R2019" s="32" t="e">
        <v>#N/A</v>
      </c>
    </row>
    <row r="2020" spans="1:18" x14ac:dyDescent="0.2">
      <c r="A2020" s="5" t="s">
        <v>7304</v>
      </c>
      <c r="B2020" s="5"/>
      <c r="C2020" s="5" t="s">
        <v>7305</v>
      </c>
      <c r="D2020" s="5" t="s">
        <v>7306</v>
      </c>
      <c r="E2020" s="36" t="s">
        <v>71</v>
      </c>
      <c r="F2020" s="5" t="s">
        <v>18633</v>
      </c>
      <c r="G2020" s="34">
        <v>45790</v>
      </c>
      <c r="H2020" s="33" t="s">
        <v>18633</v>
      </c>
      <c r="I2020" s="34">
        <v>45896</v>
      </c>
      <c r="J2020" s="33" t="s">
        <v>18630</v>
      </c>
      <c r="K2020" s="34"/>
      <c r="L2020" s="5" t="s">
        <v>18795</v>
      </c>
      <c r="M2020" s="5" t="s">
        <v>7307</v>
      </c>
      <c r="N2020" s="5" t="s">
        <v>117</v>
      </c>
      <c r="O2020" s="35">
        <v>99775.57</v>
      </c>
      <c r="P2020" s="60" t="s">
        <v>18630</v>
      </c>
      <c r="Q2020" s="5" t="str">
        <f t="shared" si="31"/>
        <v>Ativo</v>
      </c>
      <c r="R2020" s="32" t="e">
        <v>#N/A</v>
      </c>
    </row>
    <row r="2021" spans="1:18" x14ac:dyDescent="0.2">
      <c r="A2021" s="5" t="s">
        <v>7309</v>
      </c>
      <c r="B2021" s="5"/>
      <c r="C2021" s="5" t="s">
        <v>7310</v>
      </c>
      <c r="D2021" s="5" t="s">
        <v>443</v>
      </c>
      <c r="E2021" s="36" t="s">
        <v>1622</v>
      </c>
      <c r="F2021" s="5" t="s">
        <v>18630</v>
      </c>
      <c r="G2021" s="34"/>
      <c r="H2021" s="5" t="s">
        <v>18630</v>
      </c>
      <c r="I2021" s="34"/>
      <c r="J2021" s="5" t="s">
        <v>18630</v>
      </c>
      <c r="K2021" s="34"/>
      <c r="L2021" s="5" t="s">
        <v>18793</v>
      </c>
      <c r="M2021" s="33" t="s">
        <v>238</v>
      </c>
      <c r="N2021" s="5" t="s">
        <v>18712</v>
      </c>
      <c r="O2021" s="35">
        <v>305681.90000000002</v>
      </c>
      <c r="P2021" s="60" t="s">
        <v>18630</v>
      </c>
      <c r="Q2021" s="5" t="str">
        <f t="shared" si="31"/>
        <v>Ativo</v>
      </c>
      <c r="R2021" s="32" t="e">
        <v>#N/A</v>
      </c>
    </row>
    <row r="2022" spans="1:18" x14ac:dyDescent="0.2">
      <c r="A2022" s="5" t="s">
        <v>7311</v>
      </c>
      <c r="B2022" s="5"/>
      <c r="C2022" s="5" t="s">
        <v>7312</v>
      </c>
      <c r="D2022" s="5" t="s">
        <v>19397</v>
      </c>
      <c r="E2022" s="36" t="s">
        <v>71</v>
      </c>
      <c r="F2022" s="5" t="s">
        <v>18633</v>
      </c>
      <c r="G2022" s="34">
        <v>45695</v>
      </c>
      <c r="H2022" s="33" t="s">
        <v>18633</v>
      </c>
      <c r="I2022" s="34">
        <v>45868</v>
      </c>
      <c r="J2022" s="33" t="s">
        <v>18630</v>
      </c>
      <c r="K2022" s="34"/>
      <c r="L2022" s="5" t="s">
        <v>18795</v>
      </c>
      <c r="M2022" s="5" t="s">
        <v>3510</v>
      </c>
      <c r="N2022" s="5" t="s">
        <v>210</v>
      </c>
      <c r="O2022" s="35">
        <v>149825.64000000001</v>
      </c>
      <c r="P2022" s="60" t="s">
        <v>18630</v>
      </c>
      <c r="Q2022" s="5" t="str">
        <f t="shared" si="31"/>
        <v>Ativo</v>
      </c>
      <c r="R2022" s="32" t="e">
        <v>#N/A</v>
      </c>
    </row>
    <row r="2023" spans="1:18" x14ac:dyDescent="0.2">
      <c r="A2023" s="5" t="s">
        <v>7313</v>
      </c>
      <c r="B2023" s="5" t="s">
        <v>7314</v>
      </c>
      <c r="C2023" s="5" t="s">
        <v>7315</v>
      </c>
      <c r="D2023" s="5" t="s">
        <v>7316</v>
      </c>
      <c r="E2023" s="36" t="s">
        <v>279</v>
      </c>
      <c r="F2023" s="5" t="s">
        <v>18633</v>
      </c>
      <c r="G2023" s="34">
        <v>45364</v>
      </c>
      <c r="H2023" s="33" t="s">
        <v>18633</v>
      </c>
      <c r="I2023" s="34">
        <v>45423</v>
      </c>
      <c r="J2023" s="33" t="s">
        <v>18633</v>
      </c>
      <c r="K2023" s="34">
        <v>45439</v>
      </c>
      <c r="L2023" s="33" t="s">
        <v>42</v>
      </c>
      <c r="M2023" s="33" t="s">
        <v>7317</v>
      </c>
      <c r="N2023" s="5" t="s">
        <v>26</v>
      </c>
      <c r="O2023" s="35">
        <v>21401.68</v>
      </c>
      <c r="P2023" s="5" t="s">
        <v>18630</v>
      </c>
      <c r="Q2023" s="5" t="str">
        <f t="shared" si="31"/>
        <v>Arquivado</v>
      </c>
      <c r="R2023" s="32" t="e">
        <v>#N/A</v>
      </c>
    </row>
    <row r="2024" spans="1:18" x14ac:dyDescent="0.2">
      <c r="A2024" s="5" t="s">
        <v>7319</v>
      </c>
      <c r="B2024" s="5"/>
      <c r="C2024" s="5" t="s">
        <v>7320</v>
      </c>
      <c r="D2024" s="5" t="s">
        <v>7321</v>
      </c>
      <c r="E2024" s="36" t="s">
        <v>71</v>
      </c>
      <c r="F2024" s="5" t="s">
        <v>18633</v>
      </c>
      <c r="G2024" s="34">
        <v>46080</v>
      </c>
      <c r="H2024" s="33" t="s">
        <v>18630</v>
      </c>
      <c r="I2024" s="34"/>
      <c r="J2024" s="5" t="s">
        <v>18630</v>
      </c>
      <c r="K2024" s="34"/>
      <c r="L2024" s="5" t="s">
        <v>18795</v>
      </c>
      <c r="M2024" s="5" t="s">
        <v>7322</v>
      </c>
      <c r="N2024" s="5" t="s">
        <v>117</v>
      </c>
      <c r="O2024" s="35">
        <v>424775.86</v>
      </c>
      <c r="P2024" s="60" t="s">
        <v>18630</v>
      </c>
      <c r="Q2024" s="5" t="str">
        <f t="shared" si="31"/>
        <v>Ativo</v>
      </c>
      <c r="R2024" s="32" t="e">
        <v>#N/A</v>
      </c>
    </row>
    <row r="2025" spans="1:18" x14ac:dyDescent="0.2">
      <c r="A2025" s="5" t="s">
        <v>7324</v>
      </c>
      <c r="B2025" s="5"/>
      <c r="C2025" s="5" t="s">
        <v>7325</v>
      </c>
      <c r="D2025" s="5" t="s">
        <v>18692</v>
      </c>
      <c r="E2025" s="36" t="s">
        <v>71</v>
      </c>
      <c r="F2025" s="5" t="s">
        <v>18633</v>
      </c>
      <c r="G2025" s="34">
        <v>44322</v>
      </c>
      <c r="H2025" s="33" t="s">
        <v>18630</v>
      </c>
      <c r="I2025" s="34"/>
      <c r="J2025" s="5" t="s">
        <v>18630</v>
      </c>
      <c r="K2025" s="34"/>
      <c r="L2025" s="5" t="s">
        <v>42</v>
      </c>
      <c r="M2025" s="5" t="s">
        <v>43</v>
      </c>
      <c r="N2025" s="5" t="s">
        <v>26</v>
      </c>
      <c r="O2025" s="35">
        <v>305780.02</v>
      </c>
      <c r="P2025" s="5" t="s">
        <v>18630</v>
      </c>
      <c r="Q2025" s="5" t="str">
        <f t="shared" si="31"/>
        <v>Arquivado</v>
      </c>
      <c r="R2025" s="32" t="e">
        <v>#N/A</v>
      </c>
    </row>
    <row r="2026" spans="1:18" x14ac:dyDescent="0.2">
      <c r="A2026" s="5" t="s">
        <v>7326</v>
      </c>
      <c r="B2026" s="5"/>
      <c r="C2026" s="5" t="s">
        <v>7327</v>
      </c>
      <c r="D2026" s="5" t="s">
        <v>7328</v>
      </c>
      <c r="E2026" s="36" t="s">
        <v>279</v>
      </c>
      <c r="F2026" s="5" t="s">
        <v>18630</v>
      </c>
      <c r="G2026" s="34"/>
      <c r="H2026" s="5" t="s">
        <v>18630</v>
      </c>
      <c r="I2026" s="34"/>
      <c r="J2026" s="5" t="s">
        <v>18630</v>
      </c>
      <c r="K2026" s="34"/>
      <c r="L2026" s="5" t="s">
        <v>18793</v>
      </c>
      <c r="M2026" s="33" t="s">
        <v>7329</v>
      </c>
      <c r="N2026" s="5" t="s">
        <v>18712</v>
      </c>
      <c r="O2026" s="35">
        <v>31196.13</v>
      </c>
      <c r="P2026" s="60" t="s">
        <v>18633</v>
      </c>
      <c r="Q2026" s="5" t="str">
        <f t="shared" si="31"/>
        <v>Ativo</v>
      </c>
      <c r="R2026" s="32" t="e">
        <v>#N/A</v>
      </c>
    </row>
    <row r="2027" spans="1:18" x14ac:dyDescent="0.2">
      <c r="A2027" s="5" t="s">
        <v>7331</v>
      </c>
      <c r="B2027" s="5" t="s">
        <v>7332</v>
      </c>
      <c r="C2027" s="5" t="s">
        <v>7333</v>
      </c>
      <c r="D2027" s="5" t="s">
        <v>7334</v>
      </c>
      <c r="E2027" s="36" t="s">
        <v>71</v>
      </c>
      <c r="F2027" s="5" t="s">
        <v>18630</v>
      </c>
      <c r="G2027" s="34"/>
      <c r="H2027" s="5" t="s">
        <v>18630</v>
      </c>
      <c r="I2027" s="34"/>
      <c r="J2027" s="5" t="s">
        <v>18630</v>
      </c>
      <c r="K2027" s="34"/>
      <c r="L2027" s="5" t="s">
        <v>18793</v>
      </c>
      <c r="M2027" s="5" t="s">
        <v>7335</v>
      </c>
      <c r="N2027" s="5" t="s">
        <v>18712</v>
      </c>
      <c r="O2027" s="35">
        <v>325252.56</v>
      </c>
      <c r="P2027" s="60" t="s">
        <v>18630</v>
      </c>
      <c r="Q2027" s="5" t="str">
        <f t="shared" si="31"/>
        <v>Ativo</v>
      </c>
      <c r="R2027" s="32" t="e">
        <v>#N/A</v>
      </c>
    </row>
    <row r="2028" spans="1:18" x14ac:dyDescent="0.2">
      <c r="A2028" s="5" t="s">
        <v>7337</v>
      </c>
      <c r="B2028" s="5"/>
      <c r="C2028" s="5" t="s">
        <v>7338</v>
      </c>
      <c r="D2028" s="5" t="s">
        <v>7339</v>
      </c>
      <c r="E2028" s="36" t="s">
        <v>124</v>
      </c>
      <c r="F2028" s="5" t="s">
        <v>18630</v>
      </c>
      <c r="G2028" s="34"/>
      <c r="H2028" s="5" t="s">
        <v>18630</v>
      </c>
      <c r="I2028" s="34"/>
      <c r="J2028" s="5" t="s">
        <v>18630</v>
      </c>
      <c r="K2028" s="34"/>
      <c r="L2028" s="5" t="s">
        <v>42</v>
      </c>
      <c r="M2028" s="5" t="s">
        <v>830</v>
      </c>
      <c r="N2028" s="5" t="s">
        <v>26</v>
      </c>
      <c r="O2028" s="35">
        <v>0.01</v>
      </c>
      <c r="P2028" s="5" t="s">
        <v>18630</v>
      </c>
      <c r="Q2028" s="5" t="str">
        <f t="shared" si="31"/>
        <v>Arquivado</v>
      </c>
      <c r="R2028" s="32" t="e">
        <v>#N/A</v>
      </c>
    </row>
    <row r="2029" spans="1:18" x14ac:dyDescent="0.2">
      <c r="A2029" s="5" t="s">
        <v>7340</v>
      </c>
      <c r="B2029" s="5"/>
      <c r="C2029" s="5" t="s">
        <v>7341</v>
      </c>
      <c r="D2029" s="5" t="s">
        <v>7342</v>
      </c>
      <c r="E2029" s="36" t="s">
        <v>71</v>
      </c>
      <c r="F2029" s="5" t="s">
        <v>18630</v>
      </c>
      <c r="G2029" s="34"/>
      <c r="H2029" s="5" t="s">
        <v>18630</v>
      </c>
      <c r="I2029" s="34"/>
      <c r="J2029" s="5" t="s">
        <v>18630</v>
      </c>
      <c r="K2029" s="34"/>
      <c r="L2029" s="5" t="s">
        <v>42</v>
      </c>
      <c r="M2029" s="5" t="s">
        <v>7343</v>
      </c>
      <c r="N2029" s="5" t="s">
        <v>26</v>
      </c>
      <c r="O2029" s="35">
        <v>103324.11</v>
      </c>
      <c r="P2029" s="5" t="s">
        <v>18630</v>
      </c>
      <c r="Q2029" s="5" t="str">
        <f t="shared" si="31"/>
        <v>Arquivado</v>
      </c>
      <c r="R2029" s="32" t="e">
        <v>#N/A</v>
      </c>
    </row>
    <row r="2030" spans="1:18" x14ac:dyDescent="0.2">
      <c r="A2030" s="5" t="s">
        <v>7345</v>
      </c>
      <c r="B2030" s="5"/>
      <c r="C2030" s="5" t="s">
        <v>7346</v>
      </c>
      <c r="D2030" s="5" t="s">
        <v>7347</v>
      </c>
      <c r="E2030" s="36" t="s">
        <v>71</v>
      </c>
      <c r="F2030" s="5" t="s">
        <v>18633</v>
      </c>
      <c r="G2030" s="34">
        <v>45726</v>
      </c>
      <c r="H2030" s="33" t="s">
        <v>18630</v>
      </c>
      <c r="I2030" s="34"/>
      <c r="J2030" s="5" t="s">
        <v>18633</v>
      </c>
      <c r="K2030" s="34">
        <v>45740</v>
      </c>
      <c r="L2030" s="33" t="s">
        <v>18794</v>
      </c>
      <c r="M2030" s="5" t="s">
        <v>7348</v>
      </c>
      <c r="N2030" s="5" t="s">
        <v>117</v>
      </c>
      <c r="O2030" s="35">
        <v>597110.74</v>
      </c>
      <c r="P2030" s="60" t="s">
        <v>18633</v>
      </c>
      <c r="Q2030" s="5" t="str">
        <f t="shared" si="31"/>
        <v>Ativo</v>
      </c>
      <c r="R2030" s="32" t="e">
        <v>#N/A</v>
      </c>
    </row>
    <row r="2031" spans="1:18" x14ac:dyDescent="0.2">
      <c r="A2031" s="5" t="s">
        <v>7350</v>
      </c>
      <c r="B2031" s="5" t="s">
        <v>7351</v>
      </c>
      <c r="C2031" s="5" t="s">
        <v>7352</v>
      </c>
      <c r="D2031" s="5" t="s">
        <v>891</v>
      </c>
      <c r="E2031" s="36" t="s">
        <v>71</v>
      </c>
      <c r="F2031" s="5" t="s">
        <v>18630</v>
      </c>
      <c r="G2031" s="34"/>
      <c r="H2031" s="5" t="s">
        <v>18630</v>
      </c>
      <c r="I2031" s="34"/>
      <c r="J2031" s="5" t="s">
        <v>18630</v>
      </c>
      <c r="K2031" s="34"/>
      <c r="L2031" s="5" t="s">
        <v>18793</v>
      </c>
      <c r="M2031" s="5" t="s">
        <v>4434</v>
      </c>
      <c r="N2031" s="5" t="s">
        <v>18712</v>
      </c>
      <c r="O2031" s="35">
        <v>362225.55</v>
      </c>
      <c r="P2031" s="60" t="s">
        <v>18630</v>
      </c>
      <c r="Q2031" s="5" t="str">
        <f t="shared" si="31"/>
        <v>Ativo</v>
      </c>
      <c r="R2031" s="32" t="e">
        <v>#N/A</v>
      </c>
    </row>
    <row r="2032" spans="1:18" x14ac:dyDescent="0.2">
      <c r="A2032" s="5" t="s">
        <v>7353</v>
      </c>
      <c r="B2032" s="5"/>
      <c r="C2032" s="5" t="s">
        <v>7354</v>
      </c>
      <c r="D2032" s="5" t="s">
        <v>7355</v>
      </c>
      <c r="E2032" s="36" t="s">
        <v>71</v>
      </c>
      <c r="F2032" s="5" t="s">
        <v>18633</v>
      </c>
      <c r="G2032" s="34">
        <v>45833</v>
      </c>
      <c r="H2032" s="33" t="s">
        <v>18630</v>
      </c>
      <c r="I2032" s="34"/>
      <c r="J2032" s="5" t="s">
        <v>18630</v>
      </c>
      <c r="K2032" s="34"/>
      <c r="L2032" s="5" t="s">
        <v>42</v>
      </c>
      <c r="M2032" s="33" t="s">
        <v>43</v>
      </c>
      <c r="N2032" s="5" t="s">
        <v>26</v>
      </c>
      <c r="O2032" s="35">
        <v>101491.03</v>
      </c>
      <c r="P2032" s="5" t="s">
        <v>18633</v>
      </c>
      <c r="Q2032" s="5" t="str">
        <f t="shared" si="31"/>
        <v>Arquivado</v>
      </c>
      <c r="R2032" s="32" t="e">
        <v>#N/A</v>
      </c>
    </row>
    <row r="2033" spans="1:18" x14ac:dyDescent="0.2">
      <c r="A2033" s="5" t="s">
        <v>7356</v>
      </c>
      <c r="B2033" s="5"/>
      <c r="C2033" s="5" t="s">
        <v>7357</v>
      </c>
      <c r="D2033" s="5" t="s">
        <v>7358</v>
      </c>
      <c r="E2033" s="36" t="s">
        <v>279</v>
      </c>
      <c r="F2033" s="5" t="s">
        <v>18633</v>
      </c>
      <c r="G2033" s="34">
        <v>45387</v>
      </c>
      <c r="H2033" s="33" t="s">
        <v>18633</v>
      </c>
      <c r="I2033" s="34">
        <v>45469</v>
      </c>
      <c r="J2033" s="33" t="s">
        <v>18633</v>
      </c>
      <c r="K2033" s="34">
        <v>45532</v>
      </c>
      <c r="L2033" s="33" t="s">
        <v>42</v>
      </c>
      <c r="M2033" s="33" t="s">
        <v>43</v>
      </c>
      <c r="N2033" s="5" t="s">
        <v>26</v>
      </c>
      <c r="O2033" s="35">
        <v>38887.660000000003</v>
      </c>
      <c r="P2033" s="5" t="s">
        <v>18630</v>
      </c>
      <c r="Q2033" s="5" t="str">
        <f t="shared" si="31"/>
        <v>Arquivado</v>
      </c>
      <c r="R2033" s="32" t="e">
        <v>#N/A</v>
      </c>
    </row>
    <row r="2034" spans="1:18" x14ac:dyDescent="0.2">
      <c r="A2034" s="5" t="s">
        <v>7359</v>
      </c>
      <c r="B2034" s="5"/>
      <c r="D2034" s="5" t="s">
        <v>19398</v>
      </c>
      <c r="E2034" s="36" t="s">
        <v>71</v>
      </c>
      <c r="F2034" s="5" t="s">
        <v>18630</v>
      </c>
      <c r="G2034" s="34"/>
      <c r="H2034" s="5" t="s">
        <v>18630</v>
      </c>
      <c r="I2034" s="34"/>
      <c r="J2034" s="5" t="s">
        <v>18630</v>
      </c>
      <c r="K2034" s="34"/>
      <c r="L2034" s="5" t="s">
        <v>18793</v>
      </c>
      <c r="M2034" s="5"/>
      <c r="N2034" s="5" t="s">
        <v>18712</v>
      </c>
      <c r="O2034" s="35">
        <v>289166.44</v>
      </c>
      <c r="P2034" s="60" t="s">
        <v>18630</v>
      </c>
      <c r="Q2034" s="5" t="str">
        <f t="shared" si="31"/>
        <v>Ativo</v>
      </c>
      <c r="R2034" s="32" t="e">
        <v>#N/A</v>
      </c>
    </row>
    <row r="2035" spans="1:18" x14ac:dyDescent="0.2">
      <c r="A2035" s="5" t="s">
        <v>7360</v>
      </c>
      <c r="B2035" s="5"/>
      <c r="D2035" s="5" t="s">
        <v>19398</v>
      </c>
      <c r="E2035" s="36" t="s">
        <v>71</v>
      </c>
      <c r="F2035" s="5" t="s">
        <v>18630</v>
      </c>
      <c r="G2035" s="34"/>
      <c r="H2035" s="5" t="s">
        <v>18630</v>
      </c>
      <c r="I2035" s="34"/>
      <c r="J2035" s="5" t="s">
        <v>18630</v>
      </c>
      <c r="K2035" s="34"/>
      <c r="L2035" s="5" t="s">
        <v>18793</v>
      </c>
      <c r="M2035" s="5"/>
      <c r="N2035" s="5" t="s">
        <v>18712</v>
      </c>
      <c r="O2035" s="35">
        <v>256902.63</v>
      </c>
      <c r="P2035" s="60" t="s">
        <v>18630</v>
      </c>
      <c r="Q2035" s="5" t="str">
        <f t="shared" si="31"/>
        <v>Ativo</v>
      </c>
      <c r="R2035" s="32" t="e">
        <v>#N/A</v>
      </c>
    </row>
    <row r="2036" spans="1:18" x14ac:dyDescent="0.2">
      <c r="A2036" s="5" t="s">
        <v>7361</v>
      </c>
      <c r="B2036" s="5"/>
      <c r="D2036" s="5" t="s">
        <v>19398</v>
      </c>
      <c r="E2036" s="36" t="s">
        <v>71</v>
      </c>
      <c r="F2036" s="5" t="s">
        <v>18630</v>
      </c>
      <c r="G2036" s="34"/>
      <c r="H2036" s="5" t="s">
        <v>18630</v>
      </c>
      <c r="I2036" s="34"/>
      <c r="J2036" s="5" t="s">
        <v>18630</v>
      </c>
      <c r="K2036" s="34"/>
      <c r="L2036" s="5" t="s">
        <v>18793</v>
      </c>
      <c r="M2036" s="5"/>
      <c r="N2036" s="5" t="s">
        <v>18712</v>
      </c>
      <c r="O2036" s="35">
        <v>457597.07</v>
      </c>
      <c r="P2036" s="60" t="s">
        <v>18630</v>
      </c>
      <c r="Q2036" s="5" t="str">
        <f t="shared" si="31"/>
        <v>Ativo</v>
      </c>
      <c r="R2036" s="32" t="e">
        <v>#N/A</v>
      </c>
    </row>
    <row r="2037" spans="1:18" x14ac:dyDescent="0.2">
      <c r="A2037" s="5" t="s">
        <v>7362</v>
      </c>
      <c r="B2037" s="5"/>
      <c r="C2037" s="5" t="s">
        <v>7363</v>
      </c>
      <c r="D2037" s="5" t="s">
        <v>7364</v>
      </c>
      <c r="E2037" s="36" t="s">
        <v>71</v>
      </c>
      <c r="F2037" s="5" t="s">
        <v>18630</v>
      </c>
      <c r="G2037" s="34"/>
      <c r="H2037" s="5" t="s">
        <v>18630</v>
      </c>
      <c r="I2037" s="34"/>
      <c r="J2037" s="5" t="s">
        <v>18630</v>
      </c>
      <c r="K2037" s="34"/>
      <c r="L2037" s="5" t="s">
        <v>42</v>
      </c>
      <c r="M2037" s="5" t="s">
        <v>7365</v>
      </c>
      <c r="N2037" s="5" t="s">
        <v>26</v>
      </c>
      <c r="O2037" s="35">
        <v>169799.09</v>
      </c>
      <c r="P2037" s="5" t="s">
        <v>18630</v>
      </c>
      <c r="Q2037" s="5" t="str">
        <f t="shared" si="31"/>
        <v>Arquivado</v>
      </c>
      <c r="R2037" s="32" t="e">
        <v>#N/A</v>
      </c>
    </row>
    <row r="2038" spans="1:18" x14ac:dyDescent="0.2">
      <c r="A2038" s="5" t="s">
        <v>7367</v>
      </c>
      <c r="B2038" s="5"/>
      <c r="C2038" s="5" t="s">
        <v>7368</v>
      </c>
      <c r="D2038" s="5" t="s">
        <v>7369</v>
      </c>
      <c r="E2038" s="36" t="s">
        <v>71</v>
      </c>
      <c r="F2038" s="5" t="s">
        <v>18630</v>
      </c>
      <c r="G2038" s="34"/>
      <c r="H2038" s="5" t="s">
        <v>18630</v>
      </c>
      <c r="I2038" s="34"/>
      <c r="J2038" s="5" t="s">
        <v>18630</v>
      </c>
      <c r="K2038" s="34"/>
      <c r="L2038" s="5" t="s">
        <v>42</v>
      </c>
      <c r="M2038" s="5" t="s">
        <v>7370</v>
      </c>
      <c r="N2038" s="5" t="s">
        <v>26</v>
      </c>
      <c r="O2038" s="35">
        <v>133478.38</v>
      </c>
      <c r="P2038" s="5" t="s">
        <v>18630</v>
      </c>
      <c r="Q2038" s="5" t="str">
        <f t="shared" si="31"/>
        <v>Arquivado</v>
      </c>
      <c r="R2038" s="32" t="e">
        <v>#N/A</v>
      </c>
    </row>
    <row r="2039" spans="1:18" x14ac:dyDescent="0.2">
      <c r="A2039" s="5" t="s">
        <v>7372</v>
      </c>
      <c r="B2039" s="5" t="s">
        <v>7373</v>
      </c>
      <c r="C2039" s="5" t="s">
        <v>7374</v>
      </c>
      <c r="D2039" s="5" t="s">
        <v>7375</v>
      </c>
      <c r="E2039" s="36" t="s">
        <v>71</v>
      </c>
      <c r="F2039" s="5" t="s">
        <v>18633</v>
      </c>
      <c r="G2039" s="34">
        <v>45804</v>
      </c>
      <c r="H2039" s="33" t="s">
        <v>18633</v>
      </c>
      <c r="I2039" s="34">
        <v>45868</v>
      </c>
      <c r="J2039" s="33" t="s">
        <v>18633</v>
      </c>
      <c r="K2039" s="34">
        <v>45944</v>
      </c>
      <c r="L2039" s="33" t="s">
        <v>42</v>
      </c>
      <c r="M2039" s="33" t="s">
        <v>7376</v>
      </c>
      <c r="N2039" s="5" t="s">
        <v>26</v>
      </c>
      <c r="O2039" s="35">
        <v>649158.5</v>
      </c>
      <c r="P2039" s="5" t="s">
        <v>18630</v>
      </c>
      <c r="Q2039" s="5" t="str">
        <f t="shared" si="31"/>
        <v>Arquivado</v>
      </c>
      <c r="R2039" s="32" t="e">
        <v>#N/A</v>
      </c>
    </row>
    <row r="2040" spans="1:18" x14ac:dyDescent="0.2">
      <c r="A2040" s="5" t="s">
        <v>7378</v>
      </c>
      <c r="B2040" s="5" t="s">
        <v>7379</v>
      </c>
      <c r="C2040" s="5" t="s">
        <v>7380</v>
      </c>
      <c r="D2040" s="5" t="s">
        <v>7381</v>
      </c>
      <c r="E2040" s="36" t="s">
        <v>71</v>
      </c>
      <c r="F2040" s="5" t="s">
        <v>18633</v>
      </c>
      <c r="G2040" s="34">
        <v>44712</v>
      </c>
      <c r="H2040" s="33" t="s">
        <v>18633</v>
      </c>
      <c r="I2040" s="34">
        <v>45329</v>
      </c>
      <c r="J2040" s="33" t="s">
        <v>18633</v>
      </c>
      <c r="K2040" s="34">
        <v>45548</v>
      </c>
      <c r="L2040" s="33" t="s">
        <v>42</v>
      </c>
      <c r="M2040" s="5" t="s">
        <v>43</v>
      </c>
      <c r="N2040" s="5" t="s">
        <v>26</v>
      </c>
      <c r="O2040" s="35">
        <v>282932.65000000002</v>
      </c>
      <c r="P2040" s="5" t="s">
        <v>18630</v>
      </c>
      <c r="Q2040" s="5" t="str">
        <f t="shared" si="31"/>
        <v>Arquivado</v>
      </c>
      <c r="R2040" s="32" t="e">
        <v>#N/A</v>
      </c>
    </row>
    <row r="2041" spans="1:18" x14ac:dyDescent="0.2">
      <c r="A2041" s="5" t="s">
        <v>7382</v>
      </c>
      <c r="B2041" s="5"/>
      <c r="C2041" s="5" t="s">
        <v>7383</v>
      </c>
      <c r="D2041" s="5" t="s">
        <v>18692</v>
      </c>
      <c r="E2041" s="36" t="s">
        <v>124</v>
      </c>
      <c r="F2041" s="5" t="s">
        <v>18630</v>
      </c>
      <c r="G2041" s="34"/>
      <c r="H2041" s="5" t="s">
        <v>18630</v>
      </c>
      <c r="I2041" s="34"/>
      <c r="J2041" s="5" t="s">
        <v>18630</v>
      </c>
      <c r="K2041" s="34"/>
      <c r="L2041" s="5" t="s">
        <v>42</v>
      </c>
      <c r="M2041" s="5" t="s">
        <v>7384</v>
      </c>
      <c r="N2041" s="5" t="s">
        <v>26</v>
      </c>
      <c r="O2041" s="35">
        <v>40000</v>
      </c>
      <c r="P2041" s="5" t="s">
        <v>18630</v>
      </c>
      <c r="Q2041" s="5" t="str">
        <f t="shared" si="31"/>
        <v>Arquivado</v>
      </c>
      <c r="R2041" s="32" t="e">
        <v>#N/A</v>
      </c>
    </row>
    <row r="2042" spans="1:18" x14ac:dyDescent="0.2">
      <c r="A2042" s="5" t="s">
        <v>7386</v>
      </c>
      <c r="B2042" s="5"/>
      <c r="C2042" s="5" t="s">
        <v>7341</v>
      </c>
      <c r="D2042" s="5" t="s">
        <v>7342</v>
      </c>
      <c r="E2042" s="36" t="s">
        <v>71</v>
      </c>
      <c r="F2042" s="5" t="s">
        <v>18630</v>
      </c>
      <c r="G2042" s="34"/>
      <c r="H2042" s="5" t="s">
        <v>18630</v>
      </c>
      <c r="I2042" s="34"/>
      <c r="J2042" s="5" t="s">
        <v>18630</v>
      </c>
      <c r="K2042" s="34"/>
      <c r="L2042" s="5" t="s">
        <v>18793</v>
      </c>
      <c r="M2042" s="5" t="s">
        <v>1998</v>
      </c>
      <c r="N2042" s="5" t="s">
        <v>18712</v>
      </c>
      <c r="O2042" s="35">
        <v>98494.91</v>
      </c>
      <c r="P2042" s="60" t="s">
        <v>18630</v>
      </c>
      <c r="Q2042" s="5" t="str">
        <f t="shared" si="31"/>
        <v>Ativo</v>
      </c>
      <c r="R2042" s="32" t="e">
        <v>#N/A</v>
      </c>
    </row>
    <row r="2043" spans="1:18" x14ac:dyDescent="0.2">
      <c r="A2043" s="5" t="s">
        <v>7387</v>
      </c>
      <c r="B2043" s="5"/>
      <c r="C2043" s="5" t="s">
        <v>7388</v>
      </c>
      <c r="D2043" s="5" t="s">
        <v>7389</v>
      </c>
      <c r="E2043" s="36" t="s">
        <v>71</v>
      </c>
      <c r="F2043" s="5" t="s">
        <v>18633</v>
      </c>
      <c r="G2043" s="34">
        <v>45824</v>
      </c>
      <c r="H2043" s="33" t="s">
        <v>18633</v>
      </c>
      <c r="I2043" s="34">
        <v>45910</v>
      </c>
      <c r="J2043" s="33" t="s">
        <v>18630</v>
      </c>
      <c r="K2043" s="34"/>
      <c r="L2043" s="5" t="s">
        <v>18796</v>
      </c>
      <c r="M2043" s="5" t="s">
        <v>473</v>
      </c>
      <c r="N2043" s="5" t="s">
        <v>210</v>
      </c>
      <c r="O2043" s="35">
        <v>124185.46</v>
      </c>
      <c r="P2043" s="60" t="s">
        <v>18630</v>
      </c>
      <c r="Q2043" s="5" t="str">
        <f t="shared" si="31"/>
        <v>Ativo</v>
      </c>
      <c r="R2043" s="32" t="e">
        <v>#N/A</v>
      </c>
    </row>
    <row r="2044" spans="1:18" x14ac:dyDescent="0.2">
      <c r="A2044" s="5" t="s">
        <v>7390</v>
      </c>
      <c r="B2044" s="5"/>
      <c r="C2044" s="5" t="s">
        <v>7391</v>
      </c>
      <c r="D2044" s="5" t="s">
        <v>694</v>
      </c>
      <c r="E2044" s="36" t="s">
        <v>71</v>
      </c>
      <c r="F2044" s="5" t="s">
        <v>18633</v>
      </c>
      <c r="G2044" s="34">
        <v>46065</v>
      </c>
      <c r="H2044" s="33" t="s">
        <v>18630</v>
      </c>
      <c r="I2044" s="34"/>
      <c r="J2044" s="5" t="s">
        <v>18630</v>
      </c>
      <c r="K2044" s="34"/>
      <c r="L2044" s="5" t="s">
        <v>18795</v>
      </c>
      <c r="M2044" s="33" t="s">
        <v>238</v>
      </c>
      <c r="N2044" s="5" t="s">
        <v>117</v>
      </c>
      <c r="O2044" s="35">
        <v>175100.33</v>
      </c>
      <c r="P2044" s="60" t="s">
        <v>18633</v>
      </c>
      <c r="Q2044" s="5" t="str">
        <f t="shared" si="31"/>
        <v>Ativo</v>
      </c>
      <c r="R2044" s="32" t="e">
        <v>#N/A</v>
      </c>
    </row>
    <row r="2045" spans="1:18" x14ac:dyDescent="0.2">
      <c r="A2045" s="5" t="s">
        <v>7392</v>
      </c>
      <c r="B2045" s="5"/>
      <c r="C2045" s="5" t="s">
        <v>7393</v>
      </c>
      <c r="D2045" s="5" t="s">
        <v>7389</v>
      </c>
      <c r="E2045" s="36" t="s">
        <v>71</v>
      </c>
      <c r="F2045" s="5" t="s">
        <v>18633</v>
      </c>
      <c r="G2045" s="34">
        <v>45898</v>
      </c>
      <c r="H2045" s="33" t="s">
        <v>18633</v>
      </c>
      <c r="I2045" s="34">
        <v>45960</v>
      </c>
      <c r="J2045" s="33" t="s">
        <v>18630</v>
      </c>
      <c r="K2045" s="34"/>
      <c r="L2045" s="5" t="s">
        <v>18795</v>
      </c>
      <c r="M2045" s="5" t="s">
        <v>4434</v>
      </c>
      <c r="N2045" s="5" t="s">
        <v>117</v>
      </c>
      <c r="O2045" s="35">
        <v>522946.95</v>
      </c>
      <c r="P2045" s="60" t="s">
        <v>18630</v>
      </c>
      <c r="Q2045" s="5" t="str">
        <f t="shared" si="31"/>
        <v>Ativo</v>
      </c>
      <c r="R2045" s="32" t="e">
        <v>#N/A</v>
      </c>
    </row>
    <row r="2046" spans="1:18" x14ac:dyDescent="0.2">
      <c r="A2046" s="5" t="s">
        <v>7394</v>
      </c>
      <c r="B2046" s="5"/>
      <c r="C2046" s="5" t="s">
        <v>7395</v>
      </c>
      <c r="D2046" s="5" t="s">
        <v>7375</v>
      </c>
      <c r="E2046" s="36" t="s">
        <v>71</v>
      </c>
      <c r="F2046" s="5" t="s">
        <v>18633</v>
      </c>
      <c r="G2046" s="34">
        <v>45808</v>
      </c>
      <c r="H2046" s="33" t="s">
        <v>18633</v>
      </c>
      <c r="I2046" s="34">
        <v>45931</v>
      </c>
      <c r="J2046" s="33" t="s">
        <v>18633</v>
      </c>
      <c r="K2046" s="34">
        <v>46091</v>
      </c>
      <c r="L2046" s="33" t="s">
        <v>18794</v>
      </c>
      <c r="M2046" s="33" t="s">
        <v>238</v>
      </c>
      <c r="N2046" s="5" t="s">
        <v>117</v>
      </c>
      <c r="O2046" s="35">
        <v>695446.77</v>
      </c>
      <c r="P2046" s="60" t="s">
        <v>18630</v>
      </c>
      <c r="Q2046" s="5" t="str">
        <f t="shared" si="31"/>
        <v>Ativo</v>
      </c>
      <c r="R2046" s="32" t="e">
        <v>#N/A</v>
      </c>
    </row>
    <row r="2047" spans="1:18" x14ac:dyDescent="0.2">
      <c r="A2047" s="5" t="s">
        <v>7396</v>
      </c>
      <c r="B2047" s="5"/>
      <c r="C2047" s="5" t="s">
        <v>7397</v>
      </c>
      <c r="D2047" s="5" t="s">
        <v>443</v>
      </c>
      <c r="E2047" s="36" t="s">
        <v>71</v>
      </c>
      <c r="F2047" s="5" t="s">
        <v>18630</v>
      </c>
      <c r="G2047" s="34"/>
      <c r="H2047" s="5" t="s">
        <v>18630</v>
      </c>
      <c r="I2047" s="34"/>
      <c r="J2047" s="5" t="s">
        <v>18630</v>
      </c>
      <c r="K2047" s="34"/>
      <c r="L2047" s="5" t="s">
        <v>18793</v>
      </c>
      <c r="M2047" s="5" t="s">
        <v>7398</v>
      </c>
      <c r="N2047" s="5" t="s">
        <v>18712</v>
      </c>
      <c r="O2047" s="35">
        <v>121550.32</v>
      </c>
      <c r="P2047" s="60" t="s">
        <v>18630</v>
      </c>
      <c r="Q2047" s="5" t="str">
        <f t="shared" si="31"/>
        <v>Ativo</v>
      </c>
      <c r="R2047" s="32" t="e">
        <v>#N/A</v>
      </c>
    </row>
    <row r="2048" spans="1:18" x14ac:dyDescent="0.2">
      <c r="A2048" s="5" t="s">
        <v>7400</v>
      </c>
      <c r="B2048" s="5"/>
      <c r="C2048" s="5" t="s">
        <v>7401</v>
      </c>
      <c r="D2048" s="5" t="s">
        <v>1303</v>
      </c>
      <c r="E2048" s="36" t="s">
        <v>71</v>
      </c>
      <c r="F2048" s="5" t="s">
        <v>18630</v>
      </c>
      <c r="G2048" s="34"/>
      <c r="H2048" s="5" t="s">
        <v>18630</v>
      </c>
      <c r="I2048" s="34"/>
      <c r="J2048" s="5" t="s">
        <v>18630</v>
      </c>
      <c r="K2048" s="34"/>
      <c r="L2048" s="5" t="s">
        <v>18793</v>
      </c>
      <c r="M2048" s="5" t="s">
        <v>7402</v>
      </c>
      <c r="N2048" s="5" t="s">
        <v>18712</v>
      </c>
      <c r="O2048" s="35">
        <v>90657.32</v>
      </c>
      <c r="P2048" s="60" t="s">
        <v>18630</v>
      </c>
      <c r="Q2048" s="5" t="str">
        <f t="shared" si="31"/>
        <v>Ativo</v>
      </c>
      <c r="R2048" s="32" t="e">
        <v>#N/A</v>
      </c>
    </row>
    <row r="2049" spans="1:18" x14ac:dyDescent="0.2">
      <c r="A2049" s="5" t="s">
        <v>7404</v>
      </c>
      <c r="B2049" s="5"/>
      <c r="C2049" s="5" t="s">
        <v>7405</v>
      </c>
      <c r="D2049" s="5" t="s">
        <v>7406</v>
      </c>
      <c r="E2049" s="36" t="s">
        <v>71</v>
      </c>
      <c r="F2049" s="5" t="s">
        <v>18630</v>
      </c>
      <c r="G2049" s="34"/>
      <c r="H2049" s="5" t="s">
        <v>18630</v>
      </c>
      <c r="I2049" s="34"/>
      <c r="J2049" s="5" t="s">
        <v>18630</v>
      </c>
      <c r="K2049" s="34"/>
      <c r="L2049" s="5" t="s">
        <v>18793</v>
      </c>
      <c r="M2049" s="5" t="s">
        <v>4464</v>
      </c>
      <c r="N2049" s="5" t="s">
        <v>18712</v>
      </c>
      <c r="O2049" s="35">
        <v>286236.5</v>
      </c>
      <c r="P2049" s="60" t="s">
        <v>18630</v>
      </c>
      <c r="Q2049" s="5" t="str">
        <f t="shared" si="31"/>
        <v>Ativo</v>
      </c>
      <c r="R2049" s="32" t="e">
        <v>#N/A</v>
      </c>
    </row>
    <row r="2050" spans="1:18" x14ac:dyDescent="0.2">
      <c r="A2050" s="5" t="s">
        <v>7407</v>
      </c>
      <c r="B2050" s="5" t="s">
        <v>7408</v>
      </c>
      <c r="C2050" s="5" t="s">
        <v>7409</v>
      </c>
      <c r="D2050" s="5" t="s">
        <v>7410</v>
      </c>
      <c r="E2050" s="36" t="s">
        <v>279</v>
      </c>
      <c r="F2050" s="5" t="s">
        <v>18633</v>
      </c>
      <c r="G2050" s="34">
        <v>45727</v>
      </c>
      <c r="H2050" s="33" t="s">
        <v>18630</v>
      </c>
      <c r="I2050" s="34"/>
      <c r="J2050" s="5" t="s">
        <v>18633</v>
      </c>
      <c r="K2050" s="34">
        <v>45742</v>
      </c>
      <c r="L2050" s="33" t="s">
        <v>42</v>
      </c>
      <c r="M2050" s="5" t="s">
        <v>7411</v>
      </c>
      <c r="N2050" s="5" t="s">
        <v>26</v>
      </c>
      <c r="O2050" s="35">
        <v>40161.74</v>
      </c>
      <c r="P2050" s="5" t="s">
        <v>18630</v>
      </c>
      <c r="Q2050" s="5" t="str">
        <f t="shared" si="31"/>
        <v>Arquivado</v>
      </c>
      <c r="R2050" s="32" t="e">
        <v>#N/A</v>
      </c>
    </row>
    <row r="2051" spans="1:18" x14ac:dyDescent="0.2">
      <c r="A2051" s="5" t="s">
        <v>7413</v>
      </c>
      <c r="B2051" s="5"/>
      <c r="C2051" s="5" t="s">
        <v>7414</v>
      </c>
      <c r="D2051" s="5" t="s">
        <v>7415</v>
      </c>
      <c r="E2051" s="36" t="s">
        <v>71</v>
      </c>
      <c r="F2051" s="5" t="s">
        <v>18633</v>
      </c>
      <c r="G2051" s="34">
        <v>45866</v>
      </c>
      <c r="H2051" s="33" t="s">
        <v>18633</v>
      </c>
      <c r="I2051" s="34">
        <v>45951</v>
      </c>
      <c r="J2051" s="33" t="s">
        <v>18630</v>
      </c>
      <c r="K2051" s="34"/>
      <c r="L2051" s="5" t="s">
        <v>18795</v>
      </c>
      <c r="M2051" s="5" t="s">
        <v>538</v>
      </c>
      <c r="N2051" s="5" t="s">
        <v>117</v>
      </c>
      <c r="O2051" s="35">
        <v>671527.61</v>
      </c>
      <c r="P2051" s="60" t="s">
        <v>18630</v>
      </c>
      <c r="Q2051" s="5" t="str">
        <f t="shared" si="31"/>
        <v>Ativo</v>
      </c>
      <c r="R2051" s="32" t="e">
        <v>#N/A</v>
      </c>
    </row>
    <row r="2052" spans="1:18" x14ac:dyDescent="0.2">
      <c r="A2052" s="5" t="s">
        <v>7416</v>
      </c>
      <c r="B2052" s="5"/>
      <c r="C2052" s="5" t="s">
        <v>7417</v>
      </c>
      <c r="D2052" s="5" t="s">
        <v>7418</v>
      </c>
      <c r="E2052" s="36" t="s">
        <v>71</v>
      </c>
      <c r="F2052" s="5" t="s">
        <v>18633</v>
      </c>
      <c r="G2052" s="34">
        <v>45805</v>
      </c>
      <c r="H2052" s="33" t="s">
        <v>18633</v>
      </c>
      <c r="I2052" s="34">
        <v>45952</v>
      </c>
      <c r="J2052" s="33" t="s">
        <v>18630</v>
      </c>
      <c r="K2052" s="34"/>
      <c r="L2052" s="5" t="s">
        <v>18796</v>
      </c>
      <c r="M2052" s="5" t="s">
        <v>473</v>
      </c>
      <c r="N2052" s="5" t="s">
        <v>117</v>
      </c>
      <c r="O2052" s="35">
        <v>169520.19</v>
      </c>
      <c r="P2052" s="60" t="s">
        <v>18630</v>
      </c>
      <c r="Q2052" s="5" t="str">
        <f t="shared" ref="Q2052:Q2115" si="32">IF(OR(ISNUMBER(SEARCH("arquivamento",L2052)),ISNUMBER(SEARCH("arquivado",L2052))),"Arquivado","Ativo")</f>
        <v>Ativo</v>
      </c>
      <c r="R2052" s="32" t="e">
        <v>#N/A</v>
      </c>
    </row>
    <row r="2053" spans="1:18" x14ac:dyDescent="0.2">
      <c r="A2053" s="5" t="s">
        <v>7419</v>
      </c>
      <c r="B2053" s="5"/>
      <c r="C2053" s="5" t="s">
        <v>7420</v>
      </c>
      <c r="D2053" s="5" t="s">
        <v>7421</v>
      </c>
      <c r="E2053" s="36" t="s">
        <v>71</v>
      </c>
      <c r="F2053" s="5" t="s">
        <v>18633</v>
      </c>
      <c r="G2053" s="34">
        <v>45607</v>
      </c>
      <c r="H2053" s="33" t="s">
        <v>18633</v>
      </c>
      <c r="I2053" s="34">
        <v>45741</v>
      </c>
      <c r="J2053" s="33" t="s">
        <v>18633</v>
      </c>
      <c r="K2053" s="34">
        <v>45931</v>
      </c>
      <c r="L2053" s="33" t="s">
        <v>18794</v>
      </c>
      <c r="M2053" s="33" t="s">
        <v>7422</v>
      </c>
      <c r="N2053" s="5" t="s">
        <v>117</v>
      </c>
      <c r="O2053" s="35">
        <v>91809.39</v>
      </c>
      <c r="P2053" s="60" t="s">
        <v>18630</v>
      </c>
      <c r="Q2053" s="5" t="str">
        <f t="shared" si="32"/>
        <v>Ativo</v>
      </c>
      <c r="R2053" s="32" t="e">
        <v>#N/A</v>
      </c>
    </row>
    <row r="2054" spans="1:18" x14ac:dyDescent="0.2">
      <c r="A2054" s="5" t="s">
        <v>7424</v>
      </c>
      <c r="B2054" s="5"/>
      <c r="C2054" s="5" t="s">
        <v>7425</v>
      </c>
      <c r="D2054" s="5" t="s">
        <v>7375</v>
      </c>
      <c r="E2054" s="36" t="s">
        <v>71</v>
      </c>
      <c r="F2054" s="5" t="s">
        <v>18633</v>
      </c>
      <c r="G2054" s="34">
        <v>45869</v>
      </c>
      <c r="H2054" s="33" t="s">
        <v>18633</v>
      </c>
      <c r="I2054" s="34">
        <v>45952</v>
      </c>
      <c r="J2054" s="33" t="s">
        <v>18630</v>
      </c>
      <c r="K2054" s="34"/>
      <c r="L2054" s="5" t="s">
        <v>18796</v>
      </c>
      <c r="M2054" s="5" t="s">
        <v>1211</v>
      </c>
      <c r="N2054" s="5" t="s">
        <v>117</v>
      </c>
      <c r="O2054" s="35">
        <v>369930.99</v>
      </c>
      <c r="P2054" s="60" t="s">
        <v>18630</v>
      </c>
      <c r="Q2054" s="5" t="str">
        <f t="shared" si="32"/>
        <v>Ativo</v>
      </c>
      <c r="R2054" s="32" t="e">
        <v>#N/A</v>
      </c>
    </row>
    <row r="2055" spans="1:18" x14ac:dyDescent="0.2">
      <c r="A2055" s="5" t="s">
        <v>7426</v>
      </c>
      <c r="B2055" s="5"/>
      <c r="C2055" s="5" t="s">
        <v>7427</v>
      </c>
      <c r="D2055" s="5" t="s">
        <v>7428</v>
      </c>
      <c r="E2055" s="36" t="s">
        <v>71</v>
      </c>
      <c r="F2055" s="5" t="s">
        <v>18633</v>
      </c>
      <c r="G2055" s="34">
        <v>45915</v>
      </c>
      <c r="H2055" s="33" t="s">
        <v>18633</v>
      </c>
      <c r="I2055" s="34">
        <v>46072</v>
      </c>
      <c r="J2055" s="33" t="s">
        <v>18630</v>
      </c>
      <c r="K2055" s="34"/>
      <c r="L2055" s="5" t="s">
        <v>18795</v>
      </c>
      <c r="M2055" s="5" t="s">
        <v>1143</v>
      </c>
      <c r="N2055" s="5" t="s">
        <v>117</v>
      </c>
      <c r="O2055" s="35">
        <v>172460.11</v>
      </c>
      <c r="P2055" s="60" t="s">
        <v>18630</v>
      </c>
      <c r="Q2055" s="5" t="str">
        <f t="shared" si="32"/>
        <v>Ativo</v>
      </c>
      <c r="R2055" s="32" t="e">
        <v>#N/A</v>
      </c>
    </row>
    <row r="2056" spans="1:18" x14ac:dyDescent="0.2">
      <c r="A2056" s="5" t="s">
        <v>7429</v>
      </c>
      <c r="B2056" s="5"/>
      <c r="C2056" s="5" t="s">
        <v>7430</v>
      </c>
      <c r="D2056" s="5" t="s">
        <v>7431</v>
      </c>
      <c r="E2056" s="36" t="s">
        <v>279</v>
      </c>
      <c r="F2056" s="5" t="s">
        <v>18633</v>
      </c>
      <c r="G2056" s="34">
        <v>45747</v>
      </c>
      <c r="H2056" s="33" t="s">
        <v>18630</v>
      </c>
      <c r="I2056" s="34"/>
      <c r="J2056" s="5" t="s">
        <v>18630</v>
      </c>
      <c r="K2056" s="34"/>
      <c r="L2056" s="5" t="s">
        <v>42</v>
      </c>
      <c r="M2056" s="5" t="s">
        <v>7432</v>
      </c>
      <c r="N2056" s="5" t="s">
        <v>26</v>
      </c>
      <c r="O2056" s="35">
        <v>7954.64</v>
      </c>
      <c r="P2056" s="5" t="s">
        <v>18633</v>
      </c>
      <c r="Q2056" s="5" t="str">
        <f t="shared" si="32"/>
        <v>Arquivado</v>
      </c>
      <c r="R2056" s="32" t="e">
        <v>#N/A</v>
      </c>
    </row>
    <row r="2057" spans="1:18" x14ac:dyDescent="0.2">
      <c r="A2057" s="5" t="s">
        <v>7434</v>
      </c>
      <c r="B2057" s="5"/>
      <c r="C2057" s="5" t="s">
        <v>7435</v>
      </c>
      <c r="D2057" s="5" t="s">
        <v>7436</v>
      </c>
      <c r="E2057" s="36" t="s">
        <v>124</v>
      </c>
      <c r="F2057" s="5" t="s">
        <v>18630</v>
      </c>
      <c r="G2057" s="34"/>
      <c r="H2057" s="5" t="s">
        <v>18630</v>
      </c>
      <c r="I2057" s="34"/>
      <c r="J2057" s="5" t="s">
        <v>18630</v>
      </c>
      <c r="K2057" s="34"/>
      <c r="L2057" s="5" t="s">
        <v>42</v>
      </c>
      <c r="M2057" s="5" t="s">
        <v>43</v>
      </c>
      <c r="N2057" s="5" t="s">
        <v>26</v>
      </c>
      <c r="O2057" s="35">
        <v>0.01</v>
      </c>
      <c r="P2057" s="5" t="s">
        <v>18630</v>
      </c>
      <c r="Q2057" s="5" t="str">
        <f t="shared" si="32"/>
        <v>Arquivado</v>
      </c>
      <c r="R2057" s="32" t="e">
        <v>#N/A</v>
      </c>
    </row>
    <row r="2058" spans="1:18" x14ac:dyDescent="0.2">
      <c r="A2058" s="5" t="s">
        <v>7437</v>
      </c>
      <c r="B2058" s="5" t="s">
        <v>7438</v>
      </c>
      <c r="C2058" s="5" t="s">
        <v>7439</v>
      </c>
      <c r="D2058" s="5" t="s">
        <v>7440</v>
      </c>
      <c r="E2058" s="36" t="s">
        <v>71</v>
      </c>
      <c r="F2058" s="5" t="s">
        <v>18633</v>
      </c>
      <c r="G2058" s="34">
        <v>45582</v>
      </c>
      <c r="H2058" s="33" t="s">
        <v>18633</v>
      </c>
      <c r="I2058" s="34">
        <v>45701</v>
      </c>
      <c r="J2058" s="33" t="s">
        <v>18633</v>
      </c>
      <c r="K2058" s="34">
        <v>45889</v>
      </c>
      <c r="L2058" s="33" t="s">
        <v>42</v>
      </c>
      <c r="M2058" s="5" t="s">
        <v>43</v>
      </c>
      <c r="N2058" s="5" t="s">
        <v>26</v>
      </c>
      <c r="O2058" s="35">
        <v>796341.58</v>
      </c>
      <c r="P2058" s="5" t="s">
        <v>18630</v>
      </c>
      <c r="Q2058" s="5" t="str">
        <f t="shared" si="32"/>
        <v>Arquivado</v>
      </c>
      <c r="R2058" s="32" t="e">
        <v>#N/A</v>
      </c>
    </row>
    <row r="2059" spans="1:18" x14ac:dyDescent="0.2">
      <c r="A2059" s="5" t="s">
        <v>7441</v>
      </c>
      <c r="B2059" s="5"/>
      <c r="C2059" s="5" t="s">
        <v>7442</v>
      </c>
      <c r="D2059" s="5" t="s">
        <v>7443</v>
      </c>
      <c r="E2059" s="36" t="s">
        <v>71</v>
      </c>
      <c r="F2059" s="5" t="s">
        <v>18630</v>
      </c>
      <c r="G2059" s="34"/>
      <c r="H2059" s="5" t="s">
        <v>18630</v>
      </c>
      <c r="I2059" s="34"/>
      <c r="J2059" s="5" t="s">
        <v>18630</v>
      </c>
      <c r="K2059" s="34"/>
      <c r="L2059" s="5" t="s">
        <v>18793</v>
      </c>
      <c r="M2059" s="5" t="s">
        <v>7444</v>
      </c>
      <c r="N2059" s="5" t="s">
        <v>18712</v>
      </c>
      <c r="O2059" s="35">
        <v>482917.14</v>
      </c>
      <c r="P2059" s="60" t="s">
        <v>18630</v>
      </c>
      <c r="Q2059" s="5" t="str">
        <f t="shared" si="32"/>
        <v>Ativo</v>
      </c>
      <c r="R2059" s="32" t="e">
        <v>#N/A</v>
      </c>
    </row>
    <row r="2060" spans="1:18" x14ac:dyDescent="0.2">
      <c r="A2060" s="5" t="s">
        <v>7446</v>
      </c>
      <c r="B2060" s="5"/>
      <c r="C2060" s="5" t="s">
        <v>7447</v>
      </c>
      <c r="D2060" s="5" t="s">
        <v>7448</v>
      </c>
      <c r="E2060" s="36" t="s">
        <v>71</v>
      </c>
      <c r="F2060" s="5" t="s">
        <v>18630</v>
      </c>
      <c r="G2060" s="34"/>
      <c r="H2060" s="5" t="s">
        <v>18630</v>
      </c>
      <c r="I2060" s="34"/>
      <c r="J2060" s="5" t="s">
        <v>18630</v>
      </c>
      <c r="K2060" s="34"/>
      <c r="L2060" s="5" t="s">
        <v>18793</v>
      </c>
      <c r="M2060" s="5" t="s">
        <v>2511</v>
      </c>
      <c r="N2060" s="5" t="s">
        <v>18712</v>
      </c>
      <c r="O2060" s="35">
        <v>272187.08</v>
      </c>
      <c r="P2060" s="60" t="s">
        <v>18630</v>
      </c>
      <c r="Q2060" s="5" t="str">
        <f t="shared" si="32"/>
        <v>Ativo</v>
      </c>
      <c r="R2060" s="32" t="e">
        <v>#N/A</v>
      </c>
    </row>
    <row r="2061" spans="1:18" x14ac:dyDescent="0.2">
      <c r="A2061" s="5" t="s">
        <v>7449</v>
      </c>
      <c r="B2061" s="5" t="s">
        <v>7450</v>
      </c>
      <c r="C2061" s="5" t="s">
        <v>7451</v>
      </c>
      <c r="D2061" s="5" t="s">
        <v>18693</v>
      </c>
      <c r="E2061" s="36" t="s">
        <v>71</v>
      </c>
      <c r="F2061" s="5" t="s">
        <v>18633</v>
      </c>
      <c r="G2061" s="34">
        <v>44340</v>
      </c>
      <c r="H2061" s="33" t="s">
        <v>18633</v>
      </c>
      <c r="I2061" s="34">
        <v>44719</v>
      </c>
      <c r="J2061" s="33" t="s">
        <v>18630</v>
      </c>
      <c r="K2061" s="34"/>
      <c r="L2061" s="5" t="s">
        <v>42</v>
      </c>
      <c r="M2061" s="5" t="s">
        <v>43</v>
      </c>
      <c r="N2061" s="5" t="s">
        <v>26</v>
      </c>
      <c r="O2061" s="35">
        <v>627816.78</v>
      </c>
      <c r="P2061" s="5" t="s">
        <v>18630</v>
      </c>
      <c r="Q2061" s="5" t="str">
        <f t="shared" si="32"/>
        <v>Arquivado</v>
      </c>
      <c r="R2061" s="32" t="e">
        <v>#N/A</v>
      </c>
    </row>
    <row r="2062" spans="1:18" x14ac:dyDescent="0.2">
      <c r="A2062" s="5" t="s">
        <v>7452</v>
      </c>
      <c r="B2062" s="5"/>
      <c r="C2062" s="5" t="s">
        <v>7453</v>
      </c>
      <c r="D2062" s="5" t="s">
        <v>7454</v>
      </c>
      <c r="E2062" s="36" t="s">
        <v>71</v>
      </c>
      <c r="F2062" s="5" t="s">
        <v>18633</v>
      </c>
      <c r="G2062" s="34">
        <v>46076</v>
      </c>
      <c r="H2062" s="33" t="s">
        <v>18630</v>
      </c>
      <c r="I2062" s="34"/>
      <c r="J2062" s="5" t="s">
        <v>18630</v>
      </c>
      <c r="K2062" s="34"/>
      <c r="L2062" s="5" t="s">
        <v>18795</v>
      </c>
      <c r="M2062" s="5" t="s">
        <v>2221</v>
      </c>
      <c r="N2062" s="5" t="s">
        <v>117</v>
      </c>
      <c r="O2062" s="35">
        <v>307807.42</v>
      </c>
      <c r="P2062" s="60" t="s">
        <v>18630</v>
      </c>
      <c r="Q2062" s="5" t="str">
        <f t="shared" si="32"/>
        <v>Ativo</v>
      </c>
      <c r="R2062" s="32" t="e">
        <v>#N/A</v>
      </c>
    </row>
    <row r="2063" spans="1:18" x14ac:dyDescent="0.2">
      <c r="A2063" s="5" t="s">
        <v>7455</v>
      </c>
      <c r="B2063" s="5"/>
      <c r="C2063" s="5" t="s">
        <v>7456</v>
      </c>
      <c r="D2063" s="5" t="s">
        <v>7457</v>
      </c>
      <c r="E2063" s="36" t="s">
        <v>71</v>
      </c>
      <c r="F2063" s="5" t="s">
        <v>18633</v>
      </c>
      <c r="G2063" s="34">
        <v>45897</v>
      </c>
      <c r="H2063" s="33" t="s">
        <v>18633</v>
      </c>
      <c r="I2063" s="34">
        <v>46056</v>
      </c>
      <c r="J2063" s="33" t="s">
        <v>18630</v>
      </c>
      <c r="K2063" s="34"/>
      <c r="L2063" s="5" t="s">
        <v>18796</v>
      </c>
      <c r="M2063" s="5" t="s">
        <v>4599</v>
      </c>
      <c r="N2063" s="5" t="s">
        <v>117</v>
      </c>
      <c r="O2063" s="35">
        <v>218350.63</v>
      </c>
      <c r="P2063" s="60" t="s">
        <v>18630</v>
      </c>
      <c r="Q2063" s="5" t="str">
        <f t="shared" si="32"/>
        <v>Ativo</v>
      </c>
      <c r="R2063" s="32" t="e">
        <v>#N/A</v>
      </c>
    </row>
    <row r="2064" spans="1:18" x14ac:dyDescent="0.2">
      <c r="A2064" s="5" t="s">
        <v>7458</v>
      </c>
      <c r="B2064" s="5"/>
      <c r="C2064" s="5" t="s">
        <v>7459</v>
      </c>
      <c r="D2064" s="5" t="s">
        <v>7460</v>
      </c>
      <c r="E2064" s="36" t="s">
        <v>71</v>
      </c>
      <c r="F2064" s="5" t="s">
        <v>18630</v>
      </c>
      <c r="G2064" s="34"/>
      <c r="H2064" s="5" t="s">
        <v>18630</v>
      </c>
      <c r="I2064" s="34"/>
      <c r="J2064" s="5" t="s">
        <v>18630</v>
      </c>
      <c r="K2064" s="34"/>
      <c r="L2064" s="5" t="s">
        <v>18793</v>
      </c>
      <c r="M2064" s="5" t="s">
        <v>238</v>
      </c>
      <c r="N2064" s="5" t="s">
        <v>18712</v>
      </c>
      <c r="O2064" s="35">
        <v>184386.03</v>
      </c>
      <c r="P2064" s="60" t="s">
        <v>18630</v>
      </c>
      <c r="Q2064" s="5" t="str">
        <f t="shared" si="32"/>
        <v>Ativo</v>
      </c>
      <c r="R2064" s="32" t="e">
        <v>#N/A</v>
      </c>
    </row>
    <row r="2065" spans="1:18" x14ac:dyDescent="0.2">
      <c r="A2065" s="5" t="s">
        <v>7461</v>
      </c>
      <c r="B2065" s="5"/>
      <c r="D2065" s="5" t="s">
        <v>19399</v>
      </c>
      <c r="E2065" s="36" t="s">
        <v>71</v>
      </c>
      <c r="F2065" s="5" t="s">
        <v>18630</v>
      </c>
      <c r="G2065" s="34"/>
      <c r="H2065" s="5" t="s">
        <v>18630</v>
      </c>
      <c r="I2065" s="34"/>
      <c r="J2065" s="5" t="s">
        <v>18630</v>
      </c>
      <c r="K2065" s="34"/>
      <c r="L2065" s="5" t="s">
        <v>18793</v>
      </c>
      <c r="M2065" s="5"/>
      <c r="N2065" s="5" t="s">
        <v>18712</v>
      </c>
      <c r="O2065" s="35">
        <v>1241502.4099999999</v>
      </c>
      <c r="P2065" s="60" t="s">
        <v>18630</v>
      </c>
      <c r="Q2065" s="5" t="str">
        <f t="shared" si="32"/>
        <v>Ativo</v>
      </c>
      <c r="R2065" s="32" t="e">
        <v>#N/A</v>
      </c>
    </row>
    <row r="2066" spans="1:18" x14ac:dyDescent="0.2">
      <c r="A2066" s="5" t="s">
        <v>7462</v>
      </c>
      <c r="B2066" s="5"/>
      <c r="D2066" s="5" t="s">
        <v>19399</v>
      </c>
      <c r="E2066" s="36" t="s">
        <v>71</v>
      </c>
      <c r="F2066" s="5" t="s">
        <v>18630</v>
      </c>
      <c r="G2066" s="34"/>
      <c r="H2066" s="5" t="s">
        <v>18630</v>
      </c>
      <c r="I2066" s="34"/>
      <c r="J2066" s="5" t="s">
        <v>18630</v>
      </c>
      <c r="K2066" s="34"/>
      <c r="L2066" s="5" t="s">
        <v>18793</v>
      </c>
      <c r="M2066" s="5"/>
      <c r="N2066" s="5" t="s">
        <v>18712</v>
      </c>
      <c r="O2066" s="35">
        <v>825536.56</v>
      </c>
      <c r="P2066" s="60" t="s">
        <v>18630</v>
      </c>
      <c r="Q2066" s="5" t="str">
        <f t="shared" si="32"/>
        <v>Ativo</v>
      </c>
      <c r="R2066" s="32" t="e">
        <v>#N/A</v>
      </c>
    </row>
    <row r="2067" spans="1:18" x14ac:dyDescent="0.2">
      <c r="A2067" s="5" t="s">
        <v>7463</v>
      </c>
      <c r="B2067" s="5"/>
      <c r="C2067" s="5" t="s">
        <v>7464</v>
      </c>
      <c r="D2067" s="5" t="s">
        <v>7465</v>
      </c>
      <c r="E2067" s="36" t="s">
        <v>71</v>
      </c>
      <c r="F2067" s="5" t="s">
        <v>18630</v>
      </c>
      <c r="G2067" s="34"/>
      <c r="H2067" s="5" t="s">
        <v>18630</v>
      </c>
      <c r="I2067" s="34"/>
      <c r="J2067" s="5" t="s">
        <v>18630</v>
      </c>
      <c r="K2067" s="34"/>
      <c r="L2067" s="5" t="s">
        <v>18793</v>
      </c>
      <c r="M2067" s="5" t="s">
        <v>6184</v>
      </c>
      <c r="N2067" s="5" t="s">
        <v>18712</v>
      </c>
      <c r="O2067" s="35">
        <v>202093.65</v>
      </c>
      <c r="P2067" s="60" t="s">
        <v>18630</v>
      </c>
      <c r="Q2067" s="5" t="str">
        <f t="shared" si="32"/>
        <v>Ativo</v>
      </c>
      <c r="R2067" s="32" t="e">
        <v>#N/A</v>
      </c>
    </row>
    <row r="2068" spans="1:18" x14ac:dyDescent="0.2">
      <c r="A2068" s="5" t="s">
        <v>7466</v>
      </c>
      <c r="B2068" s="5"/>
      <c r="C2068" s="5" t="s">
        <v>7467</v>
      </c>
      <c r="D2068" s="5" t="s">
        <v>7468</v>
      </c>
      <c r="E2068" s="36" t="s">
        <v>71</v>
      </c>
      <c r="F2068" s="5" t="s">
        <v>18633</v>
      </c>
      <c r="G2068" s="34">
        <v>45750</v>
      </c>
      <c r="H2068" s="33" t="s">
        <v>18633</v>
      </c>
      <c r="I2068" s="34">
        <v>45926</v>
      </c>
      <c r="J2068" s="33" t="s">
        <v>18630</v>
      </c>
      <c r="K2068" s="34"/>
      <c r="L2068" s="5" t="s">
        <v>18795</v>
      </c>
      <c r="M2068" s="5" t="s">
        <v>7469</v>
      </c>
      <c r="N2068" s="5" t="s">
        <v>117</v>
      </c>
      <c r="O2068" s="35">
        <v>103238.17</v>
      </c>
      <c r="P2068" s="60" t="s">
        <v>18630</v>
      </c>
      <c r="Q2068" s="5" t="str">
        <f t="shared" si="32"/>
        <v>Ativo</v>
      </c>
      <c r="R2068" s="32" t="e">
        <v>#N/A</v>
      </c>
    </row>
    <row r="2069" spans="1:18" x14ac:dyDescent="0.2">
      <c r="A2069" s="5" t="s">
        <v>7471</v>
      </c>
      <c r="B2069" s="5"/>
      <c r="C2069" s="5" t="s">
        <v>7472</v>
      </c>
      <c r="D2069" s="5" t="s">
        <v>7473</v>
      </c>
      <c r="E2069" s="36" t="s">
        <v>71</v>
      </c>
      <c r="F2069" s="5" t="s">
        <v>18633</v>
      </c>
      <c r="G2069" s="34">
        <v>46098</v>
      </c>
      <c r="H2069" s="33" t="s">
        <v>18630</v>
      </c>
      <c r="I2069" s="34"/>
      <c r="J2069" s="5" t="s">
        <v>18630</v>
      </c>
      <c r="K2069" s="34"/>
      <c r="L2069" s="5" t="s">
        <v>18795</v>
      </c>
      <c r="M2069" s="33" t="s">
        <v>549</v>
      </c>
      <c r="N2069" s="5" t="s">
        <v>117</v>
      </c>
      <c r="O2069" s="35">
        <v>341057.65</v>
      </c>
      <c r="P2069" s="60" t="s">
        <v>18630</v>
      </c>
      <c r="Q2069" s="5" t="str">
        <f t="shared" si="32"/>
        <v>Ativo</v>
      </c>
      <c r="R2069" s="32" t="e">
        <v>#N/A</v>
      </c>
    </row>
    <row r="2070" spans="1:18" x14ac:dyDescent="0.2">
      <c r="A2070" s="5" t="s">
        <v>7474</v>
      </c>
      <c r="B2070" s="5" t="s">
        <v>7475</v>
      </c>
      <c r="C2070" s="5" t="s">
        <v>7383</v>
      </c>
      <c r="D2070" s="5" t="s">
        <v>19400</v>
      </c>
      <c r="E2070" s="36" t="s">
        <v>71</v>
      </c>
      <c r="F2070" s="5" t="s">
        <v>18633</v>
      </c>
      <c r="G2070" s="34">
        <v>43760</v>
      </c>
      <c r="H2070" s="33" t="s">
        <v>18633</v>
      </c>
      <c r="I2070" s="34">
        <v>44488</v>
      </c>
      <c r="J2070" s="33" t="s">
        <v>18633</v>
      </c>
      <c r="K2070" s="34">
        <v>45229</v>
      </c>
      <c r="L2070" s="33" t="s">
        <v>42</v>
      </c>
      <c r="M2070" s="33" t="s">
        <v>43</v>
      </c>
      <c r="N2070" s="5" t="s">
        <v>26</v>
      </c>
      <c r="O2070" s="35">
        <v>1260725.54</v>
      </c>
      <c r="P2070" s="5" t="s">
        <v>18630</v>
      </c>
      <c r="Q2070" s="5" t="str">
        <f t="shared" si="32"/>
        <v>Arquivado</v>
      </c>
      <c r="R2070" s="32" t="e">
        <v>#N/A</v>
      </c>
    </row>
    <row r="2071" spans="1:18" x14ac:dyDescent="0.2">
      <c r="A2071" s="5" t="s">
        <v>7476</v>
      </c>
      <c r="B2071" s="5"/>
      <c r="C2071" s="5" t="s">
        <v>7477</v>
      </c>
      <c r="D2071" s="5" t="s">
        <v>829</v>
      </c>
      <c r="E2071" s="36" t="s">
        <v>71</v>
      </c>
      <c r="F2071" s="5" t="s">
        <v>18633</v>
      </c>
      <c r="G2071" s="34">
        <v>45019</v>
      </c>
      <c r="H2071" s="33" t="s">
        <v>18633</v>
      </c>
      <c r="I2071" s="34">
        <v>45456</v>
      </c>
      <c r="J2071" s="33" t="s">
        <v>18633</v>
      </c>
      <c r="K2071" s="34">
        <v>45730</v>
      </c>
      <c r="L2071" s="33" t="s">
        <v>42</v>
      </c>
      <c r="M2071" s="33" t="s">
        <v>43</v>
      </c>
      <c r="N2071" s="5" t="s">
        <v>26</v>
      </c>
      <c r="O2071" s="35">
        <v>767624.8</v>
      </c>
      <c r="P2071" s="5" t="s">
        <v>18633</v>
      </c>
      <c r="Q2071" s="5" t="str">
        <f t="shared" si="32"/>
        <v>Arquivado</v>
      </c>
      <c r="R2071" s="32" t="e">
        <v>#N/A</v>
      </c>
    </row>
    <row r="2072" spans="1:18" x14ac:dyDescent="0.2">
      <c r="A2072" s="5" t="s">
        <v>7478</v>
      </c>
      <c r="B2072" s="5"/>
      <c r="C2072" s="5" t="s">
        <v>7479</v>
      </c>
      <c r="D2072" s="5" t="s">
        <v>7480</v>
      </c>
      <c r="E2072" s="36" t="s">
        <v>71</v>
      </c>
      <c r="F2072" s="5" t="s">
        <v>18630</v>
      </c>
      <c r="G2072" s="34"/>
      <c r="H2072" s="5" t="s">
        <v>18630</v>
      </c>
      <c r="I2072" s="34"/>
      <c r="J2072" s="5" t="s">
        <v>18630</v>
      </c>
      <c r="K2072" s="34"/>
      <c r="L2072" s="5" t="s">
        <v>18793</v>
      </c>
      <c r="M2072" s="5" t="s">
        <v>825</v>
      </c>
      <c r="N2072" s="5" t="s">
        <v>18712</v>
      </c>
      <c r="O2072" s="35">
        <v>246056.53</v>
      </c>
      <c r="P2072" s="60" t="s">
        <v>18630</v>
      </c>
      <c r="Q2072" s="5" t="str">
        <f t="shared" si="32"/>
        <v>Ativo</v>
      </c>
      <c r="R2072" s="32" t="e">
        <v>#N/A</v>
      </c>
    </row>
    <row r="2073" spans="1:18" x14ac:dyDescent="0.2">
      <c r="A2073" s="5" t="s">
        <v>7408</v>
      </c>
      <c r="B2073" s="5" t="s">
        <v>7481</v>
      </c>
      <c r="C2073" s="5" t="s">
        <v>7409</v>
      </c>
      <c r="D2073" s="5" t="s">
        <v>7410</v>
      </c>
      <c r="E2073" s="36" t="s">
        <v>279</v>
      </c>
      <c r="F2073" s="5" t="s">
        <v>18633</v>
      </c>
      <c r="G2073" s="34">
        <v>45772</v>
      </c>
      <c r="H2073" s="33" t="s">
        <v>18630</v>
      </c>
      <c r="I2073" s="34"/>
      <c r="J2073" s="5" t="s">
        <v>18633</v>
      </c>
      <c r="K2073" s="34">
        <v>45791</v>
      </c>
      <c r="L2073" s="33" t="s">
        <v>42</v>
      </c>
      <c r="M2073" s="5" t="s">
        <v>7482</v>
      </c>
      <c r="N2073" s="5" t="s">
        <v>26</v>
      </c>
      <c r="O2073" s="35">
        <v>40161.74</v>
      </c>
      <c r="P2073" s="5" t="s">
        <v>18630</v>
      </c>
      <c r="Q2073" s="5" t="str">
        <f t="shared" si="32"/>
        <v>Arquivado</v>
      </c>
      <c r="R2073" s="32" t="e">
        <v>#N/A</v>
      </c>
    </row>
    <row r="2074" spans="1:18" x14ac:dyDescent="0.2">
      <c r="A2074" s="5" t="s">
        <v>7484</v>
      </c>
      <c r="B2074" s="5"/>
      <c r="C2074" s="5" t="s">
        <v>7485</v>
      </c>
      <c r="D2074" s="5" t="s">
        <v>7486</v>
      </c>
      <c r="E2074" s="36" t="s">
        <v>279</v>
      </c>
      <c r="F2074" s="5" t="s">
        <v>18633</v>
      </c>
      <c r="G2074" s="34">
        <v>45408</v>
      </c>
      <c r="H2074" s="33" t="s">
        <v>18633</v>
      </c>
      <c r="I2074" s="34">
        <v>45505</v>
      </c>
      <c r="J2074" s="33" t="s">
        <v>18630</v>
      </c>
      <c r="K2074" s="34"/>
      <c r="L2074" s="5" t="s">
        <v>18796</v>
      </c>
      <c r="M2074" s="33" t="s">
        <v>659</v>
      </c>
      <c r="N2074" s="5" t="s">
        <v>117</v>
      </c>
      <c r="O2074" s="35">
        <v>43704.44</v>
      </c>
      <c r="P2074" s="60" t="s">
        <v>18633</v>
      </c>
      <c r="Q2074" s="5" t="str">
        <f t="shared" si="32"/>
        <v>Ativo</v>
      </c>
      <c r="R2074" s="32" t="e">
        <v>#N/A</v>
      </c>
    </row>
    <row r="2075" spans="1:18" x14ac:dyDescent="0.2">
      <c r="A2075" s="5" t="s">
        <v>7487</v>
      </c>
      <c r="B2075" s="5"/>
      <c r="C2075" s="5" t="s">
        <v>7488</v>
      </c>
      <c r="D2075" s="5" t="s">
        <v>7489</v>
      </c>
      <c r="E2075" s="36" t="s">
        <v>71</v>
      </c>
      <c r="F2075" s="5" t="s">
        <v>18633</v>
      </c>
      <c r="G2075" s="34">
        <v>45868</v>
      </c>
      <c r="H2075" s="33" t="s">
        <v>18633</v>
      </c>
      <c r="I2075" s="34">
        <v>45996</v>
      </c>
      <c r="J2075" s="33" t="s">
        <v>18630</v>
      </c>
      <c r="K2075" s="34"/>
      <c r="L2075" s="5" t="s">
        <v>18795</v>
      </c>
      <c r="M2075" s="5" t="s">
        <v>1037</v>
      </c>
      <c r="N2075" s="5" t="s">
        <v>117</v>
      </c>
      <c r="O2075" s="35">
        <v>182317.54</v>
      </c>
      <c r="P2075" s="60" t="s">
        <v>18630</v>
      </c>
      <c r="Q2075" s="5" t="str">
        <f t="shared" si="32"/>
        <v>Ativo</v>
      </c>
      <c r="R2075" s="32" t="e">
        <v>#N/A</v>
      </c>
    </row>
    <row r="2076" spans="1:18" x14ac:dyDescent="0.2">
      <c r="A2076" s="5" t="s">
        <v>7490</v>
      </c>
      <c r="B2076" s="5"/>
      <c r="C2076" s="5" t="s">
        <v>7491</v>
      </c>
      <c r="D2076" s="5" t="s">
        <v>891</v>
      </c>
      <c r="E2076" s="36" t="s">
        <v>71</v>
      </c>
      <c r="F2076" s="5" t="s">
        <v>18630</v>
      </c>
      <c r="G2076" s="34"/>
      <c r="H2076" s="5" t="s">
        <v>18630</v>
      </c>
      <c r="I2076" s="34"/>
      <c r="J2076" s="5" t="s">
        <v>18630</v>
      </c>
      <c r="K2076" s="34"/>
      <c r="L2076" s="5" t="s">
        <v>18793</v>
      </c>
      <c r="M2076" s="5" t="s">
        <v>7492</v>
      </c>
      <c r="N2076" s="5" t="s">
        <v>18712</v>
      </c>
      <c r="O2076" s="35">
        <v>427530.98</v>
      </c>
      <c r="P2076" s="60" t="s">
        <v>18630</v>
      </c>
      <c r="Q2076" s="5" t="str">
        <f t="shared" si="32"/>
        <v>Ativo</v>
      </c>
      <c r="R2076" s="32" t="e">
        <v>#N/A</v>
      </c>
    </row>
    <row r="2077" spans="1:18" x14ac:dyDescent="0.2">
      <c r="A2077" s="5" t="s">
        <v>7494</v>
      </c>
      <c r="B2077" s="5"/>
      <c r="C2077" s="5" t="s">
        <v>7495</v>
      </c>
      <c r="D2077" s="5" t="s">
        <v>7406</v>
      </c>
      <c r="E2077" s="36" t="s">
        <v>71</v>
      </c>
      <c r="F2077" s="5" t="s">
        <v>18633</v>
      </c>
      <c r="G2077" s="34">
        <v>45498</v>
      </c>
      <c r="H2077" s="33" t="s">
        <v>18633</v>
      </c>
      <c r="I2077" s="34">
        <v>45581</v>
      </c>
      <c r="J2077" s="33" t="s">
        <v>18630</v>
      </c>
      <c r="K2077" s="34"/>
      <c r="L2077" s="5" t="s">
        <v>18796</v>
      </c>
      <c r="M2077" s="5" t="s">
        <v>2934</v>
      </c>
      <c r="N2077" s="5" t="s">
        <v>210</v>
      </c>
      <c r="O2077" s="35">
        <v>139957.25</v>
      </c>
      <c r="P2077" s="60" t="s">
        <v>18630</v>
      </c>
      <c r="Q2077" s="5" t="str">
        <f t="shared" si="32"/>
        <v>Ativo</v>
      </c>
      <c r="R2077" s="32" t="e">
        <v>#N/A</v>
      </c>
    </row>
    <row r="2078" spans="1:18" x14ac:dyDescent="0.2">
      <c r="A2078" s="5" t="s">
        <v>7496</v>
      </c>
      <c r="B2078" s="5" t="s">
        <v>7497</v>
      </c>
      <c r="C2078" s="5" t="s">
        <v>7498</v>
      </c>
      <c r="D2078" s="5" t="s">
        <v>19401</v>
      </c>
      <c r="E2078" s="36" t="s">
        <v>71</v>
      </c>
      <c r="F2078" s="5" t="s">
        <v>18633</v>
      </c>
      <c r="G2078" s="34">
        <v>42742</v>
      </c>
      <c r="H2078" s="33" t="s">
        <v>18633</v>
      </c>
      <c r="I2078" s="34">
        <v>42970</v>
      </c>
      <c r="J2078" s="33" t="s">
        <v>18633</v>
      </c>
      <c r="K2078" s="34">
        <v>43552</v>
      </c>
      <c r="L2078" s="33" t="s">
        <v>42</v>
      </c>
      <c r="M2078" s="33" t="s">
        <v>659</v>
      </c>
      <c r="N2078" s="5" t="s">
        <v>26</v>
      </c>
      <c r="O2078" s="35">
        <v>35000</v>
      </c>
      <c r="P2078" s="5" t="s">
        <v>18630</v>
      </c>
      <c r="Q2078" s="5" t="str">
        <f t="shared" si="32"/>
        <v>Arquivado</v>
      </c>
      <c r="R2078" s="32" t="e">
        <v>#N/A</v>
      </c>
    </row>
    <row r="2079" spans="1:18" x14ac:dyDescent="0.2">
      <c r="A2079" s="5" t="s">
        <v>7499</v>
      </c>
      <c r="B2079" s="5"/>
      <c r="C2079" s="5" t="s">
        <v>7500</v>
      </c>
      <c r="D2079" s="5" t="s">
        <v>18691</v>
      </c>
      <c r="E2079" s="36" t="s">
        <v>71</v>
      </c>
      <c r="F2079" s="5" t="s">
        <v>18633</v>
      </c>
      <c r="G2079" s="34">
        <v>42313</v>
      </c>
      <c r="H2079" s="33" t="s">
        <v>18630</v>
      </c>
      <c r="I2079" s="34"/>
      <c r="J2079" s="5" t="s">
        <v>18633</v>
      </c>
      <c r="K2079" s="34">
        <v>42457</v>
      </c>
      <c r="L2079" s="33" t="s">
        <v>42</v>
      </c>
      <c r="M2079" s="33" t="s">
        <v>7501</v>
      </c>
      <c r="N2079" s="5" t="s">
        <v>26</v>
      </c>
      <c r="O2079" s="35">
        <v>35000</v>
      </c>
      <c r="P2079" s="5" t="s">
        <v>18630</v>
      </c>
      <c r="Q2079" s="5" t="str">
        <f t="shared" si="32"/>
        <v>Arquivado</v>
      </c>
      <c r="R2079" s="32" t="e">
        <v>#N/A</v>
      </c>
    </row>
    <row r="2080" spans="1:18" x14ac:dyDescent="0.2">
      <c r="A2080" s="5" t="s">
        <v>7503</v>
      </c>
      <c r="B2080" s="5"/>
      <c r="C2080" s="5" t="s">
        <v>7504</v>
      </c>
      <c r="D2080" s="5" t="s">
        <v>7505</v>
      </c>
      <c r="E2080" s="36" t="s">
        <v>71</v>
      </c>
      <c r="F2080" s="5" t="s">
        <v>18630</v>
      </c>
      <c r="G2080" s="34"/>
      <c r="H2080" s="5" t="s">
        <v>18630</v>
      </c>
      <c r="I2080" s="34"/>
      <c r="J2080" s="5" t="s">
        <v>18630</v>
      </c>
      <c r="K2080" s="34"/>
      <c r="L2080" s="5" t="s">
        <v>18793</v>
      </c>
      <c r="M2080" s="5" t="s">
        <v>7506</v>
      </c>
      <c r="N2080" s="5" t="s">
        <v>18712</v>
      </c>
      <c r="O2080" s="35">
        <v>289228.69</v>
      </c>
      <c r="P2080" s="60" t="s">
        <v>18630</v>
      </c>
      <c r="Q2080" s="5" t="str">
        <f t="shared" si="32"/>
        <v>Ativo</v>
      </c>
      <c r="R2080" s="32" t="e">
        <v>#N/A</v>
      </c>
    </row>
    <row r="2081" spans="1:18" x14ac:dyDescent="0.2">
      <c r="A2081" s="5" t="s">
        <v>7508</v>
      </c>
      <c r="B2081" s="5" t="s">
        <v>7509</v>
      </c>
      <c r="C2081" s="5" t="s">
        <v>7510</v>
      </c>
      <c r="D2081" s="5" t="s">
        <v>3403</v>
      </c>
      <c r="E2081" s="36" t="s">
        <v>71</v>
      </c>
      <c r="F2081" s="5" t="s">
        <v>18633</v>
      </c>
      <c r="G2081" s="34">
        <v>44630</v>
      </c>
      <c r="H2081" s="33" t="s">
        <v>18633</v>
      </c>
      <c r="I2081" s="34">
        <v>44729</v>
      </c>
      <c r="J2081" s="33" t="s">
        <v>18633</v>
      </c>
      <c r="K2081" s="34">
        <v>45162</v>
      </c>
      <c r="L2081" s="33" t="s">
        <v>42</v>
      </c>
      <c r="M2081" s="33" t="s">
        <v>43</v>
      </c>
      <c r="N2081" s="5" t="s">
        <v>26</v>
      </c>
      <c r="O2081" s="35">
        <v>347600.91</v>
      </c>
      <c r="P2081" s="5" t="s">
        <v>18630</v>
      </c>
      <c r="Q2081" s="5" t="str">
        <f t="shared" si="32"/>
        <v>Arquivado</v>
      </c>
      <c r="R2081" s="32" t="e">
        <v>#N/A</v>
      </c>
    </row>
    <row r="2082" spans="1:18" x14ac:dyDescent="0.2">
      <c r="A2082" s="5" t="s">
        <v>7511</v>
      </c>
      <c r="B2082" s="5"/>
      <c r="C2082" s="5" t="s">
        <v>7512</v>
      </c>
      <c r="D2082" s="5" t="s">
        <v>7513</v>
      </c>
      <c r="E2082" s="36" t="s">
        <v>71</v>
      </c>
      <c r="F2082" s="5" t="s">
        <v>18633</v>
      </c>
      <c r="G2082" s="34">
        <v>45958</v>
      </c>
      <c r="H2082" s="33" t="s">
        <v>18630</v>
      </c>
      <c r="I2082" s="34"/>
      <c r="J2082" s="5" t="s">
        <v>18630</v>
      </c>
      <c r="K2082" s="34"/>
      <c r="L2082" s="5" t="s">
        <v>42</v>
      </c>
      <c r="M2082" s="33" t="s">
        <v>1372</v>
      </c>
      <c r="N2082" s="5" t="s">
        <v>26</v>
      </c>
      <c r="O2082" s="35">
        <v>204620.25</v>
      </c>
      <c r="P2082" s="5" t="s">
        <v>18633</v>
      </c>
      <c r="Q2082" s="5" t="str">
        <f t="shared" si="32"/>
        <v>Arquivado</v>
      </c>
      <c r="R2082" s="32" t="e">
        <v>#N/A</v>
      </c>
    </row>
    <row r="2083" spans="1:18" x14ac:dyDescent="0.2">
      <c r="A2083" s="5" t="s">
        <v>7514</v>
      </c>
      <c r="B2083" s="5" t="s">
        <v>7515</v>
      </c>
      <c r="C2083" s="5" t="s">
        <v>7516</v>
      </c>
      <c r="D2083" s="5" t="s">
        <v>7517</v>
      </c>
      <c r="E2083" s="36" t="s">
        <v>71</v>
      </c>
      <c r="F2083" s="5" t="s">
        <v>18633</v>
      </c>
      <c r="G2083" s="34">
        <v>45733</v>
      </c>
      <c r="H2083" s="33" t="s">
        <v>18630</v>
      </c>
      <c r="I2083" s="34"/>
      <c r="J2083" s="5" t="s">
        <v>18633</v>
      </c>
      <c r="K2083" s="34">
        <v>45748</v>
      </c>
      <c r="L2083" s="33" t="s">
        <v>42</v>
      </c>
      <c r="M2083" s="5" t="s">
        <v>7518</v>
      </c>
      <c r="N2083" s="5" t="s">
        <v>26</v>
      </c>
      <c r="O2083" s="35">
        <v>465174.81</v>
      </c>
      <c r="P2083" s="5" t="s">
        <v>18630</v>
      </c>
      <c r="Q2083" s="5" t="str">
        <f t="shared" si="32"/>
        <v>Arquivado</v>
      </c>
      <c r="R2083" s="32" t="e">
        <v>#N/A</v>
      </c>
    </row>
    <row r="2084" spans="1:18" x14ac:dyDescent="0.2">
      <c r="A2084" s="5" t="s">
        <v>7520</v>
      </c>
      <c r="B2084" s="5"/>
      <c r="C2084" s="5" t="s">
        <v>7521</v>
      </c>
      <c r="D2084" s="5" t="s">
        <v>7522</v>
      </c>
      <c r="E2084" s="36" t="s">
        <v>71</v>
      </c>
      <c r="F2084" s="5" t="s">
        <v>18633</v>
      </c>
      <c r="G2084" s="34">
        <v>45506</v>
      </c>
      <c r="H2084" s="33" t="s">
        <v>18633</v>
      </c>
      <c r="I2084" s="34">
        <v>45581</v>
      </c>
      <c r="J2084" s="33" t="s">
        <v>18630</v>
      </c>
      <c r="K2084" s="34"/>
      <c r="L2084" s="5" t="s">
        <v>18796</v>
      </c>
      <c r="M2084" s="5" t="s">
        <v>7523</v>
      </c>
      <c r="N2084" s="5" t="s">
        <v>117</v>
      </c>
      <c r="O2084" s="35">
        <v>162025.12</v>
      </c>
      <c r="P2084" s="60" t="s">
        <v>18630</v>
      </c>
      <c r="Q2084" s="5" t="str">
        <f t="shared" si="32"/>
        <v>Ativo</v>
      </c>
      <c r="R2084" s="32" t="e">
        <v>#N/A</v>
      </c>
    </row>
    <row r="2085" spans="1:18" x14ac:dyDescent="0.2">
      <c r="A2085" s="5" t="s">
        <v>7525</v>
      </c>
      <c r="B2085" s="5"/>
      <c r="C2085" s="5" t="s">
        <v>7526</v>
      </c>
      <c r="D2085" s="5" t="s">
        <v>3430</v>
      </c>
      <c r="E2085" s="36" t="s">
        <v>71</v>
      </c>
      <c r="F2085" s="5" t="s">
        <v>18630</v>
      </c>
      <c r="G2085" s="34"/>
      <c r="H2085" s="5" t="s">
        <v>18630</v>
      </c>
      <c r="I2085" s="34"/>
      <c r="J2085" s="5" t="s">
        <v>18630</v>
      </c>
      <c r="K2085" s="34"/>
      <c r="L2085" s="5" t="s">
        <v>42</v>
      </c>
      <c r="M2085" s="5" t="s">
        <v>43</v>
      </c>
      <c r="N2085" s="5" t="s">
        <v>26</v>
      </c>
      <c r="O2085" s="35">
        <v>824863.9</v>
      </c>
      <c r="P2085" s="5" t="s">
        <v>18630</v>
      </c>
      <c r="Q2085" s="5" t="str">
        <f t="shared" si="32"/>
        <v>Arquivado</v>
      </c>
      <c r="R2085" s="32" t="e">
        <v>#N/A</v>
      </c>
    </row>
    <row r="2086" spans="1:18" x14ac:dyDescent="0.2">
      <c r="A2086" s="5" t="s">
        <v>7527</v>
      </c>
      <c r="B2086" s="5"/>
      <c r="C2086" s="5" t="s">
        <v>7528</v>
      </c>
      <c r="D2086" s="5" t="s">
        <v>7529</v>
      </c>
      <c r="E2086" s="36" t="s">
        <v>71</v>
      </c>
      <c r="F2086" s="5" t="s">
        <v>18630</v>
      </c>
      <c r="G2086" s="34"/>
      <c r="H2086" s="5" t="s">
        <v>18630</v>
      </c>
      <c r="I2086" s="34"/>
      <c r="J2086" s="5" t="s">
        <v>18630</v>
      </c>
      <c r="K2086" s="34"/>
      <c r="L2086" s="5" t="s">
        <v>18793</v>
      </c>
      <c r="M2086" s="5" t="s">
        <v>238</v>
      </c>
      <c r="N2086" s="5" t="s">
        <v>18712</v>
      </c>
      <c r="O2086" s="35">
        <v>685941.92</v>
      </c>
      <c r="P2086" s="60" t="s">
        <v>18630</v>
      </c>
      <c r="Q2086" s="5" t="str">
        <f t="shared" si="32"/>
        <v>Ativo</v>
      </c>
      <c r="R2086" s="32" t="e">
        <v>#N/A</v>
      </c>
    </row>
    <row r="2087" spans="1:18" x14ac:dyDescent="0.2">
      <c r="A2087" s="5" t="s">
        <v>7530</v>
      </c>
      <c r="B2087" s="5"/>
      <c r="C2087" s="5" t="s">
        <v>7531</v>
      </c>
      <c r="D2087" s="5" t="s">
        <v>7532</v>
      </c>
      <c r="E2087" s="36" t="s">
        <v>71</v>
      </c>
      <c r="F2087" s="5" t="s">
        <v>18633</v>
      </c>
      <c r="G2087" s="34">
        <v>45355</v>
      </c>
      <c r="H2087" s="33" t="s">
        <v>18630</v>
      </c>
      <c r="I2087" s="34"/>
      <c r="J2087" s="5" t="s">
        <v>18633</v>
      </c>
      <c r="K2087" s="34">
        <v>45369</v>
      </c>
      <c r="L2087" s="33" t="s">
        <v>42</v>
      </c>
      <c r="M2087" s="5" t="s">
        <v>7533</v>
      </c>
      <c r="N2087" s="5" t="s">
        <v>26</v>
      </c>
      <c r="O2087" s="35">
        <v>135109.35</v>
      </c>
      <c r="P2087" s="5" t="s">
        <v>18630</v>
      </c>
      <c r="Q2087" s="5" t="str">
        <f t="shared" si="32"/>
        <v>Arquivado</v>
      </c>
      <c r="R2087" s="32" t="e">
        <v>#N/A</v>
      </c>
    </row>
    <row r="2088" spans="1:18" x14ac:dyDescent="0.2">
      <c r="A2088" s="5" t="s">
        <v>7535</v>
      </c>
      <c r="B2088" s="5"/>
      <c r="C2088" s="5" t="s">
        <v>7536</v>
      </c>
      <c r="D2088" s="5" t="s">
        <v>7537</v>
      </c>
      <c r="E2088" s="36" t="s">
        <v>71</v>
      </c>
      <c r="F2088" s="5" t="s">
        <v>18633</v>
      </c>
      <c r="G2088" s="34">
        <v>45831</v>
      </c>
      <c r="H2088" s="33" t="s">
        <v>18633</v>
      </c>
      <c r="I2088" s="34">
        <v>45916</v>
      </c>
      <c r="J2088" s="33" t="s">
        <v>18630</v>
      </c>
      <c r="K2088" s="34"/>
      <c r="L2088" s="5" t="s">
        <v>18795</v>
      </c>
      <c r="M2088" s="5" t="s">
        <v>7538</v>
      </c>
      <c r="N2088" s="5" t="s">
        <v>117</v>
      </c>
      <c r="O2088" s="35">
        <v>254582.71</v>
      </c>
      <c r="P2088" s="60" t="s">
        <v>18630</v>
      </c>
      <c r="Q2088" s="5" t="str">
        <f t="shared" si="32"/>
        <v>Ativo</v>
      </c>
      <c r="R2088" s="32" t="e">
        <v>#N/A</v>
      </c>
    </row>
    <row r="2089" spans="1:18" x14ac:dyDescent="0.2">
      <c r="A2089" s="5" t="s">
        <v>7540</v>
      </c>
      <c r="B2089" s="5"/>
      <c r="C2089" s="5" t="s">
        <v>7541</v>
      </c>
      <c r="D2089" s="5" t="s">
        <v>7542</v>
      </c>
      <c r="E2089" s="36" t="s">
        <v>71</v>
      </c>
      <c r="F2089" s="5" t="s">
        <v>18633</v>
      </c>
      <c r="G2089" s="34">
        <v>45730</v>
      </c>
      <c r="H2089" s="33" t="s">
        <v>18633</v>
      </c>
      <c r="I2089" s="34">
        <v>45834</v>
      </c>
      <c r="J2089" s="33" t="s">
        <v>18630</v>
      </c>
      <c r="K2089" s="34"/>
      <c r="L2089" s="5" t="s">
        <v>18796</v>
      </c>
      <c r="M2089" s="5" t="s">
        <v>473</v>
      </c>
      <c r="N2089" s="5" t="s">
        <v>117</v>
      </c>
      <c r="O2089" s="35">
        <v>147543.96</v>
      </c>
      <c r="P2089" s="60" t="s">
        <v>18630</v>
      </c>
      <c r="Q2089" s="5" t="str">
        <f t="shared" si="32"/>
        <v>Ativo</v>
      </c>
      <c r="R2089" s="32" t="e">
        <v>#N/A</v>
      </c>
    </row>
    <row r="2090" spans="1:18" x14ac:dyDescent="0.2">
      <c r="A2090" s="5" t="s">
        <v>7543</v>
      </c>
      <c r="B2090" s="5"/>
      <c r="C2090" s="5" t="s">
        <v>7544</v>
      </c>
      <c r="D2090" s="5" t="s">
        <v>7545</v>
      </c>
      <c r="E2090" s="36" t="s">
        <v>71</v>
      </c>
      <c r="F2090" s="5" t="s">
        <v>18630</v>
      </c>
      <c r="G2090" s="34"/>
      <c r="H2090" s="5" t="s">
        <v>18630</v>
      </c>
      <c r="I2090" s="34"/>
      <c r="J2090" s="5" t="s">
        <v>18630</v>
      </c>
      <c r="K2090" s="34"/>
      <c r="L2090" s="5" t="s">
        <v>18793</v>
      </c>
      <c r="M2090" s="5" t="s">
        <v>4193</v>
      </c>
      <c r="N2090" s="5" t="s">
        <v>18712</v>
      </c>
      <c r="O2090" s="35">
        <v>108361.2</v>
      </c>
      <c r="P2090" s="60" t="s">
        <v>18630</v>
      </c>
      <c r="Q2090" s="5" t="str">
        <f t="shared" si="32"/>
        <v>Ativo</v>
      </c>
      <c r="R2090" s="32" t="e">
        <v>#N/A</v>
      </c>
    </row>
    <row r="2091" spans="1:18" x14ac:dyDescent="0.2">
      <c r="A2091" s="5" t="s">
        <v>7546</v>
      </c>
      <c r="B2091" s="5"/>
      <c r="C2091" s="5" t="s">
        <v>7547</v>
      </c>
      <c r="D2091" s="5" t="s">
        <v>7505</v>
      </c>
      <c r="E2091" s="36" t="s">
        <v>71</v>
      </c>
      <c r="F2091" s="5" t="s">
        <v>18630</v>
      </c>
      <c r="G2091" s="34"/>
      <c r="H2091" s="5" t="s">
        <v>18630</v>
      </c>
      <c r="I2091" s="34"/>
      <c r="J2091" s="5" t="s">
        <v>18630</v>
      </c>
      <c r="K2091" s="34"/>
      <c r="L2091" s="5" t="s">
        <v>18793</v>
      </c>
      <c r="M2091" s="5" t="s">
        <v>7548</v>
      </c>
      <c r="N2091" s="5" t="s">
        <v>18712</v>
      </c>
      <c r="O2091" s="35">
        <v>700000</v>
      </c>
      <c r="P2091" s="60" t="s">
        <v>18630</v>
      </c>
      <c r="Q2091" s="5" t="str">
        <f t="shared" si="32"/>
        <v>Ativo</v>
      </c>
      <c r="R2091" s="32" t="e">
        <v>#N/A</v>
      </c>
    </row>
    <row r="2092" spans="1:18" x14ac:dyDescent="0.2">
      <c r="A2092" s="5" t="s">
        <v>7550</v>
      </c>
      <c r="B2092" s="5"/>
      <c r="C2092" s="5" t="s">
        <v>7551</v>
      </c>
      <c r="D2092" s="5" t="s">
        <v>221</v>
      </c>
      <c r="E2092" s="36" t="s">
        <v>71</v>
      </c>
      <c r="F2092" s="5" t="s">
        <v>18633</v>
      </c>
      <c r="G2092" s="34">
        <v>45339</v>
      </c>
      <c r="H2092" s="33" t="s">
        <v>18633</v>
      </c>
      <c r="I2092" s="34">
        <v>45408</v>
      </c>
      <c r="J2092" s="33" t="s">
        <v>18633</v>
      </c>
      <c r="K2092" s="34">
        <v>45637</v>
      </c>
      <c r="L2092" s="33" t="s">
        <v>42</v>
      </c>
      <c r="M2092" s="33" t="s">
        <v>7552</v>
      </c>
      <c r="N2092" s="5" t="s">
        <v>26</v>
      </c>
      <c r="O2092" s="35">
        <v>541861.78</v>
      </c>
      <c r="P2092" s="5" t="s">
        <v>18630</v>
      </c>
      <c r="Q2092" s="5" t="str">
        <f t="shared" si="32"/>
        <v>Arquivado</v>
      </c>
      <c r="R2092" s="32" t="e">
        <v>#N/A</v>
      </c>
    </row>
    <row r="2093" spans="1:18" x14ac:dyDescent="0.2">
      <c r="A2093" s="5" t="s">
        <v>7554</v>
      </c>
      <c r="B2093" s="5"/>
      <c r="C2093" s="5" t="s">
        <v>7555</v>
      </c>
      <c r="D2093" s="5" t="s">
        <v>7556</v>
      </c>
      <c r="E2093" s="36" t="s">
        <v>279</v>
      </c>
      <c r="F2093" s="5" t="s">
        <v>18633</v>
      </c>
      <c r="G2093" s="34">
        <v>45552</v>
      </c>
      <c r="H2093" s="33" t="s">
        <v>18630</v>
      </c>
      <c r="I2093" s="34"/>
      <c r="J2093" s="5" t="s">
        <v>18630</v>
      </c>
      <c r="K2093" s="34"/>
      <c r="L2093" s="5" t="s">
        <v>42</v>
      </c>
      <c r="M2093" s="33" t="s">
        <v>4346</v>
      </c>
      <c r="N2093" s="5" t="s">
        <v>26</v>
      </c>
      <c r="O2093" s="35">
        <v>49342.720000000001</v>
      </c>
      <c r="P2093" s="5" t="s">
        <v>18633</v>
      </c>
      <c r="Q2093" s="5" t="str">
        <f t="shared" si="32"/>
        <v>Arquivado</v>
      </c>
      <c r="R2093" s="32" t="e">
        <v>#N/A</v>
      </c>
    </row>
    <row r="2094" spans="1:18" x14ac:dyDescent="0.2">
      <c r="A2094" s="5" t="s">
        <v>7557</v>
      </c>
      <c r="B2094" s="5"/>
      <c r="C2094" s="5" t="s">
        <v>7558</v>
      </c>
      <c r="D2094" s="5" t="s">
        <v>7559</v>
      </c>
      <c r="E2094" s="36" t="s">
        <v>71</v>
      </c>
      <c r="F2094" s="5" t="s">
        <v>18633</v>
      </c>
      <c r="G2094" s="34">
        <v>45952</v>
      </c>
      <c r="H2094" s="33" t="s">
        <v>18633</v>
      </c>
      <c r="I2094" s="34">
        <v>46105</v>
      </c>
      <c r="J2094" s="33" t="s">
        <v>18630</v>
      </c>
      <c r="K2094" s="34"/>
      <c r="L2094" s="5" t="s">
        <v>18795</v>
      </c>
      <c r="M2094" s="5" t="s">
        <v>7560</v>
      </c>
      <c r="N2094" s="5" t="s">
        <v>117</v>
      </c>
      <c r="O2094" s="35">
        <v>300000</v>
      </c>
      <c r="P2094" s="60" t="s">
        <v>18630</v>
      </c>
      <c r="Q2094" s="5" t="str">
        <f t="shared" si="32"/>
        <v>Ativo</v>
      </c>
      <c r="R2094" s="32" t="e">
        <v>#N/A</v>
      </c>
    </row>
    <row r="2095" spans="1:18" x14ac:dyDescent="0.2">
      <c r="A2095" s="5" t="s">
        <v>7562</v>
      </c>
      <c r="B2095" s="5" t="s">
        <v>7563</v>
      </c>
      <c r="C2095" s="5" t="s">
        <v>7564</v>
      </c>
      <c r="D2095" s="5" t="s">
        <v>7565</v>
      </c>
      <c r="E2095" s="36" t="s">
        <v>71</v>
      </c>
      <c r="F2095" s="5" t="s">
        <v>18633</v>
      </c>
      <c r="G2095" s="34">
        <v>45673</v>
      </c>
      <c r="H2095" s="33" t="s">
        <v>18630</v>
      </c>
      <c r="I2095" s="34"/>
      <c r="J2095" s="5" t="s">
        <v>18630</v>
      </c>
      <c r="K2095" s="34"/>
      <c r="L2095" s="5" t="s">
        <v>42</v>
      </c>
      <c r="M2095" s="33" t="s">
        <v>43</v>
      </c>
      <c r="N2095" s="5" t="s">
        <v>26</v>
      </c>
      <c r="O2095" s="35">
        <v>465142.4</v>
      </c>
      <c r="P2095" s="5" t="s">
        <v>18633</v>
      </c>
      <c r="Q2095" s="5" t="str">
        <f t="shared" si="32"/>
        <v>Arquivado</v>
      </c>
      <c r="R2095" s="32" t="e">
        <v>#N/A</v>
      </c>
    </row>
    <row r="2096" spans="1:18" x14ac:dyDescent="0.2">
      <c r="A2096" s="5" t="s">
        <v>7566</v>
      </c>
      <c r="B2096" s="5" t="s">
        <v>7567</v>
      </c>
      <c r="C2096" s="5" t="s">
        <v>7568</v>
      </c>
      <c r="D2096" s="5" t="s">
        <v>7569</v>
      </c>
      <c r="E2096" s="36" t="s">
        <v>71</v>
      </c>
      <c r="F2096" s="5" t="s">
        <v>18633</v>
      </c>
      <c r="G2096" s="34">
        <v>45300</v>
      </c>
      <c r="H2096" s="33" t="s">
        <v>18630</v>
      </c>
      <c r="I2096" s="34"/>
      <c r="J2096" s="5" t="s">
        <v>18633</v>
      </c>
      <c r="K2096" s="34">
        <v>45440</v>
      </c>
      <c r="L2096" s="33" t="s">
        <v>42</v>
      </c>
      <c r="M2096" s="33" t="s">
        <v>43</v>
      </c>
      <c r="N2096" s="5" t="s">
        <v>26</v>
      </c>
      <c r="O2096" s="35">
        <v>147764.17000000001</v>
      </c>
      <c r="P2096" s="5" t="s">
        <v>18630</v>
      </c>
      <c r="Q2096" s="5" t="str">
        <f t="shared" si="32"/>
        <v>Arquivado</v>
      </c>
      <c r="R2096" s="32" t="e">
        <v>#N/A</v>
      </c>
    </row>
    <row r="2097" spans="1:18" x14ac:dyDescent="0.2">
      <c r="A2097" s="5" t="s">
        <v>7570</v>
      </c>
      <c r="B2097" s="5"/>
      <c r="C2097" s="5" t="s">
        <v>7571</v>
      </c>
      <c r="D2097" s="5" t="s">
        <v>7572</v>
      </c>
      <c r="E2097" s="36" t="s">
        <v>279</v>
      </c>
      <c r="F2097" s="5" t="s">
        <v>18633</v>
      </c>
      <c r="G2097" s="34">
        <v>45866</v>
      </c>
      <c r="H2097" s="33" t="s">
        <v>18630</v>
      </c>
      <c r="I2097" s="34"/>
      <c r="J2097" s="5" t="s">
        <v>18630</v>
      </c>
      <c r="K2097" s="34"/>
      <c r="L2097" s="5" t="s">
        <v>18795</v>
      </c>
      <c r="M2097" s="5" t="s">
        <v>7573</v>
      </c>
      <c r="N2097" s="5" t="s">
        <v>117</v>
      </c>
      <c r="O2097" s="35">
        <v>43694.61</v>
      </c>
      <c r="P2097" s="60" t="s">
        <v>18630</v>
      </c>
      <c r="Q2097" s="5" t="str">
        <f t="shared" si="32"/>
        <v>Ativo</v>
      </c>
      <c r="R2097" s="32" t="e">
        <v>#N/A</v>
      </c>
    </row>
    <row r="2098" spans="1:18" x14ac:dyDescent="0.2">
      <c r="A2098" s="5" t="s">
        <v>7575</v>
      </c>
      <c r="B2098" s="5"/>
      <c r="C2098" s="5" t="s">
        <v>7576</v>
      </c>
      <c r="D2098" s="5" t="s">
        <v>7577</v>
      </c>
      <c r="E2098" s="36" t="s">
        <v>71</v>
      </c>
      <c r="F2098" s="5" t="s">
        <v>18633</v>
      </c>
      <c r="G2098" s="34">
        <v>45715</v>
      </c>
      <c r="H2098" s="33" t="s">
        <v>18630</v>
      </c>
      <c r="I2098" s="34"/>
      <c r="J2098" s="5" t="s">
        <v>18630</v>
      </c>
      <c r="K2098" s="34"/>
      <c r="L2098" s="5" t="s">
        <v>18795</v>
      </c>
      <c r="M2098" s="5" t="s">
        <v>7578</v>
      </c>
      <c r="N2098" s="5" t="s">
        <v>117</v>
      </c>
      <c r="O2098" s="35">
        <v>288305.75</v>
      </c>
      <c r="P2098" s="60" t="s">
        <v>18630</v>
      </c>
      <c r="Q2098" s="5" t="str">
        <f t="shared" si="32"/>
        <v>Ativo</v>
      </c>
      <c r="R2098" s="32" t="e">
        <v>#N/A</v>
      </c>
    </row>
    <row r="2099" spans="1:18" x14ac:dyDescent="0.2">
      <c r="A2099" s="5" t="s">
        <v>7580</v>
      </c>
      <c r="B2099" s="5"/>
      <c r="C2099" s="5" t="s">
        <v>7581</v>
      </c>
      <c r="D2099" s="5" t="s">
        <v>7582</v>
      </c>
      <c r="E2099" s="36" t="s">
        <v>71</v>
      </c>
      <c r="F2099" s="5" t="s">
        <v>18633</v>
      </c>
      <c r="G2099" s="34">
        <v>45950</v>
      </c>
      <c r="H2099" s="33" t="s">
        <v>18630</v>
      </c>
      <c r="I2099" s="34"/>
      <c r="J2099" s="5" t="s">
        <v>18630</v>
      </c>
      <c r="K2099" s="34"/>
      <c r="L2099" s="5" t="s">
        <v>42</v>
      </c>
      <c r="M2099" s="5" t="s">
        <v>43</v>
      </c>
      <c r="N2099" s="5" t="s">
        <v>26</v>
      </c>
      <c r="O2099" s="35">
        <v>812060.82</v>
      </c>
      <c r="P2099" s="5" t="s">
        <v>18633</v>
      </c>
      <c r="Q2099" s="5" t="str">
        <f t="shared" si="32"/>
        <v>Arquivado</v>
      </c>
      <c r="R2099" s="32" t="e">
        <v>#N/A</v>
      </c>
    </row>
    <row r="2100" spans="1:18" x14ac:dyDescent="0.2">
      <c r="A2100" s="5" t="s">
        <v>7583</v>
      </c>
      <c r="B2100" s="5"/>
      <c r="C2100" s="5" t="s">
        <v>7584</v>
      </c>
      <c r="D2100" s="5" t="s">
        <v>7585</v>
      </c>
      <c r="E2100" s="36" t="s">
        <v>71</v>
      </c>
      <c r="F2100" s="5" t="s">
        <v>18633</v>
      </c>
      <c r="G2100" s="34">
        <v>45539</v>
      </c>
      <c r="H2100" s="33" t="s">
        <v>18630</v>
      </c>
      <c r="I2100" s="34"/>
      <c r="J2100" s="5" t="s">
        <v>18630</v>
      </c>
      <c r="K2100" s="34"/>
      <c r="L2100" s="5" t="s">
        <v>42</v>
      </c>
      <c r="M2100" s="33" t="s">
        <v>43</v>
      </c>
      <c r="N2100" s="5" t="s">
        <v>26</v>
      </c>
      <c r="O2100" s="35">
        <v>391381.86</v>
      </c>
      <c r="P2100" s="5" t="s">
        <v>18633</v>
      </c>
      <c r="Q2100" s="5" t="str">
        <f t="shared" si="32"/>
        <v>Arquivado</v>
      </c>
      <c r="R2100" s="32" t="e">
        <v>#N/A</v>
      </c>
    </row>
    <row r="2101" spans="1:18" x14ac:dyDescent="0.2">
      <c r="A2101" s="5" t="s">
        <v>7586</v>
      </c>
      <c r="B2101" s="5"/>
      <c r="C2101" s="5" t="s">
        <v>7587</v>
      </c>
      <c r="D2101" s="5" t="s">
        <v>7588</v>
      </c>
      <c r="E2101" s="36" t="s">
        <v>71</v>
      </c>
      <c r="F2101" s="5" t="s">
        <v>18633</v>
      </c>
      <c r="G2101" s="34">
        <v>46093</v>
      </c>
      <c r="H2101" s="33" t="s">
        <v>18630</v>
      </c>
      <c r="I2101" s="34"/>
      <c r="J2101" s="5" t="s">
        <v>18630</v>
      </c>
      <c r="K2101" s="34"/>
      <c r="L2101" s="5" t="s">
        <v>42</v>
      </c>
      <c r="M2101" s="33" t="s">
        <v>7589</v>
      </c>
      <c r="N2101" s="5" t="s">
        <v>26</v>
      </c>
      <c r="O2101" s="35">
        <v>368530.31</v>
      </c>
      <c r="P2101" s="5" t="s">
        <v>18633</v>
      </c>
      <c r="Q2101" s="5" t="str">
        <f t="shared" si="32"/>
        <v>Arquivado</v>
      </c>
      <c r="R2101" s="32" t="e">
        <v>#N/A</v>
      </c>
    </row>
    <row r="2102" spans="1:18" x14ac:dyDescent="0.2">
      <c r="A2102" s="5" t="s">
        <v>7591</v>
      </c>
      <c r="B2102" s="5"/>
      <c r="C2102" s="5" t="s">
        <v>7592</v>
      </c>
      <c r="D2102" s="5" t="s">
        <v>7593</v>
      </c>
      <c r="E2102" s="36" t="s">
        <v>71</v>
      </c>
      <c r="F2102" s="5" t="s">
        <v>18633</v>
      </c>
      <c r="G2102" s="34">
        <v>45882</v>
      </c>
      <c r="H2102" s="33" t="s">
        <v>18630</v>
      </c>
      <c r="I2102" s="34"/>
      <c r="J2102" s="5" t="s">
        <v>18630</v>
      </c>
      <c r="K2102" s="34"/>
      <c r="L2102" s="5" t="s">
        <v>18796</v>
      </c>
      <c r="M2102" s="5" t="s">
        <v>473</v>
      </c>
      <c r="N2102" s="5" t="s">
        <v>117</v>
      </c>
      <c r="O2102" s="35">
        <v>593448</v>
      </c>
      <c r="P2102" s="60" t="s">
        <v>18630</v>
      </c>
      <c r="Q2102" s="5" t="str">
        <f t="shared" si="32"/>
        <v>Ativo</v>
      </c>
      <c r="R2102" s="32" t="e">
        <v>#N/A</v>
      </c>
    </row>
    <row r="2103" spans="1:18" x14ac:dyDescent="0.2">
      <c r="A2103" s="5" t="s">
        <v>7594</v>
      </c>
      <c r="B2103" s="5" t="s">
        <v>7595</v>
      </c>
      <c r="C2103" s="5" t="s">
        <v>7596</v>
      </c>
      <c r="D2103" s="5" t="s">
        <v>7355</v>
      </c>
      <c r="E2103" s="36" t="s">
        <v>71</v>
      </c>
      <c r="F2103" s="5" t="s">
        <v>18633</v>
      </c>
      <c r="G2103" s="34">
        <v>45405</v>
      </c>
      <c r="H2103" s="33" t="s">
        <v>18630</v>
      </c>
      <c r="I2103" s="34"/>
      <c r="J2103" s="5" t="s">
        <v>18633</v>
      </c>
      <c r="K2103" s="34">
        <v>45421</v>
      </c>
      <c r="L2103" s="33" t="s">
        <v>42</v>
      </c>
      <c r="M2103" s="5" t="s">
        <v>646</v>
      </c>
      <c r="N2103" s="5" t="s">
        <v>26</v>
      </c>
      <c r="O2103" s="35">
        <v>73936.639999999999</v>
      </c>
      <c r="P2103" s="5" t="s">
        <v>18630</v>
      </c>
      <c r="Q2103" s="5" t="str">
        <f t="shared" si="32"/>
        <v>Arquivado</v>
      </c>
      <c r="R2103" s="32" t="e">
        <v>#N/A</v>
      </c>
    </row>
    <row r="2104" spans="1:18" x14ac:dyDescent="0.2">
      <c r="A2104" s="5" t="s">
        <v>7597</v>
      </c>
      <c r="B2104" s="5"/>
      <c r="C2104" s="5" t="s">
        <v>7598</v>
      </c>
      <c r="D2104" s="5" t="s">
        <v>19222</v>
      </c>
      <c r="E2104" s="36" t="s">
        <v>71</v>
      </c>
      <c r="F2104" s="5" t="s">
        <v>18633</v>
      </c>
      <c r="G2104" s="34">
        <v>44203</v>
      </c>
      <c r="H2104" s="33" t="s">
        <v>18630</v>
      </c>
      <c r="I2104" s="34"/>
      <c r="J2104" s="5" t="s">
        <v>18630</v>
      </c>
      <c r="K2104" s="34"/>
      <c r="L2104" s="5" t="s">
        <v>42</v>
      </c>
      <c r="M2104" s="5" t="s">
        <v>43</v>
      </c>
      <c r="N2104" s="5" t="s">
        <v>26</v>
      </c>
      <c r="O2104" s="35">
        <v>486079.25</v>
      </c>
      <c r="P2104" s="5" t="s">
        <v>18630</v>
      </c>
      <c r="Q2104" s="5" t="str">
        <f t="shared" si="32"/>
        <v>Arquivado</v>
      </c>
      <c r="R2104" s="32" t="e">
        <v>#N/A</v>
      </c>
    </row>
    <row r="2105" spans="1:18" x14ac:dyDescent="0.2">
      <c r="A2105" s="5" t="s">
        <v>7599</v>
      </c>
      <c r="B2105" s="5"/>
      <c r="C2105" s="5" t="s">
        <v>7600</v>
      </c>
      <c r="D2105" s="5" t="s">
        <v>7601</v>
      </c>
      <c r="E2105" s="36" t="s">
        <v>71</v>
      </c>
      <c r="F2105" s="5" t="s">
        <v>18633</v>
      </c>
      <c r="G2105" s="34">
        <v>45846</v>
      </c>
      <c r="H2105" s="33" t="s">
        <v>18633</v>
      </c>
      <c r="I2105" s="34">
        <v>45944</v>
      </c>
      <c r="J2105" s="33" t="s">
        <v>18630</v>
      </c>
      <c r="K2105" s="34"/>
      <c r="L2105" s="5" t="s">
        <v>18796</v>
      </c>
      <c r="M2105" s="5" t="s">
        <v>473</v>
      </c>
      <c r="N2105" s="5" t="s">
        <v>117</v>
      </c>
      <c r="O2105" s="35">
        <v>258251.45</v>
      </c>
      <c r="P2105" s="60" t="s">
        <v>18630</v>
      </c>
      <c r="Q2105" s="5" t="str">
        <f t="shared" si="32"/>
        <v>Ativo</v>
      </c>
      <c r="R2105" s="32" t="e">
        <v>#N/A</v>
      </c>
    </row>
    <row r="2106" spans="1:18" x14ac:dyDescent="0.2">
      <c r="A2106" s="5" t="s">
        <v>7602</v>
      </c>
      <c r="B2106" s="5"/>
      <c r="C2106" s="5" t="s">
        <v>7603</v>
      </c>
      <c r="D2106" s="5" t="s">
        <v>829</v>
      </c>
      <c r="E2106" s="36" t="s">
        <v>71</v>
      </c>
      <c r="F2106" s="5" t="s">
        <v>18633</v>
      </c>
      <c r="G2106" s="34">
        <v>45117</v>
      </c>
      <c r="H2106" s="33" t="s">
        <v>18633</v>
      </c>
      <c r="I2106" s="34">
        <v>45239</v>
      </c>
      <c r="J2106" s="33" t="s">
        <v>18630</v>
      </c>
      <c r="K2106" s="34"/>
      <c r="L2106" s="5" t="s">
        <v>18796</v>
      </c>
      <c r="M2106" s="5" t="s">
        <v>7604</v>
      </c>
      <c r="N2106" s="5" t="s">
        <v>117</v>
      </c>
      <c r="O2106" s="35">
        <v>237891.67</v>
      </c>
      <c r="P2106" s="60" t="s">
        <v>18630</v>
      </c>
      <c r="Q2106" s="5" t="str">
        <f t="shared" si="32"/>
        <v>Ativo</v>
      </c>
      <c r="R2106" s="32" t="e">
        <v>#N/A</v>
      </c>
    </row>
    <row r="2107" spans="1:18" x14ac:dyDescent="0.2">
      <c r="A2107" s="5" t="s">
        <v>7606</v>
      </c>
      <c r="B2107" s="5" t="s">
        <v>7607</v>
      </c>
      <c r="C2107" s="5" t="s">
        <v>7608</v>
      </c>
      <c r="D2107" s="5" t="s">
        <v>19402</v>
      </c>
      <c r="E2107" s="36" t="s">
        <v>279</v>
      </c>
      <c r="F2107" s="5" t="s">
        <v>18633</v>
      </c>
      <c r="G2107" s="34">
        <v>45594</v>
      </c>
      <c r="H2107" s="33" t="s">
        <v>18633</v>
      </c>
      <c r="I2107" s="34">
        <v>45694</v>
      </c>
      <c r="J2107" s="33" t="s">
        <v>18630</v>
      </c>
      <c r="K2107" s="34"/>
      <c r="L2107" s="5" t="s">
        <v>18795</v>
      </c>
      <c r="M2107" s="5" t="s">
        <v>912</v>
      </c>
      <c r="N2107" s="5" t="s">
        <v>117</v>
      </c>
      <c r="O2107" s="35">
        <v>39784.400000000001</v>
      </c>
      <c r="P2107" s="60" t="s">
        <v>18630</v>
      </c>
      <c r="Q2107" s="5" t="str">
        <f t="shared" si="32"/>
        <v>Ativo</v>
      </c>
      <c r="R2107" s="32" t="e">
        <v>#N/A</v>
      </c>
    </row>
    <row r="2108" spans="1:18" x14ac:dyDescent="0.2">
      <c r="A2108" s="5" t="s">
        <v>7609</v>
      </c>
      <c r="B2108" s="5"/>
      <c r="C2108" s="5" t="s">
        <v>7610</v>
      </c>
      <c r="D2108" s="5" t="s">
        <v>18691</v>
      </c>
      <c r="E2108" s="36" t="s">
        <v>71</v>
      </c>
      <c r="F2108" s="5" t="s">
        <v>18633</v>
      </c>
      <c r="G2108" s="34">
        <v>43910</v>
      </c>
      <c r="H2108" s="33" t="s">
        <v>18630</v>
      </c>
      <c r="I2108" s="34"/>
      <c r="J2108" s="5" t="s">
        <v>18633</v>
      </c>
      <c r="K2108" s="34">
        <v>43990</v>
      </c>
      <c r="L2108" s="33" t="s">
        <v>42</v>
      </c>
      <c r="M2108" s="5" t="s">
        <v>7611</v>
      </c>
      <c r="N2108" s="5" t="s">
        <v>26</v>
      </c>
      <c r="O2108" s="35">
        <v>230483.78</v>
      </c>
      <c r="P2108" s="5" t="s">
        <v>18630</v>
      </c>
      <c r="Q2108" s="5" t="str">
        <f t="shared" si="32"/>
        <v>Arquivado</v>
      </c>
      <c r="R2108" s="32" t="e">
        <v>#N/A</v>
      </c>
    </row>
    <row r="2109" spans="1:18" x14ac:dyDescent="0.2">
      <c r="A2109" s="5" t="s">
        <v>7613</v>
      </c>
      <c r="B2109" s="5"/>
      <c r="C2109" s="5" t="s">
        <v>7614</v>
      </c>
      <c r="D2109" s="5" t="s">
        <v>7615</v>
      </c>
      <c r="E2109" s="36" t="s">
        <v>279</v>
      </c>
      <c r="F2109" s="5" t="s">
        <v>18633</v>
      </c>
      <c r="G2109" s="34">
        <v>45576</v>
      </c>
      <c r="H2109" s="33" t="s">
        <v>18633</v>
      </c>
      <c r="I2109" s="34">
        <v>45639</v>
      </c>
      <c r="J2109" s="33" t="s">
        <v>18630</v>
      </c>
      <c r="K2109" s="34"/>
      <c r="L2109" s="5" t="s">
        <v>18796</v>
      </c>
      <c r="M2109" s="5" t="s">
        <v>1211</v>
      </c>
      <c r="N2109" s="5" t="s">
        <v>210</v>
      </c>
      <c r="O2109" s="35">
        <v>20128.07</v>
      </c>
      <c r="P2109" s="60" t="s">
        <v>18630</v>
      </c>
      <c r="Q2109" s="5" t="str">
        <f t="shared" si="32"/>
        <v>Ativo</v>
      </c>
      <c r="R2109" s="32" t="e">
        <v>#N/A</v>
      </c>
    </row>
    <row r="2110" spans="1:18" x14ac:dyDescent="0.2">
      <c r="A2110" s="5" t="s">
        <v>7616</v>
      </c>
      <c r="B2110" s="5"/>
      <c r="C2110" s="5" t="s">
        <v>7617</v>
      </c>
      <c r="D2110" s="5" t="s">
        <v>7618</v>
      </c>
      <c r="E2110" s="36" t="s">
        <v>71</v>
      </c>
      <c r="F2110" s="5" t="s">
        <v>18633</v>
      </c>
      <c r="G2110" s="34">
        <v>46007</v>
      </c>
      <c r="H2110" s="33" t="s">
        <v>18630</v>
      </c>
      <c r="I2110" s="34"/>
      <c r="J2110" s="5" t="s">
        <v>18630</v>
      </c>
      <c r="K2110" s="34"/>
      <c r="L2110" s="5" t="s">
        <v>18795</v>
      </c>
      <c r="M2110" s="5" t="s">
        <v>7619</v>
      </c>
      <c r="N2110" s="5" t="s">
        <v>117</v>
      </c>
      <c r="O2110" s="35">
        <v>158098.15</v>
      </c>
      <c r="P2110" s="60" t="s">
        <v>18630</v>
      </c>
      <c r="Q2110" s="5" t="str">
        <f t="shared" si="32"/>
        <v>Ativo</v>
      </c>
      <c r="R2110" s="32" t="e">
        <v>#N/A</v>
      </c>
    </row>
    <row r="2111" spans="1:18" x14ac:dyDescent="0.2">
      <c r="A2111" s="5" t="s">
        <v>7621</v>
      </c>
      <c r="B2111" s="5"/>
      <c r="C2111" s="5" t="s">
        <v>7622</v>
      </c>
      <c r="D2111" s="5" t="s">
        <v>7623</v>
      </c>
      <c r="E2111" s="36" t="s">
        <v>71</v>
      </c>
      <c r="F2111" s="5" t="s">
        <v>18633</v>
      </c>
      <c r="G2111" s="34">
        <v>45604</v>
      </c>
      <c r="H2111" s="33" t="s">
        <v>18633</v>
      </c>
      <c r="I2111" s="34">
        <v>45791</v>
      </c>
      <c r="J2111" s="33" t="s">
        <v>18630</v>
      </c>
      <c r="K2111" s="34"/>
      <c r="L2111" s="5" t="s">
        <v>18796</v>
      </c>
      <c r="M2111" s="5" t="s">
        <v>1211</v>
      </c>
      <c r="N2111" s="5" t="s">
        <v>117</v>
      </c>
      <c r="O2111" s="35">
        <v>95788.33</v>
      </c>
      <c r="P2111" s="60" t="s">
        <v>18630</v>
      </c>
      <c r="Q2111" s="5" t="str">
        <f t="shared" si="32"/>
        <v>Ativo</v>
      </c>
      <c r="R2111" s="32" t="e">
        <v>#N/A</v>
      </c>
    </row>
    <row r="2112" spans="1:18" x14ac:dyDescent="0.2">
      <c r="A2112" s="5" t="s">
        <v>7624</v>
      </c>
      <c r="B2112" s="5"/>
      <c r="C2112" s="5" t="s">
        <v>7625</v>
      </c>
      <c r="D2112" s="5" t="s">
        <v>7626</v>
      </c>
      <c r="E2112" s="36" t="s">
        <v>71</v>
      </c>
      <c r="F2112" s="5" t="s">
        <v>18633</v>
      </c>
      <c r="G2112" s="34">
        <v>45895</v>
      </c>
      <c r="H2112" s="33" t="s">
        <v>18633</v>
      </c>
      <c r="I2112" s="34">
        <v>46084</v>
      </c>
      <c r="J2112" s="33" t="s">
        <v>18630</v>
      </c>
      <c r="K2112" s="34"/>
      <c r="L2112" s="5" t="s">
        <v>18795</v>
      </c>
      <c r="M2112" s="5" t="s">
        <v>1419</v>
      </c>
      <c r="N2112" s="5" t="s">
        <v>210</v>
      </c>
      <c r="O2112" s="35">
        <v>917173.98</v>
      </c>
      <c r="P2112" s="60" t="s">
        <v>18630</v>
      </c>
      <c r="Q2112" s="5" t="str">
        <f t="shared" si="32"/>
        <v>Ativo</v>
      </c>
      <c r="R2112" s="32" t="e">
        <v>#N/A</v>
      </c>
    </row>
    <row r="2113" spans="1:18" x14ac:dyDescent="0.2">
      <c r="A2113" s="5" t="s">
        <v>7627</v>
      </c>
      <c r="B2113" s="5"/>
      <c r="C2113" s="5" t="s">
        <v>7628</v>
      </c>
      <c r="D2113" s="5" t="s">
        <v>18692</v>
      </c>
      <c r="E2113" s="36" t="s">
        <v>71</v>
      </c>
      <c r="F2113" s="5" t="s">
        <v>18633</v>
      </c>
      <c r="G2113" s="34">
        <v>44211</v>
      </c>
      <c r="H2113" s="33" t="s">
        <v>18630</v>
      </c>
      <c r="I2113" s="34"/>
      <c r="J2113" s="5" t="s">
        <v>18633</v>
      </c>
      <c r="K2113" s="34">
        <v>44377</v>
      </c>
      <c r="L2113" s="33" t="s">
        <v>42</v>
      </c>
      <c r="M2113" s="5" t="s">
        <v>43</v>
      </c>
      <c r="N2113" s="5" t="s">
        <v>26</v>
      </c>
      <c r="O2113" s="35">
        <v>171957.64</v>
      </c>
      <c r="P2113" s="5" t="s">
        <v>18630</v>
      </c>
      <c r="Q2113" s="5" t="str">
        <f t="shared" si="32"/>
        <v>Arquivado</v>
      </c>
      <c r="R2113" s="32" t="e">
        <v>#N/A</v>
      </c>
    </row>
    <row r="2114" spans="1:18" x14ac:dyDescent="0.2">
      <c r="A2114" s="5" t="s">
        <v>7629</v>
      </c>
      <c r="B2114" s="5"/>
      <c r="C2114" s="5" t="s">
        <v>7630</v>
      </c>
      <c r="D2114" s="5" t="s">
        <v>7631</v>
      </c>
      <c r="E2114" s="36" t="s">
        <v>71</v>
      </c>
      <c r="F2114" s="5" t="s">
        <v>18633</v>
      </c>
      <c r="G2114" s="34">
        <v>45415</v>
      </c>
      <c r="H2114" s="33" t="s">
        <v>18630</v>
      </c>
      <c r="I2114" s="34"/>
      <c r="J2114" s="5" t="s">
        <v>18633</v>
      </c>
      <c r="K2114" s="34">
        <v>45429</v>
      </c>
      <c r="L2114" s="33" t="s">
        <v>42</v>
      </c>
      <c r="M2114" s="5" t="s">
        <v>7632</v>
      </c>
      <c r="N2114" s="5" t="s">
        <v>26</v>
      </c>
      <c r="O2114" s="35">
        <v>187087.69</v>
      </c>
      <c r="P2114" s="5" t="s">
        <v>18630</v>
      </c>
      <c r="Q2114" s="5" t="str">
        <f t="shared" si="32"/>
        <v>Arquivado</v>
      </c>
      <c r="R2114" s="32" t="e">
        <v>#N/A</v>
      </c>
    </row>
    <row r="2115" spans="1:18" x14ac:dyDescent="0.2">
      <c r="A2115" s="5" t="s">
        <v>7634</v>
      </c>
      <c r="B2115" s="5"/>
      <c r="C2115" s="5" t="s">
        <v>7635</v>
      </c>
      <c r="D2115" s="5" t="s">
        <v>7636</v>
      </c>
      <c r="E2115" s="36" t="s">
        <v>71</v>
      </c>
      <c r="F2115" s="5" t="s">
        <v>18630</v>
      </c>
      <c r="G2115" s="34"/>
      <c r="H2115" s="5" t="s">
        <v>18630</v>
      </c>
      <c r="I2115" s="34"/>
      <c r="J2115" s="5" t="s">
        <v>18633</v>
      </c>
      <c r="K2115" s="34">
        <v>45959</v>
      </c>
      <c r="L2115" s="33" t="s">
        <v>18684</v>
      </c>
      <c r="M2115" s="33" t="s">
        <v>7637</v>
      </c>
      <c r="N2115" s="5" t="s">
        <v>18712</v>
      </c>
      <c r="O2115" s="35">
        <v>157930.12</v>
      </c>
      <c r="P2115" s="60" t="s">
        <v>18633</v>
      </c>
      <c r="Q2115" s="5" t="str">
        <f t="shared" si="32"/>
        <v>Ativo</v>
      </c>
      <c r="R2115" s="32" t="e">
        <v>#N/A</v>
      </c>
    </row>
    <row r="2116" spans="1:18" x14ac:dyDescent="0.2">
      <c r="A2116" s="5" t="s">
        <v>7639</v>
      </c>
      <c r="B2116" s="5"/>
      <c r="C2116" s="5" t="s">
        <v>7640</v>
      </c>
      <c r="D2116" s="5" t="s">
        <v>7641</v>
      </c>
      <c r="E2116" s="36" t="s">
        <v>71</v>
      </c>
      <c r="F2116" s="5" t="s">
        <v>18633</v>
      </c>
      <c r="G2116" s="34">
        <v>45835</v>
      </c>
      <c r="H2116" s="33" t="s">
        <v>18633</v>
      </c>
      <c r="I2116" s="34">
        <v>45944</v>
      </c>
      <c r="J2116" s="33" t="s">
        <v>18630</v>
      </c>
      <c r="K2116" s="34"/>
      <c r="L2116" s="5" t="s">
        <v>18796</v>
      </c>
      <c r="M2116" s="5" t="s">
        <v>1211</v>
      </c>
      <c r="N2116" s="5" t="s">
        <v>117</v>
      </c>
      <c r="O2116" s="35">
        <v>260057.03</v>
      </c>
      <c r="P2116" s="60" t="s">
        <v>18630</v>
      </c>
      <c r="Q2116" s="5" t="str">
        <f t="shared" ref="Q2116:Q2179" si="33">IF(OR(ISNUMBER(SEARCH("arquivamento",L2116)),ISNUMBER(SEARCH("arquivado",L2116))),"Arquivado","Ativo")</f>
        <v>Ativo</v>
      </c>
      <c r="R2116" s="32" t="e">
        <v>#N/A</v>
      </c>
    </row>
    <row r="2117" spans="1:18" x14ac:dyDescent="0.2">
      <c r="A2117" s="5" t="s">
        <v>7642</v>
      </c>
      <c r="B2117" s="5"/>
      <c r="C2117" s="5" t="s">
        <v>7456</v>
      </c>
      <c r="D2117" s="5" t="s">
        <v>7406</v>
      </c>
      <c r="E2117" s="36" t="s">
        <v>71</v>
      </c>
      <c r="F2117" s="5" t="s">
        <v>18633</v>
      </c>
      <c r="G2117" s="34">
        <v>45891</v>
      </c>
      <c r="H2117" s="33" t="s">
        <v>18633</v>
      </c>
      <c r="I2117" s="34">
        <v>45946</v>
      </c>
      <c r="J2117" s="33" t="s">
        <v>18630</v>
      </c>
      <c r="K2117" s="34"/>
      <c r="L2117" s="5" t="s">
        <v>18796</v>
      </c>
      <c r="M2117" s="5" t="s">
        <v>1211</v>
      </c>
      <c r="N2117" s="5" t="s">
        <v>210</v>
      </c>
      <c r="O2117" s="35">
        <v>136468.71</v>
      </c>
      <c r="P2117" s="60" t="s">
        <v>18630</v>
      </c>
      <c r="Q2117" s="5" t="str">
        <f t="shared" si="33"/>
        <v>Ativo</v>
      </c>
      <c r="R2117" s="32" t="e">
        <v>#N/A</v>
      </c>
    </row>
    <row r="2118" spans="1:18" x14ac:dyDescent="0.2">
      <c r="A2118" s="5" t="s">
        <v>7643</v>
      </c>
      <c r="B2118" s="5"/>
      <c r="C2118" s="5" t="s">
        <v>7310</v>
      </c>
      <c r="D2118" s="5" t="s">
        <v>443</v>
      </c>
      <c r="E2118" s="36" t="s">
        <v>71</v>
      </c>
      <c r="F2118" s="5" t="s">
        <v>18633</v>
      </c>
      <c r="G2118" s="34">
        <v>45438</v>
      </c>
      <c r="H2118" s="33" t="s">
        <v>18633</v>
      </c>
      <c r="I2118" s="34">
        <v>45672</v>
      </c>
      <c r="J2118" s="33" t="s">
        <v>18630</v>
      </c>
      <c r="K2118" s="34"/>
      <c r="L2118" s="5" t="s">
        <v>18796</v>
      </c>
      <c r="M2118" s="5" t="s">
        <v>348</v>
      </c>
      <c r="N2118" s="5" t="s">
        <v>117</v>
      </c>
      <c r="O2118" s="35">
        <v>305681.90000000002</v>
      </c>
      <c r="P2118" s="60" t="s">
        <v>18630</v>
      </c>
      <c r="Q2118" s="5" t="str">
        <f t="shared" si="33"/>
        <v>Ativo</v>
      </c>
      <c r="R2118" s="32" t="e">
        <v>#N/A</v>
      </c>
    </row>
    <row r="2119" spans="1:18" x14ac:dyDescent="0.2">
      <c r="A2119" s="5" t="s">
        <v>7644</v>
      </c>
      <c r="B2119" s="5"/>
      <c r="C2119" s="5" t="s">
        <v>7645</v>
      </c>
      <c r="D2119" s="5" t="s">
        <v>19403</v>
      </c>
      <c r="E2119" s="36" t="s">
        <v>124</v>
      </c>
      <c r="F2119" s="5" t="s">
        <v>18630</v>
      </c>
      <c r="G2119" s="34"/>
      <c r="H2119" s="5" t="s">
        <v>18630</v>
      </c>
      <c r="I2119" s="34"/>
      <c r="J2119" s="5" t="s">
        <v>18630</v>
      </c>
      <c r="K2119" s="34"/>
      <c r="L2119" s="5" t="s">
        <v>42</v>
      </c>
      <c r="M2119" s="33" t="s">
        <v>7646</v>
      </c>
      <c r="N2119" s="5" t="s">
        <v>26</v>
      </c>
      <c r="O2119" s="35">
        <v>40000</v>
      </c>
      <c r="P2119" s="5" t="s">
        <v>18630</v>
      </c>
      <c r="Q2119" s="5" t="str">
        <f t="shared" si="33"/>
        <v>Arquivado</v>
      </c>
      <c r="R2119" s="32" t="e">
        <v>#N/A</v>
      </c>
    </row>
    <row r="2120" spans="1:18" x14ac:dyDescent="0.2">
      <c r="A2120" s="5" t="s">
        <v>7648</v>
      </c>
      <c r="B2120" s="5" t="s">
        <v>7649</v>
      </c>
      <c r="C2120" s="5" t="s">
        <v>7650</v>
      </c>
      <c r="D2120" s="5" t="s">
        <v>7651</v>
      </c>
      <c r="E2120" s="36" t="s">
        <v>279</v>
      </c>
      <c r="F2120" s="5" t="s">
        <v>18633</v>
      </c>
      <c r="G2120" s="34">
        <v>45421</v>
      </c>
      <c r="H2120" s="33" t="s">
        <v>18633</v>
      </c>
      <c r="I2120" s="34">
        <v>45478</v>
      </c>
      <c r="J2120" s="33" t="s">
        <v>18633</v>
      </c>
      <c r="K2120" s="34">
        <v>45503</v>
      </c>
      <c r="L2120" s="33" t="s">
        <v>42</v>
      </c>
      <c r="M2120" s="5" t="s">
        <v>43</v>
      </c>
      <c r="N2120" s="5" t="s">
        <v>26</v>
      </c>
      <c r="O2120" s="35">
        <v>15706.33</v>
      </c>
      <c r="P2120" s="5" t="s">
        <v>18630</v>
      </c>
      <c r="Q2120" s="5" t="str">
        <f t="shared" si="33"/>
        <v>Arquivado</v>
      </c>
      <c r="R2120" s="32" t="e">
        <v>#N/A</v>
      </c>
    </row>
    <row r="2121" spans="1:18" x14ac:dyDescent="0.2">
      <c r="A2121" s="5" t="s">
        <v>7652</v>
      </c>
      <c r="B2121" s="5"/>
      <c r="C2121" s="5" t="s">
        <v>7653</v>
      </c>
      <c r="D2121" s="5" t="s">
        <v>18691</v>
      </c>
      <c r="E2121" s="36" t="s">
        <v>71</v>
      </c>
      <c r="F2121" s="5" t="s">
        <v>18633</v>
      </c>
      <c r="G2121" s="34">
        <v>45624</v>
      </c>
      <c r="H2121" s="33" t="s">
        <v>18633</v>
      </c>
      <c r="I2121" s="34">
        <v>45876</v>
      </c>
      <c r="J2121" s="33" t="s">
        <v>18630</v>
      </c>
      <c r="K2121" s="34"/>
      <c r="L2121" s="5" t="s">
        <v>18795</v>
      </c>
      <c r="M2121" s="5" t="s">
        <v>3142</v>
      </c>
      <c r="N2121" s="5" t="s">
        <v>210</v>
      </c>
      <c r="O2121" s="35">
        <v>115064.34</v>
      </c>
      <c r="P2121" s="60" t="s">
        <v>18630</v>
      </c>
      <c r="Q2121" s="5" t="str">
        <f t="shared" si="33"/>
        <v>Ativo</v>
      </c>
      <c r="R2121" s="32" t="e">
        <v>#N/A</v>
      </c>
    </row>
    <row r="2122" spans="1:18" x14ac:dyDescent="0.2">
      <c r="A2122" s="5" t="s">
        <v>7654</v>
      </c>
      <c r="B2122" s="5" t="s">
        <v>7655</v>
      </c>
      <c r="C2122" s="5" t="s">
        <v>7656</v>
      </c>
      <c r="D2122" s="5" t="s">
        <v>7657</v>
      </c>
      <c r="E2122" s="36" t="s">
        <v>71</v>
      </c>
      <c r="F2122" s="5" t="s">
        <v>18633</v>
      </c>
      <c r="G2122" s="34">
        <v>45618</v>
      </c>
      <c r="H2122" s="33" t="s">
        <v>18633</v>
      </c>
      <c r="I2122" s="34">
        <v>45743</v>
      </c>
      <c r="J2122" s="33" t="s">
        <v>18630</v>
      </c>
      <c r="K2122" s="34"/>
      <c r="L2122" s="5" t="s">
        <v>18795</v>
      </c>
      <c r="M2122" s="5" t="s">
        <v>4528</v>
      </c>
      <c r="N2122" s="5" t="s">
        <v>117</v>
      </c>
      <c r="O2122" s="35">
        <v>64517.919999999998</v>
      </c>
      <c r="P2122" s="60" t="s">
        <v>18630</v>
      </c>
      <c r="Q2122" s="5" t="str">
        <f t="shared" si="33"/>
        <v>Ativo</v>
      </c>
      <c r="R2122" s="32" t="e">
        <v>#N/A</v>
      </c>
    </row>
    <row r="2123" spans="1:18" x14ac:dyDescent="0.2">
      <c r="A2123" s="5" t="s">
        <v>7658</v>
      </c>
      <c r="B2123" s="5" t="s">
        <v>7659</v>
      </c>
      <c r="C2123" s="5" t="s">
        <v>7660</v>
      </c>
      <c r="D2123" s="5" t="s">
        <v>7661</v>
      </c>
      <c r="E2123" s="36" t="s">
        <v>71</v>
      </c>
      <c r="F2123" s="5" t="s">
        <v>18630</v>
      </c>
      <c r="G2123" s="34"/>
      <c r="H2123" s="5" t="s">
        <v>18630</v>
      </c>
      <c r="I2123" s="34"/>
      <c r="J2123" s="5" t="s">
        <v>18633</v>
      </c>
      <c r="K2123" s="34">
        <v>45580</v>
      </c>
      <c r="L2123" s="33" t="s">
        <v>42</v>
      </c>
      <c r="M2123" s="5" t="s">
        <v>7662</v>
      </c>
      <c r="N2123" s="5" t="s">
        <v>26</v>
      </c>
      <c r="O2123" s="35">
        <v>145293.56</v>
      </c>
      <c r="P2123" s="5" t="s">
        <v>18630</v>
      </c>
      <c r="Q2123" s="5" t="str">
        <f t="shared" si="33"/>
        <v>Arquivado</v>
      </c>
      <c r="R2123" s="32" t="e">
        <v>#N/A</v>
      </c>
    </row>
    <row r="2124" spans="1:18" x14ac:dyDescent="0.2">
      <c r="A2124" s="5" t="s">
        <v>7595</v>
      </c>
      <c r="B2124" s="5" t="s">
        <v>7594</v>
      </c>
      <c r="C2124" s="5" t="s">
        <v>7596</v>
      </c>
      <c r="D2124" s="5" t="s">
        <v>7355</v>
      </c>
      <c r="E2124" s="36" t="s">
        <v>71</v>
      </c>
      <c r="F2124" s="5" t="s">
        <v>18633</v>
      </c>
      <c r="G2124" s="34">
        <v>45566</v>
      </c>
      <c r="H2124" s="33" t="s">
        <v>18633</v>
      </c>
      <c r="I2124" s="34">
        <v>45631</v>
      </c>
      <c r="J2124" s="33" t="s">
        <v>18633</v>
      </c>
      <c r="K2124" s="34">
        <v>45679</v>
      </c>
      <c r="L2124" s="33" t="s">
        <v>18794</v>
      </c>
      <c r="M2124" s="33" t="s">
        <v>7664</v>
      </c>
      <c r="N2124" s="5" t="s">
        <v>117</v>
      </c>
      <c r="O2124" s="35">
        <v>73936.639999999999</v>
      </c>
      <c r="P2124" s="60" t="s">
        <v>18633</v>
      </c>
      <c r="Q2124" s="5" t="str">
        <f t="shared" si="33"/>
        <v>Ativo</v>
      </c>
      <c r="R2124" s="32" t="e">
        <v>#N/A</v>
      </c>
    </row>
    <row r="2125" spans="1:18" x14ac:dyDescent="0.2">
      <c r="A2125" s="5" t="s">
        <v>7666</v>
      </c>
      <c r="B2125" s="5"/>
      <c r="C2125" s="5" t="s">
        <v>7667</v>
      </c>
      <c r="D2125" s="5" t="s">
        <v>891</v>
      </c>
      <c r="E2125" s="36" t="s">
        <v>279</v>
      </c>
      <c r="F2125" s="5" t="s">
        <v>18633</v>
      </c>
      <c r="G2125" s="34">
        <v>45588</v>
      </c>
      <c r="H2125" s="33" t="s">
        <v>18630</v>
      </c>
      <c r="I2125" s="34"/>
      <c r="J2125" s="5" t="s">
        <v>18630</v>
      </c>
      <c r="K2125" s="34"/>
      <c r="L2125" s="5" t="s">
        <v>42</v>
      </c>
      <c r="M2125" s="33" t="s">
        <v>43</v>
      </c>
      <c r="N2125" s="5" t="s">
        <v>26</v>
      </c>
      <c r="O2125" s="35">
        <v>27190.82</v>
      </c>
      <c r="P2125" s="5" t="s">
        <v>18633</v>
      </c>
      <c r="Q2125" s="5" t="str">
        <f t="shared" si="33"/>
        <v>Arquivado</v>
      </c>
      <c r="R2125" s="32" t="e">
        <v>#N/A</v>
      </c>
    </row>
    <row r="2126" spans="1:18" x14ac:dyDescent="0.2">
      <c r="A2126" s="5" t="s">
        <v>7668</v>
      </c>
      <c r="B2126" s="5"/>
      <c r="C2126" s="5" t="s">
        <v>7669</v>
      </c>
      <c r="D2126" s="5" t="s">
        <v>221</v>
      </c>
      <c r="E2126" s="36" t="s">
        <v>71</v>
      </c>
      <c r="F2126" s="5" t="s">
        <v>18633</v>
      </c>
      <c r="G2126" s="34">
        <v>45324</v>
      </c>
      <c r="H2126" s="33" t="s">
        <v>18633</v>
      </c>
      <c r="I2126" s="34">
        <v>45454</v>
      </c>
      <c r="J2126" s="33" t="s">
        <v>18633</v>
      </c>
      <c r="K2126" s="34">
        <v>45737</v>
      </c>
      <c r="L2126" s="33" t="s">
        <v>42</v>
      </c>
      <c r="M2126" s="5" t="s">
        <v>7670</v>
      </c>
      <c r="N2126" s="5" t="s">
        <v>26</v>
      </c>
      <c r="O2126" s="35">
        <v>837600.56</v>
      </c>
      <c r="P2126" s="5" t="s">
        <v>18630</v>
      </c>
      <c r="Q2126" s="5" t="str">
        <f t="shared" si="33"/>
        <v>Arquivado</v>
      </c>
      <c r="R2126" s="32" t="e">
        <v>#N/A</v>
      </c>
    </row>
    <row r="2127" spans="1:18" x14ac:dyDescent="0.2">
      <c r="A2127" s="5" t="s">
        <v>7672</v>
      </c>
      <c r="B2127" s="5"/>
      <c r="C2127" s="5" t="s">
        <v>7673</v>
      </c>
      <c r="D2127" s="5" t="s">
        <v>2797</v>
      </c>
      <c r="E2127" s="36" t="s">
        <v>71</v>
      </c>
      <c r="F2127" s="5" t="s">
        <v>18633</v>
      </c>
      <c r="G2127" s="34">
        <v>45855</v>
      </c>
      <c r="H2127" s="33" t="s">
        <v>18633</v>
      </c>
      <c r="I2127" s="34">
        <v>45936</v>
      </c>
      <c r="J2127" s="33" t="s">
        <v>18630</v>
      </c>
      <c r="K2127" s="34"/>
      <c r="L2127" s="5" t="s">
        <v>18796</v>
      </c>
      <c r="M2127" s="5" t="s">
        <v>1211</v>
      </c>
      <c r="N2127" s="5" t="s">
        <v>117</v>
      </c>
      <c r="O2127" s="35">
        <v>383729.78</v>
      </c>
      <c r="P2127" s="60" t="s">
        <v>18630</v>
      </c>
      <c r="Q2127" s="5" t="str">
        <f t="shared" si="33"/>
        <v>Ativo</v>
      </c>
      <c r="R2127" s="32" t="e">
        <v>#N/A</v>
      </c>
    </row>
    <row r="2128" spans="1:18" x14ac:dyDescent="0.2">
      <c r="A2128" s="5" t="s">
        <v>7674</v>
      </c>
      <c r="B2128" s="5" t="s">
        <v>7675</v>
      </c>
      <c r="C2128" s="5" t="s">
        <v>7676</v>
      </c>
      <c r="D2128" s="5" t="s">
        <v>7381</v>
      </c>
      <c r="E2128" s="36" t="s">
        <v>71</v>
      </c>
      <c r="F2128" s="5" t="s">
        <v>18633</v>
      </c>
      <c r="G2128" s="34">
        <v>44734</v>
      </c>
      <c r="H2128" s="33" t="s">
        <v>18633</v>
      </c>
      <c r="I2128" s="34">
        <v>45002</v>
      </c>
      <c r="J2128" s="33" t="s">
        <v>18633</v>
      </c>
      <c r="K2128" s="34">
        <v>45254</v>
      </c>
      <c r="L2128" s="33" t="s">
        <v>42</v>
      </c>
      <c r="M2128" s="33" t="s">
        <v>43</v>
      </c>
      <c r="N2128" s="5" t="s">
        <v>26</v>
      </c>
      <c r="O2128" s="35">
        <v>149529.12</v>
      </c>
      <c r="P2128" s="5" t="s">
        <v>18630</v>
      </c>
      <c r="Q2128" s="5" t="str">
        <f t="shared" si="33"/>
        <v>Arquivado</v>
      </c>
      <c r="R2128" s="32" t="e">
        <v>#N/A</v>
      </c>
    </row>
    <row r="2129" spans="1:18" x14ac:dyDescent="0.2">
      <c r="A2129" s="5" t="s">
        <v>7677</v>
      </c>
      <c r="B2129" s="5"/>
      <c r="C2129" s="5" t="s">
        <v>7678</v>
      </c>
      <c r="D2129" s="5" t="s">
        <v>658</v>
      </c>
      <c r="E2129" s="36" t="s">
        <v>71</v>
      </c>
      <c r="F2129" s="5" t="s">
        <v>18633</v>
      </c>
      <c r="G2129" s="34">
        <v>46059</v>
      </c>
      <c r="H2129" s="33" t="s">
        <v>18630</v>
      </c>
      <c r="I2129" s="34"/>
      <c r="J2129" s="5" t="s">
        <v>18630</v>
      </c>
      <c r="K2129" s="34"/>
      <c r="L2129" s="5" t="s">
        <v>18795</v>
      </c>
      <c r="M2129" s="5" t="s">
        <v>7679</v>
      </c>
      <c r="N2129" s="5" t="s">
        <v>117</v>
      </c>
      <c r="O2129" s="35">
        <v>768384.6</v>
      </c>
      <c r="P2129" s="60" t="s">
        <v>18630</v>
      </c>
      <c r="Q2129" s="5" t="str">
        <f t="shared" si="33"/>
        <v>Ativo</v>
      </c>
      <c r="R2129" s="32" t="e">
        <v>#N/A</v>
      </c>
    </row>
    <row r="2130" spans="1:18" x14ac:dyDescent="0.2">
      <c r="A2130" s="5" t="s">
        <v>7681</v>
      </c>
      <c r="B2130" s="5"/>
      <c r="C2130" s="5" t="s">
        <v>7682</v>
      </c>
      <c r="D2130" s="5" t="s">
        <v>7683</v>
      </c>
      <c r="E2130" s="36" t="s">
        <v>71</v>
      </c>
      <c r="F2130" s="5" t="s">
        <v>18630</v>
      </c>
      <c r="G2130" s="34"/>
      <c r="H2130" s="5" t="s">
        <v>18630</v>
      </c>
      <c r="I2130" s="34"/>
      <c r="J2130" s="5" t="s">
        <v>18630</v>
      </c>
      <c r="K2130" s="34"/>
      <c r="L2130" s="5" t="s">
        <v>18793</v>
      </c>
      <c r="M2130" s="5" t="s">
        <v>7684</v>
      </c>
      <c r="N2130" s="5" t="s">
        <v>18712</v>
      </c>
      <c r="O2130" s="35">
        <v>229542.94</v>
      </c>
      <c r="P2130" s="60" t="s">
        <v>18630</v>
      </c>
      <c r="Q2130" s="5" t="str">
        <f t="shared" si="33"/>
        <v>Ativo</v>
      </c>
      <c r="R2130" s="32" t="e">
        <v>#N/A</v>
      </c>
    </row>
    <row r="2131" spans="1:18" x14ac:dyDescent="0.2">
      <c r="A2131" s="5" t="s">
        <v>7686</v>
      </c>
      <c r="B2131" s="5"/>
      <c r="C2131" s="5" t="s">
        <v>7687</v>
      </c>
      <c r="D2131" s="5" t="s">
        <v>7688</v>
      </c>
      <c r="E2131" s="36" t="s">
        <v>71</v>
      </c>
      <c r="F2131" s="5" t="s">
        <v>18633</v>
      </c>
      <c r="G2131" s="34">
        <v>46042</v>
      </c>
      <c r="H2131" s="33" t="s">
        <v>18633</v>
      </c>
      <c r="I2131" s="34">
        <v>46119</v>
      </c>
      <c r="J2131" s="33" t="s">
        <v>18630</v>
      </c>
      <c r="K2131" s="34"/>
      <c r="L2131" s="5" t="s">
        <v>18795</v>
      </c>
      <c r="M2131" s="5" t="s">
        <v>7689</v>
      </c>
      <c r="N2131" s="5" t="s">
        <v>117</v>
      </c>
      <c r="O2131" s="35">
        <v>155622.75</v>
      </c>
      <c r="P2131" s="60" t="s">
        <v>18630</v>
      </c>
      <c r="Q2131" s="5" t="str">
        <f t="shared" si="33"/>
        <v>Ativo</v>
      </c>
      <c r="R2131" s="32" t="e">
        <v>#N/A</v>
      </c>
    </row>
    <row r="2132" spans="1:18" x14ac:dyDescent="0.2">
      <c r="A2132" s="5" t="s">
        <v>7691</v>
      </c>
      <c r="B2132" s="5" t="s">
        <v>7692</v>
      </c>
      <c r="C2132" s="5" t="s">
        <v>7630</v>
      </c>
      <c r="D2132" s="5" t="s">
        <v>7631</v>
      </c>
      <c r="E2132" s="36" t="s">
        <v>71</v>
      </c>
      <c r="F2132" s="5" t="s">
        <v>18633</v>
      </c>
      <c r="G2132" s="34">
        <v>45588</v>
      </c>
      <c r="H2132" s="33" t="s">
        <v>18633</v>
      </c>
      <c r="I2132" s="34">
        <v>45699</v>
      </c>
      <c r="J2132" s="33" t="s">
        <v>18633</v>
      </c>
      <c r="K2132" s="34">
        <v>45902</v>
      </c>
      <c r="L2132" s="33" t="s">
        <v>42</v>
      </c>
      <c r="M2132" s="5" t="s">
        <v>43</v>
      </c>
      <c r="N2132" s="5" t="s">
        <v>26</v>
      </c>
      <c r="O2132" s="35">
        <v>187087.69</v>
      </c>
      <c r="P2132" s="5" t="s">
        <v>18630</v>
      </c>
      <c r="Q2132" s="5" t="str">
        <f t="shared" si="33"/>
        <v>Arquivado</v>
      </c>
      <c r="R2132" s="32" t="e">
        <v>#N/A</v>
      </c>
    </row>
    <row r="2133" spans="1:18" x14ac:dyDescent="0.2">
      <c r="A2133" s="5" t="s">
        <v>7693</v>
      </c>
      <c r="B2133" s="5"/>
      <c r="C2133" s="5" t="s">
        <v>7694</v>
      </c>
      <c r="D2133" s="5" t="s">
        <v>443</v>
      </c>
      <c r="E2133" s="36" t="s">
        <v>71</v>
      </c>
      <c r="F2133" s="5" t="s">
        <v>18633</v>
      </c>
      <c r="G2133" s="34">
        <v>45874</v>
      </c>
      <c r="H2133" s="33" t="s">
        <v>18630</v>
      </c>
      <c r="I2133" s="34"/>
      <c r="J2133" s="5" t="s">
        <v>18630</v>
      </c>
      <c r="K2133" s="34"/>
      <c r="L2133" s="5" t="s">
        <v>42</v>
      </c>
      <c r="M2133" s="33" t="s">
        <v>7695</v>
      </c>
      <c r="N2133" s="5" t="s">
        <v>26</v>
      </c>
      <c r="O2133" s="35">
        <v>432221.55</v>
      </c>
      <c r="P2133" s="5" t="s">
        <v>18633</v>
      </c>
      <c r="Q2133" s="5" t="str">
        <f t="shared" si="33"/>
        <v>Arquivado</v>
      </c>
      <c r="R2133" s="32" t="e">
        <v>#N/A</v>
      </c>
    </row>
    <row r="2134" spans="1:18" x14ac:dyDescent="0.2">
      <c r="A2134" s="5" t="s">
        <v>7697</v>
      </c>
      <c r="B2134" s="5"/>
      <c r="C2134" s="5" t="s">
        <v>7698</v>
      </c>
      <c r="D2134" s="5" t="s">
        <v>7699</v>
      </c>
      <c r="E2134" s="36" t="s">
        <v>71</v>
      </c>
      <c r="F2134" s="5" t="s">
        <v>18633</v>
      </c>
      <c r="G2134" s="34">
        <v>45487</v>
      </c>
      <c r="H2134" s="33" t="s">
        <v>18633</v>
      </c>
      <c r="I2134" s="34">
        <v>45540</v>
      </c>
      <c r="J2134" s="33" t="s">
        <v>18630</v>
      </c>
      <c r="K2134" s="34"/>
      <c r="L2134" s="5" t="s">
        <v>18796</v>
      </c>
      <c r="M2134" s="5" t="s">
        <v>348</v>
      </c>
      <c r="N2134" s="5" t="s">
        <v>210</v>
      </c>
      <c r="O2134" s="35">
        <v>668260.69999999995</v>
      </c>
      <c r="P2134" s="60" t="s">
        <v>18630</v>
      </c>
      <c r="Q2134" s="5" t="str">
        <f t="shared" si="33"/>
        <v>Ativo</v>
      </c>
      <c r="R2134" s="32" t="e">
        <v>#N/A</v>
      </c>
    </row>
    <row r="2135" spans="1:18" x14ac:dyDescent="0.2">
      <c r="A2135" s="5" t="s">
        <v>7700</v>
      </c>
      <c r="B2135" s="5"/>
      <c r="C2135" s="5" t="s">
        <v>7694</v>
      </c>
      <c r="D2135" s="5" t="s">
        <v>7701</v>
      </c>
      <c r="E2135" s="36" t="s">
        <v>71</v>
      </c>
      <c r="F2135" s="5" t="s">
        <v>18633</v>
      </c>
      <c r="G2135" s="34">
        <v>45915</v>
      </c>
      <c r="H2135" s="33" t="s">
        <v>18633</v>
      </c>
      <c r="I2135" s="34">
        <v>46063</v>
      </c>
      <c r="J2135" s="33" t="s">
        <v>18630</v>
      </c>
      <c r="K2135" s="34"/>
      <c r="L2135" s="5" t="s">
        <v>18795</v>
      </c>
      <c r="M2135" s="5" t="s">
        <v>1382</v>
      </c>
      <c r="N2135" s="5" t="s">
        <v>117</v>
      </c>
      <c r="O2135" s="35">
        <v>72886.55</v>
      </c>
      <c r="P2135" s="60" t="s">
        <v>18630</v>
      </c>
      <c r="Q2135" s="5" t="str">
        <f t="shared" si="33"/>
        <v>Ativo</v>
      </c>
      <c r="R2135" s="32" t="e">
        <v>#N/A</v>
      </c>
    </row>
    <row r="2136" spans="1:18" x14ac:dyDescent="0.2">
      <c r="A2136" s="5" t="s">
        <v>7702</v>
      </c>
      <c r="B2136" s="5"/>
      <c r="C2136" s="5" t="s">
        <v>7703</v>
      </c>
      <c r="D2136" s="5" t="s">
        <v>7704</v>
      </c>
      <c r="E2136" s="36" t="s">
        <v>124</v>
      </c>
      <c r="F2136" s="5" t="s">
        <v>18630</v>
      </c>
      <c r="G2136" s="34"/>
      <c r="H2136" s="5" t="s">
        <v>18630</v>
      </c>
      <c r="I2136" s="34"/>
      <c r="J2136" s="5" t="s">
        <v>18630</v>
      </c>
      <c r="K2136" s="34"/>
      <c r="L2136" s="5" t="s">
        <v>18793</v>
      </c>
      <c r="M2136" s="5" t="s">
        <v>7705</v>
      </c>
      <c r="N2136" s="5" t="s">
        <v>18712</v>
      </c>
      <c r="O2136" s="35">
        <v>0.01</v>
      </c>
      <c r="P2136" s="60" t="s">
        <v>18630</v>
      </c>
      <c r="Q2136" s="5" t="str">
        <f t="shared" si="33"/>
        <v>Ativo</v>
      </c>
      <c r="R2136" s="32" t="e">
        <v>#N/A</v>
      </c>
    </row>
    <row r="2137" spans="1:18" x14ac:dyDescent="0.2">
      <c r="A2137" s="5" t="s">
        <v>7707</v>
      </c>
      <c r="B2137" s="5"/>
      <c r="C2137" s="5" t="s">
        <v>7708</v>
      </c>
      <c r="D2137" s="5" t="s">
        <v>18693</v>
      </c>
      <c r="E2137" s="36" t="s">
        <v>71</v>
      </c>
      <c r="F2137" s="5" t="s">
        <v>18633</v>
      </c>
      <c r="G2137" s="34">
        <v>43707</v>
      </c>
      <c r="H2137" s="33" t="s">
        <v>18633</v>
      </c>
      <c r="I2137" s="34">
        <v>43990</v>
      </c>
      <c r="J2137" s="33" t="s">
        <v>18633</v>
      </c>
      <c r="K2137" s="34">
        <v>44074</v>
      </c>
      <c r="L2137" s="33" t="s">
        <v>42</v>
      </c>
      <c r="M2137" s="5" t="s">
        <v>7709</v>
      </c>
      <c r="N2137" s="5" t="s">
        <v>26</v>
      </c>
      <c r="O2137" s="35">
        <v>152959.79999999999</v>
      </c>
      <c r="P2137" s="5" t="s">
        <v>18630</v>
      </c>
      <c r="Q2137" s="5" t="str">
        <f t="shared" si="33"/>
        <v>Arquivado</v>
      </c>
      <c r="R2137" s="32" t="e">
        <v>#N/A</v>
      </c>
    </row>
    <row r="2138" spans="1:18" x14ac:dyDescent="0.2">
      <c r="A2138" s="5" t="s">
        <v>7711</v>
      </c>
      <c r="B2138" s="5"/>
      <c r="C2138" s="5" t="s">
        <v>7712</v>
      </c>
      <c r="D2138" s="5" t="s">
        <v>1433</v>
      </c>
      <c r="E2138" s="36" t="s">
        <v>71</v>
      </c>
      <c r="F2138" s="5" t="s">
        <v>18630</v>
      </c>
      <c r="G2138" s="34"/>
      <c r="H2138" s="5" t="s">
        <v>18630</v>
      </c>
      <c r="I2138" s="34"/>
      <c r="J2138" s="5" t="s">
        <v>18630</v>
      </c>
      <c r="K2138" s="34"/>
      <c r="L2138" s="5" t="s">
        <v>18793</v>
      </c>
      <c r="M2138" s="5" t="s">
        <v>7713</v>
      </c>
      <c r="N2138" s="5" t="s">
        <v>18712</v>
      </c>
      <c r="O2138" s="35">
        <v>547557.48</v>
      </c>
      <c r="P2138" s="60" t="s">
        <v>18630</v>
      </c>
      <c r="Q2138" s="5" t="str">
        <f t="shared" si="33"/>
        <v>Ativo</v>
      </c>
      <c r="R2138" s="32" t="e">
        <v>#N/A</v>
      </c>
    </row>
    <row r="2139" spans="1:18" x14ac:dyDescent="0.2">
      <c r="A2139" s="5" t="s">
        <v>7715</v>
      </c>
      <c r="B2139" s="5"/>
      <c r="C2139" s="5" t="s">
        <v>7610</v>
      </c>
      <c r="D2139" s="5" t="s">
        <v>18691</v>
      </c>
      <c r="E2139" s="36" t="s">
        <v>71</v>
      </c>
      <c r="F2139" s="5" t="s">
        <v>18633</v>
      </c>
      <c r="G2139" s="34">
        <v>44316</v>
      </c>
      <c r="H2139" s="33" t="s">
        <v>18633</v>
      </c>
      <c r="I2139" s="34">
        <v>44484</v>
      </c>
      <c r="J2139" s="33" t="s">
        <v>18633</v>
      </c>
      <c r="K2139" s="34">
        <v>45807</v>
      </c>
      <c r="L2139" s="33" t="s">
        <v>42</v>
      </c>
      <c r="M2139" s="33" t="s">
        <v>43</v>
      </c>
      <c r="N2139" s="5" t="s">
        <v>26</v>
      </c>
      <c r="O2139" s="35">
        <v>230483.78</v>
      </c>
      <c r="P2139" s="5" t="s">
        <v>18633</v>
      </c>
      <c r="Q2139" s="5" t="str">
        <f t="shared" si="33"/>
        <v>Arquivado</v>
      </c>
      <c r="R2139" s="32" t="e">
        <v>#N/A</v>
      </c>
    </row>
    <row r="2140" spans="1:18" x14ac:dyDescent="0.2">
      <c r="A2140" s="5" t="s">
        <v>7716</v>
      </c>
      <c r="B2140" s="5" t="s">
        <v>7717</v>
      </c>
      <c r="C2140" s="5" t="s">
        <v>7718</v>
      </c>
      <c r="D2140" s="5" t="s">
        <v>7719</v>
      </c>
      <c r="E2140" s="36" t="s">
        <v>71</v>
      </c>
      <c r="F2140" s="5" t="s">
        <v>18633</v>
      </c>
      <c r="G2140" s="34">
        <v>45600</v>
      </c>
      <c r="H2140" s="33" t="s">
        <v>18633</v>
      </c>
      <c r="I2140" s="34">
        <v>45728</v>
      </c>
      <c r="J2140" s="33" t="s">
        <v>18630</v>
      </c>
      <c r="K2140" s="34"/>
      <c r="L2140" s="5" t="s">
        <v>18796</v>
      </c>
      <c r="M2140" s="5" t="s">
        <v>1211</v>
      </c>
      <c r="N2140" s="5" t="s">
        <v>117</v>
      </c>
      <c r="O2140" s="35">
        <v>288373.45</v>
      </c>
      <c r="P2140" s="60" t="s">
        <v>18630</v>
      </c>
      <c r="Q2140" s="5" t="str">
        <f t="shared" si="33"/>
        <v>Ativo</v>
      </c>
      <c r="R2140" s="32" t="e">
        <v>#N/A</v>
      </c>
    </row>
    <row r="2141" spans="1:18" x14ac:dyDescent="0.2">
      <c r="A2141" s="5" t="s">
        <v>7720</v>
      </c>
      <c r="B2141" s="5"/>
      <c r="C2141" s="5" t="s">
        <v>7721</v>
      </c>
      <c r="D2141" s="5" t="s">
        <v>7618</v>
      </c>
      <c r="E2141" s="36" t="s">
        <v>71</v>
      </c>
      <c r="F2141" s="5" t="s">
        <v>18633</v>
      </c>
      <c r="G2141" s="34">
        <v>46094</v>
      </c>
      <c r="H2141" s="33" t="s">
        <v>18630</v>
      </c>
      <c r="I2141" s="34"/>
      <c r="J2141" s="5" t="s">
        <v>18630</v>
      </c>
      <c r="K2141" s="34"/>
      <c r="L2141" s="5" t="s">
        <v>18795</v>
      </c>
      <c r="M2141" s="5" t="s">
        <v>7722</v>
      </c>
      <c r="N2141" s="5" t="s">
        <v>117</v>
      </c>
      <c r="O2141" s="35">
        <v>220535.28</v>
      </c>
      <c r="P2141" s="60" t="s">
        <v>18630</v>
      </c>
      <c r="Q2141" s="5" t="str">
        <f t="shared" si="33"/>
        <v>Ativo</v>
      </c>
      <c r="R2141" s="32" t="e">
        <v>#N/A</v>
      </c>
    </row>
    <row r="2142" spans="1:18" x14ac:dyDescent="0.2">
      <c r="A2142" s="5" t="s">
        <v>7724</v>
      </c>
      <c r="B2142" s="5"/>
      <c r="C2142" s="5" t="s">
        <v>7725</v>
      </c>
      <c r="D2142" s="5" t="s">
        <v>7726</v>
      </c>
      <c r="E2142" s="36" t="s">
        <v>71</v>
      </c>
      <c r="F2142" s="5" t="s">
        <v>18630</v>
      </c>
      <c r="G2142" s="34"/>
      <c r="H2142" s="5" t="s">
        <v>18630</v>
      </c>
      <c r="I2142" s="34"/>
      <c r="J2142" s="5" t="s">
        <v>18630</v>
      </c>
      <c r="K2142" s="34"/>
      <c r="L2142" s="5" t="s">
        <v>18793</v>
      </c>
      <c r="M2142" s="5" t="s">
        <v>1013</v>
      </c>
      <c r="N2142" s="5" t="s">
        <v>18712</v>
      </c>
      <c r="O2142" s="35">
        <v>443374.51</v>
      </c>
      <c r="P2142" s="60" t="s">
        <v>18630</v>
      </c>
      <c r="Q2142" s="5" t="str">
        <f t="shared" si="33"/>
        <v>Ativo</v>
      </c>
      <c r="R2142" s="32" t="e">
        <v>#N/A</v>
      </c>
    </row>
    <row r="2143" spans="1:18" x14ac:dyDescent="0.2">
      <c r="A2143" s="5" t="s">
        <v>7727</v>
      </c>
      <c r="B2143" s="5"/>
      <c r="C2143" s="5" t="s">
        <v>7728</v>
      </c>
      <c r="D2143" s="5" t="s">
        <v>7729</v>
      </c>
      <c r="E2143" s="36" t="s">
        <v>71</v>
      </c>
      <c r="F2143" s="5" t="s">
        <v>18633</v>
      </c>
      <c r="G2143" s="34">
        <v>45554</v>
      </c>
      <c r="H2143" s="33" t="s">
        <v>18633</v>
      </c>
      <c r="I2143" s="34">
        <v>45755</v>
      </c>
      <c r="J2143" s="33" t="s">
        <v>18633</v>
      </c>
      <c r="K2143" s="34">
        <v>46090</v>
      </c>
      <c r="L2143" s="33" t="s">
        <v>18794</v>
      </c>
      <c r="M2143" s="33" t="s">
        <v>3142</v>
      </c>
      <c r="N2143" s="5" t="s">
        <v>117</v>
      </c>
      <c r="O2143" s="35">
        <v>92295.38</v>
      </c>
      <c r="P2143" s="60" t="s">
        <v>18630</v>
      </c>
      <c r="Q2143" s="5" t="str">
        <f t="shared" si="33"/>
        <v>Ativo</v>
      </c>
      <c r="R2143" s="32" t="e">
        <v>#N/A</v>
      </c>
    </row>
    <row r="2144" spans="1:18" x14ac:dyDescent="0.2">
      <c r="A2144" s="5" t="s">
        <v>7730</v>
      </c>
      <c r="B2144" s="5"/>
      <c r="C2144" s="5" t="s">
        <v>7731</v>
      </c>
      <c r="D2144" s="5" t="s">
        <v>7732</v>
      </c>
      <c r="E2144" s="36" t="s">
        <v>124</v>
      </c>
      <c r="F2144" s="5" t="s">
        <v>18630</v>
      </c>
      <c r="G2144" s="34"/>
      <c r="H2144" s="5" t="s">
        <v>18630</v>
      </c>
      <c r="I2144" s="34"/>
      <c r="J2144" s="5" t="s">
        <v>18630</v>
      </c>
      <c r="K2144" s="34"/>
      <c r="L2144" s="5" t="s">
        <v>42</v>
      </c>
      <c r="M2144" s="5" t="s">
        <v>7733</v>
      </c>
      <c r="N2144" s="5" t="s">
        <v>26</v>
      </c>
      <c r="O2144" s="35">
        <v>0.01</v>
      </c>
      <c r="P2144" s="5" t="s">
        <v>18630</v>
      </c>
      <c r="Q2144" s="5" t="str">
        <f t="shared" si="33"/>
        <v>Arquivado</v>
      </c>
      <c r="R2144" s="32" t="e">
        <v>#N/A</v>
      </c>
    </row>
    <row r="2145" spans="1:18" x14ac:dyDescent="0.2">
      <c r="A2145" s="5" t="s">
        <v>7735</v>
      </c>
      <c r="B2145" s="5"/>
      <c r="C2145" s="5" t="s">
        <v>7736</v>
      </c>
      <c r="D2145" s="5" t="s">
        <v>7737</v>
      </c>
      <c r="E2145" s="36" t="s">
        <v>71</v>
      </c>
      <c r="F2145" s="5" t="s">
        <v>18633</v>
      </c>
      <c r="G2145" s="34">
        <v>45859</v>
      </c>
      <c r="H2145" s="33" t="s">
        <v>18630</v>
      </c>
      <c r="I2145" s="34"/>
      <c r="J2145" s="5" t="s">
        <v>18630</v>
      </c>
      <c r="K2145" s="34"/>
      <c r="L2145" s="5" t="s">
        <v>18795</v>
      </c>
      <c r="M2145" s="5" t="s">
        <v>7738</v>
      </c>
      <c r="N2145" s="5" t="s">
        <v>117</v>
      </c>
      <c r="O2145" s="35">
        <v>946049.74</v>
      </c>
      <c r="P2145" s="60" t="s">
        <v>18630</v>
      </c>
      <c r="Q2145" s="5" t="str">
        <f t="shared" si="33"/>
        <v>Ativo</v>
      </c>
      <c r="R2145" s="32" t="e">
        <v>#N/A</v>
      </c>
    </row>
    <row r="2146" spans="1:18" x14ac:dyDescent="0.2">
      <c r="A2146" s="5" t="s">
        <v>7740</v>
      </c>
      <c r="B2146" s="5"/>
      <c r="C2146" s="5" t="s">
        <v>7741</v>
      </c>
      <c r="D2146" s="5" t="s">
        <v>18693</v>
      </c>
      <c r="E2146" s="36" t="s">
        <v>71</v>
      </c>
      <c r="F2146" s="5" t="s">
        <v>18633</v>
      </c>
      <c r="G2146" s="34">
        <v>45525</v>
      </c>
      <c r="H2146" s="33" t="s">
        <v>18630</v>
      </c>
      <c r="I2146" s="34"/>
      <c r="J2146" s="5" t="s">
        <v>18630</v>
      </c>
      <c r="K2146" s="34"/>
      <c r="L2146" s="5" t="s">
        <v>42</v>
      </c>
      <c r="M2146" s="33" t="s">
        <v>7742</v>
      </c>
      <c r="N2146" s="5" t="s">
        <v>26</v>
      </c>
      <c r="O2146" s="35">
        <v>103311.24</v>
      </c>
      <c r="P2146" s="5" t="s">
        <v>18630</v>
      </c>
      <c r="Q2146" s="5" t="str">
        <f t="shared" si="33"/>
        <v>Arquivado</v>
      </c>
      <c r="R2146" s="32" t="e">
        <v>#N/A</v>
      </c>
    </row>
    <row r="2147" spans="1:18" x14ac:dyDescent="0.2">
      <c r="A2147" s="5" t="s">
        <v>7744</v>
      </c>
      <c r="B2147" s="5"/>
      <c r="C2147" s="5" t="s">
        <v>7745</v>
      </c>
      <c r="D2147" s="5" t="s">
        <v>891</v>
      </c>
      <c r="E2147" s="36" t="s">
        <v>71</v>
      </c>
      <c r="F2147" s="5" t="s">
        <v>18633</v>
      </c>
      <c r="G2147" s="34">
        <v>44859</v>
      </c>
      <c r="H2147" s="33" t="s">
        <v>18630</v>
      </c>
      <c r="I2147" s="34"/>
      <c r="J2147" s="5" t="s">
        <v>18630</v>
      </c>
      <c r="K2147" s="34"/>
      <c r="L2147" s="5" t="s">
        <v>42</v>
      </c>
      <c r="M2147" s="5" t="s">
        <v>43</v>
      </c>
      <c r="N2147" s="5" t="s">
        <v>26</v>
      </c>
      <c r="O2147" s="35">
        <v>64359.75</v>
      </c>
      <c r="P2147" s="5" t="s">
        <v>18630</v>
      </c>
      <c r="Q2147" s="5" t="str">
        <f t="shared" si="33"/>
        <v>Arquivado</v>
      </c>
      <c r="R2147" s="32" t="e">
        <v>#N/A</v>
      </c>
    </row>
    <row r="2148" spans="1:18" x14ac:dyDescent="0.2">
      <c r="A2148" s="5" t="s">
        <v>7746</v>
      </c>
      <c r="B2148" s="5"/>
      <c r="C2148" s="5" t="s">
        <v>7747</v>
      </c>
      <c r="D2148" s="5" t="s">
        <v>7636</v>
      </c>
      <c r="E2148" s="36" t="s">
        <v>71</v>
      </c>
      <c r="F2148" s="5" t="s">
        <v>18630</v>
      </c>
      <c r="G2148" s="34"/>
      <c r="H2148" s="5" t="s">
        <v>18630</v>
      </c>
      <c r="I2148" s="34"/>
      <c r="J2148" s="5" t="s">
        <v>18630</v>
      </c>
      <c r="K2148" s="34"/>
      <c r="L2148" s="5" t="s">
        <v>18793</v>
      </c>
      <c r="M2148" s="5" t="s">
        <v>7748</v>
      </c>
      <c r="N2148" s="5" t="s">
        <v>18712</v>
      </c>
      <c r="O2148" s="35">
        <v>88585.74</v>
      </c>
      <c r="P2148" s="60" t="s">
        <v>18630</v>
      </c>
      <c r="Q2148" s="5" t="str">
        <f t="shared" si="33"/>
        <v>Ativo</v>
      </c>
      <c r="R2148" s="32" t="e">
        <v>#N/A</v>
      </c>
    </row>
    <row r="2149" spans="1:18" x14ac:dyDescent="0.2">
      <c r="A2149" s="5" t="s">
        <v>7750</v>
      </c>
      <c r="B2149" s="5"/>
      <c r="C2149" s="5" t="s">
        <v>7751</v>
      </c>
      <c r="D2149" s="5" t="s">
        <v>7505</v>
      </c>
      <c r="E2149" s="36" t="s">
        <v>71</v>
      </c>
      <c r="F2149" s="5" t="s">
        <v>18630</v>
      </c>
      <c r="G2149" s="34"/>
      <c r="H2149" s="5" t="s">
        <v>18630</v>
      </c>
      <c r="I2149" s="34"/>
      <c r="J2149" s="5" t="s">
        <v>18630</v>
      </c>
      <c r="K2149" s="34"/>
      <c r="L2149" s="5" t="s">
        <v>18793</v>
      </c>
      <c r="M2149" s="5" t="s">
        <v>7752</v>
      </c>
      <c r="N2149" s="5" t="s">
        <v>18712</v>
      </c>
      <c r="O2149" s="35">
        <v>383265.58</v>
      </c>
      <c r="P2149" s="60" t="s">
        <v>18630</v>
      </c>
      <c r="Q2149" s="5" t="str">
        <f t="shared" si="33"/>
        <v>Ativo</v>
      </c>
      <c r="R2149" s="32" t="e">
        <v>#N/A</v>
      </c>
    </row>
    <row r="2150" spans="1:18" x14ac:dyDescent="0.2">
      <c r="A2150" s="5" t="s">
        <v>7754</v>
      </c>
      <c r="B2150" s="5"/>
      <c r="C2150" s="5" t="s">
        <v>7755</v>
      </c>
      <c r="D2150" s="5" t="s">
        <v>1433</v>
      </c>
      <c r="E2150" s="36" t="s">
        <v>71</v>
      </c>
      <c r="F2150" s="5" t="s">
        <v>18633</v>
      </c>
      <c r="G2150" s="34">
        <v>45877</v>
      </c>
      <c r="H2150" s="33" t="s">
        <v>18633</v>
      </c>
      <c r="I2150" s="34">
        <v>46062</v>
      </c>
      <c r="J2150" s="33" t="s">
        <v>18630</v>
      </c>
      <c r="K2150" s="34"/>
      <c r="L2150" s="5" t="s">
        <v>18795</v>
      </c>
      <c r="M2150" s="5" t="s">
        <v>7756</v>
      </c>
      <c r="N2150" s="5" t="s">
        <v>210</v>
      </c>
      <c r="O2150" s="35">
        <v>915304.76</v>
      </c>
      <c r="P2150" s="60" t="s">
        <v>18630</v>
      </c>
      <c r="Q2150" s="5" t="str">
        <f t="shared" si="33"/>
        <v>Ativo</v>
      </c>
      <c r="R2150" s="32" t="e">
        <v>#N/A</v>
      </c>
    </row>
    <row r="2151" spans="1:18" x14ac:dyDescent="0.2">
      <c r="A2151" s="5" t="s">
        <v>7758</v>
      </c>
      <c r="B2151" s="5"/>
      <c r="C2151" s="5" t="s">
        <v>7653</v>
      </c>
      <c r="D2151" s="5" t="s">
        <v>2924</v>
      </c>
      <c r="E2151" s="36" t="s">
        <v>71</v>
      </c>
      <c r="F2151" s="5" t="s">
        <v>18630</v>
      </c>
      <c r="G2151" s="34"/>
      <c r="H2151" s="5" t="s">
        <v>18630</v>
      </c>
      <c r="I2151" s="34"/>
      <c r="J2151" s="5" t="s">
        <v>18630</v>
      </c>
      <c r="K2151" s="34"/>
      <c r="L2151" s="5" t="s">
        <v>18793</v>
      </c>
      <c r="M2151" s="5" t="s">
        <v>7759</v>
      </c>
      <c r="N2151" s="5" t="s">
        <v>18712</v>
      </c>
      <c r="O2151" s="35">
        <v>741358.2</v>
      </c>
      <c r="P2151" s="60" t="s">
        <v>18630</v>
      </c>
      <c r="Q2151" s="5" t="str">
        <f t="shared" si="33"/>
        <v>Ativo</v>
      </c>
      <c r="R2151" s="32" t="e">
        <v>#N/A</v>
      </c>
    </row>
    <row r="2152" spans="1:18" x14ac:dyDescent="0.2">
      <c r="A2152" s="5" t="s">
        <v>7761</v>
      </c>
      <c r="B2152" s="5"/>
      <c r="C2152" s="5" t="s">
        <v>7762</v>
      </c>
      <c r="D2152" s="5" t="s">
        <v>1433</v>
      </c>
      <c r="E2152" s="36" t="s">
        <v>71</v>
      </c>
      <c r="F2152" s="5" t="s">
        <v>18630</v>
      </c>
      <c r="G2152" s="34"/>
      <c r="H2152" s="5" t="s">
        <v>18630</v>
      </c>
      <c r="I2152" s="34"/>
      <c r="J2152" s="5" t="s">
        <v>18630</v>
      </c>
      <c r="K2152" s="34"/>
      <c r="L2152" s="5" t="s">
        <v>18793</v>
      </c>
      <c r="M2152" s="5" t="s">
        <v>7763</v>
      </c>
      <c r="N2152" s="5" t="s">
        <v>18712</v>
      </c>
      <c r="O2152" s="35">
        <v>747573.16</v>
      </c>
      <c r="P2152" s="60" t="s">
        <v>18630</v>
      </c>
      <c r="Q2152" s="5" t="str">
        <f t="shared" si="33"/>
        <v>Ativo</v>
      </c>
      <c r="R2152" s="32" t="e">
        <v>#N/A</v>
      </c>
    </row>
    <row r="2153" spans="1:18" x14ac:dyDescent="0.2">
      <c r="A2153" s="5" t="s">
        <v>7765</v>
      </c>
      <c r="B2153" s="5"/>
      <c r="C2153" s="5" t="s">
        <v>7766</v>
      </c>
      <c r="D2153" s="5" t="s">
        <v>4299</v>
      </c>
      <c r="E2153" s="36" t="s">
        <v>71</v>
      </c>
      <c r="F2153" s="5" t="s">
        <v>18633</v>
      </c>
      <c r="G2153" s="34">
        <v>45860</v>
      </c>
      <c r="H2153" s="33" t="s">
        <v>18633</v>
      </c>
      <c r="I2153" s="34">
        <v>45952</v>
      </c>
      <c r="J2153" s="33" t="s">
        <v>18630</v>
      </c>
      <c r="K2153" s="34"/>
      <c r="L2153" s="5" t="s">
        <v>18795</v>
      </c>
      <c r="M2153" s="5" t="s">
        <v>1023</v>
      </c>
      <c r="N2153" s="5" t="s">
        <v>117</v>
      </c>
      <c r="O2153" s="35">
        <v>751481.71</v>
      </c>
      <c r="P2153" s="60" t="s">
        <v>18630</v>
      </c>
      <c r="Q2153" s="5" t="str">
        <f t="shared" si="33"/>
        <v>Ativo</v>
      </c>
      <c r="R2153" s="32" t="e">
        <v>#N/A</v>
      </c>
    </row>
    <row r="2154" spans="1:18" x14ac:dyDescent="0.2">
      <c r="A2154" s="5" t="s">
        <v>7767</v>
      </c>
      <c r="B2154" s="5"/>
      <c r="C2154" s="5" t="s">
        <v>7768</v>
      </c>
      <c r="D2154" s="5" t="s">
        <v>7769</v>
      </c>
      <c r="E2154" s="36" t="s">
        <v>71</v>
      </c>
      <c r="F2154" s="5" t="s">
        <v>18633</v>
      </c>
      <c r="G2154" s="34">
        <v>45852</v>
      </c>
      <c r="H2154" s="33" t="s">
        <v>18630</v>
      </c>
      <c r="I2154" s="34"/>
      <c r="J2154" s="5" t="s">
        <v>18630</v>
      </c>
      <c r="K2154" s="34"/>
      <c r="L2154" s="5" t="s">
        <v>18795</v>
      </c>
      <c r="M2154" s="5" t="s">
        <v>912</v>
      </c>
      <c r="N2154" s="5" t="s">
        <v>117</v>
      </c>
      <c r="O2154" s="35">
        <v>158164.69</v>
      </c>
      <c r="P2154" s="60" t="s">
        <v>18630</v>
      </c>
      <c r="Q2154" s="5" t="str">
        <f t="shared" si="33"/>
        <v>Ativo</v>
      </c>
      <c r="R2154" s="32" t="e">
        <v>#N/A</v>
      </c>
    </row>
    <row r="2155" spans="1:18" x14ac:dyDescent="0.2">
      <c r="A2155" s="5" t="s">
        <v>7770</v>
      </c>
      <c r="B2155" s="5"/>
      <c r="C2155" s="5" t="s">
        <v>7771</v>
      </c>
      <c r="D2155" s="5" t="s">
        <v>7772</v>
      </c>
      <c r="E2155" s="36" t="s">
        <v>71</v>
      </c>
      <c r="F2155" s="5" t="s">
        <v>18633</v>
      </c>
      <c r="G2155" s="34">
        <v>46008</v>
      </c>
      <c r="H2155" s="33" t="s">
        <v>18630</v>
      </c>
      <c r="I2155" s="34"/>
      <c r="J2155" s="5" t="s">
        <v>18630</v>
      </c>
      <c r="K2155" s="34"/>
      <c r="L2155" s="5" t="s">
        <v>42</v>
      </c>
      <c r="M2155" s="5" t="s">
        <v>7773</v>
      </c>
      <c r="N2155" s="5" t="s">
        <v>26</v>
      </c>
      <c r="O2155" s="35">
        <v>129421.3</v>
      </c>
      <c r="P2155" s="5" t="s">
        <v>18630</v>
      </c>
      <c r="Q2155" s="5" t="str">
        <f t="shared" si="33"/>
        <v>Arquivado</v>
      </c>
      <c r="R2155" s="32" t="e">
        <v>#N/A</v>
      </c>
    </row>
    <row r="2156" spans="1:18" x14ac:dyDescent="0.2">
      <c r="A2156" s="5" t="s">
        <v>7775</v>
      </c>
      <c r="B2156" s="5"/>
      <c r="C2156" s="5" t="s">
        <v>7776</v>
      </c>
      <c r="D2156" s="5" t="s">
        <v>2052</v>
      </c>
      <c r="E2156" s="36" t="s">
        <v>71</v>
      </c>
      <c r="F2156" s="5" t="s">
        <v>18630</v>
      </c>
      <c r="G2156" s="34"/>
      <c r="H2156" s="5" t="s">
        <v>18630</v>
      </c>
      <c r="I2156" s="34"/>
      <c r="J2156" s="5" t="s">
        <v>18630</v>
      </c>
      <c r="K2156" s="34"/>
      <c r="L2156" s="5" t="s">
        <v>18793</v>
      </c>
      <c r="M2156" s="5" t="s">
        <v>2898</v>
      </c>
      <c r="N2156" s="5" t="s">
        <v>18712</v>
      </c>
      <c r="O2156" s="35">
        <v>212480.02</v>
      </c>
      <c r="P2156" s="60" t="s">
        <v>18630</v>
      </c>
      <c r="Q2156" s="5" t="str">
        <f t="shared" si="33"/>
        <v>Ativo</v>
      </c>
      <c r="R2156" s="32" t="e">
        <v>#N/A</v>
      </c>
    </row>
    <row r="2157" spans="1:18" x14ac:dyDescent="0.2">
      <c r="A2157" s="5" t="s">
        <v>7777</v>
      </c>
      <c r="B2157" s="5"/>
      <c r="C2157" s="5" t="s">
        <v>3967</v>
      </c>
      <c r="D2157" s="5" t="s">
        <v>3430</v>
      </c>
      <c r="E2157" s="36" t="s">
        <v>71</v>
      </c>
      <c r="F2157" s="5" t="s">
        <v>18633</v>
      </c>
      <c r="G2157" s="34">
        <v>42149</v>
      </c>
      <c r="H2157" s="33" t="s">
        <v>18630</v>
      </c>
      <c r="I2157" s="34"/>
      <c r="J2157" s="5" t="s">
        <v>18633</v>
      </c>
      <c r="K2157" s="34">
        <v>42248</v>
      </c>
      <c r="L2157" s="33" t="s">
        <v>42</v>
      </c>
      <c r="M2157" s="5" t="s">
        <v>43</v>
      </c>
      <c r="N2157" s="5" t="s">
        <v>26</v>
      </c>
      <c r="O2157" s="35">
        <v>35000</v>
      </c>
      <c r="P2157" s="5" t="s">
        <v>18630</v>
      </c>
      <c r="Q2157" s="5" t="str">
        <f t="shared" si="33"/>
        <v>Arquivado</v>
      </c>
      <c r="R2157" s="32" t="e">
        <v>#N/A</v>
      </c>
    </row>
    <row r="2158" spans="1:18" x14ac:dyDescent="0.2">
      <c r="A2158" s="5" t="s">
        <v>7778</v>
      </c>
      <c r="B2158" s="5"/>
      <c r="C2158" s="5" t="s">
        <v>7779</v>
      </c>
      <c r="D2158" s="5" t="s">
        <v>7334</v>
      </c>
      <c r="E2158" s="36" t="s">
        <v>71</v>
      </c>
      <c r="F2158" s="5" t="s">
        <v>18630</v>
      </c>
      <c r="G2158" s="34"/>
      <c r="H2158" s="5" t="s">
        <v>18630</v>
      </c>
      <c r="I2158" s="34"/>
      <c r="J2158" s="5" t="s">
        <v>18630</v>
      </c>
      <c r="K2158" s="34"/>
      <c r="L2158" s="5" t="s">
        <v>18793</v>
      </c>
      <c r="M2158" s="5" t="s">
        <v>238</v>
      </c>
      <c r="N2158" s="5" t="s">
        <v>18712</v>
      </c>
      <c r="O2158" s="35">
        <v>445840.87</v>
      </c>
      <c r="P2158" s="60" t="s">
        <v>18630</v>
      </c>
      <c r="Q2158" s="5" t="str">
        <f t="shared" si="33"/>
        <v>Ativo</v>
      </c>
      <c r="R2158" s="32" t="e">
        <v>#N/A</v>
      </c>
    </row>
    <row r="2159" spans="1:18" x14ac:dyDescent="0.2">
      <c r="A2159" s="5" t="s">
        <v>7780</v>
      </c>
      <c r="B2159" s="5"/>
      <c r="C2159" s="5" t="s">
        <v>7781</v>
      </c>
      <c r="D2159" s="5" t="s">
        <v>2614</v>
      </c>
      <c r="E2159" s="36" t="s">
        <v>71</v>
      </c>
      <c r="F2159" s="5" t="s">
        <v>18633</v>
      </c>
      <c r="G2159" s="34">
        <v>45757</v>
      </c>
      <c r="H2159" s="33" t="s">
        <v>18633</v>
      </c>
      <c r="I2159" s="34">
        <v>45908</v>
      </c>
      <c r="J2159" s="33" t="s">
        <v>18630</v>
      </c>
      <c r="K2159" s="34"/>
      <c r="L2159" s="5" t="s">
        <v>18796</v>
      </c>
      <c r="M2159" s="5" t="s">
        <v>7782</v>
      </c>
      <c r="N2159" s="5" t="s">
        <v>210</v>
      </c>
      <c r="O2159" s="35">
        <v>194996.44</v>
      </c>
      <c r="P2159" s="60" t="s">
        <v>18630</v>
      </c>
      <c r="Q2159" s="5" t="str">
        <f t="shared" si="33"/>
        <v>Ativo</v>
      </c>
      <c r="R2159" s="32" t="e">
        <v>#N/A</v>
      </c>
    </row>
    <row r="2160" spans="1:18" x14ac:dyDescent="0.2">
      <c r="A2160" s="5" t="s">
        <v>7784</v>
      </c>
      <c r="B2160" s="5"/>
      <c r="C2160" s="5" t="s">
        <v>7785</v>
      </c>
      <c r="D2160" s="5" t="s">
        <v>7786</v>
      </c>
      <c r="E2160" s="36" t="s">
        <v>71</v>
      </c>
      <c r="F2160" s="5" t="s">
        <v>18633</v>
      </c>
      <c r="G2160" s="34">
        <v>46084</v>
      </c>
      <c r="H2160" s="33" t="s">
        <v>18630</v>
      </c>
      <c r="I2160" s="34"/>
      <c r="J2160" s="5" t="s">
        <v>18630</v>
      </c>
      <c r="K2160" s="34"/>
      <c r="L2160" s="5" t="s">
        <v>18795</v>
      </c>
      <c r="M2160" s="5" t="s">
        <v>1238</v>
      </c>
      <c r="N2160" s="5" t="s">
        <v>117</v>
      </c>
      <c r="O2160" s="35">
        <v>713266.22</v>
      </c>
      <c r="P2160" s="60" t="s">
        <v>18630</v>
      </c>
      <c r="Q2160" s="5" t="str">
        <f t="shared" si="33"/>
        <v>Ativo</v>
      </c>
      <c r="R2160" s="32" t="e">
        <v>#N/A</v>
      </c>
    </row>
    <row r="2161" spans="1:18" x14ac:dyDescent="0.2">
      <c r="A2161" s="5" t="s">
        <v>7787</v>
      </c>
      <c r="B2161" s="5"/>
      <c r="C2161" s="5" t="s">
        <v>7788</v>
      </c>
      <c r="D2161" s="5" t="s">
        <v>7565</v>
      </c>
      <c r="E2161" s="36" t="s">
        <v>71</v>
      </c>
      <c r="F2161" s="5" t="s">
        <v>18633</v>
      </c>
      <c r="G2161" s="34">
        <v>46041</v>
      </c>
      <c r="H2161" s="33" t="s">
        <v>18630</v>
      </c>
      <c r="I2161" s="34"/>
      <c r="J2161" s="5" t="s">
        <v>18630</v>
      </c>
      <c r="K2161" s="34"/>
      <c r="L2161" s="5" t="s">
        <v>18796</v>
      </c>
      <c r="M2161" s="5" t="s">
        <v>473</v>
      </c>
      <c r="N2161" s="5" t="s">
        <v>117</v>
      </c>
      <c r="O2161" s="35">
        <v>218600.88</v>
      </c>
      <c r="P2161" s="60" t="s">
        <v>18630</v>
      </c>
      <c r="Q2161" s="5" t="str">
        <f t="shared" si="33"/>
        <v>Ativo</v>
      </c>
      <c r="R2161" s="32" t="e">
        <v>#N/A</v>
      </c>
    </row>
    <row r="2162" spans="1:18" x14ac:dyDescent="0.2">
      <c r="A2162" s="5" t="s">
        <v>7789</v>
      </c>
      <c r="B2162" s="5"/>
      <c r="C2162" s="5" t="s">
        <v>7790</v>
      </c>
      <c r="D2162" s="5" t="s">
        <v>7791</v>
      </c>
      <c r="E2162" s="36" t="s">
        <v>71</v>
      </c>
      <c r="F2162" s="5" t="s">
        <v>18633</v>
      </c>
      <c r="G2162" s="34">
        <v>45958</v>
      </c>
      <c r="H2162" s="33" t="s">
        <v>18630</v>
      </c>
      <c r="I2162" s="34"/>
      <c r="J2162" s="5" t="s">
        <v>18630</v>
      </c>
      <c r="K2162" s="34"/>
      <c r="L2162" s="5" t="s">
        <v>18684</v>
      </c>
      <c r="M2162" s="33" t="s">
        <v>68</v>
      </c>
      <c r="N2162" s="5" t="s">
        <v>117</v>
      </c>
      <c r="O2162" s="35">
        <v>119160.04</v>
      </c>
      <c r="P2162" s="60" t="s">
        <v>18630</v>
      </c>
      <c r="Q2162" s="5" t="str">
        <f t="shared" si="33"/>
        <v>Ativo</v>
      </c>
      <c r="R2162" s="32" t="e">
        <v>#N/A</v>
      </c>
    </row>
    <row r="2163" spans="1:18" x14ac:dyDescent="0.2">
      <c r="A2163" s="5" t="s">
        <v>7792</v>
      </c>
      <c r="B2163" s="5"/>
      <c r="C2163" s="5" t="s">
        <v>7793</v>
      </c>
      <c r="D2163" s="5" t="s">
        <v>7794</v>
      </c>
      <c r="E2163" s="36" t="s">
        <v>71</v>
      </c>
      <c r="F2163" s="5" t="s">
        <v>18633</v>
      </c>
      <c r="G2163" s="34">
        <v>45706</v>
      </c>
      <c r="H2163" s="33" t="s">
        <v>18633</v>
      </c>
      <c r="I2163" s="34">
        <v>45847</v>
      </c>
      <c r="J2163" s="33" t="s">
        <v>18630</v>
      </c>
      <c r="K2163" s="34"/>
      <c r="L2163" s="5" t="s">
        <v>18796</v>
      </c>
      <c r="M2163" s="5" t="s">
        <v>1211</v>
      </c>
      <c r="N2163" s="5" t="s">
        <v>117</v>
      </c>
      <c r="O2163" s="35">
        <v>222481.71</v>
      </c>
      <c r="P2163" s="60" t="s">
        <v>18630</v>
      </c>
      <c r="Q2163" s="5" t="str">
        <f t="shared" si="33"/>
        <v>Ativo</v>
      </c>
      <c r="R2163" s="32" t="e">
        <v>#N/A</v>
      </c>
    </row>
    <row r="2164" spans="1:18" x14ac:dyDescent="0.2">
      <c r="A2164" s="5" t="s">
        <v>7795</v>
      </c>
      <c r="B2164" s="5"/>
      <c r="C2164" s="5" t="s">
        <v>7531</v>
      </c>
      <c r="D2164" s="5" t="s">
        <v>7532</v>
      </c>
      <c r="E2164" s="36" t="s">
        <v>71</v>
      </c>
      <c r="F2164" s="5" t="s">
        <v>18633</v>
      </c>
      <c r="G2164" s="34">
        <v>45434</v>
      </c>
      <c r="H2164" s="33" t="s">
        <v>18630</v>
      </c>
      <c r="I2164" s="34"/>
      <c r="J2164" s="5" t="s">
        <v>18633</v>
      </c>
      <c r="K2164" s="34">
        <v>45427</v>
      </c>
      <c r="L2164" s="33" t="s">
        <v>42</v>
      </c>
      <c r="M2164" s="33" t="s">
        <v>43</v>
      </c>
      <c r="N2164" s="5" t="s">
        <v>26</v>
      </c>
      <c r="O2164" s="35">
        <v>135109.35</v>
      </c>
      <c r="P2164" s="5" t="s">
        <v>18633</v>
      </c>
      <c r="Q2164" s="5" t="str">
        <f t="shared" si="33"/>
        <v>Arquivado</v>
      </c>
      <c r="R2164" s="32" t="e">
        <v>#N/A</v>
      </c>
    </row>
    <row r="2165" spans="1:18" x14ac:dyDescent="0.2">
      <c r="A2165" s="5" t="s">
        <v>7796</v>
      </c>
      <c r="B2165" s="5"/>
      <c r="C2165" s="5" t="s">
        <v>7797</v>
      </c>
      <c r="D2165" s="5" t="s">
        <v>7415</v>
      </c>
      <c r="E2165" s="36" t="s">
        <v>71</v>
      </c>
      <c r="F2165" s="5" t="s">
        <v>18630</v>
      </c>
      <c r="G2165" s="34"/>
      <c r="H2165" s="5" t="s">
        <v>18630</v>
      </c>
      <c r="I2165" s="34"/>
      <c r="J2165" s="5" t="s">
        <v>18630</v>
      </c>
      <c r="K2165" s="34"/>
      <c r="L2165" s="5" t="s">
        <v>18793</v>
      </c>
      <c r="M2165" s="5" t="s">
        <v>4193</v>
      </c>
      <c r="N2165" s="5" t="s">
        <v>18712</v>
      </c>
      <c r="O2165" s="35">
        <v>198807.11</v>
      </c>
      <c r="P2165" s="60" t="s">
        <v>18630</v>
      </c>
      <c r="Q2165" s="5" t="str">
        <f t="shared" si="33"/>
        <v>Ativo</v>
      </c>
      <c r="R2165" s="32" t="e">
        <v>#N/A</v>
      </c>
    </row>
    <row r="2166" spans="1:18" x14ac:dyDescent="0.2">
      <c r="A2166" s="5" t="s">
        <v>7798</v>
      </c>
      <c r="B2166" s="5"/>
      <c r="C2166" s="5" t="s">
        <v>7799</v>
      </c>
      <c r="D2166" s="5" t="s">
        <v>7800</v>
      </c>
      <c r="E2166" s="36" t="s">
        <v>71</v>
      </c>
      <c r="F2166" s="5" t="s">
        <v>18633</v>
      </c>
      <c r="G2166" s="34">
        <v>46048</v>
      </c>
      <c r="H2166" s="33" t="s">
        <v>18630</v>
      </c>
      <c r="I2166" s="34"/>
      <c r="J2166" s="5" t="s">
        <v>18630</v>
      </c>
      <c r="K2166" s="34"/>
      <c r="L2166" s="5" t="s">
        <v>18796</v>
      </c>
      <c r="M2166" s="5" t="s">
        <v>473</v>
      </c>
      <c r="N2166" s="5" t="s">
        <v>117</v>
      </c>
      <c r="O2166" s="35">
        <v>571334.38</v>
      </c>
      <c r="P2166" s="60" t="s">
        <v>18630</v>
      </c>
      <c r="Q2166" s="5" t="str">
        <f t="shared" si="33"/>
        <v>Ativo</v>
      </c>
      <c r="R2166" s="32" t="e">
        <v>#N/A</v>
      </c>
    </row>
    <row r="2167" spans="1:18" x14ac:dyDescent="0.2">
      <c r="A2167" s="5" t="s">
        <v>7801</v>
      </c>
      <c r="B2167" s="5"/>
      <c r="C2167" s="5" t="s">
        <v>7802</v>
      </c>
      <c r="D2167" s="5" t="s">
        <v>7726</v>
      </c>
      <c r="E2167" s="36" t="s">
        <v>71</v>
      </c>
      <c r="F2167" s="5" t="s">
        <v>18633</v>
      </c>
      <c r="G2167" s="34">
        <v>46057</v>
      </c>
      <c r="H2167" s="33" t="s">
        <v>18630</v>
      </c>
      <c r="I2167" s="34"/>
      <c r="J2167" s="5" t="s">
        <v>18630</v>
      </c>
      <c r="K2167" s="34"/>
      <c r="L2167" s="5" t="s">
        <v>18795</v>
      </c>
      <c r="M2167" s="5" t="s">
        <v>7803</v>
      </c>
      <c r="N2167" s="5" t="s">
        <v>117</v>
      </c>
      <c r="O2167" s="35">
        <v>588093.29</v>
      </c>
      <c r="P2167" s="60" t="s">
        <v>18630</v>
      </c>
      <c r="Q2167" s="5" t="str">
        <f t="shared" si="33"/>
        <v>Ativo</v>
      </c>
      <c r="R2167" s="32" t="e">
        <v>#N/A</v>
      </c>
    </row>
    <row r="2168" spans="1:18" x14ac:dyDescent="0.2">
      <c r="A2168" s="5" t="s">
        <v>7805</v>
      </c>
      <c r="B2168" s="5"/>
      <c r="C2168" s="5" t="s">
        <v>7806</v>
      </c>
      <c r="D2168" s="5" t="s">
        <v>18692</v>
      </c>
      <c r="E2168" s="36" t="s">
        <v>71</v>
      </c>
      <c r="F2168" s="5" t="s">
        <v>18633</v>
      </c>
      <c r="G2168" s="34">
        <v>45411</v>
      </c>
      <c r="H2168" s="33" t="s">
        <v>18633</v>
      </c>
      <c r="I2168" s="34">
        <v>45792</v>
      </c>
      <c r="J2168" s="33" t="s">
        <v>18630</v>
      </c>
      <c r="K2168" s="34"/>
      <c r="L2168" s="5" t="s">
        <v>18795</v>
      </c>
      <c r="M2168" s="5" t="s">
        <v>7807</v>
      </c>
      <c r="N2168" s="5" t="s">
        <v>210</v>
      </c>
      <c r="O2168" s="35">
        <v>212237.26</v>
      </c>
      <c r="P2168" s="60" t="s">
        <v>18630</v>
      </c>
      <c r="Q2168" s="5" t="str">
        <f t="shared" si="33"/>
        <v>Ativo</v>
      </c>
      <c r="R2168" s="32" t="e">
        <v>#N/A</v>
      </c>
    </row>
    <row r="2169" spans="1:18" x14ac:dyDescent="0.2">
      <c r="A2169" s="5" t="s">
        <v>7809</v>
      </c>
      <c r="B2169" s="5"/>
      <c r="C2169" s="5" t="s">
        <v>7810</v>
      </c>
      <c r="D2169" s="5" t="s">
        <v>7811</v>
      </c>
      <c r="E2169" s="36" t="s">
        <v>1622</v>
      </c>
      <c r="F2169" s="5" t="s">
        <v>18633</v>
      </c>
      <c r="G2169" s="34">
        <v>46009</v>
      </c>
      <c r="H2169" s="33" t="s">
        <v>18630</v>
      </c>
      <c r="I2169" s="34"/>
      <c r="J2169" s="5" t="s">
        <v>18630</v>
      </c>
      <c r="K2169" s="34"/>
      <c r="L2169" s="5" t="s">
        <v>18684</v>
      </c>
      <c r="M2169" s="33" t="s">
        <v>7812</v>
      </c>
      <c r="N2169" s="5" t="s">
        <v>117</v>
      </c>
      <c r="O2169" s="35">
        <v>121034.5</v>
      </c>
      <c r="P2169" s="60" t="s">
        <v>18633</v>
      </c>
      <c r="Q2169" s="5" t="str">
        <f t="shared" si="33"/>
        <v>Ativo</v>
      </c>
      <c r="R2169" s="32" t="e">
        <v>#N/A</v>
      </c>
    </row>
    <row r="2170" spans="1:18" x14ac:dyDescent="0.2">
      <c r="A2170" s="5" t="s">
        <v>7814</v>
      </c>
      <c r="B2170" s="5"/>
      <c r="C2170" s="5" t="s">
        <v>7815</v>
      </c>
      <c r="D2170" s="5" t="s">
        <v>1314</v>
      </c>
      <c r="E2170" s="36" t="s">
        <v>71</v>
      </c>
      <c r="F2170" s="5" t="s">
        <v>18633</v>
      </c>
      <c r="G2170" s="34">
        <v>43213</v>
      </c>
      <c r="H2170" s="33" t="s">
        <v>18633</v>
      </c>
      <c r="I2170" s="34">
        <v>43584</v>
      </c>
      <c r="J2170" s="33" t="s">
        <v>18633</v>
      </c>
      <c r="K2170" s="34">
        <v>44540</v>
      </c>
      <c r="L2170" s="33" t="s">
        <v>42</v>
      </c>
      <c r="M2170" s="33" t="s">
        <v>43</v>
      </c>
      <c r="N2170" s="5" t="s">
        <v>26</v>
      </c>
      <c r="O2170" s="35">
        <v>40000</v>
      </c>
      <c r="P2170" s="5" t="s">
        <v>18630</v>
      </c>
      <c r="Q2170" s="5" t="str">
        <f t="shared" si="33"/>
        <v>Arquivado</v>
      </c>
      <c r="R2170" s="32" t="e">
        <v>#N/A</v>
      </c>
    </row>
    <row r="2171" spans="1:18" x14ac:dyDescent="0.2">
      <c r="A2171" s="5" t="s">
        <v>7816</v>
      </c>
      <c r="B2171" s="5"/>
      <c r="C2171" s="5" t="s">
        <v>7817</v>
      </c>
      <c r="D2171" s="5" t="s">
        <v>7818</v>
      </c>
      <c r="E2171" s="36" t="s">
        <v>279</v>
      </c>
      <c r="F2171" s="5" t="s">
        <v>18633</v>
      </c>
      <c r="G2171" s="34">
        <v>45566</v>
      </c>
      <c r="H2171" s="33" t="s">
        <v>18633</v>
      </c>
      <c r="I2171" s="34">
        <v>45714</v>
      </c>
      <c r="J2171" s="33" t="s">
        <v>18630</v>
      </c>
      <c r="K2171" s="34"/>
      <c r="L2171" s="5" t="s">
        <v>18796</v>
      </c>
      <c r="M2171" s="5" t="s">
        <v>348</v>
      </c>
      <c r="N2171" s="5" t="s">
        <v>210</v>
      </c>
      <c r="O2171" s="35">
        <v>49538.67</v>
      </c>
      <c r="P2171" s="60" t="s">
        <v>18630</v>
      </c>
      <c r="Q2171" s="5" t="str">
        <f t="shared" si="33"/>
        <v>Ativo</v>
      </c>
      <c r="R2171" s="32" t="e">
        <v>#N/A</v>
      </c>
    </row>
    <row r="2172" spans="1:18" x14ac:dyDescent="0.2">
      <c r="A2172" s="5" t="s">
        <v>7819</v>
      </c>
      <c r="B2172" s="5"/>
      <c r="C2172" s="5" t="s">
        <v>7820</v>
      </c>
      <c r="D2172" s="5" t="s">
        <v>3430</v>
      </c>
      <c r="E2172" s="36" t="s">
        <v>71</v>
      </c>
      <c r="F2172" s="5" t="s">
        <v>18633</v>
      </c>
      <c r="G2172" s="34">
        <v>45791</v>
      </c>
      <c r="H2172" s="33" t="s">
        <v>18633</v>
      </c>
      <c r="I2172" s="34">
        <v>45926</v>
      </c>
      <c r="J2172" s="33" t="s">
        <v>18630</v>
      </c>
      <c r="K2172" s="34"/>
      <c r="L2172" s="5" t="s">
        <v>18795</v>
      </c>
      <c r="M2172" s="5" t="s">
        <v>7821</v>
      </c>
      <c r="N2172" s="5" t="s">
        <v>117</v>
      </c>
      <c r="O2172" s="35">
        <v>63376.34</v>
      </c>
      <c r="P2172" s="60" t="s">
        <v>18630</v>
      </c>
      <c r="Q2172" s="5" t="str">
        <f t="shared" si="33"/>
        <v>Ativo</v>
      </c>
      <c r="R2172" s="32" t="e">
        <v>#N/A</v>
      </c>
    </row>
    <row r="2173" spans="1:18" x14ac:dyDescent="0.2">
      <c r="A2173" s="5" t="s">
        <v>7823</v>
      </c>
      <c r="B2173" s="5"/>
      <c r="C2173" s="5" t="s">
        <v>7824</v>
      </c>
      <c r="D2173" s="5" t="s">
        <v>443</v>
      </c>
      <c r="E2173" s="36" t="s">
        <v>71</v>
      </c>
      <c r="F2173" s="5" t="s">
        <v>18633</v>
      </c>
      <c r="G2173" s="34">
        <v>45265</v>
      </c>
      <c r="H2173" s="33" t="s">
        <v>18633</v>
      </c>
      <c r="I2173" s="34">
        <v>45392</v>
      </c>
      <c r="J2173" s="33" t="s">
        <v>18633</v>
      </c>
      <c r="K2173" s="34">
        <v>45756</v>
      </c>
      <c r="L2173" s="33" t="s">
        <v>42</v>
      </c>
      <c r="M2173" s="5" t="s">
        <v>7825</v>
      </c>
      <c r="N2173" s="5" t="s">
        <v>26</v>
      </c>
      <c r="O2173" s="35">
        <v>103883.33</v>
      </c>
      <c r="P2173" s="5" t="s">
        <v>18630</v>
      </c>
      <c r="Q2173" s="5" t="str">
        <f t="shared" si="33"/>
        <v>Arquivado</v>
      </c>
      <c r="R2173" s="32" t="e">
        <v>#N/A</v>
      </c>
    </row>
    <row r="2174" spans="1:18" x14ac:dyDescent="0.2">
      <c r="A2174" s="5" t="s">
        <v>7827</v>
      </c>
      <c r="B2174" s="5" t="s">
        <v>7407</v>
      </c>
      <c r="C2174" s="5" t="s">
        <v>7409</v>
      </c>
      <c r="D2174" s="5" t="s">
        <v>7828</v>
      </c>
      <c r="E2174" s="36" t="s">
        <v>71</v>
      </c>
      <c r="F2174" s="5" t="s">
        <v>18633</v>
      </c>
      <c r="G2174" s="34">
        <v>45903</v>
      </c>
      <c r="H2174" s="33" t="s">
        <v>18633</v>
      </c>
      <c r="I2174" s="34">
        <v>46077</v>
      </c>
      <c r="J2174" s="33" t="s">
        <v>18633</v>
      </c>
      <c r="K2174" s="34">
        <v>46101</v>
      </c>
      <c r="L2174" s="33" t="s">
        <v>18794</v>
      </c>
      <c r="M2174" s="33" t="s">
        <v>5412</v>
      </c>
      <c r="N2174" s="5" t="s">
        <v>117</v>
      </c>
      <c r="O2174" s="35">
        <v>79527.210000000006</v>
      </c>
      <c r="P2174" s="60" t="s">
        <v>18630</v>
      </c>
      <c r="Q2174" s="5" t="str">
        <f t="shared" si="33"/>
        <v>Ativo</v>
      </c>
      <c r="R2174" s="32" t="e">
        <v>#N/A</v>
      </c>
    </row>
    <row r="2175" spans="1:18" x14ac:dyDescent="0.2">
      <c r="A2175" s="5" t="s">
        <v>7829</v>
      </c>
      <c r="B2175" s="5"/>
      <c r="C2175" s="5" t="s">
        <v>7731</v>
      </c>
      <c r="D2175" s="5" t="s">
        <v>7830</v>
      </c>
      <c r="E2175" s="36" t="s">
        <v>71</v>
      </c>
      <c r="F2175" s="5" t="s">
        <v>18633</v>
      </c>
      <c r="G2175" s="34">
        <v>45900</v>
      </c>
      <c r="H2175" s="33" t="s">
        <v>18633</v>
      </c>
      <c r="I2175" s="34">
        <v>45968</v>
      </c>
      <c r="J2175" s="33" t="s">
        <v>18633</v>
      </c>
      <c r="K2175" s="34">
        <v>46051</v>
      </c>
      <c r="L2175" s="33" t="s">
        <v>18794</v>
      </c>
      <c r="M2175" s="33" t="s">
        <v>7831</v>
      </c>
      <c r="N2175" s="5" t="s">
        <v>117</v>
      </c>
      <c r="O2175" s="35">
        <v>124659.4</v>
      </c>
      <c r="P2175" s="60" t="s">
        <v>18633</v>
      </c>
      <c r="Q2175" s="5" t="str">
        <f t="shared" si="33"/>
        <v>Ativo</v>
      </c>
      <c r="R2175" s="32" t="e">
        <v>#N/A</v>
      </c>
    </row>
    <row r="2176" spans="1:18" x14ac:dyDescent="0.2">
      <c r="A2176" s="5" t="s">
        <v>7833</v>
      </c>
      <c r="B2176" s="5"/>
      <c r="C2176" s="5" t="s">
        <v>7834</v>
      </c>
      <c r="D2176" s="5" t="s">
        <v>7381</v>
      </c>
      <c r="E2176" s="36" t="s">
        <v>71</v>
      </c>
      <c r="F2176" s="5" t="s">
        <v>18633</v>
      </c>
      <c r="G2176" s="34">
        <v>44341</v>
      </c>
      <c r="H2176" s="33" t="s">
        <v>18630</v>
      </c>
      <c r="I2176" s="34"/>
      <c r="J2176" s="5" t="s">
        <v>18633</v>
      </c>
      <c r="K2176" s="34">
        <v>44358</v>
      </c>
      <c r="L2176" s="33" t="s">
        <v>18794</v>
      </c>
      <c r="M2176" s="5" t="s">
        <v>43</v>
      </c>
      <c r="N2176" s="5" t="s">
        <v>117</v>
      </c>
      <c r="O2176" s="35">
        <v>279954.03999999998</v>
      </c>
      <c r="P2176" s="60" t="s">
        <v>18630</v>
      </c>
      <c r="Q2176" s="5" t="str">
        <f t="shared" si="33"/>
        <v>Ativo</v>
      </c>
      <c r="R2176" s="32" t="e">
        <v>#N/A</v>
      </c>
    </row>
    <row r="2177" spans="1:18" x14ac:dyDescent="0.2">
      <c r="A2177" s="5" t="s">
        <v>7835</v>
      </c>
      <c r="B2177" s="5" t="s">
        <v>7836</v>
      </c>
      <c r="C2177" s="5" t="s">
        <v>7837</v>
      </c>
      <c r="D2177" s="5" t="s">
        <v>7838</v>
      </c>
      <c r="E2177" s="36" t="s">
        <v>71</v>
      </c>
      <c r="F2177" s="5" t="s">
        <v>18633</v>
      </c>
      <c r="G2177" s="34">
        <v>45404</v>
      </c>
      <c r="H2177" s="33" t="s">
        <v>18633</v>
      </c>
      <c r="I2177" s="34">
        <v>45496</v>
      </c>
      <c r="J2177" s="33" t="s">
        <v>18633</v>
      </c>
      <c r="K2177" s="34">
        <v>46064</v>
      </c>
      <c r="L2177" s="33" t="s">
        <v>42</v>
      </c>
      <c r="M2177" s="5" t="s">
        <v>43</v>
      </c>
      <c r="N2177" s="5" t="s">
        <v>26</v>
      </c>
      <c r="O2177" s="35">
        <v>388877.38</v>
      </c>
      <c r="P2177" s="5" t="s">
        <v>18630</v>
      </c>
      <c r="Q2177" s="5" t="str">
        <f t="shared" si="33"/>
        <v>Arquivado</v>
      </c>
      <c r="R2177" s="32" t="e">
        <v>#N/A</v>
      </c>
    </row>
    <row r="2178" spans="1:18" x14ac:dyDescent="0.2">
      <c r="A2178" s="5" t="s">
        <v>7839</v>
      </c>
      <c r="B2178" s="5"/>
      <c r="C2178" s="5" t="s">
        <v>7840</v>
      </c>
      <c r="D2178" s="5" t="s">
        <v>18693</v>
      </c>
      <c r="E2178" s="36" t="s">
        <v>71</v>
      </c>
      <c r="F2178" s="5" t="s">
        <v>18633</v>
      </c>
      <c r="G2178" s="34">
        <v>45874</v>
      </c>
      <c r="H2178" s="33" t="s">
        <v>18630</v>
      </c>
      <c r="I2178" s="34"/>
      <c r="J2178" s="5" t="s">
        <v>18630</v>
      </c>
      <c r="K2178" s="34"/>
      <c r="L2178" s="5" t="s">
        <v>42</v>
      </c>
      <c r="M2178" s="33" t="s">
        <v>68</v>
      </c>
      <c r="N2178" s="5" t="s">
        <v>26</v>
      </c>
      <c r="O2178" s="35">
        <v>113589.95</v>
      </c>
      <c r="P2178" s="5" t="s">
        <v>18633</v>
      </c>
      <c r="Q2178" s="5" t="str">
        <f t="shared" si="33"/>
        <v>Arquivado</v>
      </c>
      <c r="R2178" s="32" t="e">
        <v>#N/A</v>
      </c>
    </row>
    <row r="2179" spans="1:18" x14ac:dyDescent="0.2">
      <c r="A2179" s="5" t="s">
        <v>7841</v>
      </c>
      <c r="B2179" s="5"/>
      <c r="C2179" s="5" t="s">
        <v>7842</v>
      </c>
      <c r="D2179" s="5" t="s">
        <v>7843</v>
      </c>
      <c r="E2179" s="36" t="s">
        <v>71</v>
      </c>
      <c r="F2179" s="5" t="s">
        <v>18633</v>
      </c>
      <c r="G2179" s="34">
        <v>45993</v>
      </c>
      <c r="H2179" s="33" t="s">
        <v>18630</v>
      </c>
      <c r="I2179" s="34"/>
      <c r="J2179" s="5" t="s">
        <v>18630</v>
      </c>
      <c r="K2179" s="34"/>
      <c r="L2179" s="5" t="s">
        <v>18795</v>
      </c>
      <c r="M2179" s="5" t="s">
        <v>7844</v>
      </c>
      <c r="N2179" s="5" t="s">
        <v>210</v>
      </c>
      <c r="O2179" s="35">
        <v>174048.65</v>
      </c>
      <c r="P2179" s="60" t="s">
        <v>18630</v>
      </c>
      <c r="Q2179" s="5" t="str">
        <f t="shared" si="33"/>
        <v>Ativo</v>
      </c>
      <c r="R2179" s="32" t="e">
        <v>#N/A</v>
      </c>
    </row>
    <row r="2180" spans="1:18" x14ac:dyDescent="0.2">
      <c r="A2180" s="5" t="s">
        <v>7846</v>
      </c>
      <c r="B2180" s="5"/>
      <c r="C2180" s="5" t="s">
        <v>7847</v>
      </c>
      <c r="D2180" s="5" t="s">
        <v>221</v>
      </c>
      <c r="E2180" s="36" t="s">
        <v>71</v>
      </c>
      <c r="F2180" s="5" t="s">
        <v>18633</v>
      </c>
      <c r="G2180" s="34">
        <v>45489</v>
      </c>
      <c r="H2180" s="33" t="s">
        <v>18633</v>
      </c>
      <c r="I2180" s="34">
        <v>45712</v>
      </c>
      <c r="J2180" s="33" t="s">
        <v>18633</v>
      </c>
      <c r="K2180" s="34">
        <v>45922</v>
      </c>
      <c r="L2180" s="33" t="s">
        <v>18794</v>
      </c>
      <c r="M2180" s="33" t="s">
        <v>238</v>
      </c>
      <c r="N2180" s="5" t="s">
        <v>117</v>
      </c>
      <c r="O2180" s="35">
        <v>343666.72</v>
      </c>
      <c r="P2180" s="60" t="s">
        <v>18630</v>
      </c>
      <c r="Q2180" s="5" t="str">
        <f t="shared" ref="Q2180:Q2243" si="34">IF(OR(ISNUMBER(SEARCH("arquivamento",L2180)),ISNUMBER(SEARCH("arquivado",L2180))),"Arquivado","Ativo")</f>
        <v>Ativo</v>
      </c>
      <c r="R2180" s="32" t="e">
        <v>#N/A</v>
      </c>
    </row>
    <row r="2181" spans="1:18" x14ac:dyDescent="0.2">
      <c r="A2181" s="5" t="s">
        <v>7848</v>
      </c>
      <c r="B2181" s="5"/>
      <c r="C2181" s="5" t="s">
        <v>7849</v>
      </c>
      <c r="D2181" s="5" t="s">
        <v>18691</v>
      </c>
      <c r="E2181" s="36" t="s">
        <v>71</v>
      </c>
      <c r="F2181" s="5" t="s">
        <v>18633</v>
      </c>
      <c r="G2181" s="34">
        <v>43945</v>
      </c>
      <c r="H2181" s="33" t="s">
        <v>18633</v>
      </c>
      <c r="I2181" s="34">
        <v>44439</v>
      </c>
      <c r="J2181" s="33" t="s">
        <v>18633</v>
      </c>
      <c r="K2181" s="34">
        <v>44699</v>
      </c>
      <c r="L2181" s="33" t="s">
        <v>42</v>
      </c>
      <c r="M2181" s="5" t="s">
        <v>43</v>
      </c>
      <c r="N2181" s="5" t="s">
        <v>26</v>
      </c>
      <c r="O2181" s="35">
        <v>169652.76</v>
      </c>
      <c r="P2181" s="5" t="s">
        <v>18630</v>
      </c>
      <c r="Q2181" s="5" t="str">
        <f t="shared" si="34"/>
        <v>Arquivado</v>
      </c>
      <c r="R2181" s="32" t="e">
        <v>#N/A</v>
      </c>
    </row>
    <row r="2182" spans="1:18" x14ac:dyDescent="0.2">
      <c r="A2182" s="5" t="s">
        <v>7850</v>
      </c>
      <c r="B2182" s="5"/>
      <c r="C2182" s="5" t="s">
        <v>7851</v>
      </c>
      <c r="D2182" s="5" t="s">
        <v>221</v>
      </c>
      <c r="E2182" s="36" t="s">
        <v>71</v>
      </c>
      <c r="F2182" s="5" t="s">
        <v>18633</v>
      </c>
      <c r="G2182" s="34">
        <v>45225</v>
      </c>
      <c r="H2182" s="33" t="s">
        <v>18633</v>
      </c>
      <c r="I2182" s="34">
        <v>45457</v>
      </c>
      <c r="J2182" s="33" t="s">
        <v>18633</v>
      </c>
      <c r="K2182" s="34">
        <v>45547</v>
      </c>
      <c r="L2182" s="33" t="s">
        <v>18794</v>
      </c>
      <c r="M2182" s="33" t="s">
        <v>7852</v>
      </c>
      <c r="N2182" s="5" t="s">
        <v>117</v>
      </c>
      <c r="O2182" s="35">
        <v>322307.77</v>
      </c>
      <c r="P2182" s="60" t="s">
        <v>18630</v>
      </c>
      <c r="Q2182" s="5" t="str">
        <f t="shared" si="34"/>
        <v>Ativo</v>
      </c>
      <c r="R2182" s="32" t="e">
        <v>#N/A</v>
      </c>
    </row>
    <row r="2183" spans="1:18" x14ac:dyDescent="0.2">
      <c r="A2183" s="5" t="s">
        <v>7854</v>
      </c>
      <c r="B2183" s="5" t="s">
        <v>7855</v>
      </c>
      <c r="C2183" s="5" t="s">
        <v>7856</v>
      </c>
      <c r="D2183" s="5" t="s">
        <v>18692</v>
      </c>
      <c r="E2183" s="36" t="s">
        <v>71</v>
      </c>
      <c r="F2183" s="5" t="s">
        <v>18633</v>
      </c>
      <c r="G2183" s="34">
        <v>44600</v>
      </c>
      <c r="H2183" s="33" t="s">
        <v>18633</v>
      </c>
      <c r="I2183" s="34">
        <v>45454</v>
      </c>
      <c r="J2183" s="33" t="s">
        <v>18630</v>
      </c>
      <c r="K2183" s="34"/>
      <c r="L2183" s="5" t="s">
        <v>18796</v>
      </c>
      <c r="M2183" s="5" t="s">
        <v>348</v>
      </c>
      <c r="N2183" s="5" t="s">
        <v>117</v>
      </c>
      <c r="O2183" s="35">
        <v>298911.71000000002</v>
      </c>
      <c r="P2183" s="60" t="s">
        <v>18630</v>
      </c>
      <c r="Q2183" s="5" t="str">
        <f t="shared" si="34"/>
        <v>Ativo</v>
      </c>
      <c r="R2183" s="32" t="e">
        <v>#N/A</v>
      </c>
    </row>
    <row r="2184" spans="1:18" x14ac:dyDescent="0.2">
      <c r="A2184" s="5" t="s">
        <v>7857</v>
      </c>
      <c r="B2184" s="5"/>
      <c r="C2184" s="5" t="s">
        <v>7858</v>
      </c>
      <c r="D2184" s="5" t="s">
        <v>7859</v>
      </c>
      <c r="E2184" s="36" t="s">
        <v>71</v>
      </c>
      <c r="F2184" s="5" t="s">
        <v>18633</v>
      </c>
      <c r="G2184" s="34">
        <v>45896</v>
      </c>
      <c r="H2184" s="33" t="s">
        <v>18630</v>
      </c>
      <c r="I2184" s="34"/>
      <c r="J2184" s="5" t="s">
        <v>18630</v>
      </c>
      <c r="K2184" s="34"/>
      <c r="L2184" s="5" t="s">
        <v>18684</v>
      </c>
      <c r="M2184" s="5" t="s">
        <v>7860</v>
      </c>
      <c r="N2184" s="5" t="s">
        <v>117</v>
      </c>
      <c r="O2184" s="35">
        <v>144425.99</v>
      </c>
      <c r="P2184" s="60" t="s">
        <v>18630</v>
      </c>
      <c r="Q2184" s="5" t="str">
        <f t="shared" si="34"/>
        <v>Ativo</v>
      </c>
      <c r="R2184" s="32" t="e">
        <v>#N/A</v>
      </c>
    </row>
    <row r="2185" spans="1:18" x14ac:dyDescent="0.2">
      <c r="A2185" s="5" t="s">
        <v>7862</v>
      </c>
      <c r="B2185" s="5"/>
      <c r="C2185" s="5" t="s">
        <v>7863</v>
      </c>
      <c r="D2185" s="5" t="s">
        <v>18691</v>
      </c>
      <c r="E2185" s="36" t="s">
        <v>71</v>
      </c>
      <c r="F2185" s="5" t="s">
        <v>18633</v>
      </c>
      <c r="G2185" s="34">
        <v>45009</v>
      </c>
      <c r="H2185" s="33" t="s">
        <v>18633</v>
      </c>
      <c r="I2185" s="34">
        <v>45344</v>
      </c>
      <c r="J2185" s="33" t="s">
        <v>18633</v>
      </c>
      <c r="K2185" s="34">
        <v>45600</v>
      </c>
      <c r="L2185" s="33" t="s">
        <v>42</v>
      </c>
      <c r="M2185" s="33" t="s">
        <v>659</v>
      </c>
      <c r="N2185" s="5" t="s">
        <v>26</v>
      </c>
      <c r="O2185" s="35">
        <v>349780.57</v>
      </c>
      <c r="P2185" s="5" t="s">
        <v>18630</v>
      </c>
      <c r="Q2185" s="5" t="str">
        <f t="shared" si="34"/>
        <v>Arquivado</v>
      </c>
      <c r="R2185" s="32" t="e">
        <v>#N/A</v>
      </c>
    </row>
    <row r="2186" spans="1:18" x14ac:dyDescent="0.2">
      <c r="A2186" s="5" t="s">
        <v>7864</v>
      </c>
      <c r="B2186" s="5"/>
      <c r="C2186" s="5" t="s">
        <v>7865</v>
      </c>
      <c r="D2186" s="5" t="s">
        <v>7486</v>
      </c>
      <c r="E2186" s="36" t="s">
        <v>71</v>
      </c>
      <c r="F2186" s="5" t="s">
        <v>18633</v>
      </c>
      <c r="G2186" s="34">
        <v>45588</v>
      </c>
      <c r="H2186" s="33" t="s">
        <v>18633</v>
      </c>
      <c r="I2186" s="34">
        <v>45820</v>
      </c>
      <c r="J2186" s="33" t="s">
        <v>18630</v>
      </c>
      <c r="K2186" s="34"/>
      <c r="L2186" s="5" t="s">
        <v>18796</v>
      </c>
      <c r="M2186" s="5" t="s">
        <v>1211</v>
      </c>
      <c r="N2186" s="5" t="s">
        <v>117</v>
      </c>
      <c r="O2186" s="35">
        <v>77562.039999999994</v>
      </c>
      <c r="P2186" s="60" t="s">
        <v>18630</v>
      </c>
      <c r="Q2186" s="5" t="str">
        <f t="shared" si="34"/>
        <v>Ativo</v>
      </c>
      <c r="R2186" s="32" t="e">
        <v>#N/A</v>
      </c>
    </row>
    <row r="2187" spans="1:18" x14ac:dyDescent="0.2">
      <c r="A2187" s="5" t="s">
        <v>7866</v>
      </c>
      <c r="B2187" s="5" t="s">
        <v>7867</v>
      </c>
      <c r="C2187" s="5" t="s">
        <v>7868</v>
      </c>
      <c r="D2187" s="5" t="s">
        <v>2614</v>
      </c>
      <c r="E2187" s="36" t="s">
        <v>71</v>
      </c>
      <c r="F2187" s="5" t="s">
        <v>18633</v>
      </c>
      <c r="G2187" s="34">
        <v>45624</v>
      </c>
      <c r="H2187" s="33" t="s">
        <v>18633</v>
      </c>
      <c r="I2187" s="34">
        <v>45790</v>
      </c>
      <c r="J2187" s="33" t="s">
        <v>18630</v>
      </c>
      <c r="K2187" s="34"/>
      <c r="L2187" s="5" t="s">
        <v>18796</v>
      </c>
      <c r="M2187" s="5" t="s">
        <v>1211</v>
      </c>
      <c r="N2187" s="5" t="s">
        <v>117</v>
      </c>
      <c r="O2187" s="35">
        <v>103169.03</v>
      </c>
      <c r="P2187" s="60" t="s">
        <v>18630</v>
      </c>
      <c r="Q2187" s="5" t="str">
        <f t="shared" si="34"/>
        <v>Ativo</v>
      </c>
      <c r="R2187" s="32" t="e">
        <v>#N/A</v>
      </c>
    </row>
    <row r="2188" spans="1:18" x14ac:dyDescent="0.2">
      <c r="A2188" s="5" t="s">
        <v>7869</v>
      </c>
      <c r="B2188" s="5"/>
      <c r="C2188" s="5" t="s">
        <v>7870</v>
      </c>
      <c r="D2188" s="5" t="s">
        <v>18692</v>
      </c>
      <c r="E2188" s="36" t="s">
        <v>71</v>
      </c>
      <c r="F2188" s="5" t="s">
        <v>18633</v>
      </c>
      <c r="G2188" s="34">
        <v>45265</v>
      </c>
      <c r="H2188" s="33" t="s">
        <v>18633</v>
      </c>
      <c r="I2188" s="34">
        <v>45407</v>
      </c>
      <c r="J2188" s="33" t="s">
        <v>18630</v>
      </c>
      <c r="K2188" s="34"/>
      <c r="L2188" s="5" t="s">
        <v>18796</v>
      </c>
      <c r="M2188" s="5" t="s">
        <v>7871</v>
      </c>
      <c r="N2188" s="5" t="s">
        <v>117</v>
      </c>
      <c r="O2188" s="35">
        <v>133581.67000000001</v>
      </c>
      <c r="P2188" s="60" t="s">
        <v>18630</v>
      </c>
      <c r="Q2188" s="5" t="str">
        <f t="shared" si="34"/>
        <v>Ativo</v>
      </c>
      <c r="R2188" s="32" t="e">
        <v>#N/A</v>
      </c>
    </row>
    <row r="2189" spans="1:18" x14ac:dyDescent="0.2">
      <c r="A2189" s="5" t="s">
        <v>7873</v>
      </c>
      <c r="B2189" s="5"/>
      <c r="C2189" s="5" t="s">
        <v>7874</v>
      </c>
      <c r="D2189" s="5" t="s">
        <v>7875</v>
      </c>
      <c r="E2189" s="36" t="s">
        <v>71</v>
      </c>
      <c r="F2189" s="5" t="s">
        <v>18633</v>
      </c>
      <c r="G2189" s="34">
        <v>45854</v>
      </c>
      <c r="H2189" s="33" t="s">
        <v>18633</v>
      </c>
      <c r="I2189" s="34">
        <v>45937</v>
      </c>
      <c r="J2189" s="33" t="s">
        <v>18630</v>
      </c>
      <c r="K2189" s="34"/>
      <c r="L2189" s="5" t="s">
        <v>18795</v>
      </c>
      <c r="M2189" s="33" t="s">
        <v>1998</v>
      </c>
      <c r="N2189" s="5" t="s">
        <v>117</v>
      </c>
      <c r="O2189" s="35">
        <v>153424.63</v>
      </c>
      <c r="P2189" s="60" t="s">
        <v>18630</v>
      </c>
      <c r="Q2189" s="5" t="str">
        <f t="shared" si="34"/>
        <v>Ativo</v>
      </c>
      <c r="R2189" s="32" t="e">
        <v>#N/A</v>
      </c>
    </row>
    <row r="2190" spans="1:18" x14ac:dyDescent="0.2">
      <c r="A2190" s="5" t="s">
        <v>7876</v>
      </c>
      <c r="B2190" s="5"/>
      <c r="C2190" s="5" t="s">
        <v>7877</v>
      </c>
      <c r="D2190" s="5" t="s">
        <v>1303</v>
      </c>
      <c r="E2190" s="36" t="s">
        <v>71</v>
      </c>
      <c r="F2190" s="5" t="s">
        <v>18633</v>
      </c>
      <c r="G2190" s="34">
        <v>46109</v>
      </c>
      <c r="H2190" s="33" t="s">
        <v>18630</v>
      </c>
      <c r="I2190" s="34"/>
      <c r="J2190" s="5" t="s">
        <v>18630</v>
      </c>
      <c r="K2190" s="34"/>
      <c r="L2190" s="5" t="s">
        <v>18795</v>
      </c>
      <c r="M2190" s="5" t="s">
        <v>7878</v>
      </c>
      <c r="N2190" s="5" t="s">
        <v>210</v>
      </c>
      <c r="O2190" s="35">
        <v>482101.98</v>
      </c>
      <c r="P2190" s="60" t="s">
        <v>18630</v>
      </c>
      <c r="Q2190" s="5" t="str">
        <f t="shared" si="34"/>
        <v>Ativo</v>
      </c>
      <c r="R2190" s="32" t="e">
        <v>#N/A</v>
      </c>
    </row>
    <row r="2191" spans="1:18" x14ac:dyDescent="0.2">
      <c r="A2191" s="5" t="s">
        <v>7880</v>
      </c>
      <c r="B2191" s="5"/>
      <c r="C2191" s="5" t="s">
        <v>7881</v>
      </c>
      <c r="D2191" s="5" t="s">
        <v>7882</v>
      </c>
      <c r="E2191" s="36" t="s">
        <v>71</v>
      </c>
      <c r="F2191" s="5" t="s">
        <v>18633</v>
      </c>
      <c r="G2191" s="34">
        <v>44224</v>
      </c>
      <c r="H2191" s="33" t="s">
        <v>18630</v>
      </c>
      <c r="I2191" s="34"/>
      <c r="J2191" s="5" t="s">
        <v>18630</v>
      </c>
      <c r="K2191" s="34"/>
      <c r="L2191" s="5" t="s">
        <v>42</v>
      </c>
      <c r="M2191" s="5" t="s">
        <v>7883</v>
      </c>
      <c r="N2191" s="5" t="s">
        <v>26</v>
      </c>
      <c r="O2191" s="35">
        <v>40000</v>
      </c>
      <c r="P2191" s="5" t="s">
        <v>18630</v>
      </c>
      <c r="Q2191" s="5" t="str">
        <f t="shared" si="34"/>
        <v>Arquivado</v>
      </c>
      <c r="R2191" s="32" t="e">
        <v>#N/A</v>
      </c>
    </row>
    <row r="2192" spans="1:18" x14ac:dyDescent="0.2">
      <c r="A2192" s="5" t="s">
        <v>7885</v>
      </c>
      <c r="B2192" s="5" t="s">
        <v>7886</v>
      </c>
      <c r="C2192" s="5" t="s">
        <v>7887</v>
      </c>
      <c r="D2192" s="5" t="s">
        <v>7888</v>
      </c>
      <c r="E2192" s="36" t="s">
        <v>279</v>
      </c>
      <c r="F2192" s="5" t="s">
        <v>18633</v>
      </c>
      <c r="G2192" s="34">
        <v>45258</v>
      </c>
      <c r="H2192" s="33" t="s">
        <v>18630</v>
      </c>
      <c r="I2192" s="34"/>
      <c r="J2192" s="5" t="s">
        <v>18633</v>
      </c>
      <c r="K2192" s="34">
        <v>45299</v>
      </c>
      <c r="L2192" s="33" t="s">
        <v>18794</v>
      </c>
      <c r="M2192" s="5" t="s">
        <v>43</v>
      </c>
      <c r="N2192" s="5" t="s">
        <v>117</v>
      </c>
      <c r="O2192" s="35">
        <v>42000.63</v>
      </c>
      <c r="P2192" s="60" t="s">
        <v>18630</v>
      </c>
      <c r="Q2192" s="5" t="str">
        <f t="shared" si="34"/>
        <v>Ativo</v>
      </c>
      <c r="R2192" s="32" t="e">
        <v>#N/A</v>
      </c>
    </row>
    <row r="2193" spans="1:18" x14ac:dyDescent="0.2">
      <c r="A2193" s="5" t="s">
        <v>7889</v>
      </c>
      <c r="B2193" s="5"/>
      <c r="C2193" s="5" t="s">
        <v>2087</v>
      </c>
      <c r="D2193" s="5" t="s">
        <v>18693</v>
      </c>
      <c r="E2193" s="36" t="s">
        <v>48</v>
      </c>
      <c r="F2193" s="5" t="s">
        <v>18630</v>
      </c>
      <c r="G2193" s="34"/>
      <c r="H2193" s="5" t="s">
        <v>18630</v>
      </c>
      <c r="I2193" s="34"/>
      <c r="J2193" s="5" t="s">
        <v>18630</v>
      </c>
      <c r="K2193" s="34"/>
      <c r="L2193" s="5" t="s">
        <v>23</v>
      </c>
      <c r="M2193" s="5" t="s">
        <v>7890</v>
      </c>
      <c r="N2193" s="5" t="s">
        <v>26</v>
      </c>
      <c r="O2193" s="35">
        <v>0</v>
      </c>
      <c r="P2193" s="5" t="s">
        <v>18630</v>
      </c>
      <c r="Q2193" s="5" t="str">
        <f t="shared" si="34"/>
        <v>Arquivado</v>
      </c>
      <c r="R2193" s="32" t="e">
        <v>#N/A</v>
      </c>
    </row>
    <row r="2194" spans="1:18" x14ac:dyDescent="0.2">
      <c r="A2194" s="5" t="s">
        <v>7892</v>
      </c>
      <c r="B2194" s="5" t="s">
        <v>7893</v>
      </c>
      <c r="C2194" s="5" t="s">
        <v>7894</v>
      </c>
      <c r="D2194" s="5" t="s">
        <v>7791</v>
      </c>
      <c r="E2194" s="36" t="s">
        <v>71</v>
      </c>
      <c r="F2194" s="5" t="s">
        <v>18633</v>
      </c>
      <c r="G2194" s="34">
        <v>45631</v>
      </c>
      <c r="H2194" s="33" t="s">
        <v>18633</v>
      </c>
      <c r="I2194" s="34">
        <v>45804</v>
      </c>
      <c r="J2194" s="33" t="s">
        <v>18630</v>
      </c>
      <c r="K2194" s="34"/>
      <c r="L2194" s="5" t="s">
        <v>18796</v>
      </c>
      <c r="M2194" s="5" t="s">
        <v>348</v>
      </c>
      <c r="N2194" s="5" t="s">
        <v>117</v>
      </c>
      <c r="O2194" s="35">
        <v>314573.55</v>
      </c>
      <c r="P2194" s="60" t="s">
        <v>18630</v>
      </c>
      <c r="Q2194" s="5" t="str">
        <f t="shared" si="34"/>
        <v>Ativo</v>
      </c>
      <c r="R2194" s="32" t="e">
        <v>#N/A</v>
      </c>
    </row>
    <row r="2195" spans="1:18" x14ac:dyDescent="0.2">
      <c r="A2195" s="5" t="s">
        <v>7895</v>
      </c>
      <c r="B2195" s="5"/>
      <c r="C2195" s="5" t="s">
        <v>7896</v>
      </c>
      <c r="D2195" s="5" t="s">
        <v>18692</v>
      </c>
      <c r="E2195" s="36" t="s">
        <v>71</v>
      </c>
      <c r="F2195" s="5" t="s">
        <v>18633</v>
      </c>
      <c r="G2195" s="34">
        <v>45471</v>
      </c>
      <c r="H2195" s="33" t="s">
        <v>18630</v>
      </c>
      <c r="I2195" s="34"/>
      <c r="J2195" s="5" t="s">
        <v>18630</v>
      </c>
      <c r="K2195" s="34"/>
      <c r="L2195" s="5" t="s">
        <v>42</v>
      </c>
      <c r="M2195" s="33" t="s">
        <v>43</v>
      </c>
      <c r="N2195" s="5" t="s">
        <v>26</v>
      </c>
      <c r="O2195" s="35">
        <v>116347.17</v>
      </c>
      <c r="P2195" s="5" t="s">
        <v>18630</v>
      </c>
      <c r="Q2195" s="5" t="str">
        <f t="shared" si="34"/>
        <v>Arquivado</v>
      </c>
      <c r="R2195" s="32" t="e">
        <v>#N/A</v>
      </c>
    </row>
    <row r="2196" spans="1:18" x14ac:dyDescent="0.2">
      <c r="A2196" s="5" t="s">
        <v>7897</v>
      </c>
      <c r="B2196" s="5"/>
      <c r="C2196" s="5" t="s">
        <v>7898</v>
      </c>
      <c r="D2196" s="5" t="s">
        <v>7899</v>
      </c>
      <c r="E2196" s="36" t="s">
        <v>71</v>
      </c>
      <c r="F2196" s="5" t="s">
        <v>18633</v>
      </c>
      <c r="G2196" s="34">
        <v>45882</v>
      </c>
      <c r="H2196" s="33" t="s">
        <v>18633</v>
      </c>
      <c r="I2196" s="34">
        <v>45945</v>
      </c>
      <c r="J2196" s="33" t="s">
        <v>18630</v>
      </c>
      <c r="K2196" s="34"/>
      <c r="L2196" s="5" t="s">
        <v>18796</v>
      </c>
      <c r="M2196" s="5" t="s">
        <v>1211</v>
      </c>
      <c r="N2196" s="5" t="s">
        <v>117</v>
      </c>
      <c r="O2196" s="35">
        <v>353617.77</v>
      </c>
      <c r="P2196" s="60" t="s">
        <v>18630</v>
      </c>
      <c r="Q2196" s="5" t="str">
        <f t="shared" si="34"/>
        <v>Ativo</v>
      </c>
      <c r="R2196" s="32" t="e">
        <v>#N/A</v>
      </c>
    </row>
    <row r="2197" spans="1:18" x14ac:dyDescent="0.2">
      <c r="A2197" s="5" t="s">
        <v>7900</v>
      </c>
      <c r="B2197" s="5"/>
      <c r="C2197" s="5" t="s">
        <v>7901</v>
      </c>
      <c r="D2197" s="5" t="s">
        <v>891</v>
      </c>
      <c r="E2197" s="36" t="s">
        <v>71</v>
      </c>
      <c r="F2197" s="5" t="s">
        <v>18633</v>
      </c>
      <c r="G2197" s="34">
        <v>45644</v>
      </c>
      <c r="H2197" s="33" t="s">
        <v>18633</v>
      </c>
      <c r="I2197" s="34">
        <v>45805</v>
      </c>
      <c r="J2197" s="33" t="s">
        <v>18630</v>
      </c>
      <c r="K2197" s="34"/>
      <c r="L2197" s="5" t="s">
        <v>18795</v>
      </c>
      <c r="M2197" s="5" t="s">
        <v>7902</v>
      </c>
      <c r="N2197" s="5" t="s">
        <v>117</v>
      </c>
      <c r="O2197" s="35">
        <v>133940.91</v>
      </c>
      <c r="P2197" s="60" t="s">
        <v>18630</v>
      </c>
      <c r="Q2197" s="5" t="str">
        <f t="shared" si="34"/>
        <v>Ativo</v>
      </c>
      <c r="R2197" s="32" t="e">
        <v>#N/A</v>
      </c>
    </row>
    <row r="2198" spans="1:18" x14ac:dyDescent="0.2">
      <c r="A2198" s="5" t="s">
        <v>7904</v>
      </c>
      <c r="B2198" s="5"/>
      <c r="C2198" s="5" t="s">
        <v>7905</v>
      </c>
      <c r="D2198" s="5" t="s">
        <v>7906</v>
      </c>
      <c r="E2198" s="36" t="s">
        <v>279</v>
      </c>
      <c r="F2198" s="5" t="s">
        <v>18633</v>
      </c>
      <c r="G2198" s="34">
        <v>45694</v>
      </c>
      <c r="H2198" s="33" t="s">
        <v>18630</v>
      </c>
      <c r="I2198" s="34"/>
      <c r="J2198" s="5" t="s">
        <v>18630</v>
      </c>
      <c r="K2198" s="34"/>
      <c r="L2198" s="5" t="s">
        <v>42</v>
      </c>
      <c r="M2198" s="33" t="s">
        <v>7907</v>
      </c>
      <c r="N2198" s="5" t="s">
        <v>26</v>
      </c>
      <c r="O2198" s="35">
        <v>14810.01</v>
      </c>
      <c r="P2198" s="5" t="s">
        <v>18633</v>
      </c>
      <c r="Q2198" s="5" t="str">
        <f t="shared" si="34"/>
        <v>Arquivado</v>
      </c>
      <c r="R2198" s="32" t="e">
        <v>#N/A</v>
      </c>
    </row>
    <row r="2199" spans="1:18" x14ac:dyDescent="0.2">
      <c r="A2199" s="5" t="s">
        <v>7909</v>
      </c>
      <c r="B2199" s="5"/>
      <c r="C2199" s="5" t="s">
        <v>7910</v>
      </c>
      <c r="D2199" s="5" t="s">
        <v>7911</v>
      </c>
      <c r="E2199" s="36" t="s">
        <v>71</v>
      </c>
      <c r="F2199" s="5" t="s">
        <v>18633</v>
      </c>
      <c r="G2199" s="34">
        <v>45948</v>
      </c>
      <c r="H2199" s="33" t="s">
        <v>18630</v>
      </c>
      <c r="I2199" s="34"/>
      <c r="J2199" s="5" t="s">
        <v>18630</v>
      </c>
      <c r="K2199" s="34"/>
      <c r="L2199" s="5" t="s">
        <v>18796</v>
      </c>
      <c r="M2199" s="5" t="s">
        <v>866</v>
      </c>
      <c r="N2199" s="5" t="s">
        <v>117</v>
      </c>
      <c r="O2199" s="35">
        <v>274617.5</v>
      </c>
      <c r="P2199" s="60" t="s">
        <v>18630</v>
      </c>
      <c r="Q2199" s="5" t="str">
        <f t="shared" si="34"/>
        <v>Ativo</v>
      </c>
      <c r="R2199" s="32" t="e">
        <v>#N/A</v>
      </c>
    </row>
    <row r="2200" spans="1:18" x14ac:dyDescent="0.2">
      <c r="A2200" s="5" t="s">
        <v>7912</v>
      </c>
      <c r="B2200" s="5"/>
      <c r="C2200" s="5" t="s">
        <v>7913</v>
      </c>
      <c r="D2200" s="5" t="s">
        <v>18691</v>
      </c>
      <c r="E2200" s="36" t="s">
        <v>71</v>
      </c>
      <c r="F2200" s="5" t="s">
        <v>18633</v>
      </c>
      <c r="G2200" s="34">
        <v>42210</v>
      </c>
      <c r="H2200" s="33" t="s">
        <v>18630</v>
      </c>
      <c r="I2200" s="34"/>
      <c r="J2200" s="5" t="s">
        <v>18630</v>
      </c>
      <c r="K2200" s="34"/>
      <c r="L2200" s="5" t="s">
        <v>23</v>
      </c>
      <c r="M2200" s="5" t="s">
        <v>43</v>
      </c>
      <c r="N2200" s="5" t="s">
        <v>26</v>
      </c>
      <c r="O2200" s="35">
        <v>35000</v>
      </c>
      <c r="P2200" s="5" t="s">
        <v>18630</v>
      </c>
      <c r="Q2200" s="5" t="str">
        <f t="shared" si="34"/>
        <v>Arquivado</v>
      </c>
      <c r="R2200" s="32" t="e">
        <v>#N/A</v>
      </c>
    </row>
    <row r="2201" spans="1:18" x14ac:dyDescent="0.2">
      <c r="A2201" s="5" t="s">
        <v>7886</v>
      </c>
      <c r="B2201" s="5" t="s">
        <v>7885</v>
      </c>
      <c r="C2201" s="5" t="s">
        <v>7887</v>
      </c>
      <c r="D2201" s="5" t="s">
        <v>7888</v>
      </c>
      <c r="E2201" s="36" t="s">
        <v>71</v>
      </c>
      <c r="F2201" s="5" t="s">
        <v>18633</v>
      </c>
      <c r="G2201" s="34">
        <v>45458</v>
      </c>
      <c r="H2201" s="33" t="s">
        <v>18633</v>
      </c>
      <c r="I2201" s="34">
        <v>45520</v>
      </c>
      <c r="J2201" s="33" t="s">
        <v>18630</v>
      </c>
      <c r="K2201" s="34"/>
      <c r="L2201" s="5" t="s">
        <v>18796</v>
      </c>
      <c r="M2201" s="5" t="s">
        <v>7914</v>
      </c>
      <c r="N2201" s="5" t="s">
        <v>117</v>
      </c>
      <c r="O2201" s="35">
        <v>42000.63</v>
      </c>
      <c r="P2201" s="60" t="s">
        <v>18630</v>
      </c>
      <c r="Q2201" s="5" t="str">
        <f t="shared" si="34"/>
        <v>Ativo</v>
      </c>
      <c r="R2201" s="32" t="e">
        <v>#N/A</v>
      </c>
    </row>
    <row r="2202" spans="1:18" x14ac:dyDescent="0.2">
      <c r="A2202" s="5" t="s">
        <v>7916</v>
      </c>
      <c r="B2202" s="5"/>
      <c r="C2202" s="5" t="s">
        <v>7917</v>
      </c>
      <c r="D2202" s="5" t="s">
        <v>7918</v>
      </c>
      <c r="E2202" s="36" t="s">
        <v>71</v>
      </c>
      <c r="F2202" s="5" t="s">
        <v>18633</v>
      </c>
      <c r="G2202" s="34">
        <v>46083</v>
      </c>
      <c r="H2202" s="33" t="s">
        <v>18630</v>
      </c>
      <c r="I2202" s="34"/>
      <c r="J2202" s="5" t="s">
        <v>18630</v>
      </c>
      <c r="K2202" s="34"/>
      <c r="L2202" s="5" t="s">
        <v>18795</v>
      </c>
      <c r="M2202" s="5" t="s">
        <v>7919</v>
      </c>
      <c r="N2202" s="5" t="s">
        <v>117</v>
      </c>
      <c r="O2202" s="35">
        <v>231588.28</v>
      </c>
      <c r="P2202" s="60" t="s">
        <v>18630</v>
      </c>
      <c r="Q2202" s="5" t="str">
        <f t="shared" si="34"/>
        <v>Ativo</v>
      </c>
      <c r="R2202" s="32" t="e">
        <v>#N/A</v>
      </c>
    </row>
    <row r="2203" spans="1:18" x14ac:dyDescent="0.2">
      <c r="A2203" s="5" t="s">
        <v>7921</v>
      </c>
      <c r="B2203" s="5"/>
      <c r="C2203" s="5" t="s">
        <v>7747</v>
      </c>
      <c r="D2203" s="5" t="s">
        <v>7636</v>
      </c>
      <c r="E2203" s="36" t="s">
        <v>71</v>
      </c>
      <c r="F2203" s="5" t="s">
        <v>18630</v>
      </c>
      <c r="G2203" s="34"/>
      <c r="H2203" s="5" t="s">
        <v>18630</v>
      </c>
      <c r="I2203" s="34"/>
      <c r="J2203" s="5" t="s">
        <v>18630</v>
      </c>
      <c r="K2203" s="34"/>
      <c r="L2203" s="5" t="s">
        <v>42</v>
      </c>
      <c r="M2203" s="5" t="s">
        <v>7922</v>
      </c>
      <c r="N2203" s="5" t="s">
        <v>26</v>
      </c>
      <c r="O2203" s="35">
        <v>148802.87</v>
      </c>
      <c r="P2203" s="5" t="s">
        <v>18633</v>
      </c>
      <c r="Q2203" s="5" t="str">
        <f t="shared" si="34"/>
        <v>Arquivado</v>
      </c>
      <c r="R2203" s="32" t="e">
        <v>#N/A</v>
      </c>
    </row>
    <row r="2204" spans="1:18" x14ac:dyDescent="0.2">
      <c r="A2204" s="5" t="s">
        <v>7924</v>
      </c>
      <c r="B2204" s="5"/>
      <c r="C2204" s="5" t="s">
        <v>7708</v>
      </c>
      <c r="D2204" s="5" t="s">
        <v>18693</v>
      </c>
      <c r="E2204" s="36" t="s">
        <v>71</v>
      </c>
      <c r="F2204" s="5" t="s">
        <v>18633</v>
      </c>
      <c r="G2204" s="34">
        <v>43843</v>
      </c>
      <c r="H2204" s="33" t="s">
        <v>18630</v>
      </c>
      <c r="I2204" s="34"/>
      <c r="J2204" s="5" t="s">
        <v>18633</v>
      </c>
      <c r="K2204" s="34">
        <v>44074</v>
      </c>
      <c r="L2204" s="33" t="s">
        <v>23</v>
      </c>
      <c r="M2204" s="5" t="s">
        <v>7925</v>
      </c>
      <c r="N2204" s="5" t="s">
        <v>26</v>
      </c>
      <c r="O2204" s="35">
        <v>58939.5</v>
      </c>
      <c r="P2204" s="5" t="s">
        <v>18630</v>
      </c>
      <c r="Q2204" s="5" t="str">
        <f t="shared" si="34"/>
        <v>Arquivado</v>
      </c>
      <c r="R2204" s="32" t="e">
        <v>#N/A</v>
      </c>
    </row>
    <row r="2205" spans="1:18" x14ac:dyDescent="0.2">
      <c r="A2205" s="5" t="s">
        <v>7927</v>
      </c>
      <c r="B2205" s="5"/>
      <c r="C2205" s="5" t="s">
        <v>7928</v>
      </c>
      <c r="D2205" s="5" t="s">
        <v>7929</v>
      </c>
      <c r="E2205" s="36" t="s">
        <v>71</v>
      </c>
      <c r="F2205" s="5" t="s">
        <v>18633</v>
      </c>
      <c r="G2205" s="34">
        <v>45860</v>
      </c>
      <c r="H2205" s="33" t="s">
        <v>18633</v>
      </c>
      <c r="I2205" s="34">
        <v>45917</v>
      </c>
      <c r="J2205" s="33" t="s">
        <v>18630</v>
      </c>
      <c r="K2205" s="34"/>
      <c r="L2205" s="5" t="s">
        <v>18796</v>
      </c>
      <c r="M2205" s="5" t="s">
        <v>1211</v>
      </c>
      <c r="N2205" s="5" t="s">
        <v>117</v>
      </c>
      <c r="O2205" s="35">
        <v>582616.56000000006</v>
      </c>
      <c r="P2205" s="60" t="s">
        <v>18630</v>
      </c>
      <c r="Q2205" s="5" t="str">
        <f t="shared" si="34"/>
        <v>Ativo</v>
      </c>
      <c r="R2205" s="32" t="e">
        <v>#N/A</v>
      </c>
    </row>
    <row r="2206" spans="1:18" x14ac:dyDescent="0.2">
      <c r="A2206" s="5" t="s">
        <v>7930</v>
      </c>
      <c r="B2206" s="5"/>
      <c r="C2206" s="5" t="s">
        <v>7931</v>
      </c>
      <c r="D2206" s="5" t="s">
        <v>7932</v>
      </c>
      <c r="E2206" s="36" t="s">
        <v>71</v>
      </c>
      <c r="F2206" s="5" t="s">
        <v>18633</v>
      </c>
      <c r="G2206" s="34">
        <v>45782</v>
      </c>
      <c r="H2206" s="33" t="s">
        <v>18633</v>
      </c>
      <c r="I2206" s="34">
        <v>45868</v>
      </c>
      <c r="J2206" s="33" t="s">
        <v>18630</v>
      </c>
      <c r="K2206" s="34"/>
      <c r="L2206" s="5" t="s">
        <v>18796</v>
      </c>
      <c r="M2206" s="5" t="s">
        <v>1211</v>
      </c>
      <c r="N2206" s="5" t="s">
        <v>117</v>
      </c>
      <c r="O2206" s="35">
        <v>172552.88</v>
      </c>
      <c r="P2206" s="60" t="s">
        <v>18630</v>
      </c>
      <c r="Q2206" s="5" t="str">
        <f t="shared" si="34"/>
        <v>Ativo</v>
      </c>
      <c r="R2206" s="32" t="e">
        <v>#N/A</v>
      </c>
    </row>
    <row r="2207" spans="1:18" x14ac:dyDescent="0.2">
      <c r="A2207" s="5" t="s">
        <v>7933</v>
      </c>
      <c r="B2207" s="5"/>
      <c r="C2207" s="5" t="s">
        <v>7934</v>
      </c>
      <c r="D2207" s="5" t="s">
        <v>7935</v>
      </c>
      <c r="E2207" s="36" t="s">
        <v>71</v>
      </c>
      <c r="F2207" s="5" t="s">
        <v>18633</v>
      </c>
      <c r="G2207" s="34">
        <v>45856</v>
      </c>
      <c r="H2207" s="33" t="s">
        <v>18633</v>
      </c>
      <c r="I2207" s="34">
        <v>45989</v>
      </c>
      <c r="J2207" s="33" t="s">
        <v>18630</v>
      </c>
      <c r="K2207" s="34"/>
      <c r="L2207" s="5" t="s">
        <v>18795</v>
      </c>
      <c r="M2207" s="5" t="s">
        <v>2486</v>
      </c>
      <c r="N2207" s="5" t="s">
        <v>117</v>
      </c>
      <c r="O2207" s="35">
        <v>365063.28</v>
      </c>
      <c r="P2207" s="60" t="s">
        <v>18630</v>
      </c>
      <c r="Q2207" s="5" t="str">
        <f t="shared" si="34"/>
        <v>Ativo</v>
      </c>
      <c r="R2207" s="32" t="e">
        <v>#N/A</v>
      </c>
    </row>
    <row r="2208" spans="1:18" x14ac:dyDescent="0.2">
      <c r="A2208" s="5" t="s">
        <v>7936</v>
      </c>
      <c r="B2208" s="5"/>
      <c r="C2208" s="5" t="s">
        <v>7937</v>
      </c>
      <c r="D2208" s="5" t="s">
        <v>7938</v>
      </c>
      <c r="E2208" s="36" t="s">
        <v>71</v>
      </c>
      <c r="F2208" s="5" t="s">
        <v>18633</v>
      </c>
      <c r="G2208" s="34">
        <v>45793</v>
      </c>
      <c r="H2208" s="33" t="s">
        <v>18633</v>
      </c>
      <c r="I2208" s="34">
        <v>45876</v>
      </c>
      <c r="J2208" s="33" t="s">
        <v>18630</v>
      </c>
      <c r="K2208" s="34"/>
      <c r="L2208" s="5" t="s">
        <v>18795</v>
      </c>
      <c r="M2208" s="5" t="s">
        <v>7939</v>
      </c>
      <c r="N2208" s="5" t="s">
        <v>117</v>
      </c>
      <c r="O2208" s="35">
        <v>526190.31000000006</v>
      </c>
      <c r="P2208" s="60" t="s">
        <v>18630</v>
      </c>
      <c r="Q2208" s="5" t="str">
        <f t="shared" si="34"/>
        <v>Ativo</v>
      </c>
      <c r="R2208" s="32" t="e">
        <v>#N/A</v>
      </c>
    </row>
    <row r="2209" spans="1:18" x14ac:dyDescent="0.2">
      <c r="A2209" s="5" t="s">
        <v>7941</v>
      </c>
      <c r="B2209" s="5"/>
      <c r="C2209" s="5" t="s">
        <v>7942</v>
      </c>
      <c r="D2209" s="5" t="s">
        <v>658</v>
      </c>
      <c r="E2209" s="36" t="s">
        <v>71</v>
      </c>
      <c r="F2209" s="5" t="s">
        <v>18633</v>
      </c>
      <c r="G2209" s="34">
        <v>45712</v>
      </c>
      <c r="H2209" s="33" t="s">
        <v>18633</v>
      </c>
      <c r="I2209" s="34">
        <v>45852</v>
      </c>
      <c r="J2209" s="33" t="s">
        <v>18630</v>
      </c>
      <c r="K2209" s="34"/>
      <c r="L2209" s="5" t="s">
        <v>18795</v>
      </c>
      <c r="M2209" s="5" t="s">
        <v>7943</v>
      </c>
      <c r="N2209" s="5" t="s">
        <v>210</v>
      </c>
      <c r="O2209" s="35">
        <v>735691.25</v>
      </c>
      <c r="P2209" s="60" t="s">
        <v>18630</v>
      </c>
      <c r="Q2209" s="5" t="str">
        <f t="shared" si="34"/>
        <v>Ativo</v>
      </c>
      <c r="R2209" s="32" t="e">
        <v>#N/A</v>
      </c>
    </row>
    <row r="2210" spans="1:18" x14ac:dyDescent="0.2">
      <c r="A2210" s="5" t="s">
        <v>7945</v>
      </c>
      <c r="B2210" s="5"/>
      <c r="C2210" s="5" t="s">
        <v>7946</v>
      </c>
      <c r="D2210" s="5" t="s">
        <v>7947</v>
      </c>
      <c r="E2210" s="36" t="s">
        <v>71</v>
      </c>
      <c r="F2210" s="5" t="s">
        <v>18633</v>
      </c>
      <c r="G2210" s="34">
        <v>46083</v>
      </c>
      <c r="H2210" s="33" t="s">
        <v>18630</v>
      </c>
      <c r="I2210" s="34"/>
      <c r="J2210" s="5" t="s">
        <v>18630</v>
      </c>
      <c r="K2210" s="34"/>
      <c r="L2210" s="5" t="s">
        <v>18796</v>
      </c>
      <c r="M2210" s="5" t="s">
        <v>473</v>
      </c>
      <c r="N2210" s="5" t="s">
        <v>117</v>
      </c>
      <c r="O2210" s="35">
        <v>549151.54</v>
      </c>
      <c r="P2210" s="60" t="s">
        <v>18630</v>
      </c>
      <c r="Q2210" s="5" t="str">
        <f t="shared" si="34"/>
        <v>Ativo</v>
      </c>
      <c r="R2210" s="32" t="e">
        <v>#N/A</v>
      </c>
    </row>
    <row r="2211" spans="1:18" x14ac:dyDescent="0.2">
      <c r="A2211" s="5" t="s">
        <v>7948</v>
      </c>
      <c r="B2211" s="5"/>
      <c r="C2211" s="5" t="s">
        <v>7949</v>
      </c>
      <c r="D2211" s="5" t="s">
        <v>1186</v>
      </c>
      <c r="E2211" s="36" t="s">
        <v>71</v>
      </c>
      <c r="F2211" s="5" t="s">
        <v>18630</v>
      </c>
      <c r="G2211" s="34"/>
      <c r="H2211" s="5" t="s">
        <v>18630</v>
      </c>
      <c r="I2211" s="34"/>
      <c r="J2211" s="5" t="s">
        <v>18630</v>
      </c>
      <c r="K2211" s="34"/>
      <c r="L2211" s="5" t="s">
        <v>18793</v>
      </c>
      <c r="M2211" s="5" t="s">
        <v>238</v>
      </c>
      <c r="N2211" s="5" t="s">
        <v>18712</v>
      </c>
      <c r="O2211" s="35">
        <v>429027.91</v>
      </c>
      <c r="P2211" s="60" t="s">
        <v>18630</v>
      </c>
      <c r="Q2211" s="5" t="str">
        <f t="shared" si="34"/>
        <v>Ativo</v>
      </c>
      <c r="R2211" s="32" t="e">
        <v>#N/A</v>
      </c>
    </row>
    <row r="2212" spans="1:18" x14ac:dyDescent="0.2">
      <c r="A2212" s="5" t="s">
        <v>7950</v>
      </c>
      <c r="B2212" s="5"/>
      <c r="C2212" s="5" t="s">
        <v>7430</v>
      </c>
      <c r="D2212" s="5" t="s">
        <v>7951</v>
      </c>
      <c r="E2212" s="36" t="s">
        <v>279</v>
      </c>
      <c r="F2212" s="5" t="s">
        <v>18633</v>
      </c>
      <c r="G2212" s="34">
        <v>45565</v>
      </c>
      <c r="H2212" s="33" t="s">
        <v>18630</v>
      </c>
      <c r="I2212" s="34"/>
      <c r="J2212" s="5" t="s">
        <v>18633</v>
      </c>
      <c r="K2212" s="34">
        <v>45621</v>
      </c>
      <c r="L2212" s="33" t="s">
        <v>18794</v>
      </c>
      <c r="M2212" s="33" t="s">
        <v>3142</v>
      </c>
      <c r="N2212" s="5" t="s">
        <v>117</v>
      </c>
      <c r="O2212" s="35">
        <v>55280.9</v>
      </c>
      <c r="P2212" s="60" t="s">
        <v>18633</v>
      </c>
      <c r="Q2212" s="5" t="str">
        <f t="shared" si="34"/>
        <v>Ativo</v>
      </c>
      <c r="R2212" s="32" t="e">
        <v>#N/A</v>
      </c>
    </row>
    <row r="2213" spans="1:18" x14ac:dyDescent="0.2">
      <c r="A2213" s="5" t="s">
        <v>7952</v>
      </c>
      <c r="B2213" s="5" t="s">
        <v>7953</v>
      </c>
      <c r="C2213" s="5" t="s">
        <v>7954</v>
      </c>
      <c r="D2213" s="5" t="s">
        <v>7955</v>
      </c>
      <c r="E2213" s="36" t="s">
        <v>71</v>
      </c>
      <c r="F2213" s="5" t="s">
        <v>18633</v>
      </c>
      <c r="G2213" s="34">
        <v>45988</v>
      </c>
      <c r="H2213" s="33" t="s">
        <v>18630</v>
      </c>
      <c r="I2213" s="34"/>
      <c r="J2213" s="5" t="s">
        <v>18630</v>
      </c>
      <c r="K2213" s="34"/>
      <c r="L2213" s="5" t="s">
        <v>18795</v>
      </c>
      <c r="M2213" s="5" t="s">
        <v>2601</v>
      </c>
      <c r="N2213" s="5" t="s">
        <v>117</v>
      </c>
      <c r="O2213" s="35">
        <v>161524.79999999999</v>
      </c>
      <c r="P2213" s="60" t="s">
        <v>18630</v>
      </c>
      <c r="Q2213" s="5" t="str">
        <f t="shared" si="34"/>
        <v>Ativo</v>
      </c>
      <c r="R2213" s="32" t="e">
        <v>#N/A</v>
      </c>
    </row>
    <row r="2214" spans="1:18" x14ac:dyDescent="0.2">
      <c r="A2214" s="5" t="s">
        <v>7956</v>
      </c>
      <c r="B2214" s="5" t="s">
        <v>7957</v>
      </c>
      <c r="C2214" s="5" t="s">
        <v>7958</v>
      </c>
      <c r="D2214" s="5" t="s">
        <v>7959</v>
      </c>
      <c r="E2214" s="36" t="s">
        <v>279</v>
      </c>
      <c r="F2214" s="5" t="s">
        <v>18633</v>
      </c>
      <c r="G2214" s="34">
        <v>45429</v>
      </c>
      <c r="H2214" s="33" t="s">
        <v>18630</v>
      </c>
      <c r="I2214" s="34"/>
      <c r="J2214" s="5" t="s">
        <v>18633</v>
      </c>
      <c r="K2214" s="34">
        <v>45450</v>
      </c>
      <c r="L2214" s="33" t="s">
        <v>18794</v>
      </c>
      <c r="M2214" s="5" t="s">
        <v>7960</v>
      </c>
      <c r="N2214" s="5" t="s">
        <v>117</v>
      </c>
      <c r="O2214" s="35">
        <v>47807.05</v>
      </c>
      <c r="P2214" s="60" t="s">
        <v>18630</v>
      </c>
      <c r="Q2214" s="5" t="str">
        <f t="shared" si="34"/>
        <v>Ativo</v>
      </c>
      <c r="R2214" s="32" t="e">
        <v>#N/A</v>
      </c>
    </row>
    <row r="2215" spans="1:18" x14ac:dyDescent="0.2">
      <c r="A2215" s="5" t="s">
        <v>7962</v>
      </c>
      <c r="B2215" s="5"/>
      <c r="C2215" s="5" t="s">
        <v>7963</v>
      </c>
      <c r="D2215" s="5" t="s">
        <v>7964</v>
      </c>
      <c r="E2215" s="36" t="s">
        <v>279</v>
      </c>
      <c r="F2215" s="5" t="s">
        <v>18633</v>
      </c>
      <c r="G2215" s="34">
        <v>45209</v>
      </c>
      <c r="H2215" s="33" t="s">
        <v>18630</v>
      </c>
      <c r="I2215" s="34"/>
      <c r="J2215" s="5" t="s">
        <v>18633</v>
      </c>
      <c r="K2215" s="34">
        <v>45224</v>
      </c>
      <c r="L2215" s="33" t="s">
        <v>18794</v>
      </c>
      <c r="M2215" s="5" t="s">
        <v>43</v>
      </c>
      <c r="N2215" s="5" t="s">
        <v>117</v>
      </c>
      <c r="O2215" s="35">
        <v>50320.55</v>
      </c>
      <c r="P2215" s="60" t="s">
        <v>18630</v>
      </c>
      <c r="Q2215" s="5" t="str">
        <f t="shared" si="34"/>
        <v>Ativo</v>
      </c>
      <c r="R2215" s="32" t="e">
        <v>#N/A</v>
      </c>
    </row>
    <row r="2216" spans="1:18" x14ac:dyDescent="0.2">
      <c r="A2216" s="5" t="s">
        <v>7965</v>
      </c>
      <c r="B2216" s="5" t="s">
        <v>7966</v>
      </c>
      <c r="C2216" s="5" t="s">
        <v>7967</v>
      </c>
      <c r="D2216" s="5" t="s">
        <v>18693</v>
      </c>
      <c r="E2216" s="36" t="s">
        <v>71</v>
      </c>
      <c r="F2216" s="5" t="s">
        <v>18633</v>
      </c>
      <c r="G2216" s="34">
        <v>44865</v>
      </c>
      <c r="H2216" s="33" t="s">
        <v>18633</v>
      </c>
      <c r="I2216" s="34">
        <v>45345</v>
      </c>
      <c r="J2216" s="33" t="s">
        <v>18633</v>
      </c>
      <c r="K2216" s="34">
        <v>45636</v>
      </c>
      <c r="L2216" s="33" t="s">
        <v>42</v>
      </c>
      <c r="M2216" s="5" t="s">
        <v>43</v>
      </c>
      <c r="N2216" s="5" t="s">
        <v>26</v>
      </c>
      <c r="O2216" s="35">
        <v>40000</v>
      </c>
      <c r="P2216" s="5" t="s">
        <v>18630</v>
      </c>
      <c r="Q2216" s="5" t="str">
        <f t="shared" si="34"/>
        <v>Arquivado</v>
      </c>
      <c r="R2216" s="32" t="e">
        <v>#N/A</v>
      </c>
    </row>
    <row r="2217" spans="1:18" x14ac:dyDescent="0.2">
      <c r="A2217" s="5" t="s">
        <v>7968</v>
      </c>
      <c r="B2217" s="5" t="s">
        <v>7969</v>
      </c>
      <c r="C2217" s="5" t="s">
        <v>7970</v>
      </c>
      <c r="D2217" s="5" t="s">
        <v>3039</v>
      </c>
      <c r="E2217" s="36" t="s">
        <v>71</v>
      </c>
      <c r="F2217" s="5" t="s">
        <v>18633</v>
      </c>
      <c r="G2217" s="34">
        <v>45568</v>
      </c>
      <c r="H2217" s="33" t="s">
        <v>18633</v>
      </c>
      <c r="I2217" s="34">
        <v>45686</v>
      </c>
      <c r="J2217" s="33" t="s">
        <v>18630</v>
      </c>
      <c r="K2217" s="34"/>
      <c r="L2217" s="5" t="s">
        <v>18796</v>
      </c>
      <c r="M2217" s="5" t="s">
        <v>348</v>
      </c>
      <c r="N2217" s="5" t="s">
        <v>117</v>
      </c>
      <c r="O2217" s="35">
        <v>554522.93999999994</v>
      </c>
      <c r="P2217" s="60" t="s">
        <v>18630</v>
      </c>
      <c r="Q2217" s="5" t="str">
        <f t="shared" si="34"/>
        <v>Ativo</v>
      </c>
      <c r="R2217" s="32" t="e">
        <v>#N/A</v>
      </c>
    </row>
    <row r="2218" spans="1:18" x14ac:dyDescent="0.2">
      <c r="A2218" s="5" t="s">
        <v>7971</v>
      </c>
      <c r="B2218" s="5"/>
      <c r="C2218" s="5" t="s">
        <v>7972</v>
      </c>
      <c r="D2218" s="5" t="s">
        <v>7973</v>
      </c>
      <c r="E2218" s="36" t="s">
        <v>71</v>
      </c>
      <c r="F2218" s="5" t="s">
        <v>18630</v>
      </c>
      <c r="G2218" s="34"/>
      <c r="H2218" s="5" t="s">
        <v>18630</v>
      </c>
      <c r="I2218" s="34"/>
      <c r="J2218" s="5" t="s">
        <v>18630</v>
      </c>
      <c r="K2218" s="34"/>
      <c r="L2218" s="5" t="s">
        <v>18793</v>
      </c>
      <c r="M2218" s="5" t="s">
        <v>7974</v>
      </c>
      <c r="N2218" s="5" t="s">
        <v>18712</v>
      </c>
      <c r="O2218" s="35">
        <v>201757.96</v>
      </c>
      <c r="P2218" s="60" t="s">
        <v>18630</v>
      </c>
      <c r="Q2218" s="5" t="str">
        <f t="shared" si="34"/>
        <v>Ativo</v>
      </c>
      <c r="R2218" s="32" t="e">
        <v>#N/A</v>
      </c>
    </row>
    <row r="2219" spans="1:18" x14ac:dyDescent="0.2">
      <c r="A2219" s="5" t="s">
        <v>7976</v>
      </c>
      <c r="B2219" s="5"/>
      <c r="C2219" s="5" t="s">
        <v>7977</v>
      </c>
      <c r="D2219" s="5" t="s">
        <v>3039</v>
      </c>
      <c r="E2219" s="36" t="s">
        <v>71</v>
      </c>
      <c r="F2219" s="5" t="s">
        <v>18633</v>
      </c>
      <c r="G2219" s="34">
        <v>45362</v>
      </c>
      <c r="H2219" s="33" t="s">
        <v>18633</v>
      </c>
      <c r="I2219" s="34">
        <v>45420</v>
      </c>
      <c r="J2219" s="33" t="s">
        <v>18633</v>
      </c>
      <c r="K2219" s="34">
        <v>45435</v>
      </c>
      <c r="L2219" s="33" t="s">
        <v>42</v>
      </c>
      <c r="M2219" s="5" t="s">
        <v>43</v>
      </c>
      <c r="N2219" s="5" t="s">
        <v>26</v>
      </c>
      <c r="O2219" s="35">
        <v>323146.8</v>
      </c>
      <c r="P2219" s="5" t="s">
        <v>18630</v>
      </c>
      <c r="Q2219" s="5" t="str">
        <f t="shared" si="34"/>
        <v>Arquivado</v>
      </c>
      <c r="R2219" s="32" t="e">
        <v>#N/A</v>
      </c>
    </row>
    <row r="2220" spans="1:18" x14ac:dyDescent="0.2">
      <c r="A2220" s="5" t="s">
        <v>7978</v>
      </c>
      <c r="B2220" s="5"/>
      <c r="C2220" s="5" t="s">
        <v>7979</v>
      </c>
      <c r="D2220" s="5" t="s">
        <v>7980</v>
      </c>
      <c r="E2220" s="36" t="s">
        <v>279</v>
      </c>
      <c r="F2220" s="5" t="s">
        <v>18630</v>
      </c>
      <c r="G2220" s="34"/>
      <c r="H2220" s="5" t="s">
        <v>18630</v>
      </c>
      <c r="I2220" s="34"/>
      <c r="J2220" s="5" t="s">
        <v>18630</v>
      </c>
      <c r="K2220" s="34"/>
      <c r="L2220" s="5" t="s">
        <v>18793</v>
      </c>
      <c r="M2220" s="5" t="s">
        <v>825</v>
      </c>
      <c r="N2220" s="5" t="s">
        <v>18712</v>
      </c>
      <c r="O2220" s="35">
        <v>18091.580000000002</v>
      </c>
      <c r="P2220" s="60" t="s">
        <v>18630</v>
      </c>
      <c r="Q2220" s="5" t="str">
        <f t="shared" si="34"/>
        <v>Ativo</v>
      </c>
      <c r="R2220" s="32" t="e">
        <v>#N/A</v>
      </c>
    </row>
    <row r="2221" spans="1:18" x14ac:dyDescent="0.2">
      <c r="A2221" s="5" t="s">
        <v>7981</v>
      </c>
      <c r="B2221" s="5"/>
      <c r="C2221" s="5" t="s">
        <v>7982</v>
      </c>
      <c r="D2221" s="5" t="s">
        <v>7983</v>
      </c>
      <c r="E2221" s="36" t="s">
        <v>48</v>
      </c>
      <c r="F2221" s="5" t="s">
        <v>18630</v>
      </c>
      <c r="G2221" s="34"/>
      <c r="H2221" s="5" t="s">
        <v>18630</v>
      </c>
      <c r="I2221" s="34"/>
      <c r="J2221" s="5" t="s">
        <v>18630</v>
      </c>
      <c r="K2221" s="34"/>
      <c r="L2221" s="5" t="s">
        <v>23</v>
      </c>
      <c r="M2221" s="5" t="s">
        <v>7984</v>
      </c>
      <c r="N2221" s="5" t="s">
        <v>26</v>
      </c>
      <c r="O2221" s="35">
        <v>0</v>
      </c>
      <c r="P2221" s="5" t="s">
        <v>18633</v>
      </c>
      <c r="Q2221" s="5" t="str">
        <f t="shared" si="34"/>
        <v>Arquivado</v>
      </c>
      <c r="R2221" s="32" t="e">
        <v>#N/A</v>
      </c>
    </row>
    <row r="2222" spans="1:18" x14ac:dyDescent="0.2">
      <c r="A2222" s="5" t="s">
        <v>7986</v>
      </c>
      <c r="B2222" s="5"/>
      <c r="C2222" s="5" t="s">
        <v>7987</v>
      </c>
      <c r="D2222" s="5" t="s">
        <v>18692</v>
      </c>
      <c r="E2222" s="36" t="s">
        <v>71</v>
      </c>
      <c r="F2222" s="5" t="s">
        <v>18633</v>
      </c>
      <c r="G2222" s="34">
        <v>44384</v>
      </c>
      <c r="H2222" s="33" t="s">
        <v>18630</v>
      </c>
      <c r="I2222" s="34"/>
      <c r="J2222" s="5" t="s">
        <v>18630</v>
      </c>
      <c r="K2222" s="34"/>
      <c r="L2222" s="5" t="s">
        <v>42</v>
      </c>
      <c r="M2222" s="5" t="s">
        <v>43</v>
      </c>
      <c r="N2222" s="5" t="s">
        <v>26</v>
      </c>
      <c r="O2222" s="35">
        <v>218862.37</v>
      </c>
      <c r="P2222" s="5" t="s">
        <v>18630</v>
      </c>
      <c r="Q2222" s="5" t="str">
        <f t="shared" si="34"/>
        <v>Arquivado</v>
      </c>
      <c r="R2222" s="32" t="e">
        <v>#N/A</v>
      </c>
    </row>
    <row r="2223" spans="1:18" x14ac:dyDescent="0.2">
      <c r="A2223" s="5" t="s">
        <v>7988</v>
      </c>
      <c r="B2223" s="5"/>
      <c r="C2223" s="5" t="s">
        <v>7989</v>
      </c>
      <c r="D2223" s="5" t="s">
        <v>7990</v>
      </c>
      <c r="E2223" s="36" t="s">
        <v>71</v>
      </c>
      <c r="F2223" s="5" t="s">
        <v>18633</v>
      </c>
      <c r="G2223" s="34">
        <v>45944</v>
      </c>
      <c r="H2223" s="33" t="s">
        <v>18633</v>
      </c>
      <c r="I2223" s="34">
        <v>46084</v>
      </c>
      <c r="J2223" s="33" t="s">
        <v>18630</v>
      </c>
      <c r="K2223" s="34"/>
      <c r="L2223" s="5" t="s">
        <v>18795</v>
      </c>
      <c r="M2223" s="5" t="s">
        <v>7689</v>
      </c>
      <c r="N2223" s="5" t="s">
        <v>117</v>
      </c>
      <c r="O2223" s="35">
        <v>446412.57</v>
      </c>
      <c r="P2223" s="60" t="s">
        <v>18630</v>
      </c>
      <c r="Q2223" s="5" t="str">
        <f t="shared" si="34"/>
        <v>Ativo</v>
      </c>
      <c r="R2223" s="32" t="e">
        <v>#N/A</v>
      </c>
    </row>
    <row r="2224" spans="1:18" x14ac:dyDescent="0.2">
      <c r="A2224" s="5" t="s">
        <v>7991</v>
      </c>
      <c r="B2224" s="5"/>
      <c r="C2224" s="5" t="s">
        <v>7992</v>
      </c>
      <c r="D2224" s="5" t="s">
        <v>7993</v>
      </c>
      <c r="E2224" s="36" t="s">
        <v>71</v>
      </c>
      <c r="F2224" s="5" t="s">
        <v>18633</v>
      </c>
      <c r="G2224" s="34">
        <v>45751</v>
      </c>
      <c r="H2224" s="33" t="s">
        <v>18633</v>
      </c>
      <c r="I2224" s="34">
        <v>45836</v>
      </c>
      <c r="J2224" s="33" t="s">
        <v>18633</v>
      </c>
      <c r="K2224" s="34">
        <v>46085</v>
      </c>
      <c r="L2224" s="33" t="s">
        <v>18794</v>
      </c>
      <c r="M2224" s="33" t="s">
        <v>1494</v>
      </c>
      <c r="N2224" s="5" t="s">
        <v>210</v>
      </c>
      <c r="O2224" s="35">
        <v>85820.63</v>
      </c>
      <c r="P2224" s="60" t="s">
        <v>18630</v>
      </c>
      <c r="Q2224" s="5" t="str">
        <f t="shared" si="34"/>
        <v>Ativo</v>
      </c>
      <c r="R2224" s="32" t="e">
        <v>#N/A</v>
      </c>
    </row>
    <row r="2225" spans="1:18" x14ac:dyDescent="0.2">
      <c r="A2225" s="5" t="s">
        <v>7994</v>
      </c>
      <c r="B2225" s="5" t="s">
        <v>7995</v>
      </c>
      <c r="C2225" s="5" t="s">
        <v>7996</v>
      </c>
      <c r="D2225" s="5" t="s">
        <v>7818</v>
      </c>
      <c r="E2225" s="36" t="s">
        <v>71</v>
      </c>
      <c r="F2225" s="5" t="s">
        <v>18633</v>
      </c>
      <c r="G2225" s="34">
        <v>45505</v>
      </c>
      <c r="H2225" s="33" t="s">
        <v>18630</v>
      </c>
      <c r="I2225" s="34"/>
      <c r="J2225" s="5" t="s">
        <v>18633</v>
      </c>
      <c r="K2225" s="34">
        <v>45523</v>
      </c>
      <c r="L2225" s="33" t="s">
        <v>42</v>
      </c>
      <c r="M2225" s="5" t="s">
        <v>7997</v>
      </c>
      <c r="N2225" s="5" t="s">
        <v>26</v>
      </c>
      <c r="O2225" s="35">
        <v>128648.32000000001</v>
      </c>
      <c r="P2225" s="5" t="s">
        <v>18630</v>
      </c>
      <c r="Q2225" s="5" t="str">
        <f t="shared" si="34"/>
        <v>Arquivado</v>
      </c>
      <c r="R2225" s="32" t="e">
        <v>#N/A</v>
      </c>
    </row>
    <row r="2226" spans="1:18" x14ac:dyDescent="0.2">
      <c r="A2226" s="5" t="s">
        <v>7999</v>
      </c>
      <c r="B2226" s="5"/>
      <c r="C2226" s="5" t="s">
        <v>8000</v>
      </c>
      <c r="D2226" s="5" t="s">
        <v>3039</v>
      </c>
      <c r="E2226" s="36" t="s">
        <v>71</v>
      </c>
      <c r="F2226" s="5" t="s">
        <v>18633</v>
      </c>
      <c r="G2226" s="34">
        <v>45257</v>
      </c>
      <c r="H2226" s="33" t="s">
        <v>18633</v>
      </c>
      <c r="I2226" s="34">
        <v>45371</v>
      </c>
      <c r="J2226" s="33" t="s">
        <v>18633</v>
      </c>
      <c r="K2226" s="34">
        <v>45391</v>
      </c>
      <c r="L2226" s="33" t="s">
        <v>42</v>
      </c>
      <c r="M2226" s="33" t="s">
        <v>8001</v>
      </c>
      <c r="N2226" s="5" t="s">
        <v>26</v>
      </c>
      <c r="O2226" s="35">
        <v>398882.92</v>
      </c>
      <c r="P2226" s="5" t="s">
        <v>18633</v>
      </c>
      <c r="Q2226" s="5" t="str">
        <f t="shared" si="34"/>
        <v>Arquivado</v>
      </c>
      <c r="R2226" s="32" t="e">
        <v>#N/A</v>
      </c>
    </row>
    <row r="2227" spans="1:18" x14ac:dyDescent="0.2">
      <c r="A2227" s="5" t="s">
        <v>8003</v>
      </c>
      <c r="B2227" s="5"/>
      <c r="C2227" s="5" t="s">
        <v>8004</v>
      </c>
      <c r="D2227" s="5" t="s">
        <v>976</v>
      </c>
      <c r="E2227" s="36" t="s">
        <v>71</v>
      </c>
      <c r="F2227" s="5" t="s">
        <v>18633</v>
      </c>
      <c r="G2227" s="34">
        <v>44312</v>
      </c>
      <c r="H2227" s="33" t="s">
        <v>18630</v>
      </c>
      <c r="I2227" s="34"/>
      <c r="J2227" s="5" t="s">
        <v>18630</v>
      </c>
      <c r="K2227" s="34"/>
      <c r="L2227" s="5" t="s">
        <v>42</v>
      </c>
      <c r="M2227" s="5" t="s">
        <v>8005</v>
      </c>
      <c r="N2227" s="5" t="s">
        <v>26</v>
      </c>
      <c r="O2227" s="35">
        <v>78933.52</v>
      </c>
      <c r="P2227" s="5" t="s">
        <v>18630</v>
      </c>
      <c r="Q2227" s="5" t="str">
        <f t="shared" si="34"/>
        <v>Arquivado</v>
      </c>
      <c r="R2227" s="32" t="e">
        <v>#N/A</v>
      </c>
    </row>
    <row r="2228" spans="1:18" x14ac:dyDescent="0.2">
      <c r="A2228" s="5" t="s">
        <v>8007</v>
      </c>
      <c r="B2228" s="5"/>
      <c r="C2228" s="5" t="s">
        <v>8008</v>
      </c>
      <c r="D2228" s="5" t="s">
        <v>7935</v>
      </c>
      <c r="E2228" s="36" t="s">
        <v>71</v>
      </c>
      <c r="F2228" s="5" t="s">
        <v>18633</v>
      </c>
      <c r="G2228" s="34">
        <v>45968</v>
      </c>
      <c r="H2228" s="33" t="s">
        <v>18633</v>
      </c>
      <c r="I2228" s="34">
        <v>46056</v>
      </c>
      <c r="J2228" s="33" t="s">
        <v>18630</v>
      </c>
      <c r="K2228" s="34"/>
      <c r="L2228" s="5" t="s">
        <v>18795</v>
      </c>
      <c r="M2228" s="5" t="s">
        <v>1238</v>
      </c>
      <c r="N2228" s="5" t="s">
        <v>117</v>
      </c>
      <c r="O2228" s="35">
        <v>489009.14</v>
      </c>
      <c r="P2228" s="60" t="s">
        <v>18630</v>
      </c>
      <c r="Q2228" s="5" t="str">
        <f t="shared" si="34"/>
        <v>Ativo</v>
      </c>
      <c r="R2228" s="32" t="e">
        <v>#N/A</v>
      </c>
    </row>
    <row r="2229" spans="1:18" x14ac:dyDescent="0.2">
      <c r="A2229" s="5" t="s">
        <v>8009</v>
      </c>
      <c r="B2229" s="5"/>
      <c r="C2229" s="5" t="s">
        <v>8010</v>
      </c>
      <c r="D2229" s="5" t="s">
        <v>7636</v>
      </c>
      <c r="E2229" s="36" t="s">
        <v>71</v>
      </c>
      <c r="F2229" s="5" t="s">
        <v>18633</v>
      </c>
      <c r="G2229" s="34">
        <v>45942</v>
      </c>
      <c r="H2229" s="33" t="s">
        <v>18630</v>
      </c>
      <c r="I2229" s="34"/>
      <c r="J2229" s="5" t="s">
        <v>18630</v>
      </c>
      <c r="K2229" s="34"/>
      <c r="L2229" s="5" t="s">
        <v>42</v>
      </c>
      <c r="M2229" s="5" t="s">
        <v>43</v>
      </c>
      <c r="N2229" s="5" t="s">
        <v>26</v>
      </c>
      <c r="O2229" s="35">
        <v>72602.19</v>
      </c>
      <c r="P2229" s="5" t="s">
        <v>18630</v>
      </c>
      <c r="Q2229" s="5" t="str">
        <f t="shared" si="34"/>
        <v>Arquivado</v>
      </c>
      <c r="R2229" s="32" t="e">
        <v>#N/A</v>
      </c>
    </row>
    <row r="2230" spans="1:18" x14ac:dyDescent="0.2">
      <c r="A2230" s="5" t="s">
        <v>8011</v>
      </c>
      <c r="B2230" s="5"/>
      <c r="C2230" s="5" t="s">
        <v>8012</v>
      </c>
      <c r="D2230" s="5" t="s">
        <v>8013</v>
      </c>
      <c r="E2230" s="36" t="s">
        <v>71</v>
      </c>
      <c r="F2230" s="5" t="s">
        <v>18633</v>
      </c>
      <c r="G2230" s="34">
        <v>46044</v>
      </c>
      <c r="H2230" s="33" t="s">
        <v>18630</v>
      </c>
      <c r="I2230" s="34"/>
      <c r="J2230" s="5" t="s">
        <v>18630</v>
      </c>
      <c r="K2230" s="34"/>
      <c r="L2230" s="5" t="s">
        <v>18795</v>
      </c>
      <c r="M2230" s="5" t="s">
        <v>8014</v>
      </c>
      <c r="N2230" s="5" t="s">
        <v>210</v>
      </c>
      <c r="O2230" s="35">
        <v>478167.77</v>
      </c>
      <c r="P2230" s="60" t="s">
        <v>18630</v>
      </c>
      <c r="Q2230" s="5" t="str">
        <f t="shared" si="34"/>
        <v>Ativo</v>
      </c>
      <c r="R2230" s="32" t="e">
        <v>#N/A</v>
      </c>
    </row>
    <row r="2231" spans="1:18" x14ac:dyDescent="0.2">
      <c r="A2231" s="5" t="s">
        <v>8016</v>
      </c>
      <c r="B2231" s="5"/>
      <c r="C2231" s="5" t="s">
        <v>8017</v>
      </c>
      <c r="D2231" s="5" t="s">
        <v>8018</v>
      </c>
      <c r="E2231" s="36" t="s">
        <v>71</v>
      </c>
      <c r="F2231" s="5" t="s">
        <v>18633</v>
      </c>
      <c r="G2231" s="34">
        <v>45510</v>
      </c>
      <c r="H2231" s="33" t="s">
        <v>18630</v>
      </c>
      <c r="I2231" s="34"/>
      <c r="J2231" s="5" t="s">
        <v>18633</v>
      </c>
      <c r="K2231" s="34">
        <v>45526</v>
      </c>
      <c r="L2231" s="33" t="s">
        <v>42</v>
      </c>
      <c r="M2231" s="5" t="s">
        <v>43</v>
      </c>
      <c r="N2231" s="5" t="s">
        <v>26</v>
      </c>
      <c r="O2231" s="35">
        <v>495900.15999999997</v>
      </c>
      <c r="P2231" s="5" t="s">
        <v>18630</v>
      </c>
      <c r="Q2231" s="5" t="str">
        <f t="shared" si="34"/>
        <v>Arquivado</v>
      </c>
      <c r="R2231" s="32" t="e">
        <v>#N/A</v>
      </c>
    </row>
    <row r="2232" spans="1:18" x14ac:dyDescent="0.2">
      <c r="A2232" s="5" t="s">
        <v>8019</v>
      </c>
      <c r="B2232" s="5"/>
      <c r="C2232" s="5" t="s">
        <v>8020</v>
      </c>
      <c r="D2232" s="5" t="s">
        <v>8021</v>
      </c>
      <c r="E2232" s="36" t="s">
        <v>71</v>
      </c>
      <c r="F2232" s="5" t="s">
        <v>18633</v>
      </c>
      <c r="G2232" s="34">
        <v>45724</v>
      </c>
      <c r="H2232" s="33" t="s">
        <v>18633</v>
      </c>
      <c r="I2232" s="34">
        <v>45860</v>
      </c>
      <c r="J2232" s="33" t="s">
        <v>18630</v>
      </c>
      <c r="K2232" s="34"/>
      <c r="L2232" s="5" t="s">
        <v>18796</v>
      </c>
      <c r="M2232" s="5" t="s">
        <v>1211</v>
      </c>
      <c r="N2232" s="5" t="s">
        <v>210</v>
      </c>
      <c r="O2232" s="35">
        <v>675175.59</v>
      </c>
      <c r="P2232" s="60" t="s">
        <v>18630</v>
      </c>
      <c r="Q2232" s="5" t="str">
        <f t="shared" si="34"/>
        <v>Ativo</v>
      </c>
      <c r="R2232" s="32" t="e">
        <v>#N/A</v>
      </c>
    </row>
    <row r="2233" spans="1:18" x14ac:dyDescent="0.2">
      <c r="A2233" s="5" t="s">
        <v>8022</v>
      </c>
      <c r="B2233" s="5"/>
      <c r="C2233" s="5" t="s">
        <v>7653</v>
      </c>
      <c r="D2233" s="5" t="s">
        <v>18691</v>
      </c>
      <c r="E2233" s="36" t="s">
        <v>71</v>
      </c>
      <c r="F2233" s="5" t="s">
        <v>18633</v>
      </c>
      <c r="G2233" s="34">
        <v>45342</v>
      </c>
      <c r="H2233" s="33" t="s">
        <v>18633</v>
      </c>
      <c r="I2233" s="34">
        <v>45485</v>
      </c>
      <c r="J2233" s="33" t="s">
        <v>18630</v>
      </c>
      <c r="K2233" s="34"/>
      <c r="L2233" s="5" t="s">
        <v>18796</v>
      </c>
      <c r="M2233" s="5" t="s">
        <v>8023</v>
      </c>
      <c r="N2233" s="5" t="s">
        <v>117</v>
      </c>
      <c r="O2233" s="35">
        <v>559013.93000000005</v>
      </c>
      <c r="P2233" s="60" t="s">
        <v>18630</v>
      </c>
      <c r="Q2233" s="5" t="str">
        <f t="shared" si="34"/>
        <v>Ativo</v>
      </c>
      <c r="R2233" s="32" t="e">
        <v>#N/A</v>
      </c>
    </row>
    <row r="2234" spans="1:18" x14ac:dyDescent="0.2">
      <c r="A2234" s="5" t="s">
        <v>8025</v>
      </c>
      <c r="B2234" s="5" t="s">
        <v>8026</v>
      </c>
      <c r="C2234" s="5" t="s">
        <v>7963</v>
      </c>
      <c r="D2234" s="5" t="s">
        <v>7964</v>
      </c>
      <c r="E2234" s="36" t="s">
        <v>71</v>
      </c>
      <c r="F2234" s="5" t="s">
        <v>18633</v>
      </c>
      <c r="G2234" s="34">
        <v>45348</v>
      </c>
      <c r="H2234" s="33" t="s">
        <v>18633</v>
      </c>
      <c r="I2234" s="34">
        <v>45468</v>
      </c>
      <c r="J2234" s="33" t="s">
        <v>18633</v>
      </c>
      <c r="K2234" s="34">
        <v>45943</v>
      </c>
      <c r="L2234" s="33" t="s">
        <v>18794</v>
      </c>
      <c r="M2234" s="33" t="s">
        <v>8027</v>
      </c>
      <c r="N2234" s="5" t="s">
        <v>117</v>
      </c>
      <c r="O2234" s="35">
        <v>57868.63</v>
      </c>
      <c r="P2234" s="60" t="s">
        <v>18633</v>
      </c>
      <c r="Q2234" s="5" t="str">
        <f t="shared" si="34"/>
        <v>Ativo</v>
      </c>
      <c r="R2234" s="32" t="e">
        <v>#N/A</v>
      </c>
    </row>
    <row r="2235" spans="1:18" x14ac:dyDescent="0.2">
      <c r="A2235" s="5" t="s">
        <v>8029</v>
      </c>
      <c r="B2235" s="5"/>
      <c r="C2235" s="5" t="s">
        <v>8030</v>
      </c>
      <c r="D2235" s="5" t="s">
        <v>8031</v>
      </c>
      <c r="E2235" s="36" t="s">
        <v>71</v>
      </c>
      <c r="F2235" s="5" t="s">
        <v>18633</v>
      </c>
      <c r="G2235" s="34">
        <v>45859</v>
      </c>
      <c r="H2235" s="33" t="s">
        <v>18630</v>
      </c>
      <c r="I2235" s="34"/>
      <c r="J2235" s="5" t="s">
        <v>18630</v>
      </c>
      <c r="K2235" s="34"/>
      <c r="L2235" s="5" t="s">
        <v>18795</v>
      </c>
      <c r="M2235" s="33" t="s">
        <v>825</v>
      </c>
      <c r="N2235" s="5" t="s">
        <v>117</v>
      </c>
      <c r="O2235" s="35">
        <v>61012.35</v>
      </c>
      <c r="P2235" s="60" t="s">
        <v>18633</v>
      </c>
      <c r="Q2235" s="5" t="str">
        <f t="shared" si="34"/>
        <v>Ativo</v>
      </c>
      <c r="R2235" s="32" t="e">
        <v>#N/A</v>
      </c>
    </row>
    <row r="2236" spans="1:18" x14ac:dyDescent="0.2">
      <c r="A2236" s="5" t="s">
        <v>8032</v>
      </c>
      <c r="B2236" s="5"/>
      <c r="C2236" s="5" t="s">
        <v>8033</v>
      </c>
      <c r="D2236" s="5" t="s">
        <v>8034</v>
      </c>
      <c r="E2236" s="36" t="s">
        <v>279</v>
      </c>
      <c r="F2236" s="5" t="s">
        <v>18633</v>
      </c>
      <c r="G2236" s="34">
        <v>46049</v>
      </c>
      <c r="H2236" s="33" t="s">
        <v>18630</v>
      </c>
      <c r="I2236" s="34"/>
      <c r="J2236" s="5" t="s">
        <v>18630</v>
      </c>
      <c r="K2236" s="34"/>
      <c r="L2236" s="5" t="s">
        <v>18796</v>
      </c>
      <c r="M2236" s="33" t="s">
        <v>473</v>
      </c>
      <c r="N2236" s="5" t="s">
        <v>117</v>
      </c>
      <c r="O2236" s="35">
        <v>43009.98</v>
      </c>
      <c r="P2236" s="60" t="s">
        <v>18633</v>
      </c>
      <c r="Q2236" s="5" t="str">
        <f t="shared" si="34"/>
        <v>Ativo</v>
      </c>
      <c r="R2236" s="32" t="e">
        <v>#N/A</v>
      </c>
    </row>
    <row r="2237" spans="1:18" x14ac:dyDescent="0.2">
      <c r="A2237" s="5" t="s">
        <v>8035</v>
      </c>
      <c r="B2237" s="5"/>
      <c r="C2237" s="5" t="s">
        <v>8036</v>
      </c>
      <c r="D2237" s="5" t="s">
        <v>18700</v>
      </c>
      <c r="E2237" s="36" t="s">
        <v>71</v>
      </c>
      <c r="F2237" s="5" t="s">
        <v>18633</v>
      </c>
      <c r="G2237" s="34">
        <v>45912</v>
      </c>
      <c r="H2237" s="33" t="s">
        <v>18633</v>
      </c>
      <c r="I2237" s="34">
        <v>45988</v>
      </c>
      <c r="J2237" s="33" t="s">
        <v>18630</v>
      </c>
      <c r="K2237" s="34"/>
      <c r="L2237" s="5" t="s">
        <v>18796</v>
      </c>
      <c r="M2237" s="5" t="s">
        <v>7782</v>
      </c>
      <c r="N2237" s="5" t="s">
        <v>117</v>
      </c>
      <c r="O2237" s="35">
        <v>169827.68</v>
      </c>
      <c r="P2237" s="60" t="s">
        <v>18630</v>
      </c>
      <c r="Q2237" s="5" t="str">
        <f t="shared" si="34"/>
        <v>Ativo</v>
      </c>
      <c r="R2237" s="32" t="e">
        <v>#N/A</v>
      </c>
    </row>
    <row r="2238" spans="1:18" x14ac:dyDescent="0.2">
      <c r="A2238" s="5" t="s">
        <v>8037</v>
      </c>
      <c r="B2238" s="5"/>
      <c r="C2238" s="5" t="s">
        <v>8038</v>
      </c>
      <c r="D2238" s="5" t="s">
        <v>443</v>
      </c>
      <c r="E2238" s="36" t="s">
        <v>71</v>
      </c>
      <c r="F2238" s="5" t="s">
        <v>18633</v>
      </c>
      <c r="G2238" s="34">
        <v>45739</v>
      </c>
      <c r="H2238" s="33" t="s">
        <v>18633</v>
      </c>
      <c r="I2238" s="34">
        <v>45973</v>
      </c>
      <c r="J2238" s="33" t="s">
        <v>18630</v>
      </c>
      <c r="K2238" s="34"/>
      <c r="L2238" s="5" t="s">
        <v>18795</v>
      </c>
      <c r="M2238" s="5" t="s">
        <v>3510</v>
      </c>
      <c r="N2238" s="5" t="s">
        <v>117</v>
      </c>
      <c r="O2238" s="35">
        <v>758942.51</v>
      </c>
      <c r="P2238" s="60" t="s">
        <v>18630</v>
      </c>
      <c r="Q2238" s="5" t="str">
        <f t="shared" si="34"/>
        <v>Ativo</v>
      </c>
      <c r="R2238" s="32" t="e">
        <v>#N/A</v>
      </c>
    </row>
    <row r="2239" spans="1:18" x14ac:dyDescent="0.2">
      <c r="A2239" s="5" t="s">
        <v>8039</v>
      </c>
      <c r="B2239" s="5"/>
      <c r="C2239" s="5" t="s">
        <v>8040</v>
      </c>
      <c r="D2239" s="5" t="s">
        <v>443</v>
      </c>
      <c r="E2239" s="36" t="s">
        <v>71</v>
      </c>
      <c r="F2239" s="5" t="s">
        <v>18633</v>
      </c>
      <c r="G2239" s="34">
        <v>45473</v>
      </c>
      <c r="H2239" s="33" t="s">
        <v>18633</v>
      </c>
      <c r="I2239" s="34">
        <v>45594</v>
      </c>
      <c r="J2239" s="33" t="s">
        <v>18633</v>
      </c>
      <c r="K2239" s="34">
        <v>45672</v>
      </c>
      <c r="L2239" s="33" t="s">
        <v>18794</v>
      </c>
      <c r="M2239" s="33" t="s">
        <v>2745</v>
      </c>
      <c r="N2239" s="5" t="s">
        <v>117</v>
      </c>
      <c r="O2239" s="35">
        <v>383038.37</v>
      </c>
      <c r="P2239" s="60" t="s">
        <v>18630</v>
      </c>
      <c r="Q2239" s="5" t="str">
        <f t="shared" si="34"/>
        <v>Ativo</v>
      </c>
      <c r="R2239" s="32" t="e">
        <v>#N/A</v>
      </c>
    </row>
    <row r="2240" spans="1:18" x14ac:dyDescent="0.2">
      <c r="A2240" s="5" t="s">
        <v>8041</v>
      </c>
      <c r="B2240" s="5"/>
      <c r="C2240" s="5" t="s">
        <v>8042</v>
      </c>
      <c r="D2240" s="5" t="s">
        <v>8043</v>
      </c>
      <c r="E2240" s="36" t="s">
        <v>71</v>
      </c>
      <c r="F2240" s="5" t="s">
        <v>18633</v>
      </c>
      <c r="G2240" s="34">
        <v>45791</v>
      </c>
      <c r="H2240" s="33" t="s">
        <v>18633</v>
      </c>
      <c r="I2240" s="34">
        <v>45961</v>
      </c>
      <c r="J2240" s="33" t="s">
        <v>18630</v>
      </c>
      <c r="K2240" s="34"/>
      <c r="L2240" s="5" t="s">
        <v>18796</v>
      </c>
      <c r="M2240" s="5" t="s">
        <v>7782</v>
      </c>
      <c r="N2240" s="5" t="s">
        <v>117</v>
      </c>
      <c r="O2240" s="35">
        <v>218605.8</v>
      </c>
      <c r="P2240" s="60" t="s">
        <v>18630</v>
      </c>
      <c r="Q2240" s="5" t="str">
        <f t="shared" si="34"/>
        <v>Ativo</v>
      </c>
      <c r="R2240" s="32" t="e">
        <v>#N/A</v>
      </c>
    </row>
    <row r="2241" spans="1:18" x14ac:dyDescent="0.2">
      <c r="A2241" s="5" t="s">
        <v>8044</v>
      </c>
      <c r="B2241" s="5"/>
      <c r="C2241" s="5" t="s">
        <v>8045</v>
      </c>
      <c r="D2241" s="5" t="s">
        <v>443</v>
      </c>
      <c r="E2241" s="36" t="s">
        <v>71</v>
      </c>
      <c r="F2241" s="5" t="s">
        <v>18633</v>
      </c>
      <c r="G2241" s="34">
        <v>46087</v>
      </c>
      <c r="H2241" s="33" t="s">
        <v>18630</v>
      </c>
      <c r="I2241" s="34"/>
      <c r="J2241" s="5" t="s">
        <v>18630</v>
      </c>
      <c r="K2241" s="34"/>
      <c r="L2241" s="5" t="s">
        <v>18795</v>
      </c>
      <c r="M2241" s="5" t="s">
        <v>8046</v>
      </c>
      <c r="N2241" s="5" t="s">
        <v>117</v>
      </c>
      <c r="O2241" s="35">
        <v>349434.25</v>
      </c>
      <c r="P2241" s="60" t="s">
        <v>18630</v>
      </c>
      <c r="Q2241" s="5" t="str">
        <f t="shared" si="34"/>
        <v>Ativo</v>
      </c>
      <c r="R2241" s="32" t="e">
        <v>#N/A</v>
      </c>
    </row>
    <row r="2242" spans="1:18" x14ac:dyDescent="0.2">
      <c r="A2242" s="5" t="s">
        <v>8048</v>
      </c>
      <c r="B2242" s="5"/>
      <c r="C2242" s="5" t="s">
        <v>8049</v>
      </c>
      <c r="D2242" s="5" t="s">
        <v>8050</v>
      </c>
      <c r="E2242" s="36" t="s">
        <v>279</v>
      </c>
      <c r="F2242" s="5" t="s">
        <v>18633</v>
      </c>
      <c r="G2242" s="34">
        <v>45414</v>
      </c>
      <c r="H2242" s="33" t="s">
        <v>18630</v>
      </c>
      <c r="I2242" s="34"/>
      <c r="J2242" s="5" t="s">
        <v>18633</v>
      </c>
      <c r="K2242" s="34">
        <v>45420</v>
      </c>
      <c r="L2242" s="33" t="s">
        <v>42</v>
      </c>
      <c r="M2242" s="5" t="s">
        <v>43</v>
      </c>
      <c r="N2242" s="5" t="s">
        <v>26</v>
      </c>
      <c r="O2242" s="35">
        <v>53030.98</v>
      </c>
      <c r="P2242" s="5" t="s">
        <v>18630</v>
      </c>
      <c r="Q2242" s="5" t="str">
        <f t="shared" si="34"/>
        <v>Arquivado</v>
      </c>
      <c r="R2242" s="32" t="e">
        <v>#N/A</v>
      </c>
    </row>
    <row r="2243" spans="1:18" x14ac:dyDescent="0.2">
      <c r="A2243" s="5" t="s">
        <v>8051</v>
      </c>
      <c r="B2243" s="5"/>
      <c r="C2243" s="5" t="s">
        <v>8052</v>
      </c>
      <c r="D2243" s="5" t="s">
        <v>8053</v>
      </c>
      <c r="E2243" s="36" t="s">
        <v>71</v>
      </c>
      <c r="F2243" s="5" t="s">
        <v>18633</v>
      </c>
      <c r="G2243" s="34">
        <v>45525</v>
      </c>
      <c r="H2243" s="33" t="s">
        <v>18630</v>
      </c>
      <c r="I2243" s="34"/>
      <c r="J2243" s="5" t="s">
        <v>18633</v>
      </c>
      <c r="K2243" s="34">
        <v>45540</v>
      </c>
      <c r="L2243" s="33" t="s">
        <v>42</v>
      </c>
      <c r="M2243" s="5" t="s">
        <v>8054</v>
      </c>
      <c r="N2243" s="5" t="s">
        <v>26</v>
      </c>
      <c r="O2243" s="35">
        <v>207525.81</v>
      </c>
      <c r="P2243" s="5" t="s">
        <v>18630</v>
      </c>
      <c r="Q2243" s="5" t="str">
        <f t="shared" si="34"/>
        <v>Arquivado</v>
      </c>
      <c r="R2243" s="32" t="e">
        <v>#N/A</v>
      </c>
    </row>
    <row r="2244" spans="1:18" x14ac:dyDescent="0.2">
      <c r="A2244" s="5" t="s">
        <v>8056</v>
      </c>
      <c r="B2244" s="5"/>
      <c r="C2244" s="5" t="s">
        <v>8057</v>
      </c>
      <c r="D2244" s="5" t="s">
        <v>7791</v>
      </c>
      <c r="E2244" s="36" t="s">
        <v>279</v>
      </c>
      <c r="F2244" s="5" t="s">
        <v>18633</v>
      </c>
      <c r="G2244" s="34">
        <v>45488</v>
      </c>
      <c r="H2244" s="33" t="s">
        <v>18630</v>
      </c>
      <c r="I2244" s="34"/>
      <c r="J2244" s="5" t="s">
        <v>18633</v>
      </c>
      <c r="K2244" s="34">
        <v>45503</v>
      </c>
      <c r="L2244" s="33" t="s">
        <v>42</v>
      </c>
      <c r="M2244" s="5" t="s">
        <v>8058</v>
      </c>
      <c r="N2244" s="5" t="s">
        <v>26</v>
      </c>
      <c r="O2244" s="35">
        <v>56038.05</v>
      </c>
      <c r="P2244" s="5" t="s">
        <v>18630</v>
      </c>
      <c r="Q2244" s="5" t="str">
        <f t="shared" ref="Q2244:Q2307" si="35">IF(OR(ISNUMBER(SEARCH("arquivamento",L2244)),ISNUMBER(SEARCH("arquivado",L2244))),"Arquivado","Ativo")</f>
        <v>Arquivado</v>
      </c>
      <c r="R2244" s="32" t="e">
        <v>#N/A</v>
      </c>
    </row>
    <row r="2245" spans="1:18" x14ac:dyDescent="0.2">
      <c r="A2245" s="5" t="s">
        <v>8060</v>
      </c>
      <c r="B2245" s="5"/>
      <c r="C2245" s="5" t="s">
        <v>7703</v>
      </c>
      <c r="D2245" s="5" t="s">
        <v>8061</v>
      </c>
      <c r="E2245" s="36" t="s">
        <v>71</v>
      </c>
      <c r="F2245" s="5" t="s">
        <v>18633</v>
      </c>
      <c r="G2245" s="34">
        <v>45810</v>
      </c>
      <c r="H2245" s="33" t="s">
        <v>18630</v>
      </c>
      <c r="I2245" s="34"/>
      <c r="J2245" s="5" t="s">
        <v>18630</v>
      </c>
      <c r="K2245" s="34"/>
      <c r="L2245" s="5" t="s">
        <v>18795</v>
      </c>
      <c r="M2245" s="5" t="s">
        <v>8062</v>
      </c>
      <c r="N2245" s="5" t="s">
        <v>117</v>
      </c>
      <c r="O2245" s="35">
        <v>213647.84</v>
      </c>
      <c r="P2245" s="60" t="s">
        <v>18630</v>
      </c>
      <c r="Q2245" s="5" t="str">
        <f t="shared" si="35"/>
        <v>Ativo</v>
      </c>
      <c r="R2245" s="32" t="e">
        <v>#N/A</v>
      </c>
    </row>
    <row r="2246" spans="1:18" x14ac:dyDescent="0.2">
      <c r="A2246" s="5" t="s">
        <v>8064</v>
      </c>
      <c r="B2246" s="5" t="s">
        <v>7994</v>
      </c>
      <c r="C2246" s="5" t="s">
        <v>7996</v>
      </c>
      <c r="D2246" s="5" t="s">
        <v>7818</v>
      </c>
      <c r="E2246" s="36" t="s">
        <v>71</v>
      </c>
      <c r="F2246" s="5" t="s">
        <v>18633</v>
      </c>
      <c r="G2246" s="34">
        <v>45526</v>
      </c>
      <c r="H2246" s="33" t="s">
        <v>18630</v>
      </c>
      <c r="I2246" s="34"/>
      <c r="J2246" s="5" t="s">
        <v>18633</v>
      </c>
      <c r="K2246" s="34">
        <v>45546</v>
      </c>
      <c r="L2246" s="33" t="s">
        <v>42</v>
      </c>
      <c r="M2246" s="5" t="s">
        <v>43</v>
      </c>
      <c r="N2246" s="5" t="s">
        <v>26</v>
      </c>
      <c r="O2246" s="35">
        <v>128648.32000000001</v>
      </c>
      <c r="P2246" s="5" t="s">
        <v>18630</v>
      </c>
      <c r="Q2246" s="5" t="str">
        <f t="shared" si="35"/>
        <v>Arquivado</v>
      </c>
      <c r="R2246" s="32" t="e">
        <v>#N/A</v>
      </c>
    </row>
    <row r="2247" spans="1:18" x14ac:dyDescent="0.2">
      <c r="A2247" s="5" t="s">
        <v>8065</v>
      </c>
      <c r="B2247" s="5"/>
      <c r="C2247" s="5" t="s">
        <v>8066</v>
      </c>
      <c r="D2247" s="5" t="s">
        <v>8067</v>
      </c>
      <c r="E2247" s="36" t="s">
        <v>71</v>
      </c>
      <c r="F2247" s="5" t="s">
        <v>18633</v>
      </c>
      <c r="G2247" s="34">
        <v>46105</v>
      </c>
      <c r="H2247" s="33" t="s">
        <v>18630</v>
      </c>
      <c r="I2247" s="34"/>
      <c r="J2247" s="5" t="s">
        <v>18630</v>
      </c>
      <c r="K2247" s="34"/>
      <c r="L2247" s="5" t="s">
        <v>18795</v>
      </c>
      <c r="M2247" s="5" t="s">
        <v>1054</v>
      </c>
      <c r="N2247" s="5" t="s">
        <v>117</v>
      </c>
      <c r="O2247" s="35">
        <v>118871.11</v>
      </c>
      <c r="P2247" s="60" t="s">
        <v>18630</v>
      </c>
      <c r="Q2247" s="5" t="str">
        <f t="shared" si="35"/>
        <v>Ativo</v>
      </c>
      <c r="R2247" s="32" t="e">
        <v>#N/A</v>
      </c>
    </row>
    <row r="2248" spans="1:18" x14ac:dyDescent="0.2">
      <c r="A2248" s="5" t="s">
        <v>8068</v>
      </c>
      <c r="B2248" s="5" t="s">
        <v>8016</v>
      </c>
      <c r="C2248" s="5" t="s">
        <v>8017</v>
      </c>
      <c r="D2248" s="5" t="s">
        <v>8018</v>
      </c>
      <c r="E2248" s="36" t="s">
        <v>71</v>
      </c>
      <c r="F2248" s="5" t="s">
        <v>18633</v>
      </c>
      <c r="G2248" s="34">
        <v>45568</v>
      </c>
      <c r="H2248" s="33" t="s">
        <v>18633</v>
      </c>
      <c r="I2248" s="34">
        <v>45644</v>
      </c>
      <c r="J2248" s="33" t="s">
        <v>18633</v>
      </c>
      <c r="K2248" s="34">
        <v>45699</v>
      </c>
      <c r="L2248" s="33" t="s">
        <v>18794</v>
      </c>
      <c r="M2248" s="33" t="s">
        <v>3753</v>
      </c>
      <c r="N2248" s="5" t="s">
        <v>117</v>
      </c>
      <c r="O2248" s="35">
        <v>495900.15999999997</v>
      </c>
      <c r="P2248" s="60" t="s">
        <v>18633</v>
      </c>
      <c r="Q2248" s="5" t="str">
        <f t="shared" si="35"/>
        <v>Ativo</v>
      </c>
      <c r="R2248" s="32" t="e">
        <v>#N/A</v>
      </c>
    </row>
    <row r="2249" spans="1:18" x14ac:dyDescent="0.2">
      <c r="A2249" s="5" t="s">
        <v>8069</v>
      </c>
      <c r="B2249" s="5"/>
      <c r="C2249" s="5" t="s">
        <v>8070</v>
      </c>
      <c r="D2249" s="5" t="s">
        <v>1303</v>
      </c>
      <c r="E2249" s="36" t="s">
        <v>71</v>
      </c>
      <c r="F2249" s="5" t="s">
        <v>18633</v>
      </c>
      <c r="G2249" s="34">
        <v>45816</v>
      </c>
      <c r="H2249" s="33" t="s">
        <v>18633</v>
      </c>
      <c r="I2249" s="34">
        <v>45964</v>
      </c>
      <c r="J2249" s="33" t="s">
        <v>18630</v>
      </c>
      <c r="K2249" s="34"/>
      <c r="L2249" s="5" t="s">
        <v>18795</v>
      </c>
      <c r="M2249" s="5" t="s">
        <v>8071</v>
      </c>
      <c r="N2249" s="5" t="s">
        <v>117</v>
      </c>
      <c r="O2249" s="35">
        <v>521802.86</v>
      </c>
      <c r="P2249" s="60" t="s">
        <v>18630</v>
      </c>
      <c r="Q2249" s="5" t="str">
        <f t="shared" si="35"/>
        <v>Ativo</v>
      </c>
      <c r="R2249" s="32" t="e">
        <v>#N/A</v>
      </c>
    </row>
    <row r="2250" spans="1:18" x14ac:dyDescent="0.2">
      <c r="A2250" s="5" t="s">
        <v>8073</v>
      </c>
      <c r="B2250" s="5"/>
      <c r="C2250" s="5" t="s">
        <v>8074</v>
      </c>
      <c r="D2250" s="5" t="s">
        <v>8075</v>
      </c>
      <c r="E2250" s="36" t="s">
        <v>71</v>
      </c>
      <c r="F2250" s="5" t="s">
        <v>18633</v>
      </c>
      <c r="G2250" s="34">
        <v>45910</v>
      </c>
      <c r="H2250" s="33" t="s">
        <v>18633</v>
      </c>
      <c r="I2250" s="34">
        <v>46009</v>
      </c>
      <c r="J2250" s="33" t="s">
        <v>18630</v>
      </c>
      <c r="K2250" s="34"/>
      <c r="L2250" s="5" t="s">
        <v>18795</v>
      </c>
      <c r="M2250" s="5" t="s">
        <v>1018</v>
      </c>
      <c r="N2250" s="5" t="s">
        <v>117</v>
      </c>
      <c r="O2250" s="35">
        <v>206670.17</v>
      </c>
      <c r="P2250" s="60" t="s">
        <v>18630</v>
      </c>
      <c r="Q2250" s="5" t="str">
        <f t="shared" si="35"/>
        <v>Ativo</v>
      </c>
      <c r="R2250" s="32" t="e">
        <v>#N/A</v>
      </c>
    </row>
    <row r="2251" spans="1:18" x14ac:dyDescent="0.2">
      <c r="A2251" s="5" t="s">
        <v>8076</v>
      </c>
      <c r="B2251" s="5"/>
      <c r="C2251" s="5" t="s">
        <v>8077</v>
      </c>
      <c r="D2251" s="5" t="s">
        <v>1303</v>
      </c>
      <c r="E2251" s="36" t="s">
        <v>71</v>
      </c>
      <c r="F2251" s="5" t="s">
        <v>18633</v>
      </c>
      <c r="G2251" s="34">
        <v>45919</v>
      </c>
      <c r="H2251" s="33" t="s">
        <v>18633</v>
      </c>
      <c r="I2251" s="34">
        <v>46002</v>
      </c>
      <c r="J2251" s="33" t="s">
        <v>18630</v>
      </c>
      <c r="K2251" s="34"/>
      <c r="L2251" s="5" t="s">
        <v>18795</v>
      </c>
      <c r="M2251" s="5" t="s">
        <v>1018</v>
      </c>
      <c r="N2251" s="5" t="s">
        <v>210</v>
      </c>
      <c r="O2251" s="35">
        <v>202819.12</v>
      </c>
      <c r="P2251" s="60" t="s">
        <v>18630</v>
      </c>
      <c r="Q2251" s="5" t="str">
        <f t="shared" si="35"/>
        <v>Ativo</v>
      </c>
      <c r="R2251" s="32" t="e">
        <v>#N/A</v>
      </c>
    </row>
    <row r="2252" spans="1:18" x14ac:dyDescent="0.2">
      <c r="A2252" s="5" t="s">
        <v>8078</v>
      </c>
      <c r="B2252" s="5"/>
      <c r="C2252" s="5" t="s">
        <v>8079</v>
      </c>
      <c r="D2252" s="5" t="s">
        <v>8080</v>
      </c>
      <c r="E2252" s="36" t="s">
        <v>71</v>
      </c>
      <c r="F2252" s="5" t="s">
        <v>18633</v>
      </c>
      <c r="G2252" s="34">
        <v>46024</v>
      </c>
      <c r="H2252" s="33" t="s">
        <v>18633</v>
      </c>
      <c r="I2252" s="34">
        <v>46100</v>
      </c>
      <c r="J2252" s="33" t="s">
        <v>18630</v>
      </c>
      <c r="K2252" s="34"/>
      <c r="L2252" s="5" t="s">
        <v>18795</v>
      </c>
      <c r="M2252" s="5" t="s">
        <v>8081</v>
      </c>
      <c r="N2252" s="5" t="s">
        <v>117</v>
      </c>
      <c r="O2252" s="35">
        <v>576460.06999999995</v>
      </c>
      <c r="P2252" s="60" t="s">
        <v>18630</v>
      </c>
      <c r="Q2252" s="5" t="str">
        <f t="shared" si="35"/>
        <v>Ativo</v>
      </c>
      <c r="R2252" s="32" t="e">
        <v>#N/A</v>
      </c>
    </row>
    <row r="2253" spans="1:18" x14ac:dyDescent="0.2">
      <c r="A2253" s="5" t="s">
        <v>8083</v>
      </c>
      <c r="B2253" s="5"/>
      <c r="C2253" s="5" t="s">
        <v>8084</v>
      </c>
      <c r="D2253" s="5" t="s">
        <v>8085</v>
      </c>
      <c r="E2253" s="36" t="s">
        <v>71</v>
      </c>
      <c r="F2253" s="5" t="s">
        <v>18630</v>
      </c>
      <c r="G2253" s="34"/>
      <c r="H2253" s="5" t="s">
        <v>18630</v>
      </c>
      <c r="I2253" s="34"/>
      <c r="J2253" s="5" t="s">
        <v>18630</v>
      </c>
      <c r="K2253" s="34"/>
      <c r="L2253" s="5" t="s">
        <v>18793</v>
      </c>
      <c r="M2253" s="5" t="s">
        <v>7506</v>
      </c>
      <c r="N2253" s="5" t="s">
        <v>18712</v>
      </c>
      <c r="O2253" s="35">
        <v>183534.23</v>
      </c>
      <c r="P2253" s="60" t="s">
        <v>18630</v>
      </c>
      <c r="Q2253" s="5" t="str">
        <f t="shared" si="35"/>
        <v>Ativo</v>
      </c>
      <c r="R2253" s="32" t="e">
        <v>#N/A</v>
      </c>
    </row>
    <row r="2254" spans="1:18" x14ac:dyDescent="0.2">
      <c r="A2254" s="5" t="s">
        <v>8086</v>
      </c>
      <c r="B2254" s="5"/>
      <c r="C2254" s="5" t="s">
        <v>7979</v>
      </c>
      <c r="D2254" s="5" t="s">
        <v>8087</v>
      </c>
      <c r="E2254" s="36" t="s">
        <v>71</v>
      </c>
      <c r="F2254" s="5" t="s">
        <v>18630</v>
      </c>
      <c r="G2254" s="34"/>
      <c r="H2254" s="5" t="s">
        <v>18630</v>
      </c>
      <c r="I2254" s="34"/>
      <c r="J2254" s="5" t="s">
        <v>18630</v>
      </c>
      <c r="K2254" s="34"/>
      <c r="L2254" s="5" t="s">
        <v>18793</v>
      </c>
      <c r="M2254" s="5" t="s">
        <v>8088</v>
      </c>
      <c r="N2254" s="5" t="s">
        <v>18712</v>
      </c>
      <c r="O2254" s="35">
        <v>73986.33</v>
      </c>
      <c r="P2254" s="60" t="s">
        <v>18630</v>
      </c>
      <c r="Q2254" s="5" t="str">
        <f t="shared" si="35"/>
        <v>Ativo</v>
      </c>
      <c r="R2254" s="32" t="e">
        <v>#N/A</v>
      </c>
    </row>
    <row r="2255" spans="1:18" x14ac:dyDescent="0.2">
      <c r="A2255" s="5" t="s">
        <v>8090</v>
      </c>
      <c r="B2255" s="5"/>
      <c r="C2255" s="5" t="s">
        <v>8091</v>
      </c>
      <c r="D2255" s="5" t="s">
        <v>7791</v>
      </c>
      <c r="E2255" s="36" t="s">
        <v>71</v>
      </c>
      <c r="F2255" s="5" t="s">
        <v>18633</v>
      </c>
      <c r="G2255" s="34">
        <v>46008</v>
      </c>
      <c r="H2255" s="33" t="s">
        <v>18630</v>
      </c>
      <c r="I2255" s="34"/>
      <c r="J2255" s="5" t="s">
        <v>18630</v>
      </c>
      <c r="K2255" s="34"/>
      <c r="L2255" s="5" t="s">
        <v>18795</v>
      </c>
      <c r="M2255" s="5" t="s">
        <v>1037</v>
      </c>
      <c r="N2255" s="5" t="s">
        <v>117</v>
      </c>
      <c r="O2255" s="35">
        <v>283961.28999999998</v>
      </c>
      <c r="P2255" s="60" t="s">
        <v>18630</v>
      </c>
      <c r="Q2255" s="5" t="str">
        <f t="shared" si="35"/>
        <v>Ativo</v>
      </c>
      <c r="R2255" s="32" t="e">
        <v>#N/A</v>
      </c>
    </row>
    <row r="2256" spans="1:18" x14ac:dyDescent="0.2">
      <c r="A2256" s="5" t="s">
        <v>8092</v>
      </c>
      <c r="B2256" s="5"/>
      <c r="C2256" s="5" t="s">
        <v>8093</v>
      </c>
      <c r="D2256" s="5" t="s">
        <v>7593</v>
      </c>
      <c r="E2256" s="36" t="s">
        <v>71</v>
      </c>
      <c r="F2256" s="5" t="s">
        <v>18633</v>
      </c>
      <c r="G2256" s="34">
        <v>45148</v>
      </c>
      <c r="H2256" s="33" t="s">
        <v>18630</v>
      </c>
      <c r="I2256" s="34"/>
      <c r="J2256" s="5" t="s">
        <v>18633</v>
      </c>
      <c r="K2256" s="34">
        <v>45167</v>
      </c>
      <c r="L2256" s="33" t="s">
        <v>42</v>
      </c>
      <c r="M2256" s="5" t="s">
        <v>8094</v>
      </c>
      <c r="N2256" s="5" t="s">
        <v>26</v>
      </c>
      <c r="O2256" s="35">
        <v>181099.17</v>
      </c>
      <c r="P2256" s="5" t="s">
        <v>18633</v>
      </c>
      <c r="Q2256" s="5" t="str">
        <f t="shared" si="35"/>
        <v>Arquivado</v>
      </c>
      <c r="R2256" s="32" t="e">
        <v>#N/A</v>
      </c>
    </row>
    <row r="2257" spans="1:18" x14ac:dyDescent="0.2">
      <c r="A2257" s="5" t="s">
        <v>8096</v>
      </c>
      <c r="B2257" s="5"/>
      <c r="C2257" s="5" t="s">
        <v>8097</v>
      </c>
      <c r="D2257" s="5" t="s">
        <v>7406</v>
      </c>
      <c r="E2257" s="36" t="s">
        <v>71</v>
      </c>
      <c r="F2257" s="5" t="s">
        <v>18633</v>
      </c>
      <c r="G2257" s="34">
        <v>45891</v>
      </c>
      <c r="H2257" s="33" t="s">
        <v>18633</v>
      </c>
      <c r="I2257" s="34">
        <v>46084</v>
      </c>
      <c r="J2257" s="33" t="s">
        <v>18630</v>
      </c>
      <c r="K2257" s="34"/>
      <c r="L2257" s="5" t="s">
        <v>18795</v>
      </c>
      <c r="M2257" s="5" t="s">
        <v>1419</v>
      </c>
      <c r="N2257" s="5" t="s">
        <v>117</v>
      </c>
      <c r="O2257" s="35">
        <v>281703.24</v>
      </c>
      <c r="P2257" s="60" t="s">
        <v>18630</v>
      </c>
      <c r="Q2257" s="5" t="str">
        <f t="shared" si="35"/>
        <v>Ativo</v>
      </c>
      <c r="R2257" s="32" t="e">
        <v>#N/A</v>
      </c>
    </row>
    <row r="2258" spans="1:18" x14ac:dyDescent="0.2">
      <c r="A2258" s="5" t="s">
        <v>8098</v>
      </c>
      <c r="B2258" s="5"/>
      <c r="C2258" s="5" t="s">
        <v>8099</v>
      </c>
      <c r="D2258" s="5" t="s">
        <v>8100</v>
      </c>
      <c r="E2258" s="36" t="s">
        <v>279</v>
      </c>
      <c r="F2258" s="5" t="s">
        <v>18633</v>
      </c>
      <c r="G2258" s="34">
        <v>45630</v>
      </c>
      <c r="H2258" s="33" t="s">
        <v>18633</v>
      </c>
      <c r="I2258" s="34">
        <v>45744</v>
      </c>
      <c r="J2258" s="33" t="s">
        <v>18633</v>
      </c>
      <c r="K2258" s="34">
        <v>45762</v>
      </c>
      <c r="L2258" s="33" t="s">
        <v>42</v>
      </c>
      <c r="M2258" s="33" t="s">
        <v>43</v>
      </c>
      <c r="N2258" s="5" t="s">
        <v>26</v>
      </c>
      <c r="O2258" s="35">
        <v>51380.52</v>
      </c>
      <c r="P2258" s="5" t="s">
        <v>18633</v>
      </c>
      <c r="Q2258" s="5" t="str">
        <f t="shared" si="35"/>
        <v>Arquivado</v>
      </c>
      <c r="R2258" s="32" t="e">
        <v>#N/A</v>
      </c>
    </row>
    <row r="2259" spans="1:18" x14ac:dyDescent="0.2">
      <c r="A2259" s="5" t="s">
        <v>8101</v>
      </c>
      <c r="B2259" s="5"/>
      <c r="C2259" s="5" t="s">
        <v>8102</v>
      </c>
      <c r="D2259" s="5" t="s">
        <v>8103</v>
      </c>
      <c r="E2259" s="36" t="s">
        <v>71</v>
      </c>
      <c r="F2259" s="5" t="s">
        <v>18630</v>
      </c>
      <c r="G2259" s="34"/>
      <c r="H2259" s="5" t="s">
        <v>18630</v>
      </c>
      <c r="I2259" s="34"/>
      <c r="J2259" s="5" t="s">
        <v>18630</v>
      </c>
      <c r="K2259" s="34"/>
      <c r="L2259" s="5" t="s">
        <v>18793</v>
      </c>
      <c r="M2259" s="5" t="s">
        <v>8104</v>
      </c>
      <c r="N2259" s="5" t="s">
        <v>18712</v>
      </c>
      <c r="O2259" s="35">
        <v>63066.98</v>
      </c>
      <c r="P2259" s="60" t="s">
        <v>18630</v>
      </c>
      <c r="Q2259" s="5" t="str">
        <f t="shared" si="35"/>
        <v>Ativo</v>
      </c>
      <c r="R2259" s="32" t="e">
        <v>#N/A</v>
      </c>
    </row>
    <row r="2260" spans="1:18" x14ac:dyDescent="0.2">
      <c r="A2260" s="5" t="s">
        <v>8106</v>
      </c>
      <c r="B2260" s="5" t="s">
        <v>8107</v>
      </c>
      <c r="C2260" s="5" t="s">
        <v>7300</v>
      </c>
      <c r="D2260" s="5" t="s">
        <v>7301</v>
      </c>
      <c r="E2260" s="36" t="s">
        <v>71</v>
      </c>
      <c r="F2260" s="5" t="s">
        <v>18633</v>
      </c>
      <c r="G2260" s="34">
        <v>45588</v>
      </c>
      <c r="H2260" s="33" t="s">
        <v>18630</v>
      </c>
      <c r="I2260" s="34"/>
      <c r="J2260" s="5" t="s">
        <v>18633</v>
      </c>
      <c r="K2260" s="34">
        <v>45607</v>
      </c>
      <c r="L2260" s="33" t="s">
        <v>42</v>
      </c>
      <c r="M2260" s="5" t="s">
        <v>43</v>
      </c>
      <c r="N2260" s="5" t="s">
        <v>26</v>
      </c>
      <c r="O2260" s="35">
        <v>196590.23</v>
      </c>
      <c r="P2260" s="5" t="s">
        <v>18630</v>
      </c>
      <c r="Q2260" s="5" t="str">
        <f t="shared" si="35"/>
        <v>Arquivado</v>
      </c>
      <c r="R2260" s="32" t="e">
        <v>#N/A</v>
      </c>
    </row>
    <row r="2261" spans="1:18" x14ac:dyDescent="0.2">
      <c r="A2261" s="5" t="s">
        <v>8108</v>
      </c>
      <c r="B2261" s="5"/>
      <c r="C2261" s="5" t="s">
        <v>8109</v>
      </c>
      <c r="D2261" s="5" t="s">
        <v>8110</v>
      </c>
      <c r="E2261" s="36" t="s">
        <v>279</v>
      </c>
      <c r="F2261" s="5" t="s">
        <v>18633</v>
      </c>
      <c r="G2261" s="34">
        <v>45875</v>
      </c>
      <c r="H2261" s="33" t="s">
        <v>18633</v>
      </c>
      <c r="I2261" s="34">
        <v>45924</v>
      </c>
      <c r="J2261" s="33" t="s">
        <v>18630</v>
      </c>
      <c r="K2261" s="34"/>
      <c r="L2261" s="5" t="s">
        <v>18796</v>
      </c>
      <c r="M2261" s="5" t="s">
        <v>1211</v>
      </c>
      <c r="N2261" s="5" t="s">
        <v>117</v>
      </c>
      <c r="O2261" s="35">
        <v>38981.199999999997</v>
      </c>
      <c r="P2261" s="60" t="s">
        <v>18630</v>
      </c>
      <c r="Q2261" s="5" t="str">
        <f t="shared" si="35"/>
        <v>Ativo</v>
      </c>
      <c r="R2261" s="32" t="e">
        <v>#N/A</v>
      </c>
    </row>
    <row r="2262" spans="1:18" x14ac:dyDescent="0.2">
      <c r="A2262" s="5" t="s">
        <v>8111</v>
      </c>
      <c r="B2262" s="5" t="s">
        <v>8112</v>
      </c>
      <c r="C2262" s="5" t="s">
        <v>8113</v>
      </c>
      <c r="D2262" s="5" t="s">
        <v>19221</v>
      </c>
      <c r="E2262" s="36" t="s">
        <v>71</v>
      </c>
      <c r="F2262" s="5" t="s">
        <v>18633</v>
      </c>
      <c r="G2262" s="34">
        <v>43167</v>
      </c>
      <c r="H2262" s="33" t="s">
        <v>18633</v>
      </c>
      <c r="I2262" s="34">
        <v>43369</v>
      </c>
      <c r="J2262" s="33" t="s">
        <v>18633</v>
      </c>
      <c r="K2262" s="34">
        <v>43402</v>
      </c>
      <c r="L2262" s="33" t="s">
        <v>42</v>
      </c>
      <c r="M2262" s="33" t="s">
        <v>43</v>
      </c>
      <c r="N2262" s="5" t="s">
        <v>26</v>
      </c>
      <c r="O2262" s="35">
        <v>40000</v>
      </c>
      <c r="P2262" s="5" t="s">
        <v>18633</v>
      </c>
      <c r="Q2262" s="5" t="str">
        <f t="shared" si="35"/>
        <v>Arquivado</v>
      </c>
      <c r="R2262" s="32" t="e">
        <v>#N/A</v>
      </c>
    </row>
    <row r="2263" spans="1:18" x14ac:dyDescent="0.2">
      <c r="A2263" s="5" t="s">
        <v>8114</v>
      </c>
      <c r="B2263" s="5"/>
      <c r="C2263" s="5" t="s">
        <v>8049</v>
      </c>
      <c r="D2263" s="5" t="s">
        <v>8050</v>
      </c>
      <c r="E2263" s="36" t="s">
        <v>279</v>
      </c>
      <c r="F2263" s="5" t="s">
        <v>18633</v>
      </c>
      <c r="G2263" s="34">
        <v>45420</v>
      </c>
      <c r="H2263" s="33" t="s">
        <v>18630</v>
      </c>
      <c r="I2263" s="34"/>
      <c r="J2263" s="5" t="s">
        <v>18633</v>
      </c>
      <c r="K2263" s="34">
        <v>45429</v>
      </c>
      <c r="L2263" s="33" t="s">
        <v>42</v>
      </c>
      <c r="M2263" s="5" t="s">
        <v>8115</v>
      </c>
      <c r="N2263" s="5" t="s">
        <v>26</v>
      </c>
      <c r="O2263" s="35">
        <v>31204.02</v>
      </c>
      <c r="P2263" s="5" t="s">
        <v>18630</v>
      </c>
      <c r="Q2263" s="5" t="str">
        <f t="shared" si="35"/>
        <v>Arquivado</v>
      </c>
      <c r="R2263" s="32" t="e">
        <v>#N/A</v>
      </c>
    </row>
    <row r="2264" spans="1:18" x14ac:dyDescent="0.2">
      <c r="A2264" s="5" t="s">
        <v>8117</v>
      </c>
      <c r="B2264" s="5" t="s">
        <v>8118</v>
      </c>
      <c r="C2264" s="5" t="s">
        <v>8119</v>
      </c>
      <c r="D2264" s="5" t="s">
        <v>8120</v>
      </c>
      <c r="E2264" s="36" t="s">
        <v>71</v>
      </c>
      <c r="F2264" s="5" t="s">
        <v>18633</v>
      </c>
      <c r="G2264" s="34">
        <v>45691</v>
      </c>
      <c r="H2264" s="33" t="s">
        <v>18633</v>
      </c>
      <c r="I2264" s="34">
        <v>45812</v>
      </c>
      <c r="J2264" s="33" t="s">
        <v>18633</v>
      </c>
      <c r="K2264" s="34">
        <v>45944</v>
      </c>
      <c r="L2264" s="33" t="s">
        <v>42</v>
      </c>
      <c r="M2264" s="5" t="s">
        <v>43</v>
      </c>
      <c r="N2264" s="5" t="s">
        <v>26</v>
      </c>
      <c r="O2264" s="35">
        <v>492375.64</v>
      </c>
      <c r="P2264" s="5" t="s">
        <v>18630</v>
      </c>
      <c r="Q2264" s="5" t="str">
        <f t="shared" si="35"/>
        <v>Arquivado</v>
      </c>
      <c r="R2264" s="32" t="e">
        <v>#N/A</v>
      </c>
    </row>
    <row r="2265" spans="1:18" x14ac:dyDescent="0.2">
      <c r="A2265" s="5" t="s">
        <v>8121</v>
      </c>
      <c r="B2265" s="5" t="s">
        <v>8122</v>
      </c>
      <c r="C2265" s="5" t="s">
        <v>8123</v>
      </c>
      <c r="D2265" s="5" t="s">
        <v>7406</v>
      </c>
      <c r="E2265" s="36" t="s">
        <v>71</v>
      </c>
      <c r="F2265" s="5" t="s">
        <v>18633</v>
      </c>
      <c r="G2265" s="34">
        <v>45744</v>
      </c>
      <c r="H2265" s="33" t="s">
        <v>18633</v>
      </c>
      <c r="I2265" s="34">
        <v>45869</v>
      </c>
      <c r="J2265" s="33" t="s">
        <v>18630</v>
      </c>
      <c r="K2265" s="34"/>
      <c r="L2265" s="5" t="s">
        <v>18796</v>
      </c>
      <c r="M2265" s="5" t="s">
        <v>1211</v>
      </c>
      <c r="N2265" s="5" t="s">
        <v>117</v>
      </c>
      <c r="O2265" s="35">
        <v>304079.56</v>
      </c>
      <c r="P2265" s="60" t="s">
        <v>18630</v>
      </c>
      <c r="Q2265" s="5" t="str">
        <f t="shared" si="35"/>
        <v>Ativo</v>
      </c>
      <c r="R2265" s="32" t="e">
        <v>#N/A</v>
      </c>
    </row>
    <row r="2266" spans="1:18" x14ac:dyDescent="0.2">
      <c r="A2266" s="5" t="s">
        <v>8124</v>
      </c>
      <c r="B2266" s="5" t="s">
        <v>8125</v>
      </c>
      <c r="C2266" s="5" t="s">
        <v>7747</v>
      </c>
      <c r="D2266" s="5" t="s">
        <v>7636</v>
      </c>
      <c r="E2266" s="36" t="s">
        <v>71</v>
      </c>
      <c r="F2266" s="5" t="s">
        <v>18630</v>
      </c>
      <c r="G2266" s="34"/>
      <c r="H2266" s="5" t="s">
        <v>18630</v>
      </c>
      <c r="I2266" s="34"/>
      <c r="J2266" s="5" t="s">
        <v>18630</v>
      </c>
      <c r="K2266" s="34"/>
      <c r="L2266" s="5" t="s">
        <v>42</v>
      </c>
      <c r="M2266" s="5" t="s">
        <v>8126</v>
      </c>
      <c r="N2266" s="5" t="s">
        <v>26</v>
      </c>
      <c r="O2266" s="35">
        <v>148802.87</v>
      </c>
      <c r="P2266" s="5" t="s">
        <v>18633</v>
      </c>
      <c r="Q2266" s="5" t="str">
        <f t="shared" si="35"/>
        <v>Arquivado</v>
      </c>
      <c r="R2266" s="32" t="e">
        <v>#N/A</v>
      </c>
    </row>
    <row r="2267" spans="1:18" x14ac:dyDescent="0.2">
      <c r="A2267" s="5" t="s">
        <v>8128</v>
      </c>
      <c r="B2267" s="5" t="s">
        <v>8129</v>
      </c>
      <c r="C2267" s="5" t="s">
        <v>8130</v>
      </c>
      <c r="D2267" s="5" t="s">
        <v>694</v>
      </c>
      <c r="E2267" s="36" t="s">
        <v>71</v>
      </c>
      <c r="F2267" s="5" t="s">
        <v>18633</v>
      </c>
      <c r="G2267" s="34">
        <v>45693</v>
      </c>
      <c r="H2267" s="33" t="s">
        <v>18633</v>
      </c>
      <c r="I2267" s="34">
        <v>45779</v>
      </c>
      <c r="J2267" s="33" t="s">
        <v>18630</v>
      </c>
      <c r="K2267" s="34"/>
      <c r="L2267" s="5" t="s">
        <v>42</v>
      </c>
      <c r="M2267" s="33" t="s">
        <v>8131</v>
      </c>
      <c r="N2267" s="5" t="s">
        <v>26</v>
      </c>
      <c r="O2267" s="35">
        <v>810411.76</v>
      </c>
      <c r="P2267" s="5" t="s">
        <v>18633</v>
      </c>
      <c r="Q2267" s="5" t="str">
        <f t="shared" si="35"/>
        <v>Arquivado</v>
      </c>
      <c r="R2267" s="32" t="e">
        <v>#N/A</v>
      </c>
    </row>
    <row r="2268" spans="1:18" x14ac:dyDescent="0.2">
      <c r="A2268" s="5" t="s">
        <v>8133</v>
      </c>
      <c r="B2268" s="5"/>
      <c r="C2268" s="5" t="s">
        <v>8134</v>
      </c>
      <c r="D2268" s="5" t="s">
        <v>8135</v>
      </c>
      <c r="E2268" s="36" t="s">
        <v>71</v>
      </c>
      <c r="F2268" s="5" t="s">
        <v>18633</v>
      </c>
      <c r="G2268" s="34">
        <v>45678</v>
      </c>
      <c r="H2268" s="33" t="s">
        <v>18630</v>
      </c>
      <c r="I2268" s="34"/>
      <c r="J2268" s="5" t="s">
        <v>18630</v>
      </c>
      <c r="K2268" s="34"/>
      <c r="L2268" s="5" t="s">
        <v>42</v>
      </c>
      <c r="M2268" s="33" t="s">
        <v>8136</v>
      </c>
      <c r="N2268" s="5" t="s">
        <v>26</v>
      </c>
      <c r="O2268" s="35">
        <v>105782.99</v>
      </c>
      <c r="P2268" s="5" t="s">
        <v>18633</v>
      </c>
      <c r="Q2268" s="5" t="str">
        <f t="shared" si="35"/>
        <v>Arquivado</v>
      </c>
      <c r="R2268" s="32" t="e">
        <v>#N/A</v>
      </c>
    </row>
    <row r="2269" spans="1:18" x14ac:dyDescent="0.2">
      <c r="A2269" s="5" t="s">
        <v>8138</v>
      </c>
      <c r="B2269" s="5"/>
      <c r="C2269" s="5" t="s">
        <v>8139</v>
      </c>
      <c r="D2269" s="5" t="s">
        <v>19404</v>
      </c>
      <c r="E2269" s="36" t="s">
        <v>71</v>
      </c>
      <c r="F2269" s="5" t="s">
        <v>18633</v>
      </c>
      <c r="G2269" s="34">
        <v>45796</v>
      </c>
      <c r="H2269" s="33" t="s">
        <v>18630</v>
      </c>
      <c r="I2269" s="34"/>
      <c r="J2269" s="5" t="s">
        <v>18630</v>
      </c>
      <c r="K2269" s="34"/>
      <c r="L2269" s="5" t="s">
        <v>42</v>
      </c>
      <c r="M2269" s="5" t="s">
        <v>43</v>
      </c>
      <c r="N2269" s="5" t="s">
        <v>26</v>
      </c>
      <c r="O2269" s="35">
        <v>720254.71</v>
      </c>
      <c r="P2269" s="5" t="s">
        <v>18633</v>
      </c>
      <c r="Q2269" s="5" t="str">
        <f t="shared" si="35"/>
        <v>Arquivado</v>
      </c>
      <c r="R2269" s="32" t="e">
        <v>#N/A</v>
      </c>
    </row>
    <row r="2270" spans="1:18" x14ac:dyDescent="0.2">
      <c r="A2270" s="5" t="s">
        <v>8140</v>
      </c>
      <c r="B2270" s="5"/>
      <c r="C2270" s="5" t="s">
        <v>8141</v>
      </c>
      <c r="D2270" s="5" t="s">
        <v>443</v>
      </c>
      <c r="E2270" s="36" t="s">
        <v>71</v>
      </c>
      <c r="F2270" s="5" t="s">
        <v>18630</v>
      </c>
      <c r="G2270" s="34"/>
      <c r="H2270" s="5" t="s">
        <v>18630</v>
      </c>
      <c r="I2270" s="34"/>
      <c r="J2270" s="5" t="s">
        <v>18630</v>
      </c>
      <c r="K2270" s="34"/>
      <c r="L2270" s="5" t="s">
        <v>42</v>
      </c>
      <c r="M2270" s="5" t="s">
        <v>43</v>
      </c>
      <c r="N2270" s="5" t="s">
        <v>26</v>
      </c>
      <c r="O2270" s="35">
        <v>64772.02</v>
      </c>
      <c r="P2270" s="5" t="s">
        <v>18630</v>
      </c>
      <c r="Q2270" s="5" t="str">
        <f t="shared" si="35"/>
        <v>Arquivado</v>
      </c>
      <c r="R2270" s="32" t="e">
        <v>#N/A</v>
      </c>
    </row>
    <row r="2271" spans="1:18" x14ac:dyDescent="0.2">
      <c r="A2271" s="5" t="s">
        <v>8142</v>
      </c>
      <c r="B2271" s="5" t="s">
        <v>8143</v>
      </c>
      <c r="C2271" s="5" t="s">
        <v>8144</v>
      </c>
      <c r="D2271" s="5" t="s">
        <v>8145</v>
      </c>
      <c r="E2271" s="36" t="s">
        <v>71</v>
      </c>
      <c r="F2271" s="5" t="s">
        <v>18630</v>
      </c>
      <c r="G2271" s="34"/>
      <c r="H2271" s="5" t="s">
        <v>18630</v>
      </c>
      <c r="I2271" s="34"/>
      <c r="J2271" s="5" t="s">
        <v>18630</v>
      </c>
      <c r="K2271" s="34"/>
      <c r="L2271" s="5" t="s">
        <v>42</v>
      </c>
      <c r="M2271" s="5" t="s">
        <v>8146</v>
      </c>
      <c r="N2271" s="5" t="s">
        <v>26</v>
      </c>
      <c r="O2271" s="35">
        <v>68884.94</v>
      </c>
      <c r="P2271" s="5" t="s">
        <v>18633</v>
      </c>
      <c r="Q2271" s="5" t="str">
        <f t="shared" si="35"/>
        <v>Arquivado</v>
      </c>
      <c r="R2271" s="32" t="e">
        <v>#N/A</v>
      </c>
    </row>
    <row r="2272" spans="1:18" x14ac:dyDescent="0.2">
      <c r="A2272" s="5" t="s">
        <v>8148</v>
      </c>
      <c r="B2272" s="5"/>
      <c r="C2272" s="5" t="s">
        <v>8149</v>
      </c>
      <c r="D2272" s="5" t="s">
        <v>8150</v>
      </c>
      <c r="E2272" s="36" t="s">
        <v>71</v>
      </c>
      <c r="F2272" s="5" t="s">
        <v>18633</v>
      </c>
      <c r="G2272" s="34">
        <v>45910</v>
      </c>
      <c r="H2272" s="33" t="s">
        <v>18633</v>
      </c>
      <c r="I2272" s="34">
        <v>46001</v>
      </c>
      <c r="J2272" s="33" t="s">
        <v>18630</v>
      </c>
      <c r="K2272" s="34"/>
      <c r="L2272" s="5" t="s">
        <v>18796</v>
      </c>
      <c r="M2272" s="5" t="s">
        <v>1211</v>
      </c>
      <c r="N2272" s="5" t="s">
        <v>210</v>
      </c>
      <c r="O2272" s="35">
        <v>294131.34999999998</v>
      </c>
      <c r="P2272" s="60" t="s">
        <v>18630</v>
      </c>
      <c r="Q2272" s="5" t="str">
        <f t="shared" si="35"/>
        <v>Ativo</v>
      </c>
      <c r="R2272" s="32" t="e">
        <v>#N/A</v>
      </c>
    </row>
    <row r="2273" spans="1:18" x14ac:dyDescent="0.2">
      <c r="A2273" s="5" t="s">
        <v>8151</v>
      </c>
      <c r="B2273" s="5"/>
      <c r="C2273" s="5" t="s">
        <v>8152</v>
      </c>
      <c r="D2273" s="5" t="s">
        <v>8153</v>
      </c>
      <c r="E2273" s="36" t="s">
        <v>279</v>
      </c>
      <c r="F2273" s="5" t="s">
        <v>18630</v>
      </c>
      <c r="G2273" s="34"/>
      <c r="H2273" s="5" t="s">
        <v>18630</v>
      </c>
      <c r="I2273" s="34"/>
      <c r="J2273" s="5" t="s">
        <v>18630</v>
      </c>
      <c r="K2273" s="34"/>
      <c r="L2273" s="5" t="s">
        <v>18793</v>
      </c>
      <c r="M2273" s="5" t="s">
        <v>43</v>
      </c>
      <c r="N2273" s="5" t="s">
        <v>18712</v>
      </c>
      <c r="O2273" s="35">
        <v>44198.89</v>
      </c>
      <c r="P2273" s="60" t="s">
        <v>18633</v>
      </c>
      <c r="Q2273" s="5" t="str">
        <f t="shared" si="35"/>
        <v>Ativo</v>
      </c>
      <c r="R2273" s="32" t="e">
        <v>#N/A</v>
      </c>
    </row>
    <row r="2274" spans="1:18" x14ac:dyDescent="0.2">
      <c r="A2274" s="5" t="s">
        <v>8154</v>
      </c>
      <c r="B2274" s="5"/>
      <c r="C2274" s="5" t="s">
        <v>8155</v>
      </c>
      <c r="D2274" s="5" t="s">
        <v>19222</v>
      </c>
      <c r="E2274" s="36" t="s">
        <v>71</v>
      </c>
      <c r="F2274" s="5" t="s">
        <v>18633</v>
      </c>
      <c r="G2274" s="34">
        <v>45380</v>
      </c>
      <c r="H2274" s="33" t="s">
        <v>18630</v>
      </c>
      <c r="I2274" s="34"/>
      <c r="J2274" s="5" t="s">
        <v>18633</v>
      </c>
      <c r="K2274" s="34">
        <v>45541</v>
      </c>
      <c r="L2274" s="33" t="s">
        <v>42</v>
      </c>
      <c r="M2274" s="5" t="s">
        <v>8156</v>
      </c>
      <c r="N2274" s="5" t="s">
        <v>26</v>
      </c>
      <c r="O2274" s="35">
        <v>768830.77</v>
      </c>
      <c r="P2274" s="5" t="s">
        <v>18630</v>
      </c>
      <c r="Q2274" s="5" t="str">
        <f t="shared" si="35"/>
        <v>Arquivado</v>
      </c>
      <c r="R2274" s="32" t="e">
        <v>#N/A</v>
      </c>
    </row>
    <row r="2275" spans="1:18" x14ac:dyDescent="0.2">
      <c r="A2275" s="5" t="s">
        <v>8158</v>
      </c>
      <c r="B2275" s="5"/>
      <c r="C2275" s="5" t="s">
        <v>4122</v>
      </c>
      <c r="D2275" s="5" t="s">
        <v>4123</v>
      </c>
      <c r="E2275" s="36" t="s">
        <v>124</v>
      </c>
      <c r="F2275" s="5" t="s">
        <v>18630</v>
      </c>
      <c r="G2275" s="34"/>
      <c r="H2275" s="5" t="s">
        <v>18630</v>
      </c>
      <c r="I2275" s="34"/>
      <c r="J2275" s="5" t="s">
        <v>18630</v>
      </c>
      <c r="K2275" s="34"/>
      <c r="L2275" s="5" t="s">
        <v>42</v>
      </c>
      <c r="M2275" s="5" t="s">
        <v>7384</v>
      </c>
      <c r="N2275" s="5" t="s">
        <v>26</v>
      </c>
      <c r="O2275" s="35">
        <v>53070.31</v>
      </c>
      <c r="P2275" s="5" t="s">
        <v>18630</v>
      </c>
      <c r="Q2275" s="5" t="str">
        <f t="shared" si="35"/>
        <v>Arquivado</v>
      </c>
      <c r="R2275" s="32" t="e">
        <v>#N/A</v>
      </c>
    </row>
    <row r="2276" spans="1:18" x14ac:dyDescent="0.2">
      <c r="A2276" s="5" t="s">
        <v>8159</v>
      </c>
      <c r="B2276" s="5"/>
      <c r="C2276" s="5" t="s">
        <v>8160</v>
      </c>
      <c r="D2276" s="5" t="s">
        <v>18693</v>
      </c>
      <c r="E2276" s="36" t="s">
        <v>71</v>
      </c>
      <c r="F2276" s="5" t="s">
        <v>18630</v>
      </c>
      <c r="G2276" s="34"/>
      <c r="H2276" s="5" t="s">
        <v>18630</v>
      </c>
      <c r="I2276" s="34"/>
      <c r="J2276" s="5" t="s">
        <v>18630</v>
      </c>
      <c r="K2276" s="34"/>
      <c r="L2276" s="5" t="s">
        <v>42</v>
      </c>
      <c r="M2276" s="5" t="s">
        <v>43</v>
      </c>
      <c r="N2276" s="5" t="s">
        <v>26</v>
      </c>
      <c r="O2276" s="35">
        <v>321412.38</v>
      </c>
      <c r="P2276" s="5" t="s">
        <v>18630</v>
      </c>
      <c r="Q2276" s="5" t="str">
        <f t="shared" si="35"/>
        <v>Arquivado</v>
      </c>
      <c r="R2276" s="32" t="e">
        <v>#N/A</v>
      </c>
    </row>
    <row r="2277" spans="1:18" x14ac:dyDescent="0.2">
      <c r="A2277" s="5" t="s">
        <v>8161</v>
      </c>
      <c r="B2277" s="5"/>
      <c r="C2277" s="5" t="s">
        <v>8162</v>
      </c>
      <c r="D2277" s="5" t="s">
        <v>911</v>
      </c>
      <c r="E2277" s="36" t="s">
        <v>71</v>
      </c>
      <c r="F2277" s="5" t="s">
        <v>18633</v>
      </c>
      <c r="G2277" s="34">
        <v>45272</v>
      </c>
      <c r="H2277" s="33" t="s">
        <v>18633</v>
      </c>
      <c r="I2277" s="34">
        <v>45441</v>
      </c>
      <c r="J2277" s="33" t="s">
        <v>18630</v>
      </c>
      <c r="K2277" s="34"/>
      <c r="L2277" s="5" t="s">
        <v>18796</v>
      </c>
      <c r="M2277" s="5" t="s">
        <v>1023</v>
      </c>
      <c r="N2277" s="5" t="s">
        <v>117</v>
      </c>
      <c r="O2277" s="35">
        <v>171121.2</v>
      </c>
      <c r="P2277" s="60" t="s">
        <v>18630</v>
      </c>
      <c r="Q2277" s="5" t="str">
        <f t="shared" si="35"/>
        <v>Ativo</v>
      </c>
      <c r="R2277" s="32" t="e">
        <v>#N/A</v>
      </c>
    </row>
    <row r="2278" spans="1:18" x14ac:dyDescent="0.2">
      <c r="A2278" s="5" t="s">
        <v>8163</v>
      </c>
      <c r="B2278" s="5"/>
      <c r="C2278" s="5" t="s">
        <v>8164</v>
      </c>
      <c r="D2278" s="5" t="s">
        <v>8165</v>
      </c>
      <c r="E2278" s="36" t="s">
        <v>71</v>
      </c>
      <c r="F2278" s="5" t="s">
        <v>18633</v>
      </c>
      <c r="G2278" s="34">
        <v>45701</v>
      </c>
      <c r="H2278" s="33" t="s">
        <v>18633</v>
      </c>
      <c r="I2278" s="34">
        <v>45750</v>
      </c>
      <c r="J2278" s="33" t="s">
        <v>18633</v>
      </c>
      <c r="K2278" s="34">
        <v>46084</v>
      </c>
      <c r="L2278" s="33" t="s">
        <v>42</v>
      </c>
      <c r="M2278" s="33" t="s">
        <v>2547</v>
      </c>
      <c r="N2278" s="5" t="s">
        <v>26</v>
      </c>
      <c r="O2278" s="35">
        <v>80060.639999999999</v>
      </c>
      <c r="P2278" s="5" t="s">
        <v>18630</v>
      </c>
      <c r="Q2278" s="5" t="str">
        <f t="shared" si="35"/>
        <v>Arquivado</v>
      </c>
      <c r="R2278" s="32" t="e">
        <v>#N/A</v>
      </c>
    </row>
    <row r="2279" spans="1:18" x14ac:dyDescent="0.2">
      <c r="A2279" s="5" t="s">
        <v>8166</v>
      </c>
      <c r="B2279" s="5"/>
      <c r="C2279" s="5" t="s">
        <v>7625</v>
      </c>
      <c r="D2279" s="5" t="s">
        <v>7626</v>
      </c>
      <c r="E2279" s="36" t="s">
        <v>124</v>
      </c>
      <c r="F2279" s="5" t="s">
        <v>18630</v>
      </c>
      <c r="G2279" s="34"/>
      <c r="H2279" s="5" t="s">
        <v>18630</v>
      </c>
      <c r="I2279" s="34"/>
      <c r="J2279" s="5" t="s">
        <v>18630</v>
      </c>
      <c r="K2279" s="34"/>
      <c r="L2279" s="5" t="s">
        <v>42</v>
      </c>
      <c r="M2279" s="5" t="s">
        <v>43</v>
      </c>
      <c r="N2279" s="5" t="s">
        <v>26</v>
      </c>
      <c r="O2279" s="35">
        <v>0.01</v>
      </c>
      <c r="P2279" s="5" t="s">
        <v>18630</v>
      </c>
      <c r="Q2279" s="5" t="str">
        <f t="shared" si="35"/>
        <v>Arquivado</v>
      </c>
      <c r="R2279" s="32" t="e">
        <v>#N/A</v>
      </c>
    </row>
    <row r="2280" spans="1:18" x14ac:dyDescent="0.2">
      <c r="A2280" s="5" t="s">
        <v>8167</v>
      </c>
      <c r="B2280" s="5"/>
      <c r="C2280" s="5" t="s">
        <v>8168</v>
      </c>
      <c r="D2280" s="5" t="s">
        <v>7418</v>
      </c>
      <c r="E2280" s="36" t="s">
        <v>279</v>
      </c>
      <c r="F2280" s="5" t="s">
        <v>18633</v>
      </c>
      <c r="G2280" s="34">
        <v>45869</v>
      </c>
      <c r="H2280" s="33" t="s">
        <v>18633</v>
      </c>
      <c r="I2280" s="34">
        <v>45929</v>
      </c>
      <c r="J2280" s="33" t="s">
        <v>18630</v>
      </c>
      <c r="K2280" s="34"/>
      <c r="L2280" s="5" t="s">
        <v>18796</v>
      </c>
      <c r="M2280" s="5" t="s">
        <v>1211</v>
      </c>
      <c r="N2280" s="5" t="s">
        <v>210</v>
      </c>
      <c r="O2280" s="35">
        <v>40701.18</v>
      </c>
      <c r="P2280" s="60" t="s">
        <v>18630</v>
      </c>
      <c r="Q2280" s="5" t="str">
        <f t="shared" si="35"/>
        <v>Ativo</v>
      </c>
      <c r="R2280" s="32" t="e">
        <v>#N/A</v>
      </c>
    </row>
    <row r="2281" spans="1:18" x14ac:dyDescent="0.2">
      <c r="A2281" s="5" t="s">
        <v>8169</v>
      </c>
      <c r="B2281" s="5"/>
      <c r="C2281" s="5" t="s">
        <v>8170</v>
      </c>
      <c r="D2281" s="5" t="s">
        <v>7418</v>
      </c>
      <c r="E2281" s="36" t="s">
        <v>279</v>
      </c>
      <c r="F2281" s="5" t="s">
        <v>18633</v>
      </c>
      <c r="G2281" s="34">
        <v>45869</v>
      </c>
      <c r="H2281" s="33" t="s">
        <v>18633</v>
      </c>
      <c r="I2281" s="34">
        <v>45925</v>
      </c>
      <c r="J2281" s="33" t="s">
        <v>18630</v>
      </c>
      <c r="K2281" s="34"/>
      <c r="L2281" s="5" t="s">
        <v>18796</v>
      </c>
      <c r="M2281" s="5" t="s">
        <v>1211</v>
      </c>
      <c r="N2281" s="5" t="s">
        <v>117</v>
      </c>
      <c r="O2281" s="35">
        <v>45879.95</v>
      </c>
      <c r="P2281" s="60" t="s">
        <v>18630</v>
      </c>
      <c r="Q2281" s="5" t="str">
        <f t="shared" si="35"/>
        <v>Ativo</v>
      </c>
      <c r="R2281" s="32" t="e">
        <v>#N/A</v>
      </c>
    </row>
    <row r="2282" spans="1:18" x14ac:dyDescent="0.2">
      <c r="A2282" s="5" t="s">
        <v>8171</v>
      </c>
      <c r="B2282" s="5"/>
      <c r="C2282" s="5" t="s">
        <v>8172</v>
      </c>
      <c r="D2282" s="5" t="s">
        <v>8173</v>
      </c>
      <c r="E2282" s="36" t="s">
        <v>71</v>
      </c>
      <c r="F2282" s="5" t="s">
        <v>18633</v>
      </c>
      <c r="G2282" s="34">
        <v>45695</v>
      </c>
      <c r="H2282" s="33" t="s">
        <v>18630</v>
      </c>
      <c r="I2282" s="34"/>
      <c r="J2282" s="5" t="s">
        <v>18630</v>
      </c>
      <c r="K2282" s="34"/>
      <c r="L2282" s="5" t="s">
        <v>42</v>
      </c>
      <c r="M2282" s="5" t="s">
        <v>43</v>
      </c>
      <c r="N2282" s="5" t="s">
        <v>26</v>
      </c>
      <c r="O2282" s="35">
        <v>143551.53</v>
      </c>
      <c r="P2282" s="5" t="s">
        <v>18630</v>
      </c>
      <c r="Q2282" s="5" t="str">
        <f t="shared" si="35"/>
        <v>Arquivado</v>
      </c>
      <c r="R2282" s="32" t="e">
        <v>#N/A</v>
      </c>
    </row>
    <row r="2283" spans="1:18" x14ac:dyDescent="0.2">
      <c r="A2283" s="5" t="s">
        <v>8174</v>
      </c>
      <c r="B2283" s="5"/>
      <c r="C2283" s="5" t="s">
        <v>8175</v>
      </c>
      <c r="D2283" s="5" t="s">
        <v>1036</v>
      </c>
      <c r="E2283" s="36" t="s">
        <v>71</v>
      </c>
      <c r="F2283" s="5" t="s">
        <v>18633</v>
      </c>
      <c r="G2283" s="34">
        <v>46077</v>
      </c>
      <c r="H2283" s="33" t="s">
        <v>18630</v>
      </c>
      <c r="I2283" s="34"/>
      <c r="J2283" s="5" t="s">
        <v>18630</v>
      </c>
      <c r="K2283" s="34"/>
      <c r="L2283" s="5" t="s">
        <v>18795</v>
      </c>
      <c r="M2283" s="5" t="s">
        <v>8176</v>
      </c>
      <c r="N2283" s="5" t="s">
        <v>117</v>
      </c>
      <c r="O2283" s="35">
        <v>241976.33</v>
      </c>
      <c r="P2283" s="60" t="s">
        <v>18630</v>
      </c>
      <c r="Q2283" s="5" t="str">
        <f t="shared" si="35"/>
        <v>Ativo</v>
      </c>
      <c r="R2283" s="32" t="e">
        <v>#N/A</v>
      </c>
    </row>
    <row r="2284" spans="1:18" x14ac:dyDescent="0.2">
      <c r="A2284" s="5" t="s">
        <v>8178</v>
      </c>
      <c r="B2284" s="5"/>
      <c r="C2284" s="5" t="s">
        <v>8179</v>
      </c>
      <c r="D2284" s="5" t="s">
        <v>8180</v>
      </c>
      <c r="E2284" s="36" t="s">
        <v>71</v>
      </c>
      <c r="F2284" s="5" t="s">
        <v>18630</v>
      </c>
      <c r="G2284" s="34"/>
      <c r="H2284" s="5" t="s">
        <v>18630</v>
      </c>
      <c r="I2284" s="34"/>
      <c r="J2284" s="5" t="s">
        <v>18630</v>
      </c>
      <c r="K2284" s="34"/>
      <c r="L2284" s="5" t="s">
        <v>18793</v>
      </c>
      <c r="M2284" s="5" t="s">
        <v>8181</v>
      </c>
      <c r="N2284" s="5" t="s">
        <v>18712</v>
      </c>
      <c r="O2284" s="35">
        <v>382467.08</v>
      </c>
      <c r="P2284" s="60" t="s">
        <v>18630</v>
      </c>
      <c r="Q2284" s="5" t="str">
        <f t="shared" si="35"/>
        <v>Ativo</v>
      </c>
      <c r="R2284" s="32" t="e">
        <v>#N/A</v>
      </c>
    </row>
    <row r="2285" spans="1:18" x14ac:dyDescent="0.2">
      <c r="A2285" s="5" t="s">
        <v>8183</v>
      </c>
      <c r="B2285" s="5"/>
      <c r="C2285" s="5" t="s">
        <v>8184</v>
      </c>
      <c r="D2285" s="5" t="s">
        <v>18691</v>
      </c>
      <c r="E2285" s="36" t="s">
        <v>71</v>
      </c>
      <c r="F2285" s="5" t="s">
        <v>18633</v>
      </c>
      <c r="G2285" s="34">
        <v>45882</v>
      </c>
      <c r="H2285" s="33" t="s">
        <v>18630</v>
      </c>
      <c r="I2285" s="34"/>
      <c r="J2285" s="5" t="s">
        <v>18630</v>
      </c>
      <c r="K2285" s="34"/>
      <c r="L2285" s="5" t="s">
        <v>42</v>
      </c>
      <c r="M2285" s="5" t="s">
        <v>659</v>
      </c>
      <c r="N2285" s="5" t="s">
        <v>26</v>
      </c>
      <c r="O2285" s="35">
        <v>183576.66</v>
      </c>
      <c r="P2285" s="5" t="s">
        <v>18630</v>
      </c>
      <c r="Q2285" s="5" t="str">
        <f t="shared" si="35"/>
        <v>Arquivado</v>
      </c>
      <c r="R2285" s="32" t="e">
        <v>#N/A</v>
      </c>
    </row>
    <row r="2286" spans="1:18" x14ac:dyDescent="0.2">
      <c r="A2286" s="5" t="s">
        <v>8185</v>
      </c>
      <c r="B2286" s="5"/>
      <c r="C2286" s="5" t="s">
        <v>8186</v>
      </c>
      <c r="D2286" s="5" t="s">
        <v>1672</v>
      </c>
      <c r="E2286" s="36" t="s">
        <v>71</v>
      </c>
      <c r="F2286" s="5" t="s">
        <v>18633</v>
      </c>
      <c r="G2286" s="34">
        <v>43909</v>
      </c>
      <c r="H2286" s="33" t="s">
        <v>18630</v>
      </c>
      <c r="I2286" s="34"/>
      <c r="J2286" s="5" t="s">
        <v>18630</v>
      </c>
      <c r="K2286" s="34"/>
      <c r="L2286" s="5" t="s">
        <v>42</v>
      </c>
      <c r="M2286" s="5" t="s">
        <v>8187</v>
      </c>
      <c r="N2286" s="5" t="s">
        <v>26</v>
      </c>
      <c r="O2286" s="35">
        <v>85145.03</v>
      </c>
      <c r="P2286" s="5" t="s">
        <v>18630</v>
      </c>
      <c r="Q2286" s="5" t="str">
        <f t="shared" si="35"/>
        <v>Arquivado</v>
      </c>
      <c r="R2286" s="32" t="e">
        <v>#N/A</v>
      </c>
    </row>
    <row r="2287" spans="1:18" x14ac:dyDescent="0.2">
      <c r="A2287" s="5" t="s">
        <v>8189</v>
      </c>
      <c r="B2287" s="5" t="s">
        <v>8190</v>
      </c>
      <c r="C2287" s="5" t="s">
        <v>8191</v>
      </c>
      <c r="D2287" s="5" t="s">
        <v>1303</v>
      </c>
      <c r="E2287" s="36" t="s">
        <v>71</v>
      </c>
      <c r="F2287" s="5" t="s">
        <v>18633</v>
      </c>
      <c r="G2287" s="34">
        <v>45807</v>
      </c>
      <c r="H2287" s="33" t="s">
        <v>18633</v>
      </c>
      <c r="I2287" s="34">
        <v>45894</v>
      </c>
      <c r="J2287" s="33" t="s">
        <v>18630</v>
      </c>
      <c r="K2287" s="34"/>
      <c r="L2287" s="5" t="s">
        <v>18796</v>
      </c>
      <c r="M2287" s="5" t="s">
        <v>1211</v>
      </c>
      <c r="N2287" s="5" t="s">
        <v>117</v>
      </c>
      <c r="O2287" s="35">
        <v>456677.82</v>
      </c>
      <c r="P2287" s="60" t="s">
        <v>18630</v>
      </c>
      <c r="Q2287" s="5" t="str">
        <f t="shared" si="35"/>
        <v>Ativo</v>
      </c>
      <c r="R2287" s="32" t="e">
        <v>#N/A</v>
      </c>
    </row>
    <row r="2288" spans="1:18" x14ac:dyDescent="0.2">
      <c r="A2288" s="5" t="s">
        <v>8192</v>
      </c>
      <c r="B2288" s="5"/>
      <c r="C2288" s="5" t="s">
        <v>8193</v>
      </c>
      <c r="D2288" s="5" t="s">
        <v>8194</v>
      </c>
      <c r="E2288" s="36" t="s">
        <v>71</v>
      </c>
      <c r="F2288" s="5" t="s">
        <v>18633</v>
      </c>
      <c r="G2288" s="34">
        <v>45889</v>
      </c>
      <c r="H2288" s="33" t="s">
        <v>18633</v>
      </c>
      <c r="I2288" s="34">
        <v>45952</v>
      </c>
      <c r="J2288" s="33" t="s">
        <v>18630</v>
      </c>
      <c r="K2288" s="34"/>
      <c r="L2288" s="5" t="s">
        <v>18795</v>
      </c>
      <c r="M2288" s="5" t="s">
        <v>4434</v>
      </c>
      <c r="N2288" s="5" t="s">
        <v>117</v>
      </c>
      <c r="O2288" s="35">
        <v>575668.98</v>
      </c>
      <c r="P2288" s="60" t="s">
        <v>18630</v>
      </c>
      <c r="Q2288" s="5" t="str">
        <f t="shared" si="35"/>
        <v>Ativo</v>
      </c>
      <c r="R2288" s="32" t="e">
        <v>#N/A</v>
      </c>
    </row>
    <row r="2289" spans="1:18" x14ac:dyDescent="0.2">
      <c r="A2289" s="5" t="s">
        <v>8195</v>
      </c>
      <c r="B2289" s="5"/>
      <c r="C2289" s="5" t="s">
        <v>8196</v>
      </c>
      <c r="D2289" s="5" t="s">
        <v>8197</v>
      </c>
      <c r="E2289" s="36" t="s">
        <v>71</v>
      </c>
      <c r="F2289" s="5" t="s">
        <v>18633</v>
      </c>
      <c r="G2289" s="34">
        <v>45579</v>
      </c>
      <c r="H2289" s="33" t="s">
        <v>18630</v>
      </c>
      <c r="I2289" s="34"/>
      <c r="J2289" s="5" t="s">
        <v>18633</v>
      </c>
      <c r="K2289" s="34">
        <v>45540</v>
      </c>
      <c r="L2289" s="33" t="s">
        <v>42</v>
      </c>
      <c r="M2289" s="33" t="s">
        <v>43</v>
      </c>
      <c r="N2289" s="5" t="s">
        <v>26</v>
      </c>
      <c r="O2289" s="35">
        <v>267198.19</v>
      </c>
      <c r="P2289" s="5" t="s">
        <v>18633</v>
      </c>
      <c r="Q2289" s="5" t="str">
        <f t="shared" si="35"/>
        <v>Arquivado</v>
      </c>
      <c r="R2289" s="32" t="e">
        <v>#N/A</v>
      </c>
    </row>
    <row r="2290" spans="1:18" x14ac:dyDescent="0.2">
      <c r="A2290" s="5" t="s">
        <v>8198</v>
      </c>
      <c r="B2290" s="5"/>
      <c r="C2290" s="5" t="s">
        <v>8199</v>
      </c>
      <c r="D2290" s="5" t="s">
        <v>1672</v>
      </c>
      <c r="E2290" s="36" t="s">
        <v>71</v>
      </c>
      <c r="F2290" s="5" t="s">
        <v>18630</v>
      </c>
      <c r="G2290" s="34"/>
      <c r="H2290" s="5" t="s">
        <v>18630</v>
      </c>
      <c r="I2290" s="34"/>
      <c r="J2290" s="5" t="s">
        <v>18630</v>
      </c>
      <c r="K2290" s="34"/>
      <c r="L2290" s="5" t="s">
        <v>42</v>
      </c>
      <c r="M2290" s="5" t="s">
        <v>43</v>
      </c>
      <c r="N2290" s="5" t="s">
        <v>26</v>
      </c>
      <c r="O2290" s="35">
        <v>111804.97</v>
      </c>
      <c r="P2290" s="5" t="s">
        <v>18630</v>
      </c>
      <c r="Q2290" s="5" t="str">
        <f t="shared" si="35"/>
        <v>Arquivado</v>
      </c>
      <c r="R2290" s="32" t="e">
        <v>#N/A</v>
      </c>
    </row>
    <row r="2291" spans="1:18" x14ac:dyDescent="0.2">
      <c r="A2291" s="5" t="s">
        <v>8200</v>
      </c>
      <c r="B2291" s="5"/>
      <c r="C2291" s="5" t="s">
        <v>8201</v>
      </c>
      <c r="D2291" s="5" t="s">
        <v>8202</v>
      </c>
      <c r="E2291" s="36" t="s">
        <v>71</v>
      </c>
      <c r="F2291" s="5" t="s">
        <v>18633</v>
      </c>
      <c r="G2291" s="34">
        <v>45632</v>
      </c>
      <c r="H2291" s="33" t="s">
        <v>18630</v>
      </c>
      <c r="I2291" s="34"/>
      <c r="J2291" s="5" t="s">
        <v>18633</v>
      </c>
      <c r="K2291" s="34">
        <v>45635</v>
      </c>
      <c r="L2291" s="33" t="s">
        <v>42</v>
      </c>
      <c r="M2291" s="5" t="s">
        <v>1377</v>
      </c>
      <c r="N2291" s="5" t="s">
        <v>26</v>
      </c>
      <c r="O2291" s="35">
        <v>140935.5</v>
      </c>
      <c r="P2291" s="5" t="s">
        <v>18630</v>
      </c>
      <c r="Q2291" s="5" t="str">
        <f t="shared" si="35"/>
        <v>Arquivado</v>
      </c>
      <c r="R2291" s="32" t="e">
        <v>#N/A</v>
      </c>
    </row>
    <row r="2292" spans="1:18" x14ac:dyDescent="0.2">
      <c r="A2292" s="5" t="s">
        <v>8203</v>
      </c>
      <c r="B2292" s="5"/>
      <c r="C2292" s="5" t="s">
        <v>8204</v>
      </c>
      <c r="D2292" s="5" t="s">
        <v>8205</v>
      </c>
      <c r="E2292" s="36" t="s">
        <v>71</v>
      </c>
      <c r="F2292" s="5" t="s">
        <v>18633</v>
      </c>
      <c r="G2292" s="34">
        <v>45734</v>
      </c>
      <c r="H2292" s="33" t="s">
        <v>18633</v>
      </c>
      <c r="I2292" s="34">
        <v>45840</v>
      </c>
      <c r="J2292" s="33" t="s">
        <v>18630</v>
      </c>
      <c r="K2292" s="34"/>
      <c r="L2292" s="5" t="s">
        <v>18796</v>
      </c>
      <c r="M2292" s="5" t="s">
        <v>1211</v>
      </c>
      <c r="N2292" s="5" t="s">
        <v>117</v>
      </c>
      <c r="O2292" s="35">
        <v>493869.96</v>
      </c>
      <c r="P2292" s="60" t="s">
        <v>18630</v>
      </c>
      <c r="Q2292" s="5" t="str">
        <f t="shared" si="35"/>
        <v>Ativo</v>
      </c>
      <c r="R2292" s="32" t="e">
        <v>#N/A</v>
      </c>
    </row>
    <row r="2293" spans="1:18" x14ac:dyDescent="0.2">
      <c r="A2293" s="5" t="s">
        <v>8206</v>
      </c>
      <c r="B2293" s="5"/>
      <c r="C2293" s="5" t="s">
        <v>8207</v>
      </c>
      <c r="D2293" s="5" t="s">
        <v>18693</v>
      </c>
      <c r="E2293" s="36" t="s">
        <v>71</v>
      </c>
      <c r="F2293" s="5" t="s">
        <v>18630</v>
      </c>
      <c r="G2293" s="34"/>
      <c r="H2293" s="5" t="s">
        <v>18630</v>
      </c>
      <c r="I2293" s="34"/>
      <c r="J2293" s="5" t="s">
        <v>18630</v>
      </c>
      <c r="K2293" s="34"/>
      <c r="L2293" s="5" t="s">
        <v>42</v>
      </c>
      <c r="M2293" s="5" t="s">
        <v>43</v>
      </c>
      <c r="N2293" s="5" t="s">
        <v>26</v>
      </c>
      <c r="O2293" s="35">
        <v>285812.09000000003</v>
      </c>
      <c r="P2293" s="5" t="s">
        <v>18630</v>
      </c>
      <c r="Q2293" s="5" t="str">
        <f t="shared" si="35"/>
        <v>Arquivado</v>
      </c>
      <c r="R2293" s="32" t="e">
        <v>#N/A</v>
      </c>
    </row>
    <row r="2294" spans="1:18" x14ac:dyDescent="0.2">
      <c r="A2294" s="5" t="s">
        <v>8208</v>
      </c>
      <c r="B2294" s="5"/>
      <c r="C2294" s="5" t="s">
        <v>8209</v>
      </c>
      <c r="D2294" s="5" t="s">
        <v>8210</v>
      </c>
      <c r="E2294" s="36" t="s">
        <v>71</v>
      </c>
      <c r="F2294" s="5" t="s">
        <v>18630</v>
      </c>
      <c r="G2294" s="34"/>
      <c r="H2294" s="5" t="s">
        <v>18630</v>
      </c>
      <c r="I2294" s="34"/>
      <c r="J2294" s="5" t="s">
        <v>18630</v>
      </c>
      <c r="K2294" s="34"/>
      <c r="L2294" s="5" t="s">
        <v>18793</v>
      </c>
      <c r="M2294" s="5" t="s">
        <v>8211</v>
      </c>
      <c r="N2294" s="5" t="s">
        <v>18712</v>
      </c>
      <c r="O2294" s="35">
        <v>347786.4</v>
      </c>
      <c r="P2294" s="60" t="s">
        <v>18630</v>
      </c>
      <c r="Q2294" s="5" t="str">
        <f t="shared" si="35"/>
        <v>Ativo</v>
      </c>
      <c r="R2294" s="32" t="e">
        <v>#N/A</v>
      </c>
    </row>
    <row r="2295" spans="1:18" x14ac:dyDescent="0.2">
      <c r="A2295" s="5" t="s">
        <v>8213</v>
      </c>
      <c r="B2295" s="5"/>
      <c r="C2295" s="5" t="s">
        <v>8049</v>
      </c>
      <c r="D2295" s="5" t="s">
        <v>8050</v>
      </c>
      <c r="E2295" s="36" t="s">
        <v>279</v>
      </c>
      <c r="F2295" s="5" t="s">
        <v>18633</v>
      </c>
      <c r="G2295" s="34">
        <v>45431</v>
      </c>
      <c r="H2295" s="33" t="s">
        <v>18630</v>
      </c>
      <c r="I2295" s="34"/>
      <c r="J2295" s="5" t="s">
        <v>18633</v>
      </c>
      <c r="K2295" s="34">
        <v>45432</v>
      </c>
      <c r="L2295" s="33" t="s">
        <v>42</v>
      </c>
      <c r="M2295" s="5" t="s">
        <v>8214</v>
      </c>
      <c r="N2295" s="5" t="s">
        <v>26</v>
      </c>
      <c r="O2295" s="35">
        <v>31204.02</v>
      </c>
      <c r="P2295" s="5" t="s">
        <v>18630</v>
      </c>
      <c r="Q2295" s="5" t="str">
        <f t="shared" si="35"/>
        <v>Arquivado</v>
      </c>
      <c r="R2295" s="32" t="e">
        <v>#N/A</v>
      </c>
    </row>
    <row r="2296" spans="1:18" x14ac:dyDescent="0.2">
      <c r="A2296" s="5" t="s">
        <v>8216</v>
      </c>
      <c r="B2296" s="5" t="s">
        <v>8217</v>
      </c>
      <c r="C2296" s="5" t="s">
        <v>8218</v>
      </c>
      <c r="D2296" s="5" t="s">
        <v>1393</v>
      </c>
      <c r="E2296" s="36" t="s">
        <v>71</v>
      </c>
      <c r="F2296" s="5" t="s">
        <v>18633</v>
      </c>
      <c r="G2296" s="34">
        <v>45726</v>
      </c>
      <c r="H2296" s="33" t="s">
        <v>18633</v>
      </c>
      <c r="I2296" s="34">
        <v>46010</v>
      </c>
      <c r="J2296" s="33" t="s">
        <v>18630</v>
      </c>
      <c r="K2296" s="34"/>
      <c r="L2296" s="5" t="s">
        <v>18795</v>
      </c>
      <c r="M2296" s="5" t="s">
        <v>8219</v>
      </c>
      <c r="N2296" s="5" t="s">
        <v>117</v>
      </c>
      <c r="O2296" s="35">
        <v>327679.48</v>
      </c>
      <c r="P2296" s="60" t="s">
        <v>18630</v>
      </c>
      <c r="Q2296" s="5" t="str">
        <f t="shared" si="35"/>
        <v>Ativo</v>
      </c>
      <c r="R2296" s="32" t="e">
        <v>#N/A</v>
      </c>
    </row>
    <row r="2297" spans="1:18" x14ac:dyDescent="0.2">
      <c r="A2297" s="5" t="s">
        <v>8107</v>
      </c>
      <c r="B2297" s="5" t="s">
        <v>8106</v>
      </c>
      <c r="C2297" s="5" t="s">
        <v>7300</v>
      </c>
      <c r="D2297" s="5" t="s">
        <v>7301</v>
      </c>
      <c r="E2297" s="36" t="s">
        <v>71</v>
      </c>
      <c r="F2297" s="5" t="s">
        <v>18633</v>
      </c>
      <c r="G2297" s="34">
        <v>45628</v>
      </c>
      <c r="H2297" s="33" t="s">
        <v>18630</v>
      </c>
      <c r="I2297" s="34"/>
      <c r="J2297" s="5" t="s">
        <v>18633</v>
      </c>
      <c r="K2297" s="34">
        <v>45643</v>
      </c>
      <c r="L2297" s="33" t="s">
        <v>42</v>
      </c>
      <c r="M2297" s="5" t="s">
        <v>8221</v>
      </c>
      <c r="N2297" s="5" t="s">
        <v>26</v>
      </c>
      <c r="O2297" s="35">
        <v>196590.23</v>
      </c>
      <c r="P2297" s="5" t="s">
        <v>18630</v>
      </c>
      <c r="Q2297" s="5" t="str">
        <f t="shared" si="35"/>
        <v>Arquivado</v>
      </c>
      <c r="R2297" s="32" t="e">
        <v>#N/A</v>
      </c>
    </row>
    <row r="2298" spans="1:18" x14ac:dyDescent="0.2">
      <c r="A2298" s="5" t="s">
        <v>8223</v>
      </c>
      <c r="B2298" s="5"/>
      <c r="C2298" s="5" t="s">
        <v>8224</v>
      </c>
      <c r="D2298" s="5" t="s">
        <v>443</v>
      </c>
      <c r="E2298" s="36" t="s">
        <v>71</v>
      </c>
      <c r="F2298" s="5" t="s">
        <v>18633</v>
      </c>
      <c r="G2298" s="34">
        <v>45502</v>
      </c>
      <c r="H2298" s="33" t="s">
        <v>18633</v>
      </c>
      <c r="I2298" s="34">
        <v>45789</v>
      </c>
      <c r="J2298" s="33" t="s">
        <v>18630</v>
      </c>
      <c r="K2298" s="34"/>
      <c r="L2298" s="5" t="s">
        <v>18796</v>
      </c>
      <c r="M2298" s="5" t="s">
        <v>1211</v>
      </c>
      <c r="N2298" s="5" t="s">
        <v>117</v>
      </c>
      <c r="O2298" s="35">
        <v>674006.58</v>
      </c>
      <c r="P2298" s="60" t="s">
        <v>18630</v>
      </c>
      <c r="Q2298" s="5" t="str">
        <f t="shared" si="35"/>
        <v>Ativo</v>
      </c>
      <c r="R2298" s="32" t="e">
        <v>#N/A</v>
      </c>
    </row>
    <row r="2299" spans="1:18" x14ac:dyDescent="0.2">
      <c r="A2299" s="5" t="s">
        <v>8225</v>
      </c>
      <c r="B2299" s="5"/>
      <c r="C2299" s="5" t="s">
        <v>8226</v>
      </c>
      <c r="D2299" s="5" t="s">
        <v>8227</v>
      </c>
      <c r="E2299" s="36" t="s">
        <v>71</v>
      </c>
      <c r="F2299" s="5" t="s">
        <v>18633</v>
      </c>
      <c r="G2299" s="34">
        <v>46076</v>
      </c>
      <c r="H2299" s="33" t="s">
        <v>18630</v>
      </c>
      <c r="I2299" s="34"/>
      <c r="J2299" s="5" t="s">
        <v>18630</v>
      </c>
      <c r="K2299" s="34"/>
      <c r="L2299" s="5" t="s">
        <v>18795</v>
      </c>
      <c r="M2299" s="5" t="s">
        <v>8228</v>
      </c>
      <c r="N2299" s="5" t="s">
        <v>117</v>
      </c>
      <c r="O2299" s="35">
        <v>392289.31</v>
      </c>
      <c r="P2299" s="60" t="s">
        <v>18630</v>
      </c>
      <c r="Q2299" s="5" t="str">
        <f t="shared" si="35"/>
        <v>Ativo</v>
      </c>
      <c r="R2299" s="32" t="e">
        <v>#N/A</v>
      </c>
    </row>
    <row r="2300" spans="1:18" x14ac:dyDescent="0.2">
      <c r="A2300" s="5" t="s">
        <v>8230</v>
      </c>
      <c r="B2300" s="5"/>
      <c r="C2300" s="5" t="s">
        <v>8231</v>
      </c>
      <c r="D2300" s="5" t="s">
        <v>8232</v>
      </c>
      <c r="E2300" s="36" t="s">
        <v>71</v>
      </c>
      <c r="F2300" s="5" t="s">
        <v>18633</v>
      </c>
      <c r="G2300" s="34">
        <v>45821</v>
      </c>
      <c r="H2300" s="33" t="s">
        <v>18633</v>
      </c>
      <c r="I2300" s="34">
        <v>45952</v>
      </c>
      <c r="J2300" s="33" t="s">
        <v>18633</v>
      </c>
      <c r="K2300" s="34">
        <v>46108</v>
      </c>
      <c r="L2300" s="33" t="s">
        <v>18794</v>
      </c>
      <c r="M2300" s="33" t="s">
        <v>879</v>
      </c>
      <c r="N2300" s="5" t="s">
        <v>117</v>
      </c>
      <c r="O2300" s="35">
        <v>199959.93</v>
      </c>
      <c r="P2300" s="60" t="s">
        <v>18630</v>
      </c>
      <c r="Q2300" s="5" t="str">
        <f t="shared" si="35"/>
        <v>Ativo</v>
      </c>
      <c r="R2300" s="32" t="e">
        <v>#N/A</v>
      </c>
    </row>
    <row r="2301" spans="1:18" x14ac:dyDescent="0.2">
      <c r="A2301" s="5" t="s">
        <v>8233</v>
      </c>
      <c r="B2301" s="5"/>
      <c r="C2301" s="5" t="s">
        <v>8234</v>
      </c>
      <c r="D2301" s="5" t="s">
        <v>8235</v>
      </c>
      <c r="E2301" s="36" t="s">
        <v>71</v>
      </c>
      <c r="F2301" s="5" t="s">
        <v>18633</v>
      </c>
      <c r="G2301" s="34">
        <v>45670</v>
      </c>
      <c r="H2301" s="33" t="s">
        <v>18630</v>
      </c>
      <c r="I2301" s="34"/>
      <c r="J2301" s="5" t="s">
        <v>18630</v>
      </c>
      <c r="K2301" s="34"/>
      <c r="L2301" s="5" t="s">
        <v>42</v>
      </c>
      <c r="M2301" s="33" t="s">
        <v>43</v>
      </c>
      <c r="N2301" s="5" t="s">
        <v>26</v>
      </c>
      <c r="O2301" s="35">
        <v>188955.64</v>
      </c>
      <c r="P2301" s="5" t="s">
        <v>18633</v>
      </c>
      <c r="Q2301" s="5" t="str">
        <f t="shared" si="35"/>
        <v>Arquivado</v>
      </c>
      <c r="R2301" s="32" t="e">
        <v>#N/A</v>
      </c>
    </row>
    <row r="2302" spans="1:18" x14ac:dyDescent="0.2">
      <c r="A2302" s="5" t="s">
        <v>8236</v>
      </c>
      <c r="B2302" s="5"/>
      <c r="C2302" s="5" t="s">
        <v>8237</v>
      </c>
      <c r="D2302" s="5" t="s">
        <v>658</v>
      </c>
      <c r="E2302" s="36" t="s">
        <v>71</v>
      </c>
      <c r="F2302" s="5" t="s">
        <v>18633</v>
      </c>
      <c r="G2302" s="34">
        <v>45777</v>
      </c>
      <c r="H2302" s="33" t="s">
        <v>18633</v>
      </c>
      <c r="I2302" s="34">
        <v>45919</v>
      </c>
      <c r="J2302" s="33" t="s">
        <v>18630</v>
      </c>
      <c r="K2302" s="34"/>
      <c r="L2302" s="5" t="s">
        <v>18796</v>
      </c>
      <c r="M2302" s="5" t="s">
        <v>1211</v>
      </c>
      <c r="N2302" s="5" t="s">
        <v>117</v>
      </c>
      <c r="O2302" s="35">
        <v>207714.1</v>
      </c>
      <c r="P2302" s="60" t="s">
        <v>18630</v>
      </c>
      <c r="Q2302" s="5" t="str">
        <f t="shared" si="35"/>
        <v>Ativo</v>
      </c>
      <c r="R2302" s="32" t="e">
        <v>#N/A</v>
      </c>
    </row>
    <row r="2303" spans="1:18" x14ac:dyDescent="0.2">
      <c r="A2303" s="5" t="s">
        <v>8238</v>
      </c>
      <c r="B2303" s="5"/>
      <c r="C2303" s="5" t="s">
        <v>8049</v>
      </c>
      <c r="D2303" s="5" t="s">
        <v>8050</v>
      </c>
      <c r="E2303" s="36" t="s">
        <v>279</v>
      </c>
      <c r="F2303" s="5" t="s">
        <v>18633</v>
      </c>
      <c r="G2303" s="34">
        <v>45464</v>
      </c>
      <c r="H2303" s="33" t="s">
        <v>18630</v>
      </c>
      <c r="I2303" s="34"/>
      <c r="J2303" s="5" t="s">
        <v>18633</v>
      </c>
      <c r="K2303" s="34">
        <v>45478</v>
      </c>
      <c r="L2303" s="33" t="s">
        <v>42</v>
      </c>
      <c r="M2303" s="5" t="s">
        <v>8239</v>
      </c>
      <c r="N2303" s="5" t="s">
        <v>26</v>
      </c>
      <c r="O2303" s="35">
        <v>31204.02</v>
      </c>
      <c r="P2303" s="5" t="s">
        <v>18630</v>
      </c>
      <c r="Q2303" s="5" t="str">
        <f t="shared" si="35"/>
        <v>Arquivado</v>
      </c>
      <c r="R2303" s="32" t="e">
        <v>#N/A</v>
      </c>
    </row>
    <row r="2304" spans="1:18" x14ac:dyDescent="0.2">
      <c r="A2304" s="5" t="s">
        <v>8241</v>
      </c>
      <c r="B2304" s="5"/>
      <c r="C2304" s="5" t="s">
        <v>7467</v>
      </c>
      <c r="D2304" s="5" t="s">
        <v>7468</v>
      </c>
      <c r="E2304" s="36" t="s">
        <v>279</v>
      </c>
      <c r="F2304" s="5" t="s">
        <v>18633</v>
      </c>
      <c r="G2304" s="34">
        <v>45964</v>
      </c>
      <c r="H2304" s="33" t="s">
        <v>18633</v>
      </c>
      <c r="I2304" s="34">
        <v>46010</v>
      </c>
      <c r="J2304" s="33" t="s">
        <v>18630</v>
      </c>
      <c r="K2304" s="34"/>
      <c r="L2304" s="5" t="s">
        <v>18795</v>
      </c>
      <c r="M2304" s="5" t="s">
        <v>2221</v>
      </c>
      <c r="N2304" s="5" t="s">
        <v>117</v>
      </c>
      <c r="O2304" s="35">
        <v>30092.98</v>
      </c>
      <c r="P2304" s="60" t="s">
        <v>18630</v>
      </c>
      <c r="Q2304" s="5" t="str">
        <f t="shared" si="35"/>
        <v>Ativo</v>
      </c>
      <c r="R2304" s="32" t="e">
        <v>#N/A</v>
      </c>
    </row>
    <row r="2305" spans="1:18" x14ac:dyDescent="0.2">
      <c r="A2305" s="5" t="s">
        <v>8242</v>
      </c>
      <c r="B2305" s="5"/>
      <c r="C2305" s="5" t="s">
        <v>8243</v>
      </c>
      <c r="D2305" s="5" t="s">
        <v>7415</v>
      </c>
      <c r="E2305" s="36" t="s">
        <v>71</v>
      </c>
      <c r="F2305" s="5" t="s">
        <v>18630</v>
      </c>
      <c r="G2305" s="34"/>
      <c r="H2305" s="5" t="s">
        <v>18630</v>
      </c>
      <c r="I2305" s="34"/>
      <c r="J2305" s="5" t="s">
        <v>18630</v>
      </c>
      <c r="K2305" s="34"/>
      <c r="L2305" s="5" t="s">
        <v>18793</v>
      </c>
      <c r="M2305" s="5" t="s">
        <v>825</v>
      </c>
      <c r="N2305" s="5" t="s">
        <v>18712</v>
      </c>
      <c r="O2305" s="35">
        <v>171403.57</v>
      </c>
      <c r="P2305" s="60" t="s">
        <v>18630</v>
      </c>
      <c r="Q2305" s="5" t="str">
        <f t="shared" si="35"/>
        <v>Ativo</v>
      </c>
      <c r="R2305" s="32" t="e">
        <v>#N/A</v>
      </c>
    </row>
    <row r="2306" spans="1:18" x14ac:dyDescent="0.2">
      <c r="A2306" s="5" t="s">
        <v>8244</v>
      </c>
      <c r="B2306" s="5"/>
      <c r="C2306" s="5" t="s">
        <v>8245</v>
      </c>
      <c r="D2306" s="5" t="s">
        <v>8210</v>
      </c>
      <c r="E2306" s="36" t="s">
        <v>71</v>
      </c>
      <c r="F2306" s="5" t="s">
        <v>18630</v>
      </c>
      <c r="G2306" s="34"/>
      <c r="H2306" s="5" t="s">
        <v>18630</v>
      </c>
      <c r="I2306" s="34"/>
      <c r="J2306" s="5" t="s">
        <v>18630</v>
      </c>
      <c r="K2306" s="34"/>
      <c r="L2306" s="5" t="s">
        <v>18793</v>
      </c>
      <c r="M2306" s="5" t="s">
        <v>2221</v>
      </c>
      <c r="N2306" s="5" t="s">
        <v>18712</v>
      </c>
      <c r="O2306" s="35">
        <v>71976.08</v>
      </c>
      <c r="P2306" s="60" t="s">
        <v>18630</v>
      </c>
      <c r="Q2306" s="5" t="str">
        <f t="shared" si="35"/>
        <v>Ativo</v>
      </c>
      <c r="R2306" s="32" t="e">
        <v>#N/A</v>
      </c>
    </row>
    <row r="2307" spans="1:18" x14ac:dyDescent="0.2">
      <c r="A2307" s="5" t="s">
        <v>8246</v>
      </c>
      <c r="B2307" s="5"/>
      <c r="C2307" s="5" t="s">
        <v>7430</v>
      </c>
      <c r="D2307" s="5" t="s">
        <v>7431</v>
      </c>
      <c r="E2307" s="36" t="s">
        <v>279</v>
      </c>
      <c r="F2307" s="5" t="s">
        <v>18633</v>
      </c>
      <c r="G2307" s="34">
        <v>45698</v>
      </c>
      <c r="H2307" s="33" t="s">
        <v>18630</v>
      </c>
      <c r="I2307" s="34"/>
      <c r="J2307" s="5" t="s">
        <v>18633</v>
      </c>
      <c r="K2307" s="34">
        <v>45714</v>
      </c>
      <c r="L2307" s="33" t="s">
        <v>42</v>
      </c>
      <c r="M2307" s="5" t="s">
        <v>43</v>
      </c>
      <c r="N2307" s="5" t="s">
        <v>26</v>
      </c>
      <c r="O2307" s="35">
        <v>7954.64</v>
      </c>
      <c r="P2307" s="5" t="s">
        <v>18630</v>
      </c>
      <c r="Q2307" s="5" t="str">
        <f t="shared" si="35"/>
        <v>Arquivado</v>
      </c>
      <c r="R2307" s="32" t="e">
        <v>#N/A</v>
      </c>
    </row>
    <row r="2308" spans="1:18" x14ac:dyDescent="0.2">
      <c r="A2308" s="5" t="s">
        <v>8247</v>
      </c>
      <c r="B2308" s="5"/>
      <c r="C2308" s="5" t="s">
        <v>8248</v>
      </c>
      <c r="D2308" s="5" t="s">
        <v>694</v>
      </c>
      <c r="E2308" s="36" t="s">
        <v>279</v>
      </c>
      <c r="F2308" s="5" t="s">
        <v>18630</v>
      </c>
      <c r="G2308" s="34"/>
      <c r="H2308" s="5" t="s">
        <v>18630</v>
      </c>
      <c r="I2308" s="34"/>
      <c r="J2308" s="5" t="s">
        <v>18630</v>
      </c>
      <c r="K2308" s="34"/>
      <c r="L2308" s="5" t="s">
        <v>18684</v>
      </c>
      <c r="M2308" s="5" t="s">
        <v>8249</v>
      </c>
      <c r="N2308" s="5" t="s">
        <v>18712</v>
      </c>
      <c r="O2308" s="35">
        <v>45361.21</v>
      </c>
      <c r="P2308" s="60" t="s">
        <v>18630</v>
      </c>
      <c r="Q2308" s="5" t="str">
        <f t="shared" ref="Q2308:Q2371" si="36">IF(OR(ISNUMBER(SEARCH("arquivamento",L2308)),ISNUMBER(SEARCH("arquivado",L2308))),"Arquivado","Ativo")</f>
        <v>Ativo</v>
      </c>
      <c r="R2308" s="32" t="e">
        <v>#N/A</v>
      </c>
    </row>
    <row r="2309" spans="1:18" x14ac:dyDescent="0.2">
      <c r="A2309" s="5" t="s">
        <v>8251</v>
      </c>
      <c r="B2309" s="5"/>
      <c r="C2309" s="5" t="s">
        <v>8252</v>
      </c>
      <c r="D2309" s="5" t="s">
        <v>7532</v>
      </c>
      <c r="E2309" s="36" t="s">
        <v>71</v>
      </c>
      <c r="F2309" s="5" t="s">
        <v>18633</v>
      </c>
      <c r="G2309" s="34">
        <v>45289</v>
      </c>
      <c r="H2309" s="33" t="s">
        <v>18633</v>
      </c>
      <c r="I2309" s="34">
        <v>45371</v>
      </c>
      <c r="J2309" s="33" t="s">
        <v>18633</v>
      </c>
      <c r="K2309" s="34">
        <v>45607</v>
      </c>
      <c r="L2309" s="33" t="s">
        <v>42</v>
      </c>
      <c r="M2309" s="5" t="s">
        <v>208</v>
      </c>
      <c r="N2309" s="5" t="s">
        <v>26</v>
      </c>
      <c r="O2309" s="35">
        <v>208499.83</v>
      </c>
      <c r="P2309" s="5" t="s">
        <v>18630</v>
      </c>
      <c r="Q2309" s="5" t="str">
        <f t="shared" si="36"/>
        <v>Arquivado</v>
      </c>
      <c r="R2309" s="32" t="e">
        <v>#N/A</v>
      </c>
    </row>
    <row r="2310" spans="1:18" x14ac:dyDescent="0.2">
      <c r="A2310" s="5" t="s">
        <v>8253</v>
      </c>
      <c r="B2310" s="5"/>
      <c r="C2310" s="5" t="s">
        <v>8254</v>
      </c>
      <c r="D2310" s="5" t="s">
        <v>7406</v>
      </c>
      <c r="E2310" s="36" t="s">
        <v>71</v>
      </c>
      <c r="F2310" s="5" t="s">
        <v>18633</v>
      </c>
      <c r="G2310" s="34">
        <v>45513</v>
      </c>
      <c r="H2310" s="33" t="s">
        <v>18630</v>
      </c>
      <c r="I2310" s="34"/>
      <c r="J2310" s="5" t="s">
        <v>18630</v>
      </c>
      <c r="K2310" s="34"/>
      <c r="L2310" s="5" t="s">
        <v>42</v>
      </c>
      <c r="M2310" s="33" t="s">
        <v>8255</v>
      </c>
      <c r="N2310" s="5" t="s">
        <v>26</v>
      </c>
      <c r="O2310" s="35">
        <v>282649.17</v>
      </c>
      <c r="P2310" s="5" t="s">
        <v>18633</v>
      </c>
      <c r="Q2310" s="5" t="str">
        <f t="shared" si="36"/>
        <v>Arquivado</v>
      </c>
      <c r="R2310" s="32" t="e">
        <v>#N/A</v>
      </c>
    </row>
    <row r="2311" spans="1:18" x14ac:dyDescent="0.2">
      <c r="A2311" s="5" t="s">
        <v>8257</v>
      </c>
      <c r="B2311" s="5" t="s">
        <v>8258</v>
      </c>
      <c r="C2311" s="5" t="s">
        <v>7996</v>
      </c>
      <c r="D2311" s="5" t="s">
        <v>8259</v>
      </c>
      <c r="E2311" s="36" t="s">
        <v>71</v>
      </c>
      <c r="F2311" s="5" t="s">
        <v>18633</v>
      </c>
      <c r="G2311" s="34">
        <v>45732</v>
      </c>
      <c r="H2311" s="33" t="s">
        <v>18633</v>
      </c>
      <c r="I2311" s="34">
        <v>45819</v>
      </c>
      <c r="J2311" s="33" t="s">
        <v>18633</v>
      </c>
      <c r="K2311" s="34">
        <v>46065</v>
      </c>
      <c r="L2311" s="33" t="s">
        <v>18794</v>
      </c>
      <c r="M2311" s="33" t="s">
        <v>2486</v>
      </c>
      <c r="N2311" s="5" t="s">
        <v>117</v>
      </c>
      <c r="O2311" s="35">
        <v>128648.32000000001</v>
      </c>
      <c r="P2311" s="60" t="s">
        <v>18630</v>
      </c>
      <c r="Q2311" s="5" t="str">
        <f t="shared" si="36"/>
        <v>Ativo</v>
      </c>
      <c r="R2311" s="32" t="e">
        <v>#N/A</v>
      </c>
    </row>
    <row r="2312" spans="1:18" x14ac:dyDescent="0.2">
      <c r="A2312" s="5" t="s">
        <v>8260</v>
      </c>
      <c r="B2312" s="5"/>
      <c r="C2312" s="5" t="s">
        <v>8261</v>
      </c>
      <c r="D2312" s="5" t="s">
        <v>891</v>
      </c>
      <c r="E2312" s="36" t="s">
        <v>71</v>
      </c>
      <c r="F2312" s="5" t="s">
        <v>18633</v>
      </c>
      <c r="G2312" s="34">
        <v>45736</v>
      </c>
      <c r="H2312" s="33" t="s">
        <v>18630</v>
      </c>
      <c r="I2312" s="34"/>
      <c r="J2312" s="5" t="s">
        <v>18630</v>
      </c>
      <c r="K2312" s="34"/>
      <c r="L2312" s="5" t="s">
        <v>42</v>
      </c>
      <c r="M2312" s="5" t="s">
        <v>43</v>
      </c>
      <c r="N2312" s="5" t="s">
        <v>26</v>
      </c>
      <c r="O2312" s="35">
        <v>242563.21</v>
      </c>
      <c r="P2312" s="5" t="s">
        <v>18630</v>
      </c>
      <c r="Q2312" s="5" t="str">
        <f t="shared" si="36"/>
        <v>Arquivado</v>
      </c>
      <c r="R2312" s="32" t="e">
        <v>#N/A</v>
      </c>
    </row>
    <row r="2313" spans="1:18" x14ac:dyDescent="0.2">
      <c r="A2313" s="5" t="s">
        <v>8262</v>
      </c>
      <c r="B2313" s="5" t="s">
        <v>8263</v>
      </c>
      <c r="C2313" s="5" t="s">
        <v>8264</v>
      </c>
      <c r="D2313" s="5" t="s">
        <v>8265</v>
      </c>
      <c r="E2313" s="36" t="s">
        <v>71</v>
      </c>
      <c r="F2313" s="5" t="s">
        <v>18633</v>
      </c>
      <c r="G2313" s="34">
        <v>45578</v>
      </c>
      <c r="H2313" s="33" t="s">
        <v>18633</v>
      </c>
      <c r="I2313" s="34">
        <v>45749</v>
      </c>
      <c r="J2313" s="33" t="s">
        <v>18630</v>
      </c>
      <c r="K2313" s="34"/>
      <c r="L2313" s="5" t="s">
        <v>18796</v>
      </c>
      <c r="M2313" s="5" t="s">
        <v>1211</v>
      </c>
      <c r="N2313" s="5" t="s">
        <v>117</v>
      </c>
      <c r="O2313" s="35">
        <v>61036.98</v>
      </c>
      <c r="P2313" s="60" t="s">
        <v>18630</v>
      </c>
      <c r="Q2313" s="5" t="str">
        <f t="shared" si="36"/>
        <v>Ativo</v>
      </c>
      <c r="R2313" s="32" t="e">
        <v>#N/A</v>
      </c>
    </row>
    <row r="2314" spans="1:18" x14ac:dyDescent="0.2">
      <c r="A2314" s="5" t="s">
        <v>8266</v>
      </c>
      <c r="B2314" s="5"/>
      <c r="C2314" s="5" t="s">
        <v>8040</v>
      </c>
      <c r="D2314" s="5" t="s">
        <v>8267</v>
      </c>
      <c r="E2314" s="36" t="s">
        <v>71</v>
      </c>
      <c r="F2314" s="5" t="s">
        <v>18630</v>
      </c>
      <c r="G2314" s="34"/>
      <c r="H2314" s="5" t="s">
        <v>18630</v>
      </c>
      <c r="I2314" s="34"/>
      <c r="J2314" s="5" t="s">
        <v>18630</v>
      </c>
      <c r="K2314" s="34"/>
      <c r="L2314" s="5" t="s">
        <v>18793</v>
      </c>
      <c r="M2314" s="5" t="s">
        <v>2469</v>
      </c>
      <c r="N2314" s="5" t="s">
        <v>18712</v>
      </c>
      <c r="O2314" s="35">
        <v>93649.35</v>
      </c>
      <c r="P2314" s="60" t="s">
        <v>18630</v>
      </c>
      <c r="Q2314" s="5" t="str">
        <f t="shared" si="36"/>
        <v>Ativo</v>
      </c>
      <c r="R2314" s="32" t="e">
        <v>#N/A</v>
      </c>
    </row>
    <row r="2315" spans="1:18" x14ac:dyDescent="0.2">
      <c r="A2315" s="5" t="s">
        <v>8268</v>
      </c>
      <c r="B2315" s="5" t="s">
        <v>8269</v>
      </c>
      <c r="C2315" s="5" t="s">
        <v>8270</v>
      </c>
      <c r="D2315" s="5" t="s">
        <v>7339</v>
      </c>
      <c r="E2315" s="36" t="s">
        <v>71</v>
      </c>
      <c r="F2315" s="5" t="s">
        <v>18633</v>
      </c>
      <c r="G2315" s="34">
        <v>45386</v>
      </c>
      <c r="H2315" s="33" t="s">
        <v>18633</v>
      </c>
      <c r="I2315" s="34">
        <v>45517</v>
      </c>
      <c r="J2315" s="33" t="s">
        <v>18633</v>
      </c>
      <c r="K2315" s="34">
        <v>45908</v>
      </c>
      <c r="L2315" s="33" t="s">
        <v>42</v>
      </c>
      <c r="M2315" s="33" t="s">
        <v>43</v>
      </c>
      <c r="N2315" s="5" t="s">
        <v>26</v>
      </c>
      <c r="O2315" s="35">
        <v>715255.03</v>
      </c>
      <c r="P2315" s="5" t="s">
        <v>18630</v>
      </c>
      <c r="Q2315" s="5" t="str">
        <f t="shared" si="36"/>
        <v>Arquivado</v>
      </c>
      <c r="R2315" s="32" t="e">
        <v>#N/A</v>
      </c>
    </row>
    <row r="2316" spans="1:18" x14ac:dyDescent="0.2">
      <c r="A2316" s="5" t="s">
        <v>8271</v>
      </c>
      <c r="B2316" s="5"/>
      <c r="C2316" s="5" t="s">
        <v>8272</v>
      </c>
      <c r="D2316" s="5" t="s">
        <v>8210</v>
      </c>
      <c r="E2316" s="36" t="s">
        <v>71</v>
      </c>
      <c r="F2316" s="5" t="s">
        <v>18630</v>
      </c>
      <c r="G2316" s="34"/>
      <c r="H2316" s="5" t="s">
        <v>18630</v>
      </c>
      <c r="I2316" s="34"/>
      <c r="J2316" s="5" t="s">
        <v>18630</v>
      </c>
      <c r="K2316" s="34"/>
      <c r="L2316" s="5" t="s">
        <v>18793</v>
      </c>
      <c r="M2316" s="5" t="s">
        <v>8273</v>
      </c>
      <c r="N2316" s="5" t="s">
        <v>18712</v>
      </c>
      <c r="O2316" s="35">
        <v>262513.42</v>
      </c>
      <c r="P2316" s="60" t="s">
        <v>18630</v>
      </c>
      <c r="Q2316" s="5" t="str">
        <f t="shared" si="36"/>
        <v>Ativo</v>
      </c>
      <c r="R2316" s="32" t="e">
        <v>#N/A</v>
      </c>
    </row>
    <row r="2317" spans="1:18" x14ac:dyDescent="0.2">
      <c r="A2317" s="5" t="s">
        <v>8275</v>
      </c>
      <c r="B2317" s="5"/>
      <c r="C2317" s="5" t="s">
        <v>8276</v>
      </c>
      <c r="D2317" s="5" t="s">
        <v>8277</v>
      </c>
      <c r="E2317" s="36" t="s">
        <v>71</v>
      </c>
      <c r="F2317" s="5" t="s">
        <v>18630</v>
      </c>
      <c r="G2317" s="34"/>
      <c r="H2317" s="5" t="s">
        <v>18630</v>
      </c>
      <c r="I2317" s="34"/>
      <c r="J2317" s="5" t="s">
        <v>18630</v>
      </c>
      <c r="K2317" s="34"/>
      <c r="L2317" s="5" t="s">
        <v>18793</v>
      </c>
      <c r="M2317" s="5" t="s">
        <v>8278</v>
      </c>
      <c r="N2317" s="5" t="s">
        <v>18712</v>
      </c>
      <c r="O2317" s="35">
        <v>289019.69</v>
      </c>
      <c r="P2317" s="60" t="s">
        <v>18630</v>
      </c>
      <c r="Q2317" s="5" t="str">
        <f t="shared" si="36"/>
        <v>Ativo</v>
      </c>
      <c r="R2317" s="32" t="e">
        <v>#N/A</v>
      </c>
    </row>
    <row r="2318" spans="1:18" x14ac:dyDescent="0.2">
      <c r="A2318" s="5" t="s">
        <v>8280</v>
      </c>
      <c r="B2318" s="5"/>
      <c r="C2318" s="5" t="s">
        <v>8281</v>
      </c>
      <c r="D2318" s="5" t="s">
        <v>8282</v>
      </c>
      <c r="E2318" s="36" t="s">
        <v>71</v>
      </c>
      <c r="F2318" s="5" t="s">
        <v>18633</v>
      </c>
      <c r="G2318" s="34">
        <v>45800</v>
      </c>
      <c r="H2318" s="33" t="s">
        <v>18630</v>
      </c>
      <c r="I2318" s="34"/>
      <c r="J2318" s="5" t="s">
        <v>18630</v>
      </c>
      <c r="K2318" s="34"/>
      <c r="L2318" s="5" t="s">
        <v>42</v>
      </c>
      <c r="M2318" s="33" t="s">
        <v>8283</v>
      </c>
      <c r="N2318" s="5" t="s">
        <v>26</v>
      </c>
      <c r="O2318" s="35">
        <v>57212.5</v>
      </c>
      <c r="P2318" s="5" t="s">
        <v>18633</v>
      </c>
      <c r="Q2318" s="5" t="str">
        <f t="shared" si="36"/>
        <v>Arquivado</v>
      </c>
      <c r="R2318" s="32" t="e">
        <v>#N/A</v>
      </c>
    </row>
    <row r="2319" spans="1:18" x14ac:dyDescent="0.2">
      <c r="A2319" s="5" t="s">
        <v>8285</v>
      </c>
      <c r="B2319" s="5"/>
      <c r="C2319" s="5" t="s">
        <v>8286</v>
      </c>
      <c r="D2319" s="5" t="s">
        <v>8287</v>
      </c>
      <c r="E2319" s="36" t="s">
        <v>71</v>
      </c>
      <c r="F2319" s="5" t="s">
        <v>18630</v>
      </c>
      <c r="G2319" s="34"/>
      <c r="H2319" s="5" t="s">
        <v>18630</v>
      </c>
      <c r="I2319" s="34"/>
      <c r="J2319" s="5" t="s">
        <v>18630</v>
      </c>
      <c r="K2319" s="34"/>
      <c r="L2319" s="5" t="s">
        <v>18793</v>
      </c>
      <c r="M2319" s="5" t="s">
        <v>8288</v>
      </c>
      <c r="N2319" s="5" t="s">
        <v>18712</v>
      </c>
      <c r="O2319" s="35">
        <v>126365.97</v>
      </c>
      <c r="P2319" s="60" t="s">
        <v>18630</v>
      </c>
      <c r="Q2319" s="5" t="str">
        <f t="shared" si="36"/>
        <v>Ativo</v>
      </c>
      <c r="R2319" s="32" t="e">
        <v>#N/A</v>
      </c>
    </row>
    <row r="2320" spans="1:18" x14ac:dyDescent="0.2">
      <c r="A2320" s="5" t="s">
        <v>8290</v>
      </c>
      <c r="B2320" s="5"/>
      <c r="C2320" s="5" t="s">
        <v>7409</v>
      </c>
      <c r="D2320" s="5" t="s">
        <v>7410</v>
      </c>
      <c r="E2320" s="36" t="s">
        <v>279</v>
      </c>
      <c r="F2320" s="5" t="s">
        <v>18633</v>
      </c>
      <c r="G2320" s="34">
        <v>45616</v>
      </c>
      <c r="H2320" s="33" t="s">
        <v>18630</v>
      </c>
      <c r="I2320" s="34"/>
      <c r="J2320" s="5" t="s">
        <v>18633</v>
      </c>
      <c r="K2320" s="34">
        <v>45632</v>
      </c>
      <c r="L2320" s="33" t="s">
        <v>42</v>
      </c>
      <c r="M2320" s="5" t="s">
        <v>8291</v>
      </c>
      <c r="N2320" s="5" t="s">
        <v>26</v>
      </c>
      <c r="O2320" s="35">
        <v>40161.74</v>
      </c>
      <c r="P2320" s="5" t="s">
        <v>18630</v>
      </c>
      <c r="Q2320" s="5" t="str">
        <f t="shared" si="36"/>
        <v>Arquivado</v>
      </c>
      <c r="R2320" s="32" t="e">
        <v>#N/A</v>
      </c>
    </row>
    <row r="2321" spans="1:18" x14ac:dyDescent="0.2">
      <c r="A2321" s="5" t="s">
        <v>8293</v>
      </c>
      <c r="B2321" s="5"/>
      <c r="C2321" s="5" t="s">
        <v>8294</v>
      </c>
      <c r="D2321" s="5" t="s">
        <v>8295</v>
      </c>
      <c r="E2321" s="36" t="s">
        <v>71</v>
      </c>
      <c r="F2321" s="5" t="s">
        <v>18630</v>
      </c>
      <c r="G2321" s="34"/>
      <c r="H2321" s="5" t="s">
        <v>18630</v>
      </c>
      <c r="I2321" s="34"/>
      <c r="J2321" s="5" t="s">
        <v>18630</v>
      </c>
      <c r="K2321" s="34"/>
      <c r="L2321" s="5" t="s">
        <v>42</v>
      </c>
      <c r="M2321" s="5" t="s">
        <v>825</v>
      </c>
      <c r="N2321" s="5" t="s">
        <v>26</v>
      </c>
      <c r="O2321" s="35">
        <v>71261.39</v>
      </c>
      <c r="P2321" s="5" t="s">
        <v>18630</v>
      </c>
      <c r="Q2321" s="5" t="str">
        <f t="shared" si="36"/>
        <v>Arquivado</v>
      </c>
      <c r="R2321" s="32" t="e">
        <v>#N/A</v>
      </c>
    </row>
    <row r="2322" spans="1:18" x14ac:dyDescent="0.2">
      <c r="A2322" s="5" t="s">
        <v>8296</v>
      </c>
      <c r="B2322" s="5"/>
      <c r="C2322" s="5" t="s">
        <v>8297</v>
      </c>
      <c r="D2322" s="5" t="s">
        <v>7929</v>
      </c>
      <c r="E2322" s="36" t="s">
        <v>71</v>
      </c>
      <c r="F2322" s="5" t="s">
        <v>18633</v>
      </c>
      <c r="G2322" s="34">
        <v>45756</v>
      </c>
      <c r="H2322" s="33" t="s">
        <v>18633</v>
      </c>
      <c r="I2322" s="34">
        <v>45835</v>
      </c>
      <c r="J2322" s="33" t="s">
        <v>18630</v>
      </c>
      <c r="K2322" s="34"/>
      <c r="L2322" s="5" t="s">
        <v>18796</v>
      </c>
      <c r="M2322" s="5" t="s">
        <v>1211</v>
      </c>
      <c r="N2322" s="5" t="s">
        <v>117</v>
      </c>
      <c r="O2322" s="35">
        <v>355512.25</v>
      </c>
      <c r="P2322" s="60" t="s">
        <v>18630</v>
      </c>
      <c r="Q2322" s="5" t="str">
        <f t="shared" si="36"/>
        <v>Ativo</v>
      </c>
      <c r="R2322" s="32" t="e">
        <v>#N/A</v>
      </c>
    </row>
    <row r="2323" spans="1:18" x14ac:dyDescent="0.2">
      <c r="A2323" s="5" t="s">
        <v>8298</v>
      </c>
      <c r="B2323" s="5" t="s">
        <v>8124</v>
      </c>
      <c r="C2323" s="5" t="s">
        <v>7747</v>
      </c>
      <c r="D2323" s="5" t="s">
        <v>7636</v>
      </c>
      <c r="E2323" s="36" t="s">
        <v>71</v>
      </c>
      <c r="F2323" s="5" t="s">
        <v>18633</v>
      </c>
      <c r="G2323" s="34">
        <v>45705</v>
      </c>
      <c r="H2323" s="33" t="s">
        <v>18630</v>
      </c>
      <c r="I2323" s="34"/>
      <c r="J2323" s="5" t="s">
        <v>18630</v>
      </c>
      <c r="K2323" s="34"/>
      <c r="L2323" s="5" t="s">
        <v>42</v>
      </c>
      <c r="M2323" s="33" t="s">
        <v>8299</v>
      </c>
      <c r="N2323" s="5" t="s">
        <v>26</v>
      </c>
      <c r="O2323" s="35">
        <v>148802.87</v>
      </c>
      <c r="P2323" s="5" t="s">
        <v>18633</v>
      </c>
      <c r="Q2323" s="5" t="str">
        <f t="shared" si="36"/>
        <v>Arquivado</v>
      </c>
      <c r="R2323" s="32" t="e">
        <v>#N/A</v>
      </c>
    </row>
    <row r="2324" spans="1:18" x14ac:dyDescent="0.2">
      <c r="A2324" s="5" t="s">
        <v>8301</v>
      </c>
      <c r="B2324" s="5"/>
      <c r="C2324" s="5" t="s">
        <v>8302</v>
      </c>
      <c r="D2324" s="5" t="s">
        <v>8210</v>
      </c>
      <c r="E2324" s="36" t="s">
        <v>71</v>
      </c>
      <c r="F2324" s="5" t="s">
        <v>18630</v>
      </c>
      <c r="G2324" s="34"/>
      <c r="H2324" s="5" t="s">
        <v>18630</v>
      </c>
      <c r="I2324" s="34"/>
      <c r="J2324" s="5" t="s">
        <v>18630</v>
      </c>
      <c r="K2324" s="34"/>
      <c r="L2324" s="5" t="s">
        <v>18793</v>
      </c>
      <c r="M2324" s="5" t="s">
        <v>825</v>
      </c>
      <c r="N2324" s="5" t="s">
        <v>18712</v>
      </c>
      <c r="O2324" s="35">
        <v>150308.22</v>
      </c>
      <c r="P2324" s="60" t="s">
        <v>18630</v>
      </c>
      <c r="Q2324" s="5" t="str">
        <f t="shared" si="36"/>
        <v>Ativo</v>
      </c>
      <c r="R2324" s="32" t="e">
        <v>#N/A</v>
      </c>
    </row>
    <row r="2325" spans="1:18" x14ac:dyDescent="0.2">
      <c r="A2325" s="5" t="s">
        <v>7450</v>
      </c>
      <c r="B2325" s="5" t="s">
        <v>7449</v>
      </c>
      <c r="C2325" s="5" t="s">
        <v>7451</v>
      </c>
      <c r="D2325" s="5" t="s">
        <v>19218</v>
      </c>
      <c r="E2325" s="36" t="s">
        <v>71</v>
      </c>
      <c r="F2325" s="5" t="s">
        <v>18633</v>
      </c>
      <c r="G2325" s="34">
        <v>44651</v>
      </c>
      <c r="H2325" s="33" t="s">
        <v>18633</v>
      </c>
      <c r="I2325" s="34">
        <v>45441</v>
      </c>
      <c r="J2325" s="33" t="s">
        <v>18633</v>
      </c>
      <c r="K2325" s="34">
        <v>45586</v>
      </c>
      <c r="L2325" s="33" t="s">
        <v>42</v>
      </c>
      <c r="M2325" s="5" t="s">
        <v>43</v>
      </c>
      <c r="N2325" s="5" t="s">
        <v>26</v>
      </c>
      <c r="O2325" s="35">
        <v>1148568.29</v>
      </c>
      <c r="P2325" s="5" t="s">
        <v>18630</v>
      </c>
      <c r="Q2325" s="5" t="str">
        <f t="shared" si="36"/>
        <v>Arquivado</v>
      </c>
      <c r="R2325" s="32" t="e">
        <v>#N/A</v>
      </c>
    </row>
    <row r="2326" spans="1:18" x14ac:dyDescent="0.2">
      <c r="A2326" s="5" t="s">
        <v>8303</v>
      </c>
      <c r="B2326" s="5"/>
      <c r="C2326" s="5" t="s">
        <v>8304</v>
      </c>
      <c r="D2326" s="5" t="s">
        <v>7418</v>
      </c>
      <c r="E2326" s="36" t="s">
        <v>71</v>
      </c>
      <c r="F2326" s="5" t="s">
        <v>18633</v>
      </c>
      <c r="G2326" s="34">
        <v>45914</v>
      </c>
      <c r="H2326" s="33" t="s">
        <v>18633</v>
      </c>
      <c r="I2326" s="34">
        <v>45959</v>
      </c>
      <c r="J2326" s="33" t="s">
        <v>18630</v>
      </c>
      <c r="K2326" s="34"/>
      <c r="L2326" s="5" t="s">
        <v>18795</v>
      </c>
      <c r="M2326" s="5" t="s">
        <v>8305</v>
      </c>
      <c r="N2326" s="5" t="s">
        <v>117</v>
      </c>
      <c r="O2326" s="35">
        <v>208942.86</v>
      </c>
      <c r="P2326" s="60" t="s">
        <v>18630</v>
      </c>
      <c r="Q2326" s="5" t="str">
        <f t="shared" si="36"/>
        <v>Ativo</v>
      </c>
      <c r="R2326" s="32" t="e">
        <v>#N/A</v>
      </c>
    </row>
    <row r="2327" spans="1:18" x14ac:dyDescent="0.2">
      <c r="A2327" s="5" t="s">
        <v>7957</v>
      </c>
      <c r="B2327" s="5" t="s">
        <v>7956</v>
      </c>
      <c r="C2327" s="5" t="s">
        <v>7958</v>
      </c>
      <c r="D2327" s="5" t="s">
        <v>7959</v>
      </c>
      <c r="E2327" s="36" t="s">
        <v>279</v>
      </c>
      <c r="F2327" s="5" t="s">
        <v>18633</v>
      </c>
      <c r="G2327" s="34">
        <v>45772</v>
      </c>
      <c r="H2327" s="33" t="s">
        <v>18633</v>
      </c>
      <c r="I2327" s="34">
        <v>45826</v>
      </c>
      <c r="J2327" s="33" t="s">
        <v>18633</v>
      </c>
      <c r="K2327" s="34">
        <v>46097</v>
      </c>
      <c r="L2327" s="33" t="s">
        <v>18794</v>
      </c>
      <c r="M2327" s="33" t="s">
        <v>8307</v>
      </c>
      <c r="N2327" s="5" t="s">
        <v>117</v>
      </c>
      <c r="O2327" s="35">
        <v>47807.05</v>
      </c>
      <c r="P2327" s="60" t="s">
        <v>18630</v>
      </c>
      <c r="Q2327" s="5" t="str">
        <f t="shared" si="36"/>
        <v>Ativo</v>
      </c>
      <c r="R2327" s="32" t="e">
        <v>#N/A</v>
      </c>
    </row>
    <row r="2328" spans="1:18" x14ac:dyDescent="0.2">
      <c r="A2328" s="5" t="s">
        <v>8309</v>
      </c>
      <c r="B2328" s="5"/>
      <c r="C2328" s="5" t="s">
        <v>8310</v>
      </c>
      <c r="D2328" s="5" t="s">
        <v>2614</v>
      </c>
      <c r="E2328" s="36" t="s">
        <v>71</v>
      </c>
      <c r="F2328" s="5" t="s">
        <v>18633</v>
      </c>
      <c r="G2328" s="34">
        <v>45009</v>
      </c>
      <c r="H2328" s="33" t="s">
        <v>18633</v>
      </c>
      <c r="I2328" s="34">
        <v>45168</v>
      </c>
      <c r="J2328" s="33" t="s">
        <v>18633</v>
      </c>
      <c r="K2328" s="34">
        <v>45432</v>
      </c>
      <c r="L2328" s="33" t="s">
        <v>42</v>
      </c>
      <c r="M2328" s="33" t="s">
        <v>43</v>
      </c>
      <c r="N2328" s="5" t="s">
        <v>26</v>
      </c>
      <c r="O2328" s="35">
        <v>127557.01</v>
      </c>
      <c r="P2328" s="5" t="s">
        <v>18630</v>
      </c>
      <c r="Q2328" s="5" t="str">
        <f t="shared" si="36"/>
        <v>Arquivado</v>
      </c>
      <c r="R2328" s="32" t="e">
        <v>#N/A</v>
      </c>
    </row>
    <row r="2329" spans="1:18" x14ac:dyDescent="0.2">
      <c r="A2329" s="5" t="s">
        <v>8311</v>
      </c>
      <c r="B2329" s="5" t="s">
        <v>8051</v>
      </c>
      <c r="C2329" s="5" t="s">
        <v>8052</v>
      </c>
      <c r="D2329" s="5" t="s">
        <v>8053</v>
      </c>
      <c r="E2329" s="36" t="s">
        <v>71</v>
      </c>
      <c r="F2329" s="5" t="s">
        <v>18633</v>
      </c>
      <c r="G2329" s="34">
        <v>45593</v>
      </c>
      <c r="H2329" s="33" t="s">
        <v>18630</v>
      </c>
      <c r="I2329" s="34"/>
      <c r="J2329" s="5" t="s">
        <v>18633</v>
      </c>
      <c r="K2329" s="34">
        <v>45614</v>
      </c>
      <c r="L2329" s="33" t="s">
        <v>18794</v>
      </c>
      <c r="M2329" s="5" t="s">
        <v>43</v>
      </c>
      <c r="N2329" s="5" t="s">
        <v>117</v>
      </c>
      <c r="O2329" s="35">
        <v>206518.54</v>
      </c>
      <c r="P2329" s="60" t="s">
        <v>18630</v>
      </c>
      <c r="Q2329" s="5" t="str">
        <f t="shared" si="36"/>
        <v>Ativo</v>
      </c>
      <c r="R2329" s="32" t="e">
        <v>#N/A</v>
      </c>
    </row>
    <row r="2330" spans="1:18" x14ac:dyDescent="0.2">
      <c r="A2330" s="5" t="s">
        <v>8312</v>
      </c>
      <c r="B2330" s="5"/>
      <c r="C2330" s="5" t="s">
        <v>8313</v>
      </c>
      <c r="D2330" s="5" t="s">
        <v>7342</v>
      </c>
      <c r="E2330" s="36" t="s">
        <v>71</v>
      </c>
      <c r="F2330" s="5" t="s">
        <v>18633</v>
      </c>
      <c r="G2330" s="34">
        <v>45853</v>
      </c>
      <c r="H2330" s="33" t="s">
        <v>18630</v>
      </c>
      <c r="I2330" s="34"/>
      <c r="J2330" s="5" t="s">
        <v>18630</v>
      </c>
      <c r="K2330" s="34"/>
      <c r="L2330" s="5" t="s">
        <v>18795</v>
      </c>
      <c r="M2330" s="5" t="s">
        <v>8314</v>
      </c>
      <c r="N2330" s="5" t="s">
        <v>117</v>
      </c>
      <c r="O2330" s="35">
        <v>146595.63</v>
      </c>
      <c r="P2330" s="60" t="s">
        <v>18630</v>
      </c>
      <c r="Q2330" s="5" t="str">
        <f t="shared" si="36"/>
        <v>Ativo</v>
      </c>
      <c r="R2330" s="32" t="e">
        <v>#N/A</v>
      </c>
    </row>
    <row r="2331" spans="1:18" x14ac:dyDescent="0.2">
      <c r="A2331" s="5" t="s">
        <v>8316</v>
      </c>
      <c r="B2331" s="5"/>
      <c r="C2331" s="5" t="s">
        <v>8317</v>
      </c>
      <c r="D2331" s="5" t="s">
        <v>8318</v>
      </c>
      <c r="E2331" s="36" t="s">
        <v>71</v>
      </c>
      <c r="F2331" s="5" t="s">
        <v>18633</v>
      </c>
      <c r="G2331" s="34">
        <v>45777</v>
      </c>
      <c r="H2331" s="33" t="s">
        <v>18630</v>
      </c>
      <c r="I2331" s="34"/>
      <c r="J2331" s="5" t="s">
        <v>18630</v>
      </c>
      <c r="K2331" s="34"/>
      <c r="L2331" s="5" t="s">
        <v>42</v>
      </c>
      <c r="M2331" s="33" t="s">
        <v>43</v>
      </c>
      <c r="N2331" s="5" t="s">
        <v>26</v>
      </c>
      <c r="O2331" s="35">
        <v>390634</v>
      </c>
      <c r="P2331" s="5" t="s">
        <v>18633</v>
      </c>
      <c r="Q2331" s="5" t="str">
        <f t="shared" si="36"/>
        <v>Arquivado</v>
      </c>
      <c r="R2331" s="32" t="e">
        <v>#N/A</v>
      </c>
    </row>
    <row r="2332" spans="1:18" x14ac:dyDescent="0.2">
      <c r="A2332" s="5" t="s">
        <v>8319</v>
      </c>
      <c r="B2332" s="5"/>
      <c r="C2332" s="5" t="s">
        <v>8320</v>
      </c>
      <c r="D2332" s="5" t="s">
        <v>7334</v>
      </c>
      <c r="E2332" s="36" t="s">
        <v>71</v>
      </c>
      <c r="F2332" s="5" t="s">
        <v>18633</v>
      </c>
      <c r="G2332" s="34">
        <v>45596</v>
      </c>
      <c r="H2332" s="33" t="s">
        <v>18630</v>
      </c>
      <c r="I2332" s="34"/>
      <c r="J2332" s="5" t="s">
        <v>18633</v>
      </c>
      <c r="K2332" s="34">
        <v>45645</v>
      </c>
      <c r="L2332" s="33" t="s">
        <v>42</v>
      </c>
      <c r="M2332" s="33" t="s">
        <v>43</v>
      </c>
      <c r="N2332" s="5" t="s">
        <v>26</v>
      </c>
      <c r="O2332" s="35">
        <v>153843.46</v>
      </c>
      <c r="P2332" s="5" t="s">
        <v>18633</v>
      </c>
      <c r="Q2332" s="5" t="str">
        <f t="shared" si="36"/>
        <v>Arquivado</v>
      </c>
      <c r="R2332" s="32" t="e">
        <v>#N/A</v>
      </c>
    </row>
    <row r="2333" spans="1:18" x14ac:dyDescent="0.2">
      <c r="A2333" s="5" t="s">
        <v>8321</v>
      </c>
      <c r="B2333" s="5"/>
      <c r="C2333" s="5" t="s">
        <v>8322</v>
      </c>
      <c r="D2333" s="5" t="s">
        <v>1186</v>
      </c>
      <c r="E2333" s="36" t="s">
        <v>71</v>
      </c>
      <c r="F2333" s="5" t="s">
        <v>18633</v>
      </c>
      <c r="G2333" s="34">
        <v>45610</v>
      </c>
      <c r="H2333" s="33" t="s">
        <v>18633</v>
      </c>
      <c r="I2333" s="34">
        <v>45716</v>
      </c>
      <c r="J2333" s="33" t="s">
        <v>18630</v>
      </c>
      <c r="K2333" s="34"/>
      <c r="L2333" s="5" t="s">
        <v>18795</v>
      </c>
      <c r="M2333" s="5" t="s">
        <v>8323</v>
      </c>
      <c r="N2333" s="5" t="s">
        <v>210</v>
      </c>
      <c r="O2333" s="35">
        <v>493160.4</v>
      </c>
      <c r="P2333" s="60" t="s">
        <v>18630</v>
      </c>
      <c r="Q2333" s="5" t="str">
        <f t="shared" si="36"/>
        <v>Ativo</v>
      </c>
      <c r="R2333" s="32" t="e">
        <v>#N/A</v>
      </c>
    </row>
    <row r="2334" spans="1:18" x14ac:dyDescent="0.2">
      <c r="A2334" s="5" t="s">
        <v>8325</v>
      </c>
      <c r="B2334" s="5" t="s">
        <v>8326</v>
      </c>
      <c r="C2334" s="5" t="s">
        <v>8186</v>
      </c>
      <c r="D2334" s="5" t="s">
        <v>18692</v>
      </c>
      <c r="E2334" s="36" t="s">
        <v>71</v>
      </c>
      <c r="F2334" s="5" t="s">
        <v>18633</v>
      </c>
      <c r="G2334" s="34">
        <v>43503</v>
      </c>
      <c r="H2334" s="33" t="s">
        <v>18630</v>
      </c>
      <c r="I2334" s="34"/>
      <c r="J2334" s="5" t="s">
        <v>18633</v>
      </c>
      <c r="K2334" s="34">
        <v>43503</v>
      </c>
      <c r="L2334" s="33" t="s">
        <v>42</v>
      </c>
      <c r="M2334" s="33" t="s">
        <v>43</v>
      </c>
      <c r="N2334" s="5" t="s">
        <v>26</v>
      </c>
      <c r="O2334" s="35">
        <v>40000</v>
      </c>
      <c r="P2334" s="5" t="s">
        <v>18630</v>
      </c>
      <c r="Q2334" s="5" t="str">
        <f t="shared" si="36"/>
        <v>Arquivado</v>
      </c>
      <c r="R2334" s="32" t="e">
        <v>#N/A</v>
      </c>
    </row>
    <row r="2335" spans="1:18" x14ac:dyDescent="0.2">
      <c r="A2335" s="5" t="s">
        <v>8327</v>
      </c>
      <c r="B2335" s="5"/>
      <c r="C2335" s="5" t="s">
        <v>8328</v>
      </c>
      <c r="D2335" s="5" t="s">
        <v>891</v>
      </c>
      <c r="E2335" s="36" t="s">
        <v>71</v>
      </c>
      <c r="F2335" s="5" t="s">
        <v>18633</v>
      </c>
      <c r="G2335" s="34">
        <v>45455</v>
      </c>
      <c r="H2335" s="33" t="s">
        <v>18630</v>
      </c>
      <c r="I2335" s="34"/>
      <c r="J2335" s="5" t="s">
        <v>18630</v>
      </c>
      <c r="K2335" s="34"/>
      <c r="L2335" s="5" t="s">
        <v>42</v>
      </c>
      <c r="M2335" s="33" t="s">
        <v>659</v>
      </c>
      <c r="N2335" s="5" t="s">
        <v>26</v>
      </c>
      <c r="O2335" s="35">
        <v>265880.78000000003</v>
      </c>
      <c r="P2335" s="5" t="s">
        <v>18633</v>
      </c>
      <c r="Q2335" s="5" t="str">
        <f t="shared" si="36"/>
        <v>Arquivado</v>
      </c>
      <c r="R2335" s="32" t="e">
        <v>#N/A</v>
      </c>
    </row>
    <row r="2336" spans="1:18" x14ac:dyDescent="0.2">
      <c r="A2336" s="5" t="s">
        <v>8329</v>
      </c>
      <c r="B2336" s="5"/>
      <c r="C2336" s="5" t="s">
        <v>8330</v>
      </c>
      <c r="D2336" s="5" t="s">
        <v>8061</v>
      </c>
      <c r="E2336" s="36" t="s">
        <v>71</v>
      </c>
      <c r="F2336" s="5" t="s">
        <v>18630</v>
      </c>
      <c r="G2336" s="34"/>
      <c r="H2336" s="5" t="s">
        <v>18630</v>
      </c>
      <c r="I2336" s="34"/>
      <c r="J2336" s="5" t="s">
        <v>18630</v>
      </c>
      <c r="K2336" s="34"/>
      <c r="L2336" s="5" t="s">
        <v>18793</v>
      </c>
      <c r="M2336" s="5" t="s">
        <v>4193</v>
      </c>
      <c r="N2336" s="5" t="s">
        <v>18712</v>
      </c>
      <c r="O2336" s="35">
        <v>284233.99</v>
      </c>
      <c r="P2336" s="60" t="s">
        <v>18630</v>
      </c>
      <c r="Q2336" s="5" t="str">
        <f t="shared" si="36"/>
        <v>Ativo</v>
      </c>
      <c r="R2336" s="32" t="e">
        <v>#N/A</v>
      </c>
    </row>
    <row r="2337" spans="1:18" x14ac:dyDescent="0.2">
      <c r="A2337" s="5" t="s">
        <v>8331</v>
      </c>
      <c r="B2337" s="5"/>
      <c r="D2337" s="5" t="s">
        <v>19405</v>
      </c>
      <c r="E2337" s="36" t="s">
        <v>71</v>
      </c>
      <c r="F2337" s="5" t="s">
        <v>18630</v>
      </c>
      <c r="G2337" s="34"/>
      <c r="H2337" s="5" t="s">
        <v>18630</v>
      </c>
      <c r="I2337" s="34"/>
      <c r="J2337" s="5" t="s">
        <v>18630</v>
      </c>
      <c r="K2337" s="34"/>
      <c r="L2337" s="5" t="s">
        <v>18684</v>
      </c>
      <c r="M2337" s="5"/>
      <c r="N2337" s="5" t="s">
        <v>18712</v>
      </c>
      <c r="O2337" s="35">
        <v>493040.17</v>
      </c>
      <c r="P2337" s="60" t="s">
        <v>18630</v>
      </c>
      <c r="Q2337" s="5" t="str">
        <f t="shared" si="36"/>
        <v>Ativo</v>
      </c>
      <c r="R2337" s="32" t="e">
        <v>#N/A</v>
      </c>
    </row>
    <row r="2338" spans="1:18" x14ac:dyDescent="0.2">
      <c r="A2338" s="5" t="s">
        <v>8332</v>
      </c>
      <c r="B2338" s="5"/>
      <c r="D2338" s="5" t="s">
        <v>19405</v>
      </c>
      <c r="E2338" s="36" t="s">
        <v>71</v>
      </c>
      <c r="F2338" s="5" t="s">
        <v>18630</v>
      </c>
      <c r="G2338" s="34"/>
      <c r="H2338" s="5" t="s">
        <v>18630</v>
      </c>
      <c r="I2338" s="34"/>
      <c r="J2338" s="5" t="s">
        <v>18630</v>
      </c>
      <c r="K2338" s="34"/>
      <c r="L2338" s="5" t="s">
        <v>18684</v>
      </c>
      <c r="M2338" s="5"/>
      <c r="N2338" s="5" t="s">
        <v>18712</v>
      </c>
      <c r="O2338" s="35">
        <v>257600</v>
      </c>
      <c r="P2338" s="60" t="s">
        <v>18630</v>
      </c>
      <c r="Q2338" s="5" t="str">
        <f t="shared" si="36"/>
        <v>Ativo</v>
      </c>
      <c r="R2338" s="32" t="e">
        <v>#N/A</v>
      </c>
    </row>
    <row r="2339" spans="1:18" x14ac:dyDescent="0.2">
      <c r="A2339" s="5" t="s">
        <v>8333</v>
      </c>
      <c r="B2339" s="5"/>
      <c r="C2339" s="5" t="s">
        <v>8334</v>
      </c>
      <c r="D2339" s="5" t="s">
        <v>8335</v>
      </c>
      <c r="E2339" s="36" t="s">
        <v>71</v>
      </c>
      <c r="F2339" s="5" t="s">
        <v>18630</v>
      </c>
      <c r="G2339" s="34"/>
      <c r="H2339" s="5" t="s">
        <v>18630</v>
      </c>
      <c r="I2339" s="34"/>
      <c r="J2339" s="5" t="s">
        <v>18630</v>
      </c>
      <c r="K2339" s="34"/>
      <c r="L2339" s="5" t="s">
        <v>18793</v>
      </c>
      <c r="M2339" s="5" t="s">
        <v>329</v>
      </c>
      <c r="N2339" s="5" t="s">
        <v>18712</v>
      </c>
      <c r="O2339" s="35">
        <v>62580.95</v>
      </c>
      <c r="P2339" s="60" t="s">
        <v>18630</v>
      </c>
      <c r="Q2339" s="5" t="str">
        <f t="shared" si="36"/>
        <v>Ativo</v>
      </c>
      <c r="R2339" s="32" t="e">
        <v>#N/A</v>
      </c>
    </row>
    <row r="2340" spans="1:18" x14ac:dyDescent="0.2">
      <c r="A2340" s="5" t="s">
        <v>8336</v>
      </c>
      <c r="B2340" s="5"/>
      <c r="C2340" s="5" t="s">
        <v>8337</v>
      </c>
      <c r="D2340" s="5" t="s">
        <v>8338</v>
      </c>
      <c r="E2340" s="36" t="s">
        <v>71</v>
      </c>
      <c r="F2340" s="5" t="s">
        <v>18630</v>
      </c>
      <c r="G2340" s="34"/>
      <c r="H2340" s="5" t="s">
        <v>18630</v>
      </c>
      <c r="I2340" s="34"/>
      <c r="J2340" s="5" t="s">
        <v>18630</v>
      </c>
      <c r="K2340" s="34"/>
      <c r="L2340" s="5" t="s">
        <v>18684</v>
      </c>
      <c r="M2340" s="5" t="s">
        <v>8339</v>
      </c>
      <c r="N2340" s="5" t="s">
        <v>18712</v>
      </c>
      <c r="O2340" s="35">
        <v>628871.06000000006</v>
      </c>
      <c r="P2340" s="60" t="s">
        <v>18630</v>
      </c>
      <c r="Q2340" s="5" t="str">
        <f t="shared" si="36"/>
        <v>Ativo</v>
      </c>
      <c r="R2340" s="32" t="e">
        <v>#N/A</v>
      </c>
    </row>
    <row r="2341" spans="1:18" x14ac:dyDescent="0.2">
      <c r="A2341" s="5" t="s">
        <v>8341</v>
      </c>
      <c r="B2341" s="5"/>
      <c r="D2341" s="5" t="s">
        <v>19405</v>
      </c>
      <c r="E2341" s="36" t="s">
        <v>71</v>
      </c>
      <c r="F2341" s="5" t="s">
        <v>18630</v>
      </c>
      <c r="G2341" s="34"/>
      <c r="H2341" s="5" t="s">
        <v>18630</v>
      </c>
      <c r="I2341" s="34"/>
      <c r="J2341" s="5" t="s">
        <v>18630</v>
      </c>
      <c r="K2341" s="34"/>
      <c r="L2341" s="5" t="s">
        <v>18684</v>
      </c>
      <c r="M2341" s="5"/>
      <c r="N2341" s="5" t="s">
        <v>18712</v>
      </c>
      <c r="O2341" s="35">
        <v>163537.76999999999</v>
      </c>
      <c r="P2341" s="60" t="s">
        <v>18630</v>
      </c>
      <c r="Q2341" s="5" t="str">
        <f t="shared" si="36"/>
        <v>Ativo</v>
      </c>
      <c r="R2341" s="32" t="e">
        <v>#N/A</v>
      </c>
    </row>
    <row r="2342" spans="1:18" x14ac:dyDescent="0.2">
      <c r="A2342" s="5" t="s">
        <v>8342</v>
      </c>
      <c r="B2342" s="5"/>
      <c r="C2342" s="5" t="s">
        <v>8343</v>
      </c>
      <c r="D2342" s="5" t="s">
        <v>1433</v>
      </c>
      <c r="E2342" s="36" t="s">
        <v>71</v>
      </c>
      <c r="F2342" s="5" t="s">
        <v>18633</v>
      </c>
      <c r="G2342" s="34">
        <v>45804</v>
      </c>
      <c r="H2342" s="33" t="s">
        <v>18633</v>
      </c>
      <c r="I2342" s="34">
        <v>45903</v>
      </c>
      <c r="J2342" s="33" t="s">
        <v>18630</v>
      </c>
      <c r="K2342" s="34"/>
      <c r="L2342" s="5" t="s">
        <v>18796</v>
      </c>
      <c r="M2342" s="5" t="s">
        <v>1211</v>
      </c>
      <c r="N2342" s="5" t="s">
        <v>117</v>
      </c>
      <c r="O2342" s="35">
        <v>280111.57</v>
      </c>
      <c r="P2342" s="60" t="s">
        <v>18630</v>
      </c>
      <c r="Q2342" s="5" t="str">
        <f t="shared" si="36"/>
        <v>Ativo</v>
      </c>
      <c r="R2342" s="32" t="e">
        <v>#N/A</v>
      </c>
    </row>
    <row r="2343" spans="1:18" x14ac:dyDescent="0.2">
      <c r="A2343" s="5" t="s">
        <v>8344</v>
      </c>
      <c r="B2343" s="5"/>
      <c r="C2343" s="5" t="s">
        <v>8345</v>
      </c>
      <c r="D2343" s="5" t="s">
        <v>8346</v>
      </c>
      <c r="E2343" s="36" t="s">
        <v>71</v>
      </c>
      <c r="F2343" s="5" t="s">
        <v>18633</v>
      </c>
      <c r="G2343" s="34">
        <v>45711</v>
      </c>
      <c r="H2343" s="33" t="s">
        <v>18633</v>
      </c>
      <c r="I2343" s="34">
        <v>45875</v>
      </c>
      <c r="J2343" s="33" t="s">
        <v>18630</v>
      </c>
      <c r="K2343" s="34"/>
      <c r="L2343" s="5" t="s">
        <v>18796</v>
      </c>
      <c r="M2343" s="5" t="s">
        <v>1211</v>
      </c>
      <c r="N2343" s="5" t="s">
        <v>210</v>
      </c>
      <c r="O2343" s="35">
        <v>58185.93</v>
      </c>
      <c r="P2343" s="60" t="s">
        <v>18630</v>
      </c>
      <c r="Q2343" s="5" t="str">
        <f t="shared" si="36"/>
        <v>Ativo</v>
      </c>
      <c r="R2343" s="32" t="e">
        <v>#N/A</v>
      </c>
    </row>
    <row r="2344" spans="1:18" x14ac:dyDescent="0.2">
      <c r="A2344" s="5" t="s">
        <v>8347</v>
      </c>
      <c r="B2344" s="5"/>
      <c r="C2344" s="5" t="s">
        <v>8348</v>
      </c>
      <c r="D2344" s="5" t="s">
        <v>891</v>
      </c>
      <c r="E2344" s="36" t="s">
        <v>71</v>
      </c>
      <c r="F2344" s="5" t="s">
        <v>18630</v>
      </c>
      <c r="G2344" s="34"/>
      <c r="H2344" s="5" t="s">
        <v>18630</v>
      </c>
      <c r="I2344" s="34"/>
      <c r="J2344" s="5" t="s">
        <v>18630</v>
      </c>
      <c r="K2344" s="34"/>
      <c r="L2344" s="5" t="s">
        <v>18793</v>
      </c>
      <c r="M2344" s="5" t="s">
        <v>8349</v>
      </c>
      <c r="N2344" s="5" t="s">
        <v>18712</v>
      </c>
      <c r="O2344" s="35">
        <v>114654.61</v>
      </c>
      <c r="P2344" s="60" t="s">
        <v>18630</v>
      </c>
      <c r="Q2344" s="5" t="str">
        <f t="shared" si="36"/>
        <v>Ativo</v>
      </c>
      <c r="R2344" s="32" t="e">
        <v>#N/A</v>
      </c>
    </row>
    <row r="2345" spans="1:18" x14ac:dyDescent="0.2">
      <c r="A2345" s="5" t="s">
        <v>8351</v>
      </c>
      <c r="B2345" s="5"/>
      <c r="C2345" s="5" t="s">
        <v>8352</v>
      </c>
      <c r="D2345" s="5" t="s">
        <v>8353</v>
      </c>
      <c r="E2345" s="36" t="s">
        <v>71</v>
      </c>
      <c r="F2345" s="5" t="s">
        <v>18633</v>
      </c>
      <c r="G2345" s="34">
        <v>44772</v>
      </c>
      <c r="H2345" s="33" t="s">
        <v>18630</v>
      </c>
      <c r="I2345" s="34"/>
      <c r="J2345" s="5" t="s">
        <v>18633</v>
      </c>
      <c r="K2345" s="34">
        <v>45039</v>
      </c>
      <c r="L2345" s="33" t="s">
        <v>42</v>
      </c>
      <c r="M2345" s="5" t="s">
        <v>43</v>
      </c>
      <c r="N2345" s="5" t="s">
        <v>26</v>
      </c>
      <c r="O2345" s="35">
        <v>243764.09</v>
      </c>
      <c r="P2345" s="5" t="s">
        <v>18630</v>
      </c>
      <c r="Q2345" s="5" t="str">
        <f t="shared" si="36"/>
        <v>Arquivado</v>
      </c>
      <c r="R2345" s="32" t="e">
        <v>#N/A</v>
      </c>
    </row>
    <row r="2346" spans="1:18" x14ac:dyDescent="0.2">
      <c r="A2346" s="5" t="s">
        <v>8354</v>
      </c>
      <c r="B2346" s="5"/>
      <c r="C2346" s="5" t="s">
        <v>8355</v>
      </c>
      <c r="D2346" s="5" t="s">
        <v>8356</v>
      </c>
      <c r="E2346" s="36" t="s">
        <v>71</v>
      </c>
      <c r="F2346" s="5" t="s">
        <v>18630</v>
      </c>
      <c r="G2346" s="34"/>
      <c r="H2346" s="5" t="s">
        <v>18630</v>
      </c>
      <c r="I2346" s="34"/>
      <c r="J2346" s="5" t="s">
        <v>18630</v>
      </c>
      <c r="K2346" s="34"/>
      <c r="L2346" s="5" t="s">
        <v>18793</v>
      </c>
      <c r="M2346" s="5" t="s">
        <v>2221</v>
      </c>
      <c r="N2346" s="5" t="s">
        <v>18712</v>
      </c>
      <c r="O2346" s="35">
        <v>242256.84</v>
      </c>
      <c r="P2346" s="60" t="s">
        <v>18630</v>
      </c>
      <c r="Q2346" s="5" t="str">
        <f t="shared" si="36"/>
        <v>Ativo</v>
      </c>
      <c r="R2346" s="32" t="e">
        <v>#N/A</v>
      </c>
    </row>
    <row r="2347" spans="1:18" x14ac:dyDescent="0.2">
      <c r="A2347" s="5" t="s">
        <v>8357</v>
      </c>
      <c r="B2347" s="5"/>
      <c r="C2347" s="5" t="s">
        <v>8358</v>
      </c>
      <c r="D2347" s="5" t="s">
        <v>8359</v>
      </c>
      <c r="E2347" s="36" t="s">
        <v>71</v>
      </c>
      <c r="F2347" s="5" t="s">
        <v>18633</v>
      </c>
      <c r="G2347" s="34">
        <v>45033</v>
      </c>
      <c r="H2347" s="33" t="s">
        <v>18633</v>
      </c>
      <c r="I2347" s="34">
        <v>45274</v>
      </c>
      <c r="J2347" s="33" t="s">
        <v>18633</v>
      </c>
      <c r="K2347" s="34">
        <v>45573</v>
      </c>
      <c r="L2347" s="33" t="s">
        <v>42</v>
      </c>
      <c r="M2347" s="33" t="s">
        <v>43</v>
      </c>
      <c r="N2347" s="5" t="s">
        <v>26</v>
      </c>
      <c r="O2347" s="35">
        <v>561140.77</v>
      </c>
      <c r="P2347" s="5" t="s">
        <v>18633</v>
      </c>
      <c r="Q2347" s="5" t="str">
        <f t="shared" si="36"/>
        <v>Arquivado</v>
      </c>
      <c r="R2347" s="32" t="e">
        <v>#N/A</v>
      </c>
    </row>
    <row r="2348" spans="1:18" x14ac:dyDescent="0.2">
      <c r="A2348" s="5" t="s">
        <v>8360</v>
      </c>
      <c r="B2348" s="5"/>
      <c r="C2348" s="5" t="s">
        <v>7512</v>
      </c>
      <c r="D2348" s="5" t="s">
        <v>7513</v>
      </c>
      <c r="E2348" s="36" t="s">
        <v>71</v>
      </c>
      <c r="F2348" s="5" t="s">
        <v>18633</v>
      </c>
      <c r="G2348" s="34">
        <v>45625</v>
      </c>
      <c r="H2348" s="33" t="s">
        <v>18630</v>
      </c>
      <c r="I2348" s="34"/>
      <c r="J2348" s="5" t="s">
        <v>18633</v>
      </c>
      <c r="K2348" s="34">
        <v>45642</v>
      </c>
      <c r="L2348" s="33" t="s">
        <v>42</v>
      </c>
      <c r="M2348" s="5" t="s">
        <v>43</v>
      </c>
      <c r="N2348" s="5" t="s">
        <v>26</v>
      </c>
      <c r="O2348" s="35">
        <v>204620.25</v>
      </c>
      <c r="P2348" s="5" t="s">
        <v>18630</v>
      </c>
      <c r="Q2348" s="5" t="str">
        <f t="shared" si="36"/>
        <v>Arquivado</v>
      </c>
      <c r="R2348" s="32" t="e">
        <v>#N/A</v>
      </c>
    </row>
    <row r="2349" spans="1:18" x14ac:dyDescent="0.2">
      <c r="A2349" s="5" t="s">
        <v>8361</v>
      </c>
      <c r="B2349" s="5" t="s">
        <v>8362</v>
      </c>
      <c r="C2349" s="5" t="s">
        <v>8363</v>
      </c>
      <c r="D2349" s="5" t="s">
        <v>7369</v>
      </c>
      <c r="E2349" s="36" t="s">
        <v>71</v>
      </c>
      <c r="F2349" s="5" t="s">
        <v>18633</v>
      </c>
      <c r="G2349" s="34">
        <v>42823</v>
      </c>
      <c r="H2349" s="33" t="s">
        <v>18630</v>
      </c>
      <c r="I2349" s="34"/>
      <c r="J2349" s="5" t="s">
        <v>18630</v>
      </c>
      <c r="K2349" s="34"/>
      <c r="L2349" s="5" t="s">
        <v>42</v>
      </c>
      <c r="M2349" s="5" t="s">
        <v>8364</v>
      </c>
      <c r="N2349" s="5" t="s">
        <v>26</v>
      </c>
      <c r="O2349" s="35">
        <v>35000</v>
      </c>
      <c r="P2349" s="5" t="s">
        <v>18630</v>
      </c>
      <c r="Q2349" s="5" t="str">
        <f t="shared" si="36"/>
        <v>Arquivado</v>
      </c>
      <c r="R2349" s="32" t="e">
        <v>#N/A</v>
      </c>
    </row>
    <row r="2350" spans="1:18" x14ac:dyDescent="0.2">
      <c r="A2350" s="5" t="s">
        <v>8366</v>
      </c>
      <c r="B2350" s="5"/>
      <c r="C2350" s="5" t="s">
        <v>8367</v>
      </c>
      <c r="D2350" s="5" t="s">
        <v>8368</v>
      </c>
      <c r="E2350" s="36" t="s">
        <v>71</v>
      </c>
      <c r="F2350" s="5" t="s">
        <v>18630</v>
      </c>
      <c r="G2350" s="34"/>
      <c r="H2350" s="5" t="s">
        <v>18630</v>
      </c>
      <c r="I2350" s="34"/>
      <c r="J2350" s="5" t="s">
        <v>18630</v>
      </c>
      <c r="K2350" s="34"/>
      <c r="L2350" s="5" t="s">
        <v>18793</v>
      </c>
      <c r="M2350" s="5" t="s">
        <v>8369</v>
      </c>
      <c r="N2350" s="5" t="s">
        <v>18712</v>
      </c>
      <c r="O2350" s="35">
        <v>192018.92</v>
      </c>
      <c r="P2350" s="60" t="s">
        <v>18630</v>
      </c>
      <c r="Q2350" s="5" t="str">
        <f t="shared" si="36"/>
        <v>Ativo</v>
      </c>
      <c r="R2350" s="32" t="e">
        <v>#N/A</v>
      </c>
    </row>
    <row r="2351" spans="1:18" x14ac:dyDescent="0.2">
      <c r="A2351" s="5" t="s">
        <v>8371</v>
      </c>
      <c r="B2351" s="5"/>
      <c r="C2351" s="5" t="s">
        <v>8372</v>
      </c>
      <c r="D2351" s="5" t="s">
        <v>8373</v>
      </c>
      <c r="E2351" s="36" t="s">
        <v>71</v>
      </c>
      <c r="F2351" s="5" t="s">
        <v>18630</v>
      </c>
      <c r="G2351" s="34"/>
      <c r="H2351" s="5" t="s">
        <v>18630</v>
      </c>
      <c r="I2351" s="34"/>
      <c r="J2351" s="5" t="s">
        <v>18630</v>
      </c>
      <c r="K2351" s="34"/>
      <c r="L2351" s="5" t="s">
        <v>18793</v>
      </c>
      <c r="M2351" s="5" t="s">
        <v>7335</v>
      </c>
      <c r="N2351" s="5" t="s">
        <v>18712</v>
      </c>
      <c r="O2351" s="35">
        <v>335762.16</v>
      </c>
      <c r="P2351" s="60" t="s">
        <v>18630</v>
      </c>
      <c r="Q2351" s="5" t="str">
        <f t="shared" si="36"/>
        <v>Ativo</v>
      </c>
      <c r="R2351" s="32" t="e">
        <v>#N/A</v>
      </c>
    </row>
    <row r="2352" spans="1:18" x14ac:dyDescent="0.2">
      <c r="A2352" s="5" t="s">
        <v>8374</v>
      </c>
      <c r="B2352" s="5"/>
      <c r="C2352" s="5" t="s">
        <v>8375</v>
      </c>
      <c r="D2352" s="5" t="s">
        <v>8376</v>
      </c>
      <c r="E2352" s="36" t="s">
        <v>71</v>
      </c>
      <c r="F2352" s="5" t="s">
        <v>18630</v>
      </c>
      <c r="G2352" s="34"/>
      <c r="H2352" s="5" t="s">
        <v>18630</v>
      </c>
      <c r="I2352" s="34"/>
      <c r="J2352" s="5" t="s">
        <v>18630</v>
      </c>
      <c r="K2352" s="34"/>
      <c r="L2352" s="5" t="s">
        <v>18793</v>
      </c>
      <c r="M2352" s="5" t="s">
        <v>4464</v>
      </c>
      <c r="N2352" s="5" t="s">
        <v>18712</v>
      </c>
      <c r="O2352" s="35">
        <v>125275.36</v>
      </c>
      <c r="P2352" s="60" t="s">
        <v>18630</v>
      </c>
      <c r="Q2352" s="5" t="str">
        <f t="shared" si="36"/>
        <v>Ativo</v>
      </c>
      <c r="R2352" s="32" t="e">
        <v>#N/A</v>
      </c>
    </row>
    <row r="2353" spans="1:18" x14ac:dyDescent="0.2">
      <c r="A2353" s="5" t="s">
        <v>8377</v>
      </c>
      <c r="B2353" s="5"/>
      <c r="C2353" s="5" t="s">
        <v>8378</v>
      </c>
      <c r="D2353" s="5" t="s">
        <v>1433</v>
      </c>
      <c r="E2353" s="36" t="s">
        <v>71</v>
      </c>
      <c r="F2353" s="5" t="s">
        <v>18633</v>
      </c>
      <c r="G2353" s="34">
        <v>45619</v>
      </c>
      <c r="H2353" s="33" t="s">
        <v>18633</v>
      </c>
      <c r="I2353" s="34">
        <v>45819</v>
      </c>
      <c r="J2353" s="33" t="s">
        <v>18630</v>
      </c>
      <c r="K2353" s="34"/>
      <c r="L2353" s="5" t="s">
        <v>18796</v>
      </c>
      <c r="M2353" s="5" t="s">
        <v>1211</v>
      </c>
      <c r="N2353" s="5" t="s">
        <v>117</v>
      </c>
      <c r="O2353" s="35">
        <v>245647.52</v>
      </c>
      <c r="P2353" s="60" t="s">
        <v>18630</v>
      </c>
      <c r="Q2353" s="5" t="str">
        <f t="shared" si="36"/>
        <v>Ativo</v>
      </c>
      <c r="R2353" s="32" t="e">
        <v>#N/A</v>
      </c>
    </row>
    <row r="2354" spans="1:18" x14ac:dyDescent="0.2">
      <c r="A2354" s="5" t="s">
        <v>8379</v>
      </c>
      <c r="B2354" s="5"/>
      <c r="C2354" s="5" t="s">
        <v>7383</v>
      </c>
      <c r="D2354" s="5" t="s">
        <v>18692</v>
      </c>
      <c r="E2354" s="36" t="s">
        <v>124</v>
      </c>
      <c r="F2354" s="5" t="s">
        <v>18630</v>
      </c>
      <c r="G2354" s="34"/>
      <c r="H2354" s="5" t="s">
        <v>18630</v>
      </c>
      <c r="I2354" s="34"/>
      <c r="J2354" s="5" t="s">
        <v>18630</v>
      </c>
      <c r="K2354" s="34"/>
      <c r="L2354" s="5" t="s">
        <v>42</v>
      </c>
      <c r="M2354" s="5" t="s">
        <v>8380</v>
      </c>
      <c r="N2354" s="5" t="s">
        <v>26</v>
      </c>
      <c r="O2354" s="35">
        <v>1260725.54</v>
      </c>
      <c r="P2354" s="5" t="s">
        <v>18630</v>
      </c>
      <c r="Q2354" s="5" t="str">
        <f t="shared" si="36"/>
        <v>Arquivado</v>
      </c>
      <c r="R2354" s="32" t="e">
        <v>#N/A</v>
      </c>
    </row>
    <row r="2355" spans="1:18" x14ac:dyDescent="0.2">
      <c r="A2355" s="5" t="s">
        <v>8382</v>
      </c>
      <c r="B2355" s="5"/>
      <c r="C2355" s="5" t="s">
        <v>8383</v>
      </c>
      <c r="D2355" s="5" t="s">
        <v>4551</v>
      </c>
      <c r="E2355" s="36" t="s">
        <v>71</v>
      </c>
      <c r="F2355" s="5" t="s">
        <v>18630</v>
      </c>
      <c r="G2355" s="34"/>
      <c r="H2355" s="5" t="s">
        <v>18630</v>
      </c>
      <c r="I2355" s="34"/>
      <c r="J2355" s="5" t="s">
        <v>18630</v>
      </c>
      <c r="K2355" s="34"/>
      <c r="L2355" s="5" t="s">
        <v>18793</v>
      </c>
      <c r="M2355" s="5" t="s">
        <v>431</v>
      </c>
      <c r="N2355" s="5" t="s">
        <v>18712</v>
      </c>
      <c r="O2355" s="35">
        <v>266859.34999999998</v>
      </c>
      <c r="P2355" s="60" t="s">
        <v>18630</v>
      </c>
      <c r="Q2355" s="5" t="str">
        <f t="shared" si="36"/>
        <v>Ativo</v>
      </c>
      <c r="R2355" s="32" t="e">
        <v>#N/A</v>
      </c>
    </row>
    <row r="2356" spans="1:18" x14ac:dyDescent="0.2">
      <c r="A2356" s="5" t="s">
        <v>8384</v>
      </c>
      <c r="B2356" s="5"/>
      <c r="C2356" s="5" t="s">
        <v>8385</v>
      </c>
      <c r="D2356" s="5" t="s">
        <v>7636</v>
      </c>
      <c r="E2356" s="36" t="s">
        <v>71</v>
      </c>
      <c r="F2356" s="5" t="s">
        <v>18633</v>
      </c>
      <c r="G2356" s="34">
        <v>45887</v>
      </c>
      <c r="H2356" s="33" t="s">
        <v>18633</v>
      </c>
      <c r="I2356" s="34">
        <v>45958</v>
      </c>
      <c r="J2356" s="33" t="s">
        <v>18630</v>
      </c>
      <c r="K2356" s="34"/>
      <c r="L2356" s="5" t="s">
        <v>18795</v>
      </c>
      <c r="M2356" s="5" t="s">
        <v>8386</v>
      </c>
      <c r="N2356" s="5" t="s">
        <v>117</v>
      </c>
      <c r="O2356" s="35">
        <v>142711.45000000001</v>
      </c>
      <c r="P2356" s="60" t="s">
        <v>18630</v>
      </c>
      <c r="Q2356" s="5" t="str">
        <f t="shared" si="36"/>
        <v>Ativo</v>
      </c>
      <c r="R2356" s="32" t="e">
        <v>#N/A</v>
      </c>
    </row>
    <row r="2357" spans="1:18" x14ac:dyDescent="0.2">
      <c r="A2357" s="5" t="s">
        <v>8388</v>
      </c>
      <c r="B2357" s="5"/>
      <c r="C2357" s="5" t="s">
        <v>8389</v>
      </c>
      <c r="D2357" s="5" t="s">
        <v>18693</v>
      </c>
      <c r="E2357" s="36" t="s">
        <v>71</v>
      </c>
      <c r="F2357" s="5" t="s">
        <v>18633</v>
      </c>
      <c r="G2357" s="34">
        <v>42145</v>
      </c>
      <c r="H2357" s="33" t="s">
        <v>18630</v>
      </c>
      <c r="I2357" s="34"/>
      <c r="J2357" s="5" t="s">
        <v>18630</v>
      </c>
      <c r="K2357" s="34"/>
      <c r="L2357" s="5" t="s">
        <v>42</v>
      </c>
      <c r="M2357" s="5" t="s">
        <v>43</v>
      </c>
      <c r="N2357" s="5" t="s">
        <v>26</v>
      </c>
      <c r="O2357" s="35">
        <v>30000</v>
      </c>
      <c r="P2357" s="5" t="s">
        <v>18630</v>
      </c>
      <c r="Q2357" s="5" t="str">
        <f t="shared" si="36"/>
        <v>Arquivado</v>
      </c>
      <c r="R2357" s="32" t="e">
        <v>#N/A</v>
      </c>
    </row>
    <row r="2358" spans="1:18" x14ac:dyDescent="0.2">
      <c r="A2358" s="5" t="s">
        <v>8390</v>
      </c>
      <c r="B2358" s="5"/>
      <c r="C2358" s="5" t="s">
        <v>8391</v>
      </c>
      <c r="D2358" s="5" t="s">
        <v>7513</v>
      </c>
      <c r="E2358" s="36" t="s">
        <v>71</v>
      </c>
      <c r="F2358" s="5" t="s">
        <v>18630</v>
      </c>
      <c r="G2358" s="34"/>
      <c r="H2358" s="5" t="s">
        <v>18630</v>
      </c>
      <c r="I2358" s="34"/>
      <c r="J2358" s="5" t="s">
        <v>18630</v>
      </c>
      <c r="K2358" s="34"/>
      <c r="L2358" s="5" t="s">
        <v>42</v>
      </c>
      <c r="M2358" s="5" t="s">
        <v>43</v>
      </c>
      <c r="N2358" s="5" t="s">
        <v>26</v>
      </c>
      <c r="O2358" s="35">
        <v>93655.63</v>
      </c>
      <c r="P2358" s="5" t="s">
        <v>18633</v>
      </c>
      <c r="Q2358" s="5" t="str">
        <f t="shared" si="36"/>
        <v>Arquivado</v>
      </c>
      <c r="R2358" s="32" t="e">
        <v>#N/A</v>
      </c>
    </row>
    <row r="2359" spans="1:18" x14ac:dyDescent="0.2">
      <c r="A2359" s="5" t="s">
        <v>8392</v>
      </c>
      <c r="B2359" s="5"/>
      <c r="C2359" s="5" t="s">
        <v>8393</v>
      </c>
      <c r="D2359" s="5" t="s">
        <v>855</v>
      </c>
      <c r="E2359" s="36" t="s">
        <v>71</v>
      </c>
      <c r="F2359" s="5" t="s">
        <v>18633</v>
      </c>
      <c r="G2359" s="34">
        <v>46119</v>
      </c>
      <c r="H2359" s="33" t="s">
        <v>18630</v>
      </c>
      <c r="I2359" s="34"/>
      <c r="J2359" s="5" t="s">
        <v>18630</v>
      </c>
      <c r="K2359" s="34"/>
      <c r="L2359" s="5" t="s">
        <v>18795</v>
      </c>
      <c r="M2359" s="5" t="s">
        <v>2898</v>
      </c>
      <c r="N2359" s="5" t="s">
        <v>117</v>
      </c>
      <c r="O2359" s="35">
        <v>520971.94</v>
      </c>
      <c r="P2359" s="60" t="s">
        <v>18630</v>
      </c>
      <c r="Q2359" s="5" t="str">
        <f t="shared" si="36"/>
        <v>Ativo</v>
      </c>
      <c r="R2359" s="32" t="e">
        <v>#N/A</v>
      </c>
    </row>
    <row r="2360" spans="1:18" x14ac:dyDescent="0.2">
      <c r="A2360" s="5" t="s">
        <v>8394</v>
      </c>
      <c r="B2360" s="5"/>
      <c r="C2360" s="5" t="s">
        <v>7305</v>
      </c>
      <c r="D2360" s="5" t="s">
        <v>7306</v>
      </c>
      <c r="E2360" s="36" t="s">
        <v>71</v>
      </c>
      <c r="F2360" s="5" t="s">
        <v>18633</v>
      </c>
      <c r="G2360" s="34">
        <v>45616</v>
      </c>
      <c r="H2360" s="33" t="s">
        <v>18630</v>
      </c>
      <c r="I2360" s="34"/>
      <c r="J2360" s="5" t="s">
        <v>18633</v>
      </c>
      <c r="K2360" s="34">
        <v>45631</v>
      </c>
      <c r="L2360" s="33" t="s">
        <v>42</v>
      </c>
      <c r="M2360" s="5" t="s">
        <v>8395</v>
      </c>
      <c r="N2360" s="5" t="s">
        <v>26</v>
      </c>
      <c r="O2360" s="35">
        <v>99675.57</v>
      </c>
      <c r="P2360" s="5" t="s">
        <v>18630</v>
      </c>
      <c r="Q2360" s="5" t="str">
        <f t="shared" si="36"/>
        <v>Arquivado</v>
      </c>
      <c r="R2360" s="32" t="e">
        <v>#N/A</v>
      </c>
    </row>
    <row r="2361" spans="1:18" x14ac:dyDescent="0.2">
      <c r="A2361" s="5" t="s">
        <v>8397</v>
      </c>
      <c r="B2361" s="5" t="s">
        <v>8056</v>
      </c>
      <c r="C2361" s="5" t="s">
        <v>8057</v>
      </c>
      <c r="D2361" s="5" t="s">
        <v>7791</v>
      </c>
      <c r="E2361" s="36" t="s">
        <v>71</v>
      </c>
      <c r="F2361" s="5" t="s">
        <v>18630</v>
      </c>
      <c r="G2361" s="34"/>
      <c r="H2361" s="5" t="s">
        <v>18630</v>
      </c>
      <c r="I2361" s="34"/>
      <c r="J2361" s="5" t="s">
        <v>18630</v>
      </c>
      <c r="K2361" s="34"/>
      <c r="L2361" s="5" t="s">
        <v>18684</v>
      </c>
      <c r="M2361" s="33" t="s">
        <v>8398</v>
      </c>
      <c r="N2361" s="5" t="s">
        <v>18712</v>
      </c>
      <c r="O2361" s="35">
        <v>60826.05</v>
      </c>
      <c r="P2361" s="60" t="s">
        <v>18633</v>
      </c>
      <c r="Q2361" s="5" t="str">
        <f t="shared" si="36"/>
        <v>Ativo</v>
      </c>
      <c r="R2361" s="32" t="e">
        <v>#N/A</v>
      </c>
    </row>
    <row r="2362" spans="1:18" x14ac:dyDescent="0.2">
      <c r="A2362" s="5" t="s">
        <v>8400</v>
      </c>
      <c r="B2362" s="5"/>
      <c r="C2362" s="5" t="s">
        <v>8401</v>
      </c>
      <c r="D2362" s="5" t="s">
        <v>8402</v>
      </c>
      <c r="E2362" s="36" t="s">
        <v>71</v>
      </c>
      <c r="F2362" s="5" t="s">
        <v>18630</v>
      </c>
      <c r="G2362" s="34"/>
      <c r="H2362" s="5" t="s">
        <v>18630</v>
      </c>
      <c r="I2362" s="34"/>
      <c r="J2362" s="5" t="s">
        <v>18630</v>
      </c>
      <c r="K2362" s="34"/>
      <c r="L2362" s="5" t="s">
        <v>42</v>
      </c>
      <c r="M2362" s="5" t="s">
        <v>825</v>
      </c>
      <c r="N2362" s="5" t="s">
        <v>26</v>
      </c>
      <c r="O2362" s="35">
        <v>143220.15</v>
      </c>
      <c r="P2362" s="5" t="s">
        <v>18633</v>
      </c>
      <c r="Q2362" s="5" t="str">
        <f t="shared" si="36"/>
        <v>Arquivado</v>
      </c>
      <c r="R2362" s="32" t="e">
        <v>#N/A</v>
      </c>
    </row>
    <row r="2363" spans="1:18" x14ac:dyDescent="0.2">
      <c r="A2363" s="5" t="s">
        <v>8403</v>
      </c>
      <c r="B2363" s="5"/>
      <c r="C2363" s="5" t="s">
        <v>8404</v>
      </c>
      <c r="D2363" s="5" t="s">
        <v>1433</v>
      </c>
      <c r="E2363" s="36" t="s">
        <v>71</v>
      </c>
      <c r="F2363" s="5" t="s">
        <v>18630</v>
      </c>
      <c r="G2363" s="34"/>
      <c r="H2363" s="5" t="s">
        <v>18630</v>
      </c>
      <c r="I2363" s="34"/>
      <c r="J2363" s="5" t="s">
        <v>18630</v>
      </c>
      <c r="K2363" s="34"/>
      <c r="L2363" s="5" t="s">
        <v>18793</v>
      </c>
      <c r="M2363" s="5" t="s">
        <v>5357</v>
      </c>
      <c r="N2363" s="5" t="s">
        <v>18712</v>
      </c>
      <c r="O2363" s="35">
        <v>152603.60999999999</v>
      </c>
      <c r="P2363" s="60" t="s">
        <v>18630</v>
      </c>
      <c r="Q2363" s="5" t="str">
        <f t="shared" si="36"/>
        <v>Ativo</v>
      </c>
      <c r="R2363" s="32" t="e">
        <v>#N/A</v>
      </c>
    </row>
    <row r="2364" spans="1:18" x14ac:dyDescent="0.2">
      <c r="A2364" s="5" t="s">
        <v>8405</v>
      </c>
      <c r="B2364" s="5"/>
      <c r="C2364" s="5" t="s">
        <v>8406</v>
      </c>
      <c r="D2364" s="5" t="s">
        <v>7791</v>
      </c>
      <c r="E2364" s="36" t="s">
        <v>71</v>
      </c>
      <c r="F2364" s="5" t="s">
        <v>18633</v>
      </c>
      <c r="G2364" s="34">
        <v>45860</v>
      </c>
      <c r="H2364" s="33" t="s">
        <v>18630</v>
      </c>
      <c r="I2364" s="34"/>
      <c r="J2364" s="5" t="s">
        <v>18630</v>
      </c>
      <c r="K2364" s="34"/>
      <c r="L2364" s="5" t="s">
        <v>18684</v>
      </c>
      <c r="M2364" s="33" t="s">
        <v>8407</v>
      </c>
      <c r="N2364" s="5" t="s">
        <v>117</v>
      </c>
      <c r="O2364" s="35">
        <v>137174.32</v>
      </c>
      <c r="P2364" s="60" t="s">
        <v>18630</v>
      </c>
      <c r="Q2364" s="5" t="str">
        <f t="shared" si="36"/>
        <v>Ativo</v>
      </c>
      <c r="R2364" s="32" t="e">
        <v>#N/A</v>
      </c>
    </row>
    <row r="2365" spans="1:18" x14ac:dyDescent="0.2">
      <c r="A2365" s="5" t="s">
        <v>8409</v>
      </c>
      <c r="B2365" s="5"/>
      <c r="C2365" s="5" t="s">
        <v>8410</v>
      </c>
      <c r="D2365" s="5" t="s">
        <v>7406</v>
      </c>
      <c r="E2365" s="36" t="s">
        <v>71</v>
      </c>
      <c r="F2365" s="5" t="s">
        <v>18633</v>
      </c>
      <c r="G2365" s="34">
        <v>45863</v>
      </c>
      <c r="H2365" s="33" t="s">
        <v>18633</v>
      </c>
      <c r="I2365" s="34">
        <v>45994</v>
      </c>
      <c r="J2365" s="33" t="s">
        <v>18630</v>
      </c>
      <c r="K2365" s="34"/>
      <c r="L2365" s="5" t="s">
        <v>18795</v>
      </c>
      <c r="M2365" s="5" t="s">
        <v>1037</v>
      </c>
      <c r="N2365" s="5" t="s">
        <v>117</v>
      </c>
      <c r="O2365" s="35">
        <v>215552.15</v>
      </c>
      <c r="P2365" s="60" t="s">
        <v>18630</v>
      </c>
      <c r="Q2365" s="5" t="str">
        <f t="shared" si="36"/>
        <v>Ativo</v>
      </c>
      <c r="R2365" s="32" t="e">
        <v>#N/A</v>
      </c>
    </row>
    <row r="2366" spans="1:18" x14ac:dyDescent="0.2">
      <c r="A2366" s="5" t="s">
        <v>8411</v>
      </c>
      <c r="B2366" s="5"/>
      <c r="C2366" s="5" t="s">
        <v>8412</v>
      </c>
      <c r="D2366" s="5" t="s">
        <v>8413</v>
      </c>
      <c r="E2366" s="36" t="s">
        <v>71</v>
      </c>
      <c r="F2366" s="5" t="s">
        <v>18633</v>
      </c>
      <c r="G2366" s="34">
        <v>45917</v>
      </c>
      <c r="H2366" s="33" t="s">
        <v>18630</v>
      </c>
      <c r="I2366" s="34"/>
      <c r="J2366" s="5" t="s">
        <v>18630</v>
      </c>
      <c r="K2366" s="34"/>
      <c r="L2366" s="5" t="s">
        <v>18795</v>
      </c>
      <c r="M2366" s="5" t="s">
        <v>2601</v>
      </c>
      <c r="N2366" s="5" t="s">
        <v>117</v>
      </c>
      <c r="O2366" s="35">
        <v>933080.92</v>
      </c>
      <c r="P2366" s="60" t="s">
        <v>18630</v>
      </c>
      <c r="Q2366" s="5" t="str">
        <f t="shared" si="36"/>
        <v>Ativo</v>
      </c>
      <c r="R2366" s="32" t="e">
        <v>#N/A</v>
      </c>
    </row>
    <row r="2367" spans="1:18" x14ac:dyDescent="0.2">
      <c r="A2367" s="5" t="s">
        <v>8414</v>
      </c>
      <c r="B2367" s="5"/>
      <c r="C2367" s="5" t="s">
        <v>8415</v>
      </c>
      <c r="D2367" s="5" t="s">
        <v>8416</v>
      </c>
      <c r="E2367" s="36" t="s">
        <v>71</v>
      </c>
      <c r="F2367" s="5" t="s">
        <v>18633</v>
      </c>
      <c r="G2367" s="34">
        <v>45832</v>
      </c>
      <c r="H2367" s="33" t="s">
        <v>18630</v>
      </c>
      <c r="I2367" s="34"/>
      <c r="J2367" s="5" t="s">
        <v>18633</v>
      </c>
      <c r="K2367" s="34">
        <v>45995</v>
      </c>
      <c r="L2367" s="33" t="s">
        <v>18684</v>
      </c>
      <c r="M2367" s="33" t="s">
        <v>8417</v>
      </c>
      <c r="N2367" s="5" t="s">
        <v>117</v>
      </c>
      <c r="O2367" s="35">
        <v>76284.17</v>
      </c>
      <c r="P2367" s="60" t="s">
        <v>18633</v>
      </c>
      <c r="Q2367" s="5" t="str">
        <f t="shared" si="36"/>
        <v>Ativo</v>
      </c>
      <c r="R2367" s="32" t="e">
        <v>#N/A</v>
      </c>
    </row>
    <row r="2368" spans="1:18" x14ac:dyDescent="0.2">
      <c r="A2368" s="5" t="s">
        <v>8419</v>
      </c>
      <c r="B2368" s="5"/>
      <c r="C2368" s="5" t="s">
        <v>8420</v>
      </c>
      <c r="D2368" s="5" t="s">
        <v>8110</v>
      </c>
      <c r="E2368" s="36" t="s">
        <v>71</v>
      </c>
      <c r="F2368" s="5" t="s">
        <v>18633</v>
      </c>
      <c r="G2368" s="34">
        <v>45734</v>
      </c>
      <c r="H2368" s="33" t="s">
        <v>18630</v>
      </c>
      <c r="I2368" s="34"/>
      <c r="J2368" s="5" t="s">
        <v>18633</v>
      </c>
      <c r="K2368" s="34">
        <v>45749</v>
      </c>
      <c r="L2368" s="33" t="s">
        <v>42</v>
      </c>
      <c r="M2368" s="5" t="s">
        <v>43</v>
      </c>
      <c r="N2368" s="5" t="s">
        <v>26</v>
      </c>
      <c r="O2368" s="35">
        <v>91856.56</v>
      </c>
      <c r="P2368" s="5" t="s">
        <v>18633</v>
      </c>
      <c r="Q2368" s="5" t="str">
        <f t="shared" si="36"/>
        <v>Arquivado</v>
      </c>
      <c r="R2368" s="32" t="e">
        <v>#N/A</v>
      </c>
    </row>
    <row r="2369" spans="1:18" x14ac:dyDescent="0.2">
      <c r="A2369" s="5" t="s">
        <v>8421</v>
      </c>
      <c r="B2369" s="5"/>
      <c r="D2369" s="5" t="s">
        <v>19406</v>
      </c>
      <c r="E2369" s="36" t="s">
        <v>8422</v>
      </c>
      <c r="F2369" s="5" t="s">
        <v>18633</v>
      </c>
      <c r="G2369" s="34">
        <v>44853</v>
      </c>
      <c r="H2369" s="33" t="s">
        <v>18633</v>
      </c>
      <c r="I2369" s="34">
        <v>45044</v>
      </c>
      <c r="J2369" s="33" t="s">
        <v>18633</v>
      </c>
      <c r="K2369" s="34">
        <v>45079</v>
      </c>
      <c r="L2369" s="33" t="s">
        <v>42</v>
      </c>
      <c r="M2369" s="5" t="s">
        <v>8423</v>
      </c>
      <c r="N2369" s="5" t="s">
        <v>26</v>
      </c>
      <c r="O2369" s="35">
        <v>4000</v>
      </c>
      <c r="P2369" s="5" t="s">
        <v>18630</v>
      </c>
      <c r="Q2369" s="5" t="str">
        <f t="shared" si="36"/>
        <v>Arquivado</v>
      </c>
      <c r="R2369" s="32" t="e">
        <v>#N/A</v>
      </c>
    </row>
    <row r="2370" spans="1:18" x14ac:dyDescent="0.2">
      <c r="A2370" s="5" t="s">
        <v>8425</v>
      </c>
      <c r="B2370" s="5"/>
      <c r="C2370" s="5" t="s">
        <v>8426</v>
      </c>
      <c r="D2370" s="5" t="s">
        <v>7406</v>
      </c>
      <c r="E2370" s="36" t="s">
        <v>71</v>
      </c>
      <c r="F2370" s="5" t="s">
        <v>18630</v>
      </c>
      <c r="G2370" s="34"/>
      <c r="H2370" s="5" t="s">
        <v>18630</v>
      </c>
      <c r="I2370" s="34"/>
      <c r="J2370" s="5" t="s">
        <v>18630</v>
      </c>
      <c r="K2370" s="34"/>
      <c r="L2370" s="5" t="s">
        <v>18793</v>
      </c>
      <c r="M2370" s="5" t="s">
        <v>1238</v>
      </c>
      <c r="N2370" s="5" t="s">
        <v>18712</v>
      </c>
      <c r="O2370" s="35">
        <v>134168.32999999999</v>
      </c>
      <c r="P2370" s="60" t="s">
        <v>18630</v>
      </c>
      <c r="Q2370" s="5" t="str">
        <f t="shared" si="36"/>
        <v>Ativo</v>
      </c>
      <c r="R2370" s="32" t="e">
        <v>#N/A</v>
      </c>
    </row>
    <row r="2371" spans="1:18" x14ac:dyDescent="0.2">
      <c r="A2371" s="5" t="s">
        <v>8427</v>
      </c>
      <c r="B2371" s="5"/>
      <c r="C2371" s="5" t="s">
        <v>8428</v>
      </c>
      <c r="D2371" s="5" t="s">
        <v>8429</v>
      </c>
      <c r="E2371" s="36" t="s">
        <v>71</v>
      </c>
      <c r="F2371" s="5" t="s">
        <v>18633</v>
      </c>
      <c r="G2371" s="34">
        <v>45957</v>
      </c>
      <c r="H2371" s="33" t="s">
        <v>18633</v>
      </c>
      <c r="I2371" s="34">
        <v>46107</v>
      </c>
      <c r="J2371" s="33" t="s">
        <v>18630</v>
      </c>
      <c r="K2371" s="34"/>
      <c r="L2371" s="5" t="s">
        <v>18795</v>
      </c>
      <c r="M2371" s="5" t="s">
        <v>2816</v>
      </c>
      <c r="N2371" s="5" t="s">
        <v>117</v>
      </c>
      <c r="O2371" s="35">
        <v>151219.74</v>
      </c>
      <c r="P2371" s="60" t="s">
        <v>18630</v>
      </c>
      <c r="Q2371" s="5" t="str">
        <f t="shared" si="36"/>
        <v>Ativo</v>
      </c>
      <c r="R2371" s="32" t="e">
        <v>#N/A</v>
      </c>
    </row>
    <row r="2372" spans="1:18" x14ac:dyDescent="0.2">
      <c r="A2372" s="5" t="s">
        <v>8430</v>
      </c>
      <c r="B2372" s="5" t="s">
        <v>8431</v>
      </c>
      <c r="C2372" s="5" t="s">
        <v>8432</v>
      </c>
      <c r="D2372" s="5" t="s">
        <v>19221</v>
      </c>
      <c r="E2372" s="36" t="s">
        <v>71</v>
      </c>
      <c r="F2372" s="5" t="s">
        <v>18633</v>
      </c>
      <c r="G2372" s="34">
        <v>43944</v>
      </c>
      <c r="H2372" s="33" t="s">
        <v>18633</v>
      </c>
      <c r="I2372" s="34">
        <v>44804</v>
      </c>
      <c r="J2372" s="33" t="s">
        <v>18633</v>
      </c>
      <c r="K2372" s="34">
        <v>44830</v>
      </c>
      <c r="L2372" s="33" t="s">
        <v>42</v>
      </c>
      <c r="M2372" s="33" t="s">
        <v>659</v>
      </c>
      <c r="N2372" s="5" t="s">
        <v>26</v>
      </c>
      <c r="O2372" s="35">
        <v>170195.24</v>
      </c>
      <c r="P2372" s="5" t="s">
        <v>18630</v>
      </c>
      <c r="Q2372" s="5" t="str">
        <f t="shared" ref="Q2372:Q2435" si="37">IF(OR(ISNUMBER(SEARCH("arquivamento",L2372)),ISNUMBER(SEARCH("arquivado",L2372))),"Arquivado","Ativo")</f>
        <v>Arquivado</v>
      </c>
      <c r="R2372" s="32" t="e">
        <v>#N/A</v>
      </c>
    </row>
    <row r="2373" spans="1:18" x14ac:dyDescent="0.2">
      <c r="A2373" s="5" t="s">
        <v>8433</v>
      </c>
      <c r="B2373" s="5" t="s">
        <v>8434</v>
      </c>
      <c r="C2373" s="5" t="s">
        <v>8435</v>
      </c>
      <c r="D2373" s="5" t="s">
        <v>8436</v>
      </c>
      <c r="E2373" s="36" t="s">
        <v>71</v>
      </c>
      <c r="F2373" s="5" t="s">
        <v>18630</v>
      </c>
      <c r="G2373" s="34"/>
      <c r="H2373" s="5" t="s">
        <v>18630</v>
      </c>
      <c r="I2373" s="34"/>
      <c r="J2373" s="5" t="s">
        <v>18633</v>
      </c>
      <c r="K2373" s="34">
        <v>45555</v>
      </c>
      <c r="L2373" s="33" t="s">
        <v>42</v>
      </c>
      <c r="M2373" s="5" t="s">
        <v>8437</v>
      </c>
      <c r="N2373" s="5" t="s">
        <v>26</v>
      </c>
      <c r="O2373" s="35">
        <v>128583.26</v>
      </c>
      <c r="P2373" s="5" t="s">
        <v>18630</v>
      </c>
      <c r="Q2373" s="5" t="str">
        <f t="shared" si="37"/>
        <v>Arquivado</v>
      </c>
      <c r="R2373" s="32" t="e">
        <v>#N/A</v>
      </c>
    </row>
    <row r="2374" spans="1:18" x14ac:dyDescent="0.2">
      <c r="A2374" s="5" t="s">
        <v>8439</v>
      </c>
      <c r="B2374" s="5"/>
      <c r="C2374" s="5" t="s">
        <v>8415</v>
      </c>
      <c r="D2374" s="5" t="s">
        <v>8440</v>
      </c>
      <c r="E2374" s="36" t="s">
        <v>71</v>
      </c>
      <c r="F2374" s="5" t="s">
        <v>18630</v>
      </c>
      <c r="G2374" s="34"/>
      <c r="H2374" s="5" t="s">
        <v>18630</v>
      </c>
      <c r="I2374" s="34"/>
      <c r="J2374" s="5" t="s">
        <v>18630</v>
      </c>
      <c r="K2374" s="34"/>
      <c r="L2374" s="5" t="s">
        <v>18684</v>
      </c>
      <c r="M2374" s="5" t="s">
        <v>8417</v>
      </c>
      <c r="N2374" s="5" t="s">
        <v>18712</v>
      </c>
      <c r="O2374" s="35">
        <v>456352.57</v>
      </c>
      <c r="P2374" s="60" t="s">
        <v>18630</v>
      </c>
      <c r="Q2374" s="5" t="str">
        <f t="shared" si="37"/>
        <v>Ativo</v>
      </c>
      <c r="R2374" s="32" t="e">
        <v>#N/A</v>
      </c>
    </row>
    <row r="2375" spans="1:18" x14ac:dyDescent="0.2">
      <c r="A2375" s="5" t="s">
        <v>8441</v>
      </c>
      <c r="B2375" s="5"/>
      <c r="C2375" s="5" t="s">
        <v>8442</v>
      </c>
      <c r="D2375" s="5" t="s">
        <v>8443</v>
      </c>
      <c r="E2375" s="36" t="s">
        <v>71</v>
      </c>
      <c r="F2375" s="5" t="s">
        <v>18633</v>
      </c>
      <c r="G2375" s="34">
        <v>46072</v>
      </c>
      <c r="H2375" s="33" t="s">
        <v>18630</v>
      </c>
      <c r="I2375" s="34"/>
      <c r="J2375" s="5" t="s">
        <v>18630</v>
      </c>
      <c r="K2375" s="34"/>
      <c r="L2375" s="5" t="s">
        <v>42</v>
      </c>
      <c r="M2375" s="5" t="s">
        <v>43</v>
      </c>
      <c r="N2375" s="5" t="s">
        <v>26</v>
      </c>
      <c r="O2375" s="35">
        <v>714516.47999999998</v>
      </c>
      <c r="P2375" s="5" t="s">
        <v>18633</v>
      </c>
      <c r="Q2375" s="5" t="str">
        <f t="shared" si="37"/>
        <v>Arquivado</v>
      </c>
      <c r="R2375" s="32" t="e">
        <v>#N/A</v>
      </c>
    </row>
    <row r="2376" spans="1:18" x14ac:dyDescent="0.2">
      <c r="A2376" s="5" t="s">
        <v>8444</v>
      </c>
      <c r="B2376" s="5"/>
      <c r="C2376" s="5" t="s">
        <v>8445</v>
      </c>
      <c r="D2376" s="5" t="s">
        <v>8446</v>
      </c>
      <c r="E2376" s="36" t="s">
        <v>71</v>
      </c>
      <c r="F2376" s="5" t="s">
        <v>18633</v>
      </c>
      <c r="G2376" s="34">
        <v>45912</v>
      </c>
      <c r="H2376" s="33" t="s">
        <v>18633</v>
      </c>
      <c r="I2376" s="34">
        <v>46062</v>
      </c>
      <c r="J2376" s="33" t="s">
        <v>18630</v>
      </c>
      <c r="K2376" s="34"/>
      <c r="L2376" s="5" t="s">
        <v>18795</v>
      </c>
      <c r="M2376" s="5" t="s">
        <v>744</v>
      </c>
      <c r="N2376" s="5" t="s">
        <v>117</v>
      </c>
      <c r="O2376" s="35">
        <v>261851.29</v>
      </c>
      <c r="P2376" s="60" t="s">
        <v>18630</v>
      </c>
      <c r="Q2376" s="5" t="str">
        <f t="shared" si="37"/>
        <v>Ativo</v>
      </c>
      <c r="R2376" s="32" t="e">
        <v>#N/A</v>
      </c>
    </row>
    <row r="2377" spans="1:18" x14ac:dyDescent="0.2">
      <c r="A2377" s="5" t="s">
        <v>8447</v>
      </c>
      <c r="B2377" s="5"/>
      <c r="C2377" s="5" t="s">
        <v>8448</v>
      </c>
      <c r="D2377" s="5" t="s">
        <v>8449</v>
      </c>
      <c r="E2377" s="36" t="s">
        <v>71</v>
      </c>
      <c r="F2377" s="5" t="s">
        <v>18633</v>
      </c>
      <c r="G2377" s="34">
        <v>46085</v>
      </c>
      <c r="H2377" s="33" t="s">
        <v>18630</v>
      </c>
      <c r="I2377" s="34"/>
      <c r="J2377" s="5" t="s">
        <v>18630</v>
      </c>
      <c r="K2377" s="34"/>
      <c r="L2377" s="5" t="s">
        <v>18795</v>
      </c>
      <c r="M2377" s="5" t="s">
        <v>825</v>
      </c>
      <c r="N2377" s="5" t="s">
        <v>117</v>
      </c>
      <c r="O2377" s="35">
        <v>84749.47</v>
      </c>
      <c r="P2377" s="60" t="s">
        <v>18630</v>
      </c>
      <c r="Q2377" s="5" t="str">
        <f t="shared" si="37"/>
        <v>Ativo</v>
      </c>
      <c r="R2377" s="32" t="e">
        <v>#N/A</v>
      </c>
    </row>
    <row r="2378" spans="1:18" x14ac:dyDescent="0.2">
      <c r="A2378" s="5" t="s">
        <v>8450</v>
      </c>
      <c r="B2378" s="5"/>
      <c r="C2378" s="5" t="s">
        <v>8451</v>
      </c>
      <c r="D2378" s="5" t="s">
        <v>8452</v>
      </c>
      <c r="E2378" s="36" t="s">
        <v>124</v>
      </c>
      <c r="F2378" s="5" t="s">
        <v>18630</v>
      </c>
      <c r="G2378" s="34"/>
      <c r="H2378" s="5" t="s">
        <v>18630</v>
      </c>
      <c r="I2378" s="34"/>
      <c r="J2378" s="5" t="s">
        <v>18630</v>
      </c>
      <c r="K2378" s="34"/>
      <c r="L2378" s="5" t="s">
        <v>18793</v>
      </c>
      <c r="M2378" s="5" t="s">
        <v>8453</v>
      </c>
      <c r="N2378" s="5" t="s">
        <v>18712</v>
      </c>
      <c r="O2378" s="35">
        <v>0.01</v>
      </c>
      <c r="P2378" s="60" t="s">
        <v>18630</v>
      </c>
      <c r="Q2378" s="5" t="str">
        <f t="shared" si="37"/>
        <v>Ativo</v>
      </c>
      <c r="R2378" s="32" t="e">
        <v>#N/A</v>
      </c>
    </row>
    <row r="2379" spans="1:18" x14ac:dyDescent="0.2">
      <c r="A2379" s="5" t="s">
        <v>8455</v>
      </c>
      <c r="B2379" s="5" t="s">
        <v>8456</v>
      </c>
      <c r="C2379" s="5" t="s">
        <v>8457</v>
      </c>
      <c r="D2379" s="5" t="s">
        <v>8458</v>
      </c>
      <c r="E2379" s="36" t="s">
        <v>71</v>
      </c>
      <c r="F2379" s="5" t="s">
        <v>18633</v>
      </c>
      <c r="G2379" s="34">
        <v>45673</v>
      </c>
      <c r="H2379" s="33" t="s">
        <v>18633</v>
      </c>
      <c r="I2379" s="34">
        <v>46065</v>
      </c>
      <c r="J2379" s="33" t="s">
        <v>18633</v>
      </c>
      <c r="K2379" s="34">
        <v>46086</v>
      </c>
      <c r="L2379" s="33" t="s">
        <v>18794</v>
      </c>
      <c r="M2379" s="33" t="s">
        <v>4464</v>
      </c>
      <c r="N2379" s="5" t="s">
        <v>117</v>
      </c>
      <c r="O2379" s="35">
        <v>407645.12</v>
      </c>
      <c r="P2379" s="60" t="s">
        <v>18633</v>
      </c>
      <c r="Q2379" s="5" t="str">
        <f t="shared" si="37"/>
        <v>Ativo</v>
      </c>
      <c r="R2379" s="32" t="e">
        <v>#N/A</v>
      </c>
    </row>
    <row r="2380" spans="1:18" x14ac:dyDescent="0.2">
      <c r="A2380" s="5" t="s">
        <v>8459</v>
      </c>
      <c r="B2380" s="5"/>
      <c r="C2380" s="5" t="s">
        <v>8460</v>
      </c>
      <c r="D2380" s="5" t="s">
        <v>7636</v>
      </c>
      <c r="E2380" s="36" t="s">
        <v>71</v>
      </c>
      <c r="F2380" s="5" t="s">
        <v>18630</v>
      </c>
      <c r="G2380" s="34"/>
      <c r="H2380" s="5" t="s">
        <v>18630</v>
      </c>
      <c r="I2380" s="34"/>
      <c r="J2380" s="5" t="s">
        <v>18633</v>
      </c>
      <c r="K2380" s="34">
        <v>45810</v>
      </c>
      <c r="L2380" s="33" t="s">
        <v>18684</v>
      </c>
      <c r="M2380" s="33" t="s">
        <v>8417</v>
      </c>
      <c r="N2380" s="5" t="s">
        <v>18712</v>
      </c>
      <c r="O2380" s="35">
        <v>130910.73</v>
      </c>
      <c r="P2380" s="60" t="s">
        <v>18633</v>
      </c>
      <c r="Q2380" s="5" t="str">
        <f t="shared" si="37"/>
        <v>Ativo</v>
      </c>
      <c r="R2380" s="32" t="e">
        <v>#N/A</v>
      </c>
    </row>
    <row r="2381" spans="1:18" x14ac:dyDescent="0.2">
      <c r="A2381" s="5" t="s">
        <v>8461</v>
      </c>
      <c r="B2381" s="5" t="s">
        <v>8462</v>
      </c>
      <c r="C2381" s="5" t="s">
        <v>8463</v>
      </c>
      <c r="D2381" s="5" t="s">
        <v>7532</v>
      </c>
      <c r="E2381" s="36" t="s">
        <v>71</v>
      </c>
      <c r="F2381" s="5" t="s">
        <v>18633</v>
      </c>
      <c r="G2381" s="34">
        <v>45351</v>
      </c>
      <c r="H2381" s="33" t="s">
        <v>18630</v>
      </c>
      <c r="I2381" s="34"/>
      <c r="J2381" s="5" t="s">
        <v>18633</v>
      </c>
      <c r="K2381" s="34">
        <v>45440</v>
      </c>
      <c r="L2381" s="33" t="s">
        <v>42</v>
      </c>
      <c r="M2381" s="5" t="s">
        <v>8464</v>
      </c>
      <c r="N2381" s="5" t="s">
        <v>26</v>
      </c>
      <c r="O2381" s="35">
        <v>197666.19</v>
      </c>
      <c r="P2381" s="5" t="s">
        <v>18630</v>
      </c>
      <c r="Q2381" s="5" t="str">
        <f t="shared" si="37"/>
        <v>Arquivado</v>
      </c>
      <c r="R2381" s="32" t="e">
        <v>#N/A</v>
      </c>
    </row>
    <row r="2382" spans="1:18" x14ac:dyDescent="0.2">
      <c r="A2382" s="5" t="s">
        <v>8466</v>
      </c>
      <c r="B2382" s="5"/>
      <c r="C2382" s="5" t="s">
        <v>8467</v>
      </c>
      <c r="D2382" s="5" t="s">
        <v>8277</v>
      </c>
      <c r="E2382" s="36" t="s">
        <v>71</v>
      </c>
      <c r="F2382" s="5" t="s">
        <v>18633</v>
      </c>
      <c r="G2382" s="34">
        <v>45922</v>
      </c>
      <c r="H2382" s="33" t="s">
        <v>18630</v>
      </c>
      <c r="I2382" s="34"/>
      <c r="J2382" s="5" t="s">
        <v>18633</v>
      </c>
      <c r="K2382" s="34">
        <v>45729</v>
      </c>
      <c r="L2382" s="33" t="s">
        <v>42</v>
      </c>
      <c r="M2382" s="33" t="s">
        <v>43</v>
      </c>
      <c r="N2382" s="5" t="s">
        <v>26</v>
      </c>
      <c r="O2382" s="35">
        <v>580394.19999999995</v>
      </c>
      <c r="P2382" s="5" t="s">
        <v>18633</v>
      </c>
      <c r="Q2382" s="5" t="str">
        <f t="shared" si="37"/>
        <v>Arquivado</v>
      </c>
      <c r="R2382" s="32" t="e">
        <v>#N/A</v>
      </c>
    </row>
    <row r="2383" spans="1:18" x14ac:dyDescent="0.2">
      <c r="A2383" s="5" t="s">
        <v>8468</v>
      </c>
      <c r="B2383" s="5"/>
      <c r="C2383" s="5" t="s">
        <v>8469</v>
      </c>
      <c r="D2383" s="5" t="s">
        <v>8470</v>
      </c>
      <c r="E2383" s="36" t="s">
        <v>71</v>
      </c>
      <c r="F2383" s="5" t="s">
        <v>18633</v>
      </c>
      <c r="G2383" s="34">
        <v>45848</v>
      </c>
      <c r="H2383" s="33" t="s">
        <v>18630</v>
      </c>
      <c r="I2383" s="34"/>
      <c r="J2383" s="5" t="s">
        <v>18630</v>
      </c>
      <c r="K2383" s="34"/>
      <c r="L2383" s="5" t="s">
        <v>42</v>
      </c>
      <c r="M2383" s="5" t="s">
        <v>43</v>
      </c>
      <c r="N2383" s="5" t="s">
        <v>26</v>
      </c>
      <c r="O2383" s="35">
        <v>495119.09</v>
      </c>
      <c r="P2383" s="5" t="s">
        <v>18633</v>
      </c>
      <c r="Q2383" s="5" t="str">
        <f t="shared" si="37"/>
        <v>Arquivado</v>
      </c>
      <c r="R2383" s="32" t="e">
        <v>#N/A</v>
      </c>
    </row>
    <row r="2384" spans="1:18" x14ac:dyDescent="0.2">
      <c r="A2384" s="5" t="s">
        <v>8471</v>
      </c>
      <c r="B2384" s="5" t="s">
        <v>8472</v>
      </c>
      <c r="C2384" s="5" t="s">
        <v>8473</v>
      </c>
      <c r="D2384" s="5" t="s">
        <v>19221</v>
      </c>
      <c r="E2384" s="36" t="s">
        <v>71</v>
      </c>
      <c r="F2384" s="5" t="s">
        <v>18633</v>
      </c>
      <c r="G2384" s="34">
        <v>42636</v>
      </c>
      <c r="H2384" s="33" t="s">
        <v>18633</v>
      </c>
      <c r="I2384" s="34">
        <v>42872</v>
      </c>
      <c r="J2384" s="33" t="s">
        <v>18633</v>
      </c>
      <c r="K2384" s="34">
        <v>45376</v>
      </c>
      <c r="L2384" s="33" t="s">
        <v>42</v>
      </c>
      <c r="M2384" s="33" t="s">
        <v>825</v>
      </c>
      <c r="N2384" s="5" t="s">
        <v>26</v>
      </c>
      <c r="O2384" s="35">
        <v>30000</v>
      </c>
      <c r="P2384" s="5" t="s">
        <v>18630</v>
      </c>
      <c r="Q2384" s="5" t="str">
        <f t="shared" si="37"/>
        <v>Arquivado</v>
      </c>
      <c r="R2384" s="32" t="e">
        <v>#N/A</v>
      </c>
    </row>
    <row r="2385" spans="1:18" x14ac:dyDescent="0.2">
      <c r="A2385" s="5" t="s">
        <v>8474</v>
      </c>
      <c r="B2385" s="5"/>
      <c r="C2385" s="5" t="s">
        <v>7954</v>
      </c>
      <c r="D2385" s="5" t="s">
        <v>1303</v>
      </c>
      <c r="E2385" s="36" t="s">
        <v>71</v>
      </c>
      <c r="F2385" s="5" t="s">
        <v>18630</v>
      </c>
      <c r="G2385" s="34"/>
      <c r="H2385" s="5" t="s">
        <v>18630</v>
      </c>
      <c r="I2385" s="34"/>
      <c r="J2385" s="5" t="s">
        <v>18630</v>
      </c>
      <c r="K2385" s="34"/>
      <c r="L2385" s="5" t="s">
        <v>42</v>
      </c>
      <c r="M2385" s="5" t="s">
        <v>8475</v>
      </c>
      <c r="N2385" s="5" t="s">
        <v>26</v>
      </c>
      <c r="O2385" s="35">
        <v>161524.79999999999</v>
      </c>
      <c r="P2385" s="5" t="s">
        <v>18630</v>
      </c>
      <c r="Q2385" s="5" t="str">
        <f t="shared" si="37"/>
        <v>Arquivado</v>
      </c>
      <c r="R2385" s="32" t="e">
        <v>#N/A</v>
      </c>
    </row>
    <row r="2386" spans="1:18" x14ac:dyDescent="0.2">
      <c r="A2386" s="5" t="s">
        <v>8477</v>
      </c>
      <c r="B2386" s="5"/>
      <c r="C2386" s="5" t="s">
        <v>8478</v>
      </c>
      <c r="D2386" s="5" t="s">
        <v>658</v>
      </c>
      <c r="E2386" s="36" t="s">
        <v>71</v>
      </c>
      <c r="F2386" s="5" t="s">
        <v>18633</v>
      </c>
      <c r="G2386" s="34">
        <v>45524</v>
      </c>
      <c r="H2386" s="33" t="s">
        <v>18633</v>
      </c>
      <c r="I2386" s="34">
        <v>45632</v>
      </c>
      <c r="J2386" s="33" t="s">
        <v>18633</v>
      </c>
      <c r="K2386" s="34">
        <v>45896</v>
      </c>
      <c r="L2386" s="33" t="s">
        <v>18794</v>
      </c>
      <c r="M2386" s="33" t="s">
        <v>8479</v>
      </c>
      <c r="N2386" s="5" t="s">
        <v>117</v>
      </c>
      <c r="O2386" s="35">
        <v>620232.77</v>
      </c>
      <c r="P2386" s="60" t="s">
        <v>18630</v>
      </c>
      <c r="Q2386" s="5" t="str">
        <f t="shared" si="37"/>
        <v>Ativo</v>
      </c>
      <c r="R2386" s="32" t="e">
        <v>#N/A</v>
      </c>
    </row>
    <row r="2387" spans="1:18" x14ac:dyDescent="0.2">
      <c r="A2387" s="5" t="s">
        <v>8481</v>
      </c>
      <c r="B2387" s="5"/>
      <c r="C2387" s="5" t="s">
        <v>8482</v>
      </c>
      <c r="D2387" s="5" t="s">
        <v>8483</v>
      </c>
      <c r="E2387" s="36" t="s">
        <v>71</v>
      </c>
      <c r="F2387" s="5" t="s">
        <v>18633</v>
      </c>
      <c r="G2387" s="34">
        <v>45968</v>
      </c>
      <c r="H2387" s="33" t="s">
        <v>18630</v>
      </c>
      <c r="I2387" s="34"/>
      <c r="J2387" s="5" t="s">
        <v>18630</v>
      </c>
      <c r="K2387" s="34"/>
      <c r="L2387" s="5" t="s">
        <v>18795</v>
      </c>
      <c r="M2387" s="5" t="s">
        <v>7844</v>
      </c>
      <c r="N2387" s="5" t="s">
        <v>117</v>
      </c>
      <c r="O2387" s="35">
        <v>573590.19999999995</v>
      </c>
      <c r="P2387" s="60" t="s">
        <v>18630</v>
      </c>
      <c r="Q2387" s="5" t="str">
        <f t="shared" si="37"/>
        <v>Ativo</v>
      </c>
      <c r="R2387" s="32" t="e">
        <v>#N/A</v>
      </c>
    </row>
    <row r="2388" spans="1:18" x14ac:dyDescent="0.2">
      <c r="A2388" s="5" t="s">
        <v>8484</v>
      </c>
      <c r="B2388" s="5"/>
      <c r="C2388" s="5" t="s">
        <v>8485</v>
      </c>
      <c r="D2388" s="5" t="s">
        <v>443</v>
      </c>
      <c r="E2388" s="36" t="s">
        <v>71</v>
      </c>
      <c r="F2388" s="5" t="s">
        <v>18633</v>
      </c>
      <c r="G2388" s="34">
        <v>45621</v>
      </c>
      <c r="H2388" s="33" t="s">
        <v>18633</v>
      </c>
      <c r="I2388" s="34">
        <v>45876</v>
      </c>
      <c r="J2388" s="33" t="s">
        <v>18630</v>
      </c>
      <c r="K2388" s="34"/>
      <c r="L2388" s="5" t="s">
        <v>18795</v>
      </c>
      <c r="M2388" s="5" t="s">
        <v>659</v>
      </c>
      <c r="N2388" s="5" t="s">
        <v>117</v>
      </c>
      <c r="O2388" s="35">
        <v>408438.6</v>
      </c>
      <c r="P2388" s="60" t="s">
        <v>18630</v>
      </c>
      <c r="Q2388" s="5" t="str">
        <f t="shared" si="37"/>
        <v>Ativo</v>
      </c>
      <c r="R2388" s="32" t="e">
        <v>#N/A</v>
      </c>
    </row>
    <row r="2389" spans="1:18" x14ac:dyDescent="0.2">
      <c r="A2389" s="5" t="s">
        <v>8486</v>
      </c>
      <c r="B2389" s="5"/>
      <c r="C2389" s="5" t="s">
        <v>8487</v>
      </c>
      <c r="D2389" s="5" t="s">
        <v>8210</v>
      </c>
      <c r="E2389" s="36" t="s">
        <v>71</v>
      </c>
      <c r="F2389" s="5" t="s">
        <v>18630</v>
      </c>
      <c r="G2389" s="34"/>
      <c r="H2389" s="5" t="s">
        <v>18630</v>
      </c>
      <c r="I2389" s="34"/>
      <c r="J2389" s="5" t="s">
        <v>18630</v>
      </c>
      <c r="K2389" s="34"/>
      <c r="L2389" s="5" t="s">
        <v>18793</v>
      </c>
      <c r="M2389" s="5" t="s">
        <v>8488</v>
      </c>
      <c r="N2389" s="5" t="s">
        <v>18712</v>
      </c>
      <c r="O2389" s="35">
        <v>170627.97</v>
      </c>
      <c r="P2389" s="60" t="s">
        <v>18630</v>
      </c>
      <c r="Q2389" s="5" t="str">
        <f t="shared" si="37"/>
        <v>Ativo</v>
      </c>
      <c r="R2389" s="32" t="e">
        <v>#N/A</v>
      </c>
    </row>
    <row r="2390" spans="1:18" x14ac:dyDescent="0.2">
      <c r="A2390" s="5" t="s">
        <v>8490</v>
      </c>
      <c r="B2390" s="5"/>
      <c r="C2390" s="5" t="s">
        <v>8491</v>
      </c>
      <c r="D2390" s="5" t="s">
        <v>8492</v>
      </c>
      <c r="E2390" s="36" t="s">
        <v>71</v>
      </c>
      <c r="F2390" s="5" t="s">
        <v>18633</v>
      </c>
      <c r="G2390" s="34">
        <v>45933</v>
      </c>
      <c r="H2390" s="33" t="s">
        <v>18633</v>
      </c>
      <c r="I2390" s="34">
        <v>46009</v>
      </c>
      <c r="J2390" s="33" t="s">
        <v>18633</v>
      </c>
      <c r="K2390" s="34">
        <v>46056</v>
      </c>
      <c r="L2390" s="33" t="s">
        <v>18794</v>
      </c>
      <c r="M2390" s="5" t="s">
        <v>8493</v>
      </c>
      <c r="N2390" s="5" t="s">
        <v>117</v>
      </c>
      <c r="O2390" s="35">
        <v>88756.37</v>
      </c>
      <c r="P2390" s="60" t="s">
        <v>18630</v>
      </c>
      <c r="Q2390" s="5" t="str">
        <f t="shared" si="37"/>
        <v>Ativo</v>
      </c>
      <c r="R2390" s="32" t="e">
        <v>#N/A</v>
      </c>
    </row>
    <row r="2391" spans="1:18" x14ac:dyDescent="0.2">
      <c r="A2391" s="5" t="s">
        <v>8495</v>
      </c>
      <c r="B2391" s="5"/>
      <c r="C2391" s="5" t="s">
        <v>8496</v>
      </c>
      <c r="D2391" s="5" t="s">
        <v>8497</v>
      </c>
      <c r="E2391" s="36" t="s">
        <v>71</v>
      </c>
      <c r="F2391" s="5" t="s">
        <v>18630</v>
      </c>
      <c r="G2391" s="34"/>
      <c r="H2391" s="5" t="s">
        <v>18630</v>
      </c>
      <c r="I2391" s="34"/>
      <c r="J2391" s="5" t="s">
        <v>18630</v>
      </c>
      <c r="K2391" s="34"/>
      <c r="L2391" s="5" t="s">
        <v>42</v>
      </c>
      <c r="M2391" s="5" t="s">
        <v>43</v>
      </c>
      <c r="N2391" s="5" t="s">
        <v>26</v>
      </c>
      <c r="O2391" s="35">
        <v>117352.11</v>
      </c>
      <c r="P2391" s="5" t="s">
        <v>18633</v>
      </c>
      <c r="Q2391" s="5" t="str">
        <f t="shared" si="37"/>
        <v>Arquivado</v>
      </c>
      <c r="R2391" s="32" t="e">
        <v>#N/A</v>
      </c>
    </row>
    <row r="2392" spans="1:18" x14ac:dyDescent="0.2">
      <c r="A2392" s="5" t="s">
        <v>8498</v>
      </c>
      <c r="B2392" s="5"/>
      <c r="C2392" s="5" t="s">
        <v>8499</v>
      </c>
      <c r="D2392" s="5" t="s">
        <v>8500</v>
      </c>
      <c r="E2392" s="36" t="s">
        <v>71</v>
      </c>
      <c r="F2392" s="5" t="s">
        <v>18633</v>
      </c>
      <c r="G2392" s="34">
        <v>45898</v>
      </c>
      <c r="H2392" s="33" t="s">
        <v>18633</v>
      </c>
      <c r="I2392" s="34">
        <v>46099</v>
      </c>
      <c r="J2392" s="33" t="s">
        <v>18630</v>
      </c>
      <c r="K2392" s="34"/>
      <c r="L2392" s="5" t="s">
        <v>18795</v>
      </c>
      <c r="M2392" s="5" t="s">
        <v>8501</v>
      </c>
      <c r="N2392" s="5" t="s">
        <v>117</v>
      </c>
      <c r="O2392" s="35">
        <v>228939.77</v>
      </c>
      <c r="P2392" s="60" t="s">
        <v>18630</v>
      </c>
      <c r="Q2392" s="5" t="str">
        <f t="shared" si="37"/>
        <v>Ativo</v>
      </c>
      <c r="R2392" s="32" t="e">
        <v>#N/A</v>
      </c>
    </row>
    <row r="2393" spans="1:18" x14ac:dyDescent="0.2">
      <c r="A2393" s="5" t="s">
        <v>8503</v>
      </c>
      <c r="B2393" s="5"/>
      <c r="C2393" s="5" t="s">
        <v>7341</v>
      </c>
      <c r="D2393" s="5" t="s">
        <v>7342</v>
      </c>
      <c r="E2393" s="36" t="s">
        <v>71</v>
      </c>
      <c r="F2393" s="5" t="s">
        <v>18633</v>
      </c>
      <c r="G2393" s="34">
        <v>45662</v>
      </c>
      <c r="H2393" s="33" t="s">
        <v>18630</v>
      </c>
      <c r="I2393" s="34"/>
      <c r="J2393" s="5" t="s">
        <v>18633</v>
      </c>
      <c r="K2393" s="34">
        <v>45691</v>
      </c>
      <c r="L2393" s="33" t="s">
        <v>42</v>
      </c>
      <c r="M2393" s="5" t="s">
        <v>8504</v>
      </c>
      <c r="N2393" s="5" t="s">
        <v>26</v>
      </c>
      <c r="O2393" s="35">
        <v>103324.11</v>
      </c>
      <c r="P2393" s="5" t="s">
        <v>18630</v>
      </c>
      <c r="Q2393" s="5" t="str">
        <f t="shared" si="37"/>
        <v>Arquivado</v>
      </c>
      <c r="R2393" s="32" t="e">
        <v>#N/A</v>
      </c>
    </row>
    <row r="2394" spans="1:18" x14ac:dyDescent="0.2">
      <c r="A2394" s="5" t="s">
        <v>8506</v>
      </c>
      <c r="B2394" s="5"/>
      <c r="C2394" s="5" t="s">
        <v>8507</v>
      </c>
      <c r="D2394" s="5" t="s">
        <v>3403</v>
      </c>
      <c r="E2394" s="36" t="s">
        <v>71</v>
      </c>
      <c r="F2394" s="5" t="s">
        <v>18633</v>
      </c>
      <c r="G2394" s="34">
        <v>44547</v>
      </c>
      <c r="H2394" s="33" t="s">
        <v>18633</v>
      </c>
      <c r="I2394" s="34">
        <v>44868</v>
      </c>
      <c r="J2394" s="33" t="s">
        <v>18633</v>
      </c>
      <c r="K2394" s="34">
        <v>45020</v>
      </c>
      <c r="L2394" s="33" t="s">
        <v>42</v>
      </c>
      <c r="M2394" s="33" t="s">
        <v>43</v>
      </c>
      <c r="N2394" s="5" t="s">
        <v>26</v>
      </c>
      <c r="O2394" s="35">
        <v>285787.08</v>
      </c>
      <c r="P2394" s="5" t="s">
        <v>18630</v>
      </c>
      <c r="Q2394" s="5" t="str">
        <f t="shared" si="37"/>
        <v>Arquivado</v>
      </c>
      <c r="R2394" s="32" t="e">
        <v>#N/A</v>
      </c>
    </row>
    <row r="2395" spans="1:18" x14ac:dyDescent="0.2">
      <c r="A2395" s="5" t="s">
        <v>8508</v>
      </c>
      <c r="B2395" s="5"/>
      <c r="C2395" s="5" t="s">
        <v>8509</v>
      </c>
      <c r="D2395" s="5" t="s">
        <v>18692</v>
      </c>
      <c r="E2395" s="36" t="s">
        <v>71</v>
      </c>
      <c r="F2395" s="5" t="s">
        <v>18633</v>
      </c>
      <c r="G2395" s="34">
        <v>45196</v>
      </c>
      <c r="H2395" s="33" t="s">
        <v>18633</v>
      </c>
      <c r="I2395" s="34">
        <v>45532</v>
      </c>
      <c r="J2395" s="33" t="s">
        <v>18630</v>
      </c>
      <c r="K2395" s="34"/>
      <c r="L2395" s="5" t="s">
        <v>18796</v>
      </c>
      <c r="M2395" s="5" t="s">
        <v>8510</v>
      </c>
      <c r="N2395" s="5" t="s">
        <v>117</v>
      </c>
      <c r="O2395" s="35">
        <v>221081.36</v>
      </c>
      <c r="P2395" s="60" t="s">
        <v>18630</v>
      </c>
      <c r="Q2395" s="5" t="str">
        <f t="shared" si="37"/>
        <v>Ativo</v>
      </c>
      <c r="R2395" s="32" t="e">
        <v>#N/A</v>
      </c>
    </row>
    <row r="2396" spans="1:18" x14ac:dyDescent="0.2">
      <c r="A2396" s="5" t="s">
        <v>8512</v>
      </c>
      <c r="B2396" s="5"/>
      <c r="C2396" s="5" t="s">
        <v>8513</v>
      </c>
      <c r="D2396" s="5" t="s">
        <v>8514</v>
      </c>
      <c r="E2396" s="36" t="s">
        <v>71</v>
      </c>
      <c r="F2396" s="5" t="s">
        <v>18633</v>
      </c>
      <c r="G2396" s="34">
        <v>45923</v>
      </c>
      <c r="H2396" s="33" t="s">
        <v>18633</v>
      </c>
      <c r="I2396" s="34">
        <v>46052</v>
      </c>
      <c r="J2396" s="33" t="s">
        <v>18630</v>
      </c>
      <c r="K2396" s="34"/>
      <c r="L2396" s="5" t="s">
        <v>18795</v>
      </c>
      <c r="M2396" s="5" t="s">
        <v>2637</v>
      </c>
      <c r="N2396" s="5" t="s">
        <v>117</v>
      </c>
      <c r="O2396" s="35">
        <v>102144.84</v>
      </c>
      <c r="P2396" s="60" t="s">
        <v>18630</v>
      </c>
      <c r="Q2396" s="5" t="str">
        <f t="shared" si="37"/>
        <v>Ativo</v>
      </c>
      <c r="R2396" s="32" t="e">
        <v>#N/A</v>
      </c>
    </row>
    <row r="2397" spans="1:18" x14ac:dyDescent="0.2">
      <c r="A2397" s="5" t="s">
        <v>8515</v>
      </c>
      <c r="B2397" s="5"/>
      <c r="C2397" s="5" t="s">
        <v>8516</v>
      </c>
      <c r="D2397" s="5" t="s">
        <v>2924</v>
      </c>
      <c r="E2397" s="36" t="s">
        <v>71</v>
      </c>
      <c r="F2397" s="5" t="s">
        <v>18630</v>
      </c>
      <c r="G2397" s="34"/>
      <c r="H2397" s="5" t="s">
        <v>18630</v>
      </c>
      <c r="I2397" s="34"/>
      <c r="J2397" s="5" t="s">
        <v>18630</v>
      </c>
      <c r="K2397" s="34"/>
      <c r="L2397" s="5" t="s">
        <v>18793</v>
      </c>
      <c r="M2397" s="5" t="s">
        <v>8517</v>
      </c>
      <c r="N2397" s="5" t="s">
        <v>18712</v>
      </c>
      <c r="O2397" s="35">
        <v>471099.64</v>
      </c>
      <c r="P2397" s="60" t="s">
        <v>18630</v>
      </c>
      <c r="Q2397" s="5" t="str">
        <f t="shared" si="37"/>
        <v>Ativo</v>
      </c>
      <c r="R2397" s="32" t="e">
        <v>#N/A</v>
      </c>
    </row>
    <row r="2398" spans="1:18" x14ac:dyDescent="0.2">
      <c r="A2398" s="5" t="s">
        <v>8143</v>
      </c>
      <c r="B2398" s="5"/>
      <c r="C2398" s="5" t="s">
        <v>8144</v>
      </c>
      <c r="D2398" s="5" t="s">
        <v>8145</v>
      </c>
      <c r="E2398" s="36" t="s">
        <v>279</v>
      </c>
      <c r="F2398" s="5" t="s">
        <v>18630</v>
      </c>
      <c r="G2398" s="34"/>
      <c r="H2398" s="5" t="s">
        <v>18630</v>
      </c>
      <c r="I2398" s="34"/>
      <c r="J2398" s="5" t="s">
        <v>18630</v>
      </c>
      <c r="K2398" s="34"/>
      <c r="L2398" s="5" t="s">
        <v>18793</v>
      </c>
      <c r="M2398" s="5" t="s">
        <v>8519</v>
      </c>
      <c r="N2398" s="5" t="s">
        <v>18712</v>
      </c>
      <c r="O2398" s="35">
        <v>28698.69</v>
      </c>
      <c r="P2398" s="60" t="s">
        <v>18630</v>
      </c>
      <c r="Q2398" s="5" t="str">
        <f t="shared" si="37"/>
        <v>Ativo</v>
      </c>
      <c r="R2398" s="32" t="e">
        <v>#N/A</v>
      </c>
    </row>
    <row r="2399" spans="1:18" x14ac:dyDescent="0.2">
      <c r="A2399" s="5" t="s">
        <v>8521</v>
      </c>
      <c r="B2399" s="5"/>
      <c r="C2399" s="5" t="s">
        <v>8522</v>
      </c>
      <c r="D2399" s="5" t="s">
        <v>891</v>
      </c>
      <c r="E2399" s="36" t="s">
        <v>71</v>
      </c>
      <c r="F2399" s="5" t="s">
        <v>18633</v>
      </c>
      <c r="G2399" s="34">
        <v>45863</v>
      </c>
      <c r="H2399" s="33" t="s">
        <v>18630</v>
      </c>
      <c r="I2399" s="34"/>
      <c r="J2399" s="5" t="s">
        <v>18630</v>
      </c>
      <c r="K2399" s="34"/>
      <c r="L2399" s="5" t="s">
        <v>42</v>
      </c>
      <c r="M2399" s="33" t="s">
        <v>43</v>
      </c>
      <c r="N2399" s="5" t="s">
        <v>26</v>
      </c>
      <c r="O2399" s="35">
        <v>126962.2</v>
      </c>
      <c r="P2399" s="5" t="s">
        <v>18633</v>
      </c>
      <c r="Q2399" s="5" t="str">
        <f t="shared" si="37"/>
        <v>Arquivado</v>
      </c>
      <c r="R2399" s="32" t="e">
        <v>#N/A</v>
      </c>
    </row>
    <row r="2400" spans="1:18" x14ac:dyDescent="0.2">
      <c r="A2400" s="5" t="s">
        <v>8523</v>
      </c>
      <c r="B2400" s="5" t="s">
        <v>8524</v>
      </c>
      <c r="C2400" s="5" t="s">
        <v>8525</v>
      </c>
      <c r="D2400" s="5" t="s">
        <v>8526</v>
      </c>
      <c r="E2400" s="36" t="s">
        <v>71</v>
      </c>
      <c r="F2400" s="5" t="s">
        <v>18633</v>
      </c>
      <c r="G2400" s="34">
        <v>45658</v>
      </c>
      <c r="H2400" s="33" t="s">
        <v>18633</v>
      </c>
      <c r="I2400" s="34">
        <v>45841</v>
      </c>
      <c r="J2400" s="33" t="s">
        <v>18633</v>
      </c>
      <c r="K2400" s="34">
        <v>45952</v>
      </c>
      <c r="L2400" s="33" t="s">
        <v>42</v>
      </c>
      <c r="M2400" s="5" t="s">
        <v>238</v>
      </c>
      <c r="N2400" s="5" t="s">
        <v>26</v>
      </c>
      <c r="O2400" s="35">
        <v>103970.06</v>
      </c>
      <c r="P2400" s="5" t="s">
        <v>18630</v>
      </c>
      <c r="Q2400" s="5" t="str">
        <f t="shared" si="37"/>
        <v>Arquivado</v>
      </c>
      <c r="R2400" s="32" t="e">
        <v>#N/A</v>
      </c>
    </row>
    <row r="2401" spans="1:18" x14ac:dyDescent="0.2">
      <c r="A2401" s="5" t="s">
        <v>8527</v>
      </c>
      <c r="B2401" s="5" t="s">
        <v>8528</v>
      </c>
      <c r="C2401" s="5" t="s">
        <v>8529</v>
      </c>
      <c r="D2401" s="5" t="s">
        <v>8530</v>
      </c>
      <c r="E2401" s="36" t="s">
        <v>71</v>
      </c>
      <c r="F2401" s="5" t="s">
        <v>18633</v>
      </c>
      <c r="G2401" s="34">
        <v>44250</v>
      </c>
      <c r="H2401" s="33" t="s">
        <v>18630</v>
      </c>
      <c r="I2401" s="34"/>
      <c r="J2401" s="5" t="s">
        <v>18633</v>
      </c>
      <c r="K2401" s="34">
        <v>44280</v>
      </c>
      <c r="L2401" s="33" t="s">
        <v>42</v>
      </c>
      <c r="M2401" s="5" t="s">
        <v>43</v>
      </c>
      <c r="N2401" s="5" t="s">
        <v>26</v>
      </c>
      <c r="O2401" s="35">
        <v>274365.08</v>
      </c>
      <c r="P2401" s="5" t="s">
        <v>18633</v>
      </c>
      <c r="Q2401" s="5" t="str">
        <f t="shared" si="37"/>
        <v>Arquivado</v>
      </c>
      <c r="R2401" s="32" t="e">
        <v>#N/A</v>
      </c>
    </row>
    <row r="2402" spans="1:18" x14ac:dyDescent="0.2">
      <c r="A2402" s="5" t="s">
        <v>8531</v>
      </c>
      <c r="B2402" s="5" t="s">
        <v>8532</v>
      </c>
      <c r="C2402" s="5" t="s">
        <v>8533</v>
      </c>
      <c r="D2402" s="5" t="s">
        <v>443</v>
      </c>
      <c r="E2402" s="36" t="s">
        <v>71</v>
      </c>
      <c r="F2402" s="5" t="s">
        <v>18633</v>
      </c>
      <c r="G2402" s="34">
        <v>44765</v>
      </c>
      <c r="H2402" s="33" t="s">
        <v>18633</v>
      </c>
      <c r="I2402" s="34">
        <v>45152</v>
      </c>
      <c r="J2402" s="33" t="s">
        <v>18630</v>
      </c>
      <c r="K2402" s="34"/>
      <c r="L2402" s="5" t="s">
        <v>18796</v>
      </c>
      <c r="M2402" s="5" t="s">
        <v>473</v>
      </c>
      <c r="N2402" s="5" t="s">
        <v>117</v>
      </c>
      <c r="O2402" s="35">
        <v>134189.98000000001</v>
      </c>
      <c r="P2402" s="60" t="s">
        <v>18630</v>
      </c>
      <c r="Q2402" s="5" t="str">
        <f t="shared" si="37"/>
        <v>Ativo</v>
      </c>
      <c r="R2402" s="32" t="e">
        <v>#N/A</v>
      </c>
    </row>
    <row r="2403" spans="1:18" x14ac:dyDescent="0.2">
      <c r="A2403" s="5" t="s">
        <v>8534</v>
      </c>
      <c r="B2403" s="5"/>
      <c r="C2403" s="5" t="s">
        <v>8535</v>
      </c>
      <c r="D2403" s="5" t="s">
        <v>7593</v>
      </c>
      <c r="E2403" s="36" t="s">
        <v>71</v>
      </c>
      <c r="F2403" s="5" t="s">
        <v>18633</v>
      </c>
      <c r="G2403" s="34">
        <v>45800</v>
      </c>
      <c r="H2403" s="33" t="s">
        <v>18633</v>
      </c>
      <c r="I2403" s="34">
        <v>45987</v>
      </c>
      <c r="J2403" s="33" t="s">
        <v>18630</v>
      </c>
      <c r="K2403" s="34"/>
      <c r="L2403" s="5" t="s">
        <v>18795</v>
      </c>
      <c r="M2403" s="5" t="s">
        <v>3510</v>
      </c>
      <c r="N2403" s="5" t="s">
        <v>117</v>
      </c>
      <c r="O2403" s="35">
        <v>278257.08</v>
      </c>
      <c r="P2403" s="60" t="s">
        <v>18630</v>
      </c>
      <c r="Q2403" s="5" t="str">
        <f t="shared" si="37"/>
        <v>Ativo</v>
      </c>
      <c r="R2403" s="32" t="e">
        <v>#N/A</v>
      </c>
    </row>
    <row r="2404" spans="1:18" x14ac:dyDescent="0.2">
      <c r="A2404" s="5" t="s">
        <v>8536</v>
      </c>
      <c r="B2404" s="5"/>
      <c r="C2404" s="5" t="s">
        <v>8537</v>
      </c>
      <c r="D2404" s="5" t="s">
        <v>19221</v>
      </c>
      <c r="E2404" s="36" t="s">
        <v>71</v>
      </c>
      <c r="F2404" s="5" t="s">
        <v>18633</v>
      </c>
      <c r="G2404" s="34">
        <v>43676</v>
      </c>
      <c r="H2404" s="33" t="s">
        <v>18630</v>
      </c>
      <c r="I2404" s="34"/>
      <c r="J2404" s="5" t="s">
        <v>18633</v>
      </c>
      <c r="K2404" s="34">
        <v>43984</v>
      </c>
      <c r="L2404" s="33" t="s">
        <v>42</v>
      </c>
      <c r="M2404" s="5" t="s">
        <v>8538</v>
      </c>
      <c r="N2404" s="5" t="s">
        <v>26</v>
      </c>
      <c r="O2404" s="35">
        <v>179733.71</v>
      </c>
      <c r="P2404" s="5" t="s">
        <v>18630</v>
      </c>
      <c r="Q2404" s="5" t="str">
        <f t="shared" si="37"/>
        <v>Arquivado</v>
      </c>
      <c r="R2404" s="32" t="e">
        <v>#N/A</v>
      </c>
    </row>
    <row r="2405" spans="1:18" x14ac:dyDescent="0.2">
      <c r="A2405" s="5" t="s">
        <v>8540</v>
      </c>
      <c r="B2405" s="5" t="s">
        <v>8293</v>
      </c>
      <c r="C2405" s="5" t="s">
        <v>8294</v>
      </c>
      <c r="D2405" s="5" t="s">
        <v>8295</v>
      </c>
      <c r="E2405" s="36" t="s">
        <v>71</v>
      </c>
      <c r="F2405" s="5" t="s">
        <v>18633</v>
      </c>
      <c r="G2405" s="34">
        <v>45877</v>
      </c>
      <c r="H2405" s="33" t="s">
        <v>18633</v>
      </c>
      <c r="I2405" s="34">
        <v>46078</v>
      </c>
      <c r="J2405" s="33" t="s">
        <v>18630</v>
      </c>
      <c r="K2405" s="34"/>
      <c r="L2405" s="5" t="s">
        <v>18795</v>
      </c>
      <c r="M2405" s="5" t="s">
        <v>8541</v>
      </c>
      <c r="N2405" s="5" t="s">
        <v>210</v>
      </c>
      <c r="O2405" s="35">
        <v>71261.39</v>
      </c>
      <c r="P2405" s="60" t="s">
        <v>18630</v>
      </c>
      <c r="Q2405" s="5" t="str">
        <f t="shared" si="37"/>
        <v>Ativo</v>
      </c>
      <c r="R2405" s="32" t="e">
        <v>#N/A</v>
      </c>
    </row>
    <row r="2406" spans="1:18" x14ac:dyDescent="0.2">
      <c r="A2406" s="5" t="s">
        <v>8543</v>
      </c>
      <c r="B2406" s="5" t="s">
        <v>8544</v>
      </c>
      <c r="C2406" s="5" t="s">
        <v>8545</v>
      </c>
      <c r="D2406" s="5" t="s">
        <v>18692</v>
      </c>
      <c r="E2406" s="36" t="s">
        <v>71</v>
      </c>
      <c r="F2406" s="5" t="s">
        <v>18633</v>
      </c>
      <c r="G2406" s="34">
        <v>43234</v>
      </c>
      <c r="H2406" s="33" t="s">
        <v>18633</v>
      </c>
      <c r="I2406" s="34">
        <v>43376</v>
      </c>
      <c r="J2406" s="33" t="s">
        <v>18633</v>
      </c>
      <c r="K2406" s="34">
        <v>43438</v>
      </c>
      <c r="L2406" s="33" t="s">
        <v>42</v>
      </c>
      <c r="M2406" s="5" t="s">
        <v>8546</v>
      </c>
      <c r="N2406" s="5" t="s">
        <v>26</v>
      </c>
      <c r="O2406" s="35">
        <v>40000</v>
      </c>
      <c r="P2406" s="5" t="s">
        <v>18630</v>
      </c>
      <c r="Q2406" s="5" t="str">
        <f t="shared" si="37"/>
        <v>Arquivado</v>
      </c>
      <c r="R2406" s="32" t="e">
        <v>#N/A</v>
      </c>
    </row>
    <row r="2407" spans="1:18" x14ac:dyDescent="0.2">
      <c r="A2407" s="5" t="s">
        <v>8548</v>
      </c>
      <c r="B2407" s="5"/>
      <c r="C2407" s="5" t="s">
        <v>8549</v>
      </c>
      <c r="D2407" s="5" t="s">
        <v>18693</v>
      </c>
      <c r="E2407" s="36" t="s">
        <v>71</v>
      </c>
      <c r="F2407" s="5" t="s">
        <v>18633</v>
      </c>
      <c r="G2407" s="34">
        <v>44454</v>
      </c>
      <c r="H2407" s="33" t="s">
        <v>18630</v>
      </c>
      <c r="I2407" s="34"/>
      <c r="J2407" s="5" t="s">
        <v>18630</v>
      </c>
      <c r="K2407" s="34"/>
      <c r="L2407" s="5" t="s">
        <v>42</v>
      </c>
      <c r="M2407" s="5" t="s">
        <v>43</v>
      </c>
      <c r="N2407" s="5" t="s">
        <v>26</v>
      </c>
      <c r="O2407" s="35">
        <v>140971.65</v>
      </c>
      <c r="P2407" s="5" t="s">
        <v>18630</v>
      </c>
      <c r="Q2407" s="5" t="str">
        <f t="shared" si="37"/>
        <v>Arquivado</v>
      </c>
      <c r="R2407" s="32" t="e">
        <v>#N/A</v>
      </c>
    </row>
    <row r="2408" spans="1:18" x14ac:dyDescent="0.2">
      <c r="A2408" s="5" t="s">
        <v>8550</v>
      </c>
      <c r="B2408" s="5"/>
      <c r="C2408" s="5" t="s">
        <v>8551</v>
      </c>
      <c r="D2408" s="5" t="s">
        <v>8552</v>
      </c>
      <c r="E2408" s="36" t="s">
        <v>71</v>
      </c>
      <c r="F2408" s="5" t="s">
        <v>18633</v>
      </c>
      <c r="G2408" s="34">
        <v>45366</v>
      </c>
      <c r="H2408" s="33" t="s">
        <v>18633</v>
      </c>
      <c r="I2408" s="34">
        <v>45469</v>
      </c>
      <c r="J2408" s="33" t="s">
        <v>18633</v>
      </c>
      <c r="K2408" s="34">
        <v>45538</v>
      </c>
      <c r="L2408" s="33" t="s">
        <v>18794</v>
      </c>
      <c r="M2408" s="33" t="s">
        <v>8553</v>
      </c>
      <c r="N2408" s="5" t="s">
        <v>117</v>
      </c>
      <c r="O2408" s="35">
        <v>188845.79</v>
      </c>
      <c r="P2408" s="60" t="s">
        <v>18633</v>
      </c>
      <c r="Q2408" s="5" t="str">
        <f t="shared" si="37"/>
        <v>Ativo</v>
      </c>
      <c r="R2408" s="32" t="e">
        <v>#N/A</v>
      </c>
    </row>
    <row r="2409" spans="1:18" x14ac:dyDescent="0.2">
      <c r="A2409" s="5" t="s">
        <v>8555</v>
      </c>
      <c r="B2409" s="5" t="s">
        <v>8556</v>
      </c>
      <c r="C2409" s="5" t="s">
        <v>7338</v>
      </c>
      <c r="D2409" s="5" t="s">
        <v>7339</v>
      </c>
      <c r="E2409" s="36" t="s">
        <v>71</v>
      </c>
      <c r="F2409" s="5" t="s">
        <v>18633</v>
      </c>
      <c r="G2409" s="34">
        <v>45453</v>
      </c>
      <c r="H2409" s="33" t="s">
        <v>18633</v>
      </c>
      <c r="I2409" s="34">
        <v>45609</v>
      </c>
      <c r="J2409" s="33" t="s">
        <v>18633</v>
      </c>
      <c r="K2409" s="34">
        <v>45868</v>
      </c>
      <c r="L2409" s="33" t="s">
        <v>18794</v>
      </c>
      <c r="M2409" s="33" t="s">
        <v>563</v>
      </c>
      <c r="N2409" s="5" t="s">
        <v>117</v>
      </c>
      <c r="O2409" s="35">
        <v>248485.55</v>
      </c>
      <c r="P2409" s="60" t="s">
        <v>18630</v>
      </c>
      <c r="Q2409" s="5" t="str">
        <f t="shared" si="37"/>
        <v>Ativo</v>
      </c>
      <c r="R2409" s="32" t="e">
        <v>#N/A</v>
      </c>
    </row>
    <row r="2410" spans="1:18" x14ac:dyDescent="0.2">
      <c r="A2410" s="5" t="s">
        <v>8557</v>
      </c>
      <c r="B2410" s="5"/>
      <c r="C2410" s="5" t="s">
        <v>8558</v>
      </c>
      <c r="D2410" s="5" t="s">
        <v>694</v>
      </c>
      <c r="E2410" s="36" t="s">
        <v>71</v>
      </c>
      <c r="F2410" s="5" t="s">
        <v>18633</v>
      </c>
      <c r="G2410" s="34">
        <v>45849</v>
      </c>
      <c r="H2410" s="33" t="s">
        <v>18630</v>
      </c>
      <c r="I2410" s="34"/>
      <c r="J2410" s="5" t="s">
        <v>18630</v>
      </c>
      <c r="K2410" s="34"/>
      <c r="L2410" s="5" t="s">
        <v>18795</v>
      </c>
      <c r="M2410" s="5" t="s">
        <v>8559</v>
      </c>
      <c r="N2410" s="5" t="s">
        <v>117</v>
      </c>
      <c r="O2410" s="35">
        <v>221747.04</v>
      </c>
      <c r="P2410" s="60" t="s">
        <v>18630</v>
      </c>
      <c r="Q2410" s="5" t="str">
        <f t="shared" si="37"/>
        <v>Ativo</v>
      </c>
      <c r="R2410" s="32" t="e">
        <v>#N/A</v>
      </c>
    </row>
    <row r="2411" spans="1:18" x14ac:dyDescent="0.2">
      <c r="A2411" s="5" t="s">
        <v>8561</v>
      </c>
      <c r="B2411" s="5"/>
      <c r="C2411" s="5" t="s">
        <v>8562</v>
      </c>
      <c r="D2411" s="5" t="s">
        <v>8563</v>
      </c>
      <c r="E2411" s="36" t="s">
        <v>71</v>
      </c>
      <c r="F2411" s="5" t="s">
        <v>18630</v>
      </c>
      <c r="G2411" s="34"/>
      <c r="H2411" s="5" t="s">
        <v>18630</v>
      </c>
      <c r="I2411" s="34"/>
      <c r="J2411" s="5" t="s">
        <v>18630</v>
      </c>
      <c r="K2411" s="34"/>
      <c r="L2411" s="5" t="s">
        <v>18793</v>
      </c>
      <c r="M2411" s="5" t="s">
        <v>8564</v>
      </c>
      <c r="N2411" s="5" t="s">
        <v>18712</v>
      </c>
      <c r="O2411" s="35">
        <v>194830.38</v>
      </c>
      <c r="P2411" s="60" t="s">
        <v>18630</v>
      </c>
      <c r="Q2411" s="5" t="str">
        <f t="shared" si="37"/>
        <v>Ativo</v>
      </c>
      <c r="R2411" s="32" t="e">
        <v>#N/A</v>
      </c>
    </row>
    <row r="2412" spans="1:18" x14ac:dyDescent="0.2">
      <c r="A2412" s="5" t="s">
        <v>8566</v>
      </c>
      <c r="B2412" s="5"/>
      <c r="C2412" s="5" t="s">
        <v>8567</v>
      </c>
      <c r="D2412" s="5" t="s">
        <v>8568</v>
      </c>
      <c r="E2412" s="36" t="s">
        <v>71</v>
      </c>
      <c r="F2412" s="5" t="s">
        <v>18633</v>
      </c>
      <c r="G2412" s="34">
        <v>46052</v>
      </c>
      <c r="H2412" s="33" t="s">
        <v>18630</v>
      </c>
      <c r="I2412" s="34"/>
      <c r="J2412" s="5" t="s">
        <v>18630</v>
      </c>
      <c r="K2412" s="34"/>
      <c r="L2412" s="5" t="s">
        <v>18795</v>
      </c>
      <c r="M2412" s="5" t="s">
        <v>2511</v>
      </c>
      <c r="N2412" s="5" t="s">
        <v>117</v>
      </c>
      <c r="O2412" s="35">
        <v>428346.83</v>
      </c>
      <c r="P2412" s="60" t="s">
        <v>18630</v>
      </c>
      <c r="Q2412" s="5" t="str">
        <f t="shared" si="37"/>
        <v>Ativo</v>
      </c>
      <c r="R2412" s="32" t="e">
        <v>#N/A</v>
      </c>
    </row>
    <row r="2413" spans="1:18" x14ac:dyDescent="0.2">
      <c r="A2413" s="5" t="s">
        <v>8569</v>
      </c>
      <c r="B2413" s="5"/>
      <c r="C2413" s="5" t="s">
        <v>8570</v>
      </c>
      <c r="D2413" s="5" t="s">
        <v>911</v>
      </c>
      <c r="E2413" s="36" t="s">
        <v>71</v>
      </c>
      <c r="F2413" s="5" t="s">
        <v>18633</v>
      </c>
      <c r="G2413" s="34">
        <v>45618</v>
      </c>
      <c r="H2413" s="33" t="s">
        <v>18630</v>
      </c>
      <c r="I2413" s="34"/>
      <c r="J2413" s="5" t="s">
        <v>18630</v>
      </c>
      <c r="K2413" s="34"/>
      <c r="L2413" s="5" t="s">
        <v>42</v>
      </c>
      <c r="M2413" s="33" t="s">
        <v>43</v>
      </c>
      <c r="N2413" s="5" t="s">
        <v>26</v>
      </c>
      <c r="O2413" s="35">
        <v>278509.75</v>
      </c>
      <c r="P2413" s="5" t="s">
        <v>18633</v>
      </c>
      <c r="Q2413" s="5" t="str">
        <f t="shared" si="37"/>
        <v>Arquivado</v>
      </c>
      <c r="R2413" s="32" t="e">
        <v>#N/A</v>
      </c>
    </row>
    <row r="2414" spans="1:18" x14ac:dyDescent="0.2">
      <c r="A2414" s="5" t="s">
        <v>8571</v>
      </c>
      <c r="B2414" s="5"/>
      <c r="C2414" s="5" t="s">
        <v>225</v>
      </c>
      <c r="D2414" s="5" t="s">
        <v>492</v>
      </c>
      <c r="E2414" s="36" t="s">
        <v>124</v>
      </c>
      <c r="F2414" s="5" t="s">
        <v>18630</v>
      </c>
      <c r="G2414" s="34"/>
      <c r="H2414" s="5" t="s">
        <v>18630</v>
      </c>
      <c r="I2414" s="34"/>
      <c r="J2414" s="5" t="s">
        <v>18630</v>
      </c>
      <c r="K2414" s="34"/>
      <c r="L2414" s="5" t="s">
        <v>42</v>
      </c>
      <c r="M2414" s="5" t="s">
        <v>7384</v>
      </c>
      <c r="N2414" s="5" t="s">
        <v>26</v>
      </c>
      <c r="O2414" s="35">
        <v>0.01</v>
      </c>
      <c r="P2414" s="5" t="s">
        <v>18630</v>
      </c>
      <c r="Q2414" s="5" t="str">
        <f t="shared" si="37"/>
        <v>Arquivado</v>
      </c>
      <c r="R2414" s="32" t="e">
        <v>#N/A</v>
      </c>
    </row>
    <row r="2415" spans="1:18" x14ac:dyDescent="0.2">
      <c r="A2415" s="5" t="s">
        <v>8572</v>
      </c>
      <c r="B2415" s="5"/>
      <c r="C2415" s="5" t="s">
        <v>8573</v>
      </c>
      <c r="D2415" s="5" t="s">
        <v>443</v>
      </c>
      <c r="E2415" s="36" t="s">
        <v>71</v>
      </c>
      <c r="F2415" s="5" t="s">
        <v>18630</v>
      </c>
      <c r="G2415" s="34"/>
      <c r="H2415" s="5" t="s">
        <v>18630</v>
      </c>
      <c r="I2415" s="34"/>
      <c r="J2415" s="5" t="s">
        <v>18630</v>
      </c>
      <c r="K2415" s="34"/>
      <c r="L2415" s="5" t="s">
        <v>18793</v>
      </c>
      <c r="M2415" s="5" t="s">
        <v>4193</v>
      </c>
      <c r="N2415" s="5" t="s">
        <v>18712</v>
      </c>
      <c r="O2415" s="35">
        <v>200462.72</v>
      </c>
      <c r="P2415" s="60" t="s">
        <v>18630</v>
      </c>
      <c r="Q2415" s="5" t="str">
        <f t="shared" si="37"/>
        <v>Ativo</v>
      </c>
      <c r="R2415" s="32" t="e">
        <v>#N/A</v>
      </c>
    </row>
    <row r="2416" spans="1:18" x14ac:dyDescent="0.2">
      <c r="A2416" s="5" t="s">
        <v>8574</v>
      </c>
      <c r="B2416" s="5"/>
      <c r="C2416" s="5" t="s">
        <v>8575</v>
      </c>
      <c r="D2416" s="5" t="s">
        <v>1393</v>
      </c>
      <c r="E2416" s="36" t="s">
        <v>71</v>
      </c>
      <c r="F2416" s="5" t="s">
        <v>18633</v>
      </c>
      <c r="G2416" s="34">
        <v>45635</v>
      </c>
      <c r="H2416" s="33" t="s">
        <v>18633</v>
      </c>
      <c r="I2416" s="34">
        <v>45770</v>
      </c>
      <c r="J2416" s="33" t="s">
        <v>18633</v>
      </c>
      <c r="K2416" s="34">
        <v>46093</v>
      </c>
      <c r="L2416" s="33" t="s">
        <v>18794</v>
      </c>
      <c r="M2416" s="33" t="s">
        <v>5279</v>
      </c>
      <c r="N2416" s="5" t="s">
        <v>117</v>
      </c>
      <c r="O2416" s="35">
        <v>237094.79</v>
      </c>
      <c r="P2416" s="60" t="s">
        <v>18630</v>
      </c>
      <c r="Q2416" s="5" t="str">
        <f t="shared" si="37"/>
        <v>Ativo</v>
      </c>
      <c r="R2416" s="32" t="e">
        <v>#N/A</v>
      </c>
    </row>
    <row r="2417" spans="1:18" x14ac:dyDescent="0.2">
      <c r="A2417" s="5" t="s">
        <v>8576</v>
      </c>
      <c r="B2417" s="5"/>
      <c r="C2417" s="5" t="s">
        <v>8577</v>
      </c>
      <c r="D2417" s="5" t="s">
        <v>18693</v>
      </c>
      <c r="E2417" s="36" t="s">
        <v>71</v>
      </c>
      <c r="F2417" s="5" t="s">
        <v>18633</v>
      </c>
      <c r="G2417" s="34">
        <v>45685</v>
      </c>
      <c r="H2417" s="33" t="s">
        <v>18630</v>
      </c>
      <c r="I2417" s="34"/>
      <c r="J2417" s="5" t="s">
        <v>18630</v>
      </c>
      <c r="K2417" s="34"/>
      <c r="L2417" s="5" t="s">
        <v>42</v>
      </c>
      <c r="M2417" s="33" t="s">
        <v>549</v>
      </c>
      <c r="N2417" s="5" t="s">
        <v>26</v>
      </c>
      <c r="O2417" s="35">
        <v>516098.97</v>
      </c>
      <c r="P2417" s="5" t="s">
        <v>18633</v>
      </c>
      <c r="Q2417" s="5" t="str">
        <f t="shared" si="37"/>
        <v>Arquivado</v>
      </c>
      <c r="R2417" s="32" t="e">
        <v>#N/A</v>
      </c>
    </row>
    <row r="2418" spans="1:18" x14ac:dyDescent="0.2">
      <c r="A2418" s="5" t="s">
        <v>8578</v>
      </c>
      <c r="B2418" s="5"/>
      <c r="C2418" s="5" t="s">
        <v>8579</v>
      </c>
      <c r="D2418" s="5" t="s">
        <v>8580</v>
      </c>
      <c r="E2418" s="36" t="s">
        <v>71</v>
      </c>
      <c r="F2418" s="5" t="s">
        <v>18633</v>
      </c>
      <c r="G2418" s="34">
        <v>46029</v>
      </c>
      <c r="H2418" s="33" t="s">
        <v>18630</v>
      </c>
      <c r="I2418" s="34"/>
      <c r="J2418" s="5" t="s">
        <v>18630</v>
      </c>
      <c r="K2418" s="34"/>
      <c r="L2418" s="5" t="s">
        <v>18795</v>
      </c>
      <c r="M2418" s="5" t="s">
        <v>329</v>
      </c>
      <c r="N2418" s="5" t="s">
        <v>117</v>
      </c>
      <c r="O2418" s="35">
        <v>308783.21000000002</v>
      </c>
      <c r="P2418" s="60" t="s">
        <v>18630</v>
      </c>
      <c r="Q2418" s="5" t="str">
        <f t="shared" si="37"/>
        <v>Ativo</v>
      </c>
      <c r="R2418" s="32" t="e">
        <v>#N/A</v>
      </c>
    </row>
    <row r="2419" spans="1:18" x14ac:dyDescent="0.2">
      <c r="A2419" s="5" t="s">
        <v>8581</v>
      </c>
      <c r="B2419" s="5"/>
      <c r="C2419" s="5" t="s">
        <v>8582</v>
      </c>
      <c r="D2419" s="5" t="s">
        <v>443</v>
      </c>
      <c r="E2419" s="36" t="s">
        <v>71</v>
      </c>
      <c r="F2419" s="5" t="s">
        <v>18633</v>
      </c>
      <c r="G2419" s="34">
        <v>44525</v>
      </c>
      <c r="H2419" s="33" t="s">
        <v>18630</v>
      </c>
      <c r="I2419" s="34"/>
      <c r="J2419" s="5" t="s">
        <v>18630</v>
      </c>
      <c r="K2419" s="34"/>
      <c r="L2419" s="5" t="s">
        <v>42</v>
      </c>
      <c r="M2419" s="5" t="s">
        <v>43</v>
      </c>
      <c r="N2419" s="5" t="s">
        <v>26</v>
      </c>
      <c r="O2419" s="35">
        <v>86366.13</v>
      </c>
      <c r="P2419" s="5" t="s">
        <v>18630</v>
      </c>
      <c r="Q2419" s="5" t="str">
        <f t="shared" si="37"/>
        <v>Arquivado</v>
      </c>
      <c r="R2419" s="32" t="e">
        <v>#N/A</v>
      </c>
    </row>
    <row r="2420" spans="1:18" x14ac:dyDescent="0.2">
      <c r="A2420" s="5" t="s">
        <v>8583</v>
      </c>
      <c r="B2420" s="5"/>
      <c r="C2420" s="5" t="s">
        <v>8584</v>
      </c>
      <c r="D2420" s="5" t="s">
        <v>8585</v>
      </c>
      <c r="E2420" s="36" t="s">
        <v>71</v>
      </c>
      <c r="F2420" s="5" t="s">
        <v>18633</v>
      </c>
      <c r="G2420" s="34">
        <v>45953</v>
      </c>
      <c r="H2420" s="33" t="s">
        <v>18630</v>
      </c>
      <c r="I2420" s="34"/>
      <c r="J2420" s="5" t="s">
        <v>18630</v>
      </c>
      <c r="K2420" s="34"/>
      <c r="L2420" s="5" t="s">
        <v>18796</v>
      </c>
      <c r="M2420" s="5" t="s">
        <v>866</v>
      </c>
      <c r="N2420" s="5" t="s">
        <v>117</v>
      </c>
      <c r="O2420" s="35">
        <v>59071.22</v>
      </c>
      <c r="P2420" s="60" t="s">
        <v>18630</v>
      </c>
      <c r="Q2420" s="5" t="str">
        <f t="shared" si="37"/>
        <v>Ativo</v>
      </c>
      <c r="R2420" s="32" t="e">
        <v>#N/A</v>
      </c>
    </row>
    <row r="2421" spans="1:18" x14ac:dyDescent="0.2">
      <c r="A2421" s="5" t="s">
        <v>8586</v>
      </c>
      <c r="B2421" s="5"/>
      <c r="C2421" s="5" t="s">
        <v>8587</v>
      </c>
      <c r="D2421" s="5" t="s">
        <v>18691</v>
      </c>
      <c r="E2421" s="36" t="s">
        <v>48</v>
      </c>
      <c r="F2421" s="5" t="s">
        <v>18630</v>
      </c>
      <c r="G2421" s="34"/>
      <c r="H2421" s="5" t="s">
        <v>18630</v>
      </c>
      <c r="I2421" s="34"/>
      <c r="J2421" s="5" t="s">
        <v>18630</v>
      </c>
      <c r="K2421" s="34"/>
      <c r="L2421" s="5" t="s">
        <v>23</v>
      </c>
      <c r="M2421" s="5" t="s">
        <v>8588</v>
      </c>
      <c r="N2421" s="5" t="s">
        <v>26</v>
      </c>
      <c r="O2421" s="35">
        <v>0</v>
      </c>
      <c r="P2421" s="5" t="s">
        <v>18633</v>
      </c>
      <c r="Q2421" s="5" t="str">
        <f t="shared" si="37"/>
        <v>Arquivado</v>
      </c>
      <c r="R2421" s="32" t="e">
        <v>#N/A</v>
      </c>
    </row>
    <row r="2422" spans="1:18" x14ac:dyDescent="0.2">
      <c r="A2422" s="5" t="s">
        <v>7563</v>
      </c>
      <c r="B2422" s="5" t="s">
        <v>7562</v>
      </c>
      <c r="C2422" s="5" t="s">
        <v>7564</v>
      </c>
      <c r="D2422" s="5" t="s">
        <v>7565</v>
      </c>
      <c r="E2422" s="36" t="s">
        <v>279</v>
      </c>
      <c r="F2422" s="5" t="s">
        <v>18633</v>
      </c>
      <c r="G2422" s="34">
        <v>45835</v>
      </c>
      <c r="H2422" s="33" t="s">
        <v>18630</v>
      </c>
      <c r="I2422" s="34"/>
      <c r="J2422" s="5" t="s">
        <v>18630</v>
      </c>
      <c r="K2422" s="34"/>
      <c r="L2422" s="5" t="s">
        <v>42</v>
      </c>
      <c r="M2422" s="33" t="s">
        <v>8590</v>
      </c>
      <c r="N2422" s="5" t="s">
        <v>26</v>
      </c>
      <c r="O2422" s="35">
        <v>39138.69</v>
      </c>
      <c r="P2422" s="5" t="s">
        <v>18633</v>
      </c>
      <c r="Q2422" s="5" t="str">
        <f t="shared" si="37"/>
        <v>Arquivado</v>
      </c>
      <c r="R2422" s="32" t="e">
        <v>#N/A</v>
      </c>
    </row>
    <row r="2423" spans="1:18" x14ac:dyDescent="0.2">
      <c r="A2423" s="5" t="s">
        <v>8592</v>
      </c>
      <c r="B2423" s="5"/>
      <c r="C2423" s="5" t="s">
        <v>8593</v>
      </c>
      <c r="D2423" s="5" t="s">
        <v>18692</v>
      </c>
      <c r="E2423" s="36" t="s">
        <v>124</v>
      </c>
      <c r="F2423" s="5" t="s">
        <v>18630</v>
      </c>
      <c r="G2423" s="34"/>
      <c r="H2423" s="5" t="s">
        <v>18630</v>
      </c>
      <c r="I2423" s="34"/>
      <c r="J2423" s="5" t="s">
        <v>18630</v>
      </c>
      <c r="K2423" s="34"/>
      <c r="L2423" s="5" t="s">
        <v>42</v>
      </c>
      <c r="M2423" s="5" t="s">
        <v>8594</v>
      </c>
      <c r="N2423" s="5" t="s">
        <v>26</v>
      </c>
      <c r="O2423" s="35">
        <v>511450.43</v>
      </c>
      <c r="P2423" s="5" t="s">
        <v>18630</v>
      </c>
      <c r="Q2423" s="5" t="str">
        <f t="shared" si="37"/>
        <v>Arquivado</v>
      </c>
      <c r="R2423" s="32" t="e">
        <v>#N/A</v>
      </c>
    </row>
    <row r="2424" spans="1:18" x14ac:dyDescent="0.2">
      <c r="A2424" s="5" t="s">
        <v>8596</v>
      </c>
      <c r="B2424" s="5"/>
      <c r="C2424" s="5" t="s">
        <v>8597</v>
      </c>
      <c r="D2424" s="5" t="s">
        <v>1800</v>
      </c>
      <c r="E2424" s="36" t="s">
        <v>71</v>
      </c>
      <c r="F2424" s="5" t="s">
        <v>18630</v>
      </c>
      <c r="G2424" s="34"/>
      <c r="H2424" s="5" t="s">
        <v>18633</v>
      </c>
      <c r="I2424" s="34">
        <v>42685</v>
      </c>
      <c r="J2424" s="33" t="s">
        <v>18633</v>
      </c>
      <c r="K2424" s="34">
        <v>42795</v>
      </c>
      <c r="L2424" s="33" t="s">
        <v>42</v>
      </c>
      <c r="M2424" s="5" t="s">
        <v>43</v>
      </c>
      <c r="N2424" s="5" t="s">
        <v>26</v>
      </c>
      <c r="O2424" s="35">
        <v>35000</v>
      </c>
      <c r="P2424" s="5" t="s">
        <v>18630</v>
      </c>
      <c r="Q2424" s="5" t="str">
        <f t="shared" si="37"/>
        <v>Arquivado</v>
      </c>
      <c r="R2424" s="32" t="e">
        <v>#N/A</v>
      </c>
    </row>
    <row r="2425" spans="1:18" x14ac:dyDescent="0.2">
      <c r="A2425" s="5" t="s">
        <v>8598</v>
      </c>
      <c r="B2425" s="5" t="s">
        <v>8599</v>
      </c>
      <c r="C2425" s="5" t="s">
        <v>8600</v>
      </c>
      <c r="D2425" s="5" t="s">
        <v>18692</v>
      </c>
      <c r="E2425" s="36" t="s">
        <v>71</v>
      </c>
      <c r="F2425" s="5" t="s">
        <v>18633</v>
      </c>
      <c r="G2425" s="34">
        <v>43650</v>
      </c>
      <c r="H2425" s="33" t="s">
        <v>18633</v>
      </c>
      <c r="I2425" s="34">
        <v>43956</v>
      </c>
      <c r="J2425" s="33" t="s">
        <v>18633</v>
      </c>
      <c r="K2425" s="34">
        <v>45049</v>
      </c>
      <c r="L2425" s="33" t="s">
        <v>42</v>
      </c>
      <c r="M2425" s="33" t="s">
        <v>43</v>
      </c>
      <c r="N2425" s="5" t="s">
        <v>26</v>
      </c>
      <c r="O2425" s="35">
        <v>202977.77</v>
      </c>
      <c r="P2425" s="5" t="s">
        <v>18630</v>
      </c>
      <c r="Q2425" s="5" t="str">
        <f t="shared" si="37"/>
        <v>Arquivado</v>
      </c>
      <c r="R2425" s="32" t="e">
        <v>#N/A</v>
      </c>
    </row>
    <row r="2426" spans="1:18" x14ac:dyDescent="0.2">
      <c r="A2426" s="5" t="s">
        <v>8601</v>
      </c>
      <c r="B2426" s="5"/>
      <c r="C2426" s="5" t="s">
        <v>8049</v>
      </c>
      <c r="D2426" s="5" t="s">
        <v>8050</v>
      </c>
      <c r="E2426" s="36" t="s">
        <v>279</v>
      </c>
      <c r="F2426" s="5" t="s">
        <v>18633</v>
      </c>
      <c r="G2426" s="34">
        <v>45488</v>
      </c>
      <c r="H2426" s="33" t="s">
        <v>18630</v>
      </c>
      <c r="I2426" s="34"/>
      <c r="J2426" s="5" t="s">
        <v>18633</v>
      </c>
      <c r="K2426" s="34">
        <v>45496</v>
      </c>
      <c r="L2426" s="33" t="s">
        <v>42</v>
      </c>
      <c r="M2426" s="5" t="s">
        <v>43</v>
      </c>
      <c r="N2426" s="5" t="s">
        <v>26</v>
      </c>
      <c r="O2426" s="35">
        <v>31204.02</v>
      </c>
      <c r="P2426" s="5" t="s">
        <v>18630</v>
      </c>
      <c r="Q2426" s="5" t="str">
        <f t="shared" si="37"/>
        <v>Arquivado</v>
      </c>
      <c r="R2426" s="32" t="e">
        <v>#N/A</v>
      </c>
    </row>
    <row r="2427" spans="1:18" x14ac:dyDescent="0.2">
      <c r="A2427" s="5" t="s">
        <v>8602</v>
      </c>
      <c r="B2427" s="5" t="s">
        <v>8603</v>
      </c>
      <c r="C2427" s="5" t="s">
        <v>8604</v>
      </c>
      <c r="D2427" s="5" t="s">
        <v>18691</v>
      </c>
      <c r="E2427" s="36" t="s">
        <v>71</v>
      </c>
      <c r="F2427" s="5" t="s">
        <v>18633</v>
      </c>
      <c r="G2427" s="34">
        <v>42984</v>
      </c>
      <c r="H2427" s="33" t="s">
        <v>18633</v>
      </c>
      <c r="I2427" s="34">
        <v>43448</v>
      </c>
      <c r="J2427" s="33" t="s">
        <v>18633</v>
      </c>
      <c r="K2427" s="34">
        <v>43620</v>
      </c>
      <c r="L2427" s="33" t="s">
        <v>42</v>
      </c>
      <c r="M2427" s="5" t="s">
        <v>43</v>
      </c>
      <c r="N2427" s="5" t="s">
        <v>26</v>
      </c>
      <c r="O2427" s="35">
        <v>40000</v>
      </c>
      <c r="P2427" s="5" t="s">
        <v>18630</v>
      </c>
      <c r="Q2427" s="5" t="str">
        <f t="shared" si="37"/>
        <v>Arquivado</v>
      </c>
      <c r="R2427" s="32" t="e">
        <v>#N/A</v>
      </c>
    </row>
    <row r="2428" spans="1:18" x14ac:dyDescent="0.2">
      <c r="A2428" s="5" t="s">
        <v>7515</v>
      </c>
      <c r="B2428" s="5"/>
      <c r="C2428" s="5" t="s">
        <v>7516</v>
      </c>
      <c r="D2428" s="5" t="s">
        <v>8605</v>
      </c>
      <c r="E2428" s="36" t="s">
        <v>71</v>
      </c>
      <c r="F2428" s="5" t="s">
        <v>18630</v>
      </c>
      <c r="G2428" s="34"/>
      <c r="H2428" s="5" t="s">
        <v>18630</v>
      </c>
      <c r="I2428" s="34"/>
      <c r="J2428" s="5" t="s">
        <v>18630</v>
      </c>
      <c r="K2428" s="34"/>
      <c r="L2428" s="5" t="s">
        <v>18793</v>
      </c>
      <c r="M2428" s="5" t="s">
        <v>1465</v>
      </c>
      <c r="N2428" s="5" t="s">
        <v>18712</v>
      </c>
      <c r="O2428" s="35">
        <v>330739.83</v>
      </c>
      <c r="P2428" s="60" t="s">
        <v>18630</v>
      </c>
      <c r="Q2428" s="5" t="str">
        <f t="shared" si="37"/>
        <v>Ativo</v>
      </c>
      <c r="R2428" s="32" t="e">
        <v>#N/A</v>
      </c>
    </row>
    <row r="2429" spans="1:18" x14ac:dyDescent="0.2">
      <c r="A2429" s="5" t="s">
        <v>8606</v>
      </c>
      <c r="B2429" s="5"/>
      <c r="C2429" s="5" t="s">
        <v>5971</v>
      </c>
      <c r="D2429" s="5" t="s">
        <v>8608</v>
      </c>
      <c r="E2429" s="36" t="s">
        <v>8607</v>
      </c>
      <c r="F2429" s="5" t="s">
        <v>18633</v>
      </c>
      <c r="G2429" s="34">
        <v>39974</v>
      </c>
      <c r="H2429" s="33" t="s">
        <v>18630</v>
      </c>
      <c r="I2429" s="34"/>
      <c r="J2429" s="5" t="s">
        <v>18633</v>
      </c>
      <c r="K2429" s="34">
        <v>40017</v>
      </c>
      <c r="L2429" s="33" t="s">
        <v>42</v>
      </c>
      <c r="M2429" s="5" t="s">
        <v>5973</v>
      </c>
      <c r="N2429" s="5" t="s">
        <v>26</v>
      </c>
      <c r="O2429" s="35">
        <v>45771.94</v>
      </c>
      <c r="P2429" s="5" t="s">
        <v>18630</v>
      </c>
      <c r="Q2429" s="5" t="str">
        <f t="shared" si="37"/>
        <v>Arquivado</v>
      </c>
      <c r="R2429" s="32" t="e">
        <v>#N/A</v>
      </c>
    </row>
    <row r="2430" spans="1:18" x14ac:dyDescent="0.2">
      <c r="A2430" s="5" t="s">
        <v>8609</v>
      </c>
      <c r="B2430" s="5"/>
      <c r="C2430" s="5" t="s">
        <v>8610</v>
      </c>
      <c r="D2430" s="5" t="s">
        <v>1393</v>
      </c>
      <c r="E2430" s="36" t="s">
        <v>71</v>
      </c>
      <c r="F2430" s="5" t="s">
        <v>18633</v>
      </c>
      <c r="G2430" s="34">
        <v>45897</v>
      </c>
      <c r="H2430" s="33" t="s">
        <v>18633</v>
      </c>
      <c r="I2430" s="34">
        <v>46009</v>
      </c>
      <c r="J2430" s="33" t="s">
        <v>18630</v>
      </c>
      <c r="K2430" s="34"/>
      <c r="L2430" s="5" t="s">
        <v>18795</v>
      </c>
      <c r="M2430" s="5" t="s">
        <v>2898</v>
      </c>
      <c r="N2430" s="5" t="s">
        <v>117</v>
      </c>
      <c r="O2430" s="35">
        <v>182493.22</v>
      </c>
      <c r="P2430" s="60" t="s">
        <v>18630</v>
      </c>
      <c r="Q2430" s="5" t="str">
        <f t="shared" si="37"/>
        <v>Ativo</v>
      </c>
      <c r="R2430" s="32" t="e">
        <v>#N/A</v>
      </c>
    </row>
    <row r="2431" spans="1:18" x14ac:dyDescent="0.2">
      <c r="A2431" s="5" t="s">
        <v>8611</v>
      </c>
      <c r="B2431" s="5"/>
      <c r="C2431" s="5" t="s">
        <v>8612</v>
      </c>
      <c r="D2431" s="5" t="s">
        <v>8613</v>
      </c>
      <c r="E2431" s="36" t="s">
        <v>71</v>
      </c>
      <c r="F2431" s="5" t="s">
        <v>18633</v>
      </c>
      <c r="G2431" s="34">
        <v>45841</v>
      </c>
      <c r="H2431" s="33" t="s">
        <v>18633</v>
      </c>
      <c r="I2431" s="34">
        <v>45938</v>
      </c>
      <c r="J2431" s="33" t="s">
        <v>18633</v>
      </c>
      <c r="K2431" s="34">
        <v>46000</v>
      </c>
      <c r="L2431" s="33" t="s">
        <v>18794</v>
      </c>
      <c r="M2431" s="33" t="s">
        <v>825</v>
      </c>
      <c r="N2431" s="5" t="s">
        <v>117</v>
      </c>
      <c r="O2431" s="35">
        <v>92362.59</v>
      </c>
      <c r="P2431" s="60" t="s">
        <v>18630</v>
      </c>
      <c r="Q2431" s="5" t="str">
        <f t="shared" si="37"/>
        <v>Ativo</v>
      </c>
      <c r="R2431" s="32" t="e">
        <v>#N/A</v>
      </c>
    </row>
    <row r="2432" spans="1:18" x14ac:dyDescent="0.2">
      <c r="A2432" s="5" t="s">
        <v>8614</v>
      </c>
      <c r="B2432" s="5" t="s">
        <v>8615</v>
      </c>
      <c r="C2432" s="5" t="s">
        <v>8616</v>
      </c>
      <c r="D2432" s="5" t="s">
        <v>7334</v>
      </c>
      <c r="E2432" s="36" t="s">
        <v>71</v>
      </c>
      <c r="F2432" s="5" t="s">
        <v>18630</v>
      </c>
      <c r="G2432" s="34"/>
      <c r="H2432" s="5" t="s">
        <v>18630</v>
      </c>
      <c r="I2432" s="34"/>
      <c r="J2432" s="5" t="s">
        <v>18630</v>
      </c>
      <c r="K2432" s="34"/>
      <c r="L2432" s="5" t="s">
        <v>18793</v>
      </c>
      <c r="M2432" s="5" t="s">
        <v>8617</v>
      </c>
      <c r="N2432" s="5" t="s">
        <v>18712</v>
      </c>
      <c r="O2432" s="35">
        <v>315132.65000000002</v>
      </c>
      <c r="P2432" s="60" t="s">
        <v>18630</v>
      </c>
      <c r="Q2432" s="5" t="str">
        <f t="shared" si="37"/>
        <v>Ativo</v>
      </c>
      <c r="R2432" s="32" t="e">
        <v>#N/A</v>
      </c>
    </row>
    <row r="2433" spans="1:18" x14ac:dyDescent="0.2">
      <c r="A2433" s="5" t="s">
        <v>8619</v>
      </c>
      <c r="B2433" s="5"/>
      <c r="C2433" s="5" t="s">
        <v>8620</v>
      </c>
      <c r="D2433" s="5" t="s">
        <v>694</v>
      </c>
      <c r="E2433" s="36" t="s">
        <v>71</v>
      </c>
      <c r="F2433" s="5" t="s">
        <v>18633</v>
      </c>
      <c r="G2433" s="34">
        <v>45891</v>
      </c>
      <c r="H2433" s="33" t="s">
        <v>18633</v>
      </c>
      <c r="I2433" s="34">
        <v>46059</v>
      </c>
      <c r="J2433" s="33" t="s">
        <v>18630</v>
      </c>
      <c r="K2433" s="34"/>
      <c r="L2433" s="5" t="s">
        <v>18795</v>
      </c>
      <c r="M2433" s="5" t="s">
        <v>8621</v>
      </c>
      <c r="N2433" s="5" t="s">
        <v>117</v>
      </c>
      <c r="O2433" s="35">
        <v>137649.54999999999</v>
      </c>
      <c r="P2433" s="60" t="s">
        <v>18630</v>
      </c>
      <c r="Q2433" s="5" t="str">
        <f t="shared" si="37"/>
        <v>Ativo</v>
      </c>
      <c r="R2433" s="32" t="e">
        <v>#N/A</v>
      </c>
    </row>
    <row r="2434" spans="1:18" x14ac:dyDescent="0.2">
      <c r="A2434" s="5" t="s">
        <v>8623</v>
      </c>
      <c r="B2434" s="5"/>
      <c r="C2434" s="5" t="s">
        <v>8624</v>
      </c>
      <c r="D2434" s="5" t="s">
        <v>8075</v>
      </c>
      <c r="E2434" s="36" t="s">
        <v>71</v>
      </c>
      <c r="F2434" s="5" t="s">
        <v>18630</v>
      </c>
      <c r="G2434" s="34"/>
      <c r="H2434" s="5" t="s">
        <v>18630</v>
      </c>
      <c r="I2434" s="34"/>
      <c r="J2434" s="5" t="s">
        <v>18630</v>
      </c>
      <c r="K2434" s="34"/>
      <c r="L2434" s="5" t="s">
        <v>18793</v>
      </c>
      <c r="M2434" s="5" t="s">
        <v>329</v>
      </c>
      <c r="N2434" s="5" t="s">
        <v>18712</v>
      </c>
      <c r="O2434" s="35">
        <v>246386.19</v>
      </c>
      <c r="P2434" s="60" t="s">
        <v>18630</v>
      </c>
      <c r="Q2434" s="5" t="str">
        <f t="shared" si="37"/>
        <v>Ativo</v>
      </c>
      <c r="R2434" s="32" t="e">
        <v>#N/A</v>
      </c>
    </row>
    <row r="2435" spans="1:18" x14ac:dyDescent="0.2">
      <c r="A2435" s="5" t="s">
        <v>8625</v>
      </c>
      <c r="B2435" s="5"/>
      <c r="C2435" s="5" t="s">
        <v>8626</v>
      </c>
      <c r="D2435" s="5" t="s">
        <v>891</v>
      </c>
      <c r="E2435" s="36" t="s">
        <v>279</v>
      </c>
      <c r="F2435" s="5" t="s">
        <v>18633</v>
      </c>
      <c r="G2435" s="34">
        <v>45952</v>
      </c>
      <c r="H2435" s="33" t="s">
        <v>18630</v>
      </c>
      <c r="I2435" s="34"/>
      <c r="J2435" s="5" t="s">
        <v>18630</v>
      </c>
      <c r="K2435" s="34"/>
      <c r="L2435" s="5" t="s">
        <v>42</v>
      </c>
      <c r="M2435" s="33" t="s">
        <v>43</v>
      </c>
      <c r="N2435" s="5" t="s">
        <v>26</v>
      </c>
      <c r="O2435" s="35">
        <v>33784.730000000003</v>
      </c>
      <c r="P2435" s="5" t="s">
        <v>18633</v>
      </c>
      <c r="Q2435" s="5" t="str">
        <f t="shared" si="37"/>
        <v>Arquivado</v>
      </c>
      <c r="R2435" s="32" t="e">
        <v>#N/A</v>
      </c>
    </row>
    <row r="2436" spans="1:18" x14ac:dyDescent="0.2">
      <c r="A2436" s="5" t="s">
        <v>8627</v>
      </c>
      <c r="B2436" s="5"/>
      <c r="C2436" s="5" t="s">
        <v>8628</v>
      </c>
      <c r="D2436" s="5" t="s">
        <v>1303</v>
      </c>
      <c r="E2436" s="36" t="s">
        <v>71</v>
      </c>
      <c r="F2436" s="5" t="s">
        <v>18633</v>
      </c>
      <c r="G2436" s="34">
        <v>45728</v>
      </c>
      <c r="H2436" s="33" t="s">
        <v>18633</v>
      </c>
      <c r="I2436" s="34">
        <v>45819</v>
      </c>
      <c r="J2436" s="33" t="s">
        <v>18633</v>
      </c>
      <c r="K2436" s="34">
        <v>46000</v>
      </c>
      <c r="L2436" s="33" t="s">
        <v>42</v>
      </c>
      <c r="M2436" s="33" t="s">
        <v>8629</v>
      </c>
      <c r="N2436" s="5" t="s">
        <v>26</v>
      </c>
      <c r="O2436" s="35">
        <v>146798.97</v>
      </c>
      <c r="P2436" s="5" t="s">
        <v>18630</v>
      </c>
      <c r="Q2436" s="5" t="str">
        <f t="shared" ref="Q2436:Q2499" si="38">IF(OR(ISNUMBER(SEARCH("arquivamento",L2436)),ISNUMBER(SEARCH("arquivado",L2436))),"Arquivado","Ativo")</f>
        <v>Arquivado</v>
      </c>
      <c r="R2436" s="32" t="e">
        <v>#N/A</v>
      </c>
    </row>
    <row r="2437" spans="1:18" x14ac:dyDescent="0.2">
      <c r="A2437" s="5" t="s">
        <v>8631</v>
      </c>
      <c r="B2437" s="5"/>
      <c r="C2437" s="5" t="s">
        <v>8632</v>
      </c>
      <c r="D2437" s="5" t="s">
        <v>18692</v>
      </c>
      <c r="E2437" s="36" t="s">
        <v>71</v>
      </c>
      <c r="F2437" s="5" t="s">
        <v>18633</v>
      </c>
      <c r="G2437" s="34">
        <v>44404</v>
      </c>
      <c r="H2437" s="33" t="s">
        <v>18633</v>
      </c>
      <c r="I2437" s="34">
        <v>44763</v>
      </c>
      <c r="J2437" s="33" t="s">
        <v>18633</v>
      </c>
      <c r="K2437" s="34">
        <v>45162</v>
      </c>
      <c r="L2437" s="33" t="s">
        <v>42</v>
      </c>
      <c r="M2437" s="33" t="s">
        <v>8633</v>
      </c>
      <c r="N2437" s="5" t="s">
        <v>26</v>
      </c>
      <c r="O2437" s="35">
        <v>204017.98</v>
      </c>
      <c r="P2437" s="5" t="s">
        <v>18630</v>
      </c>
      <c r="Q2437" s="5" t="str">
        <f t="shared" si="38"/>
        <v>Arquivado</v>
      </c>
      <c r="R2437" s="32" t="e">
        <v>#N/A</v>
      </c>
    </row>
    <row r="2438" spans="1:18" x14ac:dyDescent="0.2">
      <c r="A2438" s="5" t="s">
        <v>8635</v>
      </c>
      <c r="B2438" s="5"/>
      <c r="C2438" s="5" t="s">
        <v>8636</v>
      </c>
      <c r="D2438" s="5" t="s">
        <v>694</v>
      </c>
      <c r="E2438" s="36" t="s">
        <v>71</v>
      </c>
      <c r="F2438" s="5" t="s">
        <v>18633</v>
      </c>
      <c r="G2438" s="34">
        <v>45618</v>
      </c>
      <c r="H2438" s="33" t="s">
        <v>18630</v>
      </c>
      <c r="I2438" s="34"/>
      <c r="J2438" s="5" t="s">
        <v>18630</v>
      </c>
      <c r="K2438" s="34"/>
      <c r="L2438" s="5" t="s">
        <v>42</v>
      </c>
      <c r="M2438" s="5" t="s">
        <v>43</v>
      </c>
      <c r="N2438" s="5" t="s">
        <v>26</v>
      </c>
      <c r="O2438" s="35">
        <v>183863.69</v>
      </c>
      <c r="P2438" s="5" t="s">
        <v>18633</v>
      </c>
      <c r="Q2438" s="5" t="str">
        <f t="shared" si="38"/>
        <v>Arquivado</v>
      </c>
      <c r="R2438" s="32" t="e">
        <v>#N/A</v>
      </c>
    </row>
    <row r="2439" spans="1:18" x14ac:dyDescent="0.2">
      <c r="A2439" s="5" t="s">
        <v>8637</v>
      </c>
      <c r="B2439" s="5" t="s">
        <v>8638</v>
      </c>
      <c r="C2439" s="5" t="s">
        <v>8639</v>
      </c>
      <c r="D2439" s="5" t="s">
        <v>18691</v>
      </c>
      <c r="E2439" s="36" t="s">
        <v>71</v>
      </c>
      <c r="F2439" s="5" t="s">
        <v>18633</v>
      </c>
      <c r="G2439" s="34">
        <v>45028</v>
      </c>
      <c r="H2439" s="33" t="s">
        <v>18633</v>
      </c>
      <c r="I2439" s="34">
        <v>45257</v>
      </c>
      <c r="J2439" s="33" t="s">
        <v>18633</v>
      </c>
      <c r="K2439" s="34">
        <v>45618</v>
      </c>
      <c r="L2439" s="33" t="s">
        <v>18794</v>
      </c>
      <c r="M2439" s="33" t="s">
        <v>8640</v>
      </c>
      <c r="N2439" s="5" t="s">
        <v>117</v>
      </c>
      <c r="O2439" s="35">
        <v>1308618.2</v>
      </c>
      <c r="P2439" s="60" t="s">
        <v>18630</v>
      </c>
      <c r="Q2439" s="5" t="str">
        <f t="shared" si="38"/>
        <v>Ativo</v>
      </c>
      <c r="R2439" s="32" t="e">
        <v>#N/A</v>
      </c>
    </row>
    <row r="2440" spans="1:18" x14ac:dyDescent="0.2">
      <c r="A2440" s="5" t="s">
        <v>8642</v>
      </c>
      <c r="B2440" s="5"/>
      <c r="C2440" s="5" t="s">
        <v>8643</v>
      </c>
      <c r="D2440" s="5" t="s">
        <v>7369</v>
      </c>
      <c r="E2440" s="36" t="s">
        <v>71</v>
      </c>
      <c r="F2440" s="5" t="s">
        <v>18630</v>
      </c>
      <c r="G2440" s="34"/>
      <c r="H2440" s="5" t="s">
        <v>18630</v>
      </c>
      <c r="I2440" s="34"/>
      <c r="J2440" s="5" t="s">
        <v>18630</v>
      </c>
      <c r="K2440" s="34"/>
      <c r="L2440" s="5" t="s">
        <v>42</v>
      </c>
      <c r="M2440" s="5" t="s">
        <v>43</v>
      </c>
      <c r="N2440" s="5" t="s">
        <v>26</v>
      </c>
      <c r="O2440" s="35">
        <v>120477.37</v>
      </c>
      <c r="P2440" s="5" t="s">
        <v>18630</v>
      </c>
      <c r="Q2440" s="5" t="str">
        <f t="shared" si="38"/>
        <v>Arquivado</v>
      </c>
      <c r="R2440" s="32" t="e">
        <v>#N/A</v>
      </c>
    </row>
    <row r="2441" spans="1:18" x14ac:dyDescent="0.2">
      <c r="A2441" s="5" t="s">
        <v>8644</v>
      </c>
      <c r="B2441" s="5" t="s">
        <v>7648</v>
      </c>
      <c r="C2441" s="5" t="s">
        <v>7650</v>
      </c>
      <c r="D2441" s="5" t="s">
        <v>7651</v>
      </c>
      <c r="E2441" s="36" t="s">
        <v>279</v>
      </c>
      <c r="F2441" s="5" t="s">
        <v>18633</v>
      </c>
      <c r="G2441" s="34">
        <v>45632</v>
      </c>
      <c r="H2441" s="33" t="s">
        <v>18633</v>
      </c>
      <c r="I2441" s="34">
        <v>45736</v>
      </c>
      <c r="J2441" s="33" t="s">
        <v>18630</v>
      </c>
      <c r="K2441" s="34"/>
      <c r="L2441" s="5" t="s">
        <v>42</v>
      </c>
      <c r="M2441" s="33" t="s">
        <v>43</v>
      </c>
      <c r="N2441" s="5" t="s">
        <v>26</v>
      </c>
      <c r="O2441" s="35">
        <v>34223.370000000003</v>
      </c>
      <c r="P2441" s="5" t="s">
        <v>18633</v>
      </c>
      <c r="Q2441" s="5" t="str">
        <f t="shared" si="38"/>
        <v>Arquivado</v>
      </c>
      <c r="R2441" s="32" t="e">
        <v>#N/A</v>
      </c>
    </row>
    <row r="2442" spans="1:18" x14ac:dyDescent="0.2">
      <c r="A2442" s="5" t="s">
        <v>7659</v>
      </c>
      <c r="B2442" s="5" t="s">
        <v>7658</v>
      </c>
      <c r="C2442" s="5" t="s">
        <v>7660</v>
      </c>
      <c r="D2442" s="5" t="s">
        <v>7661</v>
      </c>
      <c r="E2442" s="36" t="s">
        <v>71</v>
      </c>
      <c r="F2442" s="5" t="s">
        <v>18633</v>
      </c>
      <c r="G2442" s="34">
        <v>46063</v>
      </c>
      <c r="H2442" s="33" t="s">
        <v>18630</v>
      </c>
      <c r="I2442" s="34"/>
      <c r="J2442" s="5" t="s">
        <v>18630</v>
      </c>
      <c r="K2442" s="34"/>
      <c r="L2442" s="5" t="s">
        <v>42</v>
      </c>
      <c r="M2442" s="33" t="s">
        <v>43</v>
      </c>
      <c r="N2442" s="5" t="s">
        <v>26</v>
      </c>
      <c r="O2442" s="35">
        <v>145293.56</v>
      </c>
      <c r="P2442" s="5" t="s">
        <v>18633</v>
      </c>
      <c r="Q2442" s="5" t="str">
        <f t="shared" si="38"/>
        <v>Arquivado</v>
      </c>
      <c r="R2442" s="32" t="e">
        <v>#N/A</v>
      </c>
    </row>
    <row r="2443" spans="1:18" x14ac:dyDescent="0.2">
      <c r="A2443" s="5" t="s">
        <v>8645</v>
      </c>
      <c r="B2443" s="5"/>
      <c r="C2443" s="5" t="s">
        <v>8646</v>
      </c>
      <c r="D2443" s="5" t="s">
        <v>8277</v>
      </c>
      <c r="E2443" s="36" t="s">
        <v>71</v>
      </c>
      <c r="F2443" s="5" t="s">
        <v>18630</v>
      </c>
      <c r="G2443" s="34"/>
      <c r="H2443" s="5" t="s">
        <v>18630</v>
      </c>
      <c r="I2443" s="34"/>
      <c r="J2443" s="5" t="s">
        <v>18630</v>
      </c>
      <c r="K2443" s="34"/>
      <c r="L2443" s="5" t="s">
        <v>18793</v>
      </c>
      <c r="M2443" s="5" t="s">
        <v>8647</v>
      </c>
      <c r="N2443" s="5" t="s">
        <v>18712</v>
      </c>
      <c r="O2443" s="35">
        <v>142037.5</v>
      </c>
      <c r="P2443" s="60" t="s">
        <v>18630</v>
      </c>
      <c r="Q2443" s="5" t="str">
        <f t="shared" si="38"/>
        <v>Ativo</v>
      </c>
      <c r="R2443" s="32" t="e">
        <v>#N/A</v>
      </c>
    </row>
    <row r="2444" spans="1:18" x14ac:dyDescent="0.2">
      <c r="A2444" s="5" t="s">
        <v>8649</v>
      </c>
      <c r="B2444" s="5"/>
      <c r="C2444" s="5" t="s">
        <v>8049</v>
      </c>
      <c r="D2444" s="5" t="s">
        <v>8050</v>
      </c>
      <c r="E2444" s="36" t="s">
        <v>279</v>
      </c>
      <c r="F2444" s="5" t="s">
        <v>18633</v>
      </c>
      <c r="G2444" s="34">
        <v>45497</v>
      </c>
      <c r="H2444" s="33" t="s">
        <v>18630</v>
      </c>
      <c r="I2444" s="34"/>
      <c r="J2444" s="5" t="s">
        <v>18633</v>
      </c>
      <c r="K2444" s="34">
        <v>45504</v>
      </c>
      <c r="L2444" s="33" t="s">
        <v>18794</v>
      </c>
      <c r="M2444" s="5" t="s">
        <v>8650</v>
      </c>
      <c r="N2444" s="5" t="s">
        <v>117</v>
      </c>
      <c r="O2444" s="35">
        <v>31204.02</v>
      </c>
      <c r="P2444" s="60" t="s">
        <v>18630</v>
      </c>
      <c r="Q2444" s="5" t="str">
        <f t="shared" si="38"/>
        <v>Ativo</v>
      </c>
      <c r="R2444" s="32" t="e">
        <v>#N/A</v>
      </c>
    </row>
    <row r="2445" spans="1:18" x14ac:dyDescent="0.2">
      <c r="A2445" s="5" t="s">
        <v>8652</v>
      </c>
      <c r="B2445" s="5"/>
      <c r="C2445" s="5" t="s">
        <v>8653</v>
      </c>
      <c r="D2445" s="5" t="s">
        <v>976</v>
      </c>
      <c r="E2445" s="36" t="s">
        <v>71</v>
      </c>
      <c r="F2445" s="5" t="s">
        <v>18633</v>
      </c>
      <c r="G2445" s="34">
        <v>45805</v>
      </c>
      <c r="H2445" s="33" t="s">
        <v>18633</v>
      </c>
      <c r="I2445" s="34">
        <v>45898</v>
      </c>
      <c r="J2445" s="33" t="s">
        <v>18630</v>
      </c>
      <c r="K2445" s="34"/>
      <c r="L2445" s="5" t="s">
        <v>18795</v>
      </c>
      <c r="M2445" s="5" t="s">
        <v>2925</v>
      </c>
      <c r="N2445" s="5" t="s">
        <v>117</v>
      </c>
      <c r="O2445" s="35">
        <v>288992.63</v>
      </c>
      <c r="P2445" s="60" t="s">
        <v>18630</v>
      </c>
      <c r="Q2445" s="5" t="str">
        <f t="shared" si="38"/>
        <v>Ativo</v>
      </c>
      <c r="R2445" s="32" t="e">
        <v>#N/A</v>
      </c>
    </row>
    <row r="2446" spans="1:18" x14ac:dyDescent="0.2">
      <c r="A2446" s="5" t="s">
        <v>8654</v>
      </c>
      <c r="B2446" s="5"/>
      <c r="C2446" s="5" t="s">
        <v>8655</v>
      </c>
      <c r="D2446" s="5" t="s">
        <v>18692</v>
      </c>
      <c r="E2446" s="36" t="s">
        <v>71</v>
      </c>
      <c r="F2446" s="5" t="s">
        <v>18633</v>
      </c>
      <c r="G2446" s="34">
        <v>45687</v>
      </c>
      <c r="H2446" s="33" t="s">
        <v>18633</v>
      </c>
      <c r="I2446" s="34">
        <v>45908</v>
      </c>
      <c r="J2446" s="33" t="s">
        <v>18630</v>
      </c>
      <c r="K2446" s="34"/>
      <c r="L2446" s="5" t="s">
        <v>18795</v>
      </c>
      <c r="M2446" s="5" t="s">
        <v>2856</v>
      </c>
      <c r="N2446" s="5" t="s">
        <v>210</v>
      </c>
      <c r="O2446" s="35">
        <v>136170.06</v>
      </c>
      <c r="P2446" s="60" t="s">
        <v>18630</v>
      </c>
      <c r="Q2446" s="5" t="str">
        <f t="shared" si="38"/>
        <v>Ativo</v>
      </c>
      <c r="R2446" s="32" t="e">
        <v>#N/A</v>
      </c>
    </row>
    <row r="2447" spans="1:18" x14ac:dyDescent="0.2">
      <c r="A2447" s="5" t="s">
        <v>8656</v>
      </c>
      <c r="B2447" s="5"/>
      <c r="C2447" s="5" t="s">
        <v>7435</v>
      </c>
      <c r="D2447" s="5" t="s">
        <v>7436</v>
      </c>
      <c r="E2447" s="36" t="s">
        <v>71</v>
      </c>
      <c r="F2447" s="5" t="s">
        <v>18633</v>
      </c>
      <c r="G2447" s="34">
        <v>45816</v>
      </c>
      <c r="H2447" s="33" t="s">
        <v>18633</v>
      </c>
      <c r="I2447" s="34">
        <v>45889</v>
      </c>
      <c r="J2447" s="33" t="s">
        <v>18630</v>
      </c>
      <c r="K2447" s="34"/>
      <c r="L2447" s="5" t="s">
        <v>18795</v>
      </c>
      <c r="M2447" s="5" t="s">
        <v>8657</v>
      </c>
      <c r="N2447" s="5" t="s">
        <v>210</v>
      </c>
      <c r="O2447" s="35">
        <v>254244.15</v>
      </c>
      <c r="P2447" s="60" t="s">
        <v>18630</v>
      </c>
      <c r="Q2447" s="5" t="str">
        <f t="shared" si="38"/>
        <v>Ativo</v>
      </c>
      <c r="R2447" s="32" t="e">
        <v>#N/A</v>
      </c>
    </row>
    <row r="2448" spans="1:18" x14ac:dyDescent="0.2">
      <c r="A2448" s="5" t="s">
        <v>8659</v>
      </c>
      <c r="B2448" s="5"/>
      <c r="C2448" s="5" t="s">
        <v>8660</v>
      </c>
      <c r="D2448" s="5" t="s">
        <v>855</v>
      </c>
      <c r="E2448" s="36" t="s">
        <v>71</v>
      </c>
      <c r="F2448" s="5" t="s">
        <v>18633</v>
      </c>
      <c r="G2448" s="34">
        <v>45870</v>
      </c>
      <c r="H2448" s="33" t="s">
        <v>18633</v>
      </c>
      <c r="I2448" s="34">
        <v>46087</v>
      </c>
      <c r="J2448" s="33" t="s">
        <v>18630</v>
      </c>
      <c r="K2448" s="34"/>
      <c r="L2448" s="5" t="s">
        <v>18795</v>
      </c>
      <c r="M2448" s="5" t="s">
        <v>7506</v>
      </c>
      <c r="N2448" s="5" t="s">
        <v>117</v>
      </c>
      <c r="O2448" s="35">
        <v>809047.67</v>
      </c>
      <c r="P2448" s="60" t="s">
        <v>18630</v>
      </c>
      <c r="Q2448" s="5" t="str">
        <f t="shared" si="38"/>
        <v>Ativo</v>
      </c>
      <c r="R2448" s="32" t="e">
        <v>#N/A</v>
      </c>
    </row>
    <row r="2449" spans="1:18" x14ac:dyDescent="0.2">
      <c r="A2449" s="5" t="s">
        <v>8661</v>
      </c>
      <c r="B2449" s="5"/>
      <c r="C2449" s="5" t="s">
        <v>8662</v>
      </c>
      <c r="D2449" s="5" t="s">
        <v>1433</v>
      </c>
      <c r="E2449" s="36" t="s">
        <v>71</v>
      </c>
      <c r="F2449" s="5" t="s">
        <v>18630</v>
      </c>
      <c r="G2449" s="34"/>
      <c r="H2449" s="5" t="s">
        <v>18630</v>
      </c>
      <c r="I2449" s="34"/>
      <c r="J2449" s="5" t="s">
        <v>18630</v>
      </c>
      <c r="K2449" s="34"/>
      <c r="L2449" s="5" t="s">
        <v>18793</v>
      </c>
      <c r="M2449" s="5" t="s">
        <v>8663</v>
      </c>
      <c r="N2449" s="5" t="s">
        <v>18712</v>
      </c>
      <c r="O2449" s="35">
        <v>990356.53</v>
      </c>
      <c r="P2449" s="60" t="s">
        <v>18630</v>
      </c>
      <c r="Q2449" s="5" t="str">
        <f t="shared" si="38"/>
        <v>Ativo</v>
      </c>
      <c r="R2449" s="32" t="e">
        <v>#N/A</v>
      </c>
    </row>
    <row r="2450" spans="1:18" x14ac:dyDescent="0.2">
      <c r="A2450" s="5" t="s">
        <v>8665</v>
      </c>
      <c r="B2450" s="5"/>
      <c r="C2450" s="5" t="s">
        <v>8666</v>
      </c>
      <c r="D2450" s="5" t="s">
        <v>18693</v>
      </c>
      <c r="E2450" s="36" t="s">
        <v>71</v>
      </c>
      <c r="F2450" s="5" t="s">
        <v>18633</v>
      </c>
      <c r="G2450" s="34">
        <v>44578</v>
      </c>
      <c r="H2450" s="33" t="s">
        <v>18633</v>
      </c>
      <c r="I2450" s="34">
        <v>44830</v>
      </c>
      <c r="J2450" s="33" t="s">
        <v>18633</v>
      </c>
      <c r="K2450" s="34">
        <v>45077</v>
      </c>
      <c r="L2450" s="33" t="s">
        <v>42</v>
      </c>
      <c r="M2450" s="5" t="s">
        <v>8667</v>
      </c>
      <c r="N2450" s="5" t="s">
        <v>26</v>
      </c>
      <c r="O2450" s="35">
        <v>64025.05</v>
      </c>
      <c r="P2450" s="5" t="s">
        <v>18630</v>
      </c>
      <c r="Q2450" s="5" t="str">
        <f t="shared" si="38"/>
        <v>Arquivado</v>
      </c>
      <c r="R2450" s="32" t="e">
        <v>#N/A</v>
      </c>
    </row>
    <row r="2451" spans="1:18" x14ac:dyDescent="0.2">
      <c r="A2451" s="5" t="s">
        <v>8669</v>
      </c>
      <c r="B2451" s="5"/>
      <c r="C2451" s="5" t="s">
        <v>8670</v>
      </c>
      <c r="D2451" s="5" t="s">
        <v>18691</v>
      </c>
      <c r="E2451" s="36" t="s">
        <v>71</v>
      </c>
      <c r="F2451" s="5" t="s">
        <v>18633</v>
      </c>
      <c r="G2451" s="34">
        <v>42597</v>
      </c>
      <c r="H2451" s="33" t="s">
        <v>18633</v>
      </c>
      <c r="I2451" s="34">
        <v>42879</v>
      </c>
      <c r="J2451" s="33" t="s">
        <v>18633</v>
      </c>
      <c r="K2451" s="34">
        <v>43278</v>
      </c>
      <c r="L2451" s="33" t="s">
        <v>42</v>
      </c>
      <c r="M2451" s="33" t="s">
        <v>43</v>
      </c>
      <c r="N2451" s="5" t="s">
        <v>26</v>
      </c>
      <c r="O2451" s="35">
        <v>35000</v>
      </c>
      <c r="P2451" s="5" t="s">
        <v>18630</v>
      </c>
      <c r="Q2451" s="5" t="str">
        <f t="shared" si="38"/>
        <v>Arquivado</v>
      </c>
      <c r="R2451" s="32" t="e">
        <v>#N/A</v>
      </c>
    </row>
    <row r="2452" spans="1:18" x14ac:dyDescent="0.2">
      <c r="A2452" s="5" t="s">
        <v>8671</v>
      </c>
      <c r="B2452" s="5"/>
      <c r="C2452" s="5" t="s">
        <v>8672</v>
      </c>
      <c r="D2452" s="5" t="s">
        <v>8277</v>
      </c>
      <c r="E2452" s="36" t="s">
        <v>71</v>
      </c>
      <c r="F2452" s="5" t="s">
        <v>18633</v>
      </c>
      <c r="G2452" s="34">
        <v>46113</v>
      </c>
      <c r="H2452" s="33" t="s">
        <v>18630</v>
      </c>
      <c r="I2452" s="34"/>
      <c r="J2452" s="5" t="s">
        <v>18630</v>
      </c>
      <c r="K2452" s="34"/>
      <c r="L2452" s="5" t="s">
        <v>18795</v>
      </c>
      <c r="M2452" s="5" t="s">
        <v>1165</v>
      </c>
      <c r="N2452" s="5" t="s">
        <v>117</v>
      </c>
      <c r="O2452" s="35">
        <v>291791.14</v>
      </c>
      <c r="P2452" s="60" t="s">
        <v>18630</v>
      </c>
      <c r="Q2452" s="5" t="str">
        <f t="shared" si="38"/>
        <v>Ativo</v>
      </c>
      <c r="R2452" s="32" t="e">
        <v>#N/A</v>
      </c>
    </row>
    <row r="2453" spans="1:18" x14ac:dyDescent="0.2">
      <c r="A2453" s="5" t="s">
        <v>8673</v>
      </c>
      <c r="B2453" s="5"/>
      <c r="C2453" s="5" t="s">
        <v>8674</v>
      </c>
      <c r="D2453" s="5" t="s">
        <v>8675</v>
      </c>
      <c r="E2453" s="36" t="s">
        <v>71</v>
      </c>
      <c r="F2453" s="5" t="s">
        <v>18630</v>
      </c>
      <c r="G2453" s="34"/>
      <c r="H2453" s="5" t="s">
        <v>18630</v>
      </c>
      <c r="I2453" s="34"/>
      <c r="J2453" s="5" t="s">
        <v>18630</v>
      </c>
      <c r="K2453" s="34"/>
      <c r="L2453" s="5" t="s">
        <v>42</v>
      </c>
      <c r="M2453" s="5" t="s">
        <v>8676</v>
      </c>
      <c r="N2453" s="5" t="s">
        <v>26</v>
      </c>
      <c r="O2453" s="35">
        <v>74874.2</v>
      </c>
      <c r="P2453" s="5" t="s">
        <v>18633</v>
      </c>
      <c r="Q2453" s="5" t="str">
        <f t="shared" si="38"/>
        <v>Arquivado</v>
      </c>
      <c r="R2453" s="32" t="e">
        <v>#N/A</v>
      </c>
    </row>
    <row r="2454" spans="1:18" x14ac:dyDescent="0.2">
      <c r="A2454" s="5" t="s">
        <v>8678</v>
      </c>
      <c r="B2454" s="5"/>
      <c r="C2454" s="5" t="s">
        <v>8679</v>
      </c>
      <c r="D2454" s="5" t="s">
        <v>8680</v>
      </c>
      <c r="E2454" s="36" t="s">
        <v>71</v>
      </c>
      <c r="F2454" s="5" t="s">
        <v>18630</v>
      </c>
      <c r="G2454" s="34"/>
      <c r="H2454" s="5" t="s">
        <v>18630</v>
      </c>
      <c r="I2454" s="34"/>
      <c r="J2454" s="5" t="s">
        <v>18630</v>
      </c>
      <c r="K2454" s="34"/>
      <c r="L2454" s="5" t="s">
        <v>18793</v>
      </c>
      <c r="M2454" s="5" t="s">
        <v>825</v>
      </c>
      <c r="N2454" s="5" t="s">
        <v>18712</v>
      </c>
      <c r="O2454" s="35">
        <v>734114.59</v>
      </c>
      <c r="P2454" s="60" t="s">
        <v>18630</v>
      </c>
      <c r="Q2454" s="5" t="str">
        <f t="shared" si="38"/>
        <v>Ativo</v>
      </c>
      <c r="R2454" s="32" t="e">
        <v>#N/A</v>
      </c>
    </row>
    <row r="2455" spans="1:18" x14ac:dyDescent="0.2">
      <c r="A2455" s="5" t="s">
        <v>8681</v>
      </c>
      <c r="B2455" s="5"/>
      <c r="C2455" s="5" t="s">
        <v>8682</v>
      </c>
      <c r="D2455" s="5" t="s">
        <v>8075</v>
      </c>
      <c r="E2455" s="36" t="s">
        <v>71</v>
      </c>
      <c r="F2455" s="5" t="s">
        <v>18630</v>
      </c>
      <c r="G2455" s="34"/>
      <c r="H2455" s="5" t="s">
        <v>18630</v>
      </c>
      <c r="I2455" s="34"/>
      <c r="J2455" s="5" t="s">
        <v>18630</v>
      </c>
      <c r="K2455" s="34"/>
      <c r="L2455" s="5" t="s">
        <v>18793</v>
      </c>
      <c r="M2455" s="5" t="s">
        <v>825</v>
      </c>
      <c r="N2455" s="5" t="s">
        <v>18712</v>
      </c>
      <c r="O2455" s="35">
        <v>499328.02</v>
      </c>
      <c r="P2455" s="60" t="s">
        <v>18630</v>
      </c>
      <c r="Q2455" s="5" t="str">
        <f t="shared" si="38"/>
        <v>Ativo</v>
      </c>
      <c r="R2455" s="32" t="e">
        <v>#N/A</v>
      </c>
    </row>
    <row r="2456" spans="1:18" x14ac:dyDescent="0.2">
      <c r="A2456" s="5" t="s">
        <v>8683</v>
      </c>
      <c r="B2456" s="5"/>
      <c r="C2456" s="5" t="s">
        <v>8049</v>
      </c>
      <c r="D2456" s="5" t="s">
        <v>8050</v>
      </c>
      <c r="E2456" s="36" t="s">
        <v>71</v>
      </c>
      <c r="F2456" s="5" t="s">
        <v>18633</v>
      </c>
      <c r="G2456" s="34">
        <v>45887</v>
      </c>
      <c r="H2456" s="33" t="s">
        <v>18633</v>
      </c>
      <c r="I2456" s="34">
        <v>45966</v>
      </c>
      <c r="J2456" s="33" t="s">
        <v>18633</v>
      </c>
      <c r="K2456" s="34">
        <v>45987</v>
      </c>
      <c r="L2456" s="33" t="s">
        <v>42</v>
      </c>
      <c r="M2456" s="5" t="s">
        <v>8684</v>
      </c>
      <c r="N2456" s="5" t="s">
        <v>26</v>
      </c>
      <c r="O2456" s="35">
        <v>61992.49</v>
      </c>
      <c r="P2456" s="5" t="s">
        <v>18630</v>
      </c>
      <c r="Q2456" s="5" t="str">
        <f t="shared" si="38"/>
        <v>Arquivado</v>
      </c>
      <c r="R2456" s="32" t="e">
        <v>#N/A</v>
      </c>
    </row>
    <row r="2457" spans="1:18" x14ac:dyDescent="0.2">
      <c r="A2457" s="5" t="s">
        <v>8686</v>
      </c>
      <c r="B2457" s="5"/>
      <c r="C2457" s="5" t="s">
        <v>8687</v>
      </c>
      <c r="D2457" s="5" t="s">
        <v>221</v>
      </c>
      <c r="E2457" s="36" t="s">
        <v>71</v>
      </c>
      <c r="F2457" s="5" t="s">
        <v>18633</v>
      </c>
      <c r="G2457" s="34">
        <v>44847</v>
      </c>
      <c r="H2457" s="33" t="s">
        <v>18633</v>
      </c>
      <c r="I2457" s="34">
        <v>45128</v>
      </c>
      <c r="J2457" s="33" t="s">
        <v>18630</v>
      </c>
      <c r="K2457" s="34"/>
      <c r="L2457" s="5" t="s">
        <v>18796</v>
      </c>
      <c r="M2457" s="5" t="s">
        <v>8688</v>
      </c>
      <c r="N2457" s="5" t="s">
        <v>210</v>
      </c>
      <c r="O2457" s="35">
        <v>250440.51</v>
      </c>
      <c r="P2457" s="60" t="s">
        <v>18630</v>
      </c>
      <c r="Q2457" s="5" t="str">
        <f t="shared" si="38"/>
        <v>Ativo</v>
      </c>
      <c r="R2457" s="32" t="e">
        <v>#N/A</v>
      </c>
    </row>
    <row r="2458" spans="1:18" x14ac:dyDescent="0.2">
      <c r="A2458" s="5" t="s">
        <v>8690</v>
      </c>
      <c r="B2458" s="5" t="s">
        <v>8691</v>
      </c>
      <c r="C2458" s="5" t="s">
        <v>8692</v>
      </c>
      <c r="D2458" s="5" t="s">
        <v>8693</v>
      </c>
      <c r="E2458" s="36" t="s">
        <v>71</v>
      </c>
      <c r="F2458" s="5" t="s">
        <v>18633</v>
      </c>
      <c r="G2458" s="34">
        <v>45540</v>
      </c>
      <c r="H2458" s="33" t="s">
        <v>18630</v>
      </c>
      <c r="I2458" s="34"/>
      <c r="J2458" s="5" t="s">
        <v>18630</v>
      </c>
      <c r="K2458" s="34"/>
      <c r="L2458" s="5" t="s">
        <v>42</v>
      </c>
      <c r="M2458" s="5" t="s">
        <v>8694</v>
      </c>
      <c r="N2458" s="5" t="s">
        <v>26</v>
      </c>
      <c r="O2458" s="35">
        <v>75133.87</v>
      </c>
      <c r="P2458" s="5" t="s">
        <v>18630</v>
      </c>
      <c r="Q2458" s="5" t="str">
        <f t="shared" si="38"/>
        <v>Arquivado</v>
      </c>
      <c r="R2458" s="32" t="e">
        <v>#N/A</v>
      </c>
    </row>
    <row r="2459" spans="1:18" x14ac:dyDescent="0.2">
      <c r="A2459" s="5" t="s">
        <v>8696</v>
      </c>
      <c r="B2459" s="5" t="s">
        <v>8697</v>
      </c>
      <c r="C2459" s="5" t="s">
        <v>8698</v>
      </c>
      <c r="D2459" s="5" t="s">
        <v>8699</v>
      </c>
      <c r="E2459" s="36" t="s">
        <v>71</v>
      </c>
      <c r="F2459" s="5" t="s">
        <v>18630</v>
      </c>
      <c r="G2459" s="34"/>
      <c r="H2459" s="5" t="s">
        <v>18633</v>
      </c>
      <c r="I2459" s="34">
        <v>45806</v>
      </c>
      <c r="J2459" s="33" t="s">
        <v>18630</v>
      </c>
      <c r="K2459" s="34"/>
      <c r="L2459" s="5" t="s">
        <v>18795</v>
      </c>
      <c r="M2459" s="5" t="s">
        <v>825</v>
      </c>
      <c r="N2459" s="5" t="s">
        <v>18712</v>
      </c>
      <c r="O2459" s="35">
        <v>170764.21</v>
      </c>
      <c r="P2459" s="60" t="s">
        <v>18630</v>
      </c>
      <c r="Q2459" s="5" t="str">
        <f t="shared" si="38"/>
        <v>Ativo</v>
      </c>
      <c r="R2459" s="32" t="e">
        <v>#N/A</v>
      </c>
    </row>
    <row r="2460" spans="1:18" x14ac:dyDescent="0.2">
      <c r="A2460" s="5" t="s">
        <v>8700</v>
      </c>
      <c r="B2460" s="5"/>
      <c r="C2460" s="5" t="s">
        <v>7820</v>
      </c>
      <c r="D2460" s="5" t="s">
        <v>8701</v>
      </c>
      <c r="E2460" s="36" t="s">
        <v>124</v>
      </c>
      <c r="F2460" s="5" t="s">
        <v>18630</v>
      </c>
      <c r="G2460" s="34"/>
      <c r="H2460" s="5" t="s">
        <v>18630</v>
      </c>
      <c r="I2460" s="34"/>
      <c r="J2460" s="5" t="s">
        <v>18630</v>
      </c>
      <c r="K2460" s="34"/>
      <c r="L2460" s="5" t="s">
        <v>42</v>
      </c>
      <c r="M2460" s="5" t="s">
        <v>8702</v>
      </c>
      <c r="N2460" s="5" t="s">
        <v>26</v>
      </c>
      <c r="O2460" s="35">
        <v>0.01</v>
      </c>
      <c r="P2460" s="5" t="s">
        <v>18630</v>
      </c>
      <c r="Q2460" s="5" t="str">
        <f t="shared" si="38"/>
        <v>Arquivado</v>
      </c>
      <c r="R2460" s="32" t="e">
        <v>#N/A</v>
      </c>
    </row>
    <row r="2461" spans="1:18" x14ac:dyDescent="0.2">
      <c r="A2461" s="5" t="s">
        <v>8704</v>
      </c>
      <c r="B2461" s="5"/>
      <c r="C2461" s="5" t="s">
        <v>8705</v>
      </c>
      <c r="D2461" s="5" t="s">
        <v>7593</v>
      </c>
      <c r="E2461" s="36" t="s">
        <v>71</v>
      </c>
      <c r="F2461" s="5" t="s">
        <v>18630</v>
      </c>
      <c r="G2461" s="34"/>
      <c r="H2461" s="5" t="s">
        <v>18630</v>
      </c>
      <c r="I2461" s="34"/>
      <c r="J2461" s="5" t="s">
        <v>18630</v>
      </c>
      <c r="K2461" s="34"/>
      <c r="L2461" s="5" t="s">
        <v>18793</v>
      </c>
      <c r="M2461" s="5" t="s">
        <v>8706</v>
      </c>
      <c r="N2461" s="5" t="s">
        <v>18712</v>
      </c>
      <c r="O2461" s="35">
        <v>241349.64</v>
      </c>
      <c r="P2461" s="60" t="s">
        <v>18630</v>
      </c>
      <c r="Q2461" s="5" t="str">
        <f t="shared" si="38"/>
        <v>Ativo</v>
      </c>
      <c r="R2461" s="32" t="e">
        <v>#N/A</v>
      </c>
    </row>
    <row r="2462" spans="1:18" x14ac:dyDescent="0.2">
      <c r="A2462" s="5" t="s">
        <v>8708</v>
      </c>
      <c r="B2462" s="5"/>
      <c r="C2462" s="5" t="s">
        <v>7810</v>
      </c>
      <c r="D2462" s="5" t="s">
        <v>8709</v>
      </c>
      <c r="E2462" s="36" t="s">
        <v>71</v>
      </c>
      <c r="F2462" s="5" t="s">
        <v>18633</v>
      </c>
      <c r="G2462" s="34">
        <v>45649</v>
      </c>
      <c r="H2462" s="33" t="s">
        <v>18633</v>
      </c>
      <c r="I2462" s="34">
        <v>45800</v>
      </c>
      <c r="J2462" s="33" t="s">
        <v>18630</v>
      </c>
      <c r="K2462" s="34"/>
      <c r="L2462" s="5" t="s">
        <v>18796</v>
      </c>
      <c r="M2462" s="5" t="s">
        <v>473</v>
      </c>
      <c r="N2462" s="5" t="s">
        <v>117</v>
      </c>
      <c r="O2462" s="35">
        <v>121034.5</v>
      </c>
      <c r="P2462" s="60" t="s">
        <v>18630</v>
      </c>
      <c r="Q2462" s="5" t="str">
        <f t="shared" si="38"/>
        <v>Ativo</v>
      </c>
      <c r="R2462" s="32" t="e">
        <v>#N/A</v>
      </c>
    </row>
    <row r="2463" spans="1:18" x14ac:dyDescent="0.2">
      <c r="A2463" s="5" t="s">
        <v>8710</v>
      </c>
      <c r="B2463" s="5"/>
      <c r="C2463" s="5" t="s">
        <v>8711</v>
      </c>
      <c r="D2463" s="5" t="s">
        <v>8712</v>
      </c>
      <c r="E2463" s="36" t="s">
        <v>71</v>
      </c>
      <c r="F2463" s="5" t="s">
        <v>18630</v>
      </c>
      <c r="G2463" s="34"/>
      <c r="H2463" s="5" t="s">
        <v>18630</v>
      </c>
      <c r="I2463" s="34"/>
      <c r="J2463" s="5" t="s">
        <v>18630</v>
      </c>
      <c r="K2463" s="34"/>
      <c r="L2463" s="5" t="s">
        <v>18793</v>
      </c>
      <c r="M2463" s="5" t="s">
        <v>4193</v>
      </c>
      <c r="N2463" s="5" t="s">
        <v>18712</v>
      </c>
      <c r="O2463" s="35">
        <v>523720.96000000002</v>
      </c>
      <c r="P2463" s="60" t="s">
        <v>18630</v>
      </c>
      <c r="Q2463" s="5" t="str">
        <f t="shared" si="38"/>
        <v>Ativo</v>
      </c>
      <c r="R2463" s="32" t="e">
        <v>#N/A</v>
      </c>
    </row>
    <row r="2464" spans="1:18" x14ac:dyDescent="0.2">
      <c r="A2464" s="5" t="s">
        <v>8713</v>
      </c>
      <c r="B2464" s="5"/>
      <c r="C2464" s="5" t="s">
        <v>8714</v>
      </c>
      <c r="D2464" s="5" t="s">
        <v>8277</v>
      </c>
      <c r="E2464" s="36" t="s">
        <v>71</v>
      </c>
      <c r="F2464" s="5" t="s">
        <v>18630</v>
      </c>
      <c r="G2464" s="34"/>
      <c r="H2464" s="5" t="s">
        <v>18630</v>
      </c>
      <c r="I2464" s="34"/>
      <c r="J2464" s="5" t="s">
        <v>18630</v>
      </c>
      <c r="K2464" s="34"/>
      <c r="L2464" s="5" t="s">
        <v>18793</v>
      </c>
      <c r="M2464" s="5" t="s">
        <v>8715</v>
      </c>
      <c r="N2464" s="5" t="s">
        <v>18712</v>
      </c>
      <c r="O2464" s="35">
        <v>248159.2</v>
      </c>
      <c r="P2464" s="60" t="s">
        <v>18630</v>
      </c>
      <c r="Q2464" s="5" t="str">
        <f t="shared" si="38"/>
        <v>Ativo</v>
      </c>
      <c r="R2464" s="32" t="e">
        <v>#N/A</v>
      </c>
    </row>
    <row r="2465" spans="1:18" x14ac:dyDescent="0.2">
      <c r="A2465" s="5" t="s">
        <v>8717</v>
      </c>
      <c r="B2465" s="5"/>
      <c r="C2465" s="5" t="s">
        <v>8718</v>
      </c>
      <c r="D2465" s="5" t="s">
        <v>8719</v>
      </c>
      <c r="E2465" s="36" t="s">
        <v>71</v>
      </c>
      <c r="F2465" s="5" t="s">
        <v>18630</v>
      </c>
      <c r="G2465" s="34"/>
      <c r="H2465" s="5" t="s">
        <v>18630</v>
      </c>
      <c r="I2465" s="34"/>
      <c r="J2465" s="5" t="s">
        <v>18630</v>
      </c>
      <c r="K2465" s="34"/>
      <c r="L2465" s="5" t="s">
        <v>18793</v>
      </c>
      <c r="M2465" s="5" t="s">
        <v>4193</v>
      </c>
      <c r="N2465" s="5" t="s">
        <v>18712</v>
      </c>
      <c r="O2465" s="35">
        <v>491082.25</v>
      </c>
      <c r="P2465" s="60" t="s">
        <v>18630</v>
      </c>
      <c r="Q2465" s="5" t="str">
        <f t="shared" si="38"/>
        <v>Ativo</v>
      </c>
      <c r="R2465" s="32" t="e">
        <v>#N/A</v>
      </c>
    </row>
    <row r="2466" spans="1:18" x14ac:dyDescent="0.2">
      <c r="A2466" s="5" t="s">
        <v>8720</v>
      </c>
      <c r="B2466" s="5"/>
      <c r="C2466" s="5" t="s">
        <v>8721</v>
      </c>
      <c r="D2466" s="5" t="s">
        <v>7334</v>
      </c>
      <c r="E2466" s="36" t="s">
        <v>71</v>
      </c>
      <c r="F2466" s="5" t="s">
        <v>18633</v>
      </c>
      <c r="G2466" s="34">
        <v>45728</v>
      </c>
      <c r="H2466" s="33" t="s">
        <v>18630</v>
      </c>
      <c r="I2466" s="34"/>
      <c r="J2466" s="5" t="s">
        <v>18630</v>
      </c>
      <c r="K2466" s="34"/>
      <c r="L2466" s="5" t="s">
        <v>42</v>
      </c>
      <c r="M2466" s="33" t="s">
        <v>659</v>
      </c>
      <c r="N2466" s="5" t="s">
        <v>26</v>
      </c>
      <c r="O2466" s="35">
        <v>70033.570000000007</v>
      </c>
      <c r="P2466" s="5" t="s">
        <v>18633</v>
      </c>
      <c r="Q2466" s="5" t="str">
        <f t="shared" si="38"/>
        <v>Arquivado</v>
      </c>
      <c r="R2466" s="32" t="e">
        <v>#N/A</v>
      </c>
    </row>
    <row r="2467" spans="1:18" x14ac:dyDescent="0.2">
      <c r="A2467" s="5" t="s">
        <v>8722</v>
      </c>
      <c r="B2467" s="5"/>
      <c r="C2467" s="5" t="s">
        <v>8723</v>
      </c>
      <c r="D2467" s="5" t="s">
        <v>320</v>
      </c>
      <c r="E2467" s="36" t="s">
        <v>71</v>
      </c>
      <c r="F2467" s="5" t="s">
        <v>18633</v>
      </c>
      <c r="G2467" s="34">
        <v>46029</v>
      </c>
      <c r="H2467" s="33" t="s">
        <v>18630</v>
      </c>
      <c r="I2467" s="34"/>
      <c r="J2467" s="5" t="s">
        <v>18630</v>
      </c>
      <c r="K2467" s="34"/>
      <c r="L2467" s="5" t="s">
        <v>18795</v>
      </c>
      <c r="M2467" s="5" t="s">
        <v>2856</v>
      </c>
      <c r="N2467" s="5" t="s">
        <v>117</v>
      </c>
      <c r="O2467" s="35">
        <v>392809.79</v>
      </c>
      <c r="P2467" s="60" t="s">
        <v>18630</v>
      </c>
      <c r="Q2467" s="5" t="str">
        <f t="shared" si="38"/>
        <v>Ativo</v>
      </c>
      <c r="R2467" s="32" t="e">
        <v>#N/A</v>
      </c>
    </row>
    <row r="2468" spans="1:18" x14ac:dyDescent="0.2">
      <c r="A2468" s="5" t="s">
        <v>8724</v>
      </c>
      <c r="B2468" s="5"/>
      <c r="C2468" s="5" t="s">
        <v>8725</v>
      </c>
      <c r="D2468" s="5" t="s">
        <v>19221</v>
      </c>
      <c r="E2468" s="36" t="s">
        <v>71</v>
      </c>
      <c r="F2468" s="5" t="s">
        <v>18633</v>
      </c>
      <c r="G2468" s="34">
        <v>44026</v>
      </c>
      <c r="H2468" s="33" t="s">
        <v>18633</v>
      </c>
      <c r="I2468" s="34">
        <v>44165</v>
      </c>
      <c r="J2468" s="33" t="s">
        <v>18630</v>
      </c>
      <c r="K2468" s="34"/>
      <c r="L2468" s="5" t="s">
        <v>42</v>
      </c>
      <c r="M2468" s="33" t="s">
        <v>43</v>
      </c>
      <c r="N2468" s="5" t="s">
        <v>26</v>
      </c>
      <c r="O2468" s="35">
        <v>125342.48</v>
      </c>
      <c r="P2468" s="5" t="s">
        <v>18630</v>
      </c>
      <c r="Q2468" s="5" t="str">
        <f t="shared" si="38"/>
        <v>Arquivado</v>
      </c>
      <c r="R2468" s="32" t="e">
        <v>#N/A</v>
      </c>
    </row>
    <row r="2469" spans="1:18" x14ac:dyDescent="0.2">
      <c r="A2469" s="5" t="s">
        <v>8726</v>
      </c>
      <c r="B2469" s="5"/>
      <c r="C2469" s="5" t="s">
        <v>8727</v>
      </c>
      <c r="D2469" s="5" t="s">
        <v>7381</v>
      </c>
      <c r="E2469" s="36" t="s">
        <v>71</v>
      </c>
      <c r="F2469" s="5" t="s">
        <v>18633</v>
      </c>
      <c r="G2469" s="34">
        <v>44890</v>
      </c>
      <c r="H2469" s="33" t="s">
        <v>18633</v>
      </c>
      <c r="I2469" s="34">
        <v>45359</v>
      </c>
      <c r="J2469" s="33" t="s">
        <v>18633</v>
      </c>
      <c r="K2469" s="34">
        <v>45553</v>
      </c>
      <c r="L2469" s="33" t="s">
        <v>42</v>
      </c>
      <c r="M2469" s="33" t="s">
        <v>43</v>
      </c>
      <c r="N2469" s="5" t="s">
        <v>26</v>
      </c>
      <c r="O2469" s="35">
        <v>150121.82</v>
      </c>
      <c r="P2469" s="5" t="s">
        <v>18633</v>
      </c>
      <c r="Q2469" s="5" t="str">
        <f t="shared" si="38"/>
        <v>Arquivado</v>
      </c>
      <c r="R2469" s="32" t="e">
        <v>#N/A</v>
      </c>
    </row>
    <row r="2470" spans="1:18" x14ac:dyDescent="0.2">
      <c r="A2470" s="5" t="s">
        <v>8728</v>
      </c>
      <c r="B2470" s="5"/>
      <c r="C2470" s="5" t="s">
        <v>8729</v>
      </c>
      <c r="D2470" s="5" t="s">
        <v>8730</v>
      </c>
      <c r="E2470" s="36" t="s">
        <v>71</v>
      </c>
      <c r="F2470" s="5" t="s">
        <v>18633</v>
      </c>
      <c r="G2470" s="34">
        <v>45629</v>
      </c>
      <c r="H2470" s="33" t="s">
        <v>18630</v>
      </c>
      <c r="I2470" s="34"/>
      <c r="J2470" s="5" t="s">
        <v>18630</v>
      </c>
      <c r="K2470" s="34"/>
      <c r="L2470" s="5" t="s">
        <v>42</v>
      </c>
      <c r="M2470" s="5" t="s">
        <v>8731</v>
      </c>
      <c r="N2470" s="5" t="s">
        <v>26</v>
      </c>
      <c r="O2470" s="35">
        <v>205764.72</v>
      </c>
      <c r="P2470" s="5" t="s">
        <v>18633</v>
      </c>
      <c r="Q2470" s="5" t="str">
        <f t="shared" si="38"/>
        <v>Arquivado</v>
      </c>
      <c r="R2470" s="32" t="e">
        <v>#N/A</v>
      </c>
    </row>
    <row r="2471" spans="1:18" x14ac:dyDescent="0.2">
      <c r="A2471" s="5" t="s">
        <v>8733</v>
      </c>
      <c r="B2471" s="5"/>
      <c r="C2471" s="5" t="s">
        <v>8734</v>
      </c>
      <c r="D2471" s="5" t="s">
        <v>2614</v>
      </c>
      <c r="E2471" s="36" t="s">
        <v>71</v>
      </c>
      <c r="F2471" s="5" t="s">
        <v>18633</v>
      </c>
      <c r="G2471" s="34">
        <v>44712</v>
      </c>
      <c r="H2471" s="33" t="s">
        <v>18633</v>
      </c>
      <c r="I2471" s="34">
        <v>45011</v>
      </c>
      <c r="J2471" s="33" t="s">
        <v>18633</v>
      </c>
      <c r="K2471" s="34">
        <v>45244</v>
      </c>
      <c r="L2471" s="33" t="s">
        <v>42</v>
      </c>
      <c r="M2471" s="33" t="s">
        <v>43</v>
      </c>
      <c r="N2471" s="5" t="s">
        <v>26</v>
      </c>
      <c r="O2471" s="35">
        <v>292384.14</v>
      </c>
      <c r="P2471" s="5" t="s">
        <v>18633</v>
      </c>
      <c r="Q2471" s="5" t="str">
        <f t="shared" si="38"/>
        <v>Arquivado</v>
      </c>
      <c r="R2471" s="32" t="e">
        <v>#N/A</v>
      </c>
    </row>
    <row r="2472" spans="1:18" x14ac:dyDescent="0.2">
      <c r="A2472" s="5" t="s">
        <v>8735</v>
      </c>
      <c r="B2472" s="5"/>
      <c r="C2472" s="5" t="s">
        <v>8736</v>
      </c>
      <c r="D2472" s="5" t="s">
        <v>6313</v>
      </c>
      <c r="E2472" s="36" t="s">
        <v>71</v>
      </c>
      <c r="F2472" s="5" t="s">
        <v>18630</v>
      </c>
      <c r="G2472" s="34"/>
      <c r="H2472" s="5" t="s">
        <v>18630</v>
      </c>
      <c r="I2472" s="34"/>
      <c r="J2472" s="5" t="s">
        <v>18630</v>
      </c>
      <c r="K2472" s="34"/>
      <c r="L2472" s="5" t="s">
        <v>42</v>
      </c>
      <c r="M2472" s="5" t="s">
        <v>43</v>
      </c>
      <c r="N2472" s="5" t="s">
        <v>26</v>
      </c>
      <c r="O2472" s="35">
        <v>40000</v>
      </c>
      <c r="P2472" s="5" t="s">
        <v>18630</v>
      </c>
      <c r="Q2472" s="5" t="str">
        <f t="shared" si="38"/>
        <v>Arquivado</v>
      </c>
      <c r="R2472" s="32" t="e">
        <v>#N/A</v>
      </c>
    </row>
    <row r="2473" spans="1:18" x14ac:dyDescent="0.2">
      <c r="A2473" s="5" t="s">
        <v>8737</v>
      </c>
      <c r="B2473" s="5"/>
      <c r="C2473" s="5" t="s">
        <v>8738</v>
      </c>
      <c r="D2473" s="5" t="s">
        <v>8739</v>
      </c>
      <c r="E2473" s="36" t="s">
        <v>71</v>
      </c>
      <c r="F2473" s="5" t="s">
        <v>18633</v>
      </c>
      <c r="G2473" s="34">
        <v>44865</v>
      </c>
      <c r="H2473" s="33" t="s">
        <v>18633</v>
      </c>
      <c r="I2473" s="34">
        <v>45103</v>
      </c>
      <c r="J2473" s="33" t="s">
        <v>18633</v>
      </c>
      <c r="K2473" s="34">
        <v>45506</v>
      </c>
      <c r="L2473" s="33" t="s">
        <v>42</v>
      </c>
      <c r="M2473" s="33" t="s">
        <v>43</v>
      </c>
      <c r="N2473" s="5" t="s">
        <v>26</v>
      </c>
      <c r="O2473" s="35">
        <v>635556.81000000006</v>
      </c>
      <c r="P2473" s="5" t="s">
        <v>18633</v>
      </c>
      <c r="Q2473" s="5" t="str">
        <f t="shared" si="38"/>
        <v>Arquivado</v>
      </c>
      <c r="R2473" s="32" t="e">
        <v>#N/A</v>
      </c>
    </row>
    <row r="2474" spans="1:18" x14ac:dyDescent="0.2">
      <c r="A2474" s="5" t="s">
        <v>8740</v>
      </c>
      <c r="B2474" s="5"/>
      <c r="C2474" s="5" t="s">
        <v>8741</v>
      </c>
      <c r="D2474" s="5" t="s">
        <v>8742</v>
      </c>
      <c r="E2474" s="36" t="s">
        <v>71</v>
      </c>
      <c r="F2474" s="5" t="s">
        <v>18633</v>
      </c>
      <c r="G2474" s="34">
        <v>45574</v>
      </c>
      <c r="H2474" s="33" t="s">
        <v>18630</v>
      </c>
      <c r="I2474" s="34"/>
      <c r="J2474" s="5" t="s">
        <v>18630</v>
      </c>
      <c r="K2474" s="34"/>
      <c r="L2474" s="5" t="s">
        <v>42</v>
      </c>
      <c r="M2474" s="5" t="s">
        <v>43</v>
      </c>
      <c r="N2474" s="5" t="s">
        <v>26</v>
      </c>
      <c r="O2474" s="35">
        <v>159396.57999999999</v>
      </c>
      <c r="P2474" s="5" t="s">
        <v>18633</v>
      </c>
      <c r="Q2474" s="5" t="str">
        <f t="shared" si="38"/>
        <v>Arquivado</v>
      </c>
      <c r="R2474" s="32" t="e">
        <v>#N/A</v>
      </c>
    </row>
    <row r="2475" spans="1:18" x14ac:dyDescent="0.2">
      <c r="A2475" s="5" t="s">
        <v>8743</v>
      </c>
      <c r="B2475" s="5"/>
      <c r="C2475" s="5" t="s">
        <v>8744</v>
      </c>
      <c r="D2475" s="5" t="s">
        <v>8745</v>
      </c>
      <c r="E2475" s="36" t="s">
        <v>71</v>
      </c>
      <c r="F2475" s="5" t="s">
        <v>18633</v>
      </c>
      <c r="G2475" s="34">
        <v>45533</v>
      </c>
      <c r="H2475" s="33" t="s">
        <v>18633</v>
      </c>
      <c r="I2475" s="34">
        <v>45784</v>
      </c>
      <c r="J2475" s="33" t="s">
        <v>18630</v>
      </c>
      <c r="K2475" s="34"/>
      <c r="L2475" s="5" t="s">
        <v>18795</v>
      </c>
      <c r="M2475" s="5" t="s">
        <v>8746</v>
      </c>
      <c r="N2475" s="5" t="s">
        <v>117</v>
      </c>
      <c r="O2475" s="35">
        <v>59105.03</v>
      </c>
      <c r="P2475" s="60" t="s">
        <v>18630</v>
      </c>
      <c r="Q2475" s="5" t="str">
        <f t="shared" si="38"/>
        <v>Ativo</v>
      </c>
      <c r="R2475" s="32" t="e">
        <v>#N/A</v>
      </c>
    </row>
    <row r="2476" spans="1:18" x14ac:dyDescent="0.2">
      <c r="A2476" s="5" t="s">
        <v>8748</v>
      </c>
      <c r="B2476" s="5"/>
      <c r="C2476" s="5" t="s">
        <v>8749</v>
      </c>
      <c r="D2476" s="5" t="s">
        <v>8745</v>
      </c>
      <c r="E2476" s="36" t="s">
        <v>71</v>
      </c>
      <c r="F2476" s="5" t="s">
        <v>18633</v>
      </c>
      <c r="G2476" s="34">
        <v>45243</v>
      </c>
      <c r="H2476" s="33" t="s">
        <v>18633</v>
      </c>
      <c r="I2476" s="34">
        <v>45393</v>
      </c>
      <c r="J2476" s="33" t="s">
        <v>18633</v>
      </c>
      <c r="K2476" s="34">
        <v>45532</v>
      </c>
      <c r="L2476" s="33" t="s">
        <v>42</v>
      </c>
      <c r="M2476" s="33" t="s">
        <v>8750</v>
      </c>
      <c r="N2476" s="5" t="s">
        <v>26</v>
      </c>
      <c r="O2476" s="35">
        <v>60407.54</v>
      </c>
      <c r="P2476" s="5" t="s">
        <v>18633</v>
      </c>
      <c r="Q2476" s="5" t="str">
        <f t="shared" si="38"/>
        <v>Arquivado</v>
      </c>
      <c r="R2476" s="32" t="e">
        <v>#N/A</v>
      </c>
    </row>
    <row r="2477" spans="1:18" x14ac:dyDescent="0.2">
      <c r="A2477" s="5" t="s">
        <v>8752</v>
      </c>
      <c r="B2477" s="5"/>
      <c r="C2477" s="5" t="s">
        <v>8753</v>
      </c>
      <c r="D2477" s="5" t="s">
        <v>3039</v>
      </c>
      <c r="E2477" s="36" t="s">
        <v>71</v>
      </c>
      <c r="F2477" s="5" t="s">
        <v>18633</v>
      </c>
      <c r="G2477" s="34">
        <v>45443</v>
      </c>
      <c r="H2477" s="33" t="s">
        <v>18633</v>
      </c>
      <c r="I2477" s="34">
        <v>45513</v>
      </c>
      <c r="J2477" s="33" t="s">
        <v>18633</v>
      </c>
      <c r="K2477" s="34">
        <v>45530</v>
      </c>
      <c r="L2477" s="33" t="s">
        <v>42</v>
      </c>
      <c r="M2477" s="33" t="s">
        <v>43</v>
      </c>
      <c r="N2477" s="5" t="s">
        <v>26</v>
      </c>
      <c r="O2477" s="35">
        <v>215119.88</v>
      </c>
      <c r="P2477" s="5" t="s">
        <v>18633</v>
      </c>
      <c r="Q2477" s="5" t="str">
        <f t="shared" si="38"/>
        <v>Arquivado</v>
      </c>
      <c r="R2477" s="32" t="e">
        <v>#N/A</v>
      </c>
    </row>
    <row r="2478" spans="1:18" x14ac:dyDescent="0.2">
      <c r="A2478" s="5" t="s">
        <v>8754</v>
      </c>
      <c r="B2478" s="5"/>
      <c r="C2478" s="5" t="s">
        <v>8755</v>
      </c>
      <c r="D2478" s="5" t="s">
        <v>8756</v>
      </c>
      <c r="E2478" s="36" t="s">
        <v>71</v>
      </c>
      <c r="F2478" s="5" t="s">
        <v>18630</v>
      </c>
      <c r="G2478" s="34"/>
      <c r="H2478" s="5" t="s">
        <v>18630</v>
      </c>
      <c r="I2478" s="34"/>
      <c r="J2478" s="5" t="s">
        <v>18630</v>
      </c>
      <c r="K2478" s="34"/>
      <c r="L2478" s="5" t="s">
        <v>18793</v>
      </c>
      <c r="M2478" s="5" t="s">
        <v>2486</v>
      </c>
      <c r="N2478" s="5" t="s">
        <v>18712</v>
      </c>
      <c r="O2478" s="35">
        <v>221463.13</v>
      </c>
      <c r="P2478" s="60" t="s">
        <v>18630</v>
      </c>
      <c r="Q2478" s="5" t="str">
        <f t="shared" si="38"/>
        <v>Ativo</v>
      </c>
      <c r="R2478" s="32" t="e">
        <v>#N/A</v>
      </c>
    </row>
    <row r="2479" spans="1:18" x14ac:dyDescent="0.2">
      <c r="A2479" s="5" t="s">
        <v>8757</v>
      </c>
      <c r="B2479" s="5"/>
      <c r="C2479" s="5" t="s">
        <v>8758</v>
      </c>
      <c r="D2479" s="5" t="s">
        <v>7542</v>
      </c>
      <c r="E2479" s="36" t="s">
        <v>71</v>
      </c>
      <c r="F2479" s="5" t="s">
        <v>18633</v>
      </c>
      <c r="G2479" s="34">
        <v>45860</v>
      </c>
      <c r="H2479" s="33" t="s">
        <v>18633</v>
      </c>
      <c r="I2479" s="34">
        <v>45937</v>
      </c>
      <c r="J2479" s="33" t="s">
        <v>18630</v>
      </c>
      <c r="K2479" s="34"/>
      <c r="L2479" s="5" t="s">
        <v>18796</v>
      </c>
      <c r="M2479" s="5" t="s">
        <v>1211</v>
      </c>
      <c r="N2479" s="5" t="s">
        <v>117</v>
      </c>
      <c r="O2479" s="35">
        <v>72862.559999999998</v>
      </c>
      <c r="P2479" s="60" t="s">
        <v>18630</v>
      </c>
      <c r="Q2479" s="5" t="str">
        <f t="shared" si="38"/>
        <v>Ativo</v>
      </c>
      <c r="R2479" s="32" t="e">
        <v>#N/A</v>
      </c>
    </row>
    <row r="2480" spans="1:18" x14ac:dyDescent="0.2">
      <c r="A2480" s="5" t="s">
        <v>8759</v>
      </c>
      <c r="B2480" s="5"/>
      <c r="C2480" s="5" t="s">
        <v>8760</v>
      </c>
      <c r="D2480" s="5" t="s">
        <v>8761</v>
      </c>
      <c r="E2480" s="36" t="s">
        <v>71</v>
      </c>
      <c r="F2480" s="5" t="s">
        <v>18633</v>
      </c>
      <c r="G2480" s="34">
        <v>44662</v>
      </c>
      <c r="H2480" s="33" t="s">
        <v>18633</v>
      </c>
      <c r="I2480" s="34">
        <v>44993</v>
      </c>
      <c r="J2480" s="33" t="s">
        <v>18633</v>
      </c>
      <c r="K2480" s="34">
        <v>45194</v>
      </c>
      <c r="L2480" s="33" t="s">
        <v>42</v>
      </c>
      <c r="M2480" s="5" t="s">
        <v>1023</v>
      </c>
      <c r="N2480" s="5" t="s">
        <v>26</v>
      </c>
      <c r="O2480" s="35">
        <v>148122.5</v>
      </c>
      <c r="P2480" s="5" t="s">
        <v>18630</v>
      </c>
      <c r="Q2480" s="5" t="str">
        <f t="shared" si="38"/>
        <v>Arquivado</v>
      </c>
      <c r="R2480" s="32" t="e">
        <v>#N/A</v>
      </c>
    </row>
    <row r="2481" spans="1:18" x14ac:dyDescent="0.2">
      <c r="A2481" s="5" t="s">
        <v>8762</v>
      </c>
      <c r="B2481" s="5"/>
      <c r="C2481" s="5" t="s">
        <v>8763</v>
      </c>
      <c r="D2481" s="5" t="s">
        <v>1186</v>
      </c>
      <c r="E2481" s="36" t="s">
        <v>71</v>
      </c>
      <c r="F2481" s="5" t="s">
        <v>18630</v>
      </c>
      <c r="G2481" s="34"/>
      <c r="H2481" s="5" t="s">
        <v>18630</v>
      </c>
      <c r="I2481" s="34"/>
      <c r="J2481" s="5" t="s">
        <v>18630</v>
      </c>
      <c r="K2481" s="34"/>
      <c r="L2481" s="5" t="s">
        <v>42</v>
      </c>
      <c r="M2481" s="5" t="s">
        <v>8417</v>
      </c>
      <c r="N2481" s="5" t="s">
        <v>26</v>
      </c>
      <c r="O2481" s="35">
        <v>285274.73</v>
      </c>
      <c r="P2481" s="5" t="s">
        <v>18633</v>
      </c>
      <c r="Q2481" s="5" t="str">
        <f t="shared" si="38"/>
        <v>Arquivado</v>
      </c>
      <c r="R2481" s="32" t="e">
        <v>#N/A</v>
      </c>
    </row>
    <row r="2482" spans="1:18" x14ac:dyDescent="0.2">
      <c r="A2482" s="5" t="s">
        <v>8764</v>
      </c>
      <c r="B2482" s="5"/>
      <c r="C2482" s="5" t="s">
        <v>8765</v>
      </c>
      <c r="D2482" s="5" t="s">
        <v>7278</v>
      </c>
      <c r="E2482" s="36" t="s">
        <v>124</v>
      </c>
      <c r="F2482" s="5" t="s">
        <v>18630</v>
      </c>
      <c r="G2482" s="34"/>
      <c r="H2482" s="5" t="s">
        <v>18630</v>
      </c>
      <c r="I2482" s="34"/>
      <c r="J2482" s="5" t="s">
        <v>18630</v>
      </c>
      <c r="K2482" s="34"/>
      <c r="L2482" s="5" t="s">
        <v>42</v>
      </c>
      <c r="M2482" s="5" t="s">
        <v>127</v>
      </c>
      <c r="N2482" s="5" t="s">
        <v>26</v>
      </c>
      <c r="O2482" s="35">
        <v>1300</v>
      </c>
      <c r="P2482" s="5" t="s">
        <v>18630</v>
      </c>
      <c r="Q2482" s="5" t="str">
        <f t="shared" si="38"/>
        <v>Arquivado</v>
      </c>
      <c r="R2482" s="32" t="e">
        <v>#N/A</v>
      </c>
    </row>
    <row r="2483" spans="1:18" x14ac:dyDescent="0.2">
      <c r="A2483" s="5" t="s">
        <v>8766</v>
      </c>
      <c r="B2483" s="5"/>
      <c r="C2483" s="5" t="s">
        <v>8767</v>
      </c>
      <c r="D2483" s="5" t="s">
        <v>8768</v>
      </c>
      <c r="E2483" s="36" t="s">
        <v>71</v>
      </c>
      <c r="F2483" s="5" t="s">
        <v>18633</v>
      </c>
      <c r="G2483" s="34">
        <v>45896</v>
      </c>
      <c r="H2483" s="33" t="s">
        <v>18630</v>
      </c>
      <c r="I2483" s="34"/>
      <c r="J2483" s="5" t="s">
        <v>18633</v>
      </c>
      <c r="K2483" s="34">
        <v>45912</v>
      </c>
      <c r="L2483" s="33" t="s">
        <v>42</v>
      </c>
      <c r="M2483" s="5" t="s">
        <v>43</v>
      </c>
      <c r="N2483" s="5" t="s">
        <v>26</v>
      </c>
      <c r="O2483" s="35">
        <v>205533.77</v>
      </c>
      <c r="P2483" s="5" t="s">
        <v>18630</v>
      </c>
      <c r="Q2483" s="5" t="str">
        <f t="shared" si="38"/>
        <v>Arquivado</v>
      </c>
      <c r="R2483" s="32" t="e">
        <v>#N/A</v>
      </c>
    </row>
    <row r="2484" spans="1:18" x14ac:dyDescent="0.2">
      <c r="A2484" s="5" t="s">
        <v>8769</v>
      </c>
      <c r="B2484" s="5"/>
      <c r="C2484" s="5" t="s">
        <v>8770</v>
      </c>
      <c r="D2484" s="5" t="s">
        <v>8771</v>
      </c>
      <c r="E2484" s="36" t="s">
        <v>71</v>
      </c>
      <c r="F2484" s="5" t="s">
        <v>18633</v>
      </c>
      <c r="G2484" s="34">
        <v>45744</v>
      </c>
      <c r="H2484" s="33" t="s">
        <v>18633</v>
      </c>
      <c r="I2484" s="34">
        <v>45853</v>
      </c>
      <c r="J2484" s="33" t="s">
        <v>18633</v>
      </c>
      <c r="K2484" s="34">
        <v>46098</v>
      </c>
      <c r="L2484" s="33" t="s">
        <v>42</v>
      </c>
      <c r="M2484" s="5" t="s">
        <v>43</v>
      </c>
      <c r="N2484" s="5" t="s">
        <v>26</v>
      </c>
      <c r="O2484" s="35">
        <v>170614.44</v>
      </c>
      <c r="P2484" s="5" t="s">
        <v>18630</v>
      </c>
      <c r="Q2484" s="5" t="str">
        <f t="shared" si="38"/>
        <v>Arquivado</v>
      </c>
      <c r="R2484" s="32" t="e">
        <v>#N/A</v>
      </c>
    </row>
    <row r="2485" spans="1:18" x14ac:dyDescent="0.2">
      <c r="A2485" s="5" t="s">
        <v>8772</v>
      </c>
      <c r="B2485" s="5"/>
      <c r="C2485" s="5" t="s">
        <v>8773</v>
      </c>
      <c r="D2485" s="5" t="s">
        <v>8774</v>
      </c>
      <c r="E2485" s="36" t="s">
        <v>71</v>
      </c>
      <c r="F2485" s="5" t="s">
        <v>18630</v>
      </c>
      <c r="G2485" s="34"/>
      <c r="H2485" s="5" t="s">
        <v>18630</v>
      </c>
      <c r="I2485" s="34"/>
      <c r="J2485" s="5" t="s">
        <v>18630</v>
      </c>
      <c r="K2485" s="34"/>
      <c r="L2485" s="5" t="s">
        <v>18793</v>
      </c>
      <c r="M2485" s="5" t="s">
        <v>4800</v>
      </c>
      <c r="N2485" s="5" t="s">
        <v>18712</v>
      </c>
      <c r="O2485" s="35">
        <v>490559</v>
      </c>
      <c r="P2485" s="60" t="s">
        <v>18630</v>
      </c>
      <c r="Q2485" s="5" t="str">
        <f t="shared" si="38"/>
        <v>Ativo</v>
      </c>
      <c r="R2485" s="32" t="e">
        <v>#N/A</v>
      </c>
    </row>
    <row r="2486" spans="1:18" x14ac:dyDescent="0.2">
      <c r="A2486" s="5" t="s">
        <v>8775</v>
      </c>
      <c r="B2486" s="5"/>
      <c r="C2486" s="5" t="s">
        <v>8776</v>
      </c>
      <c r="D2486" s="5" t="s">
        <v>694</v>
      </c>
      <c r="E2486" s="36" t="s">
        <v>71</v>
      </c>
      <c r="F2486" s="5" t="s">
        <v>18633</v>
      </c>
      <c r="G2486" s="34">
        <v>45937</v>
      </c>
      <c r="H2486" s="33" t="s">
        <v>18630</v>
      </c>
      <c r="I2486" s="34"/>
      <c r="J2486" s="5" t="s">
        <v>18630</v>
      </c>
      <c r="K2486" s="34"/>
      <c r="L2486" s="5" t="s">
        <v>42</v>
      </c>
      <c r="M2486" s="33" t="s">
        <v>659</v>
      </c>
      <c r="N2486" s="5" t="s">
        <v>26</v>
      </c>
      <c r="O2486" s="35">
        <v>117494.38</v>
      </c>
      <c r="P2486" s="5" t="s">
        <v>18633</v>
      </c>
      <c r="Q2486" s="5" t="str">
        <f t="shared" si="38"/>
        <v>Arquivado</v>
      </c>
      <c r="R2486" s="32" t="e">
        <v>#N/A</v>
      </c>
    </row>
    <row r="2487" spans="1:18" x14ac:dyDescent="0.2">
      <c r="A2487" s="5" t="s">
        <v>8777</v>
      </c>
      <c r="B2487" s="5"/>
      <c r="D2487" s="5"/>
      <c r="E2487" s="36" t="s">
        <v>5386</v>
      </c>
      <c r="F2487" s="5" t="s">
        <v>18630</v>
      </c>
      <c r="G2487" s="34"/>
      <c r="H2487" s="5" t="s">
        <v>18630</v>
      </c>
      <c r="I2487" s="34"/>
      <c r="J2487" s="5" t="s">
        <v>18633</v>
      </c>
      <c r="K2487" s="34">
        <v>45771</v>
      </c>
      <c r="L2487" s="33" t="s">
        <v>42</v>
      </c>
      <c r="M2487" s="5" t="s">
        <v>8778</v>
      </c>
      <c r="N2487" s="5" t="s">
        <v>26</v>
      </c>
      <c r="O2487" s="35">
        <v>1000</v>
      </c>
      <c r="P2487" s="5" t="s">
        <v>18630</v>
      </c>
      <c r="Q2487" s="5" t="str">
        <f t="shared" si="38"/>
        <v>Arquivado</v>
      </c>
      <c r="R2487" s="32" t="e">
        <v>#N/A</v>
      </c>
    </row>
    <row r="2488" spans="1:18" x14ac:dyDescent="0.2">
      <c r="A2488" s="5" t="s">
        <v>8780</v>
      </c>
      <c r="B2488" s="5"/>
      <c r="C2488" s="5" t="s">
        <v>8781</v>
      </c>
      <c r="D2488" s="5" t="s">
        <v>658</v>
      </c>
      <c r="E2488" s="36" t="s">
        <v>71</v>
      </c>
      <c r="F2488" s="5" t="s">
        <v>18630</v>
      </c>
      <c r="G2488" s="34"/>
      <c r="H2488" s="5" t="s">
        <v>18630</v>
      </c>
      <c r="I2488" s="34"/>
      <c r="J2488" s="5" t="s">
        <v>18630</v>
      </c>
      <c r="K2488" s="34"/>
      <c r="L2488" s="5" t="s">
        <v>18793</v>
      </c>
      <c r="M2488" s="5" t="s">
        <v>7506</v>
      </c>
      <c r="N2488" s="5" t="s">
        <v>18712</v>
      </c>
      <c r="O2488" s="35">
        <v>495122.5</v>
      </c>
      <c r="P2488" s="60" t="s">
        <v>18630</v>
      </c>
      <c r="Q2488" s="5" t="str">
        <f t="shared" si="38"/>
        <v>Ativo</v>
      </c>
      <c r="R2488" s="32" t="e">
        <v>#N/A</v>
      </c>
    </row>
    <row r="2489" spans="1:18" x14ac:dyDescent="0.2">
      <c r="A2489" s="5" t="s">
        <v>8434</v>
      </c>
      <c r="B2489" s="5" t="s">
        <v>8433</v>
      </c>
      <c r="C2489" s="5" t="s">
        <v>8435</v>
      </c>
      <c r="D2489" s="5" t="s">
        <v>8782</v>
      </c>
      <c r="E2489" s="36" t="s">
        <v>71</v>
      </c>
      <c r="F2489" s="5" t="s">
        <v>18633</v>
      </c>
      <c r="G2489" s="34">
        <v>46034</v>
      </c>
      <c r="H2489" s="33" t="s">
        <v>18630</v>
      </c>
      <c r="I2489" s="34"/>
      <c r="J2489" s="5" t="s">
        <v>18633</v>
      </c>
      <c r="K2489" s="34">
        <v>45748</v>
      </c>
      <c r="L2489" s="33" t="s">
        <v>42</v>
      </c>
      <c r="M2489" s="33" t="s">
        <v>43</v>
      </c>
      <c r="N2489" s="5" t="s">
        <v>26</v>
      </c>
      <c r="O2489" s="35">
        <v>128583.26</v>
      </c>
      <c r="P2489" s="5" t="s">
        <v>18633</v>
      </c>
      <c r="Q2489" s="5" t="str">
        <f t="shared" si="38"/>
        <v>Arquivado</v>
      </c>
      <c r="R2489" s="32" t="e">
        <v>#N/A</v>
      </c>
    </row>
    <row r="2490" spans="1:18" x14ac:dyDescent="0.2">
      <c r="A2490" s="5" t="s">
        <v>8783</v>
      </c>
      <c r="B2490" s="5"/>
      <c r="C2490" s="5" t="s">
        <v>8784</v>
      </c>
      <c r="D2490" s="5" t="s">
        <v>8785</v>
      </c>
      <c r="E2490" s="36" t="s">
        <v>71</v>
      </c>
      <c r="F2490" s="5" t="s">
        <v>18633</v>
      </c>
      <c r="G2490" s="34">
        <v>45961</v>
      </c>
      <c r="H2490" s="33" t="s">
        <v>18633</v>
      </c>
      <c r="I2490" s="34">
        <v>46085</v>
      </c>
      <c r="J2490" s="33" t="s">
        <v>18630</v>
      </c>
      <c r="K2490" s="34"/>
      <c r="L2490" s="5" t="s">
        <v>18795</v>
      </c>
      <c r="M2490" s="5" t="s">
        <v>8786</v>
      </c>
      <c r="N2490" s="5" t="s">
        <v>210</v>
      </c>
      <c r="O2490" s="35">
        <v>206064.68</v>
      </c>
      <c r="P2490" s="60" t="s">
        <v>18630</v>
      </c>
      <c r="Q2490" s="5" t="str">
        <f t="shared" si="38"/>
        <v>Ativo</v>
      </c>
      <c r="R2490" s="32" t="e">
        <v>#N/A</v>
      </c>
    </row>
    <row r="2491" spans="1:18" x14ac:dyDescent="0.2">
      <c r="A2491" s="5" t="s">
        <v>8788</v>
      </c>
      <c r="B2491" s="5"/>
      <c r="C2491" s="5" t="s">
        <v>8789</v>
      </c>
      <c r="D2491" s="5" t="s">
        <v>891</v>
      </c>
      <c r="E2491" s="36" t="s">
        <v>71</v>
      </c>
      <c r="F2491" s="5" t="s">
        <v>18630</v>
      </c>
      <c r="G2491" s="34"/>
      <c r="H2491" s="5" t="s">
        <v>18630</v>
      </c>
      <c r="I2491" s="34"/>
      <c r="J2491" s="5" t="s">
        <v>18630</v>
      </c>
      <c r="K2491" s="34"/>
      <c r="L2491" s="5" t="s">
        <v>18793</v>
      </c>
      <c r="M2491" s="5" t="s">
        <v>8790</v>
      </c>
      <c r="N2491" s="5" t="s">
        <v>18712</v>
      </c>
      <c r="O2491" s="35">
        <v>139663.34</v>
      </c>
      <c r="P2491" s="60" t="s">
        <v>18630</v>
      </c>
      <c r="Q2491" s="5" t="str">
        <f t="shared" si="38"/>
        <v>Ativo</v>
      </c>
      <c r="R2491" s="32" t="e">
        <v>#N/A</v>
      </c>
    </row>
    <row r="2492" spans="1:18" x14ac:dyDescent="0.2">
      <c r="A2492" s="5" t="s">
        <v>8792</v>
      </c>
      <c r="B2492" s="5"/>
      <c r="C2492" s="5" t="s">
        <v>8793</v>
      </c>
      <c r="D2492" s="5" t="s">
        <v>8794</v>
      </c>
      <c r="E2492" s="36" t="s">
        <v>71</v>
      </c>
      <c r="F2492" s="5" t="s">
        <v>18630</v>
      </c>
      <c r="G2492" s="34"/>
      <c r="H2492" s="5" t="s">
        <v>18630</v>
      </c>
      <c r="I2492" s="34"/>
      <c r="J2492" s="5" t="s">
        <v>18633</v>
      </c>
      <c r="K2492" s="34">
        <v>45980</v>
      </c>
      <c r="L2492" s="33" t="s">
        <v>18794</v>
      </c>
      <c r="M2492" s="33" t="s">
        <v>8795</v>
      </c>
      <c r="N2492" s="5" t="s">
        <v>18712</v>
      </c>
      <c r="O2492" s="35">
        <v>127558.43</v>
      </c>
      <c r="P2492" s="60" t="s">
        <v>18633</v>
      </c>
      <c r="Q2492" s="5" t="str">
        <f t="shared" si="38"/>
        <v>Ativo</v>
      </c>
      <c r="R2492" s="32" t="e">
        <v>#N/A</v>
      </c>
    </row>
    <row r="2493" spans="1:18" x14ac:dyDescent="0.2">
      <c r="A2493" s="5" t="s">
        <v>8797</v>
      </c>
      <c r="B2493" s="5" t="s">
        <v>8798</v>
      </c>
      <c r="C2493" s="5" t="s">
        <v>8799</v>
      </c>
      <c r="D2493" s="5" t="s">
        <v>443</v>
      </c>
      <c r="E2493" s="36" t="s">
        <v>71</v>
      </c>
      <c r="F2493" s="5" t="s">
        <v>18633</v>
      </c>
      <c r="G2493" s="34">
        <v>45551</v>
      </c>
      <c r="H2493" s="33" t="s">
        <v>18633</v>
      </c>
      <c r="I2493" s="34">
        <v>45707</v>
      </c>
      <c r="J2493" s="33" t="s">
        <v>18633</v>
      </c>
      <c r="K2493" s="34">
        <v>46104</v>
      </c>
      <c r="L2493" s="33" t="s">
        <v>18794</v>
      </c>
      <c r="M2493" s="5" t="s">
        <v>238</v>
      </c>
      <c r="N2493" s="5" t="s">
        <v>117</v>
      </c>
      <c r="O2493" s="35">
        <v>169277.64</v>
      </c>
      <c r="P2493" s="60" t="s">
        <v>18630</v>
      </c>
      <c r="Q2493" s="5" t="str">
        <f t="shared" si="38"/>
        <v>Ativo</v>
      </c>
      <c r="R2493" s="32" t="e">
        <v>#N/A</v>
      </c>
    </row>
    <row r="2494" spans="1:18" x14ac:dyDescent="0.2">
      <c r="A2494" s="5" t="s">
        <v>8800</v>
      </c>
      <c r="B2494" s="5" t="s">
        <v>8801</v>
      </c>
      <c r="C2494" s="5" t="s">
        <v>8802</v>
      </c>
      <c r="D2494" s="5" t="s">
        <v>8803</v>
      </c>
      <c r="E2494" s="36" t="s">
        <v>71</v>
      </c>
      <c r="F2494" s="5" t="s">
        <v>18633</v>
      </c>
      <c r="G2494" s="34">
        <v>45571</v>
      </c>
      <c r="H2494" s="33" t="s">
        <v>18633</v>
      </c>
      <c r="I2494" s="34">
        <v>45797</v>
      </c>
      <c r="J2494" s="33" t="s">
        <v>18633</v>
      </c>
      <c r="K2494" s="34">
        <v>45873</v>
      </c>
      <c r="L2494" s="33" t="s">
        <v>18794</v>
      </c>
      <c r="M2494" s="33" t="s">
        <v>8804</v>
      </c>
      <c r="N2494" s="5" t="s">
        <v>117</v>
      </c>
      <c r="O2494" s="35">
        <v>386837.74</v>
      </c>
      <c r="P2494" s="60" t="s">
        <v>18630</v>
      </c>
      <c r="Q2494" s="5" t="str">
        <f t="shared" si="38"/>
        <v>Ativo</v>
      </c>
      <c r="R2494" s="32" t="e">
        <v>#N/A</v>
      </c>
    </row>
    <row r="2495" spans="1:18" x14ac:dyDescent="0.2">
      <c r="A2495" s="5" t="s">
        <v>8806</v>
      </c>
      <c r="B2495" s="5"/>
      <c r="C2495" s="5" t="s">
        <v>8807</v>
      </c>
      <c r="D2495" s="5" t="s">
        <v>694</v>
      </c>
      <c r="E2495" s="36" t="s">
        <v>71</v>
      </c>
      <c r="F2495" s="5" t="s">
        <v>18630</v>
      </c>
      <c r="G2495" s="34"/>
      <c r="H2495" s="5" t="s">
        <v>18630</v>
      </c>
      <c r="I2495" s="34"/>
      <c r="J2495" s="5" t="s">
        <v>18630</v>
      </c>
      <c r="K2495" s="34"/>
      <c r="L2495" s="5" t="s">
        <v>18793</v>
      </c>
      <c r="M2495" s="5" t="s">
        <v>462</v>
      </c>
      <c r="N2495" s="5" t="s">
        <v>18712</v>
      </c>
      <c r="O2495" s="35">
        <v>338261.36</v>
      </c>
      <c r="P2495" s="60" t="s">
        <v>18630</v>
      </c>
      <c r="Q2495" s="5" t="str">
        <f t="shared" si="38"/>
        <v>Ativo</v>
      </c>
      <c r="R2495" s="32" t="e">
        <v>#N/A</v>
      </c>
    </row>
    <row r="2496" spans="1:18" x14ac:dyDescent="0.2">
      <c r="A2496" s="5" t="s">
        <v>8808</v>
      </c>
      <c r="B2496" s="5"/>
      <c r="C2496" s="5" t="s">
        <v>8809</v>
      </c>
      <c r="D2496" s="5" t="s">
        <v>8810</v>
      </c>
      <c r="E2496" s="36" t="s">
        <v>71</v>
      </c>
      <c r="F2496" s="5" t="s">
        <v>18633</v>
      </c>
      <c r="G2496" s="34">
        <v>46029</v>
      </c>
      <c r="H2496" s="33" t="s">
        <v>18630</v>
      </c>
      <c r="I2496" s="34"/>
      <c r="J2496" s="5" t="s">
        <v>18630</v>
      </c>
      <c r="K2496" s="34"/>
      <c r="L2496" s="5" t="s">
        <v>42</v>
      </c>
      <c r="M2496" s="5" t="s">
        <v>5357</v>
      </c>
      <c r="N2496" s="5" t="s">
        <v>26</v>
      </c>
      <c r="O2496" s="35">
        <v>267067.57</v>
      </c>
      <c r="P2496" s="5" t="s">
        <v>18633</v>
      </c>
      <c r="Q2496" s="5" t="str">
        <f t="shared" si="38"/>
        <v>Arquivado</v>
      </c>
      <c r="R2496" s="32" t="e">
        <v>#N/A</v>
      </c>
    </row>
    <row r="2497" spans="1:18" x14ac:dyDescent="0.2">
      <c r="A2497" s="5" t="s">
        <v>8811</v>
      </c>
      <c r="B2497" s="5"/>
      <c r="C2497" s="5" t="s">
        <v>8812</v>
      </c>
      <c r="D2497" s="5" t="s">
        <v>8813</v>
      </c>
      <c r="E2497" s="36" t="s">
        <v>71</v>
      </c>
      <c r="F2497" s="5" t="s">
        <v>18633</v>
      </c>
      <c r="G2497" s="34">
        <v>45426</v>
      </c>
      <c r="H2497" s="33" t="s">
        <v>18633</v>
      </c>
      <c r="I2497" s="34">
        <v>45794</v>
      </c>
      <c r="J2497" s="33" t="s">
        <v>18633</v>
      </c>
      <c r="K2497" s="34">
        <v>45531</v>
      </c>
      <c r="L2497" s="33" t="s">
        <v>18794</v>
      </c>
      <c r="M2497" s="33" t="s">
        <v>646</v>
      </c>
      <c r="N2497" s="5" t="s">
        <v>117</v>
      </c>
      <c r="O2497" s="35">
        <v>369854.26</v>
      </c>
      <c r="P2497" s="60" t="s">
        <v>18633</v>
      </c>
      <c r="Q2497" s="5" t="str">
        <f t="shared" si="38"/>
        <v>Ativo</v>
      </c>
      <c r="R2497" s="32" t="e">
        <v>#N/A</v>
      </c>
    </row>
    <row r="2498" spans="1:18" x14ac:dyDescent="0.2">
      <c r="A2498" s="5" t="s">
        <v>7332</v>
      </c>
      <c r="B2498" s="5" t="s">
        <v>7331</v>
      </c>
      <c r="C2498" s="5" t="s">
        <v>7333</v>
      </c>
      <c r="D2498" s="5" t="s">
        <v>7334</v>
      </c>
      <c r="E2498" s="36" t="s">
        <v>71</v>
      </c>
      <c r="F2498" s="5" t="s">
        <v>18630</v>
      </c>
      <c r="G2498" s="34"/>
      <c r="H2498" s="5" t="s">
        <v>18630</v>
      </c>
      <c r="I2498" s="34"/>
      <c r="J2498" s="5" t="s">
        <v>18630</v>
      </c>
      <c r="K2498" s="34"/>
      <c r="L2498" s="5" t="s">
        <v>18793</v>
      </c>
      <c r="M2498" s="5" t="s">
        <v>8814</v>
      </c>
      <c r="N2498" s="5" t="s">
        <v>18712</v>
      </c>
      <c r="O2498" s="35">
        <v>72153.440000000002</v>
      </c>
      <c r="P2498" s="60" t="s">
        <v>18630</v>
      </c>
      <c r="Q2498" s="5" t="str">
        <f t="shared" si="38"/>
        <v>Ativo</v>
      </c>
      <c r="R2498" s="32" t="e">
        <v>#N/A</v>
      </c>
    </row>
    <row r="2499" spans="1:18" x14ac:dyDescent="0.2">
      <c r="A2499" s="5" t="s">
        <v>8816</v>
      </c>
      <c r="B2499" s="5"/>
      <c r="C2499" s="5" t="s">
        <v>8817</v>
      </c>
      <c r="D2499" s="5" t="s">
        <v>8818</v>
      </c>
      <c r="E2499" s="36" t="s">
        <v>71</v>
      </c>
      <c r="F2499" s="5" t="s">
        <v>18630</v>
      </c>
      <c r="G2499" s="34"/>
      <c r="H2499" s="5" t="s">
        <v>18630</v>
      </c>
      <c r="I2499" s="34"/>
      <c r="J2499" s="5" t="s">
        <v>18630</v>
      </c>
      <c r="K2499" s="34"/>
      <c r="L2499" s="5" t="s">
        <v>18793</v>
      </c>
      <c r="M2499" s="5" t="s">
        <v>8417</v>
      </c>
      <c r="N2499" s="5" t="s">
        <v>18712</v>
      </c>
      <c r="O2499" s="35">
        <v>139056.53</v>
      </c>
      <c r="P2499" s="60" t="s">
        <v>18630</v>
      </c>
      <c r="Q2499" s="5" t="str">
        <f t="shared" si="38"/>
        <v>Ativo</v>
      </c>
      <c r="R2499" s="32" t="e">
        <v>#N/A</v>
      </c>
    </row>
    <row r="2500" spans="1:18" x14ac:dyDescent="0.2">
      <c r="A2500" s="5" t="s">
        <v>8819</v>
      </c>
      <c r="B2500" s="5"/>
      <c r="C2500" s="5" t="s">
        <v>8820</v>
      </c>
      <c r="D2500" s="5" t="s">
        <v>8712</v>
      </c>
      <c r="E2500" s="36" t="s">
        <v>71</v>
      </c>
      <c r="F2500" s="5" t="s">
        <v>18633</v>
      </c>
      <c r="G2500" s="34">
        <v>45740</v>
      </c>
      <c r="H2500" s="33" t="s">
        <v>18633</v>
      </c>
      <c r="I2500" s="34">
        <v>45834</v>
      </c>
      <c r="J2500" s="33" t="s">
        <v>18630</v>
      </c>
      <c r="K2500" s="34"/>
      <c r="L2500" s="5" t="s">
        <v>18795</v>
      </c>
      <c r="M2500" s="5" t="s">
        <v>4206</v>
      </c>
      <c r="N2500" s="5" t="s">
        <v>117</v>
      </c>
      <c r="O2500" s="35">
        <v>245398.18</v>
      </c>
      <c r="P2500" s="60" t="s">
        <v>18630</v>
      </c>
      <c r="Q2500" s="5" t="str">
        <f t="shared" ref="Q2500:Q2563" si="39">IF(OR(ISNUMBER(SEARCH("arquivamento",L2500)),ISNUMBER(SEARCH("arquivado",L2500))),"Arquivado","Ativo")</f>
        <v>Ativo</v>
      </c>
      <c r="R2500" s="32" t="e">
        <v>#N/A</v>
      </c>
    </row>
    <row r="2501" spans="1:18" x14ac:dyDescent="0.2">
      <c r="A2501" s="5" t="s">
        <v>8821</v>
      </c>
      <c r="B2501" s="5"/>
      <c r="C2501" s="5" t="s">
        <v>8822</v>
      </c>
      <c r="D2501" s="5" t="s">
        <v>8823</v>
      </c>
      <c r="E2501" s="36" t="s">
        <v>71</v>
      </c>
      <c r="F2501" s="5" t="s">
        <v>18630</v>
      </c>
      <c r="G2501" s="34"/>
      <c r="H2501" s="5" t="s">
        <v>18630</v>
      </c>
      <c r="I2501" s="34"/>
      <c r="J2501" s="5" t="s">
        <v>18630</v>
      </c>
      <c r="K2501" s="34"/>
      <c r="L2501" s="5" t="s">
        <v>18793</v>
      </c>
      <c r="M2501" s="5" t="s">
        <v>8824</v>
      </c>
      <c r="N2501" s="5" t="s">
        <v>18712</v>
      </c>
      <c r="O2501" s="35">
        <v>575858.81000000006</v>
      </c>
      <c r="P2501" s="60" t="s">
        <v>18630</v>
      </c>
      <c r="Q2501" s="5" t="str">
        <f t="shared" si="39"/>
        <v>Ativo</v>
      </c>
      <c r="R2501" s="32" t="e">
        <v>#N/A</v>
      </c>
    </row>
    <row r="2502" spans="1:18" x14ac:dyDescent="0.2">
      <c r="A2502" s="5" t="s">
        <v>8826</v>
      </c>
      <c r="B2502" s="5"/>
      <c r="C2502" s="5" t="s">
        <v>7500</v>
      </c>
      <c r="D2502" s="5" t="s">
        <v>18691</v>
      </c>
      <c r="E2502" s="36" t="s">
        <v>39</v>
      </c>
      <c r="F2502" s="5" t="s">
        <v>18630</v>
      </c>
      <c r="G2502" s="34"/>
      <c r="H2502" s="5" t="s">
        <v>18630</v>
      </c>
      <c r="I2502" s="34"/>
      <c r="J2502" s="5" t="s">
        <v>18630</v>
      </c>
      <c r="K2502" s="34"/>
      <c r="L2502" s="5" t="s">
        <v>42</v>
      </c>
      <c r="M2502" s="33" t="s">
        <v>238</v>
      </c>
      <c r="N2502" s="5" t="s">
        <v>26</v>
      </c>
      <c r="O2502" s="35">
        <v>35000</v>
      </c>
      <c r="P2502" s="5" t="s">
        <v>18630</v>
      </c>
      <c r="Q2502" s="5" t="str">
        <f t="shared" si="39"/>
        <v>Arquivado</v>
      </c>
      <c r="R2502" s="32" t="e">
        <v>#N/A</v>
      </c>
    </row>
    <row r="2503" spans="1:18" x14ac:dyDescent="0.2">
      <c r="A2503" s="5" t="s">
        <v>8827</v>
      </c>
      <c r="B2503" s="5"/>
      <c r="C2503" s="5" t="s">
        <v>8828</v>
      </c>
      <c r="D2503" s="5" t="s">
        <v>8829</v>
      </c>
      <c r="E2503" s="36" t="s">
        <v>71</v>
      </c>
      <c r="F2503" s="5" t="s">
        <v>18630</v>
      </c>
      <c r="G2503" s="34"/>
      <c r="H2503" s="5" t="s">
        <v>18630</v>
      </c>
      <c r="I2503" s="34"/>
      <c r="J2503" s="5" t="s">
        <v>18630</v>
      </c>
      <c r="K2503" s="34"/>
      <c r="L2503" s="5" t="s">
        <v>18796</v>
      </c>
      <c r="M2503" s="5" t="s">
        <v>8830</v>
      </c>
      <c r="N2503" s="5" t="s">
        <v>18712</v>
      </c>
      <c r="O2503" s="35">
        <v>108859.18</v>
      </c>
      <c r="P2503" s="60" t="s">
        <v>18630</v>
      </c>
      <c r="Q2503" s="5" t="str">
        <f t="shared" si="39"/>
        <v>Ativo</v>
      </c>
      <c r="R2503" s="32" t="e">
        <v>#N/A</v>
      </c>
    </row>
    <row r="2504" spans="1:18" x14ac:dyDescent="0.2">
      <c r="A2504" s="5" t="s">
        <v>8832</v>
      </c>
      <c r="B2504" s="5"/>
      <c r="C2504" s="5" t="s">
        <v>8833</v>
      </c>
      <c r="D2504" s="5" t="s">
        <v>7369</v>
      </c>
      <c r="E2504" s="36" t="s">
        <v>71</v>
      </c>
      <c r="F2504" s="5" t="s">
        <v>18633</v>
      </c>
      <c r="G2504" s="34">
        <v>43753</v>
      </c>
      <c r="H2504" s="33" t="s">
        <v>18633</v>
      </c>
      <c r="I2504" s="34">
        <v>43951</v>
      </c>
      <c r="J2504" s="33" t="s">
        <v>18633</v>
      </c>
      <c r="K2504" s="34">
        <v>44974</v>
      </c>
      <c r="L2504" s="33" t="s">
        <v>42</v>
      </c>
      <c r="M2504" s="33" t="s">
        <v>43</v>
      </c>
      <c r="N2504" s="5" t="s">
        <v>26</v>
      </c>
      <c r="O2504" s="35">
        <v>125556.49</v>
      </c>
      <c r="P2504" s="5" t="s">
        <v>18630</v>
      </c>
      <c r="Q2504" s="5" t="str">
        <f t="shared" si="39"/>
        <v>Arquivado</v>
      </c>
      <c r="R2504" s="32" t="e">
        <v>#N/A</v>
      </c>
    </row>
    <row r="2505" spans="1:18" x14ac:dyDescent="0.2">
      <c r="A2505" s="5" t="s">
        <v>8834</v>
      </c>
      <c r="B2505" s="5"/>
      <c r="C2505" s="5" t="s">
        <v>8835</v>
      </c>
      <c r="D2505" s="5" t="s">
        <v>7593</v>
      </c>
      <c r="E2505" s="36" t="s">
        <v>71</v>
      </c>
      <c r="F2505" s="5" t="s">
        <v>18633</v>
      </c>
      <c r="G2505" s="34">
        <v>45070</v>
      </c>
      <c r="H2505" s="33" t="s">
        <v>18633</v>
      </c>
      <c r="I2505" s="34">
        <v>45271</v>
      </c>
      <c r="J2505" s="33" t="s">
        <v>18633</v>
      </c>
      <c r="K2505" s="34">
        <v>45726</v>
      </c>
      <c r="L2505" s="33" t="s">
        <v>42</v>
      </c>
      <c r="M2505" s="33" t="s">
        <v>43</v>
      </c>
      <c r="N2505" s="5" t="s">
        <v>26</v>
      </c>
      <c r="O2505" s="35">
        <v>172302.62</v>
      </c>
      <c r="P2505" s="5" t="s">
        <v>18630</v>
      </c>
      <c r="Q2505" s="5" t="str">
        <f t="shared" si="39"/>
        <v>Arquivado</v>
      </c>
      <c r="R2505" s="32" t="e">
        <v>#N/A</v>
      </c>
    </row>
    <row r="2506" spans="1:18" x14ac:dyDescent="0.2">
      <c r="A2506" s="5" t="s">
        <v>8836</v>
      </c>
      <c r="B2506" s="5"/>
      <c r="C2506" s="5" t="s">
        <v>7500</v>
      </c>
      <c r="D2506" s="5" t="s">
        <v>18691</v>
      </c>
      <c r="E2506" s="36" t="s">
        <v>39</v>
      </c>
      <c r="F2506" s="5" t="s">
        <v>18630</v>
      </c>
      <c r="G2506" s="34"/>
      <c r="H2506" s="5" t="s">
        <v>18630</v>
      </c>
      <c r="I2506" s="34"/>
      <c r="J2506" s="5" t="s">
        <v>18630</v>
      </c>
      <c r="K2506" s="34"/>
      <c r="L2506" s="5" t="s">
        <v>42</v>
      </c>
      <c r="M2506" s="33" t="s">
        <v>43</v>
      </c>
      <c r="N2506" s="5" t="s">
        <v>26</v>
      </c>
      <c r="O2506" s="35">
        <v>35000</v>
      </c>
      <c r="P2506" s="5" t="s">
        <v>18630</v>
      </c>
      <c r="Q2506" s="5" t="str">
        <f t="shared" si="39"/>
        <v>Arquivado</v>
      </c>
      <c r="R2506" s="32" t="e">
        <v>#N/A</v>
      </c>
    </row>
    <row r="2507" spans="1:18" x14ac:dyDescent="0.2">
      <c r="A2507" s="5" t="s">
        <v>8837</v>
      </c>
      <c r="B2507" s="5"/>
      <c r="C2507" s="5" t="s">
        <v>7500</v>
      </c>
      <c r="D2507" s="5" t="s">
        <v>18691</v>
      </c>
      <c r="E2507" s="36" t="s">
        <v>39</v>
      </c>
      <c r="F2507" s="5" t="s">
        <v>18630</v>
      </c>
      <c r="G2507" s="34"/>
      <c r="H2507" s="5" t="s">
        <v>18630</v>
      </c>
      <c r="I2507" s="34"/>
      <c r="J2507" s="5" t="s">
        <v>18630</v>
      </c>
      <c r="K2507" s="34"/>
      <c r="L2507" s="5" t="s">
        <v>42</v>
      </c>
      <c r="M2507" s="33" t="s">
        <v>238</v>
      </c>
      <c r="N2507" s="5" t="s">
        <v>26</v>
      </c>
      <c r="O2507" s="35">
        <v>35000</v>
      </c>
      <c r="P2507" s="5" t="s">
        <v>18630</v>
      </c>
      <c r="Q2507" s="5" t="str">
        <f t="shared" si="39"/>
        <v>Arquivado</v>
      </c>
      <c r="R2507" s="32" t="e">
        <v>#N/A</v>
      </c>
    </row>
    <row r="2508" spans="1:18" x14ac:dyDescent="0.2">
      <c r="A2508" s="5" t="s">
        <v>8838</v>
      </c>
      <c r="B2508" s="5"/>
      <c r="C2508" s="5" t="s">
        <v>8839</v>
      </c>
      <c r="D2508" s="5" t="s">
        <v>19222</v>
      </c>
      <c r="E2508" s="36" t="s">
        <v>71</v>
      </c>
      <c r="F2508" s="5" t="s">
        <v>18633</v>
      </c>
      <c r="G2508" s="34">
        <v>44721</v>
      </c>
      <c r="H2508" s="33" t="s">
        <v>18633</v>
      </c>
      <c r="I2508" s="34">
        <v>44986</v>
      </c>
      <c r="J2508" s="33" t="s">
        <v>18633</v>
      </c>
      <c r="K2508" s="34">
        <v>45414</v>
      </c>
      <c r="L2508" s="33" t="s">
        <v>42</v>
      </c>
      <c r="M2508" s="5" t="s">
        <v>8840</v>
      </c>
      <c r="N2508" s="5" t="s">
        <v>26</v>
      </c>
      <c r="O2508" s="35">
        <v>364765.48</v>
      </c>
      <c r="P2508" s="5" t="s">
        <v>18630</v>
      </c>
      <c r="Q2508" s="5" t="str">
        <f t="shared" si="39"/>
        <v>Arquivado</v>
      </c>
      <c r="R2508" s="32" t="e">
        <v>#N/A</v>
      </c>
    </row>
    <row r="2509" spans="1:18" x14ac:dyDescent="0.2">
      <c r="A2509" s="5" t="s">
        <v>8842</v>
      </c>
      <c r="B2509" s="5"/>
      <c r="C2509" s="5" t="s">
        <v>7610</v>
      </c>
      <c r="D2509" s="5" t="s">
        <v>18691</v>
      </c>
      <c r="E2509" s="36" t="s">
        <v>71</v>
      </c>
      <c r="F2509" s="5" t="s">
        <v>18633</v>
      </c>
      <c r="G2509" s="34">
        <v>43845</v>
      </c>
      <c r="H2509" s="33" t="s">
        <v>18630</v>
      </c>
      <c r="I2509" s="34"/>
      <c r="J2509" s="5" t="s">
        <v>18633</v>
      </c>
      <c r="K2509" s="34">
        <v>43973</v>
      </c>
      <c r="L2509" s="33" t="s">
        <v>42</v>
      </c>
      <c r="M2509" s="5" t="s">
        <v>8843</v>
      </c>
      <c r="N2509" s="5" t="s">
        <v>26</v>
      </c>
      <c r="O2509" s="35">
        <v>230483.78</v>
      </c>
      <c r="P2509" s="5" t="s">
        <v>18630</v>
      </c>
      <c r="Q2509" s="5" t="str">
        <f t="shared" si="39"/>
        <v>Arquivado</v>
      </c>
      <c r="R2509" s="32" t="e">
        <v>#N/A</v>
      </c>
    </row>
    <row r="2510" spans="1:18" x14ac:dyDescent="0.2">
      <c r="A2510" s="5" t="s">
        <v>8845</v>
      </c>
      <c r="B2510" s="5"/>
      <c r="C2510" s="5" t="s">
        <v>8846</v>
      </c>
      <c r="D2510" s="5" t="s">
        <v>18692</v>
      </c>
      <c r="E2510" s="36" t="s">
        <v>71</v>
      </c>
      <c r="F2510" s="5" t="s">
        <v>18633</v>
      </c>
      <c r="G2510" s="34">
        <v>44769</v>
      </c>
      <c r="H2510" s="33" t="s">
        <v>18633</v>
      </c>
      <c r="I2510" s="34">
        <v>45050</v>
      </c>
      <c r="J2510" s="33" t="s">
        <v>18630</v>
      </c>
      <c r="K2510" s="34"/>
      <c r="L2510" s="5" t="s">
        <v>18796</v>
      </c>
      <c r="M2510" s="5" t="s">
        <v>8847</v>
      </c>
      <c r="N2510" s="5" t="s">
        <v>117</v>
      </c>
      <c r="O2510" s="35">
        <v>98654.93</v>
      </c>
      <c r="P2510" s="60" t="s">
        <v>18630</v>
      </c>
      <c r="Q2510" s="5" t="str">
        <f t="shared" si="39"/>
        <v>Ativo</v>
      </c>
      <c r="R2510" s="32" t="e">
        <v>#N/A</v>
      </c>
    </row>
    <row r="2511" spans="1:18" x14ac:dyDescent="0.2">
      <c r="A2511" s="5" t="s">
        <v>8849</v>
      </c>
      <c r="B2511" s="5"/>
      <c r="C2511" s="5" t="s">
        <v>8850</v>
      </c>
      <c r="D2511" s="5" t="s">
        <v>8851</v>
      </c>
      <c r="E2511" s="36" t="s">
        <v>71</v>
      </c>
      <c r="F2511" s="5" t="s">
        <v>18633</v>
      </c>
      <c r="G2511" s="34">
        <v>46076</v>
      </c>
      <c r="H2511" s="33" t="s">
        <v>18630</v>
      </c>
      <c r="I2511" s="34"/>
      <c r="J2511" s="5" t="s">
        <v>18630</v>
      </c>
      <c r="K2511" s="34"/>
      <c r="L2511" s="5" t="s">
        <v>18795</v>
      </c>
      <c r="M2511" s="5" t="s">
        <v>1018</v>
      </c>
      <c r="N2511" s="5" t="s">
        <v>210</v>
      </c>
      <c r="O2511" s="35">
        <v>103718.02</v>
      </c>
      <c r="P2511" s="60" t="s">
        <v>18630</v>
      </c>
      <c r="Q2511" s="5" t="str">
        <f t="shared" si="39"/>
        <v>Ativo</v>
      </c>
      <c r="R2511" s="32" t="e">
        <v>#N/A</v>
      </c>
    </row>
    <row r="2512" spans="1:18" x14ac:dyDescent="0.2">
      <c r="A2512" s="5" t="s">
        <v>8852</v>
      </c>
      <c r="B2512" s="5"/>
      <c r="C2512" s="5" t="s">
        <v>8853</v>
      </c>
      <c r="D2512" s="5" t="s">
        <v>8854</v>
      </c>
      <c r="E2512" s="36" t="s">
        <v>71</v>
      </c>
      <c r="F2512" s="5" t="s">
        <v>18630</v>
      </c>
      <c r="G2512" s="34"/>
      <c r="H2512" s="5" t="s">
        <v>18630</v>
      </c>
      <c r="I2512" s="34"/>
      <c r="J2512" s="5" t="s">
        <v>18630</v>
      </c>
      <c r="K2512" s="34"/>
      <c r="L2512" s="5" t="s">
        <v>18793</v>
      </c>
      <c r="M2512" s="5" t="s">
        <v>8855</v>
      </c>
      <c r="N2512" s="5" t="s">
        <v>18712</v>
      </c>
      <c r="O2512" s="35">
        <v>117942.42</v>
      </c>
      <c r="P2512" s="60" t="s">
        <v>18630</v>
      </c>
      <c r="Q2512" s="5" t="str">
        <f t="shared" si="39"/>
        <v>Ativo</v>
      </c>
      <c r="R2512" s="32" t="e">
        <v>#N/A</v>
      </c>
    </row>
    <row r="2513" spans="1:18" x14ac:dyDescent="0.2">
      <c r="A2513" s="5" t="s">
        <v>8857</v>
      </c>
      <c r="B2513" s="5"/>
      <c r="C2513" s="5" t="s">
        <v>8858</v>
      </c>
      <c r="D2513" s="5" t="s">
        <v>658</v>
      </c>
      <c r="E2513" s="36" t="s">
        <v>71</v>
      </c>
      <c r="F2513" s="5" t="s">
        <v>18633</v>
      </c>
      <c r="G2513" s="34">
        <v>45952</v>
      </c>
      <c r="H2513" s="33" t="s">
        <v>18633</v>
      </c>
      <c r="I2513" s="34">
        <v>46066</v>
      </c>
      <c r="J2513" s="33" t="s">
        <v>18630</v>
      </c>
      <c r="K2513" s="34"/>
      <c r="L2513" s="5" t="s">
        <v>18795</v>
      </c>
      <c r="M2513" s="5" t="s">
        <v>7756</v>
      </c>
      <c r="N2513" s="5" t="s">
        <v>210</v>
      </c>
      <c r="O2513" s="35">
        <v>261643.92</v>
      </c>
      <c r="P2513" s="60" t="s">
        <v>18630</v>
      </c>
      <c r="Q2513" s="5" t="str">
        <f t="shared" si="39"/>
        <v>Ativo</v>
      </c>
      <c r="R2513" s="32" t="e">
        <v>#N/A</v>
      </c>
    </row>
    <row r="2514" spans="1:18" x14ac:dyDescent="0.2">
      <c r="A2514" s="5" t="s">
        <v>8859</v>
      </c>
      <c r="B2514" s="5"/>
      <c r="C2514" s="5" t="s">
        <v>7346</v>
      </c>
      <c r="D2514" s="5" t="s">
        <v>8860</v>
      </c>
      <c r="E2514" s="36" t="s">
        <v>71</v>
      </c>
      <c r="F2514" s="5" t="s">
        <v>18633</v>
      </c>
      <c r="G2514" s="34">
        <v>45642</v>
      </c>
      <c r="H2514" s="33" t="s">
        <v>18630</v>
      </c>
      <c r="I2514" s="34"/>
      <c r="J2514" s="5" t="s">
        <v>18633</v>
      </c>
      <c r="K2514" s="34">
        <v>45687</v>
      </c>
      <c r="L2514" s="33" t="s">
        <v>42</v>
      </c>
      <c r="M2514" s="5" t="s">
        <v>8861</v>
      </c>
      <c r="N2514" s="5" t="s">
        <v>26</v>
      </c>
      <c r="O2514" s="35">
        <v>597110.74</v>
      </c>
      <c r="P2514" s="5" t="s">
        <v>18630</v>
      </c>
      <c r="Q2514" s="5" t="str">
        <f t="shared" si="39"/>
        <v>Arquivado</v>
      </c>
      <c r="R2514" s="32" t="e">
        <v>#N/A</v>
      </c>
    </row>
    <row r="2515" spans="1:18" x14ac:dyDescent="0.2">
      <c r="A2515" s="5" t="s">
        <v>8863</v>
      </c>
      <c r="B2515" s="5"/>
      <c r="C2515" s="5" t="s">
        <v>8864</v>
      </c>
      <c r="D2515" s="5" t="s">
        <v>8865</v>
      </c>
      <c r="E2515" s="36" t="s">
        <v>71</v>
      </c>
      <c r="F2515" s="5" t="s">
        <v>18630</v>
      </c>
      <c r="G2515" s="34"/>
      <c r="H2515" s="5" t="s">
        <v>18630</v>
      </c>
      <c r="I2515" s="34"/>
      <c r="J2515" s="5" t="s">
        <v>18630</v>
      </c>
      <c r="K2515" s="34"/>
      <c r="L2515" s="5" t="s">
        <v>18793</v>
      </c>
      <c r="M2515" s="5" t="s">
        <v>4193</v>
      </c>
      <c r="N2515" s="5" t="s">
        <v>18712</v>
      </c>
      <c r="O2515" s="35">
        <v>283686.05</v>
      </c>
      <c r="P2515" s="60" t="s">
        <v>18630</v>
      </c>
      <c r="Q2515" s="5" t="str">
        <f t="shared" si="39"/>
        <v>Ativo</v>
      </c>
      <c r="R2515" s="32" t="e">
        <v>#N/A</v>
      </c>
    </row>
    <row r="2516" spans="1:18" x14ac:dyDescent="0.2">
      <c r="A2516" s="5" t="s">
        <v>8866</v>
      </c>
      <c r="B2516" s="5"/>
      <c r="C2516" s="5" t="s">
        <v>8867</v>
      </c>
      <c r="D2516" s="5" t="s">
        <v>8868</v>
      </c>
      <c r="E2516" s="36" t="s">
        <v>71</v>
      </c>
      <c r="F2516" s="5" t="s">
        <v>18633</v>
      </c>
      <c r="G2516" s="34">
        <v>46030</v>
      </c>
      <c r="H2516" s="33" t="s">
        <v>18630</v>
      </c>
      <c r="I2516" s="34"/>
      <c r="J2516" s="5" t="s">
        <v>18630</v>
      </c>
      <c r="K2516" s="34"/>
      <c r="L2516" s="5" t="s">
        <v>18795</v>
      </c>
      <c r="M2516" s="5" t="s">
        <v>912</v>
      </c>
      <c r="N2516" s="5" t="s">
        <v>117</v>
      </c>
      <c r="O2516" s="35">
        <v>128708.59</v>
      </c>
      <c r="P2516" s="60" t="s">
        <v>18630</v>
      </c>
      <c r="Q2516" s="5" t="str">
        <f t="shared" si="39"/>
        <v>Ativo</v>
      </c>
      <c r="R2516" s="32" t="e">
        <v>#N/A</v>
      </c>
    </row>
    <row r="2517" spans="1:18" x14ac:dyDescent="0.2">
      <c r="A2517" s="5" t="s">
        <v>8869</v>
      </c>
      <c r="B2517" s="5"/>
      <c r="D2517" s="5" t="s">
        <v>8870</v>
      </c>
      <c r="E2517" s="36" t="s">
        <v>2091</v>
      </c>
      <c r="F2517" s="5" t="s">
        <v>18630</v>
      </c>
      <c r="G2517" s="34"/>
      <c r="H2517" s="5" t="s">
        <v>18630</v>
      </c>
      <c r="I2517" s="34"/>
      <c r="J2517" s="5" t="s">
        <v>18630</v>
      </c>
      <c r="K2517" s="34"/>
      <c r="L2517" s="5" t="s">
        <v>42</v>
      </c>
      <c r="M2517" s="5"/>
      <c r="N2517" s="5" t="s">
        <v>26</v>
      </c>
      <c r="O2517" s="35">
        <v>5000</v>
      </c>
      <c r="P2517" s="5" t="s">
        <v>18630</v>
      </c>
      <c r="Q2517" s="5" t="str">
        <f t="shared" si="39"/>
        <v>Arquivado</v>
      </c>
      <c r="R2517" s="32" t="e">
        <v>#N/A</v>
      </c>
    </row>
    <row r="2518" spans="1:18" x14ac:dyDescent="0.2">
      <c r="A2518" s="5" t="s">
        <v>8871</v>
      </c>
      <c r="B2518" s="5"/>
      <c r="C2518" s="5" t="s">
        <v>8872</v>
      </c>
      <c r="D2518" s="5" t="s">
        <v>8873</v>
      </c>
      <c r="E2518" s="36" t="s">
        <v>71</v>
      </c>
      <c r="F2518" s="5" t="s">
        <v>18630</v>
      </c>
      <c r="G2518" s="34"/>
      <c r="H2518" s="5" t="s">
        <v>18630</v>
      </c>
      <c r="I2518" s="34"/>
      <c r="J2518" s="5" t="s">
        <v>18630</v>
      </c>
      <c r="K2518" s="34"/>
      <c r="L2518" s="5" t="s">
        <v>18793</v>
      </c>
      <c r="M2518" s="5" t="s">
        <v>4193</v>
      </c>
      <c r="N2518" s="5" t="s">
        <v>18712</v>
      </c>
      <c r="O2518" s="35">
        <v>114456.96000000001</v>
      </c>
      <c r="P2518" s="60" t="s">
        <v>18630</v>
      </c>
      <c r="Q2518" s="5" t="str">
        <f t="shared" si="39"/>
        <v>Ativo</v>
      </c>
      <c r="R2518" s="32" t="e">
        <v>#N/A</v>
      </c>
    </row>
    <row r="2519" spans="1:18" x14ac:dyDescent="0.2">
      <c r="A2519" s="5" t="s">
        <v>8874</v>
      </c>
      <c r="B2519" s="5"/>
      <c r="C2519" s="5" t="s">
        <v>8875</v>
      </c>
      <c r="D2519" s="5" t="s">
        <v>8876</v>
      </c>
      <c r="E2519" s="36" t="s">
        <v>71</v>
      </c>
      <c r="F2519" s="5" t="s">
        <v>18630</v>
      </c>
      <c r="G2519" s="34"/>
      <c r="H2519" s="5" t="s">
        <v>18630</v>
      </c>
      <c r="I2519" s="34"/>
      <c r="J2519" s="5" t="s">
        <v>18630</v>
      </c>
      <c r="K2519" s="34"/>
      <c r="L2519" s="5" t="s">
        <v>18793</v>
      </c>
      <c r="M2519" s="5" t="s">
        <v>8877</v>
      </c>
      <c r="N2519" s="5" t="s">
        <v>18712</v>
      </c>
      <c r="O2519" s="35">
        <v>159846.01</v>
      </c>
      <c r="P2519" s="60" t="s">
        <v>18630</v>
      </c>
      <c r="Q2519" s="5" t="str">
        <f t="shared" si="39"/>
        <v>Ativo</v>
      </c>
      <c r="R2519" s="32" t="e">
        <v>#N/A</v>
      </c>
    </row>
    <row r="2520" spans="1:18" x14ac:dyDescent="0.2">
      <c r="A2520" s="5" t="s">
        <v>8879</v>
      </c>
      <c r="B2520" s="5"/>
      <c r="C2520" s="5" t="s">
        <v>8880</v>
      </c>
      <c r="D2520" s="5" t="s">
        <v>8774</v>
      </c>
      <c r="E2520" s="36" t="s">
        <v>71</v>
      </c>
      <c r="F2520" s="5" t="s">
        <v>18630</v>
      </c>
      <c r="G2520" s="34"/>
      <c r="H2520" s="5" t="s">
        <v>18630</v>
      </c>
      <c r="I2520" s="34"/>
      <c r="J2520" s="5" t="s">
        <v>18630</v>
      </c>
      <c r="K2520" s="34"/>
      <c r="L2520" s="5" t="s">
        <v>18793</v>
      </c>
      <c r="M2520" s="5" t="s">
        <v>8881</v>
      </c>
      <c r="N2520" s="5" t="s">
        <v>18712</v>
      </c>
      <c r="O2520" s="35">
        <v>484361.02</v>
      </c>
      <c r="P2520" s="60" t="s">
        <v>18630</v>
      </c>
      <c r="Q2520" s="5" t="str">
        <f t="shared" si="39"/>
        <v>Ativo</v>
      </c>
      <c r="R2520" s="32" t="e">
        <v>#N/A</v>
      </c>
    </row>
    <row r="2521" spans="1:18" x14ac:dyDescent="0.2">
      <c r="A2521" s="5" t="s">
        <v>8883</v>
      </c>
      <c r="B2521" s="5"/>
      <c r="C2521" s="5" t="s">
        <v>8884</v>
      </c>
      <c r="D2521" s="5" t="s">
        <v>18700</v>
      </c>
      <c r="E2521" s="36" t="s">
        <v>71</v>
      </c>
      <c r="F2521" s="5" t="s">
        <v>18630</v>
      </c>
      <c r="G2521" s="34"/>
      <c r="H2521" s="5" t="s">
        <v>18633</v>
      </c>
      <c r="I2521" s="34">
        <v>45630</v>
      </c>
      <c r="J2521" s="33" t="s">
        <v>18633</v>
      </c>
      <c r="K2521" s="34">
        <v>45698</v>
      </c>
      <c r="L2521" s="33" t="s">
        <v>42</v>
      </c>
      <c r="M2521" s="5" t="s">
        <v>8885</v>
      </c>
      <c r="N2521" s="5" t="s">
        <v>26</v>
      </c>
      <c r="O2521" s="35">
        <v>257373.17</v>
      </c>
      <c r="P2521" s="5" t="s">
        <v>18630</v>
      </c>
      <c r="Q2521" s="5" t="str">
        <f t="shared" si="39"/>
        <v>Arquivado</v>
      </c>
      <c r="R2521" s="32" t="e">
        <v>#N/A</v>
      </c>
    </row>
    <row r="2522" spans="1:18" x14ac:dyDescent="0.2">
      <c r="A2522" s="5" t="s">
        <v>8887</v>
      </c>
      <c r="B2522" s="5"/>
      <c r="C2522" s="5" t="s">
        <v>8888</v>
      </c>
      <c r="D2522" s="5" t="s">
        <v>8889</v>
      </c>
      <c r="E2522" s="36" t="s">
        <v>71</v>
      </c>
      <c r="F2522" s="5" t="s">
        <v>18630</v>
      </c>
      <c r="G2522" s="34"/>
      <c r="H2522" s="5" t="s">
        <v>18630</v>
      </c>
      <c r="I2522" s="34"/>
      <c r="J2522" s="5" t="s">
        <v>18630</v>
      </c>
      <c r="K2522" s="34"/>
      <c r="L2522" s="5" t="s">
        <v>18793</v>
      </c>
      <c r="M2522" s="5" t="s">
        <v>8890</v>
      </c>
      <c r="N2522" s="5" t="s">
        <v>18712</v>
      </c>
      <c r="O2522" s="35">
        <v>101645.19</v>
      </c>
      <c r="P2522" s="60" t="s">
        <v>18630</v>
      </c>
      <c r="Q2522" s="5" t="str">
        <f t="shared" si="39"/>
        <v>Ativo</v>
      </c>
      <c r="R2522" s="32" t="e">
        <v>#N/A</v>
      </c>
    </row>
    <row r="2523" spans="1:18" x14ac:dyDescent="0.2">
      <c r="A2523" s="5" t="s">
        <v>8892</v>
      </c>
      <c r="B2523" s="5"/>
      <c r="C2523" s="5" t="s">
        <v>8893</v>
      </c>
      <c r="D2523" s="5" t="s">
        <v>8894</v>
      </c>
      <c r="E2523" s="36" t="s">
        <v>71</v>
      </c>
      <c r="F2523" s="5" t="s">
        <v>18633</v>
      </c>
      <c r="G2523" s="34">
        <v>45898</v>
      </c>
      <c r="H2523" s="33" t="s">
        <v>18633</v>
      </c>
      <c r="I2523" s="34">
        <v>45952</v>
      </c>
      <c r="J2523" s="33" t="s">
        <v>18630</v>
      </c>
      <c r="K2523" s="34"/>
      <c r="L2523" s="5" t="s">
        <v>18795</v>
      </c>
      <c r="M2523" s="5" t="s">
        <v>2221</v>
      </c>
      <c r="N2523" s="5" t="s">
        <v>210</v>
      </c>
      <c r="O2523" s="35">
        <v>370876.86</v>
      </c>
      <c r="P2523" s="60" t="s">
        <v>18630</v>
      </c>
      <c r="Q2523" s="5" t="str">
        <f t="shared" si="39"/>
        <v>Ativo</v>
      </c>
      <c r="R2523" s="32" t="e">
        <v>#N/A</v>
      </c>
    </row>
    <row r="2524" spans="1:18" x14ac:dyDescent="0.2">
      <c r="A2524" s="5" t="s">
        <v>8895</v>
      </c>
      <c r="B2524" s="5"/>
      <c r="C2524" s="5" t="s">
        <v>8896</v>
      </c>
      <c r="D2524" s="5" t="s">
        <v>8897</v>
      </c>
      <c r="E2524" s="36" t="s">
        <v>71</v>
      </c>
      <c r="F2524" s="5" t="s">
        <v>18633</v>
      </c>
      <c r="G2524" s="34">
        <v>46105</v>
      </c>
      <c r="H2524" s="33" t="s">
        <v>18630</v>
      </c>
      <c r="I2524" s="34"/>
      <c r="J2524" s="5" t="s">
        <v>18630</v>
      </c>
      <c r="K2524" s="34"/>
      <c r="L2524" s="5" t="s">
        <v>18795</v>
      </c>
      <c r="M2524" s="5" t="s">
        <v>1077</v>
      </c>
      <c r="N2524" s="5" t="s">
        <v>117</v>
      </c>
      <c r="O2524" s="35">
        <v>181829.5</v>
      </c>
      <c r="P2524" s="60" t="s">
        <v>18630</v>
      </c>
      <c r="Q2524" s="5" t="str">
        <f t="shared" si="39"/>
        <v>Ativo</v>
      </c>
      <c r="R2524" s="32" t="e">
        <v>#N/A</v>
      </c>
    </row>
    <row r="2525" spans="1:18" x14ac:dyDescent="0.2">
      <c r="A2525" s="5" t="s">
        <v>8691</v>
      </c>
      <c r="B2525" s="5" t="s">
        <v>8690</v>
      </c>
      <c r="C2525" s="5" t="s">
        <v>8692</v>
      </c>
      <c r="D2525" s="5" t="s">
        <v>8693</v>
      </c>
      <c r="E2525" s="36" t="s">
        <v>71</v>
      </c>
      <c r="F2525" s="5" t="s">
        <v>18633</v>
      </c>
      <c r="G2525" s="34">
        <v>45882</v>
      </c>
      <c r="H2525" s="33" t="s">
        <v>18630</v>
      </c>
      <c r="I2525" s="34"/>
      <c r="J2525" s="5" t="s">
        <v>18630</v>
      </c>
      <c r="K2525" s="34"/>
      <c r="L2525" s="5" t="s">
        <v>42</v>
      </c>
      <c r="M2525" s="33" t="s">
        <v>43</v>
      </c>
      <c r="N2525" s="5" t="s">
        <v>26</v>
      </c>
      <c r="O2525" s="35">
        <v>75133.87</v>
      </c>
      <c r="P2525" s="5" t="s">
        <v>18633</v>
      </c>
      <c r="Q2525" s="5" t="str">
        <f t="shared" si="39"/>
        <v>Arquivado</v>
      </c>
      <c r="R2525" s="32" t="e">
        <v>#N/A</v>
      </c>
    </row>
    <row r="2526" spans="1:18" x14ac:dyDescent="0.2">
      <c r="A2526" s="5" t="s">
        <v>8898</v>
      </c>
      <c r="B2526" s="5"/>
      <c r="C2526" s="5" t="s">
        <v>8899</v>
      </c>
      <c r="D2526" s="5" t="s">
        <v>8900</v>
      </c>
      <c r="E2526" s="36" t="s">
        <v>71</v>
      </c>
      <c r="F2526" s="5" t="s">
        <v>18633</v>
      </c>
      <c r="G2526" s="34">
        <v>45968</v>
      </c>
      <c r="H2526" s="33" t="s">
        <v>18630</v>
      </c>
      <c r="I2526" s="34"/>
      <c r="J2526" s="5" t="s">
        <v>18630</v>
      </c>
      <c r="K2526" s="34"/>
      <c r="L2526" s="5" t="s">
        <v>18795</v>
      </c>
      <c r="M2526" s="5" t="s">
        <v>659</v>
      </c>
      <c r="N2526" s="5" t="s">
        <v>210</v>
      </c>
      <c r="O2526" s="35">
        <v>516642.12</v>
      </c>
      <c r="P2526" s="60" t="s">
        <v>18630</v>
      </c>
      <c r="Q2526" s="5" t="str">
        <f t="shared" si="39"/>
        <v>Ativo</v>
      </c>
      <c r="R2526" s="32" t="e">
        <v>#N/A</v>
      </c>
    </row>
    <row r="2527" spans="1:18" x14ac:dyDescent="0.2">
      <c r="A2527" s="5" t="s">
        <v>8901</v>
      </c>
      <c r="B2527" s="5"/>
      <c r="C2527" s="5" t="s">
        <v>8902</v>
      </c>
      <c r="D2527" s="5" t="s">
        <v>1237</v>
      </c>
      <c r="E2527" s="36" t="s">
        <v>71</v>
      </c>
      <c r="F2527" s="5" t="s">
        <v>18630</v>
      </c>
      <c r="G2527" s="34"/>
      <c r="H2527" s="5" t="s">
        <v>18630</v>
      </c>
      <c r="I2527" s="34"/>
      <c r="J2527" s="5" t="s">
        <v>18630</v>
      </c>
      <c r="K2527" s="34"/>
      <c r="L2527" s="5" t="s">
        <v>18793</v>
      </c>
      <c r="M2527" s="5" t="s">
        <v>8278</v>
      </c>
      <c r="N2527" s="5" t="s">
        <v>18712</v>
      </c>
      <c r="O2527" s="35">
        <v>521748.56</v>
      </c>
      <c r="P2527" s="60" t="s">
        <v>18630</v>
      </c>
      <c r="Q2527" s="5" t="str">
        <f t="shared" si="39"/>
        <v>Ativo</v>
      </c>
      <c r="R2527" s="32" t="e">
        <v>#N/A</v>
      </c>
    </row>
    <row r="2528" spans="1:18" x14ac:dyDescent="0.2">
      <c r="A2528" s="5" t="s">
        <v>8903</v>
      </c>
      <c r="B2528" s="5"/>
      <c r="C2528" s="5" t="s">
        <v>8904</v>
      </c>
      <c r="D2528" s="5" t="s">
        <v>694</v>
      </c>
      <c r="E2528" s="36" t="s">
        <v>71</v>
      </c>
      <c r="F2528" s="5" t="s">
        <v>18633</v>
      </c>
      <c r="G2528" s="34">
        <v>46037</v>
      </c>
      <c r="H2528" s="33" t="s">
        <v>18630</v>
      </c>
      <c r="I2528" s="34"/>
      <c r="J2528" s="5" t="s">
        <v>18630</v>
      </c>
      <c r="K2528" s="34"/>
      <c r="L2528" s="5" t="s">
        <v>18795</v>
      </c>
      <c r="M2528" s="5" t="s">
        <v>744</v>
      </c>
      <c r="N2528" s="5" t="s">
        <v>210</v>
      </c>
      <c r="O2528" s="35">
        <v>347397.26</v>
      </c>
      <c r="P2528" s="60" t="s">
        <v>18630</v>
      </c>
      <c r="Q2528" s="5" t="str">
        <f t="shared" si="39"/>
        <v>Ativo</v>
      </c>
      <c r="R2528" s="32" t="e">
        <v>#N/A</v>
      </c>
    </row>
    <row r="2529" spans="1:18" x14ac:dyDescent="0.2">
      <c r="A2529" s="5" t="s">
        <v>8905</v>
      </c>
      <c r="B2529" s="5"/>
      <c r="C2529" s="5" t="s">
        <v>8906</v>
      </c>
      <c r="D2529" s="5" t="s">
        <v>8907</v>
      </c>
      <c r="E2529" s="36" t="s">
        <v>71</v>
      </c>
      <c r="F2529" s="5" t="s">
        <v>18630</v>
      </c>
      <c r="G2529" s="34"/>
      <c r="H2529" s="5" t="s">
        <v>18630</v>
      </c>
      <c r="I2529" s="34"/>
      <c r="J2529" s="5" t="s">
        <v>18633</v>
      </c>
      <c r="K2529" s="34">
        <v>46093</v>
      </c>
      <c r="L2529" s="33" t="s">
        <v>18684</v>
      </c>
      <c r="M2529" s="33" t="s">
        <v>8417</v>
      </c>
      <c r="N2529" s="5" t="s">
        <v>18712</v>
      </c>
      <c r="O2529" s="35">
        <v>389411.56</v>
      </c>
      <c r="P2529" s="60" t="s">
        <v>18633</v>
      </c>
      <c r="Q2529" s="5" t="str">
        <f t="shared" si="39"/>
        <v>Ativo</v>
      </c>
      <c r="R2529" s="32" t="e">
        <v>#N/A</v>
      </c>
    </row>
    <row r="2530" spans="1:18" x14ac:dyDescent="0.2">
      <c r="A2530" s="5" t="s">
        <v>8908</v>
      </c>
      <c r="B2530" s="5"/>
      <c r="C2530" s="5" t="s">
        <v>8909</v>
      </c>
      <c r="D2530" s="5" t="s">
        <v>19407</v>
      </c>
      <c r="E2530" s="36" t="s">
        <v>124</v>
      </c>
      <c r="F2530" s="5" t="s">
        <v>18630</v>
      </c>
      <c r="G2530" s="34"/>
      <c r="H2530" s="5" t="s">
        <v>18630</v>
      </c>
      <c r="I2530" s="34"/>
      <c r="J2530" s="5" t="s">
        <v>18633</v>
      </c>
      <c r="K2530" s="34">
        <v>43508</v>
      </c>
      <c r="L2530" s="33" t="s">
        <v>23</v>
      </c>
      <c r="M2530" s="5" t="s">
        <v>8910</v>
      </c>
      <c r="N2530" s="5" t="s">
        <v>26</v>
      </c>
      <c r="O2530" s="35">
        <v>0.01</v>
      </c>
      <c r="P2530" s="5" t="s">
        <v>18630</v>
      </c>
      <c r="Q2530" s="5" t="str">
        <f t="shared" si="39"/>
        <v>Arquivado</v>
      </c>
      <c r="R2530" s="32" t="e">
        <v>#N/A</v>
      </c>
    </row>
    <row r="2531" spans="1:18" x14ac:dyDescent="0.2">
      <c r="A2531" s="5" t="s">
        <v>8912</v>
      </c>
      <c r="B2531" s="5"/>
      <c r="C2531" s="5" t="s">
        <v>8079</v>
      </c>
      <c r="D2531" s="5" t="s">
        <v>8080</v>
      </c>
      <c r="E2531" s="36" t="s">
        <v>124</v>
      </c>
      <c r="F2531" s="5" t="s">
        <v>18630</v>
      </c>
      <c r="G2531" s="34"/>
      <c r="H2531" s="5" t="s">
        <v>18630</v>
      </c>
      <c r="I2531" s="34"/>
      <c r="J2531" s="5" t="s">
        <v>18630</v>
      </c>
      <c r="K2531" s="34"/>
      <c r="L2531" s="5" t="s">
        <v>42</v>
      </c>
      <c r="M2531" s="5" t="s">
        <v>43</v>
      </c>
      <c r="N2531" s="5" t="s">
        <v>26</v>
      </c>
      <c r="O2531" s="35">
        <v>0.01</v>
      </c>
      <c r="P2531" s="5" t="s">
        <v>18630</v>
      </c>
      <c r="Q2531" s="5" t="str">
        <f t="shared" si="39"/>
        <v>Arquivado</v>
      </c>
      <c r="R2531" s="32" t="e">
        <v>#N/A</v>
      </c>
    </row>
    <row r="2532" spans="1:18" x14ac:dyDescent="0.2">
      <c r="A2532" s="5" t="s">
        <v>8913</v>
      </c>
      <c r="B2532" s="5"/>
      <c r="C2532" s="5" t="s">
        <v>8914</v>
      </c>
      <c r="D2532" s="5" t="s">
        <v>7615</v>
      </c>
      <c r="E2532" s="36" t="s">
        <v>71</v>
      </c>
      <c r="F2532" s="5" t="s">
        <v>18630</v>
      </c>
      <c r="G2532" s="34"/>
      <c r="H2532" s="5" t="s">
        <v>18630</v>
      </c>
      <c r="I2532" s="34"/>
      <c r="J2532" s="5" t="s">
        <v>18630</v>
      </c>
      <c r="K2532" s="34"/>
      <c r="L2532" s="5" t="s">
        <v>18793</v>
      </c>
      <c r="M2532" s="5" t="s">
        <v>8915</v>
      </c>
      <c r="N2532" s="5" t="s">
        <v>18712</v>
      </c>
      <c r="O2532" s="35">
        <v>221115.84</v>
      </c>
      <c r="P2532" s="60" t="s">
        <v>18630</v>
      </c>
      <c r="Q2532" s="5" t="str">
        <f t="shared" si="39"/>
        <v>Ativo</v>
      </c>
      <c r="R2532" s="32" t="e">
        <v>#N/A</v>
      </c>
    </row>
    <row r="2533" spans="1:18" x14ac:dyDescent="0.2">
      <c r="A2533" s="5" t="s">
        <v>8917</v>
      </c>
      <c r="B2533" s="5"/>
      <c r="C2533" s="5" t="s">
        <v>8918</v>
      </c>
      <c r="D2533" s="5" t="s">
        <v>7381</v>
      </c>
      <c r="E2533" s="36" t="s">
        <v>71</v>
      </c>
      <c r="F2533" s="5" t="s">
        <v>18633</v>
      </c>
      <c r="G2533" s="34">
        <v>45516</v>
      </c>
      <c r="H2533" s="33" t="s">
        <v>18633</v>
      </c>
      <c r="I2533" s="34">
        <v>45680</v>
      </c>
      <c r="J2533" s="33" t="s">
        <v>18630</v>
      </c>
      <c r="K2533" s="34"/>
      <c r="L2533" s="5" t="s">
        <v>18795</v>
      </c>
      <c r="M2533" s="5" t="s">
        <v>8919</v>
      </c>
      <c r="N2533" s="5" t="s">
        <v>117</v>
      </c>
      <c r="O2533" s="35">
        <v>448423.92</v>
      </c>
      <c r="P2533" s="60" t="s">
        <v>18630</v>
      </c>
      <c r="Q2533" s="5" t="str">
        <f t="shared" si="39"/>
        <v>Ativo</v>
      </c>
      <c r="R2533" s="32" t="e">
        <v>#N/A</v>
      </c>
    </row>
    <row r="2534" spans="1:18" x14ac:dyDescent="0.2">
      <c r="A2534" s="5" t="s">
        <v>8921</v>
      </c>
      <c r="B2534" s="5"/>
      <c r="C2534" s="5" t="s">
        <v>8922</v>
      </c>
      <c r="D2534" s="5" t="s">
        <v>855</v>
      </c>
      <c r="E2534" s="36" t="s">
        <v>71</v>
      </c>
      <c r="F2534" s="5" t="s">
        <v>18633</v>
      </c>
      <c r="G2534" s="34">
        <v>45779</v>
      </c>
      <c r="H2534" s="33" t="s">
        <v>18633</v>
      </c>
      <c r="I2534" s="34">
        <v>45986</v>
      </c>
      <c r="J2534" s="33" t="s">
        <v>18630</v>
      </c>
      <c r="K2534" s="34"/>
      <c r="L2534" s="5" t="s">
        <v>18795</v>
      </c>
      <c r="M2534" s="5" t="s">
        <v>8417</v>
      </c>
      <c r="N2534" s="5" t="s">
        <v>117</v>
      </c>
      <c r="O2534" s="35">
        <v>352296.91</v>
      </c>
      <c r="P2534" s="60" t="s">
        <v>18630</v>
      </c>
      <c r="Q2534" s="5" t="str">
        <f t="shared" si="39"/>
        <v>Ativo</v>
      </c>
      <c r="R2534" s="32" t="e">
        <v>#N/A</v>
      </c>
    </row>
    <row r="2535" spans="1:18" x14ac:dyDescent="0.2">
      <c r="A2535" s="5" t="s">
        <v>8923</v>
      </c>
      <c r="B2535" s="5"/>
      <c r="C2535" s="5" t="s">
        <v>8924</v>
      </c>
      <c r="D2535" s="5" t="s">
        <v>8925</v>
      </c>
      <c r="E2535" s="36" t="s">
        <v>71</v>
      </c>
      <c r="F2535" s="5" t="s">
        <v>18633</v>
      </c>
      <c r="G2535" s="34">
        <v>45930</v>
      </c>
      <c r="H2535" s="33" t="s">
        <v>18633</v>
      </c>
      <c r="I2535" s="34">
        <v>46008</v>
      </c>
      <c r="J2535" s="33" t="s">
        <v>18630</v>
      </c>
      <c r="K2535" s="34"/>
      <c r="L2535" s="5" t="s">
        <v>18795</v>
      </c>
      <c r="M2535" s="5" t="s">
        <v>1165</v>
      </c>
      <c r="N2535" s="5" t="s">
        <v>117</v>
      </c>
      <c r="O2535" s="35">
        <v>609962.85</v>
      </c>
      <c r="P2535" s="60" t="s">
        <v>18630</v>
      </c>
      <c r="Q2535" s="5" t="str">
        <f t="shared" si="39"/>
        <v>Ativo</v>
      </c>
      <c r="R2535" s="32" t="e">
        <v>#N/A</v>
      </c>
    </row>
    <row r="2536" spans="1:18" x14ac:dyDescent="0.2">
      <c r="A2536" s="5" t="s">
        <v>8926</v>
      </c>
      <c r="B2536" s="5"/>
      <c r="C2536" s="5" t="s">
        <v>8927</v>
      </c>
      <c r="D2536" s="5" t="s">
        <v>8889</v>
      </c>
      <c r="E2536" s="36" t="s">
        <v>71</v>
      </c>
      <c r="F2536" s="5" t="s">
        <v>18633</v>
      </c>
      <c r="G2536" s="34">
        <v>45989</v>
      </c>
      <c r="H2536" s="33" t="s">
        <v>18630</v>
      </c>
      <c r="I2536" s="34"/>
      <c r="J2536" s="5" t="s">
        <v>18630</v>
      </c>
      <c r="K2536" s="34"/>
      <c r="L2536" s="5" t="s">
        <v>18796</v>
      </c>
      <c r="M2536" s="5" t="s">
        <v>473</v>
      </c>
      <c r="N2536" s="5" t="s">
        <v>117</v>
      </c>
      <c r="O2536" s="35">
        <v>100504.78</v>
      </c>
      <c r="P2536" s="60" t="s">
        <v>18630</v>
      </c>
      <c r="Q2536" s="5" t="str">
        <f t="shared" si="39"/>
        <v>Ativo</v>
      </c>
      <c r="R2536" s="32" t="e">
        <v>#N/A</v>
      </c>
    </row>
    <row r="2537" spans="1:18" x14ac:dyDescent="0.2">
      <c r="A2537" s="5" t="s">
        <v>8928</v>
      </c>
      <c r="B2537" s="5"/>
      <c r="C2537" s="5" t="s">
        <v>8929</v>
      </c>
      <c r="D2537" s="5" t="s">
        <v>8712</v>
      </c>
      <c r="E2537" s="36" t="s">
        <v>71</v>
      </c>
      <c r="F2537" s="5" t="s">
        <v>18630</v>
      </c>
      <c r="G2537" s="34"/>
      <c r="H2537" s="5" t="s">
        <v>18630</v>
      </c>
      <c r="I2537" s="34"/>
      <c r="J2537" s="5" t="s">
        <v>18630</v>
      </c>
      <c r="K2537" s="34"/>
      <c r="L2537" s="5" t="s">
        <v>18793</v>
      </c>
      <c r="M2537" s="5" t="s">
        <v>8930</v>
      </c>
      <c r="N2537" s="5" t="s">
        <v>18712</v>
      </c>
      <c r="O2537" s="35">
        <v>677206</v>
      </c>
      <c r="P2537" s="60" t="s">
        <v>18630</v>
      </c>
      <c r="Q2537" s="5" t="str">
        <f t="shared" si="39"/>
        <v>Ativo</v>
      </c>
      <c r="R2537" s="32" t="e">
        <v>#N/A</v>
      </c>
    </row>
    <row r="2538" spans="1:18" x14ac:dyDescent="0.2">
      <c r="A2538" s="5" t="s">
        <v>8932</v>
      </c>
      <c r="B2538" s="5"/>
      <c r="C2538" s="5" t="s">
        <v>8933</v>
      </c>
      <c r="D2538" s="5" t="s">
        <v>8934</v>
      </c>
      <c r="E2538" s="36" t="s">
        <v>71</v>
      </c>
      <c r="F2538" s="5" t="s">
        <v>18633</v>
      </c>
      <c r="G2538" s="34">
        <v>46089</v>
      </c>
      <c r="H2538" s="33" t="s">
        <v>18630</v>
      </c>
      <c r="I2538" s="34"/>
      <c r="J2538" s="5" t="s">
        <v>18630</v>
      </c>
      <c r="K2538" s="34"/>
      <c r="L2538" s="5" t="s">
        <v>18795</v>
      </c>
      <c r="M2538" s="5" t="s">
        <v>879</v>
      </c>
      <c r="N2538" s="5" t="s">
        <v>210</v>
      </c>
      <c r="O2538" s="35">
        <v>313869.07</v>
      </c>
      <c r="P2538" s="60" t="s">
        <v>18630</v>
      </c>
      <c r="Q2538" s="5" t="str">
        <f t="shared" si="39"/>
        <v>Ativo</v>
      </c>
      <c r="R2538" s="32" t="e">
        <v>#N/A</v>
      </c>
    </row>
    <row r="2539" spans="1:18" x14ac:dyDescent="0.2">
      <c r="A2539" s="5" t="s">
        <v>8935</v>
      </c>
      <c r="B2539" s="5"/>
      <c r="C2539" s="5" t="s">
        <v>8248</v>
      </c>
      <c r="D2539" s="5" t="s">
        <v>694</v>
      </c>
      <c r="E2539" s="36" t="s">
        <v>71</v>
      </c>
      <c r="F2539" s="5" t="s">
        <v>18630</v>
      </c>
      <c r="G2539" s="34"/>
      <c r="H2539" s="5" t="s">
        <v>18630</v>
      </c>
      <c r="I2539" s="34"/>
      <c r="J2539" s="5" t="s">
        <v>18630</v>
      </c>
      <c r="K2539" s="34"/>
      <c r="L2539" s="5" t="s">
        <v>18793</v>
      </c>
      <c r="M2539" s="5" t="s">
        <v>4528</v>
      </c>
      <c r="N2539" s="5" t="s">
        <v>18712</v>
      </c>
      <c r="O2539" s="35">
        <v>138422.26</v>
      </c>
      <c r="P2539" s="60" t="s">
        <v>18630</v>
      </c>
      <c r="Q2539" s="5" t="str">
        <f t="shared" si="39"/>
        <v>Ativo</v>
      </c>
      <c r="R2539" s="32" t="e">
        <v>#N/A</v>
      </c>
    </row>
    <row r="2540" spans="1:18" x14ac:dyDescent="0.2">
      <c r="A2540" s="5" t="s">
        <v>8936</v>
      </c>
      <c r="B2540" s="5"/>
      <c r="C2540" s="5" t="s">
        <v>8937</v>
      </c>
      <c r="D2540" s="5" t="s">
        <v>8803</v>
      </c>
      <c r="E2540" s="36" t="s">
        <v>71</v>
      </c>
      <c r="F2540" s="5" t="s">
        <v>18633</v>
      </c>
      <c r="G2540" s="34">
        <v>45755</v>
      </c>
      <c r="H2540" s="33" t="s">
        <v>18633</v>
      </c>
      <c r="I2540" s="34">
        <v>45926</v>
      </c>
      <c r="J2540" s="33" t="s">
        <v>18630</v>
      </c>
      <c r="K2540" s="34"/>
      <c r="L2540" s="5" t="s">
        <v>18795</v>
      </c>
      <c r="M2540" s="5" t="s">
        <v>3510</v>
      </c>
      <c r="N2540" s="5" t="s">
        <v>117</v>
      </c>
      <c r="O2540" s="35">
        <v>364806.11</v>
      </c>
      <c r="P2540" s="60" t="s">
        <v>18630</v>
      </c>
      <c r="Q2540" s="5" t="str">
        <f t="shared" si="39"/>
        <v>Ativo</v>
      </c>
      <c r="R2540" s="32" t="e">
        <v>#N/A</v>
      </c>
    </row>
    <row r="2541" spans="1:18" x14ac:dyDescent="0.2">
      <c r="A2541" s="5" t="s">
        <v>8938</v>
      </c>
      <c r="B2541" s="5"/>
      <c r="C2541" s="5" t="s">
        <v>8939</v>
      </c>
      <c r="D2541" s="5" t="s">
        <v>7334</v>
      </c>
      <c r="E2541" s="36" t="s">
        <v>71</v>
      </c>
      <c r="F2541" s="5" t="s">
        <v>18630</v>
      </c>
      <c r="G2541" s="34"/>
      <c r="H2541" s="5" t="s">
        <v>18630</v>
      </c>
      <c r="I2541" s="34"/>
      <c r="J2541" s="5" t="s">
        <v>18630</v>
      </c>
      <c r="K2541" s="34"/>
      <c r="L2541" s="5" t="s">
        <v>18793</v>
      </c>
      <c r="M2541" s="5" t="s">
        <v>8940</v>
      </c>
      <c r="N2541" s="5" t="s">
        <v>18712</v>
      </c>
      <c r="O2541" s="35">
        <v>499870.3</v>
      </c>
      <c r="P2541" s="60" t="s">
        <v>18630</v>
      </c>
      <c r="Q2541" s="5" t="str">
        <f t="shared" si="39"/>
        <v>Ativo</v>
      </c>
      <c r="R2541" s="32" t="e">
        <v>#N/A</v>
      </c>
    </row>
    <row r="2542" spans="1:18" x14ac:dyDescent="0.2">
      <c r="A2542" s="5" t="s">
        <v>8942</v>
      </c>
      <c r="B2542" s="5"/>
      <c r="C2542" s="5" t="s">
        <v>8943</v>
      </c>
      <c r="D2542" s="5" t="s">
        <v>829</v>
      </c>
      <c r="E2542" s="36" t="s">
        <v>71</v>
      </c>
      <c r="F2542" s="5" t="s">
        <v>18633</v>
      </c>
      <c r="G2542" s="34">
        <v>44326</v>
      </c>
      <c r="H2542" s="33" t="s">
        <v>18633</v>
      </c>
      <c r="I2542" s="34">
        <v>44769</v>
      </c>
      <c r="J2542" s="33" t="s">
        <v>18633</v>
      </c>
      <c r="K2542" s="34">
        <v>45407</v>
      </c>
      <c r="L2542" s="33" t="s">
        <v>42</v>
      </c>
      <c r="M2542" s="33" t="s">
        <v>43</v>
      </c>
      <c r="N2542" s="5" t="s">
        <v>26</v>
      </c>
      <c r="O2542" s="35">
        <v>711477.06</v>
      </c>
      <c r="P2542" s="5" t="s">
        <v>18630</v>
      </c>
      <c r="Q2542" s="5" t="str">
        <f t="shared" si="39"/>
        <v>Arquivado</v>
      </c>
      <c r="R2542" s="32" t="e">
        <v>#N/A</v>
      </c>
    </row>
    <row r="2543" spans="1:18" x14ac:dyDescent="0.2">
      <c r="A2543" s="5" t="s">
        <v>8944</v>
      </c>
      <c r="B2543" s="5"/>
      <c r="C2543" s="5" t="s">
        <v>8945</v>
      </c>
      <c r="D2543" s="5" t="s">
        <v>8946</v>
      </c>
      <c r="E2543" s="36" t="s">
        <v>71</v>
      </c>
      <c r="F2543" s="5" t="s">
        <v>18633</v>
      </c>
      <c r="G2543" s="34">
        <v>45637</v>
      </c>
      <c r="H2543" s="33" t="s">
        <v>18633</v>
      </c>
      <c r="I2543" s="34">
        <v>45911</v>
      </c>
      <c r="J2543" s="33" t="s">
        <v>18633</v>
      </c>
      <c r="K2543" s="34">
        <v>45996</v>
      </c>
      <c r="L2543" s="33" t="s">
        <v>18794</v>
      </c>
      <c r="M2543" s="33" t="s">
        <v>8307</v>
      </c>
      <c r="N2543" s="5" t="s">
        <v>117</v>
      </c>
      <c r="O2543" s="35">
        <v>309555.25</v>
      </c>
      <c r="P2543" s="60" t="s">
        <v>18630</v>
      </c>
      <c r="Q2543" s="5" t="str">
        <f t="shared" si="39"/>
        <v>Ativo</v>
      </c>
      <c r="R2543" s="32" t="e">
        <v>#N/A</v>
      </c>
    </row>
    <row r="2544" spans="1:18" x14ac:dyDescent="0.2">
      <c r="A2544" s="5" t="s">
        <v>8947</v>
      </c>
      <c r="B2544" s="5"/>
      <c r="C2544" s="5" t="s">
        <v>7967</v>
      </c>
      <c r="D2544" s="5" t="s">
        <v>19408</v>
      </c>
      <c r="E2544" s="36" t="s">
        <v>124</v>
      </c>
      <c r="F2544" s="5" t="s">
        <v>18630</v>
      </c>
      <c r="G2544" s="34"/>
      <c r="H2544" s="5" t="s">
        <v>18630</v>
      </c>
      <c r="I2544" s="34"/>
      <c r="J2544" s="5" t="s">
        <v>18630</v>
      </c>
      <c r="K2544" s="34"/>
      <c r="L2544" s="5" t="s">
        <v>18793</v>
      </c>
      <c r="M2544" s="5" t="s">
        <v>830</v>
      </c>
      <c r="N2544" s="5" t="s">
        <v>18712</v>
      </c>
      <c r="O2544" s="35">
        <v>0.01</v>
      </c>
      <c r="P2544" s="60" t="s">
        <v>18630</v>
      </c>
      <c r="Q2544" s="5" t="str">
        <f t="shared" si="39"/>
        <v>Ativo</v>
      </c>
      <c r="R2544" s="32" t="e">
        <v>#N/A</v>
      </c>
    </row>
    <row r="2545" spans="1:18" x14ac:dyDescent="0.2">
      <c r="A2545" s="5" t="s">
        <v>8948</v>
      </c>
      <c r="B2545" s="5"/>
      <c r="C2545" s="5" t="s">
        <v>8949</v>
      </c>
      <c r="D2545" s="5" t="s">
        <v>221</v>
      </c>
      <c r="E2545" s="36" t="s">
        <v>71</v>
      </c>
      <c r="F2545" s="5" t="s">
        <v>18633</v>
      </c>
      <c r="G2545" s="34">
        <v>45686</v>
      </c>
      <c r="H2545" s="33" t="s">
        <v>18633</v>
      </c>
      <c r="I2545" s="34">
        <v>45801</v>
      </c>
      <c r="J2545" s="33" t="s">
        <v>18630</v>
      </c>
      <c r="K2545" s="34"/>
      <c r="L2545" s="5" t="s">
        <v>18796</v>
      </c>
      <c r="M2545" s="5" t="s">
        <v>1211</v>
      </c>
      <c r="N2545" s="5" t="s">
        <v>117</v>
      </c>
      <c r="O2545" s="35">
        <v>235111.81</v>
      </c>
      <c r="P2545" s="60" t="s">
        <v>18630</v>
      </c>
      <c r="Q2545" s="5" t="str">
        <f t="shared" si="39"/>
        <v>Ativo</v>
      </c>
      <c r="R2545" s="32" t="e">
        <v>#N/A</v>
      </c>
    </row>
    <row r="2546" spans="1:18" x14ac:dyDescent="0.2">
      <c r="A2546" s="5" t="s">
        <v>8950</v>
      </c>
      <c r="B2546" s="5"/>
      <c r="C2546" s="5" t="s">
        <v>8951</v>
      </c>
      <c r="D2546" s="5" t="s">
        <v>3039</v>
      </c>
      <c r="E2546" s="36" t="s">
        <v>71</v>
      </c>
      <c r="F2546" s="5" t="s">
        <v>18633</v>
      </c>
      <c r="G2546" s="34">
        <v>45897</v>
      </c>
      <c r="H2546" s="33" t="s">
        <v>18630</v>
      </c>
      <c r="I2546" s="34"/>
      <c r="J2546" s="5" t="s">
        <v>18630</v>
      </c>
      <c r="K2546" s="34"/>
      <c r="L2546" s="5" t="s">
        <v>18795</v>
      </c>
      <c r="M2546" s="5" t="s">
        <v>912</v>
      </c>
      <c r="N2546" s="5" t="s">
        <v>117</v>
      </c>
      <c r="O2546" s="35">
        <v>213780</v>
      </c>
      <c r="P2546" s="60" t="s">
        <v>18630</v>
      </c>
      <c r="Q2546" s="5" t="str">
        <f t="shared" si="39"/>
        <v>Ativo</v>
      </c>
      <c r="R2546" s="32" t="e">
        <v>#N/A</v>
      </c>
    </row>
    <row r="2547" spans="1:18" x14ac:dyDescent="0.2">
      <c r="A2547" s="5" t="s">
        <v>8952</v>
      </c>
      <c r="B2547" s="5"/>
      <c r="C2547" s="5" t="s">
        <v>8953</v>
      </c>
      <c r="D2547" s="5" t="s">
        <v>658</v>
      </c>
      <c r="E2547" s="36" t="s">
        <v>71</v>
      </c>
      <c r="F2547" s="5" t="s">
        <v>18633</v>
      </c>
      <c r="G2547" s="34">
        <v>45929</v>
      </c>
      <c r="H2547" s="33" t="s">
        <v>18633</v>
      </c>
      <c r="I2547" s="34">
        <v>46080</v>
      </c>
      <c r="J2547" s="33" t="s">
        <v>18630</v>
      </c>
      <c r="K2547" s="34"/>
      <c r="L2547" s="5" t="s">
        <v>18795</v>
      </c>
      <c r="M2547" s="5" t="s">
        <v>208</v>
      </c>
      <c r="N2547" s="5" t="s">
        <v>117</v>
      </c>
      <c r="O2547" s="35">
        <v>164482.42000000001</v>
      </c>
      <c r="P2547" s="60" t="s">
        <v>18630</v>
      </c>
      <c r="Q2547" s="5" t="str">
        <f t="shared" si="39"/>
        <v>Ativo</v>
      </c>
      <c r="R2547" s="32" t="e">
        <v>#N/A</v>
      </c>
    </row>
    <row r="2548" spans="1:18" x14ac:dyDescent="0.2">
      <c r="A2548" s="5" t="s">
        <v>8954</v>
      </c>
      <c r="B2548" s="5"/>
      <c r="C2548" s="5" t="s">
        <v>8955</v>
      </c>
      <c r="D2548" s="5" t="s">
        <v>19409</v>
      </c>
      <c r="E2548" s="36" t="s">
        <v>71</v>
      </c>
      <c r="F2548" s="5" t="s">
        <v>18633</v>
      </c>
      <c r="G2548" s="34">
        <v>45933</v>
      </c>
      <c r="H2548" s="33" t="s">
        <v>18630</v>
      </c>
      <c r="I2548" s="34"/>
      <c r="J2548" s="5" t="s">
        <v>18630</v>
      </c>
      <c r="K2548" s="34"/>
      <c r="L2548" s="5" t="s">
        <v>18795</v>
      </c>
      <c r="M2548" s="5" t="s">
        <v>8956</v>
      </c>
      <c r="N2548" s="5" t="s">
        <v>117</v>
      </c>
      <c r="O2548" s="35">
        <v>392505.56</v>
      </c>
      <c r="P2548" s="60" t="s">
        <v>18630</v>
      </c>
      <c r="Q2548" s="5" t="str">
        <f t="shared" si="39"/>
        <v>Ativo</v>
      </c>
      <c r="R2548" s="32" t="e">
        <v>#N/A</v>
      </c>
    </row>
    <row r="2549" spans="1:18" x14ac:dyDescent="0.2">
      <c r="A2549" s="5" t="s">
        <v>8958</v>
      </c>
      <c r="B2549" s="5"/>
      <c r="C2549" s="5" t="s">
        <v>8959</v>
      </c>
      <c r="D2549" s="5" t="s">
        <v>18691</v>
      </c>
      <c r="E2549" s="36" t="s">
        <v>71</v>
      </c>
      <c r="F2549" s="5" t="s">
        <v>18633</v>
      </c>
      <c r="G2549" s="34">
        <v>45755</v>
      </c>
      <c r="H2549" s="33" t="s">
        <v>18633</v>
      </c>
      <c r="I2549" s="34">
        <v>45896</v>
      </c>
      <c r="J2549" s="33" t="s">
        <v>18630</v>
      </c>
      <c r="K2549" s="34"/>
      <c r="L2549" s="5" t="s">
        <v>18795</v>
      </c>
      <c r="M2549" s="5" t="s">
        <v>1018</v>
      </c>
      <c r="N2549" s="5" t="s">
        <v>210</v>
      </c>
      <c r="O2549" s="35">
        <v>668578.61</v>
      </c>
      <c r="P2549" s="60" t="s">
        <v>18630</v>
      </c>
      <c r="Q2549" s="5" t="str">
        <f t="shared" si="39"/>
        <v>Ativo</v>
      </c>
      <c r="R2549" s="32" t="e">
        <v>#N/A</v>
      </c>
    </row>
    <row r="2550" spans="1:18" x14ac:dyDescent="0.2">
      <c r="A2550" s="5" t="s">
        <v>8960</v>
      </c>
      <c r="B2550" s="5"/>
      <c r="C2550" s="5" t="s">
        <v>8961</v>
      </c>
      <c r="D2550" s="5" t="s">
        <v>8712</v>
      </c>
      <c r="E2550" s="36" t="s">
        <v>71</v>
      </c>
      <c r="F2550" s="5" t="s">
        <v>18633</v>
      </c>
      <c r="G2550" s="34">
        <v>45888</v>
      </c>
      <c r="H2550" s="33" t="s">
        <v>18630</v>
      </c>
      <c r="I2550" s="34"/>
      <c r="J2550" s="5" t="s">
        <v>18633</v>
      </c>
      <c r="K2550" s="34">
        <v>45905</v>
      </c>
      <c r="L2550" s="33" t="s">
        <v>42</v>
      </c>
      <c r="M2550" s="5" t="s">
        <v>43</v>
      </c>
      <c r="N2550" s="5" t="s">
        <v>26</v>
      </c>
      <c r="O2550" s="35">
        <v>709123.96</v>
      </c>
      <c r="P2550" s="5" t="s">
        <v>18630</v>
      </c>
      <c r="Q2550" s="5" t="str">
        <f t="shared" si="39"/>
        <v>Arquivado</v>
      </c>
      <c r="R2550" s="32" t="e">
        <v>#N/A</v>
      </c>
    </row>
    <row r="2551" spans="1:18" x14ac:dyDescent="0.2">
      <c r="A2551" s="5" t="s">
        <v>8962</v>
      </c>
      <c r="B2551" s="5"/>
      <c r="C2551" s="5" t="s">
        <v>8963</v>
      </c>
      <c r="D2551" s="5" t="s">
        <v>8712</v>
      </c>
      <c r="E2551" s="36" t="s">
        <v>71</v>
      </c>
      <c r="F2551" s="5" t="s">
        <v>18633</v>
      </c>
      <c r="G2551" s="34">
        <v>45890</v>
      </c>
      <c r="H2551" s="33" t="s">
        <v>18633</v>
      </c>
      <c r="I2551" s="34">
        <v>46094</v>
      </c>
      <c r="J2551" s="33" t="s">
        <v>18630</v>
      </c>
      <c r="K2551" s="34"/>
      <c r="L2551" s="5" t="s">
        <v>18795</v>
      </c>
      <c r="M2551" s="5" t="s">
        <v>1194</v>
      </c>
      <c r="N2551" s="5" t="s">
        <v>117</v>
      </c>
      <c r="O2551" s="35">
        <v>831567.4</v>
      </c>
      <c r="P2551" s="60" t="s">
        <v>18630</v>
      </c>
      <c r="Q2551" s="5" t="str">
        <f t="shared" si="39"/>
        <v>Ativo</v>
      </c>
      <c r="R2551" s="32" t="e">
        <v>#N/A</v>
      </c>
    </row>
    <row r="2552" spans="1:18" x14ac:dyDescent="0.2">
      <c r="A2552" s="5" t="s">
        <v>8964</v>
      </c>
      <c r="B2552" s="5"/>
      <c r="C2552" s="5" t="s">
        <v>8965</v>
      </c>
      <c r="D2552" s="5" t="s">
        <v>8966</v>
      </c>
      <c r="E2552" s="36" t="s">
        <v>71</v>
      </c>
      <c r="F2552" s="5" t="s">
        <v>18633</v>
      </c>
      <c r="G2552" s="34">
        <v>46007</v>
      </c>
      <c r="H2552" s="33" t="s">
        <v>18630</v>
      </c>
      <c r="I2552" s="34"/>
      <c r="J2552" s="5" t="s">
        <v>18630</v>
      </c>
      <c r="K2552" s="34"/>
      <c r="L2552" s="5" t="s">
        <v>18795</v>
      </c>
      <c r="M2552" s="5" t="s">
        <v>8967</v>
      </c>
      <c r="N2552" s="5" t="s">
        <v>117</v>
      </c>
      <c r="O2552" s="35">
        <v>145305.79</v>
      </c>
      <c r="P2552" s="60" t="s">
        <v>18630</v>
      </c>
      <c r="Q2552" s="5" t="str">
        <f t="shared" si="39"/>
        <v>Ativo</v>
      </c>
      <c r="R2552" s="32" t="e">
        <v>#N/A</v>
      </c>
    </row>
    <row r="2553" spans="1:18" x14ac:dyDescent="0.2">
      <c r="A2553" s="5" t="s">
        <v>8969</v>
      </c>
      <c r="B2553" s="5"/>
      <c r="C2553" s="5" t="s">
        <v>8970</v>
      </c>
      <c r="D2553" s="5" t="s">
        <v>19344</v>
      </c>
      <c r="E2553" s="36" t="s">
        <v>71</v>
      </c>
      <c r="F2553" s="5" t="s">
        <v>18633</v>
      </c>
      <c r="G2553" s="34">
        <v>42558</v>
      </c>
      <c r="H2553" s="33" t="s">
        <v>18633</v>
      </c>
      <c r="I2553" s="34">
        <v>43088</v>
      </c>
      <c r="J2553" s="33" t="s">
        <v>18633</v>
      </c>
      <c r="K2553" s="34">
        <v>43383</v>
      </c>
      <c r="L2553" s="33" t="s">
        <v>42</v>
      </c>
      <c r="M2553" s="33" t="s">
        <v>43</v>
      </c>
      <c r="N2553" s="5" t="s">
        <v>26</v>
      </c>
      <c r="O2553" s="35">
        <v>35000</v>
      </c>
      <c r="P2553" s="5" t="s">
        <v>18633</v>
      </c>
      <c r="Q2553" s="5" t="str">
        <f t="shared" si="39"/>
        <v>Arquivado</v>
      </c>
      <c r="R2553" s="32" t="e">
        <v>#N/A</v>
      </c>
    </row>
    <row r="2554" spans="1:18" x14ac:dyDescent="0.2">
      <c r="A2554" s="5" t="s">
        <v>8971</v>
      </c>
      <c r="B2554" s="5"/>
      <c r="C2554" s="5" t="s">
        <v>8972</v>
      </c>
      <c r="D2554" s="5" t="s">
        <v>1719</v>
      </c>
      <c r="E2554" s="36" t="s">
        <v>71</v>
      </c>
      <c r="F2554" s="5" t="s">
        <v>18630</v>
      </c>
      <c r="G2554" s="34"/>
      <c r="H2554" s="5" t="s">
        <v>18630</v>
      </c>
      <c r="I2554" s="34"/>
      <c r="J2554" s="5" t="s">
        <v>18630</v>
      </c>
      <c r="K2554" s="34"/>
      <c r="L2554" s="5" t="s">
        <v>18793</v>
      </c>
      <c r="M2554" s="5" t="s">
        <v>7506</v>
      </c>
      <c r="N2554" s="5" t="s">
        <v>18712</v>
      </c>
      <c r="O2554" s="35">
        <v>680672.87</v>
      </c>
      <c r="P2554" s="60" t="s">
        <v>18630</v>
      </c>
      <c r="Q2554" s="5" t="str">
        <f t="shared" si="39"/>
        <v>Ativo</v>
      </c>
      <c r="R2554" s="32" t="e">
        <v>#N/A</v>
      </c>
    </row>
    <row r="2555" spans="1:18" x14ac:dyDescent="0.2">
      <c r="A2555" s="5" t="s">
        <v>8973</v>
      </c>
      <c r="B2555" s="5"/>
      <c r="C2555" s="5" t="s">
        <v>8974</v>
      </c>
      <c r="D2555" s="5" t="s">
        <v>8975</v>
      </c>
      <c r="E2555" s="36" t="s">
        <v>71</v>
      </c>
      <c r="F2555" s="5" t="s">
        <v>18633</v>
      </c>
      <c r="G2555" s="34">
        <v>45918</v>
      </c>
      <c r="H2555" s="33" t="s">
        <v>18633</v>
      </c>
      <c r="I2555" s="34">
        <v>46008</v>
      </c>
      <c r="J2555" s="33" t="s">
        <v>18633</v>
      </c>
      <c r="K2555" s="34">
        <v>46100</v>
      </c>
      <c r="L2555" s="33" t="s">
        <v>18794</v>
      </c>
      <c r="M2555" s="5" t="s">
        <v>8976</v>
      </c>
      <c r="N2555" s="5" t="s">
        <v>117</v>
      </c>
      <c r="O2555" s="35">
        <v>241368.49</v>
      </c>
      <c r="P2555" s="60" t="s">
        <v>18630</v>
      </c>
      <c r="Q2555" s="5" t="str">
        <f t="shared" si="39"/>
        <v>Ativo</v>
      </c>
      <c r="R2555" s="32" t="e">
        <v>#N/A</v>
      </c>
    </row>
    <row r="2556" spans="1:18" x14ac:dyDescent="0.2">
      <c r="A2556" s="5" t="s">
        <v>8978</v>
      </c>
      <c r="B2556" s="5"/>
      <c r="C2556" s="5" t="s">
        <v>8979</v>
      </c>
      <c r="D2556" s="5" t="s">
        <v>1283</v>
      </c>
      <c r="E2556" s="36" t="s">
        <v>71</v>
      </c>
      <c r="F2556" s="5" t="s">
        <v>18633</v>
      </c>
      <c r="G2556" s="34">
        <v>44642</v>
      </c>
      <c r="H2556" s="33" t="s">
        <v>18633</v>
      </c>
      <c r="I2556" s="34">
        <v>45131</v>
      </c>
      <c r="J2556" s="33" t="s">
        <v>18633</v>
      </c>
      <c r="K2556" s="34">
        <v>45504</v>
      </c>
      <c r="L2556" s="33" t="s">
        <v>42</v>
      </c>
      <c r="M2556" s="5" t="s">
        <v>43</v>
      </c>
      <c r="N2556" s="5" t="s">
        <v>26</v>
      </c>
      <c r="O2556" s="35">
        <v>40000</v>
      </c>
      <c r="P2556" s="5" t="s">
        <v>18630</v>
      </c>
      <c r="Q2556" s="5" t="str">
        <f t="shared" si="39"/>
        <v>Arquivado</v>
      </c>
      <c r="R2556" s="32" t="e">
        <v>#N/A</v>
      </c>
    </row>
    <row r="2557" spans="1:18" x14ac:dyDescent="0.2">
      <c r="A2557" s="5" t="s">
        <v>8980</v>
      </c>
      <c r="B2557" s="5"/>
      <c r="C2557" s="5" t="s">
        <v>8981</v>
      </c>
      <c r="D2557" s="5" t="s">
        <v>8982</v>
      </c>
      <c r="E2557" s="36" t="s">
        <v>71</v>
      </c>
      <c r="F2557" s="5" t="s">
        <v>18633</v>
      </c>
      <c r="G2557" s="34">
        <v>45929</v>
      </c>
      <c r="H2557" s="33" t="s">
        <v>18633</v>
      </c>
      <c r="I2557" s="34">
        <v>46099</v>
      </c>
      <c r="J2557" s="33" t="s">
        <v>18630</v>
      </c>
      <c r="K2557" s="34"/>
      <c r="L2557" s="5" t="s">
        <v>18795</v>
      </c>
      <c r="M2557" s="5" t="s">
        <v>8983</v>
      </c>
      <c r="N2557" s="5" t="s">
        <v>117</v>
      </c>
      <c r="O2557" s="35">
        <v>299460.65999999997</v>
      </c>
      <c r="P2557" s="60" t="s">
        <v>18630</v>
      </c>
      <c r="Q2557" s="5" t="str">
        <f t="shared" si="39"/>
        <v>Ativo</v>
      </c>
      <c r="R2557" s="32" t="e">
        <v>#N/A</v>
      </c>
    </row>
    <row r="2558" spans="1:18" x14ac:dyDescent="0.2">
      <c r="A2558" s="5" t="s">
        <v>8985</v>
      </c>
      <c r="B2558" s="5"/>
      <c r="C2558" s="5" t="s">
        <v>8986</v>
      </c>
      <c r="D2558" s="5" t="s">
        <v>976</v>
      </c>
      <c r="E2558" s="36" t="s">
        <v>71</v>
      </c>
      <c r="F2558" s="5" t="s">
        <v>18630</v>
      </c>
      <c r="G2558" s="34"/>
      <c r="H2558" s="5" t="s">
        <v>18630</v>
      </c>
      <c r="I2558" s="34"/>
      <c r="J2558" s="5" t="s">
        <v>18630</v>
      </c>
      <c r="K2558" s="34"/>
      <c r="L2558" s="5" t="s">
        <v>18793</v>
      </c>
      <c r="M2558" s="5" t="s">
        <v>8987</v>
      </c>
      <c r="N2558" s="5" t="s">
        <v>18712</v>
      </c>
      <c r="O2558" s="35">
        <v>172526.01</v>
      </c>
      <c r="P2558" s="60" t="s">
        <v>18630</v>
      </c>
      <c r="Q2558" s="5" t="str">
        <f t="shared" si="39"/>
        <v>Ativo</v>
      </c>
      <c r="R2558" s="32" t="e">
        <v>#N/A</v>
      </c>
    </row>
    <row r="2559" spans="1:18" x14ac:dyDescent="0.2">
      <c r="A2559" s="5" t="s">
        <v>8989</v>
      </c>
      <c r="B2559" s="5"/>
      <c r="C2559" s="5" t="s">
        <v>7571</v>
      </c>
      <c r="D2559" s="5" t="s">
        <v>8990</v>
      </c>
      <c r="E2559" s="36" t="s">
        <v>71</v>
      </c>
      <c r="F2559" s="5" t="s">
        <v>18633</v>
      </c>
      <c r="G2559" s="34">
        <v>45714</v>
      </c>
      <c r="H2559" s="33" t="s">
        <v>18633</v>
      </c>
      <c r="I2559" s="34">
        <v>45825</v>
      </c>
      <c r="J2559" s="33" t="s">
        <v>18630</v>
      </c>
      <c r="K2559" s="34"/>
      <c r="L2559" s="5" t="s">
        <v>18796</v>
      </c>
      <c r="M2559" s="5" t="s">
        <v>1211</v>
      </c>
      <c r="N2559" s="5" t="s">
        <v>117</v>
      </c>
      <c r="O2559" s="35">
        <v>291434.81</v>
      </c>
      <c r="P2559" s="60" t="s">
        <v>18630</v>
      </c>
      <c r="Q2559" s="5" t="str">
        <f t="shared" si="39"/>
        <v>Ativo</v>
      </c>
      <c r="R2559" s="32" t="e">
        <v>#N/A</v>
      </c>
    </row>
    <row r="2560" spans="1:18" x14ac:dyDescent="0.2">
      <c r="A2560" s="5" t="s">
        <v>8991</v>
      </c>
      <c r="B2560" s="5"/>
      <c r="C2560" s="5" t="s">
        <v>8992</v>
      </c>
      <c r="D2560" s="5" t="s">
        <v>891</v>
      </c>
      <c r="E2560" s="36" t="s">
        <v>71</v>
      </c>
      <c r="F2560" s="5" t="s">
        <v>18630</v>
      </c>
      <c r="G2560" s="34"/>
      <c r="H2560" s="5" t="s">
        <v>18630</v>
      </c>
      <c r="I2560" s="34"/>
      <c r="J2560" s="5" t="s">
        <v>18630</v>
      </c>
      <c r="K2560" s="34"/>
      <c r="L2560" s="5" t="s">
        <v>18793</v>
      </c>
      <c r="M2560" s="5" t="s">
        <v>7506</v>
      </c>
      <c r="N2560" s="5" t="s">
        <v>18712</v>
      </c>
      <c r="O2560" s="35">
        <v>268158.87</v>
      </c>
      <c r="P2560" s="60" t="s">
        <v>18630</v>
      </c>
      <c r="Q2560" s="5" t="str">
        <f t="shared" si="39"/>
        <v>Ativo</v>
      </c>
      <c r="R2560" s="32" t="e">
        <v>#N/A</v>
      </c>
    </row>
    <row r="2561" spans="1:18" x14ac:dyDescent="0.2">
      <c r="A2561" s="5" t="s">
        <v>8993</v>
      </c>
      <c r="B2561" s="5"/>
      <c r="C2561" s="5" t="s">
        <v>8994</v>
      </c>
      <c r="D2561" s="5" t="s">
        <v>8995</v>
      </c>
      <c r="E2561" s="36" t="s">
        <v>71</v>
      </c>
      <c r="F2561" s="5" t="s">
        <v>18630</v>
      </c>
      <c r="G2561" s="34"/>
      <c r="H2561" s="5" t="s">
        <v>18630</v>
      </c>
      <c r="I2561" s="34"/>
      <c r="J2561" s="5" t="s">
        <v>18630</v>
      </c>
      <c r="K2561" s="34"/>
      <c r="L2561" s="5" t="s">
        <v>18793</v>
      </c>
      <c r="M2561" s="5" t="s">
        <v>3692</v>
      </c>
      <c r="N2561" s="5" t="s">
        <v>18712</v>
      </c>
      <c r="O2561" s="35">
        <v>144017.87</v>
      </c>
      <c r="P2561" s="60" t="s">
        <v>18630</v>
      </c>
      <c r="Q2561" s="5" t="str">
        <f t="shared" si="39"/>
        <v>Ativo</v>
      </c>
      <c r="R2561" s="32" t="e">
        <v>#N/A</v>
      </c>
    </row>
    <row r="2562" spans="1:18" x14ac:dyDescent="0.2">
      <c r="A2562" s="5" t="s">
        <v>8996</v>
      </c>
      <c r="B2562" s="5"/>
      <c r="C2562" s="5" t="s">
        <v>2316</v>
      </c>
      <c r="D2562" s="5" t="s">
        <v>492</v>
      </c>
      <c r="E2562" s="36" t="s">
        <v>124</v>
      </c>
      <c r="F2562" s="5" t="s">
        <v>18630</v>
      </c>
      <c r="G2562" s="34"/>
      <c r="H2562" s="5" t="s">
        <v>18630</v>
      </c>
      <c r="I2562" s="34"/>
      <c r="J2562" s="5" t="s">
        <v>18630</v>
      </c>
      <c r="K2562" s="34"/>
      <c r="L2562" s="5" t="s">
        <v>42</v>
      </c>
      <c r="M2562" s="5" t="s">
        <v>8997</v>
      </c>
      <c r="N2562" s="5" t="s">
        <v>26</v>
      </c>
      <c r="O2562" s="35">
        <v>0.01</v>
      </c>
      <c r="P2562" s="5" t="s">
        <v>18630</v>
      </c>
      <c r="Q2562" s="5" t="str">
        <f t="shared" si="39"/>
        <v>Arquivado</v>
      </c>
      <c r="R2562" s="32" t="e">
        <v>#N/A</v>
      </c>
    </row>
    <row r="2563" spans="1:18" x14ac:dyDescent="0.2">
      <c r="A2563" s="5" t="s">
        <v>8999</v>
      </c>
      <c r="B2563" s="5"/>
      <c r="C2563" s="5" t="s">
        <v>9000</v>
      </c>
      <c r="D2563" s="5" t="s">
        <v>9001</v>
      </c>
      <c r="E2563" s="36" t="s">
        <v>71</v>
      </c>
      <c r="F2563" s="5" t="s">
        <v>18633</v>
      </c>
      <c r="G2563" s="34">
        <v>45996</v>
      </c>
      <c r="H2563" s="33" t="s">
        <v>18630</v>
      </c>
      <c r="I2563" s="34"/>
      <c r="J2563" s="5" t="s">
        <v>18630</v>
      </c>
      <c r="K2563" s="34"/>
      <c r="L2563" s="5" t="s">
        <v>18796</v>
      </c>
      <c r="M2563" s="5" t="s">
        <v>866</v>
      </c>
      <c r="N2563" s="5" t="s">
        <v>117</v>
      </c>
      <c r="O2563" s="35">
        <v>272024.96999999997</v>
      </c>
      <c r="P2563" s="60" t="s">
        <v>18630</v>
      </c>
      <c r="Q2563" s="5" t="str">
        <f t="shared" si="39"/>
        <v>Ativo</v>
      </c>
      <c r="R2563" s="32" t="e">
        <v>#N/A</v>
      </c>
    </row>
    <row r="2564" spans="1:18" x14ac:dyDescent="0.2">
      <c r="A2564" s="5" t="s">
        <v>9002</v>
      </c>
      <c r="B2564" s="5"/>
      <c r="C2564" s="5" t="s">
        <v>9003</v>
      </c>
      <c r="D2564" s="5" t="s">
        <v>1314</v>
      </c>
      <c r="E2564" s="36" t="s">
        <v>71</v>
      </c>
      <c r="F2564" s="5" t="s">
        <v>18633</v>
      </c>
      <c r="G2564" s="34">
        <v>42628</v>
      </c>
      <c r="H2564" s="33" t="s">
        <v>18633</v>
      </c>
      <c r="I2564" s="34">
        <v>42821</v>
      </c>
      <c r="J2564" s="33" t="s">
        <v>18633</v>
      </c>
      <c r="K2564" s="34">
        <v>43717</v>
      </c>
      <c r="L2564" s="33" t="s">
        <v>42</v>
      </c>
      <c r="M2564" s="5" t="s">
        <v>43</v>
      </c>
      <c r="N2564" s="5" t="s">
        <v>26</v>
      </c>
      <c r="O2564" s="35">
        <v>35000</v>
      </c>
      <c r="P2564" s="5" t="s">
        <v>18630</v>
      </c>
      <c r="Q2564" s="5" t="str">
        <f t="shared" ref="Q2564:Q2627" si="40">IF(OR(ISNUMBER(SEARCH("arquivamento",L2564)),ISNUMBER(SEARCH("arquivado",L2564))),"Arquivado","Ativo")</f>
        <v>Arquivado</v>
      </c>
      <c r="R2564" s="32" t="e">
        <v>#N/A</v>
      </c>
    </row>
    <row r="2565" spans="1:18" x14ac:dyDescent="0.2">
      <c r="A2565" s="5" t="s">
        <v>9004</v>
      </c>
      <c r="B2565" s="5"/>
      <c r="C2565" s="5" t="s">
        <v>9005</v>
      </c>
      <c r="D2565" s="5" t="s">
        <v>9006</v>
      </c>
      <c r="E2565" s="36" t="s">
        <v>71</v>
      </c>
      <c r="F2565" s="5" t="s">
        <v>18630</v>
      </c>
      <c r="G2565" s="34"/>
      <c r="H2565" s="5" t="s">
        <v>18630</v>
      </c>
      <c r="I2565" s="34"/>
      <c r="J2565" s="5" t="s">
        <v>18630</v>
      </c>
      <c r="K2565" s="34"/>
      <c r="L2565" s="5" t="s">
        <v>18793</v>
      </c>
      <c r="M2565" s="5" t="s">
        <v>9007</v>
      </c>
      <c r="N2565" s="5" t="s">
        <v>18712</v>
      </c>
      <c r="O2565" s="35">
        <v>514206.37</v>
      </c>
      <c r="P2565" s="60" t="s">
        <v>18630</v>
      </c>
      <c r="Q2565" s="5" t="str">
        <f t="shared" si="40"/>
        <v>Ativo</v>
      </c>
      <c r="R2565" s="32" t="e">
        <v>#N/A</v>
      </c>
    </row>
    <row r="2566" spans="1:18" x14ac:dyDescent="0.2">
      <c r="A2566" s="5" t="s">
        <v>9009</v>
      </c>
      <c r="B2566" s="5"/>
      <c r="C2566" s="5" t="s">
        <v>9010</v>
      </c>
      <c r="D2566" s="5" t="s">
        <v>3874</v>
      </c>
      <c r="E2566" s="36" t="s">
        <v>71</v>
      </c>
      <c r="F2566" s="5" t="s">
        <v>18630</v>
      </c>
      <c r="G2566" s="34"/>
      <c r="H2566" s="5" t="s">
        <v>18630</v>
      </c>
      <c r="I2566" s="34"/>
      <c r="J2566" s="5" t="s">
        <v>18630</v>
      </c>
      <c r="K2566" s="34"/>
      <c r="L2566" s="5" t="s">
        <v>18793</v>
      </c>
      <c r="M2566" s="5" t="s">
        <v>9011</v>
      </c>
      <c r="N2566" s="5" t="s">
        <v>18712</v>
      </c>
      <c r="O2566" s="35">
        <v>125062.48</v>
      </c>
      <c r="P2566" s="60" t="s">
        <v>18630</v>
      </c>
      <c r="Q2566" s="5" t="str">
        <f t="shared" si="40"/>
        <v>Ativo</v>
      </c>
      <c r="R2566" s="32" t="e">
        <v>#N/A</v>
      </c>
    </row>
    <row r="2567" spans="1:18" x14ac:dyDescent="0.2">
      <c r="A2567" s="5" t="s">
        <v>9013</v>
      </c>
      <c r="B2567" s="5"/>
      <c r="C2567" s="5" t="s">
        <v>9014</v>
      </c>
      <c r="D2567" s="5" t="s">
        <v>9015</v>
      </c>
      <c r="E2567" s="36" t="s">
        <v>71</v>
      </c>
      <c r="F2567" s="5" t="s">
        <v>18630</v>
      </c>
      <c r="G2567" s="34"/>
      <c r="H2567" s="5" t="s">
        <v>18630</v>
      </c>
      <c r="I2567" s="34"/>
      <c r="J2567" s="5" t="s">
        <v>18630</v>
      </c>
      <c r="K2567" s="34"/>
      <c r="L2567" s="5" t="s">
        <v>18796</v>
      </c>
      <c r="M2567" s="5" t="s">
        <v>473</v>
      </c>
      <c r="N2567" s="5" t="s">
        <v>18712</v>
      </c>
      <c r="O2567" s="35">
        <v>722649.42</v>
      </c>
      <c r="P2567" s="60" t="s">
        <v>18630</v>
      </c>
      <c r="Q2567" s="5" t="str">
        <f t="shared" si="40"/>
        <v>Ativo</v>
      </c>
      <c r="R2567" s="32" t="e">
        <v>#N/A</v>
      </c>
    </row>
    <row r="2568" spans="1:18" x14ac:dyDescent="0.2">
      <c r="A2568" s="5" t="s">
        <v>9016</v>
      </c>
      <c r="B2568" s="5"/>
      <c r="C2568" s="5" t="s">
        <v>9017</v>
      </c>
      <c r="D2568" s="5" t="s">
        <v>1433</v>
      </c>
      <c r="E2568" s="36" t="s">
        <v>71</v>
      </c>
      <c r="F2568" s="5" t="s">
        <v>18630</v>
      </c>
      <c r="G2568" s="34"/>
      <c r="H2568" s="5" t="s">
        <v>18630</v>
      </c>
      <c r="I2568" s="34"/>
      <c r="J2568" s="5" t="s">
        <v>18630</v>
      </c>
      <c r="K2568" s="34"/>
      <c r="L2568" s="5" t="s">
        <v>18796</v>
      </c>
      <c r="M2568" s="5" t="s">
        <v>473</v>
      </c>
      <c r="N2568" s="5" t="s">
        <v>18712</v>
      </c>
      <c r="O2568" s="35">
        <v>582526.96</v>
      </c>
      <c r="P2568" s="60" t="s">
        <v>18630</v>
      </c>
      <c r="Q2568" s="5" t="str">
        <f t="shared" si="40"/>
        <v>Ativo</v>
      </c>
      <c r="R2568" s="32" t="e">
        <v>#N/A</v>
      </c>
    </row>
    <row r="2569" spans="1:18" x14ac:dyDescent="0.2">
      <c r="A2569" s="5" t="s">
        <v>9018</v>
      </c>
      <c r="B2569" s="5"/>
      <c r="C2569" s="5" t="s">
        <v>9019</v>
      </c>
      <c r="D2569" s="5" t="s">
        <v>1433</v>
      </c>
      <c r="E2569" s="36" t="s">
        <v>71</v>
      </c>
      <c r="F2569" s="5" t="s">
        <v>18630</v>
      </c>
      <c r="G2569" s="34"/>
      <c r="H2569" s="5" t="s">
        <v>18630</v>
      </c>
      <c r="I2569" s="34"/>
      <c r="J2569" s="5" t="s">
        <v>18630</v>
      </c>
      <c r="K2569" s="34"/>
      <c r="L2569" s="5" t="s">
        <v>18793</v>
      </c>
      <c r="M2569" s="5" t="s">
        <v>2469</v>
      </c>
      <c r="N2569" s="5" t="s">
        <v>18712</v>
      </c>
      <c r="O2569" s="35">
        <v>470428.13</v>
      </c>
      <c r="P2569" s="60" t="s">
        <v>18630</v>
      </c>
      <c r="Q2569" s="5" t="str">
        <f t="shared" si="40"/>
        <v>Ativo</v>
      </c>
      <c r="R2569" s="32" t="e">
        <v>#N/A</v>
      </c>
    </row>
    <row r="2570" spans="1:18" x14ac:dyDescent="0.2">
      <c r="A2570" s="5" t="s">
        <v>9020</v>
      </c>
      <c r="B2570" s="5"/>
      <c r="C2570" s="5" t="s">
        <v>9021</v>
      </c>
      <c r="D2570" s="5" t="s">
        <v>7321</v>
      </c>
      <c r="E2570" s="36" t="s">
        <v>71</v>
      </c>
      <c r="F2570" s="5" t="s">
        <v>18633</v>
      </c>
      <c r="G2570" s="34">
        <v>46087</v>
      </c>
      <c r="H2570" s="33" t="s">
        <v>18630</v>
      </c>
      <c r="I2570" s="34"/>
      <c r="J2570" s="5" t="s">
        <v>18630</v>
      </c>
      <c r="K2570" s="34"/>
      <c r="L2570" s="5" t="s">
        <v>18795</v>
      </c>
      <c r="M2570" s="5" t="s">
        <v>9022</v>
      </c>
      <c r="N2570" s="5" t="s">
        <v>117</v>
      </c>
      <c r="O2570" s="35">
        <v>189673.15</v>
      </c>
      <c r="P2570" s="60" t="s">
        <v>18630</v>
      </c>
      <c r="Q2570" s="5" t="str">
        <f t="shared" si="40"/>
        <v>Ativo</v>
      </c>
      <c r="R2570" s="32" t="e">
        <v>#N/A</v>
      </c>
    </row>
    <row r="2571" spans="1:18" x14ac:dyDescent="0.2">
      <c r="A2571" s="5" t="s">
        <v>9024</v>
      </c>
      <c r="B2571" s="5" t="s">
        <v>9016</v>
      </c>
      <c r="C2571" s="5" t="s">
        <v>9017</v>
      </c>
      <c r="D2571" s="5" t="s">
        <v>1433</v>
      </c>
      <c r="E2571" s="36" t="s">
        <v>71</v>
      </c>
      <c r="F2571" s="5" t="s">
        <v>18633</v>
      </c>
      <c r="G2571" s="34">
        <v>46107</v>
      </c>
      <c r="H2571" s="33" t="s">
        <v>18630</v>
      </c>
      <c r="I2571" s="34"/>
      <c r="J2571" s="5" t="s">
        <v>18630</v>
      </c>
      <c r="K2571" s="34"/>
      <c r="L2571" s="5" t="s">
        <v>18795</v>
      </c>
      <c r="M2571" s="5" t="s">
        <v>2486</v>
      </c>
      <c r="N2571" s="5" t="s">
        <v>117</v>
      </c>
      <c r="O2571" s="35">
        <v>582526.96</v>
      </c>
      <c r="P2571" s="60" t="s">
        <v>18633</v>
      </c>
      <c r="Q2571" s="5" t="str">
        <f t="shared" si="40"/>
        <v>Ativo</v>
      </c>
      <c r="R2571" s="32" t="e">
        <v>#N/A</v>
      </c>
    </row>
    <row r="2572" spans="1:18" x14ac:dyDescent="0.2">
      <c r="A2572" s="5" t="s">
        <v>9025</v>
      </c>
      <c r="B2572" s="5"/>
      <c r="C2572" s="5" t="s">
        <v>9026</v>
      </c>
      <c r="D2572" s="5" t="s">
        <v>1433</v>
      </c>
      <c r="E2572" s="36" t="s">
        <v>71</v>
      </c>
      <c r="F2572" s="5" t="s">
        <v>18630</v>
      </c>
      <c r="G2572" s="34"/>
      <c r="H2572" s="5" t="s">
        <v>18630</v>
      </c>
      <c r="I2572" s="34"/>
      <c r="J2572" s="5" t="s">
        <v>18630</v>
      </c>
      <c r="K2572" s="34"/>
      <c r="L2572" s="5" t="s">
        <v>18793</v>
      </c>
      <c r="M2572" s="5" t="s">
        <v>892</v>
      </c>
      <c r="N2572" s="5" t="s">
        <v>18712</v>
      </c>
      <c r="O2572" s="35">
        <v>204811.47</v>
      </c>
      <c r="P2572" s="60" t="s">
        <v>18630</v>
      </c>
      <c r="Q2572" s="5" t="str">
        <f t="shared" si="40"/>
        <v>Ativo</v>
      </c>
      <c r="R2572" s="32" t="e">
        <v>#N/A</v>
      </c>
    </row>
    <row r="2573" spans="1:18" x14ac:dyDescent="0.2">
      <c r="A2573" s="5" t="s">
        <v>9027</v>
      </c>
      <c r="B2573" s="5"/>
      <c r="C2573" s="5" t="s">
        <v>9028</v>
      </c>
      <c r="D2573" s="5" t="s">
        <v>9029</v>
      </c>
      <c r="E2573" s="36" t="s">
        <v>71</v>
      </c>
      <c r="F2573" s="5" t="s">
        <v>18633</v>
      </c>
      <c r="G2573" s="34">
        <v>45944</v>
      </c>
      <c r="H2573" s="33" t="s">
        <v>18633</v>
      </c>
      <c r="I2573" s="34">
        <v>46050</v>
      </c>
      <c r="J2573" s="33" t="s">
        <v>18630</v>
      </c>
      <c r="K2573" s="34"/>
      <c r="L2573" s="5" t="s">
        <v>18796</v>
      </c>
      <c r="M2573" s="5" t="s">
        <v>7782</v>
      </c>
      <c r="N2573" s="5" t="s">
        <v>117</v>
      </c>
      <c r="O2573" s="35">
        <v>637002.99</v>
      </c>
      <c r="P2573" s="60" t="s">
        <v>18630</v>
      </c>
      <c r="Q2573" s="5" t="str">
        <f t="shared" si="40"/>
        <v>Ativo</v>
      </c>
      <c r="R2573" s="32" t="e">
        <v>#N/A</v>
      </c>
    </row>
    <row r="2574" spans="1:18" x14ac:dyDescent="0.2">
      <c r="A2574" s="5" t="s">
        <v>9030</v>
      </c>
      <c r="B2574" s="5"/>
      <c r="C2574" s="5" t="s">
        <v>9031</v>
      </c>
      <c r="D2574" s="5" t="s">
        <v>9029</v>
      </c>
      <c r="E2574" s="36" t="s">
        <v>71</v>
      </c>
      <c r="F2574" s="5" t="s">
        <v>18633</v>
      </c>
      <c r="G2574" s="34">
        <v>45881</v>
      </c>
      <c r="H2574" s="33" t="s">
        <v>18633</v>
      </c>
      <c r="I2574" s="34">
        <v>46094</v>
      </c>
      <c r="J2574" s="33" t="s">
        <v>18630</v>
      </c>
      <c r="K2574" s="34"/>
      <c r="L2574" s="5" t="s">
        <v>18795</v>
      </c>
      <c r="M2574" s="5" t="s">
        <v>8501</v>
      </c>
      <c r="N2574" s="5" t="s">
        <v>210</v>
      </c>
      <c r="O2574" s="35">
        <v>1055586.1000000001</v>
      </c>
      <c r="P2574" s="60" t="s">
        <v>18630</v>
      </c>
      <c r="Q2574" s="5" t="str">
        <f t="shared" si="40"/>
        <v>Ativo</v>
      </c>
      <c r="R2574" s="32" t="e">
        <v>#N/A</v>
      </c>
    </row>
    <row r="2575" spans="1:18" x14ac:dyDescent="0.2">
      <c r="A2575" s="5" t="s">
        <v>9032</v>
      </c>
      <c r="B2575" s="5"/>
      <c r="C2575" s="5" t="s">
        <v>9033</v>
      </c>
      <c r="D2575" s="5" t="s">
        <v>1433</v>
      </c>
      <c r="E2575" s="36" t="s">
        <v>71</v>
      </c>
      <c r="F2575" s="5" t="s">
        <v>18630</v>
      </c>
      <c r="G2575" s="34"/>
      <c r="H2575" s="5" t="s">
        <v>18630</v>
      </c>
      <c r="I2575" s="34"/>
      <c r="J2575" s="5" t="s">
        <v>18630</v>
      </c>
      <c r="K2575" s="34"/>
      <c r="L2575" s="5" t="s">
        <v>18793</v>
      </c>
      <c r="M2575" s="5" t="s">
        <v>9034</v>
      </c>
      <c r="N2575" s="5" t="s">
        <v>18712</v>
      </c>
      <c r="O2575" s="35">
        <v>205172.03</v>
      </c>
      <c r="P2575" s="60" t="s">
        <v>18630</v>
      </c>
      <c r="Q2575" s="5" t="str">
        <f t="shared" si="40"/>
        <v>Ativo</v>
      </c>
      <c r="R2575" s="32" t="e">
        <v>#N/A</v>
      </c>
    </row>
    <row r="2576" spans="1:18" x14ac:dyDescent="0.2">
      <c r="A2576" s="5" t="s">
        <v>9036</v>
      </c>
      <c r="B2576" s="5" t="s">
        <v>9037</v>
      </c>
      <c r="C2576" s="5" t="s">
        <v>9038</v>
      </c>
      <c r="D2576" s="5" t="s">
        <v>9039</v>
      </c>
      <c r="E2576" s="36" t="s">
        <v>71</v>
      </c>
      <c r="F2576" s="5" t="s">
        <v>18633</v>
      </c>
      <c r="G2576" s="34">
        <v>45659</v>
      </c>
      <c r="H2576" s="33" t="s">
        <v>18633</v>
      </c>
      <c r="I2576" s="34">
        <v>45791</v>
      </c>
      <c r="J2576" s="33" t="s">
        <v>18630</v>
      </c>
      <c r="K2576" s="34"/>
      <c r="L2576" s="5" t="s">
        <v>18796</v>
      </c>
      <c r="M2576" s="5" t="s">
        <v>348</v>
      </c>
      <c r="N2576" s="5" t="s">
        <v>117</v>
      </c>
      <c r="O2576" s="35">
        <v>187445.7</v>
      </c>
      <c r="P2576" s="60" t="s">
        <v>18630</v>
      </c>
      <c r="Q2576" s="5" t="str">
        <f t="shared" si="40"/>
        <v>Ativo</v>
      </c>
      <c r="R2576" s="32" t="e">
        <v>#N/A</v>
      </c>
    </row>
    <row r="2577" spans="1:18" x14ac:dyDescent="0.2">
      <c r="A2577" s="5" t="s">
        <v>9040</v>
      </c>
      <c r="B2577" s="5"/>
      <c r="D2577" s="5" t="s">
        <v>9042</v>
      </c>
      <c r="E2577" s="36" t="s">
        <v>9041</v>
      </c>
      <c r="F2577" s="5" t="s">
        <v>18630</v>
      </c>
      <c r="G2577" s="34"/>
      <c r="H2577" s="5" t="s">
        <v>18630</v>
      </c>
      <c r="I2577" s="34"/>
      <c r="J2577" s="5" t="s">
        <v>18630</v>
      </c>
      <c r="K2577" s="34"/>
      <c r="L2577" s="5" t="s">
        <v>42</v>
      </c>
      <c r="M2577" s="5"/>
      <c r="N2577" s="5" t="s">
        <v>26</v>
      </c>
      <c r="O2577" s="35">
        <v>69926.06</v>
      </c>
      <c r="P2577" s="5" t="s">
        <v>18630</v>
      </c>
      <c r="Q2577" s="5" t="str">
        <f t="shared" si="40"/>
        <v>Arquivado</v>
      </c>
      <c r="R2577" s="32" t="e">
        <v>#N/A</v>
      </c>
    </row>
    <row r="2578" spans="1:18" x14ac:dyDescent="0.2">
      <c r="A2578" s="5" t="s">
        <v>9043</v>
      </c>
      <c r="B2578" s="5"/>
      <c r="C2578" s="5" t="s">
        <v>9044</v>
      </c>
      <c r="D2578" s="5" t="s">
        <v>18691</v>
      </c>
      <c r="E2578" s="36" t="s">
        <v>71</v>
      </c>
      <c r="F2578" s="5" t="s">
        <v>18630</v>
      </c>
      <c r="G2578" s="34"/>
      <c r="H2578" s="5" t="s">
        <v>18630</v>
      </c>
      <c r="I2578" s="34"/>
      <c r="J2578" s="5" t="s">
        <v>18630</v>
      </c>
      <c r="K2578" s="34"/>
      <c r="L2578" s="5" t="s">
        <v>42</v>
      </c>
      <c r="M2578" s="5" t="s">
        <v>43</v>
      </c>
      <c r="N2578" s="5" t="s">
        <v>26</v>
      </c>
      <c r="O2578" s="35">
        <v>250445.75</v>
      </c>
      <c r="P2578" s="5" t="s">
        <v>18630</v>
      </c>
      <c r="Q2578" s="5" t="str">
        <f t="shared" si="40"/>
        <v>Arquivado</v>
      </c>
      <c r="R2578" s="32" t="e">
        <v>#N/A</v>
      </c>
    </row>
    <row r="2579" spans="1:18" x14ac:dyDescent="0.2">
      <c r="A2579" s="5" t="s">
        <v>9045</v>
      </c>
      <c r="B2579" s="5"/>
      <c r="C2579" s="5" t="s">
        <v>9046</v>
      </c>
      <c r="D2579" s="5" t="s">
        <v>1433</v>
      </c>
      <c r="E2579" s="36" t="s">
        <v>71</v>
      </c>
      <c r="F2579" s="5" t="s">
        <v>18630</v>
      </c>
      <c r="G2579" s="34"/>
      <c r="H2579" s="5" t="s">
        <v>18630</v>
      </c>
      <c r="I2579" s="34"/>
      <c r="J2579" s="5" t="s">
        <v>18630</v>
      </c>
      <c r="K2579" s="34"/>
      <c r="L2579" s="5" t="s">
        <v>18793</v>
      </c>
      <c r="M2579" s="5" t="s">
        <v>3692</v>
      </c>
      <c r="N2579" s="5" t="s">
        <v>18712</v>
      </c>
      <c r="O2579" s="35">
        <v>729012.61</v>
      </c>
      <c r="P2579" s="60" t="s">
        <v>18630</v>
      </c>
      <c r="Q2579" s="5" t="str">
        <f t="shared" si="40"/>
        <v>Ativo</v>
      </c>
      <c r="R2579" s="32" t="e">
        <v>#N/A</v>
      </c>
    </row>
    <row r="2580" spans="1:18" x14ac:dyDescent="0.2">
      <c r="A2580" s="5" t="s">
        <v>9047</v>
      </c>
      <c r="B2580" s="5"/>
      <c r="C2580" s="5" t="s">
        <v>9048</v>
      </c>
      <c r="D2580" s="5" t="s">
        <v>9001</v>
      </c>
      <c r="E2580" s="36" t="s">
        <v>71</v>
      </c>
      <c r="F2580" s="5" t="s">
        <v>18630</v>
      </c>
      <c r="G2580" s="34"/>
      <c r="H2580" s="5" t="s">
        <v>18630</v>
      </c>
      <c r="I2580" s="34"/>
      <c r="J2580" s="5" t="s">
        <v>18630</v>
      </c>
      <c r="K2580" s="34"/>
      <c r="L2580" s="5" t="s">
        <v>18793</v>
      </c>
      <c r="M2580" s="5" t="s">
        <v>9049</v>
      </c>
      <c r="N2580" s="5" t="s">
        <v>18712</v>
      </c>
      <c r="O2580" s="35">
        <v>478990.16</v>
      </c>
      <c r="P2580" s="60" t="s">
        <v>18630</v>
      </c>
      <c r="Q2580" s="5" t="str">
        <f t="shared" si="40"/>
        <v>Ativo</v>
      </c>
      <c r="R2580" s="32" t="e">
        <v>#N/A</v>
      </c>
    </row>
    <row r="2581" spans="1:18" x14ac:dyDescent="0.2">
      <c r="A2581" s="5" t="s">
        <v>9051</v>
      </c>
      <c r="B2581" s="5"/>
      <c r="C2581" s="5" t="s">
        <v>9052</v>
      </c>
      <c r="D2581" s="5" t="s">
        <v>1303</v>
      </c>
      <c r="E2581" s="36" t="s">
        <v>71</v>
      </c>
      <c r="F2581" s="5" t="s">
        <v>18633</v>
      </c>
      <c r="G2581" s="34">
        <v>45925</v>
      </c>
      <c r="H2581" s="33" t="s">
        <v>18633</v>
      </c>
      <c r="I2581" s="34">
        <v>46085</v>
      </c>
      <c r="J2581" s="33" t="s">
        <v>18630</v>
      </c>
      <c r="K2581" s="34"/>
      <c r="L2581" s="5" t="s">
        <v>18796</v>
      </c>
      <c r="M2581" s="5" t="s">
        <v>7782</v>
      </c>
      <c r="N2581" s="5" t="s">
        <v>117</v>
      </c>
      <c r="O2581" s="35">
        <v>295733.48</v>
      </c>
      <c r="P2581" s="60" t="s">
        <v>18630</v>
      </c>
      <c r="Q2581" s="5" t="str">
        <f t="shared" si="40"/>
        <v>Ativo</v>
      </c>
      <c r="R2581" s="32" t="e">
        <v>#N/A</v>
      </c>
    </row>
    <row r="2582" spans="1:18" x14ac:dyDescent="0.2">
      <c r="A2582" s="5" t="s">
        <v>9053</v>
      </c>
      <c r="B2582" s="5"/>
      <c r="C2582" s="5" t="s">
        <v>9054</v>
      </c>
      <c r="D2582" s="5" t="s">
        <v>1393</v>
      </c>
      <c r="E2582" s="36" t="s">
        <v>71</v>
      </c>
      <c r="F2582" s="5" t="s">
        <v>18630</v>
      </c>
      <c r="G2582" s="34"/>
      <c r="H2582" s="5" t="s">
        <v>18630</v>
      </c>
      <c r="I2582" s="34"/>
      <c r="J2582" s="5" t="s">
        <v>18630</v>
      </c>
      <c r="K2582" s="34"/>
      <c r="L2582" s="5" t="s">
        <v>18793</v>
      </c>
      <c r="M2582" s="5" t="s">
        <v>9055</v>
      </c>
      <c r="N2582" s="5" t="s">
        <v>18712</v>
      </c>
      <c r="O2582" s="35">
        <v>253808.05</v>
      </c>
      <c r="P2582" s="60" t="s">
        <v>18630</v>
      </c>
      <c r="Q2582" s="5" t="str">
        <f t="shared" si="40"/>
        <v>Ativo</v>
      </c>
      <c r="R2582" s="32" t="e">
        <v>#N/A</v>
      </c>
    </row>
    <row r="2583" spans="1:18" x14ac:dyDescent="0.2">
      <c r="A2583" s="5" t="s">
        <v>9057</v>
      </c>
      <c r="B2583" s="5"/>
      <c r="C2583" s="5" t="s">
        <v>8626</v>
      </c>
      <c r="D2583" s="5" t="s">
        <v>891</v>
      </c>
      <c r="E2583" s="36" t="s">
        <v>71</v>
      </c>
      <c r="F2583" s="5" t="s">
        <v>18633</v>
      </c>
      <c r="G2583" s="34">
        <v>45846</v>
      </c>
      <c r="H2583" s="33" t="s">
        <v>18630</v>
      </c>
      <c r="I2583" s="34"/>
      <c r="J2583" s="5" t="s">
        <v>18630</v>
      </c>
      <c r="K2583" s="34"/>
      <c r="L2583" s="5" t="s">
        <v>42</v>
      </c>
      <c r="M2583" s="33" t="s">
        <v>43</v>
      </c>
      <c r="N2583" s="5" t="s">
        <v>26</v>
      </c>
      <c r="O2583" s="35">
        <v>167662.01999999999</v>
      </c>
      <c r="P2583" s="5" t="s">
        <v>18633</v>
      </c>
      <c r="Q2583" s="5" t="str">
        <f t="shared" si="40"/>
        <v>Arquivado</v>
      </c>
      <c r="R2583" s="32" t="e">
        <v>#N/A</v>
      </c>
    </row>
    <row r="2584" spans="1:18" x14ac:dyDescent="0.2">
      <c r="A2584" s="5" t="s">
        <v>9058</v>
      </c>
      <c r="B2584" s="5"/>
      <c r="C2584" s="5" t="s">
        <v>9059</v>
      </c>
      <c r="D2584" s="5" t="s">
        <v>9060</v>
      </c>
      <c r="E2584" s="36" t="s">
        <v>71</v>
      </c>
      <c r="F2584" s="5" t="s">
        <v>18630</v>
      </c>
      <c r="G2584" s="34"/>
      <c r="H2584" s="5" t="s">
        <v>18630</v>
      </c>
      <c r="I2584" s="34"/>
      <c r="J2584" s="5" t="s">
        <v>18630</v>
      </c>
      <c r="K2584" s="34"/>
      <c r="L2584" s="5" t="s">
        <v>18793</v>
      </c>
      <c r="M2584" s="5" t="s">
        <v>825</v>
      </c>
      <c r="N2584" s="5" t="s">
        <v>18712</v>
      </c>
      <c r="O2584" s="35">
        <v>182489.19</v>
      </c>
      <c r="P2584" s="60" t="s">
        <v>18630</v>
      </c>
      <c r="Q2584" s="5" t="str">
        <f t="shared" si="40"/>
        <v>Ativo</v>
      </c>
      <c r="R2584" s="32" t="e">
        <v>#N/A</v>
      </c>
    </row>
    <row r="2585" spans="1:18" x14ac:dyDescent="0.2">
      <c r="A2585" s="5" t="s">
        <v>9061</v>
      </c>
      <c r="B2585" s="5"/>
      <c r="C2585" s="5" t="s">
        <v>9062</v>
      </c>
      <c r="D2585" s="5" t="s">
        <v>1303</v>
      </c>
      <c r="E2585" s="36" t="s">
        <v>71</v>
      </c>
      <c r="F2585" s="5" t="s">
        <v>18630</v>
      </c>
      <c r="G2585" s="34"/>
      <c r="H2585" s="5" t="s">
        <v>18630</v>
      </c>
      <c r="I2585" s="34"/>
      <c r="J2585" s="5" t="s">
        <v>18630</v>
      </c>
      <c r="K2585" s="34"/>
      <c r="L2585" s="5" t="s">
        <v>18793</v>
      </c>
      <c r="M2585" s="5" t="s">
        <v>3692</v>
      </c>
      <c r="N2585" s="5" t="s">
        <v>18712</v>
      </c>
      <c r="O2585" s="35">
        <v>257690.64</v>
      </c>
      <c r="P2585" s="60" t="s">
        <v>18630</v>
      </c>
      <c r="Q2585" s="5" t="str">
        <f t="shared" si="40"/>
        <v>Ativo</v>
      </c>
      <c r="R2585" s="32" t="e">
        <v>#N/A</v>
      </c>
    </row>
    <row r="2586" spans="1:18" x14ac:dyDescent="0.2">
      <c r="A2586" s="5" t="s">
        <v>9063</v>
      </c>
      <c r="B2586" s="5"/>
      <c r="C2586" s="5" t="s">
        <v>9064</v>
      </c>
      <c r="D2586" s="5" t="s">
        <v>2614</v>
      </c>
      <c r="E2586" s="36" t="s">
        <v>71</v>
      </c>
      <c r="F2586" s="5" t="s">
        <v>18630</v>
      </c>
      <c r="G2586" s="34"/>
      <c r="H2586" s="5" t="s">
        <v>18630</v>
      </c>
      <c r="I2586" s="34"/>
      <c r="J2586" s="5" t="s">
        <v>18630</v>
      </c>
      <c r="K2586" s="34"/>
      <c r="L2586" s="5" t="s">
        <v>42</v>
      </c>
      <c r="M2586" s="5" t="s">
        <v>43</v>
      </c>
      <c r="N2586" s="5" t="s">
        <v>26</v>
      </c>
      <c r="O2586" s="35">
        <v>50782.62</v>
      </c>
      <c r="P2586" s="5" t="s">
        <v>18630</v>
      </c>
      <c r="Q2586" s="5" t="str">
        <f t="shared" si="40"/>
        <v>Arquivado</v>
      </c>
      <c r="R2586" s="32" t="e">
        <v>#N/A</v>
      </c>
    </row>
    <row r="2587" spans="1:18" x14ac:dyDescent="0.2">
      <c r="A2587" s="5" t="s">
        <v>9065</v>
      </c>
      <c r="B2587" s="5"/>
      <c r="C2587" s="5" t="s">
        <v>8482</v>
      </c>
      <c r="D2587" s="5" t="s">
        <v>8483</v>
      </c>
      <c r="E2587" s="36" t="s">
        <v>1622</v>
      </c>
      <c r="F2587" s="5" t="s">
        <v>18630</v>
      </c>
      <c r="G2587" s="34"/>
      <c r="H2587" s="5" t="s">
        <v>18630</v>
      </c>
      <c r="I2587" s="34"/>
      <c r="J2587" s="5" t="s">
        <v>18630</v>
      </c>
      <c r="K2587" s="34"/>
      <c r="L2587" s="5" t="s">
        <v>18793</v>
      </c>
      <c r="M2587" s="33" t="s">
        <v>9066</v>
      </c>
      <c r="N2587" s="5" t="s">
        <v>18712</v>
      </c>
      <c r="O2587" s="35">
        <v>573590.19999999995</v>
      </c>
      <c r="P2587" s="60" t="s">
        <v>18630</v>
      </c>
      <c r="Q2587" s="5" t="str">
        <f t="shared" si="40"/>
        <v>Ativo</v>
      </c>
      <c r="R2587" s="32" t="e">
        <v>#N/A</v>
      </c>
    </row>
    <row r="2588" spans="1:18" x14ac:dyDescent="0.2">
      <c r="A2588" s="5" t="s">
        <v>9068</v>
      </c>
      <c r="B2588" s="5"/>
      <c r="C2588" s="5" t="s">
        <v>9069</v>
      </c>
      <c r="D2588" s="5" t="s">
        <v>221</v>
      </c>
      <c r="E2588" s="36" t="s">
        <v>71</v>
      </c>
      <c r="F2588" s="5" t="s">
        <v>18633</v>
      </c>
      <c r="G2588" s="34">
        <v>45627</v>
      </c>
      <c r="H2588" s="33" t="s">
        <v>18633</v>
      </c>
      <c r="I2588" s="34">
        <v>45839</v>
      </c>
      <c r="J2588" s="33" t="s">
        <v>18630</v>
      </c>
      <c r="K2588" s="34"/>
      <c r="L2588" s="5" t="s">
        <v>18796</v>
      </c>
      <c r="M2588" s="5" t="s">
        <v>1211</v>
      </c>
      <c r="N2588" s="5" t="s">
        <v>117</v>
      </c>
      <c r="O2588" s="35">
        <v>176139.68</v>
      </c>
      <c r="P2588" s="60" t="s">
        <v>18630</v>
      </c>
      <c r="Q2588" s="5" t="str">
        <f t="shared" si="40"/>
        <v>Ativo</v>
      </c>
      <c r="R2588" s="32" t="e">
        <v>#N/A</v>
      </c>
    </row>
    <row r="2589" spans="1:18" x14ac:dyDescent="0.2">
      <c r="A2589" s="5" t="s">
        <v>9070</v>
      </c>
      <c r="B2589" s="5"/>
      <c r="C2589" s="5" t="s">
        <v>9071</v>
      </c>
      <c r="D2589" s="5" t="s">
        <v>7334</v>
      </c>
      <c r="E2589" s="36" t="s">
        <v>71</v>
      </c>
      <c r="F2589" s="5" t="s">
        <v>18630</v>
      </c>
      <c r="G2589" s="34"/>
      <c r="H2589" s="5" t="s">
        <v>18630</v>
      </c>
      <c r="I2589" s="34"/>
      <c r="J2589" s="5" t="s">
        <v>18630</v>
      </c>
      <c r="K2589" s="34"/>
      <c r="L2589" s="5" t="s">
        <v>18793</v>
      </c>
      <c r="M2589" s="5" t="s">
        <v>646</v>
      </c>
      <c r="N2589" s="5" t="s">
        <v>18712</v>
      </c>
      <c r="O2589" s="35">
        <v>401738.31</v>
      </c>
      <c r="P2589" s="60" t="s">
        <v>18630</v>
      </c>
      <c r="Q2589" s="5" t="str">
        <f t="shared" si="40"/>
        <v>Ativo</v>
      </c>
      <c r="R2589" s="32" t="e">
        <v>#N/A</v>
      </c>
    </row>
    <row r="2590" spans="1:18" x14ac:dyDescent="0.2">
      <c r="A2590" s="5" t="s">
        <v>9072</v>
      </c>
      <c r="B2590" s="5"/>
      <c r="C2590" s="5" t="s">
        <v>9073</v>
      </c>
      <c r="D2590" s="5" t="s">
        <v>7334</v>
      </c>
      <c r="E2590" s="36" t="s">
        <v>71</v>
      </c>
      <c r="F2590" s="5" t="s">
        <v>18630</v>
      </c>
      <c r="G2590" s="34"/>
      <c r="H2590" s="5" t="s">
        <v>18630</v>
      </c>
      <c r="I2590" s="34"/>
      <c r="J2590" s="5" t="s">
        <v>18630</v>
      </c>
      <c r="K2590" s="34"/>
      <c r="L2590" s="5" t="s">
        <v>18793</v>
      </c>
      <c r="M2590" s="5" t="s">
        <v>5115</v>
      </c>
      <c r="N2590" s="5" t="s">
        <v>18712</v>
      </c>
      <c r="O2590" s="35">
        <v>139300.97</v>
      </c>
      <c r="P2590" s="60" t="s">
        <v>18630</v>
      </c>
      <c r="Q2590" s="5" t="str">
        <f t="shared" si="40"/>
        <v>Ativo</v>
      </c>
      <c r="R2590" s="32" t="e">
        <v>#N/A</v>
      </c>
    </row>
    <row r="2591" spans="1:18" x14ac:dyDescent="0.2">
      <c r="A2591" s="5" t="s">
        <v>9074</v>
      </c>
      <c r="B2591" s="5"/>
      <c r="C2591" s="5" t="s">
        <v>9075</v>
      </c>
      <c r="D2591" s="5" t="s">
        <v>9076</v>
      </c>
      <c r="E2591" s="36" t="s">
        <v>71</v>
      </c>
      <c r="F2591" s="5" t="s">
        <v>18630</v>
      </c>
      <c r="G2591" s="34"/>
      <c r="H2591" s="5" t="s">
        <v>18630</v>
      </c>
      <c r="I2591" s="34"/>
      <c r="J2591" s="5" t="s">
        <v>18630</v>
      </c>
      <c r="K2591" s="34"/>
      <c r="L2591" s="5" t="s">
        <v>18793</v>
      </c>
      <c r="M2591" s="5" t="s">
        <v>555</v>
      </c>
      <c r="N2591" s="5" t="s">
        <v>18712</v>
      </c>
      <c r="O2591" s="35">
        <v>269162.03999999998</v>
      </c>
      <c r="P2591" s="60" t="s">
        <v>18630</v>
      </c>
      <c r="Q2591" s="5" t="str">
        <f t="shared" si="40"/>
        <v>Ativo</v>
      </c>
      <c r="R2591" s="32" t="e">
        <v>#N/A</v>
      </c>
    </row>
    <row r="2592" spans="1:18" x14ac:dyDescent="0.2">
      <c r="A2592" s="5" t="s">
        <v>9077</v>
      </c>
      <c r="B2592" s="5"/>
      <c r="C2592" s="5" t="s">
        <v>9078</v>
      </c>
      <c r="D2592" s="5" t="s">
        <v>7522</v>
      </c>
      <c r="E2592" s="36" t="s">
        <v>71</v>
      </c>
      <c r="F2592" s="5" t="s">
        <v>18633</v>
      </c>
      <c r="G2592" s="34">
        <v>45985</v>
      </c>
      <c r="H2592" s="33" t="s">
        <v>18630</v>
      </c>
      <c r="I2592" s="34"/>
      <c r="J2592" s="5" t="s">
        <v>18630</v>
      </c>
      <c r="K2592" s="34"/>
      <c r="L2592" s="5" t="s">
        <v>18795</v>
      </c>
      <c r="M2592" s="5" t="s">
        <v>9079</v>
      </c>
      <c r="N2592" s="5" t="s">
        <v>210</v>
      </c>
      <c r="O2592" s="35">
        <v>124366.15</v>
      </c>
      <c r="P2592" s="60" t="s">
        <v>18630</v>
      </c>
      <c r="Q2592" s="5" t="str">
        <f t="shared" si="40"/>
        <v>Ativo</v>
      </c>
      <c r="R2592" s="32" t="e">
        <v>#N/A</v>
      </c>
    </row>
    <row r="2593" spans="1:18" x14ac:dyDescent="0.2">
      <c r="A2593" s="5" t="s">
        <v>9081</v>
      </c>
      <c r="B2593" s="5"/>
      <c r="C2593" s="5" t="s">
        <v>9082</v>
      </c>
      <c r="D2593" s="5" t="s">
        <v>18691</v>
      </c>
      <c r="E2593" s="36" t="s">
        <v>71</v>
      </c>
      <c r="F2593" s="5" t="s">
        <v>18630</v>
      </c>
      <c r="G2593" s="34"/>
      <c r="H2593" s="5" t="s">
        <v>18630</v>
      </c>
      <c r="I2593" s="34"/>
      <c r="J2593" s="5" t="s">
        <v>18633</v>
      </c>
      <c r="K2593" s="34">
        <v>43168</v>
      </c>
      <c r="L2593" s="33" t="s">
        <v>42</v>
      </c>
      <c r="M2593" s="5" t="s">
        <v>43</v>
      </c>
      <c r="N2593" s="5" t="s">
        <v>26</v>
      </c>
      <c r="O2593" s="35">
        <v>35000</v>
      </c>
      <c r="P2593" s="5" t="s">
        <v>18630</v>
      </c>
      <c r="Q2593" s="5" t="str">
        <f t="shared" si="40"/>
        <v>Arquivado</v>
      </c>
      <c r="R2593" s="32" t="e">
        <v>#N/A</v>
      </c>
    </row>
    <row r="2594" spans="1:18" x14ac:dyDescent="0.2">
      <c r="A2594" s="5" t="s">
        <v>9083</v>
      </c>
      <c r="B2594" s="5"/>
      <c r="C2594" s="5" t="s">
        <v>9084</v>
      </c>
      <c r="D2594" s="5" t="s">
        <v>9085</v>
      </c>
      <c r="E2594" s="36" t="s">
        <v>71</v>
      </c>
      <c r="F2594" s="5" t="s">
        <v>18633</v>
      </c>
      <c r="G2594" s="34">
        <v>45642</v>
      </c>
      <c r="H2594" s="33" t="s">
        <v>18630</v>
      </c>
      <c r="I2594" s="34"/>
      <c r="J2594" s="5" t="s">
        <v>18630</v>
      </c>
      <c r="K2594" s="34"/>
      <c r="L2594" s="5" t="s">
        <v>42</v>
      </c>
      <c r="M2594" s="33" t="s">
        <v>9086</v>
      </c>
      <c r="N2594" s="5" t="s">
        <v>26</v>
      </c>
      <c r="O2594" s="35">
        <v>226607.61</v>
      </c>
      <c r="P2594" s="5" t="s">
        <v>18633</v>
      </c>
      <c r="Q2594" s="5" t="str">
        <f t="shared" si="40"/>
        <v>Arquivado</v>
      </c>
      <c r="R2594" s="32" t="e">
        <v>#N/A</v>
      </c>
    </row>
    <row r="2595" spans="1:18" x14ac:dyDescent="0.2">
      <c r="A2595" s="5" t="s">
        <v>9088</v>
      </c>
      <c r="B2595" s="5"/>
      <c r="C2595" s="5" t="s">
        <v>9089</v>
      </c>
      <c r="D2595" s="5" t="s">
        <v>9090</v>
      </c>
      <c r="E2595" s="36" t="s">
        <v>71</v>
      </c>
      <c r="F2595" s="5" t="s">
        <v>18633</v>
      </c>
      <c r="G2595" s="34">
        <v>45691</v>
      </c>
      <c r="H2595" s="33" t="s">
        <v>18630</v>
      </c>
      <c r="I2595" s="34"/>
      <c r="J2595" s="5" t="s">
        <v>18630</v>
      </c>
      <c r="K2595" s="34"/>
      <c r="L2595" s="5" t="s">
        <v>42</v>
      </c>
      <c r="M2595" s="33" t="s">
        <v>43</v>
      </c>
      <c r="N2595" s="5" t="s">
        <v>26</v>
      </c>
      <c r="O2595" s="35">
        <v>193573.2</v>
      </c>
      <c r="P2595" s="5" t="s">
        <v>18633</v>
      </c>
      <c r="Q2595" s="5" t="str">
        <f t="shared" si="40"/>
        <v>Arquivado</v>
      </c>
      <c r="R2595" s="32" t="e">
        <v>#N/A</v>
      </c>
    </row>
    <row r="2596" spans="1:18" x14ac:dyDescent="0.2">
      <c r="A2596" s="5" t="s">
        <v>9091</v>
      </c>
      <c r="B2596" s="5"/>
      <c r="C2596" s="5" t="s">
        <v>1852</v>
      </c>
      <c r="D2596" s="5" t="s">
        <v>18693</v>
      </c>
      <c r="E2596" s="36" t="s">
        <v>48</v>
      </c>
      <c r="F2596" s="5" t="s">
        <v>18630</v>
      </c>
      <c r="G2596" s="34"/>
      <c r="H2596" s="5" t="s">
        <v>18630</v>
      </c>
      <c r="I2596" s="34"/>
      <c r="J2596" s="5" t="s">
        <v>18630</v>
      </c>
      <c r="K2596" s="34"/>
      <c r="L2596" s="5" t="s">
        <v>23</v>
      </c>
      <c r="M2596" s="5" t="s">
        <v>9092</v>
      </c>
      <c r="N2596" s="5" t="s">
        <v>26</v>
      </c>
      <c r="O2596" s="35">
        <v>0</v>
      </c>
      <c r="P2596" s="5" t="s">
        <v>18630</v>
      </c>
      <c r="Q2596" s="5" t="str">
        <f t="shared" si="40"/>
        <v>Arquivado</v>
      </c>
      <c r="R2596" s="32" t="e">
        <v>#N/A</v>
      </c>
    </row>
    <row r="2597" spans="1:18" x14ac:dyDescent="0.2">
      <c r="A2597" s="5" t="s">
        <v>9094</v>
      </c>
      <c r="B2597" s="5"/>
      <c r="D2597" s="5"/>
      <c r="E2597" s="36" t="s">
        <v>2091</v>
      </c>
      <c r="F2597" s="5" t="s">
        <v>18630</v>
      </c>
      <c r="G2597" s="34"/>
      <c r="H2597" s="5" t="s">
        <v>18630</v>
      </c>
      <c r="I2597" s="34"/>
      <c r="J2597" s="5" t="s">
        <v>18630</v>
      </c>
      <c r="K2597" s="34"/>
      <c r="L2597" s="5" t="s">
        <v>42</v>
      </c>
      <c r="M2597" s="5"/>
      <c r="N2597" s="5" t="s">
        <v>26</v>
      </c>
      <c r="O2597" s="35">
        <v>1000</v>
      </c>
      <c r="P2597" s="5" t="s">
        <v>18630</v>
      </c>
      <c r="Q2597" s="5" t="str">
        <f t="shared" si="40"/>
        <v>Arquivado</v>
      </c>
      <c r="R2597" s="32" t="e">
        <v>#N/A</v>
      </c>
    </row>
    <row r="2598" spans="1:18" x14ac:dyDescent="0.2">
      <c r="A2598" s="5" t="s">
        <v>9095</v>
      </c>
      <c r="B2598" s="5"/>
      <c r="C2598" s="5" t="s">
        <v>9096</v>
      </c>
      <c r="D2598" s="5" t="s">
        <v>9097</v>
      </c>
      <c r="E2598" s="36" t="s">
        <v>71</v>
      </c>
      <c r="F2598" s="5" t="s">
        <v>18630</v>
      </c>
      <c r="G2598" s="34"/>
      <c r="H2598" s="5" t="s">
        <v>18630</v>
      </c>
      <c r="I2598" s="34"/>
      <c r="J2598" s="5" t="s">
        <v>18630</v>
      </c>
      <c r="K2598" s="34"/>
      <c r="L2598" s="5" t="s">
        <v>18793</v>
      </c>
      <c r="M2598" s="5" t="s">
        <v>5395</v>
      </c>
      <c r="N2598" s="5" t="s">
        <v>18712</v>
      </c>
      <c r="O2598" s="35">
        <v>244357.05</v>
      </c>
      <c r="P2598" s="60" t="s">
        <v>18630</v>
      </c>
      <c r="Q2598" s="5" t="str">
        <f t="shared" si="40"/>
        <v>Ativo</v>
      </c>
      <c r="R2598" s="32" t="e">
        <v>#N/A</v>
      </c>
    </row>
    <row r="2599" spans="1:18" x14ac:dyDescent="0.2">
      <c r="A2599" s="5" t="s">
        <v>9098</v>
      </c>
      <c r="B2599" s="5"/>
      <c r="C2599" s="5" t="s">
        <v>7383</v>
      </c>
      <c r="D2599" s="5" t="s">
        <v>18692</v>
      </c>
      <c r="E2599" s="36" t="s">
        <v>124</v>
      </c>
      <c r="F2599" s="5" t="s">
        <v>18630</v>
      </c>
      <c r="G2599" s="34"/>
      <c r="H2599" s="5" t="s">
        <v>18630</v>
      </c>
      <c r="I2599" s="34"/>
      <c r="J2599" s="5" t="s">
        <v>18630</v>
      </c>
      <c r="K2599" s="34"/>
      <c r="L2599" s="5" t="s">
        <v>42</v>
      </c>
      <c r="M2599" s="5" t="s">
        <v>9099</v>
      </c>
      <c r="N2599" s="5" t="s">
        <v>26</v>
      </c>
      <c r="O2599" s="35">
        <v>1260725.54</v>
      </c>
      <c r="P2599" s="5" t="s">
        <v>18630</v>
      </c>
      <c r="Q2599" s="5" t="str">
        <f t="shared" si="40"/>
        <v>Arquivado</v>
      </c>
      <c r="R2599" s="32" t="e">
        <v>#N/A</v>
      </c>
    </row>
    <row r="2600" spans="1:18" x14ac:dyDescent="0.2">
      <c r="A2600" s="5" t="s">
        <v>9101</v>
      </c>
      <c r="B2600" s="5"/>
      <c r="C2600" s="5" t="s">
        <v>9103</v>
      </c>
      <c r="D2600" s="5" t="s">
        <v>9104</v>
      </c>
      <c r="E2600" s="36" t="s">
        <v>9102</v>
      </c>
      <c r="F2600" s="5" t="s">
        <v>18633</v>
      </c>
      <c r="G2600" s="34">
        <v>40371</v>
      </c>
      <c r="H2600" s="33" t="s">
        <v>18630</v>
      </c>
      <c r="I2600" s="34"/>
      <c r="J2600" s="5" t="s">
        <v>18633</v>
      </c>
      <c r="K2600" s="34">
        <v>40409</v>
      </c>
      <c r="L2600" s="33" t="s">
        <v>18684</v>
      </c>
      <c r="M2600" s="5" t="s">
        <v>7286</v>
      </c>
      <c r="N2600" s="5" t="s">
        <v>117</v>
      </c>
      <c r="O2600" s="35">
        <v>1000</v>
      </c>
      <c r="P2600" s="60" t="s">
        <v>18630</v>
      </c>
      <c r="Q2600" s="5" t="str">
        <f t="shared" si="40"/>
        <v>Ativo</v>
      </c>
      <c r="R2600" s="32" t="e">
        <v>#N/A</v>
      </c>
    </row>
    <row r="2601" spans="1:18" x14ac:dyDescent="0.2">
      <c r="A2601" s="5" t="s">
        <v>9105</v>
      </c>
      <c r="B2601" s="5"/>
      <c r="C2601" s="5" t="s">
        <v>9106</v>
      </c>
      <c r="D2601" s="5" t="s">
        <v>1543</v>
      </c>
      <c r="E2601" s="36" t="s">
        <v>71</v>
      </c>
      <c r="F2601" s="5" t="s">
        <v>18633</v>
      </c>
      <c r="G2601" s="34">
        <v>45862</v>
      </c>
      <c r="H2601" s="33" t="s">
        <v>18630</v>
      </c>
      <c r="I2601" s="34"/>
      <c r="J2601" s="5" t="s">
        <v>18630</v>
      </c>
      <c r="K2601" s="34"/>
      <c r="L2601" s="5" t="s">
        <v>18795</v>
      </c>
      <c r="M2601" s="5" t="s">
        <v>9107</v>
      </c>
      <c r="N2601" s="5" t="s">
        <v>117</v>
      </c>
      <c r="O2601" s="35">
        <v>392251.89</v>
      </c>
      <c r="P2601" s="60" t="s">
        <v>18630</v>
      </c>
      <c r="Q2601" s="5" t="str">
        <f t="shared" si="40"/>
        <v>Ativo</v>
      </c>
      <c r="R2601" s="32" t="e">
        <v>#N/A</v>
      </c>
    </row>
    <row r="2602" spans="1:18" x14ac:dyDescent="0.2">
      <c r="A2602" s="5" t="s">
        <v>9109</v>
      </c>
      <c r="B2602" s="5"/>
      <c r="C2602" s="5" t="s">
        <v>9110</v>
      </c>
      <c r="D2602" s="5" t="s">
        <v>9111</v>
      </c>
      <c r="E2602" s="36" t="s">
        <v>48</v>
      </c>
      <c r="F2602" s="5" t="s">
        <v>18633</v>
      </c>
      <c r="G2602" s="34">
        <v>39457</v>
      </c>
      <c r="H2602" s="33" t="s">
        <v>18630</v>
      </c>
      <c r="I2602" s="34"/>
      <c r="J2602" s="5" t="s">
        <v>18633</v>
      </c>
      <c r="K2602" s="34">
        <v>39623</v>
      </c>
      <c r="L2602" s="33" t="s">
        <v>23</v>
      </c>
      <c r="M2602" s="5" t="s">
        <v>9112</v>
      </c>
      <c r="N2602" s="5" t="s">
        <v>26</v>
      </c>
      <c r="O2602" s="35">
        <v>0</v>
      </c>
      <c r="P2602" s="5" t="s">
        <v>18633</v>
      </c>
      <c r="Q2602" s="5" t="str">
        <f t="shared" si="40"/>
        <v>Arquivado</v>
      </c>
      <c r="R2602" s="32" t="e">
        <v>#N/A</v>
      </c>
    </row>
    <row r="2603" spans="1:18" x14ac:dyDescent="0.2">
      <c r="A2603" s="5" t="s">
        <v>9114</v>
      </c>
      <c r="B2603" s="5"/>
      <c r="C2603" s="5" t="s">
        <v>9115</v>
      </c>
      <c r="D2603" s="5" t="s">
        <v>9116</v>
      </c>
      <c r="E2603" s="36" t="s">
        <v>106</v>
      </c>
      <c r="F2603" s="5" t="s">
        <v>18630</v>
      </c>
      <c r="G2603" s="34"/>
      <c r="H2603" s="5" t="s">
        <v>18630</v>
      </c>
      <c r="I2603" s="34"/>
      <c r="J2603" s="5" t="s">
        <v>18630</v>
      </c>
      <c r="K2603" s="34"/>
      <c r="L2603" s="5" t="s">
        <v>42</v>
      </c>
      <c r="M2603" s="5" t="s">
        <v>9117</v>
      </c>
      <c r="N2603" s="5" t="s">
        <v>26</v>
      </c>
      <c r="O2603" s="35">
        <v>0</v>
      </c>
      <c r="P2603" s="5" t="s">
        <v>18630</v>
      </c>
      <c r="Q2603" s="5" t="str">
        <f t="shared" si="40"/>
        <v>Arquivado</v>
      </c>
      <c r="R2603" s="32" t="e">
        <v>#N/A</v>
      </c>
    </row>
    <row r="2604" spans="1:18" x14ac:dyDescent="0.2">
      <c r="A2604" s="5" t="s">
        <v>9119</v>
      </c>
      <c r="B2604" s="5"/>
      <c r="C2604" s="5" t="s">
        <v>9120</v>
      </c>
      <c r="D2604" s="5" t="s">
        <v>9121</v>
      </c>
      <c r="E2604" s="36" t="s">
        <v>71</v>
      </c>
      <c r="F2604" s="5" t="s">
        <v>18630</v>
      </c>
      <c r="G2604" s="34"/>
      <c r="H2604" s="5" t="s">
        <v>18630</v>
      </c>
      <c r="I2604" s="34"/>
      <c r="J2604" s="5" t="s">
        <v>18630</v>
      </c>
      <c r="K2604" s="34"/>
      <c r="L2604" s="5" t="s">
        <v>18793</v>
      </c>
      <c r="M2604" s="5" t="s">
        <v>488</v>
      </c>
      <c r="N2604" s="5" t="s">
        <v>18712</v>
      </c>
      <c r="O2604" s="35">
        <v>431135.31</v>
      </c>
      <c r="P2604" s="60" t="s">
        <v>18630</v>
      </c>
      <c r="Q2604" s="5" t="str">
        <f t="shared" si="40"/>
        <v>Ativo</v>
      </c>
      <c r="R2604" s="32" t="e">
        <v>#N/A</v>
      </c>
    </row>
    <row r="2605" spans="1:18" x14ac:dyDescent="0.2">
      <c r="A2605" s="5" t="s">
        <v>9122</v>
      </c>
      <c r="B2605" s="5"/>
      <c r="D2605" s="5" t="s">
        <v>19410</v>
      </c>
      <c r="E2605" s="36" t="s">
        <v>71</v>
      </c>
      <c r="F2605" s="5" t="s">
        <v>18630</v>
      </c>
      <c r="G2605" s="34"/>
      <c r="H2605" s="5" t="s">
        <v>18630</v>
      </c>
      <c r="I2605" s="34"/>
      <c r="J2605" s="5" t="s">
        <v>18630</v>
      </c>
      <c r="K2605" s="34"/>
      <c r="L2605" s="5" t="s">
        <v>18793</v>
      </c>
      <c r="M2605" s="5"/>
      <c r="N2605" s="5" t="s">
        <v>18712</v>
      </c>
      <c r="O2605" s="35">
        <v>803017.89</v>
      </c>
      <c r="P2605" s="60" t="s">
        <v>18630</v>
      </c>
      <c r="Q2605" s="5" t="str">
        <f t="shared" si="40"/>
        <v>Ativo</v>
      </c>
      <c r="R2605" s="32" t="e">
        <v>#N/A</v>
      </c>
    </row>
    <row r="2606" spans="1:18" x14ac:dyDescent="0.2">
      <c r="A2606" s="5" t="s">
        <v>9123</v>
      </c>
      <c r="B2606" s="5"/>
      <c r="D2606" s="5" t="s">
        <v>19410</v>
      </c>
      <c r="E2606" s="36" t="s">
        <v>71</v>
      </c>
      <c r="F2606" s="5" t="s">
        <v>18630</v>
      </c>
      <c r="G2606" s="34"/>
      <c r="H2606" s="5" t="s">
        <v>18630</v>
      </c>
      <c r="I2606" s="34"/>
      <c r="J2606" s="5" t="s">
        <v>18630</v>
      </c>
      <c r="K2606" s="34"/>
      <c r="L2606" s="5" t="s">
        <v>18793</v>
      </c>
      <c r="M2606" s="5"/>
      <c r="N2606" s="5" t="s">
        <v>18712</v>
      </c>
      <c r="O2606" s="35">
        <v>353210.58</v>
      </c>
      <c r="P2606" s="60" t="s">
        <v>18630</v>
      </c>
      <c r="Q2606" s="5" t="str">
        <f t="shared" si="40"/>
        <v>Ativo</v>
      </c>
      <c r="R2606" s="32" t="e">
        <v>#N/A</v>
      </c>
    </row>
    <row r="2607" spans="1:18" x14ac:dyDescent="0.2">
      <c r="A2607" s="5" t="s">
        <v>9124</v>
      </c>
      <c r="B2607" s="5"/>
      <c r="D2607" s="5" t="s">
        <v>19410</v>
      </c>
      <c r="E2607" s="36" t="s">
        <v>71</v>
      </c>
      <c r="F2607" s="5" t="s">
        <v>18630</v>
      </c>
      <c r="G2607" s="34"/>
      <c r="H2607" s="5" t="s">
        <v>18630</v>
      </c>
      <c r="I2607" s="34"/>
      <c r="J2607" s="5" t="s">
        <v>18630</v>
      </c>
      <c r="K2607" s="34"/>
      <c r="L2607" s="5" t="s">
        <v>18793</v>
      </c>
      <c r="M2607" s="5"/>
      <c r="N2607" s="5" t="s">
        <v>18712</v>
      </c>
      <c r="O2607" s="35">
        <v>370517.4</v>
      </c>
      <c r="P2607" s="60" t="s">
        <v>18630</v>
      </c>
      <c r="Q2607" s="5" t="str">
        <f t="shared" si="40"/>
        <v>Ativo</v>
      </c>
      <c r="R2607" s="32" t="e">
        <v>#N/A</v>
      </c>
    </row>
    <row r="2608" spans="1:18" x14ac:dyDescent="0.2">
      <c r="A2608" s="5" t="s">
        <v>9125</v>
      </c>
      <c r="B2608" s="5"/>
      <c r="C2608" s="5" t="s">
        <v>9126</v>
      </c>
      <c r="D2608" s="5" t="s">
        <v>1303</v>
      </c>
      <c r="E2608" s="36" t="s">
        <v>71</v>
      </c>
      <c r="F2608" s="5" t="s">
        <v>18630</v>
      </c>
      <c r="G2608" s="34"/>
      <c r="H2608" s="5" t="s">
        <v>18630</v>
      </c>
      <c r="I2608" s="34"/>
      <c r="J2608" s="5" t="s">
        <v>18630</v>
      </c>
      <c r="K2608" s="34"/>
      <c r="L2608" s="5" t="s">
        <v>18793</v>
      </c>
      <c r="M2608" s="5" t="s">
        <v>9127</v>
      </c>
      <c r="N2608" s="5" t="s">
        <v>18712</v>
      </c>
      <c r="O2608" s="35">
        <v>293751.58</v>
      </c>
      <c r="P2608" s="60" t="s">
        <v>18630</v>
      </c>
      <c r="Q2608" s="5" t="str">
        <f t="shared" si="40"/>
        <v>Ativo</v>
      </c>
      <c r="R2608" s="32" t="e">
        <v>#N/A</v>
      </c>
    </row>
    <row r="2609" spans="1:18" x14ac:dyDescent="0.2">
      <c r="A2609" s="5" t="s">
        <v>9129</v>
      </c>
      <c r="B2609" s="5"/>
      <c r="C2609" s="5" t="s">
        <v>9130</v>
      </c>
      <c r="D2609" s="5" t="s">
        <v>9131</v>
      </c>
      <c r="E2609" s="36" t="s">
        <v>71</v>
      </c>
      <c r="F2609" s="5" t="s">
        <v>18633</v>
      </c>
      <c r="G2609" s="34">
        <v>44914</v>
      </c>
      <c r="H2609" s="33" t="s">
        <v>18633</v>
      </c>
      <c r="I2609" s="34">
        <v>45188</v>
      </c>
      <c r="J2609" s="33" t="s">
        <v>18633</v>
      </c>
      <c r="K2609" s="34">
        <v>45530</v>
      </c>
      <c r="L2609" s="33" t="s">
        <v>42</v>
      </c>
      <c r="M2609" s="33" t="s">
        <v>43</v>
      </c>
      <c r="N2609" s="5" t="s">
        <v>26</v>
      </c>
      <c r="O2609" s="35">
        <v>61203.1</v>
      </c>
      <c r="P2609" s="5" t="s">
        <v>18630</v>
      </c>
      <c r="Q2609" s="5" t="str">
        <f t="shared" si="40"/>
        <v>Arquivado</v>
      </c>
      <c r="R2609" s="32" t="e">
        <v>#N/A</v>
      </c>
    </row>
    <row r="2610" spans="1:18" x14ac:dyDescent="0.2">
      <c r="A2610" s="5" t="s">
        <v>9132</v>
      </c>
      <c r="B2610" s="5"/>
      <c r="C2610" s="5" t="s">
        <v>2201</v>
      </c>
      <c r="D2610" s="5" t="s">
        <v>9133</v>
      </c>
      <c r="E2610" s="36" t="s">
        <v>124</v>
      </c>
      <c r="F2610" s="5" t="s">
        <v>18630</v>
      </c>
      <c r="G2610" s="34"/>
      <c r="H2610" s="5" t="s">
        <v>18630</v>
      </c>
      <c r="I2610" s="34"/>
      <c r="J2610" s="5" t="s">
        <v>18630</v>
      </c>
      <c r="K2610" s="34"/>
      <c r="L2610" s="5" t="s">
        <v>18793</v>
      </c>
      <c r="M2610" s="5" t="s">
        <v>830</v>
      </c>
      <c r="N2610" s="5" t="s">
        <v>18712</v>
      </c>
      <c r="O2610" s="35">
        <v>0.01</v>
      </c>
      <c r="P2610" s="60" t="s">
        <v>18630</v>
      </c>
      <c r="Q2610" s="5" t="str">
        <f t="shared" si="40"/>
        <v>Ativo</v>
      </c>
      <c r="R2610" s="32" t="e">
        <v>#N/A</v>
      </c>
    </row>
    <row r="2611" spans="1:18" x14ac:dyDescent="0.2">
      <c r="A2611" s="5" t="s">
        <v>9134</v>
      </c>
      <c r="B2611" s="5"/>
      <c r="C2611" s="5" t="s">
        <v>9135</v>
      </c>
      <c r="D2611" s="5" t="s">
        <v>9136</v>
      </c>
      <c r="E2611" s="36" t="s">
        <v>279</v>
      </c>
      <c r="F2611" s="5" t="s">
        <v>18633</v>
      </c>
      <c r="G2611" s="34">
        <v>45835</v>
      </c>
      <c r="H2611" s="33" t="s">
        <v>18630</v>
      </c>
      <c r="I2611" s="34"/>
      <c r="J2611" s="5" t="s">
        <v>18633</v>
      </c>
      <c r="K2611" s="34">
        <v>45867</v>
      </c>
      <c r="L2611" s="33" t="s">
        <v>42</v>
      </c>
      <c r="M2611" s="33" t="s">
        <v>9137</v>
      </c>
      <c r="N2611" s="5" t="s">
        <v>26</v>
      </c>
      <c r="O2611" s="35">
        <v>22515.279999999999</v>
      </c>
      <c r="P2611" s="5" t="s">
        <v>18633</v>
      </c>
      <c r="Q2611" s="5" t="str">
        <f t="shared" si="40"/>
        <v>Arquivado</v>
      </c>
      <c r="R2611" s="32" t="e">
        <v>#N/A</v>
      </c>
    </row>
    <row r="2612" spans="1:18" x14ac:dyDescent="0.2">
      <c r="A2612" s="5" t="s">
        <v>9139</v>
      </c>
      <c r="B2612" s="5"/>
      <c r="C2612" s="5" t="s">
        <v>9140</v>
      </c>
      <c r="D2612" s="5" t="s">
        <v>9141</v>
      </c>
      <c r="E2612" s="36" t="s">
        <v>71</v>
      </c>
      <c r="F2612" s="5" t="s">
        <v>18630</v>
      </c>
      <c r="G2612" s="34"/>
      <c r="H2612" s="5" t="s">
        <v>18630</v>
      </c>
      <c r="I2612" s="34"/>
      <c r="J2612" s="5" t="s">
        <v>18630</v>
      </c>
      <c r="K2612" s="34"/>
      <c r="L2612" s="5" t="s">
        <v>18793</v>
      </c>
      <c r="M2612" s="5" t="s">
        <v>646</v>
      </c>
      <c r="N2612" s="5" t="s">
        <v>18712</v>
      </c>
      <c r="O2612" s="35">
        <v>167152.14000000001</v>
      </c>
      <c r="P2612" s="60" t="s">
        <v>18630</v>
      </c>
      <c r="Q2612" s="5" t="str">
        <f t="shared" si="40"/>
        <v>Ativo</v>
      </c>
      <c r="R2612" s="32" t="e">
        <v>#N/A</v>
      </c>
    </row>
    <row r="2613" spans="1:18" x14ac:dyDescent="0.2">
      <c r="A2613" s="5" t="s">
        <v>9142</v>
      </c>
      <c r="B2613" s="5"/>
      <c r="C2613" s="5" t="s">
        <v>9144</v>
      </c>
      <c r="D2613" s="5" t="s">
        <v>9145</v>
      </c>
      <c r="E2613" s="36" t="s">
        <v>9143</v>
      </c>
      <c r="F2613" s="5" t="s">
        <v>18630</v>
      </c>
      <c r="G2613" s="34"/>
      <c r="H2613" s="5" t="s">
        <v>18630</v>
      </c>
      <c r="I2613" s="34"/>
      <c r="J2613" s="5" t="s">
        <v>18630</v>
      </c>
      <c r="K2613" s="34"/>
      <c r="L2613" s="5" t="s">
        <v>23</v>
      </c>
      <c r="M2613" s="5" t="s">
        <v>9146</v>
      </c>
      <c r="N2613" s="5" t="s">
        <v>26</v>
      </c>
      <c r="O2613" s="35">
        <v>0</v>
      </c>
      <c r="P2613" s="5" t="s">
        <v>18633</v>
      </c>
      <c r="Q2613" s="5" t="str">
        <f t="shared" si="40"/>
        <v>Arquivado</v>
      </c>
      <c r="R2613" s="32" t="e">
        <v>#N/A</v>
      </c>
    </row>
    <row r="2614" spans="1:18" x14ac:dyDescent="0.2">
      <c r="A2614" s="5" t="s">
        <v>9148</v>
      </c>
      <c r="B2614" s="5"/>
      <c r="C2614" s="5" t="s">
        <v>9149</v>
      </c>
      <c r="D2614" s="5" t="s">
        <v>18700</v>
      </c>
      <c r="E2614" s="36" t="s">
        <v>71</v>
      </c>
      <c r="F2614" s="5" t="s">
        <v>18633</v>
      </c>
      <c r="G2614" s="34">
        <v>45847</v>
      </c>
      <c r="H2614" s="33" t="s">
        <v>18630</v>
      </c>
      <c r="I2614" s="34"/>
      <c r="J2614" s="5" t="s">
        <v>18630</v>
      </c>
      <c r="K2614" s="34"/>
      <c r="L2614" s="5" t="s">
        <v>18795</v>
      </c>
      <c r="M2614" s="5" t="s">
        <v>9150</v>
      </c>
      <c r="N2614" s="5" t="s">
        <v>117</v>
      </c>
      <c r="O2614" s="35">
        <v>442422.12</v>
      </c>
      <c r="P2614" s="60" t="s">
        <v>18630</v>
      </c>
      <c r="Q2614" s="5" t="str">
        <f t="shared" si="40"/>
        <v>Ativo</v>
      </c>
      <c r="R2614" s="32" t="e">
        <v>#N/A</v>
      </c>
    </row>
    <row r="2615" spans="1:18" x14ac:dyDescent="0.2">
      <c r="A2615" s="5" t="s">
        <v>9152</v>
      </c>
      <c r="B2615" s="5"/>
      <c r="C2615" s="5" t="s">
        <v>2201</v>
      </c>
      <c r="D2615" s="5" t="s">
        <v>9153</v>
      </c>
      <c r="E2615" s="36" t="s">
        <v>124</v>
      </c>
      <c r="F2615" s="5" t="s">
        <v>18630</v>
      </c>
      <c r="G2615" s="34"/>
      <c r="H2615" s="5" t="s">
        <v>18630</v>
      </c>
      <c r="I2615" s="34"/>
      <c r="J2615" s="5" t="s">
        <v>18630</v>
      </c>
      <c r="K2615" s="34"/>
      <c r="L2615" s="5" t="s">
        <v>18793</v>
      </c>
      <c r="M2615" s="5" t="s">
        <v>830</v>
      </c>
      <c r="N2615" s="5" t="s">
        <v>18712</v>
      </c>
      <c r="O2615" s="35">
        <v>0.01</v>
      </c>
      <c r="P2615" s="60" t="s">
        <v>18630</v>
      </c>
      <c r="Q2615" s="5" t="str">
        <f t="shared" si="40"/>
        <v>Ativo</v>
      </c>
      <c r="R2615" s="32" t="e">
        <v>#N/A</v>
      </c>
    </row>
    <row r="2616" spans="1:18" x14ac:dyDescent="0.2">
      <c r="A2616" s="5" t="s">
        <v>9154</v>
      </c>
      <c r="B2616" s="5"/>
      <c r="C2616" s="5" t="s">
        <v>9155</v>
      </c>
      <c r="D2616" s="5" t="s">
        <v>9156</v>
      </c>
      <c r="E2616" s="36" t="s">
        <v>48</v>
      </c>
      <c r="F2616" s="5" t="s">
        <v>18630</v>
      </c>
      <c r="G2616" s="34"/>
      <c r="H2616" s="5" t="s">
        <v>18630</v>
      </c>
      <c r="I2616" s="34"/>
      <c r="J2616" s="5" t="s">
        <v>18630</v>
      </c>
      <c r="K2616" s="34"/>
      <c r="L2616" s="5" t="s">
        <v>23</v>
      </c>
      <c r="M2616" s="5" t="s">
        <v>9157</v>
      </c>
      <c r="N2616" s="5" t="s">
        <v>26</v>
      </c>
      <c r="O2616" s="35">
        <v>0</v>
      </c>
      <c r="P2616" s="5" t="s">
        <v>18633</v>
      </c>
      <c r="Q2616" s="5" t="str">
        <f t="shared" si="40"/>
        <v>Arquivado</v>
      </c>
      <c r="R2616" s="32" t="e">
        <v>#N/A</v>
      </c>
    </row>
    <row r="2617" spans="1:18" x14ac:dyDescent="0.2">
      <c r="A2617" s="5" t="s">
        <v>9159</v>
      </c>
      <c r="B2617" s="5"/>
      <c r="C2617" s="5" t="s">
        <v>9160</v>
      </c>
      <c r="D2617" s="5" t="s">
        <v>2953</v>
      </c>
      <c r="E2617" s="36" t="s">
        <v>71</v>
      </c>
      <c r="F2617" s="5" t="s">
        <v>18633</v>
      </c>
      <c r="G2617" s="34">
        <v>45907</v>
      </c>
      <c r="H2617" s="33" t="s">
        <v>18630</v>
      </c>
      <c r="I2617" s="34"/>
      <c r="J2617" s="5" t="s">
        <v>18630</v>
      </c>
      <c r="K2617" s="34"/>
      <c r="L2617" s="5" t="s">
        <v>18795</v>
      </c>
      <c r="M2617" s="5" t="s">
        <v>9161</v>
      </c>
      <c r="N2617" s="5" t="s">
        <v>117</v>
      </c>
      <c r="O2617" s="35">
        <v>76715.570000000007</v>
      </c>
      <c r="P2617" s="60" t="s">
        <v>18630</v>
      </c>
      <c r="Q2617" s="5" t="str">
        <f t="shared" si="40"/>
        <v>Ativo</v>
      </c>
      <c r="R2617" s="32" t="e">
        <v>#N/A</v>
      </c>
    </row>
    <row r="2618" spans="1:18" x14ac:dyDescent="0.2">
      <c r="A2618" s="5" t="s">
        <v>9163</v>
      </c>
      <c r="B2618" s="5"/>
      <c r="C2618" s="5" t="s">
        <v>9164</v>
      </c>
      <c r="D2618" s="5" t="s">
        <v>9111</v>
      </c>
      <c r="E2618" s="36" t="s">
        <v>48</v>
      </c>
      <c r="F2618" s="5" t="s">
        <v>18630</v>
      </c>
      <c r="G2618" s="34"/>
      <c r="H2618" s="5" t="s">
        <v>18630</v>
      </c>
      <c r="I2618" s="34"/>
      <c r="J2618" s="5" t="s">
        <v>18630</v>
      </c>
      <c r="K2618" s="34"/>
      <c r="L2618" s="5" t="s">
        <v>23</v>
      </c>
      <c r="M2618" s="5" t="s">
        <v>9165</v>
      </c>
      <c r="N2618" s="5" t="s">
        <v>26</v>
      </c>
      <c r="O2618" s="35">
        <v>0</v>
      </c>
      <c r="P2618" s="5" t="s">
        <v>18633</v>
      </c>
      <c r="Q2618" s="5" t="str">
        <f t="shared" si="40"/>
        <v>Arquivado</v>
      </c>
      <c r="R2618" s="32" t="e">
        <v>#N/A</v>
      </c>
    </row>
    <row r="2619" spans="1:18" x14ac:dyDescent="0.2">
      <c r="A2619" s="5" t="s">
        <v>9167</v>
      </c>
      <c r="B2619" s="5"/>
      <c r="C2619" s="5" t="s">
        <v>9168</v>
      </c>
      <c r="D2619" s="5" t="s">
        <v>18700</v>
      </c>
      <c r="E2619" s="36" t="s">
        <v>71</v>
      </c>
      <c r="F2619" s="5" t="s">
        <v>18633</v>
      </c>
      <c r="G2619" s="34">
        <v>45527</v>
      </c>
      <c r="H2619" s="33" t="s">
        <v>18633</v>
      </c>
      <c r="I2619" s="34">
        <v>45786</v>
      </c>
      <c r="J2619" s="33" t="s">
        <v>18630</v>
      </c>
      <c r="K2619" s="34"/>
      <c r="L2619" s="5" t="s">
        <v>18796</v>
      </c>
      <c r="M2619" s="5" t="s">
        <v>348</v>
      </c>
      <c r="N2619" s="5" t="s">
        <v>117</v>
      </c>
      <c r="O2619" s="35">
        <v>88477.84</v>
      </c>
      <c r="P2619" s="60" t="s">
        <v>18630</v>
      </c>
      <c r="Q2619" s="5" t="str">
        <f t="shared" si="40"/>
        <v>Ativo</v>
      </c>
      <c r="R2619" s="32" t="e">
        <v>#N/A</v>
      </c>
    </row>
    <row r="2620" spans="1:18" x14ac:dyDescent="0.2">
      <c r="A2620" s="5" t="s">
        <v>9169</v>
      </c>
      <c r="B2620" s="5"/>
      <c r="C2620" s="5" t="s">
        <v>9170</v>
      </c>
      <c r="D2620" s="5" t="s">
        <v>9171</v>
      </c>
      <c r="E2620" s="36" t="s">
        <v>71</v>
      </c>
      <c r="F2620" s="5" t="s">
        <v>18630</v>
      </c>
      <c r="G2620" s="34"/>
      <c r="H2620" s="5" t="s">
        <v>18630</v>
      </c>
      <c r="I2620" s="34"/>
      <c r="J2620" s="5" t="s">
        <v>18630</v>
      </c>
      <c r="K2620" s="34"/>
      <c r="L2620" s="5" t="s">
        <v>18793</v>
      </c>
      <c r="M2620" s="5" t="s">
        <v>4206</v>
      </c>
      <c r="N2620" s="5" t="s">
        <v>18712</v>
      </c>
      <c r="O2620" s="35">
        <v>346773.61</v>
      </c>
      <c r="P2620" s="60" t="s">
        <v>18630</v>
      </c>
      <c r="Q2620" s="5" t="str">
        <f t="shared" si="40"/>
        <v>Ativo</v>
      </c>
      <c r="R2620" s="32" t="e">
        <v>#N/A</v>
      </c>
    </row>
    <row r="2621" spans="1:18" x14ac:dyDescent="0.2">
      <c r="A2621" s="5" t="s">
        <v>9172</v>
      </c>
      <c r="B2621" s="5"/>
      <c r="C2621" s="5" t="s">
        <v>9173</v>
      </c>
      <c r="D2621" s="5" t="s">
        <v>9136</v>
      </c>
      <c r="E2621" s="36" t="s">
        <v>71</v>
      </c>
      <c r="F2621" s="5" t="s">
        <v>18633</v>
      </c>
      <c r="G2621" s="34">
        <v>46036</v>
      </c>
      <c r="H2621" s="33" t="s">
        <v>18630</v>
      </c>
      <c r="I2621" s="34"/>
      <c r="J2621" s="5" t="s">
        <v>18630</v>
      </c>
      <c r="K2621" s="34"/>
      <c r="L2621" s="5" t="s">
        <v>18795</v>
      </c>
      <c r="M2621" s="5" t="s">
        <v>9174</v>
      </c>
      <c r="N2621" s="5" t="s">
        <v>117</v>
      </c>
      <c r="O2621" s="35">
        <v>231548.85</v>
      </c>
      <c r="P2621" s="60" t="s">
        <v>18630</v>
      </c>
      <c r="Q2621" s="5" t="str">
        <f t="shared" si="40"/>
        <v>Ativo</v>
      </c>
      <c r="R2621" s="32" t="e">
        <v>#N/A</v>
      </c>
    </row>
    <row r="2622" spans="1:18" x14ac:dyDescent="0.2">
      <c r="A2622" s="5" t="s">
        <v>9176</v>
      </c>
      <c r="B2622" s="5"/>
      <c r="C2622" s="5" t="s">
        <v>9177</v>
      </c>
      <c r="D2622" s="5" t="s">
        <v>9171</v>
      </c>
      <c r="E2622" s="36" t="s">
        <v>71</v>
      </c>
      <c r="F2622" s="5" t="s">
        <v>18633</v>
      </c>
      <c r="G2622" s="34">
        <v>45992</v>
      </c>
      <c r="H2622" s="33" t="s">
        <v>18630</v>
      </c>
      <c r="I2622" s="34"/>
      <c r="J2622" s="5" t="s">
        <v>18630</v>
      </c>
      <c r="K2622" s="34"/>
      <c r="L2622" s="5" t="s">
        <v>18684</v>
      </c>
      <c r="M2622" s="33" t="s">
        <v>9178</v>
      </c>
      <c r="N2622" s="5" t="s">
        <v>117</v>
      </c>
      <c r="O2622" s="35">
        <v>564351.71</v>
      </c>
      <c r="P2622" s="60" t="s">
        <v>18633</v>
      </c>
      <c r="Q2622" s="5" t="str">
        <f t="shared" si="40"/>
        <v>Ativo</v>
      </c>
      <c r="R2622" s="32" t="e">
        <v>#N/A</v>
      </c>
    </row>
    <row r="2623" spans="1:18" x14ac:dyDescent="0.2">
      <c r="A2623" s="5" t="s">
        <v>9180</v>
      </c>
      <c r="B2623" s="5"/>
      <c r="C2623" s="5" t="s">
        <v>9181</v>
      </c>
      <c r="D2623" s="5" t="s">
        <v>9182</v>
      </c>
      <c r="E2623" s="36" t="s">
        <v>71</v>
      </c>
      <c r="F2623" s="5" t="s">
        <v>18633</v>
      </c>
      <c r="G2623" s="34">
        <v>45784</v>
      </c>
      <c r="H2623" s="33" t="s">
        <v>18633</v>
      </c>
      <c r="I2623" s="34">
        <v>45946</v>
      </c>
      <c r="J2623" s="33" t="s">
        <v>18633</v>
      </c>
      <c r="K2623" s="34">
        <v>46030</v>
      </c>
      <c r="L2623" s="33" t="s">
        <v>18794</v>
      </c>
      <c r="M2623" s="33" t="s">
        <v>9183</v>
      </c>
      <c r="N2623" s="5" t="s">
        <v>117</v>
      </c>
      <c r="O2623" s="35">
        <v>300866.86</v>
      </c>
      <c r="P2623" s="60" t="s">
        <v>18630</v>
      </c>
      <c r="Q2623" s="5" t="str">
        <f t="shared" si="40"/>
        <v>Ativo</v>
      </c>
      <c r="R2623" s="32" t="e">
        <v>#N/A</v>
      </c>
    </row>
    <row r="2624" spans="1:18" x14ac:dyDescent="0.2">
      <c r="A2624" s="5" t="s">
        <v>9185</v>
      </c>
      <c r="B2624" s="5"/>
      <c r="C2624" s="5" t="s">
        <v>9186</v>
      </c>
      <c r="D2624" s="5" t="s">
        <v>9187</v>
      </c>
      <c r="E2624" s="36" t="s">
        <v>71</v>
      </c>
      <c r="F2624" s="5" t="s">
        <v>18630</v>
      </c>
      <c r="G2624" s="34"/>
      <c r="H2624" s="5" t="s">
        <v>18630</v>
      </c>
      <c r="I2624" s="34"/>
      <c r="J2624" s="5" t="s">
        <v>18630</v>
      </c>
      <c r="K2624" s="34"/>
      <c r="L2624" s="5" t="s">
        <v>18793</v>
      </c>
      <c r="M2624" s="5" t="s">
        <v>9188</v>
      </c>
      <c r="N2624" s="5" t="s">
        <v>18712</v>
      </c>
      <c r="O2624" s="35">
        <v>108584.06</v>
      </c>
      <c r="P2624" s="60" t="s">
        <v>18630</v>
      </c>
      <c r="Q2624" s="5" t="str">
        <f t="shared" si="40"/>
        <v>Ativo</v>
      </c>
      <c r="R2624" s="32" t="e">
        <v>#N/A</v>
      </c>
    </row>
    <row r="2625" spans="1:18" x14ac:dyDescent="0.2">
      <c r="A2625" s="5" t="s">
        <v>9190</v>
      </c>
      <c r="B2625" s="5"/>
      <c r="C2625" s="5" t="s">
        <v>9191</v>
      </c>
      <c r="D2625" s="5" t="s">
        <v>9192</v>
      </c>
      <c r="E2625" s="36" t="s">
        <v>71</v>
      </c>
      <c r="F2625" s="5" t="s">
        <v>18633</v>
      </c>
      <c r="G2625" s="34">
        <v>45882</v>
      </c>
      <c r="H2625" s="33" t="s">
        <v>18630</v>
      </c>
      <c r="I2625" s="34"/>
      <c r="J2625" s="5" t="s">
        <v>18633</v>
      </c>
      <c r="K2625" s="34">
        <v>45919</v>
      </c>
      <c r="L2625" s="33" t="s">
        <v>18794</v>
      </c>
      <c r="M2625" s="33" t="s">
        <v>9193</v>
      </c>
      <c r="N2625" s="5" t="s">
        <v>117</v>
      </c>
      <c r="O2625" s="35">
        <v>87673.17</v>
      </c>
      <c r="P2625" s="60" t="s">
        <v>18633</v>
      </c>
      <c r="Q2625" s="5" t="str">
        <f t="shared" si="40"/>
        <v>Ativo</v>
      </c>
      <c r="R2625" s="32" t="e">
        <v>#N/A</v>
      </c>
    </row>
    <row r="2626" spans="1:18" x14ac:dyDescent="0.2">
      <c r="A2626" s="5" t="s">
        <v>9195</v>
      </c>
      <c r="B2626" s="5"/>
      <c r="C2626" s="5" t="s">
        <v>9196</v>
      </c>
      <c r="D2626" s="5" t="s">
        <v>9182</v>
      </c>
      <c r="E2626" s="36" t="s">
        <v>71</v>
      </c>
      <c r="F2626" s="5" t="s">
        <v>18633</v>
      </c>
      <c r="G2626" s="34">
        <v>45807</v>
      </c>
      <c r="H2626" s="33" t="s">
        <v>18630</v>
      </c>
      <c r="I2626" s="34"/>
      <c r="J2626" s="5" t="s">
        <v>18630</v>
      </c>
      <c r="K2626" s="34"/>
      <c r="L2626" s="5" t="s">
        <v>42</v>
      </c>
      <c r="M2626" s="33" t="s">
        <v>43</v>
      </c>
      <c r="N2626" s="5" t="s">
        <v>26</v>
      </c>
      <c r="O2626" s="35">
        <v>500823.69</v>
      </c>
      <c r="P2626" s="5" t="s">
        <v>18633</v>
      </c>
      <c r="Q2626" s="5" t="str">
        <f t="shared" si="40"/>
        <v>Arquivado</v>
      </c>
      <c r="R2626" s="32" t="e">
        <v>#N/A</v>
      </c>
    </row>
    <row r="2627" spans="1:18" x14ac:dyDescent="0.2">
      <c r="A2627" s="5" t="s">
        <v>9197</v>
      </c>
      <c r="B2627" s="5"/>
      <c r="C2627" s="5" t="s">
        <v>9198</v>
      </c>
      <c r="D2627" s="5" t="s">
        <v>911</v>
      </c>
      <c r="E2627" s="36" t="s">
        <v>71</v>
      </c>
      <c r="F2627" s="5" t="s">
        <v>18633</v>
      </c>
      <c r="G2627" s="34">
        <v>46010</v>
      </c>
      <c r="H2627" s="33" t="s">
        <v>18630</v>
      </c>
      <c r="I2627" s="34"/>
      <c r="J2627" s="5" t="s">
        <v>18630</v>
      </c>
      <c r="K2627" s="34"/>
      <c r="L2627" s="5" t="s">
        <v>18795</v>
      </c>
      <c r="M2627" s="5" t="s">
        <v>9199</v>
      </c>
      <c r="N2627" s="5" t="s">
        <v>117</v>
      </c>
      <c r="O2627" s="35">
        <v>492951.51</v>
      </c>
      <c r="P2627" s="60" t="s">
        <v>18630</v>
      </c>
      <c r="Q2627" s="5" t="str">
        <f t="shared" si="40"/>
        <v>Ativo</v>
      </c>
      <c r="R2627" s="32" t="e">
        <v>#N/A</v>
      </c>
    </row>
    <row r="2628" spans="1:18" x14ac:dyDescent="0.2">
      <c r="A2628" s="5" t="s">
        <v>9201</v>
      </c>
      <c r="B2628" s="5"/>
      <c r="C2628" s="5" t="s">
        <v>9202</v>
      </c>
      <c r="D2628" s="5" t="s">
        <v>9203</v>
      </c>
      <c r="E2628" s="36" t="s">
        <v>48</v>
      </c>
      <c r="F2628" s="5" t="s">
        <v>18633</v>
      </c>
      <c r="G2628" s="34">
        <v>39584</v>
      </c>
      <c r="H2628" s="33" t="s">
        <v>18630</v>
      </c>
      <c r="I2628" s="34"/>
      <c r="J2628" s="5" t="s">
        <v>18633</v>
      </c>
      <c r="K2628" s="34">
        <v>40819</v>
      </c>
      <c r="L2628" s="33" t="s">
        <v>23</v>
      </c>
      <c r="M2628" s="33" t="s">
        <v>9204</v>
      </c>
      <c r="N2628" s="5" t="s">
        <v>26</v>
      </c>
      <c r="O2628" s="35">
        <v>35633</v>
      </c>
      <c r="P2628" s="5" t="s">
        <v>18630</v>
      </c>
      <c r="Q2628" s="5" t="str">
        <f t="shared" ref="Q2628:Q2691" si="41">IF(OR(ISNUMBER(SEARCH("arquivamento",L2628)),ISNUMBER(SEARCH("arquivado",L2628))),"Arquivado","Ativo")</f>
        <v>Arquivado</v>
      </c>
      <c r="R2628" s="32" t="e">
        <v>#N/A</v>
      </c>
    </row>
    <row r="2629" spans="1:18" x14ac:dyDescent="0.2">
      <c r="A2629" s="5" t="s">
        <v>9206</v>
      </c>
      <c r="B2629" s="5"/>
      <c r="C2629" s="5" t="s">
        <v>7967</v>
      </c>
      <c r="D2629" s="5" t="s">
        <v>18693</v>
      </c>
      <c r="E2629" s="36" t="s">
        <v>124</v>
      </c>
      <c r="F2629" s="5" t="s">
        <v>18630</v>
      </c>
      <c r="G2629" s="34"/>
      <c r="H2629" s="5" t="s">
        <v>18630</v>
      </c>
      <c r="I2629" s="34"/>
      <c r="J2629" s="5" t="s">
        <v>18630</v>
      </c>
      <c r="K2629" s="34"/>
      <c r="L2629" s="5" t="s">
        <v>42</v>
      </c>
      <c r="M2629" s="5" t="s">
        <v>830</v>
      </c>
      <c r="N2629" s="5" t="s">
        <v>26</v>
      </c>
      <c r="O2629" s="35">
        <v>40000</v>
      </c>
      <c r="P2629" s="5" t="s">
        <v>18630</v>
      </c>
      <c r="Q2629" s="5" t="str">
        <f t="shared" si="41"/>
        <v>Arquivado</v>
      </c>
      <c r="R2629" s="32" t="e">
        <v>#N/A</v>
      </c>
    </row>
    <row r="2630" spans="1:18" x14ac:dyDescent="0.2">
      <c r="A2630" s="5" t="s">
        <v>9207</v>
      </c>
      <c r="B2630" s="5" t="s">
        <v>9208</v>
      </c>
      <c r="C2630" s="5" t="s">
        <v>9209</v>
      </c>
      <c r="D2630" s="5" t="s">
        <v>9171</v>
      </c>
      <c r="E2630" s="36" t="s">
        <v>279</v>
      </c>
      <c r="F2630" s="5" t="s">
        <v>18630</v>
      </c>
      <c r="G2630" s="34"/>
      <c r="H2630" s="5" t="s">
        <v>18630</v>
      </c>
      <c r="I2630" s="34"/>
      <c r="J2630" s="5" t="s">
        <v>18630</v>
      </c>
      <c r="K2630" s="34"/>
      <c r="L2630" s="5" t="s">
        <v>18793</v>
      </c>
      <c r="M2630" s="5" t="s">
        <v>567</v>
      </c>
      <c r="N2630" s="5" t="s">
        <v>18712</v>
      </c>
      <c r="O2630" s="35">
        <v>35935.56</v>
      </c>
      <c r="P2630" s="60" t="s">
        <v>18630</v>
      </c>
      <c r="Q2630" s="5" t="str">
        <f t="shared" si="41"/>
        <v>Ativo</v>
      </c>
      <c r="R2630" s="32" t="e">
        <v>#N/A</v>
      </c>
    </row>
    <row r="2631" spans="1:18" x14ac:dyDescent="0.2">
      <c r="A2631" s="5" t="s">
        <v>9208</v>
      </c>
      <c r="B2631" s="5"/>
      <c r="C2631" s="5" t="s">
        <v>9209</v>
      </c>
      <c r="D2631" s="5" t="s">
        <v>9171</v>
      </c>
      <c r="E2631" s="36" t="s">
        <v>279</v>
      </c>
      <c r="F2631" s="5" t="s">
        <v>18630</v>
      </c>
      <c r="G2631" s="34"/>
      <c r="H2631" s="5" t="s">
        <v>18630</v>
      </c>
      <c r="I2631" s="34"/>
      <c r="J2631" s="5" t="s">
        <v>18630</v>
      </c>
      <c r="K2631" s="34"/>
      <c r="L2631" s="5" t="s">
        <v>18793</v>
      </c>
      <c r="M2631" s="5" t="s">
        <v>9183</v>
      </c>
      <c r="N2631" s="5" t="s">
        <v>18712</v>
      </c>
      <c r="O2631" s="35">
        <v>49634.400000000001</v>
      </c>
      <c r="P2631" s="60" t="s">
        <v>18630</v>
      </c>
      <c r="Q2631" s="5" t="str">
        <f t="shared" si="41"/>
        <v>Ativo</v>
      </c>
      <c r="R2631" s="32" t="e">
        <v>#N/A</v>
      </c>
    </row>
    <row r="2632" spans="1:18" x14ac:dyDescent="0.2">
      <c r="A2632" s="5" t="s">
        <v>9210</v>
      </c>
      <c r="B2632" s="5"/>
      <c r="C2632" s="5" t="s">
        <v>9211</v>
      </c>
      <c r="D2632" s="5" t="s">
        <v>1433</v>
      </c>
      <c r="E2632" s="36" t="s">
        <v>71</v>
      </c>
      <c r="F2632" s="5" t="s">
        <v>18630</v>
      </c>
      <c r="G2632" s="34"/>
      <c r="H2632" s="5" t="s">
        <v>18630</v>
      </c>
      <c r="I2632" s="34"/>
      <c r="J2632" s="5" t="s">
        <v>18630</v>
      </c>
      <c r="K2632" s="34"/>
      <c r="L2632" s="5" t="s">
        <v>18793</v>
      </c>
      <c r="M2632" s="5" t="s">
        <v>8479</v>
      </c>
      <c r="N2632" s="5" t="s">
        <v>18712</v>
      </c>
      <c r="O2632" s="35">
        <v>366252.37</v>
      </c>
      <c r="P2632" s="60" t="s">
        <v>18630</v>
      </c>
      <c r="Q2632" s="5" t="str">
        <f t="shared" si="41"/>
        <v>Ativo</v>
      </c>
      <c r="R2632" s="32" t="e">
        <v>#N/A</v>
      </c>
    </row>
    <row r="2633" spans="1:18" x14ac:dyDescent="0.2">
      <c r="A2633" s="5" t="s">
        <v>9212</v>
      </c>
      <c r="B2633" s="5"/>
      <c r="C2633" s="5" t="s">
        <v>9213</v>
      </c>
      <c r="D2633" s="5" t="s">
        <v>1303</v>
      </c>
      <c r="E2633" s="36" t="s">
        <v>71</v>
      </c>
      <c r="F2633" s="5" t="s">
        <v>18630</v>
      </c>
      <c r="G2633" s="34"/>
      <c r="H2633" s="5" t="s">
        <v>18630</v>
      </c>
      <c r="I2633" s="34"/>
      <c r="J2633" s="5" t="s">
        <v>18630</v>
      </c>
      <c r="K2633" s="34"/>
      <c r="L2633" s="5" t="s">
        <v>18793</v>
      </c>
      <c r="M2633" s="5" t="s">
        <v>2221</v>
      </c>
      <c r="N2633" s="5" t="s">
        <v>18712</v>
      </c>
      <c r="O2633" s="35">
        <v>216540.35</v>
      </c>
      <c r="P2633" s="60" t="s">
        <v>18630</v>
      </c>
      <c r="Q2633" s="5" t="str">
        <f t="shared" si="41"/>
        <v>Ativo</v>
      </c>
      <c r="R2633" s="32" t="e">
        <v>#N/A</v>
      </c>
    </row>
    <row r="2634" spans="1:18" x14ac:dyDescent="0.2">
      <c r="A2634" s="5" t="s">
        <v>9214</v>
      </c>
      <c r="B2634" s="5"/>
      <c r="C2634" s="5" t="s">
        <v>9209</v>
      </c>
      <c r="D2634" s="5" t="s">
        <v>9171</v>
      </c>
      <c r="E2634" s="36" t="s">
        <v>71</v>
      </c>
      <c r="F2634" s="5" t="s">
        <v>18633</v>
      </c>
      <c r="G2634" s="34">
        <v>46070</v>
      </c>
      <c r="H2634" s="33" t="s">
        <v>18630</v>
      </c>
      <c r="I2634" s="34"/>
      <c r="J2634" s="5" t="s">
        <v>18633</v>
      </c>
      <c r="K2634" s="34">
        <v>46085</v>
      </c>
      <c r="L2634" s="33" t="s">
        <v>18794</v>
      </c>
      <c r="M2634" s="33" t="s">
        <v>3142</v>
      </c>
      <c r="N2634" s="5" t="s">
        <v>117</v>
      </c>
      <c r="O2634" s="35">
        <v>253509.63</v>
      </c>
      <c r="P2634" s="60" t="s">
        <v>18630</v>
      </c>
      <c r="Q2634" s="5" t="str">
        <f t="shared" si="41"/>
        <v>Ativo</v>
      </c>
      <c r="R2634" s="32" t="e">
        <v>#N/A</v>
      </c>
    </row>
    <row r="2635" spans="1:18" x14ac:dyDescent="0.2">
      <c r="A2635" s="5" t="s">
        <v>9215</v>
      </c>
      <c r="B2635" s="5"/>
      <c r="C2635" s="5" t="s">
        <v>9216</v>
      </c>
      <c r="D2635" s="5" t="s">
        <v>1303</v>
      </c>
      <c r="E2635" s="36" t="s">
        <v>71</v>
      </c>
      <c r="F2635" s="5" t="s">
        <v>18630</v>
      </c>
      <c r="G2635" s="34"/>
      <c r="H2635" s="5" t="s">
        <v>18630</v>
      </c>
      <c r="I2635" s="34"/>
      <c r="J2635" s="5" t="s">
        <v>18630</v>
      </c>
      <c r="K2635" s="34"/>
      <c r="L2635" s="5" t="s">
        <v>18793</v>
      </c>
      <c r="M2635" s="5" t="s">
        <v>8307</v>
      </c>
      <c r="N2635" s="5" t="s">
        <v>18712</v>
      </c>
      <c r="O2635" s="35">
        <v>231051.99</v>
      </c>
      <c r="P2635" s="60" t="s">
        <v>18630</v>
      </c>
      <c r="Q2635" s="5" t="str">
        <f t="shared" si="41"/>
        <v>Ativo</v>
      </c>
      <c r="R2635" s="32" t="e">
        <v>#N/A</v>
      </c>
    </row>
    <row r="2636" spans="1:18" x14ac:dyDescent="0.2">
      <c r="A2636" s="5" t="s">
        <v>9217</v>
      </c>
      <c r="B2636" s="5"/>
      <c r="C2636" s="5" t="s">
        <v>9218</v>
      </c>
      <c r="D2636" s="5" t="s">
        <v>9219</v>
      </c>
      <c r="E2636" s="36" t="s">
        <v>71</v>
      </c>
      <c r="F2636" s="5" t="s">
        <v>18633</v>
      </c>
      <c r="G2636" s="34">
        <v>45805</v>
      </c>
      <c r="H2636" s="33" t="s">
        <v>18630</v>
      </c>
      <c r="I2636" s="34"/>
      <c r="J2636" s="5" t="s">
        <v>18630</v>
      </c>
      <c r="K2636" s="34"/>
      <c r="L2636" s="5" t="s">
        <v>42</v>
      </c>
      <c r="M2636" s="33" t="s">
        <v>43</v>
      </c>
      <c r="N2636" s="5" t="s">
        <v>26</v>
      </c>
      <c r="O2636" s="35">
        <v>96829.9</v>
      </c>
      <c r="P2636" s="5" t="s">
        <v>18633</v>
      </c>
      <c r="Q2636" s="5" t="str">
        <f t="shared" si="41"/>
        <v>Arquivado</v>
      </c>
      <c r="R2636" s="32" t="e">
        <v>#N/A</v>
      </c>
    </row>
    <row r="2637" spans="1:18" x14ac:dyDescent="0.2">
      <c r="A2637" s="5" t="s">
        <v>9220</v>
      </c>
      <c r="B2637" s="5"/>
      <c r="C2637" s="5" t="s">
        <v>2325</v>
      </c>
      <c r="D2637" s="5" t="s">
        <v>2326</v>
      </c>
      <c r="E2637" s="36" t="s">
        <v>124</v>
      </c>
      <c r="F2637" s="5" t="s">
        <v>18630</v>
      </c>
      <c r="G2637" s="34"/>
      <c r="H2637" s="5" t="s">
        <v>18630</v>
      </c>
      <c r="I2637" s="34"/>
      <c r="J2637" s="5" t="s">
        <v>18630</v>
      </c>
      <c r="K2637" s="34"/>
      <c r="L2637" s="5" t="s">
        <v>42</v>
      </c>
      <c r="M2637" s="5" t="s">
        <v>7384</v>
      </c>
      <c r="N2637" s="5" t="s">
        <v>26</v>
      </c>
      <c r="O2637" s="35">
        <v>35000</v>
      </c>
      <c r="P2637" s="5" t="s">
        <v>18630</v>
      </c>
      <c r="Q2637" s="5" t="str">
        <f t="shared" si="41"/>
        <v>Arquivado</v>
      </c>
      <c r="R2637" s="32" t="e">
        <v>#N/A</v>
      </c>
    </row>
    <row r="2638" spans="1:18" x14ac:dyDescent="0.2">
      <c r="A2638" s="5" t="s">
        <v>9221</v>
      </c>
      <c r="B2638" s="5"/>
      <c r="D2638" s="5"/>
      <c r="E2638" s="36" t="s">
        <v>5282</v>
      </c>
      <c r="F2638" s="5" t="s">
        <v>18630</v>
      </c>
      <c r="G2638" s="34"/>
      <c r="H2638" s="5" t="s">
        <v>18630</v>
      </c>
      <c r="I2638" s="34"/>
      <c r="J2638" s="5" t="s">
        <v>18633</v>
      </c>
      <c r="K2638" s="34">
        <v>40030</v>
      </c>
      <c r="L2638" s="33" t="s">
        <v>42</v>
      </c>
      <c r="M2638" s="5" t="s">
        <v>9222</v>
      </c>
      <c r="N2638" s="5" t="s">
        <v>26</v>
      </c>
      <c r="O2638" s="35">
        <v>0</v>
      </c>
      <c r="P2638" s="5" t="s">
        <v>18630</v>
      </c>
      <c r="Q2638" s="5" t="str">
        <f t="shared" si="41"/>
        <v>Arquivado</v>
      </c>
      <c r="R2638" s="32" t="e">
        <v>#N/A</v>
      </c>
    </row>
    <row r="2639" spans="1:18" x14ac:dyDescent="0.2">
      <c r="A2639" s="5" t="s">
        <v>9224</v>
      </c>
      <c r="B2639" s="5"/>
      <c r="C2639" s="5" t="s">
        <v>9225</v>
      </c>
      <c r="D2639" s="5" t="s">
        <v>9226</v>
      </c>
      <c r="E2639" s="36" t="s">
        <v>48</v>
      </c>
      <c r="F2639" s="5" t="s">
        <v>18633</v>
      </c>
      <c r="G2639" s="34">
        <v>39680</v>
      </c>
      <c r="H2639" s="33" t="s">
        <v>18630</v>
      </c>
      <c r="I2639" s="34"/>
      <c r="J2639" s="5" t="s">
        <v>18630</v>
      </c>
      <c r="K2639" s="34"/>
      <c r="L2639" s="5" t="s">
        <v>42</v>
      </c>
      <c r="M2639" s="5" t="s">
        <v>9227</v>
      </c>
      <c r="N2639" s="5" t="s">
        <v>26</v>
      </c>
      <c r="O2639" s="35">
        <v>38147</v>
      </c>
      <c r="P2639" s="5" t="s">
        <v>18630</v>
      </c>
      <c r="Q2639" s="5" t="str">
        <f t="shared" si="41"/>
        <v>Arquivado</v>
      </c>
      <c r="R2639" s="32" t="e">
        <v>#N/A</v>
      </c>
    </row>
    <row r="2640" spans="1:18" x14ac:dyDescent="0.2">
      <c r="A2640" s="5" t="s">
        <v>9229</v>
      </c>
      <c r="B2640" s="5"/>
      <c r="C2640" s="5" t="s">
        <v>9230</v>
      </c>
      <c r="D2640" s="5" t="s">
        <v>9231</v>
      </c>
      <c r="E2640" s="36" t="s">
        <v>9143</v>
      </c>
      <c r="F2640" s="5" t="s">
        <v>18630</v>
      </c>
      <c r="G2640" s="34"/>
      <c r="H2640" s="5" t="s">
        <v>18630</v>
      </c>
      <c r="I2640" s="34"/>
      <c r="J2640" s="5" t="s">
        <v>18630</v>
      </c>
      <c r="K2640" s="34"/>
      <c r="L2640" s="5" t="s">
        <v>23</v>
      </c>
      <c r="M2640" s="5" t="s">
        <v>9232</v>
      </c>
      <c r="N2640" s="5" t="s">
        <v>26</v>
      </c>
      <c r="O2640" s="35">
        <v>0</v>
      </c>
      <c r="P2640" s="5" t="s">
        <v>18633</v>
      </c>
      <c r="Q2640" s="5" t="str">
        <f t="shared" si="41"/>
        <v>Arquivado</v>
      </c>
      <c r="R2640" s="32" t="e">
        <v>#N/A</v>
      </c>
    </row>
    <row r="2641" spans="1:18" x14ac:dyDescent="0.2">
      <c r="A2641" s="5" t="s">
        <v>9234</v>
      </c>
      <c r="B2641" s="5"/>
      <c r="D2641" s="5" t="s">
        <v>9235</v>
      </c>
      <c r="E2641" s="36" t="s">
        <v>5546</v>
      </c>
      <c r="F2641" s="5" t="s">
        <v>18630</v>
      </c>
      <c r="G2641" s="34"/>
      <c r="H2641" s="5" t="s">
        <v>18630</v>
      </c>
      <c r="I2641" s="34"/>
      <c r="J2641" s="5" t="s">
        <v>18630</v>
      </c>
      <c r="K2641" s="34"/>
      <c r="L2641" s="5" t="s">
        <v>42</v>
      </c>
      <c r="M2641" s="5"/>
      <c r="N2641" s="5" t="s">
        <v>26</v>
      </c>
      <c r="O2641" s="35">
        <v>0</v>
      </c>
      <c r="P2641" s="5" t="s">
        <v>18630</v>
      </c>
      <c r="Q2641" s="5" t="str">
        <f t="shared" si="41"/>
        <v>Arquivado</v>
      </c>
      <c r="R2641" s="32" t="e">
        <v>#N/A</v>
      </c>
    </row>
    <row r="2642" spans="1:18" x14ac:dyDescent="0.2">
      <c r="A2642" s="5" t="s">
        <v>9236</v>
      </c>
      <c r="B2642" s="5"/>
      <c r="C2642" s="5" t="s">
        <v>9237</v>
      </c>
      <c r="D2642" s="5" t="s">
        <v>9238</v>
      </c>
      <c r="E2642" s="36" t="s">
        <v>71</v>
      </c>
      <c r="F2642" s="5" t="s">
        <v>18630</v>
      </c>
      <c r="G2642" s="34"/>
      <c r="H2642" s="5" t="s">
        <v>18630</v>
      </c>
      <c r="I2642" s="34"/>
      <c r="J2642" s="5" t="s">
        <v>18630</v>
      </c>
      <c r="K2642" s="34"/>
      <c r="L2642" s="5" t="s">
        <v>18793</v>
      </c>
      <c r="M2642" s="5" t="s">
        <v>9239</v>
      </c>
      <c r="N2642" s="5" t="s">
        <v>18712</v>
      </c>
      <c r="O2642" s="35">
        <v>487353.08</v>
      </c>
      <c r="P2642" s="60" t="s">
        <v>18630</v>
      </c>
      <c r="Q2642" s="5" t="str">
        <f t="shared" si="41"/>
        <v>Ativo</v>
      </c>
      <c r="R2642" s="32" t="e">
        <v>#N/A</v>
      </c>
    </row>
    <row r="2643" spans="1:18" x14ac:dyDescent="0.2">
      <c r="A2643" s="5" t="s">
        <v>9241</v>
      </c>
      <c r="B2643" s="5"/>
      <c r="C2643" s="5" t="s">
        <v>9242</v>
      </c>
      <c r="D2643" s="5" t="s">
        <v>9243</v>
      </c>
      <c r="E2643" s="36" t="s">
        <v>48</v>
      </c>
      <c r="F2643" s="5" t="s">
        <v>18630</v>
      </c>
      <c r="G2643" s="34"/>
      <c r="H2643" s="5" t="s">
        <v>18630</v>
      </c>
      <c r="I2643" s="34"/>
      <c r="J2643" s="5" t="s">
        <v>18630</v>
      </c>
      <c r="K2643" s="34"/>
      <c r="L2643" s="5" t="s">
        <v>42</v>
      </c>
      <c r="M2643" s="5" t="s">
        <v>9244</v>
      </c>
      <c r="N2643" s="5" t="s">
        <v>26</v>
      </c>
      <c r="O2643" s="35">
        <v>0</v>
      </c>
      <c r="P2643" s="5" t="s">
        <v>18633</v>
      </c>
      <c r="Q2643" s="5" t="str">
        <f t="shared" si="41"/>
        <v>Arquivado</v>
      </c>
      <c r="R2643" s="32" t="e">
        <v>#N/A</v>
      </c>
    </row>
    <row r="2644" spans="1:18" x14ac:dyDescent="0.2">
      <c r="A2644" s="5" t="s">
        <v>9246</v>
      </c>
      <c r="B2644" s="5"/>
      <c r="C2644" s="5" t="s">
        <v>8636</v>
      </c>
      <c r="D2644" s="5" t="s">
        <v>694</v>
      </c>
      <c r="E2644" s="36" t="s">
        <v>71</v>
      </c>
      <c r="F2644" s="5" t="s">
        <v>18630</v>
      </c>
      <c r="G2644" s="34"/>
      <c r="H2644" s="5" t="s">
        <v>18630</v>
      </c>
      <c r="I2644" s="34"/>
      <c r="J2644" s="5" t="s">
        <v>18630</v>
      </c>
      <c r="K2644" s="34"/>
      <c r="L2644" s="5" t="s">
        <v>18684</v>
      </c>
      <c r="M2644" s="5" t="s">
        <v>1180</v>
      </c>
      <c r="N2644" s="5" t="s">
        <v>18712</v>
      </c>
      <c r="O2644" s="35">
        <v>183863.69</v>
      </c>
      <c r="P2644" s="60" t="s">
        <v>18630</v>
      </c>
      <c r="Q2644" s="5" t="str">
        <f t="shared" si="41"/>
        <v>Ativo</v>
      </c>
      <c r="R2644" s="32" t="e">
        <v>#N/A</v>
      </c>
    </row>
    <row r="2645" spans="1:18" x14ac:dyDescent="0.2">
      <c r="A2645" s="5" t="s">
        <v>9247</v>
      </c>
      <c r="B2645" s="5"/>
      <c r="C2645" s="5" t="s">
        <v>9248</v>
      </c>
      <c r="D2645" s="5" t="s">
        <v>9249</v>
      </c>
      <c r="E2645" s="36" t="s">
        <v>8607</v>
      </c>
      <c r="F2645" s="5" t="s">
        <v>18630</v>
      </c>
      <c r="G2645" s="34"/>
      <c r="H2645" s="5" t="s">
        <v>18630</v>
      </c>
      <c r="I2645" s="34"/>
      <c r="J2645" s="5" t="s">
        <v>18630</v>
      </c>
      <c r="K2645" s="34"/>
      <c r="L2645" s="5" t="s">
        <v>42</v>
      </c>
      <c r="M2645" s="5" t="s">
        <v>9250</v>
      </c>
      <c r="N2645" s="5" t="s">
        <v>26</v>
      </c>
      <c r="O2645" s="35">
        <v>1000</v>
      </c>
      <c r="P2645" s="5" t="s">
        <v>18630</v>
      </c>
      <c r="Q2645" s="5" t="str">
        <f t="shared" si="41"/>
        <v>Arquivado</v>
      </c>
      <c r="R2645" s="32" t="e">
        <v>#N/A</v>
      </c>
    </row>
    <row r="2646" spans="1:18" x14ac:dyDescent="0.2">
      <c r="A2646" s="5" t="s">
        <v>9252</v>
      </c>
      <c r="B2646" s="5"/>
      <c r="C2646" s="5" t="s">
        <v>9253</v>
      </c>
      <c r="D2646" s="5" t="s">
        <v>658</v>
      </c>
      <c r="E2646" s="36" t="s">
        <v>71</v>
      </c>
      <c r="F2646" s="5" t="s">
        <v>18633</v>
      </c>
      <c r="G2646" s="34">
        <v>45411</v>
      </c>
      <c r="H2646" s="33" t="s">
        <v>18633</v>
      </c>
      <c r="I2646" s="34">
        <v>45499</v>
      </c>
      <c r="J2646" s="33" t="s">
        <v>18630</v>
      </c>
      <c r="K2646" s="34"/>
      <c r="L2646" s="5" t="s">
        <v>18796</v>
      </c>
      <c r="M2646" s="5" t="s">
        <v>1907</v>
      </c>
      <c r="N2646" s="5" t="s">
        <v>117</v>
      </c>
      <c r="O2646" s="35">
        <v>198661.81</v>
      </c>
      <c r="P2646" s="60" t="s">
        <v>18630</v>
      </c>
      <c r="Q2646" s="5" t="str">
        <f t="shared" si="41"/>
        <v>Ativo</v>
      </c>
      <c r="R2646" s="32" t="e">
        <v>#N/A</v>
      </c>
    </row>
    <row r="2647" spans="1:18" x14ac:dyDescent="0.2">
      <c r="A2647" s="5" t="s">
        <v>9254</v>
      </c>
      <c r="B2647" s="5"/>
      <c r="C2647" s="5" t="s">
        <v>9255</v>
      </c>
      <c r="D2647" s="5" t="s">
        <v>694</v>
      </c>
      <c r="E2647" s="36" t="s">
        <v>71</v>
      </c>
      <c r="F2647" s="5" t="s">
        <v>18633</v>
      </c>
      <c r="G2647" s="34">
        <v>45966</v>
      </c>
      <c r="H2647" s="33" t="s">
        <v>18630</v>
      </c>
      <c r="I2647" s="34"/>
      <c r="J2647" s="5" t="s">
        <v>18630</v>
      </c>
      <c r="K2647" s="34"/>
      <c r="L2647" s="5" t="s">
        <v>18795</v>
      </c>
      <c r="M2647" s="5" t="s">
        <v>9256</v>
      </c>
      <c r="N2647" s="5" t="s">
        <v>117</v>
      </c>
      <c r="O2647" s="35">
        <v>430376.33</v>
      </c>
      <c r="P2647" s="60" t="s">
        <v>18630</v>
      </c>
      <c r="Q2647" s="5" t="str">
        <f t="shared" si="41"/>
        <v>Ativo</v>
      </c>
      <c r="R2647" s="32" t="e">
        <v>#N/A</v>
      </c>
    </row>
    <row r="2648" spans="1:18" x14ac:dyDescent="0.2">
      <c r="A2648" s="5" t="s">
        <v>9258</v>
      </c>
      <c r="B2648" s="5"/>
      <c r="C2648" s="5" t="s">
        <v>9260</v>
      </c>
      <c r="D2648" s="5" t="s">
        <v>9261</v>
      </c>
      <c r="E2648" s="36" t="s">
        <v>9259</v>
      </c>
      <c r="F2648" s="5" t="s">
        <v>18633</v>
      </c>
      <c r="G2648" s="34">
        <v>39931</v>
      </c>
      <c r="H2648" s="33" t="s">
        <v>18633</v>
      </c>
      <c r="I2648" s="34">
        <v>41942</v>
      </c>
      <c r="J2648" s="33" t="s">
        <v>18633</v>
      </c>
      <c r="K2648" s="34">
        <v>42088</v>
      </c>
      <c r="L2648" s="33" t="s">
        <v>42</v>
      </c>
      <c r="M2648" s="33" t="s">
        <v>9262</v>
      </c>
      <c r="N2648" s="5" t="s">
        <v>26</v>
      </c>
      <c r="O2648" s="35">
        <v>20000</v>
      </c>
      <c r="P2648" s="5" t="s">
        <v>18630</v>
      </c>
      <c r="Q2648" s="5" t="str">
        <f t="shared" si="41"/>
        <v>Arquivado</v>
      </c>
      <c r="R2648" s="32" t="e">
        <v>#N/A</v>
      </c>
    </row>
    <row r="2649" spans="1:18" x14ac:dyDescent="0.2">
      <c r="A2649" s="5" t="s">
        <v>9264</v>
      </c>
      <c r="B2649" s="5"/>
      <c r="C2649" s="5" t="s">
        <v>9265</v>
      </c>
      <c r="D2649" s="5" t="s">
        <v>9266</v>
      </c>
      <c r="E2649" s="36" t="s">
        <v>39</v>
      </c>
      <c r="F2649" s="5" t="s">
        <v>18633</v>
      </c>
      <c r="G2649" s="34">
        <v>40835</v>
      </c>
      <c r="H2649" s="33" t="s">
        <v>18630</v>
      </c>
      <c r="I2649" s="34"/>
      <c r="J2649" s="5" t="s">
        <v>18630</v>
      </c>
      <c r="K2649" s="34"/>
      <c r="L2649" s="5" t="s">
        <v>23</v>
      </c>
      <c r="M2649" s="33" t="s">
        <v>9267</v>
      </c>
      <c r="N2649" s="5" t="s">
        <v>26</v>
      </c>
      <c r="O2649" s="35">
        <v>0</v>
      </c>
      <c r="P2649" s="5" t="s">
        <v>18630</v>
      </c>
      <c r="Q2649" s="5" t="str">
        <f t="shared" si="41"/>
        <v>Arquivado</v>
      </c>
      <c r="R2649" s="32" t="e">
        <v>#N/A</v>
      </c>
    </row>
    <row r="2650" spans="1:18" x14ac:dyDescent="0.2">
      <c r="A2650" s="5" t="s">
        <v>9269</v>
      </c>
      <c r="B2650" s="5"/>
      <c r="C2650" s="5" t="s">
        <v>9270</v>
      </c>
      <c r="D2650" s="5" t="s">
        <v>9271</v>
      </c>
      <c r="E2650" s="36" t="s">
        <v>7263</v>
      </c>
      <c r="F2650" s="5" t="s">
        <v>18633</v>
      </c>
      <c r="G2650" s="34">
        <v>38659</v>
      </c>
      <c r="H2650" s="33" t="s">
        <v>18633</v>
      </c>
      <c r="I2650" s="34">
        <v>40022</v>
      </c>
      <c r="J2650" s="33" t="s">
        <v>18633</v>
      </c>
      <c r="K2650" s="34">
        <v>40086</v>
      </c>
      <c r="L2650" s="33" t="s">
        <v>42</v>
      </c>
      <c r="M2650" s="5" t="s">
        <v>9272</v>
      </c>
      <c r="N2650" s="5" t="s">
        <v>26</v>
      </c>
      <c r="O2650" s="35">
        <v>1000</v>
      </c>
      <c r="P2650" s="5" t="s">
        <v>18630</v>
      </c>
      <c r="Q2650" s="5" t="str">
        <f t="shared" si="41"/>
        <v>Arquivado</v>
      </c>
      <c r="R2650" s="32" t="e">
        <v>#N/A</v>
      </c>
    </row>
    <row r="2651" spans="1:18" x14ac:dyDescent="0.2">
      <c r="A2651" s="5" t="s">
        <v>9274</v>
      </c>
      <c r="B2651" s="5"/>
      <c r="C2651" s="5" t="s">
        <v>9275</v>
      </c>
      <c r="D2651" s="5" t="s">
        <v>829</v>
      </c>
      <c r="E2651" s="36" t="s">
        <v>2091</v>
      </c>
      <c r="F2651" s="5" t="s">
        <v>18633</v>
      </c>
      <c r="G2651" s="34">
        <v>37398</v>
      </c>
      <c r="H2651" s="33" t="s">
        <v>18633</v>
      </c>
      <c r="I2651" s="34">
        <v>41375</v>
      </c>
      <c r="J2651" s="33" t="s">
        <v>18633</v>
      </c>
      <c r="K2651" s="34">
        <v>41408</v>
      </c>
      <c r="L2651" s="33" t="s">
        <v>42</v>
      </c>
      <c r="M2651" s="5" t="s">
        <v>9276</v>
      </c>
      <c r="N2651" s="5" t="s">
        <v>26</v>
      </c>
      <c r="O2651" s="35">
        <v>214120</v>
      </c>
      <c r="P2651" s="5" t="s">
        <v>18630</v>
      </c>
      <c r="Q2651" s="5" t="str">
        <f t="shared" si="41"/>
        <v>Arquivado</v>
      </c>
      <c r="R2651" s="32" t="e">
        <v>#N/A</v>
      </c>
    </row>
    <row r="2652" spans="1:18" x14ac:dyDescent="0.2">
      <c r="A2652" s="5" t="s">
        <v>9278</v>
      </c>
      <c r="B2652" s="5"/>
      <c r="C2652" s="5" t="s">
        <v>9279</v>
      </c>
      <c r="D2652" s="5" t="s">
        <v>7265</v>
      </c>
      <c r="E2652" s="36" t="s">
        <v>5546</v>
      </c>
      <c r="F2652" s="5" t="s">
        <v>18633</v>
      </c>
      <c r="G2652" s="34">
        <v>39675</v>
      </c>
      <c r="H2652" s="33" t="s">
        <v>18630</v>
      </c>
      <c r="I2652" s="34"/>
      <c r="J2652" s="5" t="s">
        <v>18630</v>
      </c>
      <c r="K2652" s="34"/>
      <c r="L2652" s="5" t="s">
        <v>42</v>
      </c>
      <c r="M2652" s="5" t="s">
        <v>5548</v>
      </c>
      <c r="N2652" s="5" t="s">
        <v>26</v>
      </c>
      <c r="O2652" s="35">
        <v>0</v>
      </c>
      <c r="P2652" s="5" t="s">
        <v>18630</v>
      </c>
      <c r="Q2652" s="5" t="str">
        <f t="shared" si="41"/>
        <v>Arquivado</v>
      </c>
      <c r="R2652" s="32" t="e">
        <v>#N/A</v>
      </c>
    </row>
    <row r="2653" spans="1:18" x14ac:dyDescent="0.2">
      <c r="A2653" s="5" t="s">
        <v>9280</v>
      </c>
      <c r="B2653" s="5"/>
      <c r="C2653" s="5" t="s">
        <v>9281</v>
      </c>
      <c r="D2653" s="5" t="s">
        <v>9116</v>
      </c>
      <c r="E2653" s="36" t="s">
        <v>48</v>
      </c>
      <c r="F2653" s="5" t="s">
        <v>18630</v>
      </c>
      <c r="G2653" s="34"/>
      <c r="H2653" s="5" t="s">
        <v>18630</v>
      </c>
      <c r="I2653" s="34"/>
      <c r="J2653" s="5" t="s">
        <v>18630</v>
      </c>
      <c r="K2653" s="34"/>
      <c r="L2653" s="5" t="s">
        <v>42</v>
      </c>
      <c r="M2653" s="5" t="s">
        <v>9282</v>
      </c>
      <c r="N2653" s="5" t="s">
        <v>26</v>
      </c>
      <c r="O2653" s="35">
        <v>0</v>
      </c>
      <c r="P2653" s="5" t="s">
        <v>18633</v>
      </c>
      <c r="Q2653" s="5" t="str">
        <f t="shared" si="41"/>
        <v>Arquivado</v>
      </c>
      <c r="R2653" s="32" t="e">
        <v>#N/A</v>
      </c>
    </row>
    <row r="2654" spans="1:18" x14ac:dyDescent="0.2">
      <c r="A2654" s="5" t="s">
        <v>9284</v>
      </c>
      <c r="B2654" s="5"/>
      <c r="D2654" s="5" t="s">
        <v>19411</v>
      </c>
      <c r="E2654" s="36" t="s">
        <v>5546</v>
      </c>
      <c r="F2654" s="5" t="s">
        <v>18630</v>
      </c>
      <c r="G2654" s="34"/>
      <c r="H2654" s="5" t="s">
        <v>18630</v>
      </c>
      <c r="I2654" s="34"/>
      <c r="J2654" s="5" t="s">
        <v>18630</v>
      </c>
      <c r="K2654" s="34"/>
      <c r="L2654" s="5" t="s">
        <v>42</v>
      </c>
      <c r="M2654" s="5"/>
      <c r="N2654" s="5" t="s">
        <v>26</v>
      </c>
      <c r="O2654" s="35">
        <v>10000</v>
      </c>
      <c r="P2654" s="5" t="s">
        <v>18630</v>
      </c>
      <c r="Q2654" s="5" t="str">
        <f t="shared" si="41"/>
        <v>Arquivado</v>
      </c>
      <c r="R2654" s="32" t="e">
        <v>#N/A</v>
      </c>
    </row>
    <row r="2655" spans="1:18" x14ac:dyDescent="0.2">
      <c r="A2655" s="5" t="s">
        <v>9285</v>
      </c>
      <c r="B2655" s="5"/>
      <c r="C2655" s="5" t="s">
        <v>9286</v>
      </c>
      <c r="D2655" s="5" t="s">
        <v>9111</v>
      </c>
      <c r="E2655" s="36" t="s">
        <v>71</v>
      </c>
      <c r="F2655" s="5" t="s">
        <v>18633</v>
      </c>
      <c r="G2655" s="34">
        <v>44844</v>
      </c>
      <c r="H2655" s="33" t="s">
        <v>18630</v>
      </c>
      <c r="I2655" s="34"/>
      <c r="J2655" s="5" t="s">
        <v>18630</v>
      </c>
      <c r="K2655" s="34"/>
      <c r="L2655" s="5" t="s">
        <v>42</v>
      </c>
      <c r="M2655" s="5" t="s">
        <v>43</v>
      </c>
      <c r="N2655" s="5" t="s">
        <v>26</v>
      </c>
      <c r="O2655" s="35">
        <v>25537</v>
      </c>
      <c r="P2655" s="5" t="s">
        <v>18630</v>
      </c>
      <c r="Q2655" s="5" t="str">
        <f t="shared" si="41"/>
        <v>Arquivado</v>
      </c>
      <c r="R2655" s="32" t="e">
        <v>#N/A</v>
      </c>
    </row>
    <row r="2656" spans="1:18" x14ac:dyDescent="0.2">
      <c r="A2656" s="5" t="s">
        <v>9287</v>
      </c>
      <c r="B2656" s="5"/>
      <c r="C2656" s="5" t="s">
        <v>3580</v>
      </c>
      <c r="D2656" s="5" t="s">
        <v>9289</v>
      </c>
      <c r="E2656" s="36" t="s">
        <v>9288</v>
      </c>
      <c r="F2656" s="5" t="s">
        <v>18630</v>
      </c>
      <c r="G2656" s="34"/>
      <c r="H2656" s="5" t="s">
        <v>18630</v>
      </c>
      <c r="I2656" s="34"/>
      <c r="J2656" s="5" t="s">
        <v>18630</v>
      </c>
      <c r="K2656" s="34"/>
      <c r="L2656" s="5" t="s">
        <v>42</v>
      </c>
      <c r="M2656" s="5" t="s">
        <v>9290</v>
      </c>
      <c r="N2656" s="5" t="s">
        <v>26</v>
      </c>
      <c r="O2656" s="35">
        <v>0</v>
      </c>
      <c r="P2656" s="5" t="s">
        <v>18630</v>
      </c>
      <c r="Q2656" s="5" t="str">
        <f t="shared" si="41"/>
        <v>Arquivado</v>
      </c>
      <c r="R2656" s="32" t="e">
        <v>#N/A</v>
      </c>
    </row>
    <row r="2657" spans="1:18" x14ac:dyDescent="0.2">
      <c r="A2657" s="5" t="s">
        <v>9292</v>
      </c>
      <c r="B2657" s="5"/>
      <c r="C2657" s="5" t="s">
        <v>9293</v>
      </c>
      <c r="D2657" s="5" t="s">
        <v>9294</v>
      </c>
      <c r="E2657" s="36" t="s">
        <v>5386</v>
      </c>
      <c r="F2657" s="5" t="s">
        <v>18633</v>
      </c>
      <c r="G2657" s="34">
        <v>38551</v>
      </c>
      <c r="H2657" s="33" t="s">
        <v>18633</v>
      </c>
      <c r="I2657" s="34">
        <v>39728</v>
      </c>
      <c r="J2657" s="33" t="s">
        <v>18633</v>
      </c>
      <c r="K2657" s="34">
        <v>39800</v>
      </c>
      <c r="L2657" s="33" t="s">
        <v>42</v>
      </c>
      <c r="M2657" s="5" t="s">
        <v>9295</v>
      </c>
      <c r="N2657" s="5" t="s">
        <v>26</v>
      </c>
      <c r="O2657" s="35">
        <v>1000</v>
      </c>
      <c r="P2657" s="5" t="s">
        <v>18630</v>
      </c>
      <c r="Q2657" s="5" t="str">
        <f t="shared" si="41"/>
        <v>Arquivado</v>
      </c>
      <c r="R2657" s="32" t="e">
        <v>#N/A</v>
      </c>
    </row>
    <row r="2658" spans="1:18" x14ac:dyDescent="0.2">
      <c r="A2658" s="5" t="s">
        <v>9297</v>
      </c>
      <c r="B2658" s="5"/>
      <c r="C2658" s="5" t="s">
        <v>5976</v>
      </c>
      <c r="D2658" s="5" t="s">
        <v>18693</v>
      </c>
      <c r="E2658" s="36" t="s">
        <v>48</v>
      </c>
      <c r="F2658" s="5" t="s">
        <v>18630</v>
      </c>
      <c r="G2658" s="34"/>
      <c r="H2658" s="5" t="s">
        <v>18630</v>
      </c>
      <c r="I2658" s="34"/>
      <c r="J2658" s="5" t="s">
        <v>18630</v>
      </c>
      <c r="K2658" s="34"/>
      <c r="L2658" s="5" t="s">
        <v>23</v>
      </c>
      <c r="M2658" s="5" t="s">
        <v>9298</v>
      </c>
      <c r="N2658" s="5" t="s">
        <v>26</v>
      </c>
      <c r="O2658" s="35">
        <v>0</v>
      </c>
      <c r="P2658" s="5" t="s">
        <v>18630</v>
      </c>
      <c r="Q2658" s="5" t="str">
        <f t="shared" si="41"/>
        <v>Arquivado</v>
      </c>
      <c r="R2658" s="32" t="e">
        <v>#N/A</v>
      </c>
    </row>
    <row r="2659" spans="1:18" x14ac:dyDescent="0.2">
      <c r="A2659" s="5" t="s">
        <v>9300</v>
      </c>
      <c r="B2659" s="5"/>
      <c r="C2659" s="5" t="s">
        <v>9301</v>
      </c>
      <c r="D2659" s="5" t="s">
        <v>18691</v>
      </c>
      <c r="E2659" s="36" t="s">
        <v>48</v>
      </c>
      <c r="F2659" s="5" t="s">
        <v>18630</v>
      </c>
      <c r="G2659" s="34"/>
      <c r="H2659" s="5" t="s">
        <v>18630</v>
      </c>
      <c r="I2659" s="34"/>
      <c r="J2659" s="5" t="s">
        <v>18630</v>
      </c>
      <c r="K2659" s="34"/>
      <c r="L2659" s="5" t="s">
        <v>23</v>
      </c>
      <c r="M2659" s="5" t="s">
        <v>9302</v>
      </c>
      <c r="N2659" s="5" t="s">
        <v>26</v>
      </c>
      <c r="O2659" s="35">
        <v>0</v>
      </c>
      <c r="P2659" s="5" t="s">
        <v>18630</v>
      </c>
      <c r="Q2659" s="5" t="str">
        <f t="shared" si="41"/>
        <v>Arquivado</v>
      </c>
      <c r="R2659" s="32" t="e">
        <v>#N/A</v>
      </c>
    </row>
    <row r="2660" spans="1:18" x14ac:dyDescent="0.2">
      <c r="A2660" s="5" t="s">
        <v>9304</v>
      </c>
      <c r="B2660" s="5"/>
      <c r="C2660" s="5" t="s">
        <v>5223</v>
      </c>
      <c r="D2660" s="5" t="s">
        <v>9305</v>
      </c>
      <c r="E2660" s="36" t="s">
        <v>48</v>
      </c>
      <c r="F2660" s="5" t="s">
        <v>18630</v>
      </c>
      <c r="G2660" s="34"/>
      <c r="H2660" s="5" t="s">
        <v>18630</v>
      </c>
      <c r="I2660" s="34"/>
      <c r="J2660" s="5" t="s">
        <v>18630</v>
      </c>
      <c r="K2660" s="34"/>
      <c r="L2660" s="5" t="s">
        <v>23</v>
      </c>
      <c r="M2660" s="5" t="s">
        <v>9306</v>
      </c>
      <c r="N2660" s="5" t="s">
        <v>26</v>
      </c>
      <c r="O2660" s="35">
        <v>0</v>
      </c>
      <c r="P2660" s="5" t="s">
        <v>18630</v>
      </c>
      <c r="Q2660" s="5" t="str">
        <f t="shared" si="41"/>
        <v>Arquivado</v>
      </c>
      <c r="R2660" s="32" t="e">
        <v>#N/A</v>
      </c>
    </row>
    <row r="2661" spans="1:18" x14ac:dyDescent="0.2">
      <c r="A2661" s="5" t="s">
        <v>9308</v>
      </c>
      <c r="B2661" s="5"/>
      <c r="C2661" s="5" t="s">
        <v>9310</v>
      </c>
      <c r="D2661" s="5" t="s">
        <v>7272</v>
      </c>
      <c r="E2661" s="36" t="s">
        <v>9309</v>
      </c>
      <c r="F2661" s="5" t="s">
        <v>18630</v>
      </c>
      <c r="G2661" s="34"/>
      <c r="H2661" s="5" t="s">
        <v>18630</v>
      </c>
      <c r="I2661" s="34"/>
      <c r="J2661" s="5" t="s">
        <v>18630</v>
      </c>
      <c r="K2661" s="34"/>
      <c r="L2661" s="5" t="s">
        <v>42</v>
      </c>
      <c r="M2661" s="5" t="s">
        <v>9311</v>
      </c>
      <c r="N2661" s="5" t="s">
        <v>26</v>
      </c>
      <c r="O2661" s="35">
        <v>0</v>
      </c>
      <c r="P2661" s="5" t="s">
        <v>18630</v>
      </c>
      <c r="Q2661" s="5" t="str">
        <f t="shared" si="41"/>
        <v>Arquivado</v>
      </c>
      <c r="R2661" s="32" t="e">
        <v>#N/A</v>
      </c>
    </row>
    <row r="2662" spans="1:18" x14ac:dyDescent="0.2">
      <c r="A2662" s="5" t="s">
        <v>9313</v>
      </c>
      <c r="B2662" s="5" t="s">
        <v>7271</v>
      </c>
      <c r="C2662" s="5" t="s">
        <v>9310</v>
      </c>
      <c r="D2662" s="5" t="s">
        <v>7272</v>
      </c>
      <c r="E2662" s="36" t="s">
        <v>9314</v>
      </c>
      <c r="F2662" s="5" t="s">
        <v>18633</v>
      </c>
      <c r="G2662" s="34">
        <v>40361</v>
      </c>
      <c r="H2662" s="33" t="s">
        <v>18630</v>
      </c>
      <c r="I2662" s="34"/>
      <c r="J2662" s="5" t="s">
        <v>18630</v>
      </c>
      <c r="K2662" s="34"/>
      <c r="L2662" s="5" t="s">
        <v>42</v>
      </c>
      <c r="M2662" s="5" t="s">
        <v>9311</v>
      </c>
      <c r="N2662" s="5" t="s">
        <v>26</v>
      </c>
      <c r="O2662" s="35">
        <v>0</v>
      </c>
      <c r="P2662" s="5" t="s">
        <v>18630</v>
      </c>
      <c r="Q2662" s="5" t="str">
        <f t="shared" si="41"/>
        <v>Arquivado</v>
      </c>
      <c r="R2662" s="32" t="e">
        <v>#N/A</v>
      </c>
    </row>
    <row r="2663" spans="1:18" x14ac:dyDescent="0.2">
      <c r="A2663" s="5" t="s">
        <v>9315</v>
      </c>
      <c r="B2663" s="5" t="s">
        <v>9316</v>
      </c>
      <c r="C2663" s="5" t="s">
        <v>7272</v>
      </c>
      <c r="D2663" s="5" t="s">
        <v>9317</v>
      </c>
      <c r="E2663" s="36" t="s">
        <v>2091</v>
      </c>
      <c r="F2663" s="5" t="s">
        <v>18630</v>
      </c>
      <c r="G2663" s="34"/>
      <c r="H2663" s="5" t="s">
        <v>18630</v>
      </c>
      <c r="I2663" s="34"/>
      <c r="J2663" s="5" t="s">
        <v>18630</v>
      </c>
      <c r="K2663" s="34"/>
      <c r="L2663" s="5" t="s">
        <v>42</v>
      </c>
      <c r="M2663" s="5" t="s">
        <v>127</v>
      </c>
      <c r="N2663" s="5" t="s">
        <v>26</v>
      </c>
      <c r="O2663" s="35">
        <v>200000</v>
      </c>
      <c r="P2663" s="5" t="s">
        <v>18630</v>
      </c>
      <c r="Q2663" s="5" t="str">
        <f t="shared" si="41"/>
        <v>Arquivado</v>
      </c>
      <c r="R2663" s="32" t="e">
        <v>#N/A</v>
      </c>
    </row>
    <row r="2664" spans="1:18" x14ac:dyDescent="0.2">
      <c r="A2664" s="5" t="s">
        <v>9318</v>
      </c>
      <c r="B2664" s="5"/>
      <c r="C2664" s="5" t="s">
        <v>9319</v>
      </c>
      <c r="D2664" s="5" t="s">
        <v>9320</v>
      </c>
      <c r="E2664" s="36" t="s">
        <v>279</v>
      </c>
      <c r="F2664" s="5" t="s">
        <v>18633</v>
      </c>
      <c r="G2664" s="34">
        <v>44274</v>
      </c>
      <c r="H2664" s="33" t="s">
        <v>18630</v>
      </c>
      <c r="I2664" s="34"/>
      <c r="J2664" s="5" t="s">
        <v>18630</v>
      </c>
      <c r="K2664" s="34"/>
      <c r="L2664" s="5" t="s">
        <v>42</v>
      </c>
      <c r="M2664" s="5" t="s">
        <v>43</v>
      </c>
      <c r="N2664" s="5" t="s">
        <v>26</v>
      </c>
      <c r="O2664" s="35">
        <v>528.54999999999995</v>
      </c>
      <c r="P2664" s="5" t="s">
        <v>18630</v>
      </c>
      <c r="Q2664" s="5" t="str">
        <f t="shared" si="41"/>
        <v>Arquivado</v>
      </c>
      <c r="R2664" s="32" t="e">
        <v>#N/A</v>
      </c>
    </row>
    <row r="2665" spans="1:18" x14ac:dyDescent="0.2">
      <c r="A2665" s="5" t="s">
        <v>9321</v>
      </c>
      <c r="B2665" s="5"/>
      <c r="C2665" s="5" t="s">
        <v>9322</v>
      </c>
      <c r="D2665" s="5" t="s">
        <v>9323</v>
      </c>
      <c r="E2665" s="36" t="s">
        <v>9288</v>
      </c>
      <c r="F2665" s="5" t="s">
        <v>18630</v>
      </c>
      <c r="G2665" s="34"/>
      <c r="H2665" s="5" t="s">
        <v>18630</v>
      </c>
      <c r="I2665" s="34"/>
      <c r="J2665" s="5" t="s">
        <v>18633</v>
      </c>
      <c r="K2665" s="34">
        <v>40763</v>
      </c>
      <c r="L2665" s="33" t="s">
        <v>42</v>
      </c>
      <c r="M2665" s="5" t="s">
        <v>9324</v>
      </c>
      <c r="N2665" s="5" t="s">
        <v>26</v>
      </c>
      <c r="O2665" s="35">
        <v>0</v>
      </c>
      <c r="P2665" s="5" t="s">
        <v>18630</v>
      </c>
      <c r="Q2665" s="5" t="str">
        <f t="shared" si="41"/>
        <v>Arquivado</v>
      </c>
      <c r="R2665" s="32" t="e">
        <v>#N/A</v>
      </c>
    </row>
    <row r="2666" spans="1:18" x14ac:dyDescent="0.2">
      <c r="A2666" s="5" t="s">
        <v>9326</v>
      </c>
      <c r="B2666" s="5"/>
      <c r="C2666" s="5" t="s">
        <v>9328</v>
      </c>
      <c r="D2666" s="5"/>
      <c r="E2666" s="36" t="s">
        <v>9327</v>
      </c>
      <c r="F2666" s="5" t="s">
        <v>18633</v>
      </c>
      <c r="G2666" s="34">
        <v>39874</v>
      </c>
      <c r="H2666" s="33" t="s">
        <v>18630</v>
      </c>
      <c r="I2666" s="34"/>
      <c r="J2666" s="5" t="s">
        <v>18633</v>
      </c>
      <c r="K2666" s="34">
        <v>39910</v>
      </c>
      <c r="L2666" s="33" t="s">
        <v>42</v>
      </c>
      <c r="M2666" s="5" t="s">
        <v>127</v>
      </c>
      <c r="N2666" s="5" t="s">
        <v>26</v>
      </c>
      <c r="O2666" s="35">
        <v>0</v>
      </c>
      <c r="P2666" s="5" t="s">
        <v>18630</v>
      </c>
      <c r="Q2666" s="5" t="str">
        <f t="shared" si="41"/>
        <v>Arquivado</v>
      </c>
      <c r="R2666" s="32" t="e">
        <v>#N/A</v>
      </c>
    </row>
    <row r="2667" spans="1:18" x14ac:dyDescent="0.2">
      <c r="A2667" s="5" t="s">
        <v>9329</v>
      </c>
      <c r="B2667" s="5"/>
      <c r="C2667" s="5" t="s">
        <v>9330</v>
      </c>
      <c r="D2667" s="5" t="s">
        <v>9331</v>
      </c>
      <c r="E2667" s="36" t="s">
        <v>48</v>
      </c>
      <c r="F2667" s="5" t="s">
        <v>18633</v>
      </c>
      <c r="G2667" s="34">
        <v>39675</v>
      </c>
      <c r="H2667" s="33" t="s">
        <v>18630</v>
      </c>
      <c r="I2667" s="34"/>
      <c r="J2667" s="5" t="s">
        <v>18630</v>
      </c>
      <c r="K2667" s="34"/>
      <c r="L2667" s="5" t="s">
        <v>23</v>
      </c>
      <c r="M2667" s="33" t="s">
        <v>9332</v>
      </c>
      <c r="N2667" s="5" t="s">
        <v>26</v>
      </c>
      <c r="O2667" s="35">
        <v>0</v>
      </c>
      <c r="P2667" s="5" t="s">
        <v>18630</v>
      </c>
      <c r="Q2667" s="5" t="str">
        <f t="shared" si="41"/>
        <v>Arquivado</v>
      </c>
      <c r="R2667" s="32" t="e">
        <v>#N/A</v>
      </c>
    </row>
    <row r="2668" spans="1:18" x14ac:dyDescent="0.2">
      <c r="A2668" s="5" t="s">
        <v>9334</v>
      </c>
      <c r="B2668" s="5"/>
      <c r="C2668" s="5" t="s">
        <v>9335</v>
      </c>
      <c r="D2668" s="5" t="s">
        <v>9336</v>
      </c>
      <c r="E2668" s="36" t="s">
        <v>48</v>
      </c>
      <c r="F2668" s="5" t="s">
        <v>18630</v>
      </c>
      <c r="G2668" s="34"/>
      <c r="H2668" s="5" t="s">
        <v>18630</v>
      </c>
      <c r="I2668" s="34"/>
      <c r="J2668" s="5" t="s">
        <v>18630</v>
      </c>
      <c r="K2668" s="34"/>
      <c r="L2668" s="5" t="s">
        <v>23</v>
      </c>
      <c r="M2668" s="5" t="s">
        <v>9337</v>
      </c>
      <c r="N2668" s="5" t="s">
        <v>26</v>
      </c>
      <c r="O2668" s="35">
        <v>0</v>
      </c>
      <c r="P2668" s="5" t="s">
        <v>18633</v>
      </c>
      <c r="Q2668" s="5" t="str">
        <f t="shared" si="41"/>
        <v>Arquivado</v>
      </c>
      <c r="R2668" s="32" t="e">
        <v>#N/A</v>
      </c>
    </row>
    <row r="2669" spans="1:18" x14ac:dyDescent="0.2">
      <c r="A2669" s="5" t="s">
        <v>9339</v>
      </c>
      <c r="B2669" s="5"/>
      <c r="C2669" s="5" t="s">
        <v>9341</v>
      </c>
      <c r="D2669" s="5" t="s">
        <v>9342</v>
      </c>
      <c r="E2669" s="36" t="s">
        <v>9340</v>
      </c>
      <c r="F2669" s="5" t="s">
        <v>18633</v>
      </c>
      <c r="G2669" s="34">
        <v>40106</v>
      </c>
      <c r="H2669" s="33" t="s">
        <v>18630</v>
      </c>
      <c r="I2669" s="34"/>
      <c r="J2669" s="5" t="s">
        <v>18633</v>
      </c>
      <c r="K2669" s="34">
        <v>41499</v>
      </c>
      <c r="L2669" s="33" t="s">
        <v>42</v>
      </c>
      <c r="M2669" s="5" t="s">
        <v>9343</v>
      </c>
      <c r="N2669" s="5" t="s">
        <v>26</v>
      </c>
      <c r="O2669" s="35">
        <v>5400</v>
      </c>
      <c r="P2669" s="5" t="s">
        <v>18630</v>
      </c>
      <c r="Q2669" s="5" t="str">
        <f t="shared" si="41"/>
        <v>Arquivado</v>
      </c>
      <c r="R2669" s="32" t="e">
        <v>#N/A</v>
      </c>
    </row>
    <row r="2670" spans="1:18" x14ac:dyDescent="0.2">
      <c r="A2670" s="5" t="s">
        <v>9345</v>
      </c>
      <c r="B2670" s="5"/>
      <c r="D2670" s="5"/>
      <c r="E2670" s="36" t="s">
        <v>9346</v>
      </c>
      <c r="F2670" s="5" t="s">
        <v>18630</v>
      </c>
      <c r="G2670" s="34"/>
      <c r="H2670" s="5" t="s">
        <v>18633</v>
      </c>
      <c r="I2670" s="34">
        <v>39737</v>
      </c>
      <c r="J2670" s="33" t="s">
        <v>18633</v>
      </c>
      <c r="K2670" s="34">
        <v>39888</v>
      </c>
      <c r="L2670" s="33" t="s">
        <v>42</v>
      </c>
      <c r="M2670" s="5" t="s">
        <v>9347</v>
      </c>
      <c r="N2670" s="5" t="s">
        <v>26</v>
      </c>
      <c r="O2670" s="35">
        <v>0</v>
      </c>
      <c r="P2670" s="5" t="s">
        <v>18630</v>
      </c>
      <c r="Q2670" s="5" t="str">
        <f t="shared" si="41"/>
        <v>Arquivado</v>
      </c>
      <c r="R2670" s="32" t="e">
        <v>#N/A</v>
      </c>
    </row>
    <row r="2671" spans="1:18" x14ac:dyDescent="0.2">
      <c r="A2671" s="5" t="s">
        <v>9349</v>
      </c>
      <c r="B2671" s="5"/>
      <c r="C2671" s="5" t="s">
        <v>9350</v>
      </c>
      <c r="D2671" s="5" t="s">
        <v>9351</v>
      </c>
      <c r="E2671" s="36" t="s">
        <v>5546</v>
      </c>
      <c r="F2671" s="5" t="s">
        <v>18633</v>
      </c>
      <c r="G2671" s="34">
        <v>40462</v>
      </c>
      <c r="H2671" s="33" t="s">
        <v>18630</v>
      </c>
      <c r="I2671" s="34"/>
      <c r="J2671" s="5" t="s">
        <v>18633</v>
      </c>
      <c r="K2671" s="34">
        <v>40513</v>
      </c>
      <c r="L2671" s="33" t="s">
        <v>42</v>
      </c>
      <c r="M2671" s="5" t="s">
        <v>9352</v>
      </c>
      <c r="N2671" s="5" t="s">
        <v>26</v>
      </c>
      <c r="O2671" s="35">
        <v>0</v>
      </c>
      <c r="P2671" s="5" t="s">
        <v>18630</v>
      </c>
      <c r="Q2671" s="5" t="str">
        <f t="shared" si="41"/>
        <v>Arquivado</v>
      </c>
      <c r="R2671" s="32" t="e">
        <v>#N/A</v>
      </c>
    </row>
    <row r="2672" spans="1:18" x14ac:dyDescent="0.2">
      <c r="A2672" s="5" t="s">
        <v>9354</v>
      </c>
      <c r="B2672" s="5"/>
      <c r="D2672" s="5"/>
      <c r="E2672" s="36" t="s">
        <v>9346</v>
      </c>
      <c r="F2672" s="5" t="s">
        <v>18630</v>
      </c>
      <c r="G2672" s="34"/>
      <c r="H2672" s="5" t="s">
        <v>18633</v>
      </c>
      <c r="I2672" s="34">
        <v>41332</v>
      </c>
      <c r="J2672" s="33" t="s">
        <v>18630</v>
      </c>
      <c r="K2672" s="34"/>
      <c r="L2672" s="5" t="s">
        <v>42</v>
      </c>
      <c r="M2672" s="5" t="s">
        <v>9355</v>
      </c>
      <c r="N2672" s="5" t="s">
        <v>26</v>
      </c>
      <c r="O2672" s="35">
        <v>5400</v>
      </c>
      <c r="P2672" s="5" t="s">
        <v>18630</v>
      </c>
      <c r="Q2672" s="5" t="str">
        <f t="shared" si="41"/>
        <v>Arquivado</v>
      </c>
      <c r="R2672" s="32" t="e">
        <v>#N/A</v>
      </c>
    </row>
    <row r="2673" spans="1:18" x14ac:dyDescent="0.2">
      <c r="A2673" s="5" t="s">
        <v>9357</v>
      </c>
      <c r="B2673" s="5"/>
      <c r="C2673" s="5" t="s">
        <v>9358</v>
      </c>
      <c r="D2673" s="5" t="s">
        <v>9359</v>
      </c>
      <c r="E2673" s="36" t="s">
        <v>7263</v>
      </c>
      <c r="F2673" s="5" t="s">
        <v>18633</v>
      </c>
      <c r="G2673" s="34">
        <v>40413</v>
      </c>
      <c r="H2673" s="33" t="s">
        <v>18630</v>
      </c>
      <c r="I2673" s="34"/>
      <c r="J2673" s="5" t="s">
        <v>18630</v>
      </c>
      <c r="K2673" s="34"/>
      <c r="L2673" s="5" t="s">
        <v>42</v>
      </c>
      <c r="M2673" s="5" t="s">
        <v>127</v>
      </c>
      <c r="N2673" s="5" t="s">
        <v>26</v>
      </c>
      <c r="O2673" s="35">
        <v>33000</v>
      </c>
      <c r="P2673" s="5" t="s">
        <v>18630</v>
      </c>
      <c r="Q2673" s="5" t="str">
        <f t="shared" si="41"/>
        <v>Arquivado</v>
      </c>
      <c r="R2673" s="32" t="e">
        <v>#N/A</v>
      </c>
    </row>
    <row r="2674" spans="1:18" x14ac:dyDescent="0.2">
      <c r="A2674" s="5" t="s">
        <v>9360</v>
      </c>
      <c r="B2674" s="5" t="s">
        <v>9361</v>
      </c>
      <c r="C2674" s="5" t="s">
        <v>9362</v>
      </c>
      <c r="D2674" s="5" t="s">
        <v>9363</v>
      </c>
      <c r="E2674" s="36" t="s">
        <v>2091</v>
      </c>
      <c r="F2674" s="5" t="s">
        <v>18633</v>
      </c>
      <c r="G2674" s="34">
        <v>40401</v>
      </c>
      <c r="H2674" s="33" t="s">
        <v>18630</v>
      </c>
      <c r="I2674" s="34"/>
      <c r="J2674" s="5" t="s">
        <v>18630</v>
      </c>
      <c r="K2674" s="34"/>
      <c r="L2674" s="5" t="s">
        <v>42</v>
      </c>
      <c r="M2674" s="5" t="s">
        <v>127</v>
      </c>
      <c r="N2674" s="5" t="s">
        <v>26</v>
      </c>
      <c r="O2674" s="35">
        <v>10000</v>
      </c>
      <c r="P2674" s="5" t="s">
        <v>18630</v>
      </c>
      <c r="Q2674" s="5" t="str">
        <f t="shared" si="41"/>
        <v>Arquivado</v>
      </c>
      <c r="R2674" s="32" t="e">
        <v>#N/A</v>
      </c>
    </row>
    <row r="2675" spans="1:18" x14ac:dyDescent="0.2">
      <c r="A2675" s="5" t="s">
        <v>9364</v>
      </c>
      <c r="B2675" s="5"/>
      <c r="C2675" s="5" t="s">
        <v>9365</v>
      </c>
      <c r="D2675" s="5" t="s">
        <v>9366</v>
      </c>
      <c r="E2675" s="36" t="s">
        <v>48</v>
      </c>
      <c r="F2675" s="5" t="s">
        <v>18633</v>
      </c>
      <c r="G2675" s="34">
        <v>39920</v>
      </c>
      <c r="H2675" s="33" t="s">
        <v>18630</v>
      </c>
      <c r="I2675" s="34"/>
      <c r="J2675" s="5" t="s">
        <v>18630</v>
      </c>
      <c r="K2675" s="34"/>
      <c r="L2675" s="5" t="s">
        <v>23</v>
      </c>
      <c r="M2675" s="5" t="s">
        <v>9367</v>
      </c>
      <c r="N2675" s="5" t="s">
        <v>26</v>
      </c>
      <c r="O2675" s="35">
        <v>16000</v>
      </c>
      <c r="P2675" s="5" t="s">
        <v>18633</v>
      </c>
      <c r="Q2675" s="5" t="str">
        <f t="shared" si="41"/>
        <v>Arquivado</v>
      </c>
      <c r="R2675" s="32" t="e">
        <v>#N/A</v>
      </c>
    </row>
    <row r="2676" spans="1:18" x14ac:dyDescent="0.2">
      <c r="A2676" s="5" t="s">
        <v>9369</v>
      </c>
      <c r="B2676" s="5"/>
      <c r="C2676" s="5" t="s">
        <v>9370</v>
      </c>
      <c r="D2676" s="5" t="s">
        <v>9371</v>
      </c>
      <c r="E2676" s="36" t="s">
        <v>9143</v>
      </c>
      <c r="F2676" s="5" t="s">
        <v>18630</v>
      </c>
      <c r="G2676" s="34"/>
      <c r="H2676" s="5" t="s">
        <v>18630</v>
      </c>
      <c r="I2676" s="34"/>
      <c r="J2676" s="5" t="s">
        <v>18630</v>
      </c>
      <c r="K2676" s="34"/>
      <c r="L2676" s="5" t="s">
        <v>23</v>
      </c>
      <c r="M2676" s="5" t="s">
        <v>9372</v>
      </c>
      <c r="N2676" s="5" t="s">
        <v>26</v>
      </c>
      <c r="O2676" s="35">
        <v>0</v>
      </c>
      <c r="P2676" s="5" t="s">
        <v>18633</v>
      </c>
      <c r="Q2676" s="5" t="str">
        <f t="shared" si="41"/>
        <v>Arquivado</v>
      </c>
      <c r="R2676" s="32" t="e">
        <v>#N/A</v>
      </c>
    </row>
    <row r="2677" spans="1:18" x14ac:dyDescent="0.2">
      <c r="A2677" s="5" t="s">
        <v>9374</v>
      </c>
      <c r="B2677" s="5"/>
      <c r="C2677" s="5" t="s">
        <v>9375</v>
      </c>
      <c r="D2677" s="5" t="s">
        <v>9156</v>
      </c>
      <c r="E2677" s="36" t="s">
        <v>48</v>
      </c>
      <c r="F2677" s="5" t="s">
        <v>18630</v>
      </c>
      <c r="G2677" s="34"/>
      <c r="H2677" s="5" t="s">
        <v>18630</v>
      </c>
      <c r="I2677" s="34"/>
      <c r="J2677" s="5" t="s">
        <v>18630</v>
      </c>
      <c r="K2677" s="34"/>
      <c r="L2677" s="5" t="s">
        <v>42</v>
      </c>
      <c r="M2677" s="5" t="s">
        <v>9376</v>
      </c>
      <c r="N2677" s="5" t="s">
        <v>26</v>
      </c>
      <c r="O2677" s="35">
        <v>0</v>
      </c>
      <c r="P2677" s="5" t="s">
        <v>18633</v>
      </c>
      <c r="Q2677" s="5" t="str">
        <f t="shared" si="41"/>
        <v>Arquivado</v>
      </c>
      <c r="R2677" s="32" t="e">
        <v>#N/A</v>
      </c>
    </row>
    <row r="2678" spans="1:18" x14ac:dyDescent="0.2">
      <c r="A2678" s="5" t="s">
        <v>9378</v>
      </c>
      <c r="B2678" s="5"/>
      <c r="C2678" s="5" t="s">
        <v>9115</v>
      </c>
      <c r="D2678" s="5" t="s">
        <v>9379</v>
      </c>
      <c r="E2678" s="36" t="s">
        <v>279</v>
      </c>
      <c r="F2678" s="5" t="s">
        <v>18633</v>
      </c>
      <c r="G2678" s="34">
        <v>44599</v>
      </c>
      <c r="H2678" s="33" t="s">
        <v>18633</v>
      </c>
      <c r="I2678" s="34">
        <v>44771</v>
      </c>
      <c r="J2678" s="33" t="s">
        <v>18630</v>
      </c>
      <c r="K2678" s="34"/>
      <c r="L2678" s="5" t="s">
        <v>42</v>
      </c>
      <c r="M2678" s="5" t="s">
        <v>43</v>
      </c>
      <c r="N2678" s="5" t="s">
        <v>26</v>
      </c>
      <c r="O2678" s="35">
        <v>16526.939999999999</v>
      </c>
      <c r="P2678" s="5" t="s">
        <v>18630</v>
      </c>
      <c r="Q2678" s="5" t="str">
        <f t="shared" si="41"/>
        <v>Arquivado</v>
      </c>
      <c r="R2678" s="32" t="e">
        <v>#N/A</v>
      </c>
    </row>
    <row r="2679" spans="1:18" x14ac:dyDescent="0.2">
      <c r="A2679" s="5" t="s">
        <v>9380</v>
      </c>
      <c r="B2679" s="5"/>
      <c r="C2679" s="5" t="s">
        <v>9381</v>
      </c>
      <c r="D2679" s="5" t="s">
        <v>9382</v>
      </c>
      <c r="E2679" s="36" t="s">
        <v>71</v>
      </c>
      <c r="F2679" s="5" t="s">
        <v>18633</v>
      </c>
      <c r="G2679" s="34">
        <v>42598</v>
      </c>
      <c r="H2679" s="33" t="s">
        <v>18633</v>
      </c>
      <c r="I2679" s="34">
        <v>42334</v>
      </c>
      <c r="J2679" s="33" t="s">
        <v>18630</v>
      </c>
      <c r="K2679" s="34"/>
      <c r="L2679" s="5" t="s">
        <v>42</v>
      </c>
      <c r="M2679" s="5" t="s">
        <v>9383</v>
      </c>
      <c r="N2679" s="5" t="s">
        <v>26</v>
      </c>
      <c r="O2679" s="35">
        <v>13420.66</v>
      </c>
      <c r="P2679" s="5" t="s">
        <v>18630</v>
      </c>
      <c r="Q2679" s="5" t="str">
        <f t="shared" si="41"/>
        <v>Arquivado</v>
      </c>
      <c r="R2679" s="32" t="e">
        <v>#N/A</v>
      </c>
    </row>
    <row r="2680" spans="1:18" x14ac:dyDescent="0.2">
      <c r="A2680" s="5" t="s">
        <v>9385</v>
      </c>
      <c r="B2680" s="5"/>
      <c r="C2680" s="5" t="s">
        <v>9310</v>
      </c>
      <c r="D2680" s="5" t="s">
        <v>7272</v>
      </c>
      <c r="E2680" s="36" t="s">
        <v>9309</v>
      </c>
      <c r="F2680" s="5" t="s">
        <v>18630</v>
      </c>
      <c r="G2680" s="34"/>
      <c r="H2680" s="5" t="s">
        <v>18630</v>
      </c>
      <c r="I2680" s="34"/>
      <c r="J2680" s="5" t="s">
        <v>18630</v>
      </c>
      <c r="K2680" s="34"/>
      <c r="L2680" s="5" t="s">
        <v>42</v>
      </c>
      <c r="M2680" s="5" t="s">
        <v>9386</v>
      </c>
      <c r="N2680" s="5" t="s">
        <v>26</v>
      </c>
      <c r="O2680" s="35">
        <v>0</v>
      </c>
      <c r="P2680" s="5" t="s">
        <v>18630</v>
      </c>
      <c r="Q2680" s="5" t="str">
        <f t="shared" si="41"/>
        <v>Arquivado</v>
      </c>
      <c r="R2680" s="32" t="e">
        <v>#N/A</v>
      </c>
    </row>
    <row r="2681" spans="1:18" x14ac:dyDescent="0.2">
      <c r="A2681" s="5" t="s">
        <v>9388</v>
      </c>
      <c r="B2681" s="5"/>
      <c r="C2681" s="5" t="s">
        <v>9310</v>
      </c>
      <c r="D2681" s="5" t="s">
        <v>7272</v>
      </c>
      <c r="E2681" s="36" t="s">
        <v>9314</v>
      </c>
      <c r="F2681" s="5" t="s">
        <v>18630</v>
      </c>
      <c r="G2681" s="34"/>
      <c r="H2681" s="5" t="s">
        <v>18630</v>
      </c>
      <c r="I2681" s="34"/>
      <c r="J2681" s="5" t="s">
        <v>18630</v>
      </c>
      <c r="K2681" s="34"/>
      <c r="L2681" s="5" t="s">
        <v>23</v>
      </c>
      <c r="M2681" s="5" t="s">
        <v>9386</v>
      </c>
      <c r="N2681" s="5" t="s">
        <v>26</v>
      </c>
      <c r="O2681" s="35">
        <v>0</v>
      </c>
      <c r="P2681" s="5" t="s">
        <v>18630</v>
      </c>
      <c r="Q2681" s="5" t="str">
        <f t="shared" si="41"/>
        <v>Arquivado</v>
      </c>
      <c r="R2681" s="32" t="e">
        <v>#N/A</v>
      </c>
    </row>
    <row r="2682" spans="1:18" x14ac:dyDescent="0.2">
      <c r="A2682" s="5" t="s">
        <v>9389</v>
      </c>
      <c r="B2682" s="5"/>
      <c r="C2682" s="5" t="s">
        <v>9390</v>
      </c>
      <c r="D2682" s="5" t="s">
        <v>9391</v>
      </c>
      <c r="E2682" s="36" t="s">
        <v>48</v>
      </c>
      <c r="F2682" s="5" t="s">
        <v>18630</v>
      </c>
      <c r="G2682" s="34"/>
      <c r="H2682" s="5" t="s">
        <v>18630</v>
      </c>
      <c r="I2682" s="34"/>
      <c r="J2682" s="5" t="s">
        <v>18630</v>
      </c>
      <c r="K2682" s="34"/>
      <c r="L2682" s="5" t="s">
        <v>23</v>
      </c>
      <c r="M2682" s="5" t="s">
        <v>9392</v>
      </c>
      <c r="N2682" s="5" t="s">
        <v>26</v>
      </c>
      <c r="O2682" s="35">
        <v>0</v>
      </c>
      <c r="P2682" s="5" t="s">
        <v>18633</v>
      </c>
      <c r="Q2682" s="5" t="str">
        <f t="shared" si="41"/>
        <v>Arquivado</v>
      </c>
      <c r="R2682" s="32" t="e">
        <v>#N/A</v>
      </c>
    </row>
    <row r="2683" spans="1:18" x14ac:dyDescent="0.2">
      <c r="A2683" s="5" t="s">
        <v>9394</v>
      </c>
      <c r="B2683" s="5"/>
      <c r="C2683" s="5" t="s">
        <v>9395</v>
      </c>
      <c r="D2683" s="5" t="s">
        <v>9396</v>
      </c>
      <c r="E2683" s="36" t="s">
        <v>9143</v>
      </c>
      <c r="F2683" s="5" t="s">
        <v>18630</v>
      </c>
      <c r="G2683" s="34"/>
      <c r="H2683" s="5" t="s">
        <v>18630</v>
      </c>
      <c r="I2683" s="34"/>
      <c r="J2683" s="5" t="s">
        <v>18630</v>
      </c>
      <c r="K2683" s="34"/>
      <c r="L2683" s="5" t="s">
        <v>42</v>
      </c>
      <c r="M2683" s="5" t="s">
        <v>9397</v>
      </c>
      <c r="N2683" s="5" t="s">
        <v>26</v>
      </c>
      <c r="O2683" s="35">
        <v>0</v>
      </c>
      <c r="P2683" s="5" t="s">
        <v>18633</v>
      </c>
      <c r="Q2683" s="5" t="str">
        <f t="shared" si="41"/>
        <v>Arquivado</v>
      </c>
      <c r="R2683" s="32" t="e">
        <v>#N/A</v>
      </c>
    </row>
    <row r="2684" spans="1:18" x14ac:dyDescent="0.2">
      <c r="A2684" s="5" t="s">
        <v>6868</v>
      </c>
      <c r="B2684" s="5" t="s">
        <v>6867</v>
      </c>
      <c r="C2684" s="5" t="s">
        <v>6869</v>
      </c>
      <c r="D2684" s="5" t="s">
        <v>18691</v>
      </c>
      <c r="E2684" s="36" t="s">
        <v>48</v>
      </c>
      <c r="F2684" s="5" t="s">
        <v>18633</v>
      </c>
      <c r="G2684" s="34">
        <v>40402</v>
      </c>
      <c r="H2684" s="33" t="s">
        <v>18630</v>
      </c>
      <c r="I2684" s="34"/>
      <c r="J2684" s="5" t="s">
        <v>18630</v>
      </c>
      <c r="K2684" s="34"/>
      <c r="L2684" s="5" t="s">
        <v>23</v>
      </c>
      <c r="M2684" s="5" t="s">
        <v>9399</v>
      </c>
      <c r="N2684" s="5" t="s">
        <v>26</v>
      </c>
      <c r="O2684" s="35">
        <v>0</v>
      </c>
      <c r="P2684" s="5" t="s">
        <v>18633</v>
      </c>
      <c r="Q2684" s="5" t="str">
        <f t="shared" si="41"/>
        <v>Arquivado</v>
      </c>
      <c r="R2684" s="32" t="e">
        <v>#N/A</v>
      </c>
    </row>
    <row r="2685" spans="1:18" x14ac:dyDescent="0.2">
      <c r="A2685" s="5" t="s">
        <v>9401</v>
      </c>
      <c r="B2685" s="5"/>
      <c r="C2685" s="5" t="s">
        <v>9402</v>
      </c>
      <c r="D2685" s="5" t="s">
        <v>143</v>
      </c>
      <c r="E2685" s="36" t="s">
        <v>48</v>
      </c>
      <c r="F2685" s="5" t="s">
        <v>18630</v>
      </c>
      <c r="G2685" s="34"/>
      <c r="H2685" s="5" t="s">
        <v>18630</v>
      </c>
      <c r="I2685" s="34"/>
      <c r="J2685" s="5" t="s">
        <v>18630</v>
      </c>
      <c r="K2685" s="34"/>
      <c r="L2685" s="5" t="s">
        <v>23</v>
      </c>
      <c r="M2685" s="5" t="s">
        <v>9403</v>
      </c>
      <c r="N2685" s="5" t="s">
        <v>26</v>
      </c>
      <c r="O2685" s="35">
        <v>0</v>
      </c>
      <c r="P2685" s="5" t="s">
        <v>18633</v>
      </c>
      <c r="Q2685" s="5" t="str">
        <f t="shared" si="41"/>
        <v>Arquivado</v>
      </c>
      <c r="R2685" s="32" t="e">
        <v>#N/A</v>
      </c>
    </row>
    <row r="2686" spans="1:18" x14ac:dyDescent="0.2">
      <c r="A2686" s="5" t="s">
        <v>9405</v>
      </c>
      <c r="B2686" s="5"/>
      <c r="C2686" s="5" t="s">
        <v>6415</v>
      </c>
      <c r="D2686" s="5" t="s">
        <v>9406</v>
      </c>
      <c r="E2686" s="36" t="s">
        <v>48</v>
      </c>
      <c r="F2686" s="5" t="s">
        <v>18633</v>
      </c>
      <c r="G2686" s="34">
        <v>40472</v>
      </c>
      <c r="H2686" s="33" t="s">
        <v>18630</v>
      </c>
      <c r="I2686" s="34"/>
      <c r="J2686" s="5" t="s">
        <v>18630</v>
      </c>
      <c r="K2686" s="34"/>
      <c r="L2686" s="5" t="s">
        <v>23</v>
      </c>
      <c r="M2686" s="5" t="s">
        <v>9407</v>
      </c>
      <c r="N2686" s="5" t="s">
        <v>26</v>
      </c>
      <c r="O2686" s="35">
        <v>0</v>
      </c>
      <c r="P2686" s="5" t="s">
        <v>18630</v>
      </c>
      <c r="Q2686" s="5" t="str">
        <f t="shared" si="41"/>
        <v>Arquivado</v>
      </c>
      <c r="R2686" s="32" t="e">
        <v>#N/A</v>
      </c>
    </row>
    <row r="2687" spans="1:18" x14ac:dyDescent="0.2">
      <c r="A2687" s="5" t="s">
        <v>9409</v>
      </c>
      <c r="B2687" s="5"/>
      <c r="C2687" s="5" t="s">
        <v>9411</v>
      </c>
      <c r="D2687" s="5" t="s">
        <v>9412</v>
      </c>
      <c r="E2687" s="36" t="s">
        <v>9410</v>
      </c>
      <c r="F2687" s="5" t="s">
        <v>18633</v>
      </c>
      <c r="G2687" s="34">
        <v>41834</v>
      </c>
      <c r="H2687" s="33" t="s">
        <v>18630</v>
      </c>
      <c r="I2687" s="34"/>
      <c r="J2687" s="5" t="s">
        <v>18630</v>
      </c>
      <c r="K2687" s="34"/>
      <c r="L2687" s="5" t="s">
        <v>42</v>
      </c>
      <c r="M2687" s="5" t="s">
        <v>7221</v>
      </c>
      <c r="N2687" s="5" t="s">
        <v>26</v>
      </c>
      <c r="O2687" s="35">
        <v>57450.96</v>
      </c>
      <c r="P2687" s="5" t="s">
        <v>18630</v>
      </c>
      <c r="Q2687" s="5" t="str">
        <f t="shared" si="41"/>
        <v>Arquivado</v>
      </c>
      <c r="R2687" s="32" t="e">
        <v>#N/A</v>
      </c>
    </row>
    <row r="2688" spans="1:18" x14ac:dyDescent="0.2">
      <c r="A2688" s="5" t="s">
        <v>9413</v>
      </c>
      <c r="B2688" s="5"/>
      <c r="C2688" s="5" t="s">
        <v>9414</v>
      </c>
      <c r="D2688" s="5" t="s">
        <v>19231</v>
      </c>
      <c r="E2688" s="36" t="s">
        <v>48</v>
      </c>
      <c r="F2688" s="5" t="s">
        <v>18630</v>
      </c>
      <c r="G2688" s="34"/>
      <c r="H2688" s="5" t="s">
        <v>18630</v>
      </c>
      <c r="I2688" s="34"/>
      <c r="J2688" s="5" t="s">
        <v>18630</v>
      </c>
      <c r="K2688" s="34"/>
      <c r="L2688" s="5" t="s">
        <v>23</v>
      </c>
      <c r="M2688" s="5" t="s">
        <v>9415</v>
      </c>
      <c r="N2688" s="5" t="s">
        <v>26</v>
      </c>
      <c r="O2688" s="35">
        <v>0</v>
      </c>
      <c r="P2688" s="5" t="s">
        <v>18633</v>
      </c>
      <c r="Q2688" s="5" t="str">
        <f t="shared" si="41"/>
        <v>Arquivado</v>
      </c>
      <c r="R2688" s="32" t="e">
        <v>#N/A</v>
      </c>
    </row>
    <row r="2689" spans="1:18" x14ac:dyDescent="0.2">
      <c r="A2689" s="5" t="s">
        <v>9417</v>
      </c>
      <c r="B2689" s="5"/>
      <c r="C2689" s="5" t="s">
        <v>4695</v>
      </c>
      <c r="D2689" s="5" t="s">
        <v>4696</v>
      </c>
      <c r="E2689" s="36" t="s">
        <v>48</v>
      </c>
      <c r="F2689" s="5" t="s">
        <v>18630</v>
      </c>
      <c r="G2689" s="34"/>
      <c r="H2689" s="5" t="s">
        <v>18630</v>
      </c>
      <c r="I2689" s="34"/>
      <c r="J2689" s="5" t="s">
        <v>18630</v>
      </c>
      <c r="K2689" s="34"/>
      <c r="L2689" s="5" t="s">
        <v>23</v>
      </c>
      <c r="M2689" s="5" t="s">
        <v>9418</v>
      </c>
      <c r="N2689" s="5" t="s">
        <v>26</v>
      </c>
      <c r="O2689" s="35">
        <v>0</v>
      </c>
      <c r="P2689" s="5" t="s">
        <v>18630</v>
      </c>
      <c r="Q2689" s="5" t="str">
        <f t="shared" si="41"/>
        <v>Arquivado</v>
      </c>
      <c r="R2689" s="32" t="e">
        <v>#N/A</v>
      </c>
    </row>
    <row r="2690" spans="1:18" x14ac:dyDescent="0.2">
      <c r="A2690" s="5" t="s">
        <v>9420</v>
      </c>
      <c r="B2690" s="5"/>
      <c r="C2690" s="5" t="s">
        <v>9421</v>
      </c>
      <c r="D2690" s="5" t="s">
        <v>3874</v>
      </c>
      <c r="E2690" s="36" t="s">
        <v>71</v>
      </c>
      <c r="F2690" s="5" t="s">
        <v>18633</v>
      </c>
      <c r="G2690" s="34">
        <v>45937</v>
      </c>
      <c r="H2690" s="33" t="s">
        <v>18630</v>
      </c>
      <c r="I2690" s="34"/>
      <c r="J2690" s="5" t="s">
        <v>18630</v>
      </c>
      <c r="K2690" s="34"/>
      <c r="L2690" s="5" t="s">
        <v>18795</v>
      </c>
      <c r="M2690" s="5" t="s">
        <v>9422</v>
      </c>
      <c r="N2690" s="5" t="s">
        <v>210</v>
      </c>
      <c r="O2690" s="35">
        <v>430786.95</v>
      </c>
      <c r="P2690" s="60" t="s">
        <v>18630</v>
      </c>
      <c r="Q2690" s="5" t="str">
        <f t="shared" si="41"/>
        <v>Ativo</v>
      </c>
      <c r="R2690" s="32" t="e">
        <v>#N/A</v>
      </c>
    </row>
    <row r="2691" spans="1:18" x14ac:dyDescent="0.2">
      <c r="A2691" s="5" t="s">
        <v>9424</v>
      </c>
      <c r="B2691" s="5"/>
      <c r="C2691" s="5" t="s">
        <v>9425</v>
      </c>
      <c r="D2691" s="5" t="s">
        <v>9426</v>
      </c>
      <c r="E2691" s="36" t="s">
        <v>71</v>
      </c>
      <c r="F2691" s="5" t="s">
        <v>18633</v>
      </c>
      <c r="G2691" s="34">
        <v>45189</v>
      </c>
      <c r="H2691" s="33" t="s">
        <v>18630</v>
      </c>
      <c r="I2691" s="34"/>
      <c r="J2691" s="5" t="s">
        <v>18630</v>
      </c>
      <c r="K2691" s="34"/>
      <c r="L2691" s="5" t="s">
        <v>42</v>
      </c>
      <c r="M2691" s="33" t="s">
        <v>9427</v>
      </c>
      <c r="N2691" s="5" t="s">
        <v>26</v>
      </c>
      <c r="O2691" s="35">
        <v>1022449.63</v>
      </c>
      <c r="P2691" s="5" t="s">
        <v>18633</v>
      </c>
      <c r="Q2691" s="5" t="str">
        <f t="shared" si="41"/>
        <v>Arquivado</v>
      </c>
      <c r="R2691" s="32" t="e">
        <v>#N/A</v>
      </c>
    </row>
    <row r="2692" spans="1:18" x14ac:dyDescent="0.2">
      <c r="A2692" s="5" t="s">
        <v>9429</v>
      </c>
      <c r="B2692" s="5"/>
      <c r="C2692" s="5" t="s">
        <v>9430</v>
      </c>
      <c r="D2692" s="5" t="s">
        <v>9431</v>
      </c>
      <c r="E2692" s="36" t="s">
        <v>71</v>
      </c>
      <c r="F2692" s="5" t="s">
        <v>18633</v>
      </c>
      <c r="G2692" s="34">
        <v>45923</v>
      </c>
      <c r="H2692" s="33" t="s">
        <v>18630</v>
      </c>
      <c r="I2692" s="34"/>
      <c r="J2692" s="5" t="s">
        <v>18630</v>
      </c>
      <c r="K2692" s="34"/>
      <c r="L2692" s="5" t="s">
        <v>18795</v>
      </c>
      <c r="M2692" s="5" t="s">
        <v>9432</v>
      </c>
      <c r="N2692" s="5" t="s">
        <v>117</v>
      </c>
      <c r="O2692" s="35">
        <v>794826.96</v>
      </c>
      <c r="P2692" s="60" t="s">
        <v>18630</v>
      </c>
      <c r="Q2692" s="5" t="str">
        <f t="shared" ref="Q2692:Q2755" si="42">IF(OR(ISNUMBER(SEARCH("arquivamento",L2692)),ISNUMBER(SEARCH("arquivado",L2692))),"Arquivado","Ativo")</f>
        <v>Ativo</v>
      </c>
      <c r="R2692" s="32" t="e">
        <v>#N/A</v>
      </c>
    </row>
    <row r="2693" spans="1:18" x14ac:dyDescent="0.2">
      <c r="A2693" s="5" t="s">
        <v>9434</v>
      </c>
      <c r="B2693" s="5"/>
      <c r="C2693" s="5" t="s">
        <v>9435</v>
      </c>
      <c r="D2693" s="5" t="s">
        <v>9436</v>
      </c>
      <c r="E2693" s="36" t="s">
        <v>71</v>
      </c>
      <c r="F2693" s="5" t="s">
        <v>18633</v>
      </c>
      <c r="G2693" s="34">
        <v>45918</v>
      </c>
      <c r="H2693" s="33" t="s">
        <v>18633</v>
      </c>
      <c r="I2693" s="34">
        <v>46066</v>
      </c>
      <c r="J2693" s="33" t="s">
        <v>18633</v>
      </c>
      <c r="K2693" s="34">
        <v>46087</v>
      </c>
      <c r="L2693" s="33" t="s">
        <v>18794</v>
      </c>
      <c r="M2693" s="5" t="s">
        <v>8715</v>
      </c>
      <c r="N2693" s="5" t="s">
        <v>117</v>
      </c>
      <c r="O2693" s="35">
        <v>157701.44</v>
      </c>
      <c r="P2693" s="60" t="s">
        <v>18630</v>
      </c>
      <c r="Q2693" s="5" t="str">
        <f t="shared" si="42"/>
        <v>Ativo</v>
      </c>
      <c r="R2693" s="32" t="e">
        <v>#N/A</v>
      </c>
    </row>
    <row r="2694" spans="1:18" x14ac:dyDescent="0.2">
      <c r="A2694" s="5" t="s">
        <v>9437</v>
      </c>
      <c r="B2694" s="5"/>
      <c r="C2694" s="5" t="s">
        <v>9438</v>
      </c>
      <c r="D2694" s="5" t="s">
        <v>2897</v>
      </c>
      <c r="E2694" s="36" t="s">
        <v>71</v>
      </c>
      <c r="F2694" s="5" t="s">
        <v>18633</v>
      </c>
      <c r="G2694" s="34">
        <v>45822</v>
      </c>
      <c r="H2694" s="33" t="s">
        <v>18633</v>
      </c>
      <c r="I2694" s="34">
        <v>46050</v>
      </c>
      <c r="J2694" s="33" t="s">
        <v>18630</v>
      </c>
      <c r="K2694" s="34"/>
      <c r="L2694" s="5" t="s">
        <v>18795</v>
      </c>
      <c r="M2694" s="5" t="s">
        <v>9439</v>
      </c>
      <c r="N2694" s="5" t="s">
        <v>117</v>
      </c>
      <c r="O2694" s="35">
        <v>746215.54</v>
      </c>
      <c r="P2694" s="60" t="s">
        <v>18630</v>
      </c>
      <c r="Q2694" s="5" t="str">
        <f t="shared" si="42"/>
        <v>Ativo</v>
      </c>
      <c r="R2694" s="32" t="e">
        <v>#N/A</v>
      </c>
    </row>
    <row r="2695" spans="1:18" x14ac:dyDescent="0.2">
      <c r="A2695" s="5" t="s">
        <v>9441</v>
      </c>
      <c r="B2695" s="5"/>
      <c r="C2695" s="5" t="s">
        <v>1138</v>
      </c>
      <c r="D2695" s="5" t="s">
        <v>9442</v>
      </c>
      <c r="E2695" s="36" t="s">
        <v>71</v>
      </c>
      <c r="F2695" s="5" t="s">
        <v>18630</v>
      </c>
      <c r="G2695" s="34"/>
      <c r="H2695" s="5" t="s">
        <v>18630</v>
      </c>
      <c r="I2695" s="34"/>
      <c r="J2695" s="5" t="s">
        <v>18630</v>
      </c>
      <c r="K2695" s="34"/>
      <c r="L2695" s="5" t="s">
        <v>18793</v>
      </c>
      <c r="M2695" s="5" t="s">
        <v>8715</v>
      </c>
      <c r="N2695" s="5" t="s">
        <v>18712</v>
      </c>
      <c r="O2695" s="35">
        <v>631729.11</v>
      </c>
      <c r="P2695" s="60" t="s">
        <v>18630</v>
      </c>
      <c r="Q2695" s="5" t="str">
        <f t="shared" si="42"/>
        <v>Ativo</v>
      </c>
      <c r="R2695" s="32" t="e">
        <v>#N/A</v>
      </c>
    </row>
    <row r="2696" spans="1:18" x14ac:dyDescent="0.2">
      <c r="A2696" s="5" t="s">
        <v>9443</v>
      </c>
      <c r="B2696" s="5"/>
      <c r="C2696" s="5" t="s">
        <v>9444</v>
      </c>
      <c r="D2696" s="5" t="s">
        <v>9445</v>
      </c>
      <c r="E2696" s="36" t="s">
        <v>71</v>
      </c>
      <c r="F2696" s="5" t="s">
        <v>18633</v>
      </c>
      <c r="G2696" s="34">
        <v>45849</v>
      </c>
      <c r="H2696" s="33" t="s">
        <v>18630</v>
      </c>
      <c r="I2696" s="34"/>
      <c r="J2696" s="5" t="s">
        <v>18630</v>
      </c>
      <c r="K2696" s="34"/>
      <c r="L2696" s="5" t="s">
        <v>18795</v>
      </c>
      <c r="M2696" s="5" t="s">
        <v>9446</v>
      </c>
      <c r="N2696" s="5" t="s">
        <v>117</v>
      </c>
      <c r="O2696" s="35">
        <v>224150.25</v>
      </c>
      <c r="P2696" s="60" t="s">
        <v>18630</v>
      </c>
      <c r="Q2696" s="5" t="str">
        <f t="shared" si="42"/>
        <v>Ativo</v>
      </c>
      <c r="R2696" s="32" t="e">
        <v>#N/A</v>
      </c>
    </row>
    <row r="2697" spans="1:18" x14ac:dyDescent="0.2">
      <c r="A2697" s="5" t="s">
        <v>9448</v>
      </c>
      <c r="B2697" s="5"/>
      <c r="C2697" s="5" t="s">
        <v>9449</v>
      </c>
      <c r="D2697" s="5" t="s">
        <v>9426</v>
      </c>
      <c r="E2697" s="36" t="s">
        <v>71</v>
      </c>
      <c r="F2697" s="5" t="s">
        <v>18633</v>
      </c>
      <c r="G2697" s="34">
        <v>45777</v>
      </c>
      <c r="H2697" s="33" t="s">
        <v>18630</v>
      </c>
      <c r="I2697" s="34"/>
      <c r="J2697" s="5" t="s">
        <v>18633</v>
      </c>
      <c r="K2697" s="34">
        <v>45707</v>
      </c>
      <c r="L2697" s="33" t="s">
        <v>42</v>
      </c>
      <c r="M2697" s="5" t="s">
        <v>43</v>
      </c>
      <c r="N2697" s="5" t="s">
        <v>26</v>
      </c>
      <c r="O2697" s="35">
        <v>959017.69</v>
      </c>
      <c r="P2697" s="5" t="s">
        <v>18630</v>
      </c>
      <c r="Q2697" s="5" t="str">
        <f t="shared" si="42"/>
        <v>Arquivado</v>
      </c>
      <c r="R2697" s="32" t="e">
        <v>#N/A</v>
      </c>
    </row>
    <row r="2698" spans="1:18" x14ac:dyDescent="0.2">
      <c r="A2698" s="5" t="s">
        <v>9450</v>
      </c>
      <c r="B2698" s="5"/>
      <c r="C2698" s="5" t="s">
        <v>9451</v>
      </c>
      <c r="D2698" s="5" t="s">
        <v>2897</v>
      </c>
      <c r="E2698" s="36" t="s">
        <v>71</v>
      </c>
      <c r="F2698" s="5" t="s">
        <v>18633</v>
      </c>
      <c r="G2698" s="34">
        <v>46091</v>
      </c>
      <c r="H2698" s="33" t="s">
        <v>18630</v>
      </c>
      <c r="I2698" s="34"/>
      <c r="J2698" s="5" t="s">
        <v>18630</v>
      </c>
      <c r="K2698" s="34"/>
      <c r="L2698" s="5" t="s">
        <v>18795</v>
      </c>
      <c r="M2698" s="5" t="s">
        <v>2898</v>
      </c>
      <c r="N2698" s="5" t="s">
        <v>117</v>
      </c>
      <c r="O2698" s="35">
        <v>112679.37</v>
      </c>
      <c r="P2698" s="60" t="s">
        <v>18630</v>
      </c>
      <c r="Q2698" s="5" t="str">
        <f t="shared" si="42"/>
        <v>Ativo</v>
      </c>
      <c r="R2698" s="32" t="e">
        <v>#N/A</v>
      </c>
    </row>
    <row r="2699" spans="1:18" x14ac:dyDescent="0.2">
      <c r="A2699" s="5" t="s">
        <v>9452</v>
      </c>
      <c r="B2699" s="5"/>
      <c r="C2699" s="5" t="s">
        <v>9453</v>
      </c>
      <c r="D2699" s="5" t="s">
        <v>4933</v>
      </c>
      <c r="E2699" s="36" t="s">
        <v>71</v>
      </c>
      <c r="F2699" s="5" t="s">
        <v>18630</v>
      </c>
      <c r="G2699" s="34"/>
      <c r="H2699" s="5" t="s">
        <v>18630</v>
      </c>
      <c r="I2699" s="34"/>
      <c r="J2699" s="5" t="s">
        <v>18630</v>
      </c>
      <c r="K2699" s="34"/>
      <c r="L2699" s="5" t="s">
        <v>18793</v>
      </c>
      <c r="M2699" s="5" t="s">
        <v>9454</v>
      </c>
      <c r="N2699" s="5" t="s">
        <v>18712</v>
      </c>
      <c r="O2699" s="35">
        <v>711003.05</v>
      </c>
      <c r="P2699" s="60" t="s">
        <v>18630</v>
      </c>
      <c r="Q2699" s="5" t="str">
        <f t="shared" si="42"/>
        <v>Ativo</v>
      </c>
      <c r="R2699" s="32" t="e">
        <v>#N/A</v>
      </c>
    </row>
    <row r="2700" spans="1:18" x14ac:dyDescent="0.2">
      <c r="A2700" s="5" t="s">
        <v>9456</v>
      </c>
      <c r="B2700" s="5"/>
      <c r="C2700" s="5" t="s">
        <v>9457</v>
      </c>
      <c r="D2700" s="5" t="s">
        <v>9458</v>
      </c>
      <c r="E2700" s="36" t="s">
        <v>71</v>
      </c>
      <c r="F2700" s="5" t="s">
        <v>18633</v>
      </c>
      <c r="G2700" s="34">
        <v>46098</v>
      </c>
      <c r="H2700" s="33" t="s">
        <v>18630</v>
      </c>
      <c r="I2700" s="34"/>
      <c r="J2700" s="5" t="s">
        <v>18630</v>
      </c>
      <c r="K2700" s="34"/>
      <c r="L2700" s="5" t="s">
        <v>18795</v>
      </c>
      <c r="M2700" s="5" t="s">
        <v>2898</v>
      </c>
      <c r="N2700" s="5" t="s">
        <v>210</v>
      </c>
      <c r="O2700" s="35">
        <v>208466.63</v>
      </c>
      <c r="P2700" s="60" t="s">
        <v>18630</v>
      </c>
      <c r="Q2700" s="5" t="str">
        <f t="shared" si="42"/>
        <v>Ativo</v>
      </c>
      <c r="R2700" s="32" t="e">
        <v>#N/A</v>
      </c>
    </row>
    <row r="2701" spans="1:18" x14ac:dyDescent="0.2">
      <c r="A2701" s="5" t="s">
        <v>9459</v>
      </c>
      <c r="B2701" s="5"/>
      <c r="C2701" s="5" t="s">
        <v>9460</v>
      </c>
      <c r="D2701" s="5" t="s">
        <v>891</v>
      </c>
      <c r="E2701" s="36" t="s">
        <v>71</v>
      </c>
      <c r="F2701" s="5" t="s">
        <v>18633</v>
      </c>
      <c r="G2701" s="34">
        <v>45966</v>
      </c>
      <c r="H2701" s="33" t="s">
        <v>18630</v>
      </c>
      <c r="I2701" s="34"/>
      <c r="J2701" s="5" t="s">
        <v>18630</v>
      </c>
      <c r="K2701" s="34"/>
      <c r="L2701" s="5" t="s">
        <v>18795</v>
      </c>
      <c r="M2701" s="5" t="s">
        <v>9461</v>
      </c>
      <c r="N2701" s="5" t="s">
        <v>210</v>
      </c>
      <c r="O2701" s="35">
        <v>314058.28000000003</v>
      </c>
      <c r="P2701" s="60" t="s">
        <v>18630</v>
      </c>
      <c r="Q2701" s="5" t="str">
        <f t="shared" si="42"/>
        <v>Ativo</v>
      </c>
      <c r="R2701" s="32" t="e">
        <v>#N/A</v>
      </c>
    </row>
    <row r="2702" spans="1:18" x14ac:dyDescent="0.2">
      <c r="A2702" s="5" t="s">
        <v>9463</v>
      </c>
      <c r="B2702" s="5"/>
      <c r="C2702" s="5" t="s">
        <v>9464</v>
      </c>
      <c r="D2702" s="5" t="s">
        <v>658</v>
      </c>
      <c r="E2702" s="36" t="s">
        <v>71</v>
      </c>
      <c r="F2702" s="5" t="s">
        <v>18630</v>
      </c>
      <c r="G2702" s="34"/>
      <c r="H2702" s="5" t="s">
        <v>18630</v>
      </c>
      <c r="I2702" s="34"/>
      <c r="J2702" s="5" t="s">
        <v>18630</v>
      </c>
      <c r="K2702" s="34"/>
      <c r="L2702" s="5" t="s">
        <v>18793</v>
      </c>
      <c r="M2702" s="5" t="s">
        <v>7679</v>
      </c>
      <c r="N2702" s="5" t="s">
        <v>18712</v>
      </c>
      <c r="O2702" s="35">
        <v>195005.95</v>
      </c>
      <c r="P2702" s="60" t="s">
        <v>18630</v>
      </c>
      <c r="Q2702" s="5" t="str">
        <f t="shared" si="42"/>
        <v>Ativo</v>
      </c>
      <c r="R2702" s="32" t="e">
        <v>#N/A</v>
      </c>
    </row>
    <row r="2703" spans="1:18" x14ac:dyDescent="0.2">
      <c r="A2703" s="5" t="s">
        <v>9465</v>
      </c>
      <c r="B2703" s="5"/>
      <c r="C2703" s="5" t="s">
        <v>9466</v>
      </c>
      <c r="D2703" s="5" t="s">
        <v>19230</v>
      </c>
      <c r="E2703" s="36" t="s">
        <v>71</v>
      </c>
      <c r="F2703" s="5" t="s">
        <v>18630</v>
      </c>
      <c r="G2703" s="34"/>
      <c r="H2703" s="5" t="s">
        <v>18630</v>
      </c>
      <c r="I2703" s="34"/>
      <c r="J2703" s="5" t="s">
        <v>18630</v>
      </c>
      <c r="K2703" s="34"/>
      <c r="L2703" s="5" t="s">
        <v>18796</v>
      </c>
      <c r="M2703" s="5" t="s">
        <v>9467</v>
      </c>
      <c r="N2703" s="5" t="s">
        <v>18712</v>
      </c>
      <c r="O2703" s="35">
        <v>230997.16</v>
      </c>
      <c r="P2703" s="60" t="s">
        <v>18630</v>
      </c>
      <c r="Q2703" s="5" t="str">
        <f t="shared" si="42"/>
        <v>Ativo</v>
      </c>
      <c r="R2703" s="32" t="e">
        <v>#N/A</v>
      </c>
    </row>
    <row r="2704" spans="1:18" x14ac:dyDescent="0.2">
      <c r="A2704" s="5" t="s">
        <v>9469</v>
      </c>
      <c r="B2704" s="5"/>
      <c r="C2704" s="5" t="s">
        <v>9470</v>
      </c>
      <c r="D2704" s="5" t="s">
        <v>658</v>
      </c>
      <c r="E2704" s="36" t="s">
        <v>71</v>
      </c>
      <c r="F2704" s="5" t="s">
        <v>18630</v>
      </c>
      <c r="G2704" s="34"/>
      <c r="H2704" s="5" t="s">
        <v>18630</v>
      </c>
      <c r="I2704" s="34"/>
      <c r="J2704" s="5" t="s">
        <v>18630</v>
      </c>
      <c r="K2704" s="34"/>
      <c r="L2704" s="5" t="s">
        <v>18793</v>
      </c>
      <c r="M2704" s="5" t="s">
        <v>4464</v>
      </c>
      <c r="N2704" s="5" t="s">
        <v>18712</v>
      </c>
      <c r="O2704" s="35">
        <v>69359.34</v>
      </c>
      <c r="P2704" s="60" t="s">
        <v>18630</v>
      </c>
      <c r="Q2704" s="5" t="str">
        <f t="shared" si="42"/>
        <v>Ativo</v>
      </c>
      <c r="R2704" s="32" t="e">
        <v>#N/A</v>
      </c>
    </row>
    <row r="2705" spans="1:18" x14ac:dyDescent="0.2">
      <c r="A2705" s="5" t="s">
        <v>9471</v>
      </c>
      <c r="B2705" s="5"/>
      <c r="C2705" s="5" t="s">
        <v>9472</v>
      </c>
      <c r="D2705" s="5" t="s">
        <v>9473</v>
      </c>
      <c r="E2705" s="36" t="s">
        <v>71</v>
      </c>
      <c r="F2705" s="5" t="s">
        <v>18633</v>
      </c>
      <c r="G2705" s="34">
        <v>45877</v>
      </c>
      <c r="H2705" s="33" t="s">
        <v>18630</v>
      </c>
      <c r="I2705" s="34"/>
      <c r="J2705" s="5" t="s">
        <v>18630</v>
      </c>
      <c r="K2705" s="34"/>
      <c r="L2705" s="5" t="s">
        <v>18795</v>
      </c>
      <c r="M2705" s="5" t="s">
        <v>9474</v>
      </c>
      <c r="N2705" s="5" t="s">
        <v>210</v>
      </c>
      <c r="O2705" s="35">
        <v>586594.43000000005</v>
      </c>
      <c r="P2705" s="60" t="s">
        <v>18630</v>
      </c>
      <c r="Q2705" s="5" t="str">
        <f t="shared" si="42"/>
        <v>Ativo</v>
      </c>
      <c r="R2705" s="32" t="e">
        <v>#N/A</v>
      </c>
    </row>
    <row r="2706" spans="1:18" x14ac:dyDescent="0.2">
      <c r="A2706" s="5" t="s">
        <v>9476</v>
      </c>
      <c r="B2706" s="5"/>
      <c r="C2706" s="5" t="s">
        <v>9477</v>
      </c>
      <c r="D2706" s="5" t="s">
        <v>9478</v>
      </c>
      <c r="E2706" s="36" t="s">
        <v>71</v>
      </c>
      <c r="F2706" s="5" t="s">
        <v>18630</v>
      </c>
      <c r="G2706" s="34"/>
      <c r="H2706" s="5" t="s">
        <v>18630</v>
      </c>
      <c r="I2706" s="34"/>
      <c r="J2706" s="5" t="s">
        <v>18630</v>
      </c>
      <c r="K2706" s="34"/>
      <c r="L2706" s="5" t="s">
        <v>18793</v>
      </c>
      <c r="M2706" s="5" t="s">
        <v>879</v>
      </c>
      <c r="N2706" s="5" t="s">
        <v>18712</v>
      </c>
      <c r="O2706" s="35">
        <v>861836.31</v>
      </c>
      <c r="P2706" s="60" t="s">
        <v>18630</v>
      </c>
      <c r="Q2706" s="5" t="str">
        <f t="shared" si="42"/>
        <v>Ativo</v>
      </c>
      <c r="R2706" s="32" t="e">
        <v>#N/A</v>
      </c>
    </row>
    <row r="2707" spans="1:18" x14ac:dyDescent="0.2">
      <c r="A2707" s="5" t="s">
        <v>9479</v>
      </c>
      <c r="B2707" s="5"/>
      <c r="C2707" s="5" t="s">
        <v>9480</v>
      </c>
      <c r="D2707" s="5" t="s">
        <v>9481</v>
      </c>
      <c r="E2707" s="36" t="s">
        <v>71</v>
      </c>
      <c r="F2707" s="5" t="s">
        <v>18630</v>
      </c>
      <c r="G2707" s="34"/>
      <c r="H2707" s="5" t="s">
        <v>18630</v>
      </c>
      <c r="I2707" s="34"/>
      <c r="J2707" s="5" t="s">
        <v>18630</v>
      </c>
      <c r="K2707" s="34"/>
      <c r="L2707" s="5" t="s">
        <v>18793</v>
      </c>
      <c r="M2707" s="5" t="s">
        <v>3142</v>
      </c>
      <c r="N2707" s="5" t="s">
        <v>18712</v>
      </c>
      <c r="O2707" s="35">
        <v>376328.93</v>
      </c>
      <c r="P2707" s="60" t="s">
        <v>18630</v>
      </c>
      <c r="Q2707" s="5" t="str">
        <f t="shared" si="42"/>
        <v>Ativo</v>
      </c>
      <c r="R2707" s="32" t="e">
        <v>#N/A</v>
      </c>
    </row>
    <row r="2708" spans="1:18" x14ac:dyDescent="0.2">
      <c r="A2708" s="5" t="s">
        <v>9482</v>
      </c>
      <c r="B2708" s="5"/>
      <c r="C2708" s="5" t="s">
        <v>9483</v>
      </c>
      <c r="D2708" s="5" t="s">
        <v>18700</v>
      </c>
      <c r="E2708" s="36" t="s">
        <v>1622</v>
      </c>
      <c r="F2708" s="5" t="s">
        <v>18630</v>
      </c>
      <c r="G2708" s="34"/>
      <c r="H2708" s="5" t="s">
        <v>18630</v>
      </c>
      <c r="I2708" s="34"/>
      <c r="J2708" s="5" t="s">
        <v>18630</v>
      </c>
      <c r="K2708" s="34"/>
      <c r="L2708" s="5" t="s">
        <v>18793</v>
      </c>
      <c r="M2708" s="33" t="s">
        <v>9484</v>
      </c>
      <c r="N2708" s="5" t="s">
        <v>18712</v>
      </c>
      <c r="O2708" s="35">
        <v>720978.9</v>
      </c>
      <c r="P2708" s="60" t="s">
        <v>18630</v>
      </c>
      <c r="Q2708" s="5" t="str">
        <f t="shared" si="42"/>
        <v>Ativo</v>
      </c>
      <c r="R2708" s="32" t="e">
        <v>#N/A</v>
      </c>
    </row>
    <row r="2709" spans="1:18" x14ac:dyDescent="0.2">
      <c r="A2709" s="5" t="s">
        <v>9486</v>
      </c>
      <c r="B2709" s="5"/>
      <c r="C2709" s="5" t="s">
        <v>9487</v>
      </c>
      <c r="D2709" s="5" t="s">
        <v>9488</v>
      </c>
      <c r="E2709" s="36" t="s">
        <v>71</v>
      </c>
      <c r="F2709" s="5" t="s">
        <v>18633</v>
      </c>
      <c r="G2709" s="34">
        <v>45778</v>
      </c>
      <c r="H2709" s="33" t="s">
        <v>18633</v>
      </c>
      <c r="I2709" s="34">
        <v>45989</v>
      </c>
      <c r="J2709" s="33" t="s">
        <v>18630</v>
      </c>
      <c r="K2709" s="34"/>
      <c r="L2709" s="5" t="s">
        <v>18795</v>
      </c>
      <c r="M2709" s="5" t="s">
        <v>238</v>
      </c>
      <c r="N2709" s="5" t="s">
        <v>210</v>
      </c>
      <c r="O2709" s="35">
        <v>985027.21</v>
      </c>
      <c r="P2709" s="60" t="s">
        <v>18630</v>
      </c>
      <c r="Q2709" s="5" t="str">
        <f t="shared" si="42"/>
        <v>Ativo</v>
      </c>
      <c r="R2709" s="32" t="e">
        <v>#N/A</v>
      </c>
    </row>
    <row r="2710" spans="1:18" x14ac:dyDescent="0.2">
      <c r="A2710" s="5" t="s">
        <v>9489</v>
      </c>
      <c r="B2710" s="5"/>
      <c r="C2710" s="5" t="s">
        <v>9490</v>
      </c>
      <c r="D2710" s="5" t="s">
        <v>9491</v>
      </c>
      <c r="E2710" s="36" t="s">
        <v>71</v>
      </c>
      <c r="F2710" s="5" t="s">
        <v>18630</v>
      </c>
      <c r="G2710" s="34"/>
      <c r="H2710" s="5" t="s">
        <v>18630</v>
      </c>
      <c r="I2710" s="34"/>
      <c r="J2710" s="5" t="s">
        <v>18630</v>
      </c>
      <c r="K2710" s="34"/>
      <c r="L2710" s="5" t="s">
        <v>18793</v>
      </c>
      <c r="M2710" s="5" t="s">
        <v>8417</v>
      </c>
      <c r="N2710" s="5" t="s">
        <v>18712</v>
      </c>
      <c r="O2710" s="35">
        <v>286168.05</v>
      </c>
      <c r="P2710" s="60" t="s">
        <v>18633</v>
      </c>
      <c r="Q2710" s="5" t="str">
        <f t="shared" si="42"/>
        <v>Ativo</v>
      </c>
      <c r="R2710" s="32" t="e">
        <v>#N/A</v>
      </c>
    </row>
    <row r="2711" spans="1:18" x14ac:dyDescent="0.2">
      <c r="A2711" s="5" t="s">
        <v>9492</v>
      </c>
      <c r="B2711" s="5"/>
      <c r="C2711" s="5" t="s">
        <v>9493</v>
      </c>
      <c r="D2711" s="5" t="s">
        <v>9494</v>
      </c>
      <c r="E2711" s="36" t="s">
        <v>71</v>
      </c>
      <c r="F2711" s="5" t="s">
        <v>18630</v>
      </c>
      <c r="G2711" s="34"/>
      <c r="H2711" s="5" t="s">
        <v>18630</v>
      </c>
      <c r="I2711" s="34"/>
      <c r="J2711" s="5" t="s">
        <v>18630</v>
      </c>
      <c r="K2711" s="34"/>
      <c r="L2711" s="5" t="s">
        <v>18793</v>
      </c>
      <c r="M2711" s="5" t="s">
        <v>9495</v>
      </c>
      <c r="N2711" s="5" t="s">
        <v>18712</v>
      </c>
      <c r="O2711" s="35">
        <v>419484.66</v>
      </c>
      <c r="P2711" s="60" t="s">
        <v>18630</v>
      </c>
      <c r="Q2711" s="5" t="str">
        <f t="shared" si="42"/>
        <v>Ativo</v>
      </c>
      <c r="R2711" s="32" t="e">
        <v>#N/A</v>
      </c>
    </row>
    <row r="2712" spans="1:18" x14ac:dyDescent="0.2">
      <c r="A2712" s="5" t="s">
        <v>9497</v>
      </c>
      <c r="B2712" s="5"/>
      <c r="C2712" s="5" t="s">
        <v>9498</v>
      </c>
      <c r="D2712" s="5" t="s">
        <v>2897</v>
      </c>
      <c r="E2712" s="36" t="s">
        <v>71</v>
      </c>
      <c r="F2712" s="5" t="s">
        <v>18633</v>
      </c>
      <c r="G2712" s="34">
        <v>45838</v>
      </c>
      <c r="H2712" s="33" t="s">
        <v>18633</v>
      </c>
      <c r="I2712" s="34">
        <v>46064</v>
      </c>
      <c r="J2712" s="33" t="s">
        <v>18630</v>
      </c>
      <c r="K2712" s="34"/>
      <c r="L2712" s="5" t="s">
        <v>18796</v>
      </c>
      <c r="M2712" s="5" t="s">
        <v>4599</v>
      </c>
      <c r="N2712" s="5" t="s">
        <v>117</v>
      </c>
      <c r="O2712" s="35">
        <v>980055.75</v>
      </c>
      <c r="P2712" s="60" t="s">
        <v>18630</v>
      </c>
      <c r="Q2712" s="5" t="str">
        <f t="shared" si="42"/>
        <v>Ativo</v>
      </c>
      <c r="R2712" s="32" t="e">
        <v>#N/A</v>
      </c>
    </row>
    <row r="2713" spans="1:18" x14ac:dyDescent="0.2">
      <c r="A2713" s="5" t="s">
        <v>9499</v>
      </c>
      <c r="B2713" s="5"/>
      <c r="C2713" s="5" t="s">
        <v>9500</v>
      </c>
      <c r="D2713" s="5" t="s">
        <v>18691</v>
      </c>
      <c r="E2713" s="36" t="s">
        <v>71</v>
      </c>
      <c r="F2713" s="5" t="s">
        <v>18633</v>
      </c>
      <c r="G2713" s="34">
        <v>45794</v>
      </c>
      <c r="H2713" s="33" t="s">
        <v>18633</v>
      </c>
      <c r="I2713" s="34">
        <v>45992</v>
      </c>
      <c r="J2713" s="33" t="s">
        <v>18630</v>
      </c>
      <c r="K2713" s="34"/>
      <c r="L2713" s="5" t="s">
        <v>18796</v>
      </c>
      <c r="M2713" s="5" t="s">
        <v>9501</v>
      </c>
      <c r="N2713" s="5" t="s">
        <v>117</v>
      </c>
      <c r="O2713" s="35">
        <v>328920.36</v>
      </c>
      <c r="P2713" s="60" t="s">
        <v>18630</v>
      </c>
      <c r="Q2713" s="5" t="str">
        <f t="shared" si="42"/>
        <v>Ativo</v>
      </c>
      <c r="R2713" s="32" t="e">
        <v>#N/A</v>
      </c>
    </row>
    <row r="2714" spans="1:18" x14ac:dyDescent="0.2">
      <c r="A2714" s="5" t="s">
        <v>9503</v>
      </c>
      <c r="B2714" s="5"/>
      <c r="C2714" s="5" t="s">
        <v>9504</v>
      </c>
      <c r="D2714" s="5" t="s">
        <v>9505</v>
      </c>
      <c r="E2714" s="36" t="s">
        <v>71</v>
      </c>
      <c r="F2714" s="5" t="s">
        <v>18630</v>
      </c>
      <c r="G2714" s="34"/>
      <c r="H2714" s="5" t="s">
        <v>18630</v>
      </c>
      <c r="I2714" s="34"/>
      <c r="J2714" s="5" t="s">
        <v>18630</v>
      </c>
      <c r="K2714" s="34"/>
      <c r="L2714" s="5" t="s">
        <v>18793</v>
      </c>
      <c r="M2714" s="5" t="s">
        <v>3142</v>
      </c>
      <c r="N2714" s="5" t="s">
        <v>18712</v>
      </c>
      <c r="O2714" s="35">
        <v>496171.5</v>
      </c>
      <c r="P2714" s="60" t="s">
        <v>18630</v>
      </c>
      <c r="Q2714" s="5" t="str">
        <f t="shared" si="42"/>
        <v>Ativo</v>
      </c>
      <c r="R2714" s="32" t="e">
        <v>#N/A</v>
      </c>
    </row>
    <row r="2715" spans="1:18" x14ac:dyDescent="0.2">
      <c r="A2715" s="5" t="s">
        <v>9506</v>
      </c>
      <c r="B2715" s="5"/>
      <c r="C2715" s="5" t="s">
        <v>9507</v>
      </c>
      <c r="D2715" s="5" t="s">
        <v>9508</v>
      </c>
      <c r="E2715" s="36" t="s">
        <v>71</v>
      </c>
      <c r="F2715" s="5" t="s">
        <v>18630</v>
      </c>
      <c r="G2715" s="34"/>
      <c r="H2715" s="5" t="s">
        <v>18630</v>
      </c>
      <c r="I2715" s="34"/>
      <c r="J2715" s="5" t="s">
        <v>18630</v>
      </c>
      <c r="K2715" s="34"/>
      <c r="L2715" s="5" t="s">
        <v>18793</v>
      </c>
      <c r="M2715" s="5" t="s">
        <v>488</v>
      </c>
      <c r="N2715" s="5" t="s">
        <v>18712</v>
      </c>
      <c r="O2715" s="35">
        <v>220068.48000000001</v>
      </c>
      <c r="P2715" s="60" t="s">
        <v>18630</v>
      </c>
      <c r="Q2715" s="5" t="str">
        <f t="shared" si="42"/>
        <v>Ativo</v>
      </c>
      <c r="R2715" s="32" t="e">
        <v>#N/A</v>
      </c>
    </row>
    <row r="2716" spans="1:18" x14ac:dyDescent="0.2">
      <c r="A2716" s="5" t="s">
        <v>9509</v>
      </c>
      <c r="B2716" s="5"/>
      <c r="C2716" s="5" t="s">
        <v>9510</v>
      </c>
      <c r="D2716" s="5" t="s">
        <v>9511</v>
      </c>
      <c r="E2716" s="36" t="s">
        <v>71</v>
      </c>
      <c r="F2716" s="5" t="s">
        <v>18633</v>
      </c>
      <c r="G2716" s="34">
        <v>45853</v>
      </c>
      <c r="H2716" s="33" t="s">
        <v>18630</v>
      </c>
      <c r="I2716" s="34"/>
      <c r="J2716" s="5" t="s">
        <v>18633</v>
      </c>
      <c r="K2716" s="34">
        <v>45868</v>
      </c>
      <c r="L2716" s="33" t="s">
        <v>42</v>
      </c>
      <c r="M2716" s="5" t="s">
        <v>43</v>
      </c>
      <c r="N2716" s="5" t="s">
        <v>26</v>
      </c>
      <c r="O2716" s="35">
        <v>149691.72</v>
      </c>
      <c r="P2716" s="5" t="s">
        <v>18633</v>
      </c>
      <c r="Q2716" s="5" t="str">
        <f t="shared" si="42"/>
        <v>Arquivado</v>
      </c>
      <c r="R2716" s="32" t="e">
        <v>#N/A</v>
      </c>
    </row>
    <row r="2717" spans="1:18" x14ac:dyDescent="0.2">
      <c r="A2717" s="5" t="s">
        <v>9512</v>
      </c>
      <c r="B2717" s="5"/>
      <c r="C2717" s="5" t="s">
        <v>9513</v>
      </c>
      <c r="D2717" s="5" t="s">
        <v>891</v>
      </c>
      <c r="E2717" s="36" t="s">
        <v>71</v>
      </c>
      <c r="F2717" s="5" t="s">
        <v>18630</v>
      </c>
      <c r="G2717" s="34"/>
      <c r="H2717" s="5" t="s">
        <v>18630</v>
      </c>
      <c r="I2717" s="34"/>
      <c r="J2717" s="5" t="s">
        <v>18633</v>
      </c>
      <c r="K2717" s="34">
        <v>45848</v>
      </c>
      <c r="L2717" s="33" t="s">
        <v>42</v>
      </c>
      <c r="M2717" s="5" t="s">
        <v>43</v>
      </c>
      <c r="N2717" s="5" t="s">
        <v>26</v>
      </c>
      <c r="O2717" s="35">
        <v>133274.97</v>
      </c>
      <c r="P2717" s="5" t="s">
        <v>18630</v>
      </c>
      <c r="Q2717" s="5" t="str">
        <f t="shared" si="42"/>
        <v>Arquivado</v>
      </c>
      <c r="R2717" s="32" t="e">
        <v>#N/A</v>
      </c>
    </row>
    <row r="2718" spans="1:18" x14ac:dyDescent="0.2">
      <c r="A2718" s="5" t="s">
        <v>9514</v>
      </c>
      <c r="B2718" s="5"/>
      <c r="C2718" s="5" t="s">
        <v>9515</v>
      </c>
      <c r="D2718" s="5" t="s">
        <v>9516</v>
      </c>
      <c r="E2718" s="36" t="s">
        <v>71</v>
      </c>
      <c r="F2718" s="5" t="s">
        <v>18630</v>
      </c>
      <c r="G2718" s="34"/>
      <c r="H2718" s="5" t="s">
        <v>18630</v>
      </c>
      <c r="I2718" s="34"/>
      <c r="J2718" s="5" t="s">
        <v>18630</v>
      </c>
      <c r="K2718" s="34"/>
      <c r="L2718" s="5" t="s">
        <v>18793</v>
      </c>
      <c r="M2718" s="5" t="s">
        <v>488</v>
      </c>
      <c r="N2718" s="5" t="s">
        <v>18712</v>
      </c>
      <c r="O2718" s="35">
        <v>676607.89</v>
      </c>
      <c r="P2718" s="60" t="s">
        <v>18630</v>
      </c>
      <c r="Q2718" s="5" t="str">
        <f t="shared" si="42"/>
        <v>Ativo</v>
      </c>
      <c r="R2718" s="32" t="e">
        <v>#N/A</v>
      </c>
    </row>
    <row r="2719" spans="1:18" x14ac:dyDescent="0.2">
      <c r="A2719" s="5" t="s">
        <v>9517</v>
      </c>
      <c r="B2719" s="5"/>
      <c r="C2719" s="5" t="s">
        <v>9518</v>
      </c>
      <c r="D2719" s="5" t="s">
        <v>694</v>
      </c>
      <c r="E2719" s="36" t="s">
        <v>71</v>
      </c>
      <c r="F2719" s="5" t="s">
        <v>18630</v>
      </c>
      <c r="G2719" s="34"/>
      <c r="H2719" s="5" t="s">
        <v>18630</v>
      </c>
      <c r="I2719" s="34"/>
      <c r="J2719" s="5" t="s">
        <v>18630</v>
      </c>
      <c r="K2719" s="34"/>
      <c r="L2719" s="5" t="s">
        <v>18793</v>
      </c>
      <c r="M2719" s="5" t="s">
        <v>1238</v>
      </c>
      <c r="N2719" s="5" t="s">
        <v>18712</v>
      </c>
      <c r="O2719" s="35">
        <v>288186.59999999998</v>
      </c>
      <c r="P2719" s="60" t="s">
        <v>18630</v>
      </c>
      <c r="Q2719" s="5" t="str">
        <f t="shared" si="42"/>
        <v>Ativo</v>
      </c>
      <c r="R2719" s="32" t="e">
        <v>#N/A</v>
      </c>
    </row>
    <row r="2720" spans="1:18" x14ac:dyDescent="0.2">
      <c r="A2720" s="5" t="s">
        <v>9519</v>
      </c>
      <c r="B2720" s="5"/>
      <c r="C2720" s="5" t="s">
        <v>1307</v>
      </c>
      <c r="D2720" s="5" t="s">
        <v>1308</v>
      </c>
      <c r="E2720" s="36" t="s">
        <v>71</v>
      </c>
      <c r="F2720" s="5" t="s">
        <v>18633</v>
      </c>
      <c r="G2720" s="34">
        <v>45868</v>
      </c>
      <c r="H2720" s="33" t="s">
        <v>18630</v>
      </c>
      <c r="I2720" s="34"/>
      <c r="J2720" s="5" t="s">
        <v>18630</v>
      </c>
      <c r="K2720" s="34"/>
      <c r="L2720" s="5" t="s">
        <v>18795</v>
      </c>
      <c r="M2720" s="5" t="s">
        <v>912</v>
      </c>
      <c r="N2720" s="5" t="s">
        <v>117</v>
      </c>
      <c r="O2720" s="35">
        <v>96262.83</v>
      </c>
      <c r="P2720" s="60" t="s">
        <v>18630</v>
      </c>
      <c r="Q2720" s="5" t="str">
        <f t="shared" si="42"/>
        <v>Ativo</v>
      </c>
      <c r="R2720" s="32" t="e">
        <v>#N/A</v>
      </c>
    </row>
    <row r="2721" spans="1:18" x14ac:dyDescent="0.2">
      <c r="A2721" s="5" t="s">
        <v>9520</v>
      </c>
      <c r="B2721" s="5"/>
      <c r="C2721" s="5" t="s">
        <v>9521</v>
      </c>
      <c r="D2721" s="5" t="s">
        <v>9522</v>
      </c>
      <c r="E2721" s="36" t="s">
        <v>279</v>
      </c>
      <c r="F2721" s="5" t="s">
        <v>18633</v>
      </c>
      <c r="G2721" s="34">
        <v>45960</v>
      </c>
      <c r="H2721" s="33" t="s">
        <v>18630</v>
      </c>
      <c r="I2721" s="34"/>
      <c r="J2721" s="5" t="s">
        <v>18633</v>
      </c>
      <c r="K2721" s="34">
        <v>46049</v>
      </c>
      <c r="L2721" s="33" t="s">
        <v>18794</v>
      </c>
      <c r="M2721" s="33" t="s">
        <v>1238</v>
      </c>
      <c r="N2721" s="5" t="s">
        <v>117</v>
      </c>
      <c r="O2721" s="35">
        <v>33942.400000000001</v>
      </c>
      <c r="P2721" s="60" t="s">
        <v>18630</v>
      </c>
      <c r="Q2721" s="5" t="str">
        <f t="shared" si="42"/>
        <v>Ativo</v>
      </c>
      <c r="R2721" s="32" t="e">
        <v>#N/A</v>
      </c>
    </row>
    <row r="2722" spans="1:18" x14ac:dyDescent="0.2">
      <c r="A2722" s="5" t="s">
        <v>9523</v>
      </c>
      <c r="B2722" s="5"/>
      <c r="C2722" s="5" t="s">
        <v>1138</v>
      </c>
      <c r="D2722" s="5" t="s">
        <v>1139</v>
      </c>
      <c r="E2722" s="36" t="s">
        <v>71</v>
      </c>
      <c r="F2722" s="5" t="s">
        <v>18630</v>
      </c>
      <c r="G2722" s="34"/>
      <c r="H2722" s="5" t="s">
        <v>18630</v>
      </c>
      <c r="I2722" s="34"/>
      <c r="J2722" s="5" t="s">
        <v>18630</v>
      </c>
      <c r="K2722" s="34"/>
      <c r="L2722" s="5" t="s">
        <v>18684</v>
      </c>
      <c r="M2722" s="5" t="s">
        <v>9524</v>
      </c>
      <c r="N2722" s="5" t="s">
        <v>18712</v>
      </c>
      <c r="O2722" s="35">
        <v>644468.18000000005</v>
      </c>
      <c r="P2722" s="60" t="s">
        <v>18630</v>
      </c>
      <c r="Q2722" s="5" t="str">
        <f t="shared" si="42"/>
        <v>Ativo</v>
      </c>
      <c r="R2722" s="32" t="e">
        <v>#N/A</v>
      </c>
    </row>
    <row r="2723" spans="1:18" x14ac:dyDescent="0.2">
      <c r="A2723" s="5" t="s">
        <v>9526</v>
      </c>
      <c r="B2723" s="5"/>
      <c r="C2723" s="5" t="s">
        <v>9527</v>
      </c>
      <c r="D2723" s="5" t="s">
        <v>891</v>
      </c>
      <c r="E2723" s="36" t="s">
        <v>71</v>
      </c>
      <c r="F2723" s="5" t="s">
        <v>18633</v>
      </c>
      <c r="G2723" s="34">
        <v>46036</v>
      </c>
      <c r="H2723" s="33" t="s">
        <v>18630</v>
      </c>
      <c r="I2723" s="34"/>
      <c r="J2723" s="5" t="s">
        <v>18633</v>
      </c>
      <c r="K2723" s="34">
        <v>45902</v>
      </c>
      <c r="L2723" s="33" t="s">
        <v>42</v>
      </c>
      <c r="M2723" s="5" t="s">
        <v>43</v>
      </c>
      <c r="N2723" s="5" t="s">
        <v>26</v>
      </c>
      <c r="O2723" s="35">
        <v>339251.07</v>
      </c>
      <c r="P2723" s="5" t="s">
        <v>18633</v>
      </c>
      <c r="Q2723" s="5" t="str">
        <f t="shared" si="42"/>
        <v>Arquivado</v>
      </c>
      <c r="R2723" s="32" t="e">
        <v>#N/A</v>
      </c>
    </row>
    <row r="2724" spans="1:18" x14ac:dyDescent="0.2">
      <c r="A2724" s="5" t="s">
        <v>9528</v>
      </c>
      <c r="B2724" s="5"/>
      <c r="C2724" s="5" t="s">
        <v>9529</v>
      </c>
      <c r="D2724" s="5" t="s">
        <v>658</v>
      </c>
      <c r="E2724" s="36" t="s">
        <v>71</v>
      </c>
      <c r="F2724" s="5" t="s">
        <v>18633</v>
      </c>
      <c r="G2724" s="34">
        <v>46112</v>
      </c>
      <c r="H2724" s="33" t="s">
        <v>18630</v>
      </c>
      <c r="I2724" s="34"/>
      <c r="J2724" s="5" t="s">
        <v>18630</v>
      </c>
      <c r="K2724" s="34"/>
      <c r="L2724" s="5" t="s">
        <v>18795</v>
      </c>
      <c r="M2724" s="5" t="s">
        <v>7679</v>
      </c>
      <c r="N2724" s="5" t="s">
        <v>210</v>
      </c>
      <c r="O2724" s="35">
        <v>482804.21</v>
      </c>
      <c r="P2724" s="60" t="s">
        <v>18630</v>
      </c>
      <c r="Q2724" s="5" t="str">
        <f t="shared" si="42"/>
        <v>Ativo</v>
      </c>
      <c r="R2724" s="32" t="e">
        <v>#N/A</v>
      </c>
    </row>
    <row r="2725" spans="1:18" x14ac:dyDescent="0.2">
      <c r="A2725" s="5" t="s">
        <v>9530</v>
      </c>
      <c r="B2725" s="5"/>
      <c r="C2725" s="5" t="s">
        <v>9531</v>
      </c>
      <c r="D2725" s="5" t="s">
        <v>9532</v>
      </c>
      <c r="E2725" s="36" t="s">
        <v>71</v>
      </c>
      <c r="F2725" s="5" t="s">
        <v>18633</v>
      </c>
      <c r="G2725" s="34">
        <v>45943</v>
      </c>
      <c r="H2725" s="33" t="s">
        <v>18630</v>
      </c>
      <c r="I2725" s="34"/>
      <c r="J2725" s="5" t="s">
        <v>18630</v>
      </c>
      <c r="K2725" s="34"/>
      <c r="L2725" s="5" t="s">
        <v>18795</v>
      </c>
      <c r="M2725" s="5" t="s">
        <v>2601</v>
      </c>
      <c r="N2725" s="5" t="s">
        <v>210</v>
      </c>
      <c r="O2725" s="35">
        <v>168232.89</v>
      </c>
      <c r="P2725" s="60" t="s">
        <v>18630</v>
      </c>
      <c r="Q2725" s="5" t="str">
        <f t="shared" si="42"/>
        <v>Ativo</v>
      </c>
      <c r="R2725" s="32" t="e">
        <v>#N/A</v>
      </c>
    </row>
    <row r="2726" spans="1:18" x14ac:dyDescent="0.2">
      <c r="A2726" s="5" t="s">
        <v>9533</v>
      </c>
      <c r="B2726" s="5"/>
      <c r="C2726" s="5" t="s">
        <v>9534</v>
      </c>
      <c r="D2726" s="5" t="s">
        <v>658</v>
      </c>
      <c r="E2726" s="36" t="s">
        <v>279</v>
      </c>
      <c r="F2726" s="5" t="s">
        <v>18633</v>
      </c>
      <c r="G2726" s="34">
        <v>46056</v>
      </c>
      <c r="H2726" s="33" t="s">
        <v>18630</v>
      </c>
      <c r="I2726" s="34"/>
      <c r="J2726" s="5" t="s">
        <v>18630</v>
      </c>
      <c r="K2726" s="34"/>
      <c r="L2726" s="5" t="s">
        <v>18795</v>
      </c>
      <c r="M2726" s="5" t="s">
        <v>2221</v>
      </c>
      <c r="N2726" s="5" t="s">
        <v>210</v>
      </c>
      <c r="O2726" s="35">
        <v>50868.59</v>
      </c>
      <c r="P2726" s="60" t="s">
        <v>18630</v>
      </c>
      <c r="Q2726" s="5" t="str">
        <f t="shared" si="42"/>
        <v>Ativo</v>
      </c>
      <c r="R2726" s="32" t="e">
        <v>#N/A</v>
      </c>
    </row>
    <row r="2727" spans="1:18" x14ac:dyDescent="0.2">
      <c r="A2727" s="5" t="s">
        <v>9535</v>
      </c>
      <c r="B2727" s="5"/>
      <c r="C2727" s="5" t="s">
        <v>9536</v>
      </c>
      <c r="D2727" s="5" t="s">
        <v>9537</v>
      </c>
      <c r="E2727" s="36" t="s">
        <v>71</v>
      </c>
      <c r="F2727" s="5" t="s">
        <v>18633</v>
      </c>
      <c r="G2727" s="34">
        <v>46059</v>
      </c>
      <c r="H2727" s="33" t="s">
        <v>18630</v>
      </c>
      <c r="I2727" s="34"/>
      <c r="J2727" s="5" t="s">
        <v>18630</v>
      </c>
      <c r="K2727" s="34"/>
      <c r="L2727" s="5" t="s">
        <v>18795</v>
      </c>
      <c r="M2727" s="5" t="s">
        <v>2221</v>
      </c>
      <c r="N2727" s="5" t="s">
        <v>117</v>
      </c>
      <c r="O2727" s="35">
        <v>464393.4</v>
      </c>
      <c r="P2727" s="60" t="s">
        <v>18630</v>
      </c>
      <c r="Q2727" s="5" t="str">
        <f t="shared" si="42"/>
        <v>Ativo</v>
      </c>
      <c r="R2727" s="32" t="e">
        <v>#N/A</v>
      </c>
    </row>
    <row r="2728" spans="1:18" x14ac:dyDescent="0.2">
      <c r="A2728" s="5" t="s">
        <v>9538</v>
      </c>
      <c r="B2728" s="5"/>
      <c r="C2728" s="5" t="s">
        <v>9539</v>
      </c>
      <c r="D2728" s="5" t="s">
        <v>658</v>
      </c>
      <c r="E2728" s="36" t="s">
        <v>71</v>
      </c>
      <c r="F2728" s="5" t="s">
        <v>18633</v>
      </c>
      <c r="G2728" s="34">
        <v>45947</v>
      </c>
      <c r="H2728" s="33" t="s">
        <v>18630</v>
      </c>
      <c r="I2728" s="34"/>
      <c r="J2728" s="5" t="s">
        <v>18630</v>
      </c>
      <c r="K2728" s="34"/>
      <c r="L2728" s="5" t="s">
        <v>18795</v>
      </c>
      <c r="M2728" s="5" t="s">
        <v>9540</v>
      </c>
      <c r="N2728" s="5" t="s">
        <v>117</v>
      </c>
      <c r="O2728" s="35">
        <v>391720.84</v>
      </c>
      <c r="P2728" s="60" t="s">
        <v>18630</v>
      </c>
      <c r="Q2728" s="5" t="str">
        <f t="shared" si="42"/>
        <v>Ativo</v>
      </c>
      <c r="R2728" s="32" t="e">
        <v>#N/A</v>
      </c>
    </row>
    <row r="2729" spans="1:18" x14ac:dyDescent="0.2">
      <c r="A2729" s="5" t="s">
        <v>9542</v>
      </c>
      <c r="B2729" s="5"/>
      <c r="C2729" s="5" t="s">
        <v>7020</v>
      </c>
      <c r="D2729" s="5" t="s">
        <v>9494</v>
      </c>
      <c r="E2729" s="36" t="s">
        <v>71</v>
      </c>
      <c r="F2729" s="5" t="s">
        <v>18633</v>
      </c>
      <c r="G2729" s="34">
        <v>45966</v>
      </c>
      <c r="H2729" s="33" t="s">
        <v>18630</v>
      </c>
      <c r="I2729" s="34"/>
      <c r="J2729" s="5" t="s">
        <v>18630</v>
      </c>
      <c r="K2729" s="34"/>
      <c r="L2729" s="5" t="s">
        <v>18796</v>
      </c>
      <c r="M2729" s="5" t="s">
        <v>866</v>
      </c>
      <c r="N2729" s="5" t="s">
        <v>117</v>
      </c>
      <c r="O2729" s="35">
        <v>70224.31</v>
      </c>
      <c r="P2729" s="60" t="s">
        <v>18630</v>
      </c>
      <c r="Q2729" s="5" t="str">
        <f t="shared" si="42"/>
        <v>Ativo</v>
      </c>
      <c r="R2729" s="32" t="e">
        <v>#N/A</v>
      </c>
    </row>
    <row r="2730" spans="1:18" x14ac:dyDescent="0.2">
      <c r="A2730" s="5" t="s">
        <v>9543</v>
      </c>
      <c r="B2730" s="5"/>
      <c r="C2730" s="5" t="s">
        <v>9544</v>
      </c>
      <c r="D2730" s="5" t="s">
        <v>1433</v>
      </c>
      <c r="E2730" s="36" t="s">
        <v>71</v>
      </c>
      <c r="F2730" s="5" t="s">
        <v>18633</v>
      </c>
      <c r="G2730" s="34">
        <v>45958</v>
      </c>
      <c r="H2730" s="33" t="s">
        <v>18630</v>
      </c>
      <c r="I2730" s="34"/>
      <c r="J2730" s="5" t="s">
        <v>18630</v>
      </c>
      <c r="K2730" s="34"/>
      <c r="L2730" s="5" t="s">
        <v>18795</v>
      </c>
      <c r="M2730" s="5" t="s">
        <v>2601</v>
      </c>
      <c r="N2730" s="5" t="s">
        <v>117</v>
      </c>
      <c r="O2730" s="35">
        <v>302378.46999999997</v>
      </c>
      <c r="P2730" s="60" t="s">
        <v>18630</v>
      </c>
      <c r="Q2730" s="5" t="str">
        <f t="shared" si="42"/>
        <v>Ativo</v>
      </c>
      <c r="R2730" s="32" t="e">
        <v>#N/A</v>
      </c>
    </row>
    <row r="2731" spans="1:18" x14ac:dyDescent="0.2">
      <c r="A2731" s="5" t="s">
        <v>9545</v>
      </c>
      <c r="B2731" s="5"/>
      <c r="C2731" s="5" t="s">
        <v>9546</v>
      </c>
      <c r="D2731" s="5" t="s">
        <v>9547</v>
      </c>
      <c r="E2731" s="36" t="s">
        <v>71</v>
      </c>
      <c r="F2731" s="5" t="s">
        <v>18633</v>
      </c>
      <c r="G2731" s="34">
        <v>45820</v>
      </c>
      <c r="H2731" s="33" t="s">
        <v>18633</v>
      </c>
      <c r="I2731" s="34">
        <v>45995</v>
      </c>
      <c r="J2731" s="33" t="s">
        <v>18630</v>
      </c>
      <c r="K2731" s="34"/>
      <c r="L2731" s="5" t="s">
        <v>18796</v>
      </c>
      <c r="M2731" s="5" t="s">
        <v>9501</v>
      </c>
      <c r="N2731" s="5" t="s">
        <v>210</v>
      </c>
      <c r="O2731" s="35">
        <v>251627.07</v>
      </c>
      <c r="P2731" s="60" t="s">
        <v>18630</v>
      </c>
      <c r="Q2731" s="5" t="str">
        <f t="shared" si="42"/>
        <v>Ativo</v>
      </c>
      <c r="R2731" s="32" t="e">
        <v>#N/A</v>
      </c>
    </row>
    <row r="2732" spans="1:18" x14ac:dyDescent="0.2">
      <c r="A2732" s="5" t="s">
        <v>9548</v>
      </c>
      <c r="B2732" s="5"/>
      <c r="C2732" s="5" t="s">
        <v>9549</v>
      </c>
      <c r="D2732" s="5" t="s">
        <v>2897</v>
      </c>
      <c r="E2732" s="36" t="s">
        <v>71</v>
      </c>
      <c r="F2732" s="5" t="s">
        <v>18633</v>
      </c>
      <c r="G2732" s="34">
        <v>45576</v>
      </c>
      <c r="H2732" s="33" t="s">
        <v>18633</v>
      </c>
      <c r="I2732" s="34">
        <v>45758</v>
      </c>
      <c r="J2732" s="33" t="s">
        <v>18630</v>
      </c>
      <c r="K2732" s="34"/>
      <c r="L2732" s="5" t="s">
        <v>18796</v>
      </c>
      <c r="M2732" s="5" t="s">
        <v>1211</v>
      </c>
      <c r="N2732" s="5" t="s">
        <v>117</v>
      </c>
      <c r="O2732" s="35">
        <v>897102.15</v>
      </c>
      <c r="P2732" s="60" t="s">
        <v>18630</v>
      </c>
      <c r="Q2732" s="5" t="str">
        <f t="shared" si="42"/>
        <v>Ativo</v>
      </c>
      <c r="R2732" s="32" t="e">
        <v>#N/A</v>
      </c>
    </row>
    <row r="2733" spans="1:18" x14ac:dyDescent="0.2">
      <c r="A2733" s="5" t="s">
        <v>9550</v>
      </c>
      <c r="B2733" s="5"/>
      <c r="C2733" s="5" t="s">
        <v>9551</v>
      </c>
      <c r="D2733" s="5" t="s">
        <v>9552</v>
      </c>
      <c r="E2733" s="36" t="s">
        <v>71</v>
      </c>
      <c r="F2733" s="5" t="s">
        <v>18633</v>
      </c>
      <c r="G2733" s="34">
        <v>45994</v>
      </c>
      <c r="H2733" s="33" t="s">
        <v>18630</v>
      </c>
      <c r="I2733" s="34"/>
      <c r="J2733" s="5" t="s">
        <v>18630</v>
      </c>
      <c r="K2733" s="34"/>
      <c r="L2733" s="5" t="s">
        <v>18684</v>
      </c>
      <c r="M2733" s="5" t="s">
        <v>9553</v>
      </c>
      <c r="N2733" s="5" t="s">
        <v>117</v>
      </c>
      <c r="O2733" s="35">
        <v>319673.26</v>
      </c>
      <c r="P2733" s="60" t="s">
        <v>18630</v>
      </c>
      <c r="Q2733" s="5" t="str">
        <f t="shared" si="42"/>
        <v>Ativo</v>
      </c>
      <c r="R2733" s="32" t="e">
        <v>#N/A</v>
      </c>
    </row>
    <row r="2734" spans="1:18" x14ac:dyDescent="0.2">
      <c r="A2734" s="5" t="s">
        <v>9555</v>
      </c>
      <c r="B2734" s="5"/>
      <c r="C2734" s="5" t="s">
        <v>9556</v>
      </c>
      <c r="D2734" s="5" t="s">
        <v>1186</v>
      </c>
      <c r="E2734" s="36" t="s">
        <v>71</v>
      </c>
      <c r="F2734" s="5" t="s">
        <v>18633</v>
      </c>
      <c r="G2734" s="34">
        <v>45859</v>
      </c>
      <c r="H2734" s="33" t="s">
        <v>18630</v>
      </c>
      <c r="I2734" s="34"/>
      <c r="J2734" s="5" t="s">
        <v>18630</v>
      </c>
      <c r="K2734" s="34"/>
      <c r="L2734" s="5" t="s">
        <v>18795</v>
      </c>
      <c r="M2734" s="5" t="s">
        <v>912</v>
      </c>
      <c r="N2734" s="5" t="s">
        <v>210</v>
      </c>
      <c r="O2734" s="35">
        <v>364267.31</v>
      </c>
      <c r="P2734" s="60" t="s">
        <v>18630</v>
      </c>
      <c r="Q2734" s="5" t="str">
        <f t="shared" si="42"/>
        <v>Ativo</v>
      </c>
      <c r="R2734" s="32" t="e">
        <v>#N/A</v>
      </c>
    </row>
    <row r="2735" spans="1:18" x14ac:dyDescent="0.2">
      <c r="A2735" s="5" t="s">
        <v>9557</v>
      </c>
      <c r="B2735" s="5"/>
      <c r="C2735" s="5" t="s">
        <v>9558</v>
      </c>
      <c r="D2735" s="5" t="s">
        <v>320</v>
      </c>
      <c r="E2735" s="36" t="s">
        <v>71</v>
      </c>
      <c r="F2735" s="5" t="s">
        <v>18633</v>
      </c>
      <c r="G2735" s="34">
        <v>45922</v>
      </c>
      <c r="H2735" s="33" t="s">
        <v>18630</v>
      </c>
      <c r="I2735" s="34"/>
      <c r="J2735" s="5" t="s">
        <v>18630</v>
      </c>
      <c r="K2735" s="34"/>
      <c r="L2735" s="5" t="s">
        <v>18796</v>
      </c>
      <c r="M2735" s="5" t="s">
        <v>473</v>
      </c>
      <c r="N2735" s="5" t="s">
        <v>117</v>
      </c>
      <c r="O2735" s="35">
        <v>383273.23</v>
      </c>
      <c r="P2735" s="60" t="s">
        <v>18630</v>
      </c>
      <c r="Q2735" s="5" t="str">
        <f t="shared" si="42"/>
        <v>Ativo</v>
      </c>
      <c r="R2735" s="32" t="e">
        <v>#N/A</v>
      </c>
    </row>
    <row r="2736" spans="1:18" x14ac:dyDescent="0.2">
      <c r="A2736" s="5" t="s">
        <v>9559</v>
      </c>
      <c r="B2736" s="5"/>
      <c r="C2736" s="5" t="s">
        <v>9560</v>
      </c>
      <c r="D2736" s="5" t="s">
        <v>1186</v>
      </c>
      <c r="E2736" s="36" t="s">
        <v>71</v>
      </c>
      <c r="F2736" s="5" t="s">
        <v>18633</v>
      </c>
      <c r="G2736" s="34">
        <v>46090</v>
      </c>
      <c r="H2736" s="33" t="s">
        <v>18630</v>
      </c>
      <c r="I2736" s="34"/>
      <c r="J2736" s="5" t="s">
        <v>18630</v>
      </c>
      <c r="K2736" s="34"/>
      <c r="L2736" s="5" t="s">
        <v>18795</v>
      </c>
      <c r="M2736" s="5" t="s">
        <v>9561</v>
      </c>
      <c r="N2736" s="5" t="s">
        <v>210</v>
      </c>
      <c r="O2736" s="35">
        <v>616517.18000000005</v>
      </c>
      <c r="P2736" s="60" t="s">
        <v>18630</v>
      </c>
      <c r="Q2736" s="5" t="str">
        <f t="shared" si="42"/>
        <v>Ativo</v>
      </c>
      <c r="R2736" s="32" t="e">
        <v>#N/A</v>
      </c>
    </row>
    <row r="2737" spans="1:18" x14ac:dyDescent="0.2">
      <c r="A2737" s="5" t="s">
        <v>9563</v>
      </c>
      <c r="B2737" s="5"/>
      <c r="C2737" s="5" t="s">
        <v>9564</v>
      </c>
      <c r="D2737" s="5" t="s">
        <v>9565</v>
      </c>
      <c r="E2737" s="36" t="s">
        <v>71</v>
      </c>
      <c r="F2737" s="5" t="s">
        <v>18630</v>
      </c>
      <c r="G2737" s="34"/>
      <c r="H2737" s="5" t="s">
        <v>18630</v>
      </c>
      <c r="I2737" s="34"/>
      <c r="J2737" s="5" t="s">
        <v>18630</v>
      </c>
      <c r="K2737" s="34"/>
      <c r="L2737" s="5" t="s">
        <v>18793</v>
      </c>
      <c r="M2737" s="5" t="s">
        <v>9566</v>
      </c>
      <c r="N2737" s="5" t="s">
        <v>18712</v>
      </c>
      <c r="O2737" s="35">
        <v>444529.06</v>
      </c>
      <c r="P2737" s="60" t="s">
        <v>18630</v>
      </c>
      <c r="Q2737" s="5" t="str">
        <f t="shared" si="42"/>
        <v>Ativo</v>
      </c>
      <c r="R2737" s="32" t="e">
        <v>#N/A</v>
      </c>
    </row>
    <row r="2738" spans="1:18" x14ac:dyDescent="0.2">
      <c r="A2738" s="5" t="s">
        <v>9568</v>
      </c>
      <c r="B2738" s="5"/>
      <c r="C2738" s="5" t="s">
        <v>9569</v>
      </c>
      <c r="D2738" s="5" t="s">
        <v>18700</v>
      </c>
      <c r="E2738" s="36" t="s">
        <v>71</v>
      </c>
      <c r="F2738" s="5" t="s">
        <v>18633</v>
      </c>
      <c r="G2738" s="34">
        <v>45961</v>
      </c>
      <c r="H2738" s="33" t="s">
        <v>18630</v>
      </c>
      <c r="I2738" s="34"/>
      <c r="J2738" s="5" t="s">
        <v>18630</v>
      </c>
      <c r="K2738" s="34"/>
      <c r="L2738" s="5" t="s">
        <v>18795</v>
      </c>
      <c r="M2738" s="5" t="s">
        <v>9570</v>
      </c>
      <c r="N2738" s="5" t="s">
        <v>117</v>
      </c>
      <c r="O2738" s="35">
        <v>827927.52</v>
      </c>
      <c r="P2738" s="60" t="s">
        <v>18630</v>
      </c>
      <c r="Q2738" s="5" t="str">
        <f t="shared" si="42"/>
        <v>Ativo</v>
      </c>
      <c r="R2738" s="32" t="e">
        <v>#N/A</v>
      </c>
    </row>
    <row r="2739" spans="1:18" x14ac:dyDescent="0.2">
      <c r="A2739" s="5" t="s">
        <v>9572</v>
      </c>
      <c r="B2739" s="5"/>
      <c r="C2739" s="5" t="s">
        <v>9573</v>
      </c>
      <c r="D2739" s="5" t="s">
        <v>658</v>
      </c>
      <c r="E2739" s="36" t="s">
        <v>71</v>
      </c>
      <c r="F2739" s="5" t="s">
        <v>18633</v>
      </c>
      <c r="G2739" s="34">
        <v>45960</v>
      </c>
      <c r="H2739" s="33" t="s">
        <v>18630</v>
      </c>
      <c r="I2739" s="34"/>
      <c r="J2739" s="5" t="s">
        <v>18630</v>
      </c>
      <c r="K2739" s="34"/>
      <c r="L2739" s="5" t="s">
        <v>18796</v>
      </c>
      <c r="M2739" s="5" t="s">
        <v>473</v>
      </c>
      <c r="N2739" s="5" t="s">
        <v>117</v>
      </c>
      <c r="O2739" s="35">
        <v>698350.76</v>
      </c>
      <c r="P2739" s="60" t="s">
        <v>18630</v>
      </c>
      <c r="Q2739" s="5" t="str">
        <f t="shared" si="42"/>
        <v>Ativo</v>
      </c>
      <c r="R2739" s="32" t="e">
        <v>#N/A</v>
      </c>
    </row>
    <row r="2740" spans="1:18" x14ac:dyDescent="0.2">
      <c r="A2740" s="5" t="s">
        <v>9574</v>
      </c>
      <c r="B2740" s="5"/>
      <c r="C2740" s="5" t="s">
        <v>9575</v>
      </c>
      <c r="D2740" s="5" t="s">
        <v>658</v>
      </c>
      <c r="E2740" s="36" t="s">
        <v>71</v>
      </c>
      <c r="F2740" s="5" t="s">
        <v>18630</v>
      </c>
      <c r="G2740" s="34"/>
      <c r="H2740" s="5" t="s">
        <v>18630</v>
      </c>
      <c r="I2740" s="34"/>
      <c r="J2740" s="5" t="s">
        <v>18630</v>
      </c>
      <c r="K2740" s="34"/>
      <c r="L2740" s="5" t="s">
        <v>18793</v>
      </c>
      <c r="M2740" s="5" t="s">
        <v>9495</v>
      </c>
      <c r="N2740" s="5" t="s">
        <v>18712</v>
      </c>
      <c r="O2740" s="35">
        <v>533388.11</v>
      </c>
      <c r="P2740" s="60" t="s">
        <v>18630</v>
      </c>
      <c r="Q2740" s="5" t="str">
        <f t="shared" si="42"/>
        <v>Ativo</v>
      </c>
      <c r="R2740" s="32" t="e">
        <v>#N/A</v>
      </c>
    </row>
    <row r="2741" spans="1:18" x14ac:dyDescent="0.2">
      <c r="A2741" s="5" t="s">
        <v>9576</v>
      </c>
      <c r="B2741" s="5"/>
      <c r="C2741" s="5" t="s">
        <v>9577</v>
      </c>
      <c r="D2741" s="5" t="s">
        <v>9578</v>
      </c>
      <c r="E2741" s="36" t="s">
        <v>71</v>
      </c>
      <c r="F2741" s="5" t="s">
        <v>18633</v>
      </c>
      <c r="G2741" s="34">
        <v>45958</v>
      </c>
      <c r="H2741" s="33" t="s">
        <v>18630</v>
      </c>
      <c r="I2741" s="34"/>
      <c r="J2741" s="5" t="s">
        <v>18630</v>
      </c>
      <c r="K2741" s="34"/>
      <c r="L2741" s="5" t="s">
        <v>18796</v>
      </c>
      <c r="M2741" s="5" t="s">
        <v>866</v>
      </c>
      <c r="N2741" s="5" t="s">
        <v>117</v>
      </c>
      <c r="O2741" s="35">
        <v>353206.8</v>
      </c>
      <c r="P2741" s="60" t="s">
        <v>18630</v>
      </c>
      <c r="Q2741" s="5" t="str">
        <f t="shared" si="42"/>
        <v>Ativo</v>
      </c>
      <c r="R2741" s="32" t="e">
        <v>#N/A</v>
      </c>
    </row>
    <row r="2742" spans="1:18" x14ac:dyDescent="0.2">
      <c r="A2742" s="5" t="s">
        <v>9579</v>
      </c>
      <c r="B2742" s="5"/>
      <c r="C2742" s="5" t="s">
        <v>9580</v>
      </c>
      <c r="D2742" s="5" t="s">
        <v>658</v>
      </c>
      <c r="E2742" s="36" t="s">
        <v>71</v>
      </c>
      <c r="F2742" s="5" t="s">
        <v>18630</v>
      </c>
      <c r="G2742" s="34"/>
      <c r="H2742" s="5" t="s">
        <v>18630</v>
      </c>
      <c r="I2742" s="34"/>
      <c r="J2742" s="5" t="s">
        <v>18630</v>
      </c>
      <c r="K2742" s="34"/>
      <c r="L2742" s="5" t="s">
        <v>18793</v>
      </c>
      <c r="M2742" s="5" t="s">
        <v>825</v>
      </c>
      <c r="N2742" s="5" t="s">
        <v>18712</v>
      </c>
      <c r="O2742" s="35">
        <v>339062.81</v>
      </c>
      <c r="P2742" s="60" t="s">
        <v>18630</v>
      </c>
      <c r="Q2742" s="5" t="str">
        <f t="shared" si="42"/>
        <v>Ativo</v>
      </c>
      <c r="R2742" s="32" t="e">
        <v>#N/A</v>
      </c>
    </row>
    <row r="2743" spans="1:18" x14ac:dyDescent="0.2">
      <c r="A2743" s="5" t="s">
        <v>9581</v>
      </c>
      <c r="B2743" s="5"/>
      <c r="C2743" s="5" t="s">
        <v>9582</v>
      </c>
      <c r="D2743" s="5" t="s">
        <v>9583</v>
      </c>
      <c r="E2743" s="36" t="s">
        <v>71</v>
      </c>
      <c r="F2743" s="5" t="s">
        <v>18633</v>
      </c>
      <c r="G2743" s="34">
        <v>45810</v>
      </c>
      <c r="H2743" s="33" t="s">
        <v>18630</v>
      </c>
      <c r="I2743" s="34"/>
      <c r="J2743" s="5" t="s">
        <v>18630</v>
      </c>
      <c r="K2743" s="34"/>
      <c r="L2743" s="5" t="s">
        <v>18795</v>
      </c>
      <c r="M2743" s="5" t="s">
        <v>9584</v>
      </c>
      <c r="N2743" s="5" t="s">
        <v>210</v>
      </c>
      <c r="O2743" s="35">
        <v>152042.35</v>
      </c>
      <c r="P2743" s="60" t="s">
        <v>18630</v>
      </c>
      <c r="Q2743" s="5" t="str">
        <f t="shared" si="42"/>
        <v>Ativo</v>
      </c>
      <c r="R2743" s="32" t="e">
        <v>#N/A</v>
      </c>
    </row>
    <row r="2744" spans="1:18" x14ac:dyDescent="0.2">
      <c r="A2744" s="5" t="s">
        <v>9586</v>
      </c>
      <c r="B2744" s="5"/>
      <c r="C2744" s="5" t="s">
        <v>9587</v>
      </c>
      <c r="D2744" s="5" t="s">
        <v>9588</v>
      </c>
      <c r="E2744" s="36" t="s">
        <v>71</v>
      </c>
      <c r="F2744" s="5" t="s">
        <v>18633</v>
      </c>
      <c r="G2744" s="34">
        <v>45930</v>
      </c>
      <c r="H2744" s="33" t="s">
        <v>18633</v>
      </c>
      <c r="I2744" s="34">
        <v>46069</v>
      </c>
      <c r="J2744" s="33" t="s">
        <v>18630</v>
      </c>
      <c r="K2744" s="34"/>
      <c r="L2744" s="5" t="s">
        <v>18796</v>
      </c>
      <c r="M2744" s="5" t="s">
        <v>9501</v>
      </c>
      <c r="N2744" s="5" t="s">
        <v>117</v>
      </c>
      <c r="O2744" s="35">
        <v>331495.31</v>
      </c>
      <c r="P2744" s="60" t="s">
        <v>18630</v>
      </c>
      <c r="Q2744" s="5" t="str">
        <f t="shared" si="42"/>
        <v>Ativo</v>
      </c>
      <c r="R2744" s="32" t="e">
        <v>#N/A</v>
      </c>
    </row>
    <row r="2745" spans="1:18" x14ac:dyDescent="0.2">
      <c r="A2745" s="5" t="s">
        <v>9589</v>
      </c>
      <c r="B2745" s="5"/>
      <c r="C2745" s="5" t="s">
        <v>9590</v>
      </c>
      <c r="D2745" s="5" t="s">
        <v>9578</v>
      </c>
      <c r="E2745" s="36" t="s">
        <v>71</v>
      </c>
      <c r="F2745" s="5" t="s">
        <v>18633</v>
      </c>
      <c r="G2745" s="34">
        <v>46086</v>
      </c>
      <c r="H2745" s="33" t="s">
        <v>18630</v>
      </c>
      <c r="I2745" s="34"/>
      <c r="J2745" s="5" t="s">
        <v>18630</v>
      </c>
      <c r="K2745" s="34"/>
      <c r="L2745" s="5" t="s">
        <v>18795</v>
      </c>
      <c r="M2745" s="5" t="s">
        <v>2745</v>
      </c>
      <c r="N2745" s="5" t="s">
        <v>117</v>
      </c>
      <c r="O2745" s="35">
        <v>139354.25</v>
      </c>
      <c r="P2745" s="60" t="s">
        <v>18630</v>
      </c>
      <c r="Q2745" s="5" t="str">
        <f t="shared" si="42"/>
        <v>Ativo</v>
      </c>
      <c r="R2745" s="32" t="e">
        <v>#N/A</v>
      </c>
    </row>
    <row r="2746" spans="1:18" x14ac:dyDescent="0.2">
      <c r="A2746" s="5" t="s">
        <v>9591</v>
      </c>
      <c r="B2746" s="5"/>
      <c r="C2746" s="5" t="s">
        <v>9592</v>
      </c>
      <c r="D2746" s="5" t="s">
        <v>891</v>
      </c>
      <c r="E2746" s="36" t="s">
        <v>71</v>
      </c>
      <c r="F2746" s="5" t="s">
        <v>18630</v>
      </c>
      <c r="G2746" s="34"/>
      <c r="H2746" s="5" t="s">
        <v>18630</v>
      </c>
      <c r="I2746" s="34"/>
      <c r="J2746" s="5" t="s">
        <v>18630</v>
      </c>
      <c r="K2746" s="34"/>
      <c r="L2746" s="5" t="s">
        <v>18793</v>
      </c>
      <c r="M2746" s="5" t="s">
        <v>596</v>
      </c>
      <c r="N2746" s="5" t="s">
        <v>18712</v>
      </c>
      <c r="O2746" s="35">
        <v>301520.37</v>
      </c>
      <c r="P2746" s="60" t="s">
        <v>18630</v>
      </c>
      <c r="Q2746" s="5" t="str">
        <f t="shared" si="42"/>
        <v>Ativo</v>
      </c>
      <c r="R2746" s="32" t="e">
        <v>#N/A</v>
      </c>
    </row>
    <row r="2747" spans="1:18" x14ac:dyDescent="0.2">
      <c r="A2747" s="5" t="s">
        <v>9593</v>
      </c>
      <c r="B2747" s="5"/>
      <c r="C2747" s="5" t="s">
        <v>9594</v>
      </c>
      <c r="D2747" s="5" t="s">
        <v>9547</v>
      </c>
      <c r="E2747" s="36" t="s">
        <v>71</v>
      </c>
      <c r="F2747" s="5" t="s">
        <v>18633</v>
      </c>
      <c r="G2747" s="34">
        <v>45883</v>
      </c>
      <c r="H2747" s="33" t="s">
        <v>18630</v>
      </c>
      <c r="I2747" s="34"/>
      <c r="J2747" s="5" t="s">
        <v>18630</v>
      </c>
      <c r="K2747" s="34"/>
      <c r="L2747" s="5" t="s">
        <v>18796</v>
      </c>
      <c r="M2747" s="5" t="s">
        <v>866</v>
      </c>
      <c r="N2747" s="5" t="s">
        <v>117</v>
      </c>
      <c r="O2747" s="35">
        <v>134729.95000000001</v>
      </c>
      <c r="P2747" s="60" t="s">
        <v>18630</v>
      </c>
      <c r="Q2747" s="5" t="str">
        <f t="shared" si="42"/>
        <v>Ativo</v>
      </c>
      <c r="R2747" s="32" t="e">
        <v>#N/A</v>
      </c>
    </row>
    <row r="2748" spans="1:18" x14ac:dyDescent="0.2">
      <c r="A2748" s="5" t="s">
        <v>9595</v>
      </c>
      <c r="B2748" s="5"/>
      <c r="C2748" s="5" t="s">
        <v>9596</v>
      </c>
      <c r="D2748" s="5" t="s">
        <v>9597</v>
      </c>
      <c r="E2748" s="36" t="s">
        <v>71</v>
      </c>
      <c r="F2748" s="5" t="s">
        <v>18630</v>
      </c>
      <c r="G2748" s="34"/>
      <c r="H2748" s="5" t="s">
        <v>18630</v>
      </c>
      <c r="I2748" s="34"/>
      <c r="J2748" s="5" t="s">
        <v>18630</v>
      </c>
      <c r="K2748" s="34"/>
      <c r="L2748" s="5" t="s">
        <v>18793</v>
      </c>
      <c r="M2748" s="5" t="s">
        <v>9598</v>
      </c>
      <c r="N2748" s="5" t="s">
        <v>18712</v>
      </c>
      <c r="O2748" s="35">
        <v>654494.47</v>
      </c>
      <c r="P2748" s="60" t="s">
        <v>18630</v>
      </c>
      <c r="Q2748" s="5" t="str">
        <f t="shared" si="42"/>
        <v>Ativo</v>
      </c>
      <c r="R2748" s="32" t="e">
        <v>#N/A</v>
      </c>
    </row>
    <row r="2749" spans="1:18" x14ac:dyDescent="0.2">
      <c r="A2749" s="5" t="s">
        <v>9600</v>
      </c>
      <c r="B2749" s="5"/>
      <c r="C2749" s="5" t="s">
        <v>9601</v>
      </c>
      <c r="D2749" s="5" t="s">
        <v>19230</v>
      </c>
      <c r="E2749" s="36" t="s">
        <v>71</v>
      </c>
      <c r="F2749" s="5" t="s">
        <v>18633</v>
      </c>
      <c r="G2749" s="34">
        <v>45999</v>
      </c>
      <c r="H2749" s="33" t="s">
        <v>18630</v>
      </c>
      <c r="I2749" s="34"/>
      <c r="J2749" s="5" t="s">
        <v>18630</v>
      </c>
      <c r="K2749" s="34"/>
      <c r="L2749" s="5" t="s">
        <v>18796</v>
      </c>
      <c r="M2749" s="5" t="s">
        <v>866</v>
      </c>
      <c r="N2749" s="5" t="s">
        <v>117</v>
      </c>
      <c r="O2749" s="35">
        <v>568303.52</v>
      </c>
      <c r="P2749" s="60" t="s">
        <v>18630</v>
      </c>
      <c r="Q2749" s="5" t="str">
        <f t="shared" si="42"/>
        <v>Ativo</v>
      </c>
      <c r="R2749" s="32" t="e">
        <v>#N/A</v>
      </c>
    </row>
    <row r="2750" spans="1:18" x14ac:dyDescent="0.2">
      <c r="A2750" s="5" t="s">
        <v>9602</v>
      </c>
      <c r="B2750" s="5"/>
      <c r="C2750" s="5" t="s">
        <v>9603</v>
      </c>
      <c r="D2750" s="5" t="s">
        <v>658</v>
      </c>
      <c r="E2750" s="36" t="s">
        <v>71</v>
      </c>
      <c r="F2750" s="5" t="s">
        <v>18630</v>
      </c>
      <c r="G2750" s="34"/>
      <c r="H2750" s="5" t="s">
        <v>18630</v>
      </c>
      <c r="I2750" s="34"/>
      <c r="J2750" s="5" t="s">
        <v>18630</v>
      </c>
      <c r="K2750" s="34"/>
      <c r="L2750" s="5" t="s">
        <v>42</v>
      </c>
      <c r="M2750" s="5" t="s">
        <v>9604</v>
      </c>
      <c r="N2750" s="5" t="s">
        <v>26</v>
      </c>
      <c r="O2750" s="35">
        <v>379118.38</v>
      </c>
      <c r="P2750" s="5" t="s">
        <v>18630</v>
      </c>
      <c r="Q2750" s="5" t="str">
        <f t="shared" si="42"/>
        <v>Arquivado</v>
      </c>
      <c r="R2750" s="32" t="e">
        <v>#N/A</v>
      </c>
    </row>
    <row r="2751" spans="1:18" x14ac:dyDescent="0.2">
      <c r="A2751" s="5" t="s">
        <v>9606</v>
      </c>
      <c r="B2751" s="5"/>
      <c r="C2751" s="5" t="s">
        <v>9607</v>
      </c>
      <c r="D2751" s="5" t="s">
        <v>9608</v>
      </c>
      <c r="E2751" s="36" t="s">
        <v>71</v>
      </c>
      <c r="F2751" s="5" t="s">
        <v>18630</v>
      </c>
      <c r="G2751" s="34"/>
      <c r="H2751" s="5" t="s">
        <v>18630</v>
      </c>
      <c r="I2751" s="34"/>
      <c r="J2751" s="5" t="s">
        <v>18630</v>
      </c>
      <c r="K2751" s="34"/>
      <c r="L2751" s="5" t="s">
        <v>18793</v>
      </c>
      <c r="M2751" s="5" t="s">
        <v>825</v>
      </c>
      <c r="N2751" s="5" t="s">
        <v>18712</v>
      </c>
      <c r="O2751" s="35">
        <v>190651.65</v>
      </c>
      <c r="P2751" s="60" t="s">
        <v>18630</v>
      </c>
      <c r="Q2751" s="5" t="str">
        <f t="shared" si="42"/>
        <v>Ativo</v>
      </c>
      <c r="R2751" s="32" t="e">
        <v>#N/A</v>
      </c>
    </row>
    <row r="2752" spans="1:18" x14ac:dyDescent="0.2">
      <c r="A2752" s="5" t="s">
        <v>9609</v>
      </c>
      <c r="B2752" s="5"/>
      <c r="C2752" s="5" t="s">
        <v>9610</v>
      </c>
      <c r="D2752" s="5" t="s">
        <v>9611</v>
      </c>
      <c r="E2752" s="36" t="s">
        <v>71</v>
      </c>
      <c r="F2752" s="5" t="s">
        <v>18630</v>
      </c>
      <c r="G2752" s="34"/>
      <c r="H2752" s="5" t="s">
        <v>18630</v>
      </c>
      <c r="I2752" s="34"/>
      <c r="J2752" s="5" t="s">
        <v>18630</v>
      </c>
      <c r="K2752" s="34"/>
      <c r="L2752" s="5" t="s">
        <v>18793</v>
      </c>
      <c r="M2752" s="5" t="s">
        <v>1238</v>
      </c>
      <c r="N2752" s="5" t="s">
        <v>18712</v>
      </c>
      <c r="O2752" s="35">
        <v>387072.83</v>
      </c>
      <c r="P2752" s="60" t="s">
        <v>18630</v>
      </c>
      <c r="Q2752" s="5" t="str">
        <f t="shared" si="42"/>
        <v>Ativo</v>
      </c>
      <c r="R2752" s="32" t="e">
        <v>#N/A</v>
      </c>
    </row>
    <row r="2753" spans="1:18" x14ac:dyDescent="0.2">
      <c r="A2753" s="5" t="s">
        <v>9612</v>
      </c>
      <c r="B2753" s="5"/>
      <c r="C2753" s="5" t="s">
        <v>9613</v>
      </c>
      <c r="D2753" s="5" t="s">
        <v>891</v>
      </c>
      <c r="E2753" s="36" t="s">
        <v>71</v>
      </c>
      <c r="F2753" s="5" t="s">
        <v>18633</v>
      </c>
      <c r="G2753" s="34">
        <v>45958</v>
      </c>
      <c r="H2753" s="33" t="s">
        <v>18630</v>
      </c>
      <c r="I2753" s="34"/>
      <c r="J2753" s="5" t="s">
        <v>18630</v>
      </c>
      <c r="K2753" s="34"/>
      <c r="L2753" s="5" t="s">
        <v>18795</v>
      </c>
      <c r="M2753" s="5" t="s">
        <v>9614</v>
      </c>
      <c r="N2753" s="5" t="s">
        <v>117</v>
      </c>
      <c r="O2753" s="35">
        <v>190563.20000000001</v>
      </c>
      <c r="P2753" s="60" t="s">
        <v>18630</v>
      </c>
      <c r="Q2753" s="5" t="str">
        <f t="shared" si="42"/>
        <v>Ativo</v>
      </c>
      <c r="R2753" s="32" t="e">
        <v>#N/A</v>
      </c>
    </row>
    <row r="2754" spans="1:18" x14ac:dyDescent="0.2">
      <c r="A2754" s="5" t="s">
        <v>9616</v>
      </c>
      <c r="B2754" s="5"/>
      <c r="C2754" s="5" t="s">
        <v>9438</v>
      </c>
      <c r="D2754" s="5" t="s">
        <v>2897</v>
      </c>
      <c r="E2754" s="36" t="s">
        <v>71</v>
      </c>
      <c r="F2754" s="5" t="s">
        <v>18633</v>
      </c>
      <c r="G2754" s="34">
        <v>45630</v>
      </c>
      <c r="H2754" s="33" t="s">
        <v>18630</v>
      </c>
      <c r="I2754" s="34"/>
      <c r="J2754" s="5" t="s">
        <v>18633</v>
      </c>
      <c r="K2754" s="34">
        <v>45632</v>
      </c>
      <c r="L2754" s="33" t="s">
        <v>18794</v>
      </c>
      <c r="M2754" s="5" t="s">
        <v>9617</v>
      </c>
      <c r="N2754" s="5" t="s">
        <v>117</v>
      </c>
      <c r="O2754" s="35">
        <v>949154.68</v>
      </c>
      <c r="P2754" s="60" t="s">
        <v>18633</v>
      </c>
      <c r="Q2754" s="5" t="str">
        <f t="shared" si="42"/>
        <v>Ativo</v>
      </c>
      <c r="R2754" s="32" t="e">
        <v>#N/A</v>
      </c>
    </row>
    <row r="2755" spans="1:18" x14ac:dyDescent="0.2">
      <c r="A2755" s="5" t="s">
        <v>9619</v>
      </c>
      <c r="B2755" s="5"/>
      <c r="C2755" s="5" t="s">
        <v>9620</v>
      </c>
      <c r="D2755" s="5" t="s">
        <v>9621</v>
      </c>
      <c r="E2755" s="36" t="s">
        <v>9143</v>
      </c>
      <c r="F2755" s="5" t="s">
        <v>18630</v>
      </c>
      <c r="G2755" s="34"/>
      <c r="H2755" s="5" t="s">
        <v>18630</v>
      </c>
      <c r="I2755" s="34"/>
      <c r="J2755" s="5" t="s">
        <v>18630</v>
      </c>
      <c r="K2755" s="34"/>
      <c r="L2755" s="5" t="s">
        <v>42</v>
      </c>
      <c r="M2755" s="5" t="s">
        <v>9622</v>
      </c>
      <c r="N2755" s="5" t="s">
        <v>26</v>
      </c>
      <c r="O2755" s="35">
        <v>0</v>
      </c>
      <c r="P2755" s="5" t="s">
        <v>18633</v>
      </c>
      <c r="Q2755" s="5" t="str">
        <f t="shared" si="42"/>
        <v>Arquivado</v>
      </c>
      <c r="R2755" s="32" t="e">
        <v>#N/A</v>
      </c>
    </row>
    <row r="2756" spans="1:18" x14ac:dyDescent="0.2">
      <c r="A2756" s="5" t="s">
        <v>9624</v>
      </c>
      <c r="B2756" s="5"/>
      <c r="C2756" s="5" t="s">
        <v>9625</v>
      </c>
      <c r="D2756" s="5" t="s">
        <v>891</v>
      </c>
      <c r="E2756" s="36" t="s">
        <v>71</v>
      </c>
      <c r="F2756" s="5" t="s">
        <v>18630</v>
      </c>
      <c r="G2756" s="34"/>
      <c r="H2756" s="5" t="s">
        <v>18630</v>
      </c>
      <c r="I2756" s="34"/>
      <c r="J2756" s="5" t="s">
        <v>18630</v>
      </c>
      <c r="K2756" s="34"/>
      <c r="L2756" s="5" t="s">
        <v>18793</v>
      </c>
      <c r="M2756" s="5" t="s">
        <v>825</v>
      </c>
      <c r="N2756" s="5" t="s">
        <v>18712</v>
      </c>
      <c r="O2756" s="35">
        <v>157523.15</v>
      </c>
      <c r="P2756" s="60" t="s">
        <v>18630</v>
      </c>
      <c r="Q2756" s="5" t="str">
        <f t="shared" ref="Q2756:Q2819" si="43">IF(OR(ISNUMBER(SEARCH("arquivamento",L2756)),ISNUMBER(SEARCH("arquivado",L2756))),"Arquivado","Ativo")</f>
        <v>Ativo</v>
      </c>
      <c r="R2756" s="32" t="e">
        <v>#N/A</v>
      </c>
    </row>
    <row r="2757" spans="1:18" x14ac:dyDescent="0.2">
      <c r="A2757" s="5" t="s">
        <v>9626</v>
      </c>
      <c r="B2757" s="5"/>
      <c r="C2757" s="5" t="s">
        <v>9627</v>
      </c>
      <c r="D2757" s="5" t="s">
        <v>2924</v>
      </c>
      <c r="E2757" s="36" t="s">
        <v>71</v>
      </c>
      <c r="F2757" s="5" t="s">
        <v>18630</v>
      </c>
      <c r="G2757" s="34"/>
      <c r="H2757" s="5" t="s">
        <v>18630</v>
      </c>
      <c r="I2757" s="34"/>
      <c r="J2757" s="5" t="s">
        <v>18630</v>
      </c>
      <c r="K2757" s="34"/>
      <c r="L2757" s="5" t="s">
        <v>18793</v>
      </c>
      <c r="M2757" s="5" t="s">
        <v>9628</v>
      </c>
      <c r="N2757" s="5" t="s">
        <v>18712</v>
      </c>
      <c r="O2757" s="35">
        <v>221230.18</v>
      </c>
      <c r="P2757" s="60" t="s">
        <v>18630</v>
      </c>
      <c r="Q2757" s="5" t="str">
        <f t="shared" si="43"/>
        <v>Ativo</v>
      </c>
      <c r="R2757" s="32" t="e">
        <v>#N/A</v>
      </c>
    </row>
    <row r="2758" spans="1:18" x14ac:dyDescent="0.2">
      <c r="A2758" s="5" t="s">
        <v>9630</v>
      </c>
      <c r="B2758" s="5"/>
      <c r="C2758" s="5" t="s">
        <v>9631</v>
      </c>
      <c r="D2758" s="5" t="s">
        <v>1433</v>
      </c>
      <c r="E2758" s="36" t="s">
        <v>71</v>
      </c>
      <c r="F2758" s="5" t="s">
        <v>18633</v>
      </c>
      <c r="G2758" s="34">
        <v>45930</v>
      </c>
      <c r="H2758" s="33" t="s">
        <v>18630</v>
      </c>
      <c r="I2758" s="34"/>
      <c r="J2758" s="5" t="s">
        <v>18630</v>
      </c>
      <c r="K2758" s="34"/>
      <c r="L2758" s="5" t="s">
        <v>18795</v>
      </c>
      <c r="M2758" s="5" t="s">
        <v>646</v>
      </c>
      <c r="N2758" s="5" t="s">
        <v>210</v>
      </c>
      <c r="O2758" s="35">
        <v>1020243.57</v>
      </c>
      <c r="P2758" s="60" t="s">
        <v>18630</v>
      </c>
      <c r="Q2758" s="5" t="str">
        <f t="shared" si="43"/>
        <v>Ativo</v>
      </c>
      <c r="R2758" s="32" t="e">
        <v>#N/A</v>
      </c>
    </row>
    <row r="2759" spans="1:18" x14ac:dyDescent="0.2">
      <c r="A2759" s="5" t="s">
        <v>9632</v>
      </c>
      <c r="B2759" s="5" t="s">
        <v>9633</v>
      </c>
      <c r="C2759" s="5" t="s">
        <v>9634</v>
      </c>
      <c r="D2759" s="5" t="s">
        <v>891</v>
      </c>
      <c r="E2759" s="36" t="s">
        <v>71</v>
      </c>
      <c r="F2759" s="5" t="s">
        <v>18630</v>
      </c>
      <c r="G2759" s="34"/>
      <c r="H2759" s="5" t="s">
        <v>18630</v>
      </c>
      <c r="I2759" s="34"/>
      <c r="J2759" s="5" t="s">
        <v>18630</v>
      </c>
      <c r="K2759" s="34"/>
      <c r="L2759" s="5" t="s">
        <v>42</v>
      </c>
      <c r="M2759" s="5" t="s">
        <v>9635</v>
      </c>
      <c r="N2759" s="5" t="s">
        <v>26</v>
      </c>
      <c r="O2759" s="35">
        <v>228864.94</v>
      </c>
      <c r="P2759" s="5" t="s">
        <v>18630</v>
      </c>
      <c r="Q2759" s="5" t="str">
        <f t="shared" si="43"/>
        <v>Arquivado</v>
      </c>
      <c r="R2759" s="32" t="e">
        <v>#N/A</v>
      </c>
    </row>
    <row r="2760" spans="1:18" x14ac:dyDescent="0.2">
      <c r="A2760" s="5" t="s">
        <v>9637</v>
      </c>
      <c r="B2760" s="5"/>
      <c r="C2760" s="5" t="s">
        <v>9638</v>
      </c>
      <c r="D2760" s="5" t="s">
        <v>19230</v>
      </c>
      <c r="E2760" s="36" t="s">
        <v>71</v>
      </c>
      <c r="F2760" s="5" t="s">
        <v>18633</v>
      </c>
      <c r="G2760" s="34">
        <v>45856</v>
      </c>
      <c r="H2760" s="33" t="s">
        <v>18630</v>
      </c>
      <c r="I2760" s="34"/>
      <c r="J2760" s="5" t="s">
        <v>18630</v>
      </c>
      <c r="K2760" s="34"/>
      <c r="L2760" s="5" t="s">
        <v>18795</v>
      </c>
      <c r="M2760" s="5" t="s">
        <v>9639</v>
      </c>
      <c r="N2760" s="5" t="s">
        <v>117</v>
      </c>
      <c r="O2760" s="35">
        <v>1191432.8600000001</v>
      </c>
      <c r="P2760" s="60" t="s">
        <v>18630</v>
      </c>
      <c r="Q2760" s="5" t="str">
        <f t="shared" si="43"/>
        <v>Ativo</v>
      </c>
      <c r="R2760" s="32" t="e">
        <v>#N/A</v>
      </c>
    </row>
    <row r="2761" spans="1:18" x14ac:dyDescent="0.2">
      <c r="A2761" s="5" t="s">
        <v>9641</v>
      </c>
      <c r="B2761" s="5"/>
      <c r="C2761" s="5" t="s">
        <v>9642</v>
      </c>
      <c r="D2761" s="5" t="s">
        <v>891</v>
      </c>
      <c r="E2761" s="36" t="s">
        <v>71</v>
      </c>
      <c r="F2761" s="5" t="s">
        <v>18633</v>
      </c>
      <c r="G2761" s="34">
        <v>45988</v>
      </c>
      <c r="H2761" s="33" t="s">
        <v>18630</v>
      </c>
      <c r="I2761" s="34"/>
      <c r="J2761" s="5" t="s">
        <v>18630</v>
      </c>
      <c r="K2761" s="34"/>
      <c r="L2761" s="5" t="s">
        <v>18796</v>
      </c>
      <c r="M2761" s="5" t="s">
        <v>866</v>
      </c>
      <c r="N2761" s="5" t="s">
        <v>117</v>
      </c>
      <c r="O2761" s="35">
        <v>130321.4</v>
      </c>
      <c r="P2761" s="60" t="s">
        <v>18630</v>
      </c>
      <c r="Q2761" s="5" t="str">
        <f t="shared" si="43"/>
        <v>Ativo</v>
      </c>
      <c r="R2761" s="32" t="e">
        <v>#N/A</v>
      </c>
    </row>
    <row r="2762" spans="1:18" x14ac:dyDescent="0.2">
      <c r="A2762" s="5" t="s">
        <v>9643</v>
      </c>
      <c r="B2762" s="5"/>
      <c r="C2762" s="5" t="s">
        <v>9483</v>
      </c>
      <c r="D2762" s="5" t="s">
        <v>18700</v>
      </c>
      <c r="E2762" s="36" t="s">
        <v>71</v>
      </c>
      <c r="F2762" s="5" t="s">
        <v>18633</v>
      </c>
      <c r="G2762" s="34">
        <v>46106</v>
      </c>
      <c r="H2762" s="33" t="s">
        <v>18630</v>
      </c>
      <c r="I2762" s="34"/>
      <c r="J2762" s="5" t="s">
        <v>18630</v>
      </c>
      <c r="K2762" s="34"/>
      <c r="L2762" s="5" t="s">
        <v>18795</v>
      </c>
      <c r="M2762" s="5" t="s">
        <v>2221</v>
      </c>
      <c r="N2762" s="5" t="s">
        <v>117</v>
      </c>
      <c r="O2762" s="35">
        <v>720978.9</v>
      </c>
      <c r="P2762" s="60" t="s">
        <v>18630</v>
      </c>
      <c r="Q2762" s="5" t="str">
        <f t="shared" si="43"/>
        <v>Ativo</v>
      </c>
      <c r="R2762" s="32" t="e">
        <v>#N/A</v>
      </c>
    </row>
    <row r="2763" spans="1:18" x14ac:dyDescent="0.2">
      <c r="A2763" s="5" t="s">
        <v>9644</v>
      </c>
      <c r="B2763" s="5"/>
      <c r="C2763" s="5" t="s">
        <v>9645</v>
      </c>
      <c r="D2763" s="5" t="s">
        <v>891</v>
      </c>
      <c r="E2763" s="36" t="s">
        <v>71</v>
      </c>
      <c r="F2763" s="5" t="s">
        <v>18633</v>
      </c>
      <c r="G2763" s="34">
        <v>45857</v>
      </c>
      <c r="H2763" s="33" t="s">
        <v>18633</v>
      </c>
      <c r="I2763" s="34">
        <v>46084</v>
      </c>
      <c r="J2763" s="33" t="s">
        <v>18630</v>
      </c>
      <c r="K2763" s="34"/>
      <c r="L2763" s="5" t="s">
        <v>18795</v>
      </c>
      <c r="M2763" s="5" t="s">
        <v>1023</v>
      </c>
      <c r="N2763" s="5" t="s">
        <v>117</v>
      </c>
      <c r="O2763" s="35">
        <v>235542.54</v>
      </c>
      <c r="P2763" s="60" t="s">
        <v>18630</v>
      </c>
      <c r="Q2763" s="5" t="str">
        <f t="shared" si="43"/>
        <v>Ativo</v>
      </c>
      <c r="R2763" s="32" t="e">
        <v>#N/A</v>
      </c>
    </row>
    <row r="2764" spans="1:18" x14ac:dyDescent="0.2">
      <c r="A2764" s="5" t="s">
        <v>9646</v>
      </c>
      <c r="B2764" s="5"/>
      <c r="C2764" s="5" t="s">
        <v>9647</v>
      </c>
      <c r="D2764" s="5" t="s">
        <v>976</v>
      </c>
      <c r="E2764" s="36" t="s">
        <v>71</v>
      </c>
      <c r="F2764" s="5" t="s">
        <v>18633</v>
      </c>
      <c r="G2764" s="34">
        <v>45805</v>
      </c>
      <c r="H2764" s="33" t="s">
        <v>18630</v>
      </c>
      <c r="I2764" s="34"/>
      <c r="J2764" s="5" t="s">
        <v>18630</v>
      </c>
      <c r="K2764" s="34"/>
      <c r="L2764" s="5" t="s">
        <v>18795</v>
      </c>
      <c r="M2764" s="5" t="s">
        <v>9648</v>
      </c>
      <c r="N2764" s="5" t="s">
        <v>117</v>
      </c>
      <c r="O2764" s="35">
        <v>785918.51</v>
      </c>
      <c r="P2764" s="60" t="s">
        <v>18630</v>
      </c>
      <c r="Q2764" s="5" t="str">
        <f t="shared" si="43"/>
        <v>Ativo</v>
      </c>
      <c r="R2764" s="32" t="e">
        <v>#N/A</v>
      </c>
    </row>
    <row r="2765" spans="1:18" x14ac:dyDescent="0.2">
      <c r="A2765" s="5" t="s">
        <v>9650</v>
      </c>
      <c r="B2765" s="5"/>
      <c r="C2765" s="5" t="s">
        <v>9651</v>
      </c>
      <c r="D2765" s="5" t="s">
        <v>9597</v>
      </c>
      <c r="E2765" s="36" t="s">
        <v>71</v>
      </c>
      <c r="F2765" s="5" t="s">
        <v>18633</v>
      </c>
      <c r="G2765" s="34">
        <v>46110</v>
      </c>
      <c r="H2765" s="33" t="s">
        <v>18630</v>
      </c>
      <c r="I2765" s="34"/>
      <c r="J2765" s="5" t="s">
        <v>18630</v>
      </c>
      <c r="K2765" s="34"/>
      <c r="L2765" s="5" t="s">
        <v>18795</v>
      </c>
      <c r="M2765" s="5" t="s">
        <v>879</v>
      </c>
      <c r="N2765" s="5" t="s">
        <v>117</v>
      </c>
      <c r="O2765" s="35">
        <v>675783.88</v>
      </c>
      <c r="P2765" s="60" t="s">
        <v>18630</v>
      </c>
      <c r="Q2765" s="5" t="str">
        <f t="shared" si="43"/>
        <v>Ativo</v>
      </c>
      <c r="R2765" s="32" t="e">
        <v>#N/A</v>
      </c>
    </row>
    <row r="2766" spans="1:18" x14ac:dyDescent="0.2">
      <c r="A2766" s="5" t="s">
        <v>9652</v>
      </c>
      <c r="B2766" s="5"/>
      <c r="C2766" s="5" t="s">
        <v>9653</v>
      </c>
      <c r="D2766" s="5" t="s">
        <v>9654</v>
      </c>
      <c r="E2766" s="36" t="s">
        <v>124</v>
      </c>
      <c r="F2766" s="5" t="s">
        <v>18630</v>
      </c>
      <c r="G2766" s="34"/>
      <c r="H2766" s="5" t="s">
        <v>18630</v>
      </c>
      <c r="I2766" s="34"/>
      <c r="J2766" s="5" t="s">
        <v>18630</v>
      </c>
      <c r="K2766" s="34"/>
      <c r="L2766" s="5" t="s">
        <v>18793</v>
      </c>
      <c r="M2766" s="5" t="s">
        <v>9655</v>
      </c>
      <c r="N2766" s="5" t="s">
        <v>18712</v>
      </c>
      <c r="O2766" s="35">
        <v>0.01</v>
      </c>
      <c r="P2766" s="60" t="s">
        <v>18630</v>
      </c>
      <c r="Q2766" s="5" t="str">
        <f t="shared" si="43"/>
        <v>Ativo</v>
      </c>
      <c r="R2766" s="32" t="e">
        <v>#N/A</v>
      </c>
    </row>
    <row r="2767" spans="1:18" x14ac:dyDescent="0.2">
      <c r="A2767" s="5" t="s">
        <v>9657</v>
      </c>
      <c r="B2767" s="5" t="s">
        <v>9658</v>
      </c>
      <c r="C2767" s="5" t="s">
        <v>9659</v>
      </c>
      <c r="D2767" s="5" t="s">
        <v>658</v>
      </c>
      <c r="E2767" s="36" t="s">
        <v>71</v>
      </c>
      <c r="F2767" s="5" t="s">
        <v>18630</v>
      </c>
      <c r="G2767" s="34"/>
      <c r="H2767" s="5" t="s">
        <v>18630</v>
      </c>
      <c r="I2767" s="34"/>
      <c r="J2767" s="5" t="s">
        <v>18630</v>
      </c>
      <c r="K2767" s="34"/>
      <c r="L2767" s="5" t="s">
        <v>18793</v>
      </c>
      <c r="M2767" s="5" t="s">
        <v>9660</v>
      </c>
      <c r="N2767" s="5" t="s">
        <v>18712</v>
      </c>
      <c r="O2767" s="35">
        <v>491529.9</v>
      </c>
      <c r="P2767" s="60" t="s">
        <v>18633</v>
      </c>
      <c r="Q2767" s="5" t="str">
        <f t="shared" si="43"/>
        <v>Ativo</v>
      </c>
      <c r="R2767" s="32" t="e">
        <v>#N/A</v>
      </c>
    </row>
    <row r="2768" spans="1:18" x14ac:dyDescent="0.2">
      <c r="A2768" s="5" t="s">
        <v>9662</v>
      </c>
      <c r="B2768" s="5"/>
      <c r="C2768" s="5" t="s">
        <v>9663</v>
      </c>
      <c r="D2768" s="5" t="s">
        <v>9664</v>
      </c>
      <c r="E2768" s="36" t="s">
        <v>71</v>
      </c>
      <c r="F2768" s="5" t="s">
        <v>18633</v>
      </c>
      <c r="G2768" s="34">
        <v>45797</v>
      </c>
      <c r="H2768" s="33" t="s">
        <v>18633</v>
      </c>
      <c r="I2768" s="34">
        <v>45996</v>
      </c>
      <c r="J2768" s="33" t="s">
        <v>18630</v>
      </c>
      <c r="K2768" s="34"/>
      <c r="L2768" s="5" t="s">
        <v>18795</v>
      </c>
      <c r="M2768" s="5" t="s">
        <v>9665</v>
      </c>
      <c r="N2768" s="5" t="s">
        <v>117</v>
      </c>
      <c r="O2768" s="35">
        <v>287479.81</v>
      </c>
      <c r="P2768" s="60" t="s">
        <v>18630</v>
      </c>
      <c r="Q2768" s="5" t="str">
        <f t="shared" si="43"/>
        <v>Ativo</v>
      </c>
      <c r="R2768" s="32" t="e">
        <v>#N/A</v>
      </c>
    </row>
    <row r="2769" spans="1:18" x14ac:dyDescent="0.2">
      <c r="A2769" s="5" t="s">
        <v>9667</v>
      </c>
      <c r="B2769" s="5"/>
      <c r="C2769" s="5" t="s">
        <v>9668</v>
      </c>
      <c r="D2769" s="5" t="s">
        <v>9669</v>
      </c>
      <c r="E2769" s="36" t="s">
        <v>71</v>
      </c>
      <c r="F2769" s="5" t="s">
        <v>18630</v>
      </c>
      <c r="G2769" s="34"/>
      <c r="H2769" s="5" t="s">
        <v>18630</v>
      </c>
      <c r="I2769" s="34"/>
      <c r="J2769" s="5" t="s">
        <v>18630</v>
      </c>
      <c r="K2769" s="34"/>
      <c r="L2769" s="5" t="s">
        <v>18793</v>
      </c>
      <c r="M2769" s="5" t="s">
        <v>2547</v>
      </c>
      <c r="N2769" s="5" t="s">
        <v>18712</v>
      </c>
      <c r="O2769" s="35">
        <v>178208.53</v>
      </c>
      <c r="P2769" s="60" t="s">
        <v>18630</v>
      </c>
      <c r="Q2769" s="5" t="str">
        <f t="shared" si="43"/>
        <v>Ativo</v>
      </c>
      <c r="R2769" s="32" t="e">
        <v>#N/A</v>
      </c>
    </row>
    <row r="2770" spans="1:18" x14ac:dyDescent="0.2">
      <c r="A2770" s="5" t="s">
        <v>9670</v>
      </c>
      <c r="B2770" s="5"/>
      <c r="C2770" s="5" t="s">
        <v>9671</v>
      </c>
      <c r="D2770" s="5" t="s">
        <v>18700</v>
      </c>
      <c r="E2770" s="36" t="s">
        <v>71</v>
      </c>
      <c r="F2770" s="5" t="s">
        <v>18633</v>
      </c>
      <c r="G2770" s="34">
        <v>45806</v>
      </c>
      <c r="H2770" s="33" t="s">
        <v>18633</v>
      </c>
      <c r="I2770" s="34">
        <v>46065</v>
      </c>
      <c r="J2770" s="33" t="s">
        <v>18630</v>
      </c>
      <c r="K2770" s="34"/>
      <c r="L2770" s="5" t="s">
        <v>18795</v>
      </c>
      <c r="M2770" s="5" t="s">
        <v>9672</v>
      </c>
      <c r="N2770" s="5" t="s">
        <v>117</v>
      </c>
      <c r="O2770" s="35">
        <v>386451.59</v>
      </c>
      <c r="P2770" s="60" t="s">
        <v>18630</v>
      </c>
      <c r="Q2770" s="5" t="str">
        <f t="shared" si="43"/>
        <v>Ativo</v>
      </c>
      <c r="R2770" s="32" t="e">
        <v>#N/A</v>
      </c>
    </row>
    <row r="2771" spans="1:18" x14ac:dyDescent="0.2">
      <c r="A2771" s="5" t="s">
        <v>9674</v>
      </c>
      <c r="B2771" s="5"/>
      <c r="C2771" s="5" t="s">
        <v>9675</v>
      </c>
      <c r="D2771" s="5" t="s">
        <v>9597</v>
      </c>
      <c r="E2771" s="36" t="s">
        <v>71</v>
      </c>
      <c r="F2771" s="5" t="s">
        <v>18633</v>
      </c>
      <c r="G2771" s="34">
        <v>45637</v>
      </c>
      <c r="H2771" s="33" t="s">
        <v>18633</v>
      </c>
      <c r="I2771" s="34">
        <v>45903</v>
      </c>
      <c r="J2771" s="33" t="s">
        <v>18630</v>
      </c>
      <c r="K2771" s="34"/>
      <c r="L2771" s="5" t="s">
        <v>18795</v>
      </c>
      <c r="M2771" s="5" t="s">
        <v>3510</v>
      </c>
      <c r="N2771" s="5" t="s">
        <v>117</v>
      </c>
      <c r="O2771" s="35">
        <v>891023.49</v>
      </c>
      <c r="P2771" s="60" t="s">
        <v>18630</v>
      </c>
      <c r="Q2771" s="5" t="str">
        <f t="shared" si="43"/>
        <v>Ativo</v>
      </c>
      <c r="R2771" s="32" t="e">
        <v>#N/A</v>
      </c>
    </row>
    <row r="2772" spans="1:18" x14ac:dyDescent="0.2">
      <c r="A2772" s="5" t="s">
        <v>9676</v>
      </c>
      <c r="B2772" s="5"/>
      <c r="C2772" s="5" t="s">
        <v>9677</v>
      </c>
      <c r="D2772" s="5" t="s">
        <v>891</v>
      </c>
      <c r="E2772" s="36" t="s">
        <v>71</v>
      </c>
      <c r="F2772" s="5" t="s">
        <v>18630</v>
      </c>
      <c r="G2772" s="34"/>
      <c r="H2772" s="5" t="s">
        <v>18630</v>
      </c>
      <c r="I2772" s="34"/>
      <c r="J2772" s="5" t="s">
        <v>18630</v>
      </c>
      <c r="K2772" s="34"/>
      <c r="L2772" s="5" t="s">
        <v>18793</v>
      </c>
      <c r="M2772" s="5" t="s">
        <v>825</v>
      </c>
      <c r="N2772" s="5" t="s">
        <v>18712</v>
      </c>
      <c r="O2772" s="35">
        <v>246116.55</v>
      </c>
      <c r="P2772" s="60" t="s">
        <v>18630</v>
      </c>
      <c r="Q2772" s="5" t="str">
        <f t="shared" si="43"/>
        <v>Ativo</v>
      </c>
      <c r="R2772" s="32" t="e">
        <v>#N/A</v>
      </c>
    </row>
    <row r="2773" spans="1:18" x14ac:dyDescent="0.2">
      <c r="A2773" s="5" t="s">
        <v>9678</v>
      </c>
      <c r="B2773" s="5"/>
      <c r="C2773" s="5" t="s">
        <v>9679</v>
      </c>
      <c r="D2773" s="5" t="s">
        <v>9597</v>
      </c>
      <c r="E2773" s="36" t="s">
        <v>71</v>
      </c>
      <c r="F2773" s="5" t="s">
        <v>18633</v>
      </c>
      <c r="G2773" s="34">
        <v>45973</v>
      </c>
      <c r="H2773" s="33" t="s">
        <v>18630</v>
      </c>
      <c r="I2773" s="34"/>
      <c r="J2773" s="5" t="s">
        <v>18630</v>
      </c>
      <c r="K2773" s="34"/>
      <c r="L2773" s="5" t="s">
        <v>18796</v>
      </c>
      <c r="M2773" s="5" t="s">
        <v>866</v>
      </c>
      <c r="N2773" s="5" t="s">
        <v>117</v>
      </c>
      <c r="O2773" s="35">
        <v>309908.57</v>
      </c>
      <c r="P2773" s="60" t="s">
        <v>18630</v>
      </c>
      <c r="Q2773" s="5" t="str">
        <f t="shared" si="43"/>
        <v>Ativo</v>
      </c>
      <c r="R2773" s="32" t="e">
        <v>#N/A</v>
      </c>
    </row>
    <row r="2774" spans="1:18" x14ac:dyDescent="0.2">
      <c r="A2774" s="5" t="s">
        <v>9680</v>
      </c>
      <c r="B2774" s="5"/>
      <c r="C2774" s="5" t="s">
        <v>9681</v>
      </c>
      <c r="D2774" s="5" t="s">
        <v>2897</v>
      </c>
      <c r="E2774" s="36" t="s">
        <v>71</v>
      </c>
      <c r="F2774" s="5" t="s">
        <v>18633</v>
      </c>
      <c r="G2774" s="34">
        <v>45895</v>
      </c>
      <c r="H2774" s="33" t="s">
        <v>18630</v>
      </c>
      <c r="I2774" s="34"/>
      <c r="J2774" s="5" t="s">
        <v>18630</v>
      </c>
      <c r="K2774" s="34"/>
      <c r="L2774" s="5" t="s">
        <v>18795</v>
      </c>
      <c r="M2774" s="5" t="s">
        <v>9682</v>
      </c>
      <c r="N2774" s="5" t="s">
        <v>117</v>
      </c>
      <c r="O2774" s="35">
        <v>1075709.28</v>
      </c>
      <c r="P2774" s="60" t="s">
        <v>18630</v>
      </c>
      <c r="Q2774" s="5" t="str">
        <f t="shared" si="43"/>
        <v>Ativo</v>
      </c>
      <c r="R2774" s="32" t="e">
        <v>#N/A</v>
      </c>
    </row>
    <row r="2775" spans="1:18" x14ac:dyDescent="0.2">
      <c r="A2775" s="5" t="s">
        <v>9684</v>
      </c>
      <c r="B2775" s="5"/>
      <c r="C2775" s="5" t="s">
        <v>1914</v>
      </c>
      <c r="D2775" s="5" t="s">
        <v>18695</v>
      </c>
      <c r="E2775" s="36" t="s">
        <v>48</v>
      </c>
      <c r="F2775" s="5" t="s">
        <v>18630</v>
      </c>
      <c r="G2775" s="34"/>
      <c r="H2775" s="5" t="s">
        <v>18630</v>
      </c>
      <c r="I2775" s="34"/>
      <c r="J2775" s="5" t="s">
        <v>18630</v>
      </c>
      <c r="K2775" s="34"/>
      <c r="L2775" s="5" t="s">
        <v>23</v>
      </c>
      <c r="M2775" s="5" t="s">
        <v>9685</v>
      </c>
      <c r="N2775" s="5" t="s">
        <v>26</v>
      </c>
      <c r="O2775" s="35">
        <v>0</v>
      </c>
      <c r="P2775" s="5" t="s">
        <v>18633</v>
      </c>
      <c r="Q2775" s="5" t="str">
        <f t="shared" si="43"/>
        <v>Arquivado</v>
      </c>
      <c r="R2775" s="32" t="e">
        <v>#N/A</v>
      </c>
    </row>
    <row r="2776" spans="1:18" x14ac:dyDescent="0.2">
      <c r="A2776" s="5" t="s">
        <v>9687</v>
      </c>
      <c r="B2776" s="5" t="s">
        <v>9688</v>
      </c>
      <c r="C2776" s="5" t="s">
        <v>9689</v>
      </c>
      <c r="D2776" s="5" t="s">
        <v>8103</v>
      </c>
      <c r="E2776" s="36" t="s">
        <v>71</v>
      </c>
      <c r="F2776" s="5" t="s">
        <v>18633</v>
      </c>
      <c r="G2776" s="34">
        <v>45992</v>
      </c>
      <c r="H2776" s="33" t="s">
        <v>18630</v>
      </c>
      <c r="I2776" s="34"/>
      <c r="J2776" s="5" t="s">
        <v>18630</v>
      </c>
      <c r="K2776" s="34"/>
      <c r="L2776" s="5" t="s">
        <v>18796</v>
      </c>
      <c r="M2776" s="5" t="s">
        <v>866</v>
      </c>
      <c r="N2776" s="5" t="s">
        <v>117</v>
      </c>
      <c r="O2776" s="35">
        <v>546952.81999999995</v>
      </c>
      <c r="P2776" s="60" t="s">
        <v>18630</v>
      </c>
      <c r="Q2776" s="5" t="str">
        <f t="shared" si="43"/>
        <v>Ativo</v>
      </c>
      <c r="R2776" s="32" t="e">
        <v>#N/A</v>
      </c>
    </row>
    <row r="2777" spans="1:18" x14ac:dyDescent="0.2">
      <c r="A2777" s="5" t="s">
        <v>9690</v>
      </c>
      <c r="B2777" s="5"/>
      <c r="C2777" s="5" t="s">
        <v>9691</v>
      </c>
      <c r="D2777" s="5" t="s">
        <v>3039</v>
      </c>
      <c r="E2777" s="36" t="s">
        <v>71</v>
      </c>
      <c r="F2777" s="5" t="s">
        <v>18630</v>
      </c>
      <c r="G2777" s="34"/>
      <c r="H2777" s="5" t="s">
        <v>18630</v>
      </c>
      <c r="I2777" s="34"/>
      <c r="J2777" s="5" t="s">
        <v>18630</v>
      </c>
      <c r="K2777" s="34"/>
      <c r="L2777" s="5" t="s">
        <v>18793</v>
      </c>
      <c r="M2777" s="5" t="s">
        <v>3884</v>
      </c>
      <c r="N2777" s="5" t="s">
        <v>18712</v>
      </c>
      <c r="O2777" s="35">
        <v>193817.60000000001</v>
      </c>
      <c r="P2777" s="60" t="s">
        <v>18630</v>
      </c>
      <c r="Q2777" s="5" t="str">
        <f t="shared" si="43"/>
        <v>Ativo</v>
      </c>
      <c r="R2777" s="32" t="e">
        <v>#N/A</v>
      </c>
    </row>
    <row r="2778" spans="1:18" x14ac:dyDescent="0.2">
      <c r="A2778" s="5" t="s">
        <v>9692</v>
      </c>
      <c r="B2778" s="5"/>
      <c r="C2778" s="5" t="s">
        <v>9693</v>
      </c>
      <c r="D2778" s="5" t="s">
        <v>2897</v>
      </c>
      <c r="E2778" s="36" t="s">
        <v>71</v>
      </c>
      <c r="F2778" s="5" t="s">
        <v>18633</v>
      </c>
      <c r="G2778" s="34">
        <v>45708</v>
      </c>
      <c r="H2778" s="33" t="s">
        <v>18633</v>
      </c>
      <c r="I2778" s="34">
        <v>45840</v>
      </c>
      <c r="J2778" s="33" t="s">
        <v>18633</v>
      </c>
      <c r="K2778" s="34">
        <v>45861</v>
      </c>
      <c r="L2778" s="33" t="s">
        <v>42</v>
      </c>
      <c r="M2778" s="5" t="s">
        <v>9694</v>
      </c>
      <c r="N2778" s="5" t="s">
        <v>26</v>
      </c>
      <c r="O2778" s="35">
        <v>207077.43</v>
      </c>
      <c r="P2778" s="5" t="s">
        <v>18630</v>
      </c>
      <c r="Q2778" s="5" t="str">
        <f t="shared" si="43"/>
        <v>Arquivado</v>
      </c>
      <c r="R2778" s="32" t="e">
        <v>#N/A</v>
      </c>
    </row>
    <row r="2779" spans="1:18" x14ac:dyDescent="0.2">
      <c r="A2779" s="5" t="s">
        <v>9696</v>
      </c>
      <c r="B2779" s="5"/>
      <c r="C2779" s="5" t="s">
        <v>9697</v>
      </c>
      <c r="D2779" s="5" t="s">
        <v>891</v>
      </c>
      <c r="E2779" s="36" t="s">
        <v>71</v>
      </c>
      <c r="F2779" s="5" t="s">
        <v>18633</v>
      </c>
      <c r="G2779" s="34">
        <v>45558</v>
      </c>
      <c r="H2779" s="33" t="s">
        <v>18630</v>
      </c>
      <c r="I2779" s="34"/>
      <c r="J2779" s="5" t="s">
        <v>18633</v>
      </c>
      <c r="K2779" s="34">
        <v>45573</v>
      </c>
      <c r="L2779" s="33" t="s">
        <v>42</v>
      </c>
      <c r="M2779" s="5" t="s">
        <v>9698</v>
      </c>
      <c r="N2779" s="5" t="s">
        <v>26</v>
      </c>
      <c r="O2779" s="35">
        <v>97286.07</v>
      </c>
      <c r="P2779" s="5" t="s">
        <v>18633</v>
      </c>
      <c r="Q2779" s="5" t="str">
        <f t="shared" si="43"/>
        <v>Arquivado</v>
      </c>
      <c r="R2779" s="32" t="e">
        <v>#N/A</v>
      </c>
    </row>
    <row r="2780" spans="1:18" x14ac:dyDescent="0.2">
      <c r="A2780" s="5" t="s">
        <v>9700</v>
      </c>
      <c r="B2780" s="5"/>
      <c r="C2780" s="5" t="s">
        <v>9701</v>
      </c>
      <c r="D2780" s="5" t="s">
        <v>18700</v>
      </c>
      <c r="E2780" s="36" t="s">
        <v>71</v>
      </c>
      <c r="F2780" s="5" t="s">
        <v>18630</v>
      </c>
      <c r="G2780" s="34"/>
      <c r="H2780" s="5" t="s">
        <v>18630</v>
      </c>
      <c r="I2780" s="34"/>
      <c r="J2780" s="5" t="s">
        <v>18630</v>
      </c>
      <c r="K2780" s="34"/>
      <c r="L2780" s="5" t="s">
        <v>18793</v>
      </c>
      <c r="M2780" s="5" t="s">
        <v>2898</v>
      </c>
      <c r="N2780" s="5" t="s">
        <v>18712</v>
      </c>
      <c r="O2780" s="35">
        <v>554903.03</v>
      </c>
      <c r="P2780" s="60" t="s">
        <v>18630</v>
      </c>
      <c r="Q2780" s="5" t="str">
        <f t="shared" si="43"/>
        <v>Ativo</v>
      </c>
      <c r="R2780" s="32" t="e">
        <v>#N/A</v>
      </c>
    </row>
    <row r="2781" spans="1:18" x14ac:dyDescent="0.2">
      <c r="A2781" s="5" t="s">
        <v>9702</v>
      </c>
      <c r="B2781" s="5"/>
      <c r="C2781" s="5" t="s">
        <v>9703</v>
      </c>
      <c r="D2781" s="5" t="s">
        <v>7701</v>
      </c>
      <c r="E2781" s="36" t="s">
        <v>71</v>
      </c>
      <c r="F2781" s="5" t="s">
        <v>18633</v>
      </c>
      <c r="G2781" s="34">
        <v>45985</v>
      </c>
      <c r="H2781" s="33" t="s">
        <v>18630</v>
      </c>
      <c r="I2781" s="34"/>
      <c r="J2781" s="5" t="s">
        <v>18630</v>
      </c>
      <c r="K2781" s="34"/>
      <c r="L2781" s="5" t="s">
        <v>18795</v>
      </c>
      <c r="M2781" s="5" t="s">
        <v>9704</v>
      </c>
      <c r="N2781" s="5" t="s">
        <v>117</v>
      </c>
      <c r="O2781" s="35">
        <v>247790.03</v>
      </c>
      <c r="P2781" s="60" t="s">
        <v>18630</v>
      </c>
      <c r="Q2781" s="5" t="str">
        <f t="shared" si="43"/>
        <v>Ativo</v>
      </c>
      <c r="R2781" s="32" t="e">
        <v>#N/A</v>
      </c>
    </row>
    <row r="2782" spans="1:18" x14ac:dyDescent="0.2">
      <c r="A2782" s="5" t="s">
        <v>9706</v>
      </c>
      <c r="B2782" s="5"/>
      <c r="C2782" s="5" t="s">
        <v>9707</v>
      </c>
      <c r="D2782" s="5" t="s">
        <v>891</v>
      </c>
      <c r="E2782" s="36" t="s">
        <v>71</v>
      </c>
      <c r="F2782" s="5" t="s">
        <v>18633</v>
      </c>
      <c r="G2782" s="34">
        <v>45905</v>
      </c>
      <c r="H2782" s="33" t="s">
        <v>18630</v>
      </c>
      <c r="I2782" s="34"/>
      <c r="J2782" s="5" t="s">
        <v>18630</v>
      </c>
      <c r="K2782" s="34"/>
      <c r="L2782" s="5" t="s">
        <v>18795</v>
      </c>
      <c r="M2782" s="5" t="s">
        <v>9422</v>
      </c>
      <c r="N2782" s="5" t="s">
        <v>117</v>
      </c>
      <c r="O2782" s="35">
        <v>120284.17</v>
      </c>
      <c r="P2782" s="60" t="s">
        <v>18630</v>
      </c>
      <c r="Q2782" s="5" t="str">
        <f t="shared" si="43"/>
        <v>Ativo</v>
      </c>
      <c r="R2782" s="32" t="e">
        <v>#N/A</v>
      </c>
    </row>
    <row r="2783" spans="1:18" x14ac:dyDescent="0.2">
      <c r="A2783" s="5" t="s">
        <v>9708</v>
      </c>
      <c r="B2783" s="5"/>
      <c r="C2783" s="5" t="s">
        <v>9710</v>
      </c>
      <c r="D2783" s="5" t="s">
        <v>9711</v>
      </c>
      <c r="E2783" s="36" t="s">
        <v>9709</v>
      </c>
      <c r="F2783" s="5" t="s">
        <v>18633</v>
      </c>
      <c r="G2783" s="34">
        <v>40378</v>
      </c>
      <c r="H2783" s="33" t="s">
        <v>18630</v>
      </c>
      <c r="I2783" s="34"/>
      <c r="J2783" s="5" t="s">
        <v>18633</v>
      </c>
      <c r="K2783" s="34">
        <v>40444</v>
      </c>
      <c r="L2783" s="33" t="s">
        <v>42</v>
      </c>
      <c r="M2783" s="5" t="s">
        <v>9712</v>
      </c>
      <c r="N2783" s="5" t="s">
        <v>26</v>
      </c>
      <c r="O2783" s="35">
        <v>2289.6</v>
      </c>
      <c r="P2783" s="5" t="s">
        <v>18630</v>
      </c>
      <c r="Q2783" s="5" t="str">
        <f t="shared" si="43"/>
        <v>Arquivado</v>
      </c>
      <c r="R2783" s="32" t="e">
        <v>#N/A</v>
      </c>
    </row>
    <row r="2784" spans="1:18" x14ac:dyDescent="0.2">
      <c r="A2784" s="5" t="s">
        <v>9714</v>
      </c>
      <c r="B2784" s="5"/>
      <c r="C2784" s="5" t="s">
        <v>9627</v>
      </c>
      <c r="D2784" s="5" t="s">
        <v>1433</v>
      </c>
      <c r="E2784" s="36" t="s">
        <v>71</v>
      </c>
      <c r="F2784" s="5" t="s">
        <v>18633</v>
      </c>
      <c r="G2784" s="34">
        <v>45894</v>
      </c>
      <c r="H2784" s="33" t="s">
        <v>18630</v>
      </c>
      <c r="I2784" s="34"/>
      <c r="J2784" s="5" t="s">
        <v>18630</v>
      </c>
      <c r="K2784" s="34"/>
      <c r="L2784" s="5" t="s">
        <v>18795</v>
      </c>
      <c r="M2784" s="5" t="s">
        <v>9639</v>
      </c>
      <c r="N2784" s="5" t="s">
        <v>210</v>
      </c>
      <c r="O2784" s="35">
        <v>499102.51</v>
      </c>
      <c r="P2784" s="60" t="s">
        <v>18630</v>
      </c>
      <c r="Q2784" s="5" t="str">
        <f t="shared" si="43"/>
        <v>Ativo</v>
      </c>
      <c r="R2784" s="32" t="e">
        <v>#N/A</v>
      </c>
    </row>
    <row r="2785" spans="1:18" x14ac:dyDescent="0.2">
      <c r="A2785" s="5" t="s">
        <v>9715</v>
      </c>
      <c r="B2785" s="5"/>
      <c r="C2785" s="5" t="s">
        <v>2823</v>
      </c>
      <c r="D2785" s="5" t="s">
        <v>829</v>
      </c>
      <c r="E2785" s="36" t="s">
        <v>124</v>
      </c>
      <c r="F2785" s="5" t="s">
        <v>18630</v>
      </c>
      <c r="G2785" s="34"/>
      <c r="H2785" s="5" t="s">
        <v>18630</v>
      </c>
      <c r="I2785" s="34"/>
      <c r="J2785" s="5" t="s">
        <v>18630</v>
      </c>
      <c r="K2785" s="34"/>
      <c r="L2785" s="5" t="s">
        <v>42</v>
      </c>
      <c r="M2785" s="5" t="s">
        <v>830</v>
      </c>
      <c r="N2785" s="5" t="s">
        <v>26</v>
      </c>
      <c r="O2785" s="35">
        <v>0.01</v>
      </c>
      <c r="P2785" s="5" t="s">
        <v>18630</v>
      </c>
      <c r="Q2785" s="5" t="str">
        <f t="shared" si="43"/>
        <v>Arquivado</v>
      </c>
      <c r="R2785" s="32" t="e">
        <v>#N/A</v>
      </c>
    </row>
    <row r="2786" spans="1:18" x14ac:dyDescent="0.2">
      <c r="A2786" s="5" t="s">
        <v>9716</v>
      </c>
      <c r="B2786" s="5"/>
      <c r="C2786" s="5" t="s">
        <v>9544</v>
      </c>
      <c r="D2786" s="5" t="s">
        <v>1433</v>
      </c>
      <c r="E2786" s="36" t="s">
        <v>71</v>
      </c>
      <c r="F2786" s="5" t="s">
        <v>18630</v>
      </c>
      <c r="G2786" s="34"/>
      <c r="H2786" s="5" t="s">
        <v>18630</v>
      </c>
      <c r="I2786" s="34"/>
      <c r="J2786" s="5" t="s">
        <v>18630</v>
      </c>
      <c r="K2786" s="34"/>
      <c r="L2786" s="5" t="s">
        <v>18793</v>
      </c>
      <c r="M2786" s="5" t="s">
        <v>9717</v>
      </c>
      <c r="N2786" s="5" t="s">
        <v>18712</v>
      </c>
      <c r="O2786" s="35">
        <v>166545.60000000001</v>
      </c>
      <c r="P2786" s="60" t="s">
        <v>18633</v>
      </c>
      <c r="Q2786" s="5" t="str">
        <f t="shared" si="43"/>
        <v>Ativo</v>
      </c>
      <c r="R2786" s="32" t="e">
        <v>#N/A</v>
      </c>
    </row>
    <row r="2787" spans="1:18" x14ac:dyDescent="0.2">
      <c r="A2787" s="5" t="s">
        <v>9719</v>
      </c>
      <c r="B2787" s="5"/>
      <c r="C2787" s="5" t="s">
        <v>9720</v>
      </c>
      <c r="D2787" s="5" t="s">
        <v>2614</v>
      </c>
      <c r="E2787" s="36" t="s">
        <v>71</v>
      </c>
      <c r="F2787" s="5" t="s">
        <v>18633</v>
      </c>
      <c r="G2787" s="34">
        <v>45812</v>
      </c>
      <c r="H2787" s="33" t="s">
        <v>18633</v>
      </c>
      <c r="I2787" s="34">
        <v>46099</v>
      </c>
      <c r="J2787" s="33" t="s">
        <v>18630</v>
      </c>
      <c r="K2787" s="34"/>
      <c r="L2787" s="5" t="s">
        <v>18795</v>
      </c>
      <c r="M2787" s="5" t="s">
        <v>1194</v>
      </c>
      <c r="N2787" s="5" t="s">
        <v>210</v>
      </c>
      <c r="O2787" s="35">
        <v>238925.4</v>
      </c>
      <c r="P2787" s="60" t="s">
        <v>18630</v>
      </c>
      <c r="Q2787" s="5" t="str">
        <f t="shared" si="43"/>
        <v>Ativo</v>
      </c>
      <c r="R2787" s="32" t="e">
        <v>#N/A</v>
      </c>
    </row>
    <row r="2788" spans="1:18" x14ac:dyDescent="0.2">
      <c r="A2788" s="5" t="s">
        <v>9721</v>
      </c>
      <c r="B2788" s="5"/>
      <c r="C2788" s="5" t="s">
        <v>9722</v>
      </c>
      <c r="D2788" s="5" t="s">
        <v>9723</v>
      </c>
      <c r="E2788" s="36" t="s">
        <v>71</v>
      </c>
      <c r="F2788" s="5" t="s">
        <v>18630</v>
      </c>
      <c r="G2788" s="34"/>
      <c r="H2788" s="5" t="s">
        <v>18630</v>
      </c>
      <c r="I2788" s="34"/>
      <c r="J2788" s="5" t="s">
        <v>18630</v>
      </c>
      <c r="K2788" s="34"/>
      <c r="L2788" s="5" t="s">
        <v>18793</v>
      </c>
      <c r="M2788" s="5" t="s">
        <v>9724</v>
      </c>
      <c r="N2788" s="5" t="s">
        <v>18712</v>
      </c>
      <c r="O2788" s="35">
        <v>482628.48</v>
      </c>
      <c r="P2788" s="60" t="s">
        <v>18630</v>
      </c>
      <c r="Q2788" s="5" t="str">
        <f t="shared" si="43"/>
        <v>Ativo</v>
      </c>
      <c r="R2788" s="32" t="e">
        <v>#N/A</v>
      </c>
    </row>
    <row r="2789" spans="1:18" x14ac:dyDescent="0.2">
      <c r="A2789" s="5" t="s">
        <v>9726</v>
      </c>
      <c r="B2789" s="5"/>
      <c r="C2789" s="5" t="s">
        <v>9727</v>
      </c>
      <c r="D2789" s="5" t="s">
        <v>9436</v>
      </c>
      <c r="E2789" s="36" t="s">
        <v>71</v>
      </c>
      <c r="F2789" s="5" t="s">
        <v>18633</v>
      </c>
      <c r="G2789" s="34">
        <v>45861</v>
      </c>
      <c r="H2789" s="33" t="s">
        <v>18633</v>
      </c>
      <c r="I2789" s="34">
        <v>46107</v>
      </c>
      <c r="J2789" s="33" t="s">
        <v>18630</v>
      </c>
      <c r="K2789" s="34"/>
      <c r="L2789" s="5" t="s">
        <v>18795</v>
      </c>
      <c r="M2789" s="5" t="s">
        <v>9728</v>
      </c>
      <c r="N2789" s="5" t="s">
        <v>117</v>
      </c>
      <c r="O2789" s="35">
        <v>139545.29999999999</v>
      </c>
      <c r="P2789" s="60" t="s">
        <v>18630</v>
      </c>
      <c r="Q2789" s="5" t="str">
        <f t="shared" si="43"/>
        <v>Ativo</v>
      </c>
      <c r="R2789" s="32" t="e">
        <v>#N/A</v>
      </c>
    </row>
    <row r="2790" spans="1:18" x14ac:dyDescent="0.2">
      <c r="A2790" s="5" t="s">
        <v>9730</v>
      </c>
      <c r="B2790" s="5"/>
      <c r="C2790" s="5" t="s">
        <v>9731</v>
      </c>
      <c r="D2790" s="5" t="s">
        <v>1433</v>
      </c>
      <c r="E2790" s="36" t="s">
        <v>71</v>
      </c>
      <c r="F2790" s="5" t="s">
        <v>18633</v>
      </c>
      <c r="G2790" s="34">
        <v>45867</v>
      </c>
      <c r="H2790" s="33" t="s">
        <v>18630</v>
      </c>
      <c r="I2790" s="34"/>
      <c r="J2790" s="5" t="s">
        <v>18630</v>
      </c>
      <c r="K2790" s="34"/>
      <c r="L2790" s="5" t="s">
        <v>42</v>
      </c>
      <c r="M2790" s="33" t="s">
        <v>43</v>
      </c>
      <c r="N2790" s="5" t="s">
        <v>26</v>
      </c>
      <c r="O2790" s="35">
        <v>614788.26</v>
      </c>
      <c r="P2790" s="5" t="s">
        <v>18633</v>
      </c>
      <c r="Q2790" s="5" t="str">
        <f t="shared" si="43"/>
        <v>Arquivado</v>
      </c>
      <c r="R2790" s="32" t="e">
        <v>#N/A</v>
      </c>
    </row>
    <row r="2791" spans="1:18" x14ac:dyDescent="0.2">
      <c r="A2791" s="5" t="s">
        <v>9732</v>
      </c>
      <c r="B2791" s="5"/>
      <c r="C2791" s="5" t="s">
        <v>9733</v>
      </c>
      <c r="D2791" s="5" t="s">
        <v>891</v>
      </c>
      <c r="E2791" s="36" t="s">
        <v>71</v>
      </c>
      <c r="F2791" s="5" t="s">
        <v>18630</v>
      </c>
      <c r="G2791" s="34"/>
      <c r="H2791" s="5" t="s">
        <v>18630</v>
      </c>
      <c r="I2791" s="34"/>
      <c r="J2791" s="5" t="s">
        <v>18630</v>
      </c>
      <c r="K2791" s="34"/>
      <c r="L2791" s="5" t="s">
        <v>18793</v>
      </c>
      <c r="M2791" s="5" t="s">
        <v>9734</v>
      </c>
      <c r="N2791" s="5" t="s">
        <v>18712</v>
      </c>
      <c r="O2791" s="35">
        <v>180393.73</v>
      </c>
      <c r="P2791" s="60" t="s">
        <v>18630</v>
      </c>
      <c r="Q2791" s="5" t="str">
        <f t="shared" si="43"/>
        <v>Ativo</v>
      </c>
      <c r="R2791" s="32" t="e">
        <v>#N/A</v>
      </c>
    </row>
    <row r="2792" spans="1:18" x14ac:dyDescent="0.2">
      <c r="A2792" s="5" t="s">
        <v>9736</v>
      </c>
      <c r="B2792" s="5"/>
      <c r="C2792" s="5" t="s">
        <v>9737</v>
      </c>
      <c r="D2792" s="5" t="s">
        <v>2938</v>
      </c>
      <c r="E2792" s="36" t="s">
        <v>71</v>
      </c>
      <c r="F2792" s="5" t="s">
        <v>18633</v>
      </c>
      <c r="G2792" s="34">
        <v>45877</v>
      </c>
      <c r="H2792" s="33" t="s">
        <v>18630</v>
      </c>
      <c r="I2792" s="34"/>
      <c r="J2792" s="5" t="s">
        <v>18630</v>
      </c>
      <c r="K2792" s="34"/>
      <c r="L2792" s="5" t="s">
        <v>18795</v>
      </c>
      <c r="M2792" s="5" t="s">
        <v>2601</v>
      </c>
      <c r="N2792" s="5" t="s">
        <v>210</v>
      </c>
      <c r="O2792" s="35">
        <v>158525.96</v>
      </c>
      <c r="P2792" s="60" t="s">
        <v>18630</v>
      </c>
      <c r="Q2792" s="5" t="str">
        <f t="shared" si="43"/>
        <v>Ativo</v>
      </c>
      <c r="R2792" s="32" t="e">
        <v>#N/A</v>
      </c>
    </row>
    <row r="2793" spans="1:18" x14ac:dyDescent="0.2">
      <c r="A2793" s="5" t="s">
        <v>9738</v>
      </c>
      <c r="B2793" s="5"/>
      <c r="C2793" s="5" t="s">
        <v>9739</v>
      </c>
      <c r="D2793" s="5" t="s">
        <v>9740</v>
      </c>
      <c r="E2793" s="36" t="s">
        <v>71</v>
      </c>
      <c r="F2793" s="5" t="s">
        <v>18630</v>
      </c>
      <c r="G2793" s="34"/>
      <c r="H2793" s="5" t="s">
        <v>18630</v>
      </c>
      <c r="I2793" s="34"/>
      <c r="J2793" s="5" t="s">
        <v>18633</v>
      </c>
      <c r="K2793" s="34">
        <v>45988</v>
      </c>
      <c r="L2793" s="33" t="s">
        <v>18794</v>
      </c>
      <c r="M2793" s="5" t="s">
        <v>9741</v>
      </c>
      <c r="N2793" s="5" t="s">
        <v>18712</v>
      </c>
      <c r="O2793" s="35">
        <v>449726.84</v>
      </c>
      <c r="P2793" s="60" t="s">
        <v>18633</v>
      </c>
      <c r="Q2793" s="5" t="str">
        <f t="shared" si="43"/>
        <v>Ativo</v>
      </c>
      <c r="R2793" s="32" t="e">
        <v>#N/A</v>
      </c>
    </row>
    <row r="2794" spans="1:18" x14ac:dyDescent="0.2">
      <c r="A2794" s="5" t="s">
        <v>9743</v>
      </c>
      <c r="B2794" s="5"/>
      <c r="C2794" s="5" t="s">
        <v>9744</v>
      </c>
      <c r="D2794" s="5" t="s">
        <v>9745</v>
      </c>
      <c r="E2794" s="36" t="s">
        <v>71</v>
      </c>
      <c r="F2794" s="5" t="s">
        <v>18633</v>
      </c>
      <c r="G2794" s="34">
        <v>45972</v>
      </c>
      <c r="H2794" s="33" t="s">
        <v>18630</v>
      </c>
      <c r="I2794" s="34"/>
      <c r="J2794" s="5" t="s">
        <v>18630</v>
      </c>
      <c r="K2794" s="34"/>
      <c r="L2794" s="5" t="s">
        <v>18796</v>
      </c>
      <c r="M2794" s="5" t="s">
        <v>866</v>
      </c>
      <c r="N2794" s="5" t="s">
        <v>117</v>
      </c>
      <c r="O2794" s="35">
        <v>828692.93</v>
      </c>
      <c r="P2794" s="60" t="s">
        <v>18630</v>
      </c>
      <c r="Q2794" s="5" t="str">
        <f t="shared" si="43"/>
        <v>Ativo</v>
      </c>
      <c r="R2794" s="32" t="e">
        <v>#N/A</v>
      </c>
    </row>
    <row r="2795" spans="1:18" x14ac:dyDescent="0.2">
      <c r="A2795" s="5" t="s">
        <v>9746</v>
      </c>
      <c r="B2795" s="5"/>
      <c r="C2795" s="5" t="s">
        <v>9747</v>
      </c>
      <c r="D2795" s="5" t="s">
        <v>2614</v>
      </c>
      <c r="E2795" s="36" t="s">
        <v>71</v>
      </c>
      <c r="F2795" s="5" t="s">
        <v>18633</v>
      </c>
      <c r="G2795" s="34">
        <v>45847</v>
      </c>
      <c r="H2795" s="33" t="s">
        <v>18630</v>
      </c>
      <c r="I2795" s="34"/>
      <c r="J2795" s="5" t="s">
        <v>18630</v>
      </c>
      <c r="K2795" s="34"/>
      <c r="L2795" s="5" t="s">
        <v>18795</v>
      </c>
      <c r="M2795" s="5" t="s">
        <v>9748</v>
      </c>
      <c r="N2795" s="5" t="s">
        <v>117</v>
      </c>
      <c r="O2795" s="35">
        <v>223446.89</v>
      </c>
      <c r="P2795" s="60" t="s">
        <v>18630</v>
      </c>
      <c r="Q2795" s="5" t="str">
        <f t="shared" si="43"/>
        <v>Ativo</v>
      </c>
      <c r="R2795" s="32" t="e">
        <v>#N/A</v>
      </c>
    </row>
    <row r="2796" spans="1:18" x14ac:dyDescent="0.2">
      <c r="A2796" s="5" t="s">
        <v>9750</v>
      </c>
      <c r="B2796" s="5"/>
      <c r="C2796" s="5" t="s">
        <v>9751</v>
      </c>
      <c r="D2796" s="5" t="s">
        <v>9481</v>
      </c>
      <c r="E2796" s="36" t="s">
        <v>71</v>
      </c>
      <c r="F2796" s="5" t="s">
        <v>18630</v>
      </c>
      <c r="G2796" s="34"/>
      <c r="H2796" s="5" t="s">
        <v>18630</v>
      </c>
      <c r="I2796" s="34"/>
      <c r="J2796" s="5" t="s">
        <v>18630</v>
      </c>
      <c r="K2796" s="34"/>
      <c r="L2796" s="5" t="s">
        <v>18793</v>
      </c>
      <c r="M2796" s="5" t="s">
        <v>825</v>
      </c>
      <c r="N2796" s="5" t="s">
        <v>18712</v>
      </c>
      <c r="O2796" s="35">
        <v>315708.71999999997</v>
      </c>
      <c r="P2796" s="60" t="s">
        <v>18630</v>
      </c>
      <c r="Q2796" s="5" t="str">
        <f t="shared" si="43"/>
        <v>Ativo</v>
      </c>
      <c r="R2796" s="32" t="e">
        <v>#N/A</v>
      </c>
    </row>
    <row r="2797" spans="1:18" x14ac:dyDescent="0.2">
      <c r="A2797" s="5" t="s">
        <v>9752</v>
      </c>
      <c r="B2797" s="5"/>
      <c r="C2797" s="5" t="s">
        <v>9753</v>
      </c>
      <c r="D2797" s="5" t="s">
        <v>891</v>
      </c>
      <c r="E2797" s="36" t="s">
        <v>71</v>
      </c>
      <c r="F2797" s="5" t="s">
        <v>18633</v>
      </c>
      <c r="G2797" s="34">
        <v>45539</v>
      </c>
      <c r="H2797" s="33" t="s">
        <v>18630</v>
      </c>
      <c r="I2797" s="34"/>
      <c r="J2797" s="5" t="s">
        <v>18633</v>
      </c>
      <c r="K2797" s="34">
        <v>45555</v>
      </c>
      <c r="L2797" s="33" t="s">
        <v>42</v>
      </c>
      <c r="M2797" s="5" t="s">
        <v>43</v>
      </c>
      <c r="N2797" s="5" t="s">
        <v>26</v>
      </c>
      <c r="O2797" s="35">
        <v>141731.91</v>
      </c>
      <c r="P2797" s="5" t="s">
        <v>18630</v>
      </c>
      <c r="Q2797" s="5" t="str">
        <f t="shared" si="43"/>
        <v>Arquivado</v>
      </c>
      <c r="R2797" s="32" t="e">
        <v>#N/A</v>
      </c>
    </row>
    <row r="2798" spans="1:18" x14ac:dyDescent="0.2">
      <c r="A2798" s="5" t="s">
        <v>9754</v>
      </c>
      <c r="B2798" s="5"/>
      <c r="C2798" s="5" t="s">
        <v>9755</v>
      </c>
      <c r="D2798" s="5" t="s">
        <v>18700</v>
      </c>
      <c r="E2798" s="36" t="s">
        <v>71</v>
      </c>
      <c r="F2798" s="5" t="s">
        <v>18633</v>
      </c>
      <c r="G2798" s="34">
        <v>45828</v>
      </c>
      <c r="H2798" s="33" t="s">
        <v>18633</v>
      </c>
      <c r="I2798" s="34">
        <v>46057</v>
      </c>
      <c r="J2798" s="33" t="s">
        <v>18630</v>
      </c>
      <c r="K2798" s="34"/>
      <c r="L2798" s="5" t="s">
        <v>18795</v>
      </c>
      <c r="M2798" s="5" t="s">
        <v>3510</v>
      </c>
      <c r="N2798" s="5" t="s">
        <v>117</v>
      </c>
      <c r="O2798" s="35">
        <v>600113</v>
      </c>
      <c r="P2798" s="60" t="s">
        <v>18630</v>
      </c>
      <c r="Q2798" s="5" t="str">
        <f t="shared" si="43"/>
        <v>Ativo</v>
      </c>
      <c r="R2798" s="32" t="e">
        <v>#N/A</v>
      </c>
    </row>
    <row r="2799" spans="1:18" x14ac:dyDescent="0.2">
      <c r="A2799" s="5" t="s">
        <v>9756</v>
      </c>
      <c r="B2799" s="5"/>
      <c r="C2799" s="5" t="s">
        <v>9757</v>
      </c>
      <c r="D2799" s="5" t="s">
        <v>9758</v>
      </c>
      <c r="E2799" s="36" t="s">
        <v>71</v>
      </c>
      <c r="F2799" s="5" t="s">
        <v>18630</v>
      </c>
      <c r="G2799" s="34"/>
      <c r="H2799" s="5" t="s">
        <v>18630</v>
      </c>
      <c r="I2799" s="34"/>
      <c r="J2799" s="5" t="s">
        <v>18630</v>
      </c>
      <c r="K2799" s="34"/>
      <c r="L2799" s="5" t="s">
        <v>18793</v>
      </c>
      <c r="M2799" s="5" t="s">
        <v>825</v>
      </c>
      <c r="N2799" s="5" t="s">
        <v>18712</v>
      </c>
      <c r="O2799" s="35">
        <v>297945.90000000002</v>
      </c>
      <c r="P2799" s="60" t="s">
        <v>18630</v>
      </c>
      <c r="Q2799" s="5" t="str">
        <f t="shared" si="43"/>
        <v>Ativo</v>
      </c>
      <c r="R2799" s="32" t="e">
        <v>#N/A</v>
      </c>
    </row>
    <row r="2800" spans="1:18" x14ac:dyDescent="0.2">
      <c r="A2800" s="5" t="s">
        <v>9759</v>
      </c>
      <c r="B2800" s="5"/>
      <c r="C2800" s="5" t="s">
        <v>9760</v>
      </c>
      <c r="D2800" s="5" t="s">
        <v>9761</v>
      </c>
      <c r="E2800" s="36" t="s">
        <v>71</v>
      </c>
      <c r="F2800" s="5" t="s">
        <v>18630</v>
      </c>
      <c r="G2800" s="34"/>
      <c r="H2800" s="5" t="s">
        <v>18630</v>
      </c>
      <c r="I2800" s="34"/>
      <c r="J2800" s="5" t="s">
        <v>18630</v>
      </c>
      <c r="K2800" s="34"/>
      <c r="L2800" s="5" t="s">
        <v>18793</v>
      </c>
      <c r="M2800" s="5" t="s">
        <v>8307</v>
      </c>
      <c r="N2800" s="5" t="s">
        <v>18712</v>
      </c>
      <c r="O2800" s="35">
        <v>377216.78</v>
      </c>
      <c r="P2800" s="60" t="s">
        <v>18630</v>
      </c>
      <c r="Q2800" s="5" t="str">
        <f t="shared" si="43"/>
        <v>Ativo</v>
      </c>
      <c r="R2800" s="32" t="e">
        <v>#N/A</v>
      </c>
    </row>
    <row r="2801" spans="1:18" x14ac:dyDescent="0.2">
      <c r="A2801" s="5" t="s">
        <v>9762</v>
      </c>
      <c r="B2801" s="5"/>
      <c r="C2801" s="5" t="s">
        <v>9763</v>
      </c>
      <c r="D2801" s="5" t="s">
        <v>18700</v>
      </c>
      <c r="E2801" s="36" t="s">
        <v>71</v>
      </c>
      <c r="F2801" s="5" t="s">
        <v>18633</v>
      </c>
      <c r="G2801" s="34">
        <v>45635</v>
      </c>
      <c r="H2801" s="33" t="s">
        <v>18633</v>
      </c>
      <c r="I2801" s="34">
        <v>45944</v>
      </c>
      <c r="J2801" s="33" t="s">
        <v>18630</v>
      </c>
      <c r="K2801" s="34"/>
      <c r="L2801" s="5" t="s">
        <v>18795</v>
      </c>
      <c r="M2801" s="5" t="s">
        <v>3510</v>
      </c>
      <c r="N2801" s="5" t="s">
        <v>117</v>
      </c>
      <c r="O2801" s="35">
        <v>118345.99</v>
      </c>
      <c r="P2801" s="60" t="s">
        <v>18630</v>
      </c>
      <c r="Q2801" s="5" t="str">
        <f t="shared" si="43"/>
        <v>Ativo</v>
      </c>
      <c r="R2801" s="32" t="e">
        <v>#N/A</v>
      </c>
    </row>
    <row r="2802" spans="1:18" x14ac:dyDescent="0.2">
      <c r="A2802" s="5" t="s">
        <v>9764</v>
      </c>
      <c r="B2802" s="5"/>
      <c r="C2802" s="5" t="s">
        <v>9765</v>
      </c>
      <c r="D2802" s="5" t="s">
        <v>2897</v>
      </c>
      <c r="E2802" s="36" t="s">
        <v>71</v>
      </c>
      <c r="F2802" s="5" t="s">
        <v>18633</v>
      </c>
      <c r="G2802" s="34">
        <v>45941</v>
      </c>
      <c r="H2802" s="33" t="s">
        <v>18630</v>
      </c>
      <c r="I2802" s="34"/>
      <c r="J2802" s="5" t="s">
        <v>18630</v>
      </c>
      <c r="K2802" s="34"/>
      <c r="L2802" s="5" t="s">
        <v>18796</v>
      </c>
      <c r="M2802" s="5" t="s">
        <v>866</v>
      </c>
      <c r="N2802" s="5" t="s">
        <v>117</v>
      </c>
      <c r="O2802" s="35">
        <v>485520.58</v>
      </c>
      <c r="P2802" s="60" t="s">
        <v>18630</v>
      </c>
      <c r="Q2802" s="5" t="str">
        <f t="shared" si="43"/>
        <v>Ativo</v>
      </c>
      <c r="R2802" s="32" t="e">
        <v>#N/A</v>
      </c>
    </row>
    <row r="2803" spans="1:18" x14ac:dyDescent="0.2">
      <c r="A2803" s="5" t="s">
        <v>9766</v>
      </c>
      <c r="B2803" s="5"/>
      <c r="C2803" s="5" t="s">
        <v>9720</v>
      </c>
      <c r="D2803" s="5" t="s">
        <v>2614</v>
      </c>
      <c r="E2803" s="36" t="s">
        <v>71</v>
      </c>
      <c r="F2803" s="5" t="s">
        <v>18633</v>
      </c>
      <c r="G2803" s="34">
        <v>45812</v>
      </c>
      <c r="H2803" s="33" t="s">
        <v>18630</v>
      </c>
      <c r="I2803" s="34"/>
      <c r="J2803" s="5" t="s">
        <v>18630</v>
      </c>
      <c r="K2803" s="34"/>
      <c r="L2803" s="5" t="s">
        <v>18795</v>
      </c>
      <c r="M2803" s="5" t="s">
        <v>9767</v>
      </c>
      <c r="N2803" s="5" t="s">
        <v>117</v>
      </c>
      <c r="O2803" s="35">
        <v>128590.41</v>
      </c>
      <c r="P2803" s="60" t="s">
        <v>18630</v>
      </c>
      <c r="Q2803" s="5" t="str">
        <f t="shared" si="43"/>
        <v>Ativo</v>
      </c>
      <c r="R2803" s="32" t="e">
        <v>#N/A</v>
      </c>
    </row>
    <row r="2804" spans="1:18" x14ac:dyDescent="0.2">
      <c r="A2804" s="5" t="s">
        <v>9769</v>
      </c>
      <c r="B2804" s="5"/>
      <c r="C2804" s="5" t="s">
        <v>9770</v>
      </c>
      <c r="D2804" s="5" t="s">
        <v>1036</v>
      </c>
      <c r="E2804" s="36" t="s">
        <v>71</v>
      </c>
      <c r="F2804" s="5" t="s">
        <v>18630</v>
      </c>
      <c r="G2804" s="34"/>
      <c r="H2804" s="5" t="s">
        <v>18630</v>
      </c>
      <c r="I2804" s="34"/>
      <c r="J2804" s="5" t="s">
        <v>18630</v>
      </c>
      <c r="K2804" s="34"/>
      <c r="L2804" s="5" t="s">
        <v>18793</v>
      </c>
      <c r="M2804" s="5" t="s">
        <v>4193</v>
      </c>
      <c r="N2804" s="5" t="s">
        <v>18712</v>
      </c>
      <c r="O2804" s="35">
        <v>428976.12</v>
      </c>
      <c r="P2804" s="60" t="s">
        <v>18630</v>
      </c>
      <c r="Q2804" s="5" t="str">
        <f t="shared" si="43"/>
        <v>Ativo</v>
      </c>
      <c r="R2804" s="32" t="e">
        <v>#N/A</v>
      </c>
    </row>
    <row r="2805" spans="1:18" x14ac:dyDescent="0.2">
      <c r="A2805" s="5" t="s">
        <v>9771</v>
      </c>
      <c r="B2805" s="5"/>
      <c r="C2805" s="5" t="s">
        <v>9772</v>
      </c>
      <c r="D2805" s="5" t="s">
        <v>2897</v>
      </c>
      <c r="E2805" s="36" t="s">
        <v>71</v>
      </c>
      <c r="F2805" s="5" t="s">
        <v>18633</v>
      </c>
      <c r="G2805" s="34">
        <v>45791</v>
      </c>
      <c r="H2805" s="33" t="s">
        <v>18633</v>
      </c>
      <c r="I2805" s="34">
        <v>45929</v>
      </c>
      <c r="J2805" s="33" t="s">
        <v>18630</v>
      </c>
      <c r="K2805" s="34"/>
      <c r="L2805" s="5" t="s">
        <v>18795</v>
      </c>
      <c r="M2805" s="5" t="s">
        <v>2898</v>
      </c>
      <c r="N2805" s="5" t="s">
        <v>117</v>
      </c>
      <c r="O2805" s="35">
        <v>789675.31</v>
      </c>
      <c r="P2805" s="60" t="s">
        <v>18630</v>
      </c>
      <c r="Q2805" s="5" t="str">
        <f t="shared" si="43"/>
        <v>Ativo</v>
      </c>
      <c r="R2805" s="32" t="e">
        <v>#N/A</v>
      </c>
    </row>
    <row r="2806" spans="1:18" x14ac:dyDescent="0.2">
      <c r="A2806" s="5" t="s">
        <v>9773</v>
      </c>
      <c r="B2806" s="5"/>
      <c r="C2806" s="5" t="s">
        <v>9774</v>
      </c>
      <c r="D2806" s="5" t="s">
        <v>1433</v>
      </c>
      <c r="E2806" s="36" t="s">
        <v>71</v>
      </c>
      <c r="F2806" s="5" t="s">
        <v>18630</v>
      </c>
      <c r="G2806" s="34"/>
      <c r="H2806" s="5" t="s">
        <v>18630</v>
      </c>
      <c r="I2806" s="34"/>
      <c r="J2806" s="5" t="s">
        <v>18630</v>
      </c>
      <c r="K2806" s="34"/>
      <c r="L2806" s="5" t="s">
        <v>18793</v>
      </c>
      <c r="M2806" s="5" t="s">
        <v>9775</v>
      </c>
      <c r="N2806" s="5" t="s">
        <v>18712</v>
      </c>
      <c r="O2806" s="35">
        <v>700000</v>
      </c>
      <c r="P2806" s="60" t="s">
        <v>18630</v>
      </c>
      <c r="Q2806" s="5" t="str">
        <f t="shared" si="43"/>
        <v>Ativo</v>
      </c>
      <c r="R2806" s="32" t="e">
        <v>#N/A</v>
      </c>
    </row>
    <row r="2807" spans="1:18" x14ac:dyDescent="0.2">
      <c r="A2807" s="5" t="s">
        <v>9777</v>
      </c>
      <c r="B2807" s="5" t="s">
        <v>9778</v>
      </c>
      <c r="C2807" s="5" t="s">
        <v>9779</v>
      </c>
      <c r="D2807" s="5" t="s">
        <v>443</v>
      </c>
      <c r="E2807" s="36" t="s">
        <v>71</v>
      </c>
      <c r="F2807" s="5" t="s">
        <v>18633</v>
      </c>
      <c r="G2807" s="34">
        <v>45657</v>
      </c>
      <c r="H2807" s="33" t="s">
        <v>18633</v>
      </c>
      <c r="I2807" s="34">
        <v>45918</v>
      </c>
      <c r="J2807" s="33" t="s">
        <v>18630</v>
      </c>
      <c r="K2807" s="34"/>
      <c r="L2807" s="5" t="s">
        <v>18795</v>
      </c>
      <c r="M2807" s="5" t="s">
        <v>2925</v>
      </c>
      <c r="N2807" s="5" t="s">
        <v>117</v>
      </c>
      <c r="O2807" s="35">
        <v>520100.36</v>
      </c>
      <c r="P2807" s="60" t="s">
        <v>18630</v>
      </c>
      <c r="Q2807" s="5" t="str">
        <f t="shared" si="43"/>
        <v>Ativo</v>
      </c>
      <c r="R2807" s="32" t="e">
        <v>#N/A</v>
      </c>
    </row>
    <row r="2808" spans="1:18" x14ac:dyDescent="0.2">
      <c r="A2808" s="5" t="s">
        <v>9780</v>
      </c>
      <c r="B2808" s="5" t="s">
        <v>9781</v>
      </c>
      <c r="C2808" s="5" t="s">
        <v>9782</v>
      </c>
      <c r="D2808" s="5" t="s">
        <v>18700</v>
      </c>
      <c r="E2808" s="36" t="s">
        <v>71</v>
      </c>
      <c r="F2808" s="5" t="s">
        <v>18633</v>
      </c>
      <c r="G2808" s="34">
        <v>45728</v>
      </c>
      <c r="H2808" s="33" t="s">
        <v>18633</v>
      </c>
      <c r="I2808" s="34">
        <v>45933</v>
      </c>
      <c r="J2808" s="33" t="s">
        <v>18630</v>
      </c>
      <c r="K2808" s="34"/>
      <c r="L2808" s="5" t="s">
        <v>18795</v>
      </c>
      <c r="M2808" s="5" t="s">
        <v>3510</v>
      </c>
      <c r="N2808" s="5" t="s">
        <v>117</v>
      </c>
      <c r="O2808" s="35">
        <v>988277.75</v>
      </c>
      <c r="P2808" s="60" t="s">
        <v>18630</v>
      </c>
      <c r="Q2808" s="5" t="str">
        <f t="shared" si="43"/>
        <v>Ativo</v>
      </c>
      <c r="R2808" s="32" t="e">
        <v>#N/A</v>
      </c>
    </row>
    <row r="2809" spans="1:18" x14ac:dyDescent="0.2">
      <c r="A2809" s="5" t="s">
        <v>9783</v>
      </c>
      <c r="B2809" s="5"/>
      <c r="C2809" s="5" t="s">
        <v>9784</v>
      </c>
      <c r="D2809" s="5" t="s">
        <v>9785</v>
      </c>
      <c r="E2809" s="36" t="s">
        <v>71</v>
      </c>
      <c r="F2809" s="5" t="s">
        <v>18633</v>
      </c>
      <c r="G2809" s="34">
        <v>46056</v>
      </c>
      <c r="H2809" s="33" t="s">
        <v>18630</v>
      </c>
      <c r="I2809" s="34"/>
      <c r="J2809" s="5" t="s">
        <v>18630</v>
      </c>
      <c r="K2809" s="34"/>
      <c r="L2809" s="5" t="s">
        <v>18795</v>
      </c>
      <c r="M2809" s="5" t="s">
        <v>1018</v>
      </c>
      <c r="N2809" s="5" t="s">
        <v>117</v>
      </c>
      <c r="O2809" s="35">
        <v>272180.03999999998</v>
      </c>
      <c r="P2809" s="60" t="s">
        <v>18630</v>
      </c>
      <c r="Q2809" s="5" t="str">
        <f t="shared" si="43"/>
        <v>Ativo</v>
      </c>
      <c r="R2809" s="32" t="e">
        <v>#N/A</v>
      </c>
    </row>
    <row r="2810" spans="1:18" x14ac:dyDescent="0.2">
      <c r="A2810" s="5" t="s">
        <v>9786</v>
      </c>
      <c r="B2810" s="5"/>
      <c r="C2810" s="5" t="s">
        <v>9787</v>
      </c>
      <c r="D2810" s="5" t="s">
        <v>2897</v>
      </c>
      <c r="E2810" s="36" t="s">
        <v>71</v>
      </c>
      <c r="F2810" s="5" t="s">
        <v>18633</v>
      </c>
      <c r="G2810" s="34">
        <v>45863</v>
      </c>
      <c r="H2810" s="33" t="s">
        <v>18630</v>
      </c>
      <c r="I2810" s="34"/>
      <c r="J2810" s="5" t="s">
        <v>18630</v>
      </c>
      <c r="K2810" s="34"/>
      <c r="L2810" s="5" t="s">
        <v>18795</v>
      </c>
      <c r="M2810" s="5" t="s">
        <v>912</v>
      </c>
      <c r="N2810" s="5" t="s">
        <v>117</v>
      </c>
      <c r="O2810" s="35">
        <v>840477.64</v>
      </c>
      <c r="P2810" s="60" t="s">
        <v>18630</v>
      </c>
      <c r="Q2810" s="5" t="str">
        <f t="shared" si="43"/>
        <v>Ativo</v>
      </c>
      <c r="R2810" s="32" t="e">
        <v>#N/A</v>
      </c>
    </row>
    <row r="2811" spans="1:18" x14ac:dyDescent="0.2">
      <c r="A2811" s="5" t="s">
        <v>9788</v>
      </c>
      <c r="B2811" s="5"/>
      <c r="C2811" s="5" t="s">
        <v>9789</v>
      </c>
      <c r="D2811" s="5" t="s">
        <v>2897</v>
      </c>
      <c r="E2811" s="36" t="s">
        <v>71</v>
      </c>
      <c r="F2811" s="5" t="s">
        <v>18633</v>
      </c>
      <c r="G2811" s="34">
        <v>46077</v>
      </c>
      <c r="H2811" s="33" t="s">
        <v>18630</v>
      </c>
      <c r="I2811" s="34"/>
      <c r="J2811" s="5" t="s">
        <v>18630</v>
      </c>
      <c r="K2811" s="34"/>
      <c r="L2811" s="5" t="s">
        <v>18795</v>
      </c>
      <c r="M2811" s="5" t="s">
        <v>2925</v>
      </c>
      <c r="N2811" s="5" t="s">
        <v>117</v>
      </c>
      <c r="O2811" s="35">
        <v>461158.5</v>
      </c>
      <c r="P2811" s="60" t="s">
        <v>18630</v>
      </c>
      <c r="Q2811" s="5" t="str">
        <f t="shared" si="43"/>
        <v>Ativo</v>
      </c>
      <c r="R2811" s="32" t="e">
        <v>#N/A</v>
      </c>
    </row>
    <row r="2812" spans="1:18" x14ac:dyDescent="0.2">
      <c r="A2812" s="5" t="s">
        <v>9790</v>
      </c>
      <c r="B2812" s="5"/>
      <c r="C2812" s="5" t="s">
        <v>9791</v>
      </c>
      <c r="D2812" s="5" t="s">
        <v>694</v>
      </c>
      <c r="E2812" s="36" t="s">
        <v>71</v>
      </c>
      <c r="F2812" s="5" t="s">
        <v>18633</v>
      </c>
      <c r="G2812" s="34">
        <v>45677</v>
      </c>
      <c r="H2812" s="33" t="s">
        <v>18630</v>
      </c>
      <c r="I2812" s="34"/>
      <c r="J2812" s="5" t="s">
        <v>18630</v>
      </c>
      <c r="K2812" s="34"/>
      <c r="L2812" s="5" t="s">
        <v>42</v>
      </c>
      <c r="M2812" s="5" t="s">
        <v>43</v>
      </c>
      <c r="N2812" s="5" t="s">
        <v>26</v>
      </c>
      <c r="O2812" s="35">
        <v>177025.72</v>
      </c>
      <c r="P2812" s="5" t="s">
        <v>18633</v>
      </c>
      <c r="Q2812" s="5" t="str">
        <f t="shared" si="43"/>
        <v>Arquivado</v>
      </c>
      <c r="R2812" s="32" t="e">
        <v>#N/A</v>
      </c>
    </row>
    <row r="2813" spans="1:18" x14ac:dyDescent="0.2">
      <c r="A2813" s="5" t="s">
        <v>9792</v>
      </c>
      <c r="B2813" s="5"/>
      <c r="C2813" s="5" t="s">
        <v>9793</v>
      </c>
      <c r="D2813" s="5" t="s">
        <v>9794</v>
      </c>
      <c r="E2813" s="36" t="s">
        <v>71</v>
      </c>
      <c r="F2813" s="5" t="s">
        <v>18630</v>
      </c>
      <c r="G2813" s="34"/>
      <c r="H2813" s="5" t="s">
        <v>18630</v>
      </c>
      <c r="I2813" s="34"/>
      <c r="J2813" s="5" t="s">
        <v>18630</v>
      </c>
      <c r="K2813" s="34"/>
      <c r="L2813" s="5" t="s">
        <v>18684</v>
      </c>
      <c r="M2813" s="33" t="s">
        <v>9795</v>
      </c>
      <c r="N2813" s="5" t="s">
        <v>18712</v>
      </c>
      <c r="O2813" s="35">
        <v>175775.6</v>
      </c>
      <c r="P2813" s="60" t="s">
        <v>18633</v>
      </c>
      <c r="Q2813" s="5" t="str">
        <f t="shared" si="43"/>
        <v>Ativo</v>
      </c>
      <c r="R2813" s="32" t="e">
        <v>#N/A</v>
      </c>
    </row>
    <row r="2814" spans="1:18" x14ac:dyDescent="0.2">
      <c r="A2814" s="5" t="s">
        <v>9797</v>
      </c>
      <c r="B2814" s="5"/>
      <c r="C2814" s="5" t="s">
        <v>9798</v>
      </c>
      <c r="D2814" s="5" t="s">
        <v>891</v>
      </c>
      <c r="E2814" s="36" t="s">
        <v>71</v>
      </c>
      <c r="F2814" s="5" t="s">
        <v>18630</v>
      </c>
      <c r="G2814" s="34"/>
      <c r="H2814" s="5" t="s">
        <v>18630</v>
      </c>
      <c r="I2814" s="34"/>
      <c r="J2814" s="5" t="s">
        <v>18633</v>
      </c>
      <c r="K2814" s="34">
        <v>45609</v>
      </c>
      <c r="L2814" s="33" t="s">
        <v>42</v>
      </c>
      <c r="M2814" s="5" t="s">
        <v>43</v>
      </c>
      <c r="N2814" s="5" t="s">
        <v>26</v>
      </c>
      <c r="O2814" s="35">
        <v>120305.64</v>
      </c>
      <c r="P2814" s="5" t="s">
        <v>18630</v>
      </c>
      <c r="Q2814" s="5" t="str">
        <f t="shared" si="43"/>
        <v>Arquivado</v>
      </c>
      <c r="R2814" s="32" t="e">
        <v>#N/A</v>
      </c>
    </row>
    <row r="2815" spans="1:18" x14ac:dyDescent="0.2">
      <c r="A2815" s="5" t="s">
        <v>9799</v>
      </c>
      <c r="B2815" s="5"/>
      <c r="C2815" s="5" t="s">
        <v>9800</v>
      </c>
      <c r="D2815" s="5" t="s">
        <v>18700</v>
      </c>
      <c r="E2815" s="36" t="s">
        <v>71</v>
      </c>
      <c r="F2815" s="5" t="s">
        <v>18633</v>
      </c>
      <c r="G2815" s="34">
        <v>45576</v>
      </c>
      <c r="H2815" s="33" t="s">
        <v>18633</v>
      </c>
      <c r="I2815" s="34">
        <v>45757</v>
      </c>
      <c r="J2815" s="33" t="s">
        <v>18630</v>
      </c>
      <c r="K2815" s="34"/>
      <c r="L2815" s="5" t="s">
        <v>18796</v>
      </c>
      <c r="M2815" s="5" t="s">
        <v>1211</v>
      </c>
      <c r="N2815" s="5" t="s">
        <v>210</v>
      </c>
      <c r="O2815" s="35">
        <v>176694.71</v>
      </c>
      <c r="P2815" s="60" t="s">
        <v>18630</v>
      </c>
      <c r="Q2815" s="5" t="str">
        <f t="shared" si="43"/>
        <v>Ativo</v>
      </c>
      <c r="R2815" s="32" t="e">
        <v>#N/A</v>
      </c>
    </row>
    <row r="2816" spans="1:18" x14ac:dyDescent="0.2">
      <c r="A2816" s="5" t="s">
        <v>9801</v>
      </c>
      <c r="B2816" s="5"/>
      <c r="C2816" s="5" t="s">
        <v>9802</v>
      </c>
      <c r="D2816" s="5" t="s">
        <v>18841</v>
      </c>
      <c r="E2816" s="36" t="s">
        <v>71</v>
      </c>
      <c r="F2816" s="5" t="s">
        <v>18633</v>
      </c>
      <c r="G2816" s="34">
        <v>45819</v>
      </c>
      <c r="H2816" s="33" t="s">
        <v>18630</v>
      </c>
      <c r="I2816" s="34"/>
      <c r="J2816" s="5" t="s">
        <v>18630</v>
      </c>
      <c r="K2816" s="34"/>
      <c r="L2816" s="5" t="s">
        <v>42</v>
      </c>
      <c r="M2816" s="5" t="s">
        <v>43</v>
      </c>
      <c r="N2816" s="5" t="s">
        <v>26</v>
      </c>
      <c r="O2816" s="35">
        <v>263127.77</v>
      </c>
      <c r="P2816" s="5" t="s">
        <v>18633</v>
      </c>
      <c r="Q2816" s="5" t="str">
        <f t="shared" si="43"/>
        <v>Arquivado</v>
      </c>
      <c r="R2816" s="32" t="e">
        <v>#N/A</v>
      </c>
    </row>
    <row r="2817" spans="1:18" x14ac:dyDescent="0.2">
      <c r="A2817" s="5" t="s">
        <v>9803</v>
      </c>
      <c r="B2817" s="5"/>
      <c r="C2817" s="5" t="s">
        <v>9804</v>
      </c>
      <c r="D2817" s="5" t="s">
        <v>9805</v>
      </c>
      <c r="E2817" s="36" t="s">
        <v>71</v>
      </c>
      <c r="F2817" s="5" t="s">
        <v>18633</v>
      </c>
      <c r="G2817" s="34">
        <v>46044</v>
      </c>
      <c r="H2817" s="33" t="s">
        <v>18630</v>
      </c>
      <c r="I2817" s="34"/>
      <c r="J2817" s="5" t="s">
        <v>18630</v>
      </c>
      <c r="K2817" s="34"/>
      <c r="L2817" s="5" t="s">
        <v>18796</v>
      </c>
      <c r="M2817" s="5" t="s">
        <v>866</v>
      </c>
      <c r="N2817" s="5" t="s">
        <v>117</v>
      </c>
      <c r="O2817" s="35">
        <v>736113.93</v>
      </c>
      <c r="P2817" s="60" t="s">
        <v>18630</v>
      </c>
      <c r="Q2817" s="5" t="str">
        <f t="shared" si="43"/>
        <v>Ativo</v>
      </c>
      <c r="R2817" s="32" t="e">
        <v>#N/A</v>
      </c>
    </row>
    <row r="2818" spans="1:18" x14ac:dyDescent="0.2">
      <c r="A2818" s="5" t="s">
        <v>9806</v>
      </c>
      <c r="B2818" s="5"/>
      <c r="C2818" s="5" t="s">
        <v>9807</v>
      </c>
      <c r="D2818" s="5" t="s">
        <v>9808</v>
      </c>
      <c r="E2818" s="36" t="s">
        <v>71</v>
      </c>
      <c r="F2818" s="5" t="s">
        <v>18633</v>
      </c>
      <c r="G2818" s="34">
        <v>45807</v>
      </c>
      <c r="H2818" s="33" t="s">
        <v>18630</v>
      </c>
      <c r="I2818" s="34"/>
      <c r="J2818" s="5" t="s">
        <v>18630</v>
      </c>
      <c r="K2818" s="34"/>
      <c r="L2818" s="5" t="s">
        <v>18795</v>
      </c>
      <c r="M2818" s="5" t="s">
        <v>9639</v>
      </c>
      <c r="N2818" s="5" t="s">
        <v>117</v>
      </c>
      <c r="O2818" s="35">
        <v>144497.48000000001</v>
      </c>
      <c r="P2818" s="60" t="s">
        <v>18630</v>
      </c>
      <c r="Q2818" s="5" t="str">
        <f t="shared" si="43"/>
        <v>Ativo</v>
      </c>
      <c r="R2818" s="32" t="e">
        <v>#N/A</v>
      </c>
    </row>
    <row r="2819" spans="1:18" x14ac:dyDescent="0.2">
      <c r="A2819" s="5" t="s">
        <v>9809</v>
      </c>
      <c r="B2819" s="5"/>
      <c r="C2819" s="5" t="s">
        <v>9810</v>
      </c>
      <c r="D2819" s="5" t="s">
        <v>18700</v>
      </c>
      <c r="E2819" s="36" t="s">
        <v>71</v>
      </c>
      <c r="F2819" s="5" t="s">
        <v>18633</v>
      </c>
      <c r="G2819" s="34">
        <v>46093</v>
      </c>
      <c r="H2819" s="33" t="s">
        <v>18630</v>
      </c>
      <c r="I2819" s="34"/>
      <c r="J2819" s="5" t="s">
        <v>18630</v>
      </c>
      <c r="K2819" s="34"/>
      <c r="L2819" s="5" t="s">
        <v>18795</v>
      </c>
      <c r="M2819" s="5" t="s">
        <v>744</v>
      </c>
      <c r="N2819" s="5" t="s">
        <v>117</v>
      </c>
      <c r="O2819" s="35">
        <v>194850.7</v>
      </c>
      <c r="P2819" s="60" t="s">
        <v>18630</v>
      </c>
      <c r="Q2819" s="5" t="str">
        <f t="shared" si="43"/>
        <v>Ativo</v>
      </c>
      <c r="R2819" s="32" t="e">
        <v>#N/A</v>
      </c>
    </row>
    <row r="2820" spans="1:18" x14ac:dyDescent="0.2">
      <c r="A2820" s="5" t="s">
        <v>9658</v>
      </c>
      <c r="B2820" s="5" t="s">
        <v>9657</v>
      </c>
      <c r="C2820" s="5" t="s">
        <v>9659</v>
      </c>
      <c r="D2820" s="5" t="s">
        <v>658</v>
      </c>
      <c r="E2820" s="36" t="s">
        <v>71</v>
      </c>
      <c r="F2820" s="5" t="s">
        <v>18630</v>
      </c>
      <c r="G2820" s="34"/>
      <c r="H2820" s="5" t="s">
        <v>18630</v>
      </c>
      <c r="I2820" s="34"/>
      <c r="J2820" s="5" t="s">
        <v>18630</v>
      </c>
      <c r="K2820" s="34"/>
      <c r="L2820" s="5" t="s">
        <v>18793</v>
      </c>
      <c r="M2820" s="5" t="s">
        <v>744</v>
      </c>
      <c r="N2820" s="5" t="s">
        <v>18712</v>
      </c>
      <c r="O2820" s="35">
        <v>460617.33</v>
      </c>
      <c r="P2820" s="60" t="s">
        <v>18630</v>
      </c>
      <c r="Q2820" s="5" t="str">
        <f t="shared" ref="Q2820:Q2883" si="44">IF(OR(ISNUMBER(SEARCH("arquivamento",L2820)),ISNUMBER(SEARCH("arquivado",L2820))),"Arquivado","Ativo")</f>
        <v>Ativo</v>
      </c>
      <c r="R2820" s="32" t="e">
        <v>#N/A</v>
      </c>
    </row>
    <row r="2821" spans="1:18" x14ac:dyDescent="0.2">
      <c r="A2821" s="5" t="s">
        <v>9811</v>
      </c>
      <c r="B2821" s="5"/>
      <c r="C2821" s="5" t="s">
        <v>9812</v>
      </c>
      <c r="D2821" s="5" t="s">
        <v>891</v>
      </c>
      <c r="E2821" s="36" t="s">
        <v>71</v>
      </c>
      <c r="F2821" s="5" t="s">
        <v>18633</v>
      </c>
      <c r="G2821" s="34">
        <v>45811</v>
      </c>
      <c r="H2821" s="33" t="s">
        <v>18633</v>
      </c>
      <c r="I2821" s="34">
        <v>45930</v>
      </c>
      <c r="J2821" s="33" t="s">
        <v>18630</v>
      </c>
      <c r="K2821" s="34"/>
      <c r="L2821" s="5" t="s">
        <v>18795</v>
      </c>
      <c r="M2821" s="5" t="s">
        <v>9813</v>
      </c>
      <c r="N2821" s="5" t="s">
        <v>117</v>
      </c>
      <c r="O2821" s="35">
        <v>588643.78</v>
      </c>
      <c r="P2821" s="60" t="s">
        <v>18630</v>
      </c>
      <c r="Q2821" s="5" t="str">
        <f t="shared" si="44"/>
        <v>Ativo</v>
      </c>
      <c r="R2821" s="32" t="e">
        <v>#N/A</v>
      </c>
    </row>
    <row r="2822" spans="1:18" x14ac:dyDescent="0.2">
      <c r="A2822" s="5" t="s">
        <v>9815</v>
      </c>
      <c r="B2822" s="5"/>
      <c r="C2822" s="5" t="s">
        <v>9816</v>
      </c>
      <c r="D2822" s="5" t="s">
        <v>9817</v>
      </c>
      <c r="E2822" s="36" t="s">
        <v>71</v>
      </c>
      <c r="F2822" s="5" t="s">
        <v>18630</v>
      </c>
      <c r="G2822" s="34"/>
      <c r="H2822" s="5" t="s">
        <v>18630</v>
      </c>
      <c r="I2822" s="34"/>
      <c r="J2822" s="5" t="s">
        <v>18630</v>
      </c>
      <c r="K2822" s="34"/>
      <c r="L2822" s="5" t="s">
        <v>18793</v>
      </c>
      <c r="M2822" s="5" t="s">
        <v>9818</v>
      </c>
      <c r="N2822" s="5" t="s">
        <v>18712</v>
      </c>
      <c r="O2822" s="35">
        <v>349529.82</v>
      </c>
      <c r="P2822" s="60" t="s">
        <v>18630</v>
      </c>
      <c r="Q2822" s="5" t="str">
        <f t="shared" si="44"/>
        <v>Ativo</v>
      </c>
      <c r="R2822" s="32" t="e">
        <v>#N/A</v>
      </c>
    </row>
    <row r="2823" spans="1:18" x14ac:dyDescent="0.2">
      <c r="A2823" s="5" t="s">
        <v>9820</v>
      </c>
      <c r="B2823" s="5"/>
      <c r="C2823" s="5" t="s">
        <v>9821</v>
      </c>
      <c r="D2823" s="5" t="s">
        <v>9822</v>
      </c>
      <c r="E2823" s="36" t="s">
        <v>9143</v>
      </c>
      <c r="F2823" s="5" t="s">
        <v>18630</v>
      </c>
      <c r="G2823" s="34"/>
      <c r="H2823" s="5" t="s">
        <v>18630</v>
      </c>
      <c r="I2823" s="34"/>
      <c r="J2823" s="5" t="s">
        <v>18630</v>
      </c>
      <c r="K2823" s="34"/>
      <c r="L2823" s="5" t="s">
        <v>23</v>
      </c>
      <c r="M2823" s="5" t="s">
        <v>9823</v>
      </c>
      <c r="N2823" s="5" t="s">
        <v>26</v>
      </c>
      <c r="O2823" s="35">
        <v>0</v>
      </c>
      <c r="P2823" s="5" t="s">
        <v>18633</v>
      </c>
      <c r="Q2823" s="5" t="str">
        <f t="shared" si="44"/>
        <v>Arquivado</v>
      </c>
      <c r="R2823" s="32" t="e">
        <v>#N/A</v>
      </c>
    </row>
    <row r="2824" spans="1:18" x14ac:dyDescent="0.2">
      <c r="A2824" s="5" t="s">
        <v>9825</v>
      </c>
      <c r="B2824" s="5"/>
      <c r="C2824" s="5" t="s">
        <v>9826</v>
      </c>
      <c r="D2824" s="5" t="s">
        <v>4933</v>
      </c>
      <c r="E2824" s="36" t="s">
        <v>71</v>
      </c>
      <c r="F2824" s="5" t="s">
        <v>18630</v>
      </c>
      <c r="G2824" s="34"/>
      <c r="H2824" s="5" t="s">
        <v>18630</v>
      </c>
      <c r="I2824" s="34"/>
      <c r="J2824" s="5" t="s">
        <v>18630</v>
      </c>
      <c r="K2824" s="34"/>
      <c r="L2824" s="5" t="s">
        <v>18793</v>
      </c>
      <c r="M2824" s="5" t="s">
        <v>9827</v>
      </c>
      <c r="N2824" s="5" t="s">
        <v>18712</v>
      </c>
      <c r="O2824" s="35">
        <v>479847.57</v>
      </c>
      <c r="P2824" s="60" t="s">
        <v>18630</v>
      </c>
      <c r="Q2824" s="5" t="str">
        <f t="shared" si="44"/>
        <v>Ativo</v>
      </c>
      <c r="R2824" s="32" t="e">
        <v>#N/A</v>
      </c>
    </row>
    <row r="2825" spans="1:18" x14ac:dyDescent="0.2">
      <c r="A2825" s="5" t="s">
        <v>9829</v>
      </c>
      <c r="B2825" s="5"/>
      <c r="C2825" s="5" t="s">
        <v>9830</v>
      </c>
      <c r="D2825" s="5" t="s">
        <v>9831</v>
      </c>
      <c r="E2825" s="36" t="s">
        <v>71</v>
      </c>
      <c r="F2825" s="5" t="s">
        <v>18630</v>
      </c>
      <c r="G2825" s="34"/>
      <c r="H2825" s="5" t="s">
        <v>18630</v>
      </c>
      <c r="I2825" s="34"/>
      <c r="J2825" s="5" t="s">
        <v>18630</v>
      </c>
      <c r="K2825" s="34"/>
      <c r="L2825" s="5" t="s">
        <v>18793</v>
      </c>
      <c r="M2825" s="5" t="s">
        <v>8915</v>
      </c>
      <c r="N2825" s="5" t="s">
        <v>18712</v>
      </c>
      <c r="O2825" s="35">
        <v>202622.13</v>
      </c>
      <c r="P2825" s="60" t="s">
        <v>18630</v>
      </c>
      <c r="Q2825" s="5" t="str">
        <f t="shared" si="44"/>
        <v>Ativo</v>
      </c>
      <c r="R2825" s="32" t="e">
        <v>#N/A</v>
      </c>
    </row>
    <row r="2826" spans="1:18" x14ac:dyDescent="0.2">
      <c r="A2826" s="5" t="s">
        <v>9832</v>
      </c>
      <c r="B2826" s="5"/>
      <c r="C2826" s="5" t="s">
        <v>9833</v>
      </c>
      <c r="D2826" s="5" t="s">
        <v>9834</v>
      </c>
      <c r="E2826" s="36" t="s">
        <v>71</v>
      </c>
      <c r="F2826" s="5" t="s">
        <v>18630</v>
      </c>
      <c r="G2826" s="34"/>
      <c r="H2826" s="5" t="s">
        <v>18630</v>
      </c>
      <c r="I2826" s="34"/>
      <c r="J2826" s="5" t="s">
        <v>18630</v>
      </c>
      <c r="K2826" s="34"/>
      <c r="L2826" s="5" t="s">
        <v>18793</v>
      </c>
      <c r="M2826" s="5" t="s">
        <v>4206</v>
      </c>
      <c r="N2826" s="5" t="s">
        <v>18712</v>
      </c>
      <c r="O2826" s="35">
        <v>379764.76</v>
      </c>
      <c r="P2826" s="60" t="s">
        <v>18630</v>
      </c>
      <c r="Q2826" s="5" t="str">
        <f t="shared" si="44"/>
        <v>Ativo</v>
      </c>
      <c r="R2826" s="32" t="e">
        <v>#N/A</v>
      </c>
    </row>
    <row r="2827" spans="1:18" x14ac:dyDescent="0.2">
      <c r="A2827" s="5" t="s">
        <v>9835</v>
      </c>
      <c r="B2827" s="5"/>
      <c r="C2827" s="5" t="s">
        <v>9836</v>
      </c>
      <c r="D2827" s="5" t="s">
        <v>18700</v>
      </c>
      <c r="E2827" s="36" t="s">
        <v>71</v>
      </c>
      <c r="F2827" s="5" t="s">
        <v>18630</v>
      </c>
      <c r="G2827" s="34"/>
      <c r="H2827" s="5" t="s">
        <v>18630</v>
      </c>
      <c r="I2827" s="34"/>
      <c r="J2827" s="5" t="s">
        <v>18630</v>
      </c>
      <c r="K2827" s="34"/>
      <c r="L2827" s="5" t="s">
        <v>18793</v>
      </c>
      <c r="M2827" s="5" t="s">
        <v>9837</v>
      </c>
      <c r="N2827" s="5" t="s">
        <v>18712</v>
      </c>
      <c r="O2827" s="35">
        <v>449833.61</v>
      </c>
      <c r="P2827" s="60" t="s">
        <v>18630</v>
      </c>
      <c r="Q2827" s="5" t="str">
        <f t="shared" si="44"/>
        <v>Ativo</v>
      </c>
      <c r="R2827" s="32" t="e">
        <v>#N/A</v>
      </c>
    </row>
    <row r="2828" spans="1:18" x14ac:dyDescent="0.2">
      <c r="A2828" s="5" t="s">
        <v>9839</v>
      </c>
      <c r="B2828" s="5"/>
      <c r="C2828" s="5" t="s">
        <v>9504</v>
      </c>
      <c r="D2828" s="5" t="s">
        <v>9840</v>
      </c>
      <c r="E2828" s="36" t="s">
        <v>71</v>
      </c>
      <c r="F2828" s="5" t="s">
        <v>18630</v>
      </c>
      <c r="G2828" s="34"/>
      <c r="H2828" s="5" t="s">
        <v>18630</v>
      </c>
      <c r="I2828" s="34"/>
      <c r="J2828" s="5" t="s">
        <v>18630</v>
      </c>
      <c r="K2828" s="34"/>
      <c r="L2828" s="5" t="s">
        <v>42</v>
      </c>
      <c r="M2828" s="5" t="s">
        <v>43</v>
      </c>
      <c r="N2828" s="5" t="s">
        <v>26</v>
      </c>
      <c r="O2828" s="35">
        <v>293327.21999999997</v>
      </c>
      <c r="P2828" s="5" t="s">
        <v>18633</v>
      </c>
      <c r="Q2828" s="5" t="str">
        <f t="shared" si="44"/>
        <v>Arquivado</v>
      </c>
      <c r="R2828" s="32" t="e">
        <v>#N/A</v>
      </c>
    </row>
    <row r="2829" spans="1:18" x14ac:dyDescent="0.2">
      <c r="A2829" s="5" t="s">
        <v>9841</v>
      </c>
      <c r="B2829" s="5"/>
      <c r="C2829" s="5" t="s">
        <v>9842</v>
      </c>
      <c r="D2829" s="5" t="s">
        <v>9831</v>
      </c>
      <c r="E2829" s="36" t="s">
        <v>71</v>
      </c>
      <c r="F2829" s="5" t="s">
        <v>18633</v>
      </c>
      <c r="G2829" s="34">
        <v>46078</v>
      </c>
      <c r="H2829" s="33" t="s">
        <v>18630</v>
      </c>
      <c r="I2829" s="34"/>
      <c r="J2829" s="5" t="s">
        <v>18630</v>
      </c>
      <c r="K2829" s="34"/>
      <c r="L2829" s="5" t="s">
        <v>18796</v>
      </c>
      <c r="M2829" s="5" t="s">
        <v>473</v>
      </c>
      <c r="N2829" s="5" t="s">
        <v>117</v>
      </c>
      <c r="O2829" s="35">
        <v>81342.06</v>
      </c>
      <c r="P2829" s="60" t="s">
        <v>18630</v>
      </c>
      <c r="Q2829" s="5" t="str">
        <f t="shared" si="44"/>
        <v>Ativo</v>
      </c>
      <c r="R2829" s="32" t="e">
        <v>#N/A</v>
      </c>
    </row>
    <row r="2830" spans="1:18" x14ac:dyDescent="0.2">
      <c r="A2830" s="5" t="s">
        <v>9843</v>
      </c>
      <c r="B2830" s="5"/>
      <c r="C2830" s="5" t="s">
        <v>9844</v>
      </c>
      <c r="D2830" s="5" t="s">
        <v>9494</v>
      </c>
      <c r="E2830" s="36" t="s">
        <v>279</v>
      </c>
      <c r="F2830" s="5" t="s">
        <v>18630</v>
      </c>
      <c r="G2830" s="34"/>
      <c r="H2830" s="5" t="s">
        <v>18630</v>
      </c>
      <c r="I2830" s="34"/>
      <c r="J2830" s="5" t="s">
        <v>18630</v>
      </c>
      <c r="K2830" s="34"/>
      <c r="L2830" s="5" t="s">
        <v>18793</v>
      </c>
      <c r="M2830" s="5" t="s">
        <v>744</v>
      </c>
      <c r="N2830" s="5" t="s">
        <v>18712</v>
      </c>
      <c r="O2830" s="35">
        <v>32163.74</v>
      </c>
      <c r="P2830" s="60" t="s">
        <v>18630</v>
      </c>
      <c r="Q2830" s="5" t="str">
        <f t="shared" si="44"/>
        <v>Ativo</v>
      </c>
      <c r="R2830" s="32" t="e">
        <v>#N/A</v>
      </c>
    </row>
    <row r="2831" spans="1:18" x14ac:dyDescent="0.2">
      <c r="A2831" s="5" t="s">
        <v>9845</v>
      </c>
      <c r="B2831" s="5"/>
      <c r="D2831" s="5"/>
      <c r="E2831" s="36" t="s">
        <v>5282</v>
      </c>
      <c r="F2831" s="5" t="s">
        <v>18630</v>
      </c>
      <c r="G2831" s="34"/>
      <c r="H2831" s="5" t="s">
        <v>18633</v>
      </c>
      <c r="I2831" s="34">
        <v>42311</v>
      </c>
      <c r="J2831" s="33" t="s">
        <v>18630</v>
      </c>
      <c r="K2831" s="34"/>
      <c r="L2831" s="5" t="s">
        <v>42</v>
      </c>
      <c r="M2831" s="5" t="s">
        <v>9846</v>
      </c>
      <c r="N2831" s="5" t="s">
        <v>26</v>
      </c>
      <c r="O2831" s="35">
        <v>1000</v>
      </c>
      <c r="P2831" s="5" t="s">
        <v>18630</v>
      </c>
      <c r="Q2831" s="5" t="str">
        <f t="shared" si="44"/>
        <v>Arquivado</v>
      </c>
      <c r="R2831" s="32" t="e">
        <v>#N/A</v>
      </c>
    </row>
    <row r="2832" spans="1:18" x14ac:dyDescent="0.2">
      <c r="A2832" s="5" t="s">
        <v>9848</v>
      </c>
      <c r="B2832" s="5"/>
      <c r="C2832" s="5" t="s">
        <v>9849</v>
      </c>
      <c r="D2832" s="5" t="s">
        <v>9001</v>
      </c>
      <c r="E2832" s="36" t="s">
        <v>71</v>
      </c>
      <c r="F2832" s="5" t="s">
        <v>18630</v>
      </c>
      <c r="G2832" s="34"/>
      <c r="H2832" s="5" t="s">
        <v>18630</v>
      </c>
      <c r="I2832" s="34"/>
      <c r="J2832" s="5" t="s">
        <v>18630</v>
      </c>
      <c r="K2832" s="34"/>
      <c r="L2832" s="5" t="s">
        <v>18793</v>
      </c>
      <c r="M2832" s="5" t="s">
        <v>4193</v>
      </c>
      <c r="N2832" s="5" t="s">
        <v>18712</v>
      </c>
      <c r="O2832" s="35">
        <v>264178.77</v>
      </c>
      <c r="P2832" s="60" t="s">
        <v>18630</v>
      </c>
      <c r="Q2832" s="5" t="str">
        <f t="shared" si="44"/>
        <v>Ativo</v>
      </c>
      <c r="R2832" s="32" t="e">
        <v>#N/A</v>
      </c>
    </row>
    <row r="2833" spans="1:18" x14ac:dyDescent="0.2">
      <c r="A2833" s="5" t="s">
        <v>9850</v>
      </c>
      <c r="B2833" s="5"/>
      <c r="C2833" s="5" t="s">
        <v>9851</v>
      </c>
      <c r="D2833" s="5" t="s">
        <v>1433</v>
      </c>
      <c r="E2833" s="36" t="s">
        <v>71</v>
      </c>
      <c r="F2833" s="5" t="s">
        <v>18630</v>
      </c>
      <c r="G2833" s="34"/>
      <c r="H2833" s="5" t="s">
        <v>18630</v>
      </c>
      <c r="I2833" s="34"/>
      <c r="J2833" s="5" t="s">
        <v>18630</v>
      </c>
      <c r="K2833" s="34"/>
      <c r="L2833" s="5" t="s">
        <v>18793</v>
      </c>
      <c r="M2833" s="5" t="s">
        <v>9852</v>
      </c>
      <c r="N2833" s="5" t="s">
        <v>18712</v>
      </c>
      <c r="O2833" s="35">
        <v>451259.8</v>
      </c>
      <c r="P2833" s="60" t="s">
        <v>18630</v>
      </c>
      <c r="Q2833" s="5" t="str">
        <f t="shared" si="44"/>
        <v>Ativo</v>
      </c>
      <c r="R2833" s="32" t="e">
        <v>#N/A</v>
      </c>
    </row>
    <row r="2834" spans="1:18" x14ac:dyDescent="0.2">
      <c r="A2834" s="5" t="s">
        <v>9854</v>
      </c>
      <c r="B2834" s="5"/>
      <c r="C2834" s="5" t="s">
        <v>9855</v>
      </c>
      <c r="D2834" s="5" t="s">
        <v>9856</v>
      </c>
      <c r="E2834" s="36" t="s">
        <v>71</v>
      </c>
      <c r="F2834" s="5" t="s">
        <v>18630</v>
      </c>
      <c r="G2834" s="34"/>
      <c r="H2834" s="5" t="s">
        <v>18630</v>
      </c>
      <c r="I2834" s="34"/>
      <c r="J2834" s="5" t="s">
        <v>18630</v>
      </c>
      <c r="K2834" s="34"/>
      <c r="L2834" s="5" t="s">
        <v>18793</v>
      </c>
      <c r="M2834" s="5" t="s">
        <v>596</v>
      </c>
      <c r="N2834" s="5" t="s">
        <v>18712</v>
      </c>
      <c r="O2834" s="35">
        <v>489962.22</v>
      </c>
      <c r="P2834" s="60" t="s">
        <v>18630</v>
      </c>
      <c r="Q2834" s="5" t="str">
        <f t="shared" si="44"/>
        <v>Ativo</v>
      </c>
      <c r="R2834" s="32" t="e">
        <v>#N/A</v>
      </c>
    </row>
    <row r="2835" spans="1:18" x14ac:dyDescent="0.2">
      <c r="A2835" s="5" t="s">
        <v>9857</v>
      </c>
      <c r="B2835" s="5"/>
      <c r="C2835" s="5" t="s">
        <v>9858</v>
      </c>
      <c r="D2835" s="5" t="s">
        <v>2614</v>
      </c>
      <c r="E2835" s="36" t="s">
        <v>71</v>
      </c>
      <c r="F2835" s="5" t="s">
        <v>18633</v>
      </c>
      <c r="G2835" s="34">
        <v>45841</v>
      </c>
      <c r="H2835" s="33" t="s">
        <v>18633</v>
      </c>
      <c r="I2835" s="34">
        <v>45980</v>
      </c>
      <c r="J2835" s="33" t="s">
        <v>18630</v>
      </c>
      <c r="K2835" s="34"/>
      <c r="L2835" s="5" t="s">
        <v>18795</v>
      </c>
      <c r="M2835" s="5" t="s">
        <v>2637</v>
      </c>
      <c r="N2835" s="5" t="s">
        <v>210</v>
      </c>
      <c r="O2835" s="35">
        <v>320500.98</v>
      </c>
      <c r="P2835" s="60" t="s">
        <v>18630</v>
      </c>
      <c r="Q2835" s="5" t="str">
        <f t="shared" si="44"/>
        <v>Ativo</v>
      </c>
      <c r="R2835" s="32" t="e">
        <v>#N/A</v>
      </c>
    </row>
    <row r="2836" spans="1:18" x14ac:dyDescent="0.2">
      <c r="A2836" s="5" t="s">
        <v>9859</v>
      </c>
      <c r="B2836" s="5"/>
      <c r="C2836" s="5" t="s">
        <v>9860</v>
      </c>
      <c r="D2836" s="5" t="s">
        <v>9861</v>
      </c>
      <c r="E2836" s="36" t="s">
        <v>71</v>
      </c>
      <c r="F2836" s="5" t="s">
        <v>18630</v>
      </c>
      <c r="G2836" s="34"/>
      <c r="H2836" s="5" t="s">
        <v>18630</v>
      </c>
      <c r="I2836" s="34"/>
      <c r="J2836" s="5" t="s">
        <v>18630</v>
      </c>
      <c r="K2836" s="34"/>
      <c r="L2836" s="5" t="s">
        <v>42</v>
      </c>
      <c r="M2836" s="5" t="s">
        <v>43</v>
      </c>
      <c r="N2836" s="5" t="s">
        <v>26</v>
      </c>
      <c r="O2836" s="35">
        <v>375421.85</v>
      </c>
      <c r="P2836" s="5" t="s">
        <v>18633</v>
      </c>
      <c r="Q2836" s="5" t="str">
        <f t="shared" si="44"/>
        <v>Arquivado</v>
      </c>
      <c r="R2836" s="32" t="e">
        <v>#N/A</v>
      </c>
    </row>
    <row r="2837" spans="1:18" x14ac:dyDescent="0.2">
      <c r="A2837" s="5" t="s">
        <v>9862</v>
      </c>
      <c r="B2837" s="5"/>
      <c r="C2837" s="5" t="s">
        <v>9863</v>
      </c>
      <c r="D2837" s="5" t="s">
        <v>1433</v>
      </c>
      <c r="E2837" s="36" t="s">
        <v>71</v>
      </c>
      <c r="F2837" s="5" t="s">
        <v>18630</v>
      </c>
      <c r="G2837" s="34"/>
      <c r="H2837" s="5" t="s">
        <v>18630</v>
      </c>
      <c r="I2837" s="34"/>
      <c r="J2837" s="5" t="s">
        <v>18630</v>
      </c>
      <c r="K2837" s="34"/>
      <c r="L2837" s="5" t="s">
        <v>18793</v>
      </c>
      <c r="M2837" s="5" t="s">
        <v>538</v>
      </c>
      <c r="N2837" s="5" t="s">
        <v>18712</v>
      </c>
      <c r="O2837" s="35">
        <v>697718.62</v>
      </c>
      <c r="P2837" s="60" t="s">
        <v>18630</v>
      </c>
      <c r="Q2837" s="5" t="str">
        <f t="shared" si="44"/>
        <v>Ativo</v>
      </c>
      <c r="R2837" s="32" t="e">
        <v>#N/A</v>
      </c>
    </row>
    <row r="2838" spans="1:18" x14ac:dyDescent="0.2">
      <c r="A2838" s="5" t="s">
        <v>9864</v>
      </c>
      <c r="B2838" s="5"/>
      <c r="C2838" s="5" t="s">
        <v>9865</v>
      </c>
      <c r="D2838" s="5" t="s">
        <v>9866</v>
      </c>
      <c r="E2838" s="36" t="s">
        <v>71</v>
      </c>
      <c r="F2838" s="5" t="s">
        <v>18630</v>
      </c>
      <c r="G2838" s="34"/>
      <c r="H2838" s="5" t="s">
        <v>18630</v>
      </c>
      <c r="I2838" s="34"/>
      <c r="J2838" s="5" t="s">
        <v>18630</v>
      </c>
      <c r="K2838" s="34"/>
      <c r="L2838" s="5" t="s">
        <v>18793</v>
      </c>
      <c r="M2838" s="5" t="s">
        <v>5279</v>
      </c>
      <c r="N2838" s="5" t="s">
        <v>18712</v>
      </c>
      <c r="O2838" s="35">
        <v>716587.15</v>
      </c>
      <c r="P2838" s="60" t="s">
        <v>18630</v>
      </c>
      <c r="Q2838" s="5" t="str">
        <f t="shared" si="44"/>
        <v>Ativo</v>
      </c>
      <c r="R2838" s="32" t="e">
        <v>#N/A</v>
      </c>
    </row>
    <row r="2839" spans="1:18" x14ac:dyDescent="0.2">
      <c r="A2839" s="5" t="s">
        <v>9867</v>
      </c>
      <c r="B2839" s="5"/>
      <c r="C2839" s="5" t="s">
        <v>9668</v>
      </c>
      <c r="D2839" s="5" t="s">
        <v>9669</v>
      </c>
      <c r="E2839" s="36" t="s">
        <v>71</v>
      </c>
      <c r="F2839" s="5" t="s">
        <v>18630</v>
      </c>
      <c r="G2839" s="34"/>
      <c r="H2839" s="5" t="s">
        <v>18630</v>
      </c>
      <c r="I2839" s="34"/>
      <c r="J2839" s="5" t="s">
        <v>18630</v>
      </c>
      <c r="K2839" s="34"/>
      <c r="L2839" s="5" t="s">
        <v>18793</v>
      </c>
      <c r="M2839" s="5" t="s">
        <v>9868</v>
      </c>
      <c r="N2839" s="5" t="s">
        <v>18712</v>
      </c>
      <c r="O2839" s="35">
        <v>157290.03</v>
      </c>
      <c r="P2839" s="60" t="s">
        <v>18633</v>
      </c>
      <c r="Q2839" s="5" t="str">
        <f t="shared" si="44"/>
        <v>Ativo</v>
      </c>
      <c r="R2839" s="32" t="e">
        <v>#N/A</v>
      </c>
    </row>
    <row r="2840" spans="1:18" x14ac:dyDescent="0.2">
      <c r="A2840" s="5" t="s">
        <v>9870</v>
      </c>
      <c r="B2840" s="5"/>
      <c r="C2840" s="5" t="s">
        <v>9871</v>
      </c>
      <c r="D2840" s="5" t="s">
        <v>891</v>
      </c>
      <c r="E2840" s="36" t="s">
        <v>71</v>
      </c>
      <c r="F2840" s="5" t="s">
        <v>18633</v>
      </c>
      <c r="G2840" s="34">
        <v>45884</v>
      </c>
      <c r="H2840" s="33" t="s">
        <v>18630</v>
      </c>
      <c r="I2840" s="34"/>
      <c r="J2840" s="5" t="s">
        <v>18630</v>
      </c>
      <c r="K2840" s="34"/>
      <c r="L2840" s="5" t="s">
        <v>42</v>
      </c>
      <c r="M2840" s="33" t="s">
        <v>9872</v>
      </c>
      <c r="N2840" s="5" t="s">
        <v>26</v>
      </c>
      <c r="O2840" s="35">
        <v>131628.06</v>
      </c>
      <c r="P2840" s="5" t="s">
        <v>18633</v>
      </c>
      <c r="Q2840" s="5" t="str">
        <f t="shared" si="44"/>
        <v>Arquivado</v>
      </c>
      <c r="R2840" s="32" t="e">
        <v>#N/A</v>
      </c>
    </row>
    <row r="2841" spans="1:18" x14ac:dyDescent="0.2">
      <c r="A2841" s="5" t="s">
        <v>9874</v>
      </c>
      <c r="B2841" s="5"/>
      <c r="C2841" s="5" t="s">
        <v>9875</v>
      </c>
      <c r="D2841" s="5" t="s">
        <v>891</v>
      </c>
      <c r="E2841" s="36" t="s">
        <v>71</v>
      </c>
      <c r="F2841" s="5" t="s">
        <v>18633</v>
      </c>
      <c r="G2841" s="34">
        <v>45994</v>
      </c>
      <c r="H2841" s="33" t="s">
        <v>18630</v>
      </c>
      <c r="I2841" s="34"/>
      <c r="J2841" s="5" t="s">
        <v>18630</v>
      </c>
      <c r="K2841" s="34"/>
      <c r="L2841" s="5" t="s">
        <v>42</v>
      </c>
      <c r="M2841" s="33" t="s">
        <v>68</v>
      </c>
      <c r="N2841" s="5" t="s">
        <v>26</v>
      </c>
      <c r="O2841" s="35">
        <v>129750.22</v>
      </c>
      <c r="P2841" s="5" t="s">
        <v>18633</v>
      </c>
      <c r="Q2841" s="5" t="str">
        <f t="shared" si="44"/>
        <v>Arquivado</v>
      </c>
      <c r="R2841" s="32" t="e">
        <v>#N/A</v>
      </c>
    </row>
    <row r="2842" spans="1:18" x14ac:dyDescent="0.2">
      <c r="A2842" s="5" t="s">
        <v>9876</v>
      </c>
      <c r="B2842" s="5"/>
      <c r="C2842" s="5" t="s">
        <v>9877</v>
      </c>
      <c r="D2842" s="5" t="s">
        <v>1186</v>
      </c>
      <c r="E2842" s="36" t="s">
        <v>71</v>
      </c>
      <c r="F2842" s="5" t="s">
        <v>18630</v>
      </c>
      <c r="G2842" s="34"/>
      <c r="H2842" s="5" t="s">
        <v>18630</v>
      </c>
      <c r="I2842" s="34"/>
      <c r="J2842" s="5" t="s">
        <v>18630</v>
      </c>
      <c r="K2842" s="34"/>
      <c r="L2842" s="5" t="s">
        <v>18793</v>
      </c>
      <c r="M2842" s="5" t="s">
        <v>9878</v>
      </c>
      <c r="N2842" s="5" t="s">
        <v>18712</v>
      </c>
      <c r="O2842" s="35">
        <v>213912.28</v>
      </c>
      <c r="P2842" s="60" t="s">
        <v>18630</v>
      </c>
      <c r="Q2842" s="5" t="str">
        <f t="shared" si="44"/>
        <v>Ativo</v>
      </c>
      <c r="R2842" s="32" t="e">
        <v>#N/A</v>
      </c>
    </row>
    <row r="2843" spans="1:18" x14ac:dyDescent="0.2">
      <c r="A2843" s="5" t="s">
        <v>9880</v>
      </c>
      <c r="B2843" s="5"/>
      <c r="C2843" s="5" t="s">
        <v>9881</v>
      </c>
      <c r="D2843" s="5" t="s">
        <v>9882</v>
      </c>
      <c r="E2843" s="36" t="s">
        <v>71</v>
      </c>
      <c r="F2843" s="5" t="s">
        <v>18633</v>
      </c>
      <c r="G2843" s="34">
        <v>45162</v>
      </c>
      <c r="H2843" s="33" t="s">
        <v>18630</v>
      </c>
      <c r="I2843" s="34"/>
      <c r="J2843" s="5" t="s">
        <v>18630</v>
      </c>
      <c r="K2843" s="34"/>
      <c r="L2843" s="5" t="s">
        <v>42</v>
      </c>
      <c r="M2843" s="5" t="s">
        <v>43</v>
      </c>
      <c r="N2843" s="5" t="s">
        <v>26</v>
      </c>
      <c r="O2843" s="35">
        <v>0</v>
      </c>
      <c r="P2843" s="5" t="s">
        <v>18630</v>
      </c>
      <c r="Q2843" s="5" t="str">
        <f t="shared" si="44"/>
        <v>Arquivado</v>
      </c>
      <c r="R2843" s="32" t="e">
        <v>#N/A</v>
      </c>
    </row>
    <row r="2844" spans="1:18" x14ac:dyDescent="0.2">
      <c r="A2844" s="5" t="s">
        <v>9883</v>
      </c>
      <c r="B2844" s="5"/>
      <c r="C2844" s="5" t="s">
        <v>9884</v>
      </c>
      <c r="D2844" s="5" t="s">
        <v>1433</v>
      </c>
      <c r="E2844" s="36" t="s">
        <v>71</v>
      </c>
      <c r="F2844" s="5" t="s">
        <v>18630</v>
      </c>
      <c r="G2844" s="34"/>
      <c r="H2844" s="5" t="s">
        <v>18630</v>
      </c>
      <c r="I2844" s="34"/>
      <c r="J2844" s="5" t="s">
        <v>18630</v>
      </c>
      <c r="K2844" s="34"/>
      <c r="L2844" s="5" t="s">
        <v>18793</v>
      </c>
      <c r="M2844" s="5" t="s">
        <v>9827</v>
      </c>
      <c r="N2844" s="5" t="s">
        <v>18712</v>
      </c>
      <c r="O2844" s="35">
        <v>655284.79</v>
      </c>
      <c r="P2844" s="60" t="s">
        <v>18630</v>
      </c>
      <c r="Q2844" s="5" t="str">
        <f t="shared" si="44"/>
        <v>Ativo</v>
      </c>
      <c r="R2844" s="32" t="e">
        <v>#N/A</v>
      </c>
    </row>
    <row r="2845" spans="1:18" x14ac:dyDescent="0.2">
      <c r="A2845" s="5" t="s">
        <v>9885</v>
      </c>
      <c r="B2845" s="5"/>
      <c r="C2845" s="5" t="s">
        <v>9886</v>
      </c>
      <c r="D2845" s="5" t="s">
        <v>9887</v>
      </c>
      <c r="E2845" s="36" t="s">
        <v>71</v>
      </c>
      <c r="F2845" s="5" t="s">
        <v>18630</v>
      </c>
      <c r="G2845" s="34"/>
      <c r="H2845" s="5" t="s">
        <v>18630</v>
      </c>
      <c r="I2845" s="34"/>
      <c r="J2845" s="5" t="s">
        <v>18630</v>
      </c>
      <c r="K2845" s="34"/>
      <c r="L2845" s="5" t="s">
        <v>18793</v>
      </c>
      <c r="M2845" s="5" t="s">
        <v>4464</v>
      </c>
      <c r="N2845" s="5" t="s">
        <v>18712</v>
      </c>
      <c r="O2845" s="35">
        <v>347397.4</v>
      </c>
      <c r="P2845" s="60" t="s">
        <v>18630</v>
      </c>
      <c r="Q2845" s="5" t="str">
        <f t="shared" si="44"/>
        <v>Ativo</v>
      </c>
      <c r="R2845" s="32" t="e">
        <v>#N/A</v>
      </c>
    </row>
    <row r="2846" spans="1:18" x14ac:dyDescent="0.2">
      <c r="A2846" s="5" t="s">
        <v>9888</v>
      </c>
      <c r="B2846" s="5"/>
      <c r="C2846" s="5" t="s">
        <v>9793</v>
      </c>
      <c r="D2846" s="5" t="s">
        <v>9889</v>
      </c>
      <c r="E2846" s="36" t="s">
        <v>71</v>
      </c>
      <c r="F2846" s="5" t="s">
        <v>18630</v>
      </c>
      <c r="G2846" s="34"/>
      <c r="H2846" s="5" t="s">
        <v>18630</v>
      </c>
      <c r="I2846" s="34"/>
      <c r="J2846" s="5" t="s">
        <v>18630</v>
      </c>
      <c r="K2846" s="34"/>
      <c r="L2846" s="5" t="s">
        <v>18793</v>
      </c>
      <c r="M2846" s="5" t="s">
        <v>2856</v>
      </c>
      <c r="N2846" s="5" t="s">
        <v>18712</v>
      </c>
      <c r="O2846" s="35">
        <v>355192.1</v>
      </c>
      <c r="P2846" s="60" t="s">
        <v>18630</v>
      </c>
      <c r="Q2846" s="5" t="str">
        <f t="shared" si="44"/>
        <v>Ativo</v>
      </c>
      <c r="R2846" s="32" t="e">
        <v>#N/A</v>
      </c>
    </row>
    <row r="2847" spans="1:18" x14ac:dyDescent="0.2">
      <c r="A2847" s="5" t="s">
        <v>9890</v>
      </c>
      <c r="B2847" s="5"/>
      <c r="C2847" s="5" t="s">
        <v>9891</v>
      </c>
      <c r="D2847" s="5" t="s">
        <v>9892</v>
      </c>
      <c r="E2847" s="36" t="s">
        <v>71</v>
      </c>
      <c r="F2847" s="5" t="s">
        <v>18630</v>
      </c>
      <c r="G2847" s="34"/>
      <c r="H2847" s="5" t="s">
        <v>18630</v>
      </c>
      <c r="I2847" s="34"/>
      <c r="J2847" s="5" t="s">
        <v>18630</v>
      </c>
      <c r="K2847" s="34"/>
      <c r="L2847" s="5" t="s">
        <v>18793</v>
      </c>
      <c r="M2847" s="5" t="s">
        <v>9893</v>
      </c>
      <c r="N2847" s="5" t="s">
        <v>18712</v>
      </c>
      <c r="O2847" s="35">
        <v>502222.01</v>
      </c>
      <c r="P2847" s="60" t="s">
        <v>18630</v>
      </c>
      <c r="Q2847" s="5" t="str">
        <f t="shared" si="44"/>
        <v>Ativo</v>
      </c>
      <c r="R2847" s="32" t="e">
        <v>#N/A</v>
      </c>
    </row>
    <row r="2848" spans="1:18" x14ac:dyDescent="0.2">
      <c r="A2848" s="5" t="s">
        <v>9895</v>
      </c>
      <c r="B2848" s="5"/>
      <c r="C2848" s="5" t="s">
        <v>9569</v>
      </c>
      <c r="D2848" s="5" t="s">
        <v>18700</v>
      </c>
      <c r="E2848" s="36" t="s">
        <v>71</v>
      </c>
      <c r="F2848" s="5" t="s">
        <v>18630</v>
      </c>
      <c r="G2848" s="34"/>
      <c r="H2848" s="5" t="s">
        <v>18630</v>
      </c>
      <c r="I2848" s="34"/>
      <c r="J2848" s="5" t="s">
        <v>18630</v>
      </c>
      <c r="K2848" s="34"/>
      <c r="L2848" s="5" t="s">
        <v>18793</v>
      </c>
      <c r="M2848" s="5" t="s">
        <v>9896</v>
      </c>
      <c r="N2848" s="5" t="s">
        <v>18712</v>
      </c>
      <c r="O2848" s="35">
        <v>827927.52</v>
      </c>
      <c r="P2848" s="60" t="s">
        <v>18630</v>
      </c>
      <c r="Q2848" s="5" t="str">
        <f t="shared" si="44"/>
        <v>Ativo</v>
      </c>
      <c r="R2848" s="32" t="e">
        <v>#N/A</v>
      </c>
    </row>
    <row r="2849" spans="1:18" x14ac:dyDescent="0.2">
      <c r="A2849" s="5" t="s">
        <v>9898</v>
      </c>
      <c r="B2849" s="5"/>
      <c r="C2849" s="5" t="s">
        <v>9899</v>
      </c>
      <c r="D2849" s="5" t="s">
        <v>1565</v>
      </c>
      <c r="E2849" s="36" t="s">
        <v>71</v>
      </c>
      <c r="F2849" s="5" t="s">
        <v>18630</v>
      </c>
      <c r="G2849" s="34"/>
      <c r="H2849" s="5" t="s">
        <v>18630</v>
      </c>
      <c r="I2849" s="34"/>
      <c r="J2849" s="5" t="s">
        <v>18630</v>
      </c>
      <c r="K2849" s="34"/>
      <c r="L2849" s="5" t="s">
        <v>18793</v>
      </c>
      <c r="M2849" s="5" t="s">
        <v>744</v>
      </c>
      <c r="N2849" s="5" t="s">
        <v>18712</v>
      </c>
      <c r="O2849" s="35">
        <v>496503.4</v>
      </c>
      <c r="P2849" s="60" t="s">
        <v>18630</v>
      </c>
      <c r="Q2849" s="5" t="str">
        <f t="shared" si="44"/>
        <v>Ativo</v>
      </c>
      <c r="R2849" s="32" t="e">
        <v>#N/A</v>
      </c>
    </row>
    <row r="2850" spans="1:18" x14ac:dyDescent="0.2">
      <c r="A2850" s="5" t="s">
        <v>9900</v>
      </c>
      <c r="B2850" s="5"/>
      <c r="C2850" s="5" t="s">
        <v>9901</v>
      </c>
      <c r="D2850" s="5" t="s">
        <v>9583</v>
      </c>
      <c r="E2850" s="36" t="s">
        <v>71</v>
      </c>
      <c r="F2850" s="5" t="s">
        <v>18633</v>
      </c>
      <c r="G2850" s="34">
        <v>45819</v>
      </c>
      <c r="H2850" s="33" t="s">
        <v>18630</v>
      </c>
      <c r="I2850" s="34"/>
      <c r="J2850" s="5" t="s">
        <v>18630</v>
      </c>
      <c r="K2850" s="34"/>
      <c r="L2850" s="5" t="s">
        <v>18795</v>
      </c>
      <c r="M2850" s="5" t="s">
        <v>9902</v>
      </c>
      <c r="N2850" s="5" t="s">
        <v>117</v>
      </c>
      <c r="O2850" s="35">
        <v>147150.54</v>
      </c>
      <c r="P2850" s="60" t="s">
        <v>18630</v>
      </c>
      <c r="Q2850" s="5" t="str">
        <f t="shared" si="44"/>
        <v>Ativo</v>
      </c>
      <c r="R2850" s="32" t="e">
        <v>#N/A</v>
      </c>
    </row>
    <row r="2851" spans="1:18" x14ac:dyDescent="0.2">
      <c r="A2851" s="5" t="s">
        <v>9904</v>
      </c>
      <c r="B2851" s="5" t="s">
        <v>9797</v>
      </c>
      <c r="C2851" s="5" t="s">
        <v>9798</v>
      </c>
      <c r="D2851" s="5" t="s">
        <v>891</v>
      </c>
      <c r="E2851" s="36" t="s">
        <v>71</v>
      </c>
      <c r="F2851" s="5" t="s">
        <v>18633</v>
      </c>
      <c r="G2851" s="34">
        <v>45769</v>
      </c>
      <c r="H2851" s="33" t="s">
        <v>18630</v>
      </c>
      <c r="I2851" s="34"/>
      <c r="J2851" s="5" t="s">
        <v>18630</v>
      </c>
      <c r="K2851" s="34"/>
      <c r="L2851" s="5" t="s">
        <v>42</v>
      </c>
      <c r="M2851" s="5" t="s">
        <v>9905</v>
      </c>
      <c r="N2851" s="5" t="s">
        <v>26</v>
      </c>
      <c r="O2851" s="35">
        <v>120305.64</v>
      </c>
      <c r="P2851" s="5" t="s">
        <v>18633</v>
      </c>
      <c r="Q2851" s="5" t="str">
        <f t="shared" si="44"/>
        <v>Arquivado</v>
      </c>
      <c r="R2851" s="32" t="e">
        <v>#N/A</v>
      </c>
    </row>
    <row r="2852" spans="1:18" x14ac:dyDescent="0.2">
      <c r="A2852" s="5" t="s">
        <v>9907</v>
      </c>
      <c r="B2852" s="5"/>
      <c r="C2852" s="5" t="s">
        <v>9908</v>
      </c>
      <c r="D2852" s="5" t="s">
        <v>9261</v>
      </c>
      <c r="E2852" s="36" t="s">
        <v>5546</v>
      </c>
      <c r="F2852" s="5" t="s">
        <v>18633</v>
      </c>
      <c r="G2852" s="34">
        <v>40254</v>
      </c>
      <c r="H2852" s="33" t="s">
        <v>18630</v>
      </c>
      <c r="I2852" s="34"/>
      <c r="J2852" s="5" t="s">
        <v>18630</v>
      </c>
      <c r="K2852" s="34"/>
      <c r="L2852" s="5" t="s">
        <v>42</v>
      </c>
      <c r="M2852" s="5" t="s">
        <v>9909</v>
      </c>
      <c r="N2852" s="5" t="s">
        <v>26</v>
      </c>
      <c r="O2852" s="35">
        <v>5000</v>
      </c>
      <c r="P2852" s="5" t="s">
        <v>18630</v>
      </c>
      <c r="Q2852" s="5" t="str">
        <f t="shared" si="44"/>
        <v>Arquivado</v>
      </c>
      <c r="R2852" s="32" t="e">
        <v>#N/A</v>
      </c>
    </row>
    <row r="2853" spans="1:18" x14ac:dyDescent="0.2">
      <c r="A2853" s="5" t="s">
        <v>9911</v>
      </c>
      <c r="B2853" s="5"/>
      <c r="C2853" s="5" t="s">
        <v>6080</v>
      </c>
      <c r="D2853" s="5" t="s">
        <v>18692</v>
      </c>
      <c r="E2853" s="36" t="s">
        <v>48</v>
      </c>
      <c r="F2853" s="5" t="s">
        <v>18633</v>
      </c>
      <c r="G2853" s="34">
        <v>40505</v>
      </c>
      <c r="H2853" s="33" t="s">
        <v>18630</v>
      </c>
      <c r="I2853" s="34"/>
      <c r="J2853" s="5" t="s">
        <v>18630</v>
      </c>
      <c r="K2853" s="34"/>
      <c r="L2853" s="5" t="s">
        <v>23</v>
      </c>
      <c r="M2853" s="5" t="s">
        <v>9912</v>
      </c>
      <c r="N2853" s="5" t="s">
        <v>26</v>
      </c>
      <c r="O2853" s="35">
        <v>0</v>
      </c>
      <c r="P2853" s="5" t="s">
        <v>18630</v>
      </c>
      <c r="Q2853" s="5" t="str">
        <f t="shared" si="44"/>
        <v>Arquivado</v>
      </c>
      <c r="R2853" s="32" t="e">
        <v>#N/A</v>
      </c>
    </row>
    <row r="2854" spans="1:18" x14ac:dyDescent="0.2">
      <c r="A2854" s="5" t="s">
        <v>9914</v>
      </c>
      <c r="B2854" s="5"/>
      <c r="C2854" s="5" t="s">
        <v>9915</v>
      </c>
      <c r="D2854" s="5" t="s">
        <v>9916</v>
      </c>
      <c r="E2854" s="36" t="s">
        <v>71</v>
      </c>
      <c r="F2854" s="5" t="s">
        <v>18633</v>
      </c>
      <c r="G2854" s="34">
        <v>44877</v>
      </c>
      <c r="H2854" s="33" t="s">
        <v>18630</v>
      </c>
      <c r="I2854" s="34"/>
      <c r="J2854" s="5" t="s">
        <v>18630</v>
      </c>
      <c r="K2854" s="34"/>
      <c r="L2854" s="5" t="s">
        <v>42</v>
      </c>
      <c r="M2854" s="5" t="s">
        <v>9917</v>
      </c>
      <c r="N2854" s="5" t="s">
        <v>26</v>
      </c>
      <c r="O2854" s="35">
        <v>84546.38</v>
      </c>
      <c r="P2854" s="5" t="s">
        <v>18630</v>
      </c>
      <c r="Q2854" s="5" t="str">
        <f t="shared" si="44"/>
        <v>Arquivado</v>
      </c>
      <c r="R2854" s="32" t="e">
        <v>#N/A</v>
      </c>
    </row>
    <row r="2855" spans="1:18" x14ac:dyDescent="0.2">
      <c r="A2855" s="5" t="s">
        <v>9919</v>
      </c>
      <c r="B2855" s="5"/>
      <c r="C2855" s="5" t="s">
        <v>9921</v>
      </c>
      <c r="D2855" s="5" t="s">
        <v>9922</v>
      </c>
      <c r="E2855" s="36" t="s">
        <v>9920</v>
      </c>
      <c r="F2855" s="5" t="s">
        <v>18633</v>
      </c>
      <c r="G2855" s="34">
        <v>39864</v>
      </c>
      <c r="H2855" s="33" t="s">
        <v>18630</v>
      </c>
      <c r="I2855" s="34"/>
      <c r="J2855" s="5" t="s">
        <v>18630</v>
      </c>
      <c r="K2855" s="34"/>
      <c r="L2855" s="5" t="s">
        <v>18795</v>
      </c>
      <c r="M2855" s="5" t="s">
        <v>9923</v>
      </c>
      <c r="N2855" s="5" t="s">
        <v>117</v>
      </c>
      <c r="O2855" s="35">
        <v>7184.95</v>
      </c>
      <c r="P2855" s="60" t="s">
        <v>18630</v>
      </c>
      <c r="Q2855" s="5" t="str">
        <f t="shared" si="44"/>
        <v>Ativo</v>
      </c>
      <c r="R2855" s="32" t="e">
        <v>#N/A</v>
      </c>
    </row>
    <row r="2856" spans="1:18" x14ac:dyDescent="0.2">
      <c r="A2856" s="5" t="s">
        <v>9925</v>
      </c>
      <c r="B2856" s="5"/>
      <c r="C2856" s="5" t="s">
        <v>9926</v>
      </c>
      <c r="D2856" s="5" t="s">
        <v>9927</v>
      </c>
      <c r="E2856" s="36" t="s">
        <v>48</v>
      </c>
      <c r="F2856" s="5" t="s">
        <v>18633</v>
      </c>
      <c r="G2856" s="34">
        <v>40638</v>
      </c>
      <c r="H2856" s="33" t="s">
        <v>18630</v>
      </c>
      <c r="I2856" s="34"/>
      <c r="J2856" s="5" t="s">
        <v>18630</v>
      </c>
      <c r="K2856" s="34"/>
      <c r="L2856" s="5" t="s">
        <v>23</v>
      </c>
      <c r="M2856" s="5" t="s">
        <v>9928</v>
      </c>
      <c r="N2856" s="5" t="s">
        <v>26</v>
      </c>
      <c r="O2856" s="35">
        <v>0</v>
      </c>
      <c r="P2856" s="5" t="s">
        <v>18633</v>
      </c>
      <c r="Q2856" s="5" t="str">
        <f t="shared" si="44"/>
        <v>Arquivado</v>
      </c>
      <c r="R2856" s="32" t="e">
        <v>#N/A</v>
      </c>
    </row>
    <row r="2857" spans="1:18" x14ac:dyDescent="0.2">
      <c r="A2857" s="5" t="s">
        <v>9930</v>
      </c>
      <c r="B2857" s="5" t="s">
        <v>9931</v>
      </c>
      <c r="C2857" s="5" t="s">
        <v>9932</v>
      </c>
      <c r="D2857" s="5" t="s">
        <v>4928</v>
      </c>
      <c r="E2857" s="36" t="s">
        <v>7263</v>
      </c>
      <c r="F2857" s="5" t="s">
        <v>18633</v>
      </c>
      <c r="G2857" s="34">
        <v>39008</v>
      </c>
      <c r="H2857" s="33" t="s">
        <v>18630</v>
      </c>
      <c r="I2857" s="34"/>
      <c r="J2857" s="5" t="s">
        <v>18633</v>
      </c>
      <c r="K2857" s="34">
        <v>41724</v>
      </c>
      <c r="L2857" s="33" t="s">
        <v>42</v>
      </c>
      <c r="M2857" s="5" t="s">
        <v>7221</v>
      </c>
      <c r="N2857" s="5" t="s">
        <v>26</v>
      </c>
      <c r="O2857" s="35">
        <v>4760</v>
      </c>
      <c r="P2857" s="5" t="s">
        <v>18633</v>
      </c>
      <c r="Q2857" s="5" t="str">
        <f t="shared" si="44"/>
        <v>Arquivado</v>
      </c>
      <c r="R2857" s="32" t="e">
        <v>#N/A</v>
      </c>
    </row>
    <row r="2858" spans="1:18" x14ac:dyDescent="0.2">
      <c r="A2858" s="5" t="s">
        <v>9933</v>
      </c>
      <c r="B2858" s="5"/>
      <c r="C2858" s="5" t="s">
        <v>9934</v>
      </c>
      <c r="D2858" s="5" t="s">
        <v>2262</v>
      </c>
      <c r="E2858" s="36" t="s">
        <v>48</v>
      </c>
      <c r="F2858" s="5" t="s">
        <v>18633</v>
      </c>
      <c r="G2858" s="34">
        <v>40595</v>
      </c>
      <c r="H2858" s="33" t="s">
        <v>18630</v>
      </c>
      <c r="I2858" s="34"/>
      <c r="J2858" s="5" t="s">
        <v>18630</v>
      </c>
      <c r="K2858" s="34"/>
      <c r="L2858" s="5" t="s">
        <v>23</v>
      </c>
      <c r="M2858" s="5" t="s">
        <v>9935</v>
      </c>
      <c r="N2858" s="5" t="s">
        <v>26</v>
      </c>
      <c r="O2858" s="35">
        <v>0</v>
      </c>
      <c r="P2858" s="5" t="s">
        <v>18630</v>
      </c>
      <c r="Q2858" s="5" t="str">
        <f t="shared" si="44"/>
        <v>Arquivado</v>
      </c>
      <c r="R2858" s="32" t="e">
        <v>#N/A</v>
      </c>
    </row>
    <row r="2859" spans="1:18" x14ac:dyDescent="0.2">
      <c r="A2859" s="5" t="s">
        <v>9937</v>
      </c>
      <c r="B2859" s="5"/>
      <c r="C2859" s="5" t="s">
        <v>9938</v>
      </c>
      <c r="D2859" s="5" t="s">
        <v>9939</v>
      </c>
      <c r="E2859" s="36" t="s">
        <v>48</v>
      </c>
      <c r="F2859" s="5" t="s">
        <v>18630</v>
      </c>
      <c r="G2859" s="34"/>
      <c r="H2859" s="5" t="s">
        <v>18630</v>
      </c>
      <c r="I2859" s="34"/>
      <c r="J2859" s="5" t="s">
        <v>18630</v>
      </c>
      <c r="K2859" s="34"/>
      <c r="L2859" s="5" t="s">
        <v>23</v>
      </c>
      <c r="M2859" s="5" t="s">
        <v>9940</v>
      </c>
      <c r="N2859" s="5" t="s">
        <v>26</v>
      </c>
      <c r="O2859" s="35">
        <v>0</v>
      </c>
      <c r="P2859" s="5" t="s">
        <v>18633</v>
      </c>
      <c r="Q2859" s="5" t="str">
        <f t="shared" si="44"/>
        <v>Arquivado</v>
      </c>
      <c r="R2859" s="32" t="e">
        <v>#N/A</v>
      </c>
    </row>
    <row r="2860" spans="1:18" x14ac:dyDescent="0.2">
      <c r="A2860" s="5" t="s">
        <v>9942</v>
      </c>
      <c r="B2860" s="5"/>
      <c r="C2860" s="5" t="s">
        <v>9944</v>
      </c>
      <c r="D2860" s="5" t="s">
        <v>9945</v>
      </c>
      <c r="E2860" s="36" t="s">
        <v>9943</v>
      </c>
      <c r="F2860" s="5" t="s">
        <v>18633</v>
      </c>
      <c r="G2860" s="34">
        <v>40809</v>
      </c>
      <c r="H2860" s="33" t="s">
        <v>18630</v>
      </c>
      <c r="I2860" s="34"/>
      <c r="J2860" s="5" t="s">
        <v>18630</v>
      </c>
      <c r="K2860" s="34"/>
      <c r="L2860" s="5" t="s">
        <v>42</v>
      </c>
      <c r="M2860" s="5" t="s">
        <v>7193</v>
      </c>
      <c r="N2860" s="5" t="s">
        <v>26</v>
      </c>
      <c r="O2860" s="35">
        <v>59425.86</v>
      </c>
      <c r="P2860" s="5" t="s">
        <v>18630</v>
      </c>
      <c r="Q2860" s="5" t="str">
        <f t="shared" si="44"/>
        <v>Arquivado</v>
      </c>
      <c r="R2860" s="32" t="e">
        <v>#N/A</v>
      </c>
    </row>
    <row r="2861" spans="1:18" x14ac:dyDescent="0.2">
      <c r="A2861" s="5" t="s">
        <v>9946</v>
      </c>
      <c r="B2861" s="5"/>
      <c r="C2861" s="5" t="s">
        <v>9948</v>
      </c>
      <c r="D2861" s="5" t="s">
        <v>9949</v>
      </c>
      <c r="E2861" s="36" t="s">
        <v>9947</v>
      </c>
      <c r="F2861" s="5" t="s">
        <v>18633</v>
      </c>
      <c r="G2861" s="34">
        <v>39128</v>
      </c>
      <c r="H2861" s="33" t="s">
        <v>18630</v>
      </c>
      <c r="I2861" s="34"/>
      <c r="J2861" s="5" t="s">
        <v>18630</v>
      </c>
      <c r="K2861" s="34"/>
      <c r="L2861" s="5" t="s">
        <v>42</v>
      </c>
      <c r="M2861" s="5" t="s">
        <v>127</v>
      </c>
      <c r="N2861" s="5" t="s">
        <v>26</v>
      </c>
      <c r="O2861" s="35">
        <v>1000</v>
      </c>
      <c r="P2861" s="5" t="s">
        <v>18630</v>
      </c>
      <c r="Q2861" s="5" t="str">
        <f t="shared" si="44"/>
        <v>Arquivado</v>
      </c>
      <c r="R2861" s="32" t="e">
        <v>#N/A</v>
      </c>
    </row>
    <row r="2862" spans="1:18" x14ac:dyDescent="0.2">
      <c r="A2862" s="5" t="s">
        <v>9950</v>
      </c>
      <c r="B2862" s="5"/>
      <c r="C2862" s="5" t="s">
        <v>9951</v>
      </c>
      <c r="D2862" s="5" t="s">
        <v>1155</v>
      </c>
      <c r="E2862" s="36" t="s">
        <v>48</v>
      </c>
      <c r="F2862" s="5" t="s">
        <v>18630</v>
      </c>
      <c r="G2862" s="34"/>
      <c r="H2862" s="5" t="s">
        <v>18630</v>
      </c>
      <c r="I2862" s="34"/>
      <c r="J2862" s="5" t="s">
        <v>18630</v>
      </c>
      <c r="K2862" s="34"/>
      <c r="L2862" s="5" t="s">
        <v>23</v>
      </c>
      <c r="M2862" s="5" t="s">
        <v>9952</v>
      </c>
      <c r="N2862" s="5" t="s">
        <v>26</v>
      </c>
      <c r="O2862" s="35">
        <v>0</v>
      </c>
      <c r="P2862" s="5" t="s">
        <v>18633</v>
      </c>
      <c r="Q2862" s="5" t="str">
        <f t="shared" si="44"/>
        <v>Arquivado</v>
      </c>
      <c r="R2862" s="32" t="e">
        <v>#N/A</v>
      </c>
    </row>
    <row r="2863" spans="1:18" x14ac:dyDescent="0.2">
      <c r="A2863" s="5" t="s">
        <v>9954</v>
      </c>
      <c r="B2863" s="5"/>
      <c r="C2863" s="5" t="s">
        <v>9350</v>
      </c>
      <c r="D2863" s="5" t="s">
        <v>9955</v>
      </c>
      <c r="E2863" s="36" t="s">
        <v>5546</v>
      </c>
      <c r="F2863" s="5" t="s">
        <v>18633</v>
      </c>
      <c r="G2863" s="34">
        <v>39624</v>
      </c>
      <c r="H2863" s="33" t="s">
        <v>18630</v>
      </c>
      <c r="I2863" s="34"/>
      <c r="J2863" s="5" t="s">
        <v>18633</v>
      </c>
      <c r="K2863" s="34">
        <v>39645</v>
      </c>
      <c r="L2863" s="33" t="s">
        <v>42</v>
      </c>
      <c r="M2863" s="5" t="s">
        <v>9956</v>
      </c>
      <c r="N2863" s="5" t="s">
        <v>26</v>
      </c>
      <c r="O2863" s="35">
        <v>5000</v>
      </c>
      <c r="P2863" s="5" t="s">
        <v>18630</v>
      </c>
      <c r="Q2863" s="5" t="str">
        <f t="shared" si="44"/>
        <v>Arquivado</v>
      </c>
      <c r="R2863" s="32" t="e">
        <v>#N/A</v>
      </c>
    </row>
    <row r="2864" spans="1:18" x14ac:dyDescent="0.2">
      <c r="A2864" s="5" t="s">
        <v>9958</v>
      </c>
      <c r="B2864" s="5"/>
      <c r="C2864" s="5" t="s">
        <v>9959</v>
      </c>
      <c r="D2864" s="5" t="s">
        <v>19412</v>
      </c>
      <c r="E2864" s="36" t="s">
        <v>71</v>
      </c>
      <c r="F2864" s="5" t="s">
        <v>18630</v>
      </c>
      <c r="G2864" s="34"/>
      <c r="H2864" s="5" t="s">
        <v>18633</v>
      </c>
      <c r="I2864" s="34">
        <v>45343</v>
      </c>
      <c r="J2864" s="33" t="s">
        <v>18630</v>
      </c>
      <c r="K2864" s="34"/>
      <c r="L2864" s="5" t="s">
        <v>18684</v>
      </c>
      <c r="M2864" s="5" t="s">
        <v>1180</v>
      </c>
      <c r="N2864" s="5" t="s">
        <v>18712</v>
      </c>
      <c r="O2864" s="35">
        <v>4000</v>
      </c>
      <c r="P2864" s="60" t="s">
        <v>18630</v>
      </c>
      <c r="Q2864" s="5" t="str">
        <f t="shared" si="44"/>
        <v>Ativo</v>
      </c>
      <c r="R2864" s="32" t="e">
        <v>#N/A</v>
      </c>
    </row>
    <row r="2865" spans="1:18" x14ac:dyDescent="0.2">
      <c r="A2865" s="5" t="s">
        <v>9960</v>
      </c>
      <c r="B2865" s="5"/>
      <c r="C2865" s="5" t="s">
        <v>9961</v>
      </c>
      <c r="D2865" s="5" t="s">
        <v>9962</v>
      </c>
      <c r="E2865" s="36" t="s">
        <v>48</v>
      </c>
      <c r="F2865" s="5" t="s">
        <v>18633</v>
      </c>
      <c r="G2865" s="34">
        <v>37574</v>
      </c>
      <c r="H2865" s="33" t="s">
        <v>18630</v>
      </c>
      <c r="I2865" s="34"/>
      <c r="J2865" s="5" t="s">
        <v>18630</v>
      </c>
      <c r="K2865" s="34"/>
      <c r="L2865" s="5" t="s">
        <v>23</v>
      </c>
      <c r="M2865" s="5" t="s">
        <v>9963</v>
      </c>
      <c r="N2865" s="5" t="s">
        <v>26</v>
      </c>
      <c r="O2865" s="35">
        <v>0</v>
      </c>
      <c r="P2865" s="5" t="s">
        <v>18633</v>
      </c>
      <c r="Q2865" s="5" t="str">
        <f t="shared" si="44"/>
        <v>Arquivado</v>
      </c>
      <c r="R2865" s="32" t="e">
        <v>#N/A</v>
      </c>
    </row>
    <row r="2866" spans="1:18" x14ac:dyDescent="0.2">
      <c r="A2866" s="5" t="s">
        <v>9965</v>
      </c>
      <c r="B2866" s="5"/>
      <c r="D2866" s="5"/>
      <c r="E2866" s="36" t="s">
        <v>91</v>
      </c>
      <c r="F2866" s="5" t="s">
        <v>18630</v>
      </c>
      <c r="G2866" s="34"/>
      <c r="H2866" s="5" t="s">
        <v>18630</v>
      </c>
      <c r="I2866" s="34"/>
      <c r="J2866" s="5" t="s">
        <v>18630</v>
      </c>
      <c r="K2866" s="34"/>
      <c r="L2866" s="5" t="s">
        <v>23</v>
      </c>
      <c r="M2866" s="5" t="s">
        <v>9966</v>
      </c>
      <c r="N2866" s="5" t="s">
        <v>26</v>
      </c>
      <c r="O2866" s="35">
        <v>0</v>
      </c>
      <c r="P2866" s="5" t="s">
        <v>18630</v>
      </c>
      <c r="Q2866" s="5" t="str">
        <f t="shared" si="44"/>
        <v>Arquivado</v>
      </c>
      <c r="R2866" s="32" t="e">
        <v>#N/A</v>
      </c>
    </row>
    <row r="2867" spans="1:18" x14ac:dyDescent="0.2">
      <c r="A2867" s="5" t="s">
        <v>9968</v>
      </c>
      <c r="B2867" s="5"/>
      <c r="C2867" s="5" t="s">
        <v>3416</v>
      </c>
      <c r="D2867" s="5" t="s">
        <v>1283</v>
      </c>
      <c r="E2867" s="36" t="s">
        <v>48</v>
      </c>
      <c r="F2867" s="5" t="s">
        <v>18630</v>
      </c>
      <c r="G2867" s="34"/>
      <c r="H2867" s="5" t="s">
        <v>18630</v>
      </c>
      <c r="I2867" s="34"/>
      <c r="J2867" s="5" t="s">
        <v>18630</v>
      </c>
      <c r="K2867" s="34"/>
      <c r="L2867" s="5" t="s">
        <v>23</v>
      </c>
      <c r="M2867" s="5" t="s">
        <v>9969</v>
      </c>
      <c r="N2867" s="5" t="s">
        <v>26</v>
      </c>
      <c r="O2867" s="35">
        <v>0</v>
      </c>
      <c r="P2867" s="5" t="s">
        <v>18630</v>
      </c>
      <c r="Q2867" s="5" t="str">
        <f t="shared" si="44"/>
        <v>Arquivado</v>
      </c>
      <c r="R2867" s="32" t="e">
        <v>#N/A</v>
      </c>
    </row>
    <row r="2868" spans="1:18" x14ac:dyDescent="0.2">
      <c r="A2868" s="5" t="s">
        <v>9971</v>
      </c>
      <c r="B2868" s="5"/>
      <c r="C2868" s="5" t="s">
        <v>9972</v>
      </c>
      <c r="D2868" s="5" t="s">
        <v>9973</v>
      </c>
      <c r="E2868" s="36" t="s">
        <v>48</v>
      </c>
      <c r="F2868" s="5" t="s">
        <v>18630</v>
      </c>
      <c r="G2868" s="34"/>
      <c r="H2868" s="5" t="s">
        <v>18630</v>
      </c>
      <c r="I2868" s="34"/>
      <c r="J2868" s="5" t="s">
        <v>18630</v>
      </c>
      <c r="K2868" s="34"/>
      <c r="L2868" s="5" t="s">
        <v>23</v>
      </c>
      <c r="M2868" s="5" t="s">
        <v>9974</v>
      </c>
      <c r="N2868" s="5" t="s">
        <v>26</v>
      </c>
      <c r="O2868" s="35">
        <v>0</v>
      </c>
      <c r="P2868" s="5" t="s">
        <v>18633</v>
      </c>
      <c r="Q2868" s="5" t="str">
        <f t="shared" si="44"/>
        <v>Arquivado</v>
      </c>
      <c r="R2868" s="32" t="e">
        <v>#N/A</v>
      </c>
    </row>
    <row r="2869" spans="1:18" x14ac:dyDescent="0.2">
      <c r="A2869" s="5" t="s">
        <v>9976</v>
      </c>
      <c r="B2869" s="5"/>
      <c r="C2869" s="5" t="s">
        <v>5415</v>
      </c>
      <c r="D2869" s="5" t="s">
        <v>18692</v>
      </c>
      <c r="E2869" s="36" t="s">
        <v>48</v>
      </c>
      <c r="F2869" s="5" t="s">
        <v>18630</v>
      </c>
      <c r="G2869" s="34"/>
      <c r="H2869" s="5" t="s">
        <v>18630</v>
      </c>
      <c r="I2869" s="34"/>
      <c r="J2869" s="5" t="s">
        <v>18630</v>
      </c>
      <c r="K2869" s="34"/>
      <c r="L2869" s="5" t="s">
        <v>23</v>
      </c>
      <c r="M2869" s="5" t="s">
        <v>9977</v>
      </c>
      <c r="N2869" s="5" t="s">
        <v>26</v>
      </c>
      <c r="O2869" s="35">
        <v>0</v>
      </c>
      <c r="P2869" s="5" t="s">
        <v>18630</v>
      </c>
      <c r="Q2869" s="5" t="str">
        <f t="shared" si="44"/>
        <v>Arquivado</v>
      </c>
      <c r="R2869" s="32" t="e">
        <v>#N/A</v>
      </c>
    </row>
    <row r="2870" spans="1:18" x14ac:dyDescent="0.2">
      <c r="A2870" s="5" t="s">
        <v>9979</v>
      </c>
      <c r="B2870" s="5"/>
      <c r="C2870" s="5" t="s">
        <v>9980</v>
      </c>
      <c r="D2870" s="5" t="s">
        <v>9111</v>
      </c>
      <c r="E2870" s="36" t="s">
        <v>9143</v>
      </c>
      <c r="F2870" s="5" t="s">
        <v>18630</v>
      </c>
      <c r="G2870" s="34"/>
      <c r="H2870" s="5" t="s">
        <v>18630</v>
      </c>
      <c r="I2870" s="34"/>
      <c r="J2870" s="5" t="s">
        <v>18630</v>
      </c>
      <c r="K2870" s="34"/>
      <c r="L2870" s="5" t="s">
        <v>23</v>
      </c>
      <c r="M2870" s="5" t="s">
        <v>9981</v>
      </c>
      <c r="N2870" s="5" t="s">
        <v>26</v>
      </c>
      <c r="O2870" s="35">
        <v>0</v>
      </c>
      <c r="P2870" s="5" t="s">
        <v>18633</v>
      </c>
      <c r="Q2870" s="5" t="str">
        <f t="shared" si="44"/>
        <v>Arquivado</v>
      </c>
      <c r="R2870" s="32" t="e">
        <v>#N/A</v>
      </c>
    </row>
    <row r="2871" spans="1:18" x14ac:dyDescent="0.2">
      <c r="A2871" s="5" t="s">
        <v>9983</v>
      </c>
      <c r="B2871" s="5"/>
      <c r="C2871" s="5" t="s">
        <v>9984</v>
      </c>
      <c r="D2871" s="5" t="s">
        <v>9111</v>
      </c>
      <c r="E2871" s="36" t="s">
        <v>48</v>
      </c>
      <c r="F2871" s="5" t="s">
        <v>18630</v>
      </c>
      <c r="G2871" s="34"/>
      <c r="H2871" s="5" t="s">
        <v>18630</v>
      </c>
      <c r="I2871" s="34"/>
      <c r="J2871" s="5" t="s">
        <v>18630</v>
      </c>
      <c r="K2871" s="34"/>
      <c r="L2871" s="5" t="s">
        <v>23</v>
      </c>
      <c r="M2871" s="5" t="s">
        <v>9985</v>
      </c>
      <c r="N2871" s="5" t="s">
        <v>26</v>
      </c>
      <c r="O2871" s="35">
        <v>0</v>
      </c>
      <c r="P2871" s="5" t="s">
        <v>18633</v>
      </c>
      <c r="Q2871" s="5" t="str">
        <f t="shared" si="44"/>
        <v>Arquivado</v>
      </c>
      <c r="R2871" s="32" t="e">
        <v>#N/A</v>
      </c>
    </row>
    <row r="2872" spans="1:18" x14ac:dyDescent="0.2">
      <c r="A2872" s="5" t="s">
        <v>9987</v>
      </c>
      <c r="B2872" s="5"/>
      <c r="C2872" s="5" t="s">
        <v>9988</v>
      </c>
      <c r="D2872" s="5" t="s">
        <v>18693</v>
      </c>
      <c r="E2872" s="36" t="s">
        <v>48</v>
      </c>
      <c r="F2872" s="5" t="s">
        <v>18630</v>
      </c>
      <c r="G2872" s="34"/>
      <c r="H2872" s="5" t="s">
        <v>18630</v>
      </c>
      <c r="I2872" s="34"/>
      <c r="J2872" s="5" t="s">
        <v>18630</v>
      </c>
      <c r="K2872" s="34"/>
      <c r="L2872" s="5" t="s">
        <v>23</v>
      </c>
      <c r="M2872" s="5" t="s">
        <v>9989</v>
      </c>
      <c r="N2872" s="5" t="s">
        <v>26</v>
      </c>
      <c r="O2872" s="35">
        <v>0</v>
      </c>
      <c r="P2872" s="5" t="s">
        <v>18633</v>
      </c>
      <c r="Q2872" s="5" t="str">
        <f t="shared" si="44"/>
        <v>Arquivado</v>
      </c>
      <c r="R2872" s="32" t="e">
        <v>#N/A</v>
      </c>
    </row>
    <row r="2873" spans="1:18" x14ac:dyDescent="0.2">
      <c r="A2873" s="5" t="s">
        <v>9991</v>
      </c>
      <c r="B2873" s="5"/>
      <c r="D2873" s="5"/>
      <c r="E2873" s="36" t="s">
        <v>5282</v>
      </c>
      <c r="F2873" s="5" t="s">
        <v>18630</v>
      </c>
      <c r="G2873" s="34"/>
      <c r="H2873" s="5" t="s">
        <v>18633</v>
      </c>
      <c r="I2873" s="34">
        <v>40954</v>
      </c>
      <c r="J2873" s="33" t="s">
        <v>18630</v>
      </c>
      <c r="K2873" s="34"/>
      <c r="L2873" s="5" t="s">
        <v>23</v>
      </c>
      <c r="M2873" s="5" t="s">
        <v>9992</v>
      </c>
      <c r="N2873" s="5" t="s">
        <v>26</v>
      </c>
      <c r="O2873" s="35">
        <v>0</v>
      </c>
      <c r="P2873" s="5" t="s">
        <v>18630</v>
      </c>
      <c r="Q2873" s="5" t="str">
        <f t="shared" si="44"/>
        <v>Arquivado</v>
      </c>
      <c r="R2873" s="32" t="e">
        <v>#N/A</v>
      </c>
    </row>
    <row r="2874" spans="1:18" x14ac:dyDescent="0.2">
      <c r="A2874" s="5" t="s">
        <v>9994</v>
      </c>
      <c r="B2874" s="5"/>
      <c r="C2874" s="5" t="s">
        <v>3505</v>
      </c>
      <c r="D2874" s="5" t="s">
        <v>1800</v>
      </c>
      <c r="E2874" s="36" t="s">
        <v>48</v>
      </c>
      <c r="F2874" s="5" t="s">
        <v>18630</v>
      </c>
      <c r="G2874" s="34"/>
      <c r="H2874" s="5" t="s">
        <v>18630</v>
      </c>
      <c r="I2874" s="34"/>
      <c r="J2874" s="5" t="s">
        <v>18630</v>
      </c>
      <c r="K2874" s="34"/>
      <c r="L2874" s="5" t="s">
        <v>23</v>
      </c>
      <c r="M2874" s="5" t="s">
        <v>9995</v>
      </c>
      <c r="N2874" s="5" t="s">
        <v>26</v>
      </c>
      <c r="O2874" s="35">
        <v>0</v>
      </c>
      <c r="P2874" s="5" t="s">
        <v>18630</v>
      </c>
      <c r="Q2874" s="5" t="str">
        <f t="shared" si="44"/>
        <v>Arquivado</v>
      </c>
      <c r="R2874" s="32" t="e">
        <v>#N/A</v>
      </c>
    </row>
    <row r="2875" spans="1:18" x14ac:dyDescent="0.2">
      <c r="A2875" s="5" t="s">
        <v>9997</v>
      </c>
      <c r="B2875" s="5"/>
      <c r="C2875" s="5" t="s">
        <v>9998</v>
      </c>
      <c r="D2875" s="5" t="s">
        <v>9999</v>
      </c>
      <c r="E2875" s="36" t="s">
        <v>71</v>
      </c>
      <c r="F2875" s="5" t="s">
        <v>18630</v>
      </c>
      <c r="G2875" s="34"/>
      <c r="H2875" s="5" t="s">
        <v>18630</v>
      </c>
      <c r="I2875" s="34"/>
      <c r="J2875" s="5" t="s">
        <v>18630</v>
      </c>
      <c r="K2875" s="34"/>
      <c r="L2875" s="5" t="s">
        <v>42</v>
      </c>
      <c r="M2875" s="5" t="s">
        <v>10000</v>
      </c>
      <c r="N2875" s="5" t="s">
        <v>26</v>
      </c>
      <c r="O2875" s="35">
        <v>95000</v>
      </c>
      <c r="P2875" s="5" t="s">
        <v>18630</v>
      </c>
      <c r="Q2875" s="5" t="str">
        <f t="shared" si="44"/>
        <v>Arquivado</v>
      </c>
      <c r="R2875" s="32" t="e">
        <v>#N/A</v>
      </c>
    </row>
    <row r="2876" spans="1:18" x14ac:dyDescent="0.2">
      <c r="A2876" s="5" t="s">
        <v>10002</v>
      </c>
      <c r="B2876" s="5" t="s">
        <v>10003</v>
      </c>
      <c r="C2876" s="5" t="s">
        <v>10004</v>
      </c>
      <c r="D2876" s="5" t="s">
        <v>10005</v>
      </c>
      <c r="E2876" s="36" t="s">
        <v>2091</v>
      </c>
      <c r="F2876" s="5" t="s">
        <v>18633</v>
      </c>
      <c r="G2876" s="34">
        <v>41071</v>
      </c>
      <c r="H2876" s="33" t="s">
        <v>18630</v>
      </c>
      <c r="I2876" s="34"/>
      <c r="J2876" s="5" t="s">
        <v>18633</v>
      </c>
      <c r="K2876" s="34">
        <v>45134</v>
      </c>
      <c r="L2876" s="33" t="s">
        <v>42</v>
      </c>
      <c r="M2876" s="5" t="s">
        <v>5973</v>
      </c>
      <c r="N2876" s="5" t="s">
        <v>26</v>
      </c>
      <c r="O2876" s="35">
        <v>35799</v>
      </c>
      <c r="P2876" s="5" t="s">
        <v>18630</v>
      </c>
      <c r="Q2876" s="5" t="str">
        <f t="shared" si="44"/>
        <v>Arquivado</v>
      </c>
      <c r="R2876" s="32" t="e">
        <v>#N/A</v>
      </c>
    </row>
    <row r="2877" spans="1:18" x14ac:dyDescent="0.2">
      <c r="A2877" s="5" t="s">
        <v>10006</v>
      </c>
      <c r="B2877" s="5"/>
      <c r="C2877" s="5" t="s">
        <v>10007</v>
      </c>
      <c r="D2877" s="5" t="s">
        <v>19231</v>
      </c>
      <c r="E2877" s="36" t="s">
        <v>48</v>
      </c>
      <c r="F2877" s="5" t="s">
        <v>18633</v>
      </c>
      <c r="G2877" s="34">
        <v>40466</v>
      </c>
      <c r="H2877" s="33" t="s">
        <v>18630</v>
      </c>
      <c r="I2877" s="34"/>
      <c r="J2877" s="5" t="s">
        <v>18630</v>
      </c>
      <c r="K2877" s="34"/>
      <c r="L2877" s="5" t="s">
        <v>23</v>
      </c>
      <c r="M2877" s="5" t="s">
        <v>10008</v>
      </c>
      <c r="N2877" s="5" t="s">
        <v>26</v>
      </c>
      <c r="O2877" s="35">
        <v>0</v>
      </c>
      <c r="P2877" s="5" t="s">
        <v>18630</v>
      </c>
      <c r="Q2877" s="5" t="str">
        <f t="shared" si="44"/>
        <v>Arquivado</v>
      </c>
      <c r="R2877" s="32" t="e">
        <v>#N/A</v>
      </c>
    </row>
    <row r="2878" spans="1:18" x14ac:dyDescent="0.2">
      <c r="A2878" s="5" t="s">
        <v>10010</v>
      </c>
      <c r="B2878" s="5"/>
      <c r="C2878" s="5" t="s">
        <v>5422</v>
      </c>
      <c r="D2878" s="5" t="s">
        <v>10011</v>
      </c>
      <c r="E2878" s="36" t="s">
        <v>48</v>
      </c>
      <c r="F2878" s="5" t="s">
        <v>18630</v>
      </c>
      <c r="G2878" s="34"/>
      <c r="H2878" s="5" t="s">
        <v>18630</v>
      </c>
      <c r="I2878" s="34"/>
      <c r="J2878" s="5" t="s">
        <v>18630</v>
      </c>
      <c r="K2878" s="34"/>
      <c r="L2878" s="5" t="s">
        <v>23</v>
      </c>
      <c r="M2878" s="5" t="s">
        <v>10012</v>
      </c>
      <c r="N2878" s="5" t="s">
        <v>26</v>
      </c>
      <c r="O2878" s="35">
        <v>0</v>
      </c>
      <c r="P2878" s="5" t="s">
        <v>18630</v>
      </c>
      <c r="Q2878" s="5" t="str">
        <f t="shared" si="44"/>
        <v>Arquivado</v>
      </c>
      <c r="R2878" s="32" t="e">
        <v>#N/A</v>
      </c>
    </row>
    <row r="2879" spans="1:18" x14ac:dyDescent="0.2">
      <c r="A2879" s="5" t="s">
        <v>10014</v>
      </c>
      <c r="B2879" s="5"/>
      <c r="C2879" s="5" t="s">
        <v>10015</v>
      </c>
      <c r="D2879" s="5" t="s">
        <v>10016</v>
      </c>
      <c r="E2879" s="36" t="s">
        <v>48</v>
      </c>
      <c r="F2879" s="5" t="s">
        <v>18633</v>
      </c>
      <c r="G2879" s="34">
        <v>39829</v>
      </c>
      <c r="H2879" s="33" t="s">
        <v>18630</v>
      </c>
      <c r="I2879" s="34"/>
      <c r="J2879" s="5" t="s">
        <v>18630</v>
      </c>
      <c r="K2879" s="34"/>
      <c r="L2879" s="5" t="s">
        <v>42</v>
      </c>
      <c r="M2879" s="5" t="s">
        <v>10017</v>
      </c>
      <c r="N2879" s="5" t="s">
        <v>26</v>
      </c>
      <c r="O2879" s="35">
        <v>0</v>
      </c>
      <c r="P2879" s="5" t="s">
        <v>18630</v>
      </c>
      <c r="Q2879" s="5" t="str">
        <f t="shared" si="44"/>
        <v>Arquivado</v>
      </c>
      <c r="R2879" s="32" t="e">
        <v>#N/A</v>
      </c>
    </row>
    <row r="2880" spans="1:18" x14ac:dyDescent="0.2">
      <c r="A2880" s="5" t="s">
        <v>10019</v>
      </c>
      <c r="B2880" s="5"/>
      <c r="C2880" s="5" t="s">
        <v>10020</v>
      </c>
      <c r="D2880" s="5" t="s">
        <v>18692</v>
      </c>
      <c r="E2880" s="36" t="s">
        <v>48</v>
      </c>
      <c r="F2880" s="5" t="s">
        <v>18633</v>
      </c>
      <c r="G2880" s="34">
        <v>40291</v>
      </c>
      <c r="H2880" s="33" t="s">
        <v>18630</v>
      </c>
      <c r="I2880" s="34"/>
      <c r="J2880" s="5" t="s">
        <v>18630</v>
      </c>
      <c r="K2880" s="34"/>
      <c r="L2880" s="5" t="s">
        <v>42</v>
      </c>
      <c r="M2880" s="5" t="s">
        <v>10021</v>
      </c>
      <c r="N2880" s="5" t="s">
        <v>26</v>
      </c>
      <c r="O2880" s="35">
        <v>0</v>
      </c>
      <c r="P2880" s="5" t="s">
        <v>18630</v>
      </c>
      <c r="Q2880" s="5" t="str">
        <f t="shared" si="44"/>
        <v>Arquivado</v>
      </c>
      <c r="R2880" s="32" t="e">
        <v>#N/A</v>
      </c>
    </row>
    <row r="2881" spans="1:18" x14ac:dyDescent="0.2">
      <c r="A2881" s="5" t="s">
        <v>10023</v>
      </c>
      <c r="B2881" s="5"/>
      <c r="D2881" s="5" t="s">
        <v>10024</v>
      </c>
      <c r="E2881" s="36" t="s">
        <v>2091</v>
      </c>
      <c r="F2881" s="5" t="s">
        <v>18630</v>
      </c>
      <c r="G2881" s="34"/>
      <c r="H2881" s="5" t="s">
        <v>18630</v>
      </c>
      <c r="I2881" s="34"/>
      <c r="J2881" s="5" t="s">
        <v>18630</v>
      </c>
      <c r="K2881" s="34"/>
      <c r="L2881" s="5" t="s">
        <v>42</v>
      </c>
      <c r="M2881" s="5"/>
      <c r="N2881" s="5" t="s">
        <v>26</v>
      </c>
      <c r="O2881" s="35">
        <v>1000</v>
      </c>
      <c r="P2881" s="5" t="s">
        <v>18630</v>
      </c>
      <c r="Q2881" s="5" t="str">
        <f t="shared" si="44"/>
        <v>Arquivado</v>
      </c>
      <c r="R2881" s="32" t="e">
        <v>#N/A</v>
      </c>
    </row>
    <row r="2882" spans="1:18" x14ac:dyDescent="0.2">
      <c r="A2882" s="5" t="s">
        <v>10025</v>
      </c>
      <c r="B2882" s="5"/>
      <c r="C2882" s="5" t="s">
        <v>5095</v>
      </c>
      <c r="D2882" s="5" t="s">
        <v>18693</v>
      </c>
      <c r="E2882" s="36" t="s">
        <v>48</v>
      </c>
      <c r="F2882" s="5" t="s">
        <v>18630</v>
      </c>
      <c r="G2882" s="34"/>
      <c r="H2882" s="5" t="s">
        <v>18630</v>
      </c>
      <c r="I2882" s="34"/>
      <c r="J2882" s="5" t="s">
        <v>18630</v>
      </c>
      <c r="K2882" s="34"/>
      <c r="L2882" s="5" t="s">
        <v>23</v>
      </c>
      <c r="M2882" s="5" t="s">
        <v>10026</v>
      </c>
      <c r="N2882" s="5" t="s">
        <v>26</v>
      </c>
      <c r="O2882" s="35">
        <v>0</v>
      </c>
      <c r="P2882" s="5" t="s">
        <v>18630</v>
      </c>
      <c r="Q2882" s="5" t="str">
        <f t="shared" si="44"/>
        <v>Arquivado</v>
      </c>
      <c r="R2882" s="32" t="e">
        <v>#N/A</v>
      </c>
    </row>
    <row r="2883" spans="1:18" x14ac:dyDescent="0.2">
      <c r="A2883" s="5" t="s">
        <v>10028</v>
      </c>
      <c r="B2883" s="5"/>
      <c r="D2883" s="5"/>
      <c r="E2883" s="36" t="s">
        <v>10029</v>
      </c>
      <c r="F2883" s="5" t="s">
        <v>18630</v>
      </c>
      <c r="G2883" s="34"/>
      <c r="H2883" s="5" t="s">
        <v>18633</v>
      </c>
      <c r="I2883" s="34">
        <v>40651</v>
      </c>
      <c r="J2883" s="33" t="s">
        <v>18633</v>
      </c>
      <c r="K2883" s="34">
        <v>40693</v>
      </c>
      <c r="L2883" s="33" t="s">
        <v>42</v>
      </c>
      <c r="M2883" s="5" t="s">
        <v>10030</v>
      </c>
      <c r="N2883" s="5" t="s">
        <v>26</v>
      </c>
      <c r="O2883" s="35">
        <v>0</v>
      </c>
      <c r="P2883" s="5" t="s">
        <v>18630</v>
      </c>
      <c r="Q2883" s="5" t="str">
        <f t="shared" si="44"/>
        <v>Arquivado</v>
      </c>
      <c r="R2883" s="32" t="e">
        <v>#N/A</v>
      </c>
    </row>
    <row r="2884" spans="1:18" x14ac:dyDescent="0.2">
      <c r="A2884" s="5" t="s">
        <v>10032</v>
      </c>
      <c r="B2884" s="5"/>
      <c r="C2884" s="5" t="s">
        <v>6848</v>
      </c>
      <c r="D2884" s="5" t="s">
        <v>18692</v>
      </c>
      <c r="E2884" s="36" t="s">
        <v>48</v>
      </c>
      <c r="F2884" s="5" t="s">
        <v>18633</v>
      </c>
      <c r="G2884" s="34">
        <v>40158</v>
      </c>
      <c r="H2884" s="33" t="s">
        <v>18630</v>
      </c>
      <c r="I2884" s="34"/>
      <c r="J2884" s="5" t="s">
        <v>18630</v>
      </c>
      <c r="K2884" s="34"/>
      <c r="L2884" s="5" t="s">
        <v>23</v>
      </c>
      <c r="M2884" s="5" t="s">
        <v>10033</v>
      </c>
      <c r="N2884" s="5" t="s">
        <v>26</v>
      </c>
      <c r="O2884" s="35">
        <v>0</v>
      </c>
      <c r="P2884" s="5" t="s">
        <v>18630</v>
      </c>
      <c r="Q2884" s="5" t="str">
        <f t="shared" ref="Q2884:Q2947" si="45">IF(OR(ISNUMBER(SEARCH("arquivamento",L2884)),ISNUMBER(SEARCH("arquivado",L2884))),"Arquivado","Ativo")</f>
        <v>Arquivado</v>
      </c>
      <c r="R2884" s="32" t="e">
        <v>#N/A</v>
      </c>
    </row>
    <row r="2885" spans="1:18" x14ac:dyDescent="0.2">
      <c r="A2885" s="5" t="s">
        <v>10035</v>
      </c>
      <c r="B2885" s="5"/>
      <c r="C2885" s="5" t="s">
        <v>10036</v>
      </c>
      <c r="D2885" s="5" t="s">
        <v>18693</v>
      </c>
      <c r="E2885" s="36" t="s">
        <v>48</v>
      </c>
      <c r="F2885" s="5" t="s">
        <v>18630</v>
      </c>
      <c r="G2885" s="34"/>
      <c r="H2885" s="5" t="s">
        <v>18630</v>
      </c>
      <c r="I2885" s="34"/>
      <c r="J2885" s="5" t="s">
        <v>18630</v>
      </c>
      <c r="K2885" s="34"/>
      <c r="L2885" s="5" t="s">
        <v>23</v>
      </c>
      <c r="M2885" s="5" t="s">
        <v>10037</v>
      </c>
      <c r="N2885" s="5" t="s">
        <v>26</v>
      </c>
      <c r="O2885" s="35">
        <v>0</v>
      </c>
      <c r="P2885" s="5" t="s">
        <v>18633</v>
      </c>
      <c r="Q2885" s="5" t="str">
        <f t="shared" si="45"/>
        <v>Arquivado</v>
      </c>
      <c r="R2885" s="32" t="e">
        <v>#N/A</v>
      </c>
    </row>
    <row r="2886" spans="1:18" x14ac:dyDescent="0.2">
      <c r="A2886" s="5" t="s">
        <v>10039</v>
      </c>
      <c r="B2886" s="5"/>
      <c r="C2886" s="5" t="s">
        <v>10040</v>
      </c>
      <c r="D2886" s="5" t="s">
        <v>10041</v>
      </c>
      <c r="E2886" s="36" t="s">
        <v>71</v>
      </c>
      <c r="F2886" s="5" t="s">
        <v>18630</v>
      </c>
      <c r="G2886" s="34"/>
      <c r="H2886" s="5" t="s">
        <v>18633</v>
      </c>
      <c r="I2886" s="34">
        <v>41358</v>
      </c>
      <c r="J2886" s="33" t="s">
        <v>18633</v>
      </c>
      <c r="K2886" s="34">
        <v>41382</v>
      </c>
      <c r="L2886" s="33" t="s">
        <v>42</v>
      </c>
      <c r="M2886" s="5" t="s">
        <v>43</v>
      </c>
      <c r="N2886" s="5" t="s">
        <v>26</v>
      </c>
      <c r="O2886" s="35">
        <v>0</v>
      </c>
      <c r="P2886" s="5" t="s">
        <v>18630</v>
      </c>
      <c r="Q2886" s="5" t="str">
        <f t="shared" si="45"/>
        <v>Arquivado</v>
      </c>
      <c r="R2886" s="32" t="e">
        <v>#N/A</v>
      </c>
    </row>
    <row r="2887" spans="1:18" x14ac:dyDescent="0.2">
      <c r="A2887" s="5" t="s">
        <v>10042</v>
      </c>
      <c r="B2887" s="5"/>
      <c r="C2887" s="5" t="s">
        <v>10043</v>
      </c>
      <c r="D2887" s="5" t="s">
        <v>10044</v>
      </c>
      <c r="E2887" s="36" t="s">
        <v>9709</v>
      </c>
      <c r="F2887" s="5" t="s">
        <v>18633</v>
      </c>
      <c r="G2887" s="34">
        <v>41107</v>
      </c>
      <c r="H2887" s="33" t="s">
        <v>18630</v>
      </c>
      <c r="I2887" s="34"/>
      <c r="J2887" s="5" t="s">
        <v>18633</v>
      </c>
      <c r="K2887" s="34">
        <v>41236</v>
      </c>
      <c r="L2887" s="33" t="s">
        <v>42</v>
      </c>
      <c r="M2887" s="5" t="s">
        <v>10045</v>
      </c>
      <c r="N2887" s="5" t="s">
        <v>26</v>
      </c>
      <c r="O2887" s="35">
        <v>17632.05</v>
      </c>
      <c r="P2887" s="5" t="s">
        <v>18630</v>
      </c>
      <c r="Q2887" s="5" t="str">
        <f t="shared" si="45"/>
        <v>Arquivado</v>
      </c>
      <c r="R2887" s="32" t="e">
        <v>#N/A</v>
      </c>
    </row>
    <row r="2888" spans="1:18" x14ac:dyDescent="0.2">
      <c r="A2888" s="5" t="s">
        <v>10047</v>
      </c>
      <c r="B2888" s="5"/>
      <c r="D2888" s="5"/>
      <c r="E2888" s="36" t="s">
        <v>10029</v>
      </c>
      <c r="F2888" s="5" t="s">
        <v>18630</v>
      </c>
      <c r="G2888" s="34"/>
      <c r="H2888" s="5" t="s">
        <v>18633</v>
      </c>
      <c r="I2888" s="34">
        <v>41680</v>
      </c>
      <c r="J2888" s="33" t="s">
        <v>18633</v>
      </c>
      <c r="K2888" s="34">
        <v>41766</v>
      </c>
      <c r="L2888" s="33" t="s">
        <v>23</v>
      </c>
      <c r="M2888" s="5" t="s">
        <v>7274</v>
      </c>
      <c r="N2888" s="5" t="s">
        <v>26</v>
      </c>
      <c r="O2888" s="35">
        <v>0</v>
      </c>
      <c r="P2888" s="5" t="s">
        <v>18630</v>
      </c>
      <c r="Q2888" s="5" t="str">
        <f t="shared" si="45"/>
        <v>Arquivado</v>
      </c>
      <c r="R2888" s="32" t="e">
        <v>#N/A</v>
      </c>
    </row>
    <row r="2889" spans="1:18" x14ac:dyDescent="0.2">
      <c r="A2889" s="5" t="s">
        <v>10048</v>
      </c>
      <c r="B2889" s="5"/>
      <c r="C2889" s="5" t="s">
        <v>10049</v>
      </c>
      <c r="D2889" s="5" t="s">
        <v>9231</v>
      </c>
      <c r="E2889" s="36" t="s">
        <v>9709</v>
      </c>
      <c r="F2889" s="5" t="s">
        <v>18633</v>
      </c>
      <c r="G2889" s="34">
        <v>39770</v>
      </c>
      <c r="H2889" s="33" t="s">
        <v>18630</v>
      </c>
      <c r="I2889" s="34"/>
      <c r="J2889" s="5" t="s">
        <v>18630</v>
      </c>
      <c r="K2889" s="34"/>
      <c r="L2889" s="5" t="s">
        <v>42</v>
      </c>
      <c r="M2889" s="5" t="s">
        <v>127</v>
      </c>
      <c r="N2889" s="5" t="s">
        <v>26</v>
      </c>
      <c r="O2889" s="35">
        <v>84167.9</v>
      </c>
      <c r="P2889" s="5" t="s">
        <v>18630</v>
      </c>
      <c r="Q2889" s="5" t="str">
        <f t="shared" si="45"/>
        <v>Arquivado</v>
      </c>
      <c r="R2889" s="32" t="e">
        <v>#N/A</v>
      </c>
    </row>
    <row r="2890" spans="1:18" x14ac:dyDescent="0.2">
      <c r="A2890" s="5" t="s">
        <v>10050</v>
      </c>
      <c r="B2890" s="5"/>
      <c r="C2890" s="5" t="s">
        <v>10051</v>
      </c>
      <c r="D2890" s="5" t="s">
        <v>18692</v>
      </c>
      <c r="E2890" s="36" t="s">
        <v>48</v>
      </c>
      <c r="F2890" s="5" t="s">
        <v>18633</v>
      </c>
      <c r="G2890" s="34">
        <v>40347</v>
      </c>
      <c r="H2890" s="33" t="s">
        <v>18630</v>
      </c>
      <c r="I2890" s="34"/>
      <c r="J2890" s="5" t="s">
        <v>18630</v>
      </c>
      <c r="K2890" s="34"/>
      <c r="L2890" s="5" t="s">
        <v>42</v>
      </c>
      <c r="M2890" s="5" t="s">
        <v>10052</v>
      </c>
      <c r="N2890" s="5" t="s">
        <v>26</v>
      </c>
      <c r="O2890" s="35">
        <v>0</v>
      </c>
      <c r="P2890" s="5" t="s">
        <v>18630</v>
      </c>
      <c r="Q2890" s="5" t="str">
        <f t="shared" si="45"/>
        <v>Arquivado</v>
      </c>
      <c r="R2890" s="32" t="e">
        <v>#N/A</v>
      </c>
    </row>
    <row r="2891" spans="1:18" x14ac:dyDescent="0.2">
      <c r="A2891" s="5" t="s">
        <v>10054</v>
      </c>
      <c r="B2891" s="5"/>
      <c r="C2891" s="5" t="s">
        <v>5488</v>
      </c>
      <c r="D2891" s="5" t="s">
        <v>19413</v>
      </c>
      <c r="E2891" s="36" t="s">
        <v>48</v>
      </c>
      <c r="F2891" s="5" t="s">
        <v>18633</v>
      </c>
      <c r="G2891" s="34">
        <v>40435</v>
      </c>
      <c r="H2891" s="33" t="s">
        <v>18633</v>
      </c>
      <c r="I2891" s="34">
        <v>41991</v>
      </c>
      <c r="J2891" s="33" t="s">
        <v>18633</v>
      </c>
      <c r="K2891" s="34">
        <v>42101</v>
      </c>
      <c r="L2891" s="33" t="s">
        <v>23</v>
      </c>
      <c r="M2891" s="5" t="s">
        <v>10055</v>
      </c>
      <c r="N2891" s="5" t="s">
        <v>26</v>
      </c>
      <c r="O2891" s="35">
        <v>0</v>
      </c>
      <c r="P2891" s="5" t="s">
        <v>18630</v>
      </c>
      <c r="Q2891" s="5" t="str">
        <f t="shared" si="45"/>
        <v>Arquivado</v>
      </c>
      <c r="R2891" s="32" t="e">
        <v>#N/A</v>
      </c>
    </row>
    <row r="2892" spans="1:18" x14ac:dyDescent="0.2">
      <c r="A2892" s="5" t="s">
        <v>10057</v>
      </c>
      <c r="B2892" s="5"/>
      <c r="C2892" s="5" t="s">
        <v>10058</v>
      </c>
      <c r="D2892" s="5" t="s">
        <v>9111</v>
      </c>
      <c r="E2892" s="36" t="s">
        <v>71</v>
      </c>
      <c r="F2892" s="5" t="s">
        <v>18633</v>
      </c>
      <c r="G2892" s="34">
        <v>44834</v>
      </c>
      <c r="H2892" s="33" t="s">
        <v>18630</v>
      </c>
      <c r="I2892" s="34"/>
      <c r="J2892" s="5" t="s">
        <v>18630</v>
      </c>
      <c r="K2892" s="34"/>
      <c r="L2892" s="5" t="s">
        <v>42</v>
      </c>
      <c r="M2892" s="5" t="s">
        <v>43</v>
      </c>
      <c r="N2892" s="5" t="s">
        <v>26</v>
      </c>
      <c r="O2892" s="35">
        <v>3500</v>
      </c>
      <c r="P2892" s="5" t="s">
        <v>18630</v>
      </c>
      <c r="Q2892" s="5" t="str">
        <f t="shared" si="45"/>
        <v>Arquivado</v>
      </c>
      <c r="R2892" s="32" t="e">
        <v>#N/A</v>
      </c>
    </row>
    <row r="2893" spans="1:18" x14ac:dyDescent="0.2">
      <c r="A2893" s="5" t="s">
        <v>10059</v>
      </c>
      <c r="B2893" s="5"/>
      <c r="D2893" s="5"/>
      <c r="E2893" s="36" t="s">
        <v>5282</v>
      </c>
      <c r="F2893" s="5" t="s">
        <v>18630</v>
      </c>
      <c r="G2893" s="34"/>
      <c r="H2893" s="5" t="s">
        <v>18633</v>
      </c>
      <c r="I2893" s="34">
        <v>39188</v>
      </c>
      <c r="J2893" s="33" t="s">
        <v>18630</v>
      </c>
      <c r="K2893" s="34"/>
      <c r="L2893" s="5" t="s">
        <v>23</v>
      </c>
      <c r="M2893" s="5" t="s">
        <v>10060</v>
      </c>
      <c r="N2893" s="5" t="s">
        <v>26</v>
      </c>
      <c r="O2893" s="35">
        <v>0</v>
      </c>
      <c r="P2893" s="5" t="s">
        <v>18630</v>
      </c>
      <c r="Q2893" s="5" t="str">
        <f t="shared" si="45"/>
        <v>Arquivado</v>
      </c>
      <c r="R2893" s="32" t="e">
        <v>#N/A</v>
      </c>
    </row>
    <row r="2894" spans="1:18" x14ac:dyDescent="0.2">
      <c r="A2894" s="5" t="s">
        <v>10062</v>
      </c>
      <c r="B2894" s="5"/>
      <c r="C2894" s="5" t="s">
        <v>10063</v>
      </c>
      <c r="D2894" s="5" t="s">
        <v>10064</v>
      </c>
      <c r="E2894" s="36" t="s">
        <v>48</v>
      </c>
      <c r="F2894" s="5" t="s">
        <v>18630</v>
      </c>
      <c r="G2894" s="34"/>
      <c r="H2894" s="5" t="s">
        <v>18630</v>
      </c>
      <c r="I2894" s="34"/>
      <c r="J2894" s="5" t="s">
        <v>18630</v>
      </c>
      <c r="K2894" s="34"/>
      <c r="L2894" s="5" t="s">
        <v>23</v>
      </c>
      <c r="M2894" s="5" t="s">
        <v>10065</v>
      </c>
      <c r="N2894" s="5" t="s">
        <v>26</v>
      </c>
      <c r="O2894" s="35">
        <v>0</v>
      </c>
      <c r="P2894" s="5" t="s">
        <v>18633</v>
      </c>
      <c r="Q2894" s="5" t="str">
        <f t="shared" si="45"/>
        <v>Arquivado</v>
      </c>
      <c r="R2894" s="32" t="e">
        <v>#N/A</v>
      </c>
    </row>
    <row r="2895" spans="1:18" x14ac:dyDescent="0.2">
      <c r="A2895" s="5" t="s">
        <v>10067</v>
      </c>
      <c r="B2895" s="5"/>
      <c r="C2895" s="5" t="s">
        <v>10068</v>
      </c>
      <c r="D2895" s="5" t="s">
        <v>9111</v>
      </c>
      <c r="E2895" s="36" t="s">
        <v>48</v>
      </c>
      <c r="F2895" s="5" t="s">
        <v>18630</v>
      </c>
      <c r="G2895" s="34"/>
      <c r="H2895" s="5" t="s">
        <v>18630</v>
      </c>
      <c r="I2895" s="34"/>
      <c r="J2895" s="5" t="s">
        <v>18630</v>
      </c>
      <c r="K2895" s="34"/>
      <c r="L2895" s="5" t="s">
        <v>23</v>
      </c>
      <c r="M2895" s="5" t="s">
        <v>9244</v>
      </c>
      <c r="N2895" s="5" t="s">
        <v>26</v>
      </c>
      <c r="O2895" s="35">
        <v>0</v>
      </c>
      <c r="P2895" s="5" t="s">
        <v>18633</v>
      </c>
      <c r="Q2895" s="5" t="str">
        <f t="shared" si="45"/>
        <v>Arquivado</v>
      </c>
      <c r="R2895" s="32" t="e">
        <v>#N/A</v>
      </c>
    </row>
    <row r="2896" spans="1:18" x14ac:dyDescent="0.2">
      <c r="A2896" s="5" t="s">
        <v>10069</v>
      </c>
      <c r="B2896" s="5"/>
      <c r="C2896" s="5" t="s">
        <v>10070</v>
      </c>
      <c r="D2896" s="5" t="s">
        <v>10071</v>
      </c>
      <c r="E2896" s="36" t="s">
        <v>48</v>
      </c>
      <c r="F2896" s="5" t="s">
        <v>18630</v>
      </c>
      <c r="G2896" s="34"/>
      <c r="H2896" s="5" t="s">
        <v>18630</v>
      </c>
      <c r="I2896" s="34"/>
      <c r="J2896" s="5" t="s">
        <v>18630</v>
      </c>
      <c r="K2896" s="34"/>
      <c r="L2896" s="5" t="s">
        <v>23</v>
      </c>
      <c r="M2896" s="5" t="s">
        <v>10072</v>
      </c>
      <c r="N2896" s="5" t="s">
        <v>26</v>
      </c>
      <c r="O2896" s="35">
        <v>0</v>
      </c>
      <c r="P2896" s="5" t="s">
        <v>18633</v>
      </c>
      <c r="Q2896" s="5" t="str">
        <f t="shared" si="45"/>
        <v>Arquivado</v>
      </c>
      <c r="R2896" s="32" t="e">
        <v>#N/A</v>
      </c>
    </row>
    <row r="2897" spans="1:18" x14ac:dyDescent="0.2">
      <c r="A2897" s="5" t="s">
        <v>10074</v>
      </c>
      <c r="B2897" s="5"/>
      <c r="C2897" s="5" t="s">
        <v>10075</v>
      </c>
      <c r="D2897" s="5" t="s">
        <v>18693</v>
      </c>
      <c r="E2897" s="36" t="s">
        <v>48</v>
      </c>
      <c r="F2897" s="5" t="s">
        <v>18633</v>
      </c>
      <c r="G2897" s="34">
        <v>40458</v>
      </c>
      <c r="H2897" s="33" t="s">
        <v>18630</v>
      </c>
      <c r="I2897" s="34"/>
      <c r="J2897" s="5" t="s">
        <v>18630</v>
      </c>
      <c r="K2897" s="34"/>
      <c r="L2897" s="5" t="s">
        <v>42</v>
      </c>
      <c r="M2897" s="5" t="s">
        <v>10076</v>
      </c>
      <c r="N2897" s="5" t="s">
        <v>26</v>
      </c>
      <c r="O2897" s="35">
        <v>0</v>
      </c>
      <c r="P2897" s="5" t="s">
        <v>18633</v>
      </c>
      <c r="Q2897" s="5" t="str">
        <f t="shared" si="45"/>
        <v>Arquivado</v>
      </c>
      <c r="R2897" s="32" t="e">
        <v>#N/A</v>
      </c>
    </row>
    <row r="2898" spans="1:18" x14ac:dyDescent="0.2">
      <c r="A2898" s="5" t="s">
        <v>10078</v>
      </c>
      <c r="B2898" s="5"/>
      <c r="C2898" s="5" t="s">
        <v>10079</v>
      </c>
      <c r="D2898" s="5" t="s">
        <v>10080</v>
      </c>
      <c r="E2898" s="36" t="s">
        <v>48</v>
      </c>
      <c r="F2898" s="5" t="s">
        <v>18630</v>
      </c>
      <c r="G2898" s="34"/>
      <c r="H2898" s="5" t="s">
        <v>18630</v>
      </c>
      <c r="I2898" s="34"/>
      <c r="J2898" s="5" t="s">
        <v>18630</v>
      </c>
      <c r="K2898" s="34"/>
      <c r="L2898" s="5" t="s">
        <v>42</v>
      </c>
      <c r="M2898" s="5" t="s">
        <v>10081</v>
      </c>
      <c r="N2898" s="5" t="s">
        <v>26</v>
      </c>
      <c r="O2898" s="35">
        <v>0</v>
      </c>
      <c r="P2898" s="5" t="s">
        <v>18633</v>
      </c>
      <c r="Q2898" s="5" t="str">
        <f t="shared" si="45"/>
        <v>Arquivado</v>
      </c>
      <c r="R2898" s="32" t="e">
        <v>#N/A</v>
      </c>
    </row>
    <row r="2899" spans="1:18" x14ac:dyDescent="0.2">
      <c r="A2899" s="5" t="s">
        <v>10083</v>
      </c>
      <c r="B2899" s="5" t="s">
        <v>9991</v>
      </c>
      <c r="D2899" s="5"/>
      <c r="E2899" s="36" t="s">
        <v>5282</v>
      </c>
      <c r="F2899" s="5" t="s">
        <v>18630</v>
      </c>
      <c r="G2899" s="34"/>
      <c r="H2899" s="5" t="s">
        <v>18633</v>
      </c>
      <c r="I2899" s="34">
        <v>40886</v>
      </c>
      <c r="J2899" s="33" t="s">
        <v>18630</v>
      </c>
      <c r="K2899" s="34"/>
      <c r="L2899" s="5" t="s">
        <v>42</v>
      </c>
      <c r="M2899" s="5" t="s">
        <v>10084</v>
      </c>
      <c r="N2899" s="5" t="s">
        <v>26</v>
      </c>
      <c r="O2899" s="35">
        <v>0</v>
      </c>
      <c r="P2899" s="5" t="s">
        <v>18630</v>
      </c>
      <c r="Q2899" s="5" t="str">
        <f t="shared" si="45"/>
        <v>Arquivado</v>
      </c>
      <c r="R2899" s="32" t="e">
        <v>#N/A</v>
      </c>
    </row>
    <row r="2900" spans="1:18" x14ac:dyDescent="0.2">
      <c r="A2900" s="5" t="s">
        <v>10086</v>
      </c>
      <c r="B2900" s="5"/>
      <c r="C2900" s="5" t="s">
        <v>10087</v>
      </c>
      <c r="D2900" s="5" t="s">
        <v>9621</v>
      </c>
      <c r="E2900" s="36" t="s">
        <v>48</v>
      </c>
      <c r="F2900" s="5" t="s">
        <v>18630</v>
      </c>
      <c r="G2900" s="34"/>
      <c r="H2900" s="5" t="s">
        <v>18630</v>
      </c>
      <c r="I2900" s="34"/>
      <c r="J2900" s="5" t="s">
        <v>18630</v>
      </c>
      <c r="K2900" s="34"/>
      <c r="L2900" s="5" t="s">
        <v>23</v>
      </c>
      <c r="M2900" s="5" t="s">
        <v>10088</v>
      </c>
      <c r="N2900" s="5" t="s">
        <v>26</v>
      </c>
      <c r="O2900" s="35">
        <v>0</v>
      </c>
      <c r="P2900" s="5" t="s">
        <v>18633</v>
      </c>
      <c r="Q2900" s="5" t="str">
        <f t="shared" si="45"/>
        <v>Arquivado</v>
      </c>
      <c r="R2900" s="32" t="e">
        <v>#N/A</v>
      </c>
    </row>
    <row r="2901" spans="1:18" x14ac:dyDescent="0.2">
      <c r="A2901" s="5" t="s">
        <v>10090</v>
      </c>
      <c r="B2901" s="5"/>
      <c r="C2901" s="5" t="s">
        <v>767</v>
      </c>
      <c r="D2901" s="5" t="s">
        <v>10091</v>
      </c>
      <c r="E2901" s="36" t="s">
        <v>48</v>
      </c>
      <c r="F2901" s="5" t="s">
        <v>18633</v>
      </c>
      <c r="G2901" s="34">
        <v>40129</v>
      </c>
      <c r="H2901" s="33" t="s">
        <v>18630</v>
      </c>
      <c r="I2901" s="34"/>
      <c r="J2901" s="5" t="s">
        <v>18630</v>
      </c>
      <c r="K2901" s="34"/>
      <c r="L2901" s="5" t="s">
        <v>23</v>
      </c>
      <c r="M2901" s="5" t="s">
        <v>10092</v>
      </c>
      <c r="N2901" s="5" t="s">
        <v>26</v>
      </c>
      <c r="O2901" s="35">
        <v>0</v>
      </c>
      <c r="P2901" s="5" t="s">
        <v>18630</v>
      </c>
      <c r="Q2901" s="5" t="str">
        <f t="shared" si="45"/>
        <v>Arquivado</v>
      </c>
      <c r="R2901" s="32" t="e">
        <v>#N/A</v>
      </c>
    </row>
    <row r="2902" spans="1:18" x14ac:dyDescent="0.2">
      <c r="A2902" s="5" t="s">
        <v>10094</v>
      </c>
      <c r="B2902" s="5"/>
      <c r="C2902" s="5" t="s">
        <v>1914</v>
      </c>
      <c r="D2902" s="5" t="s">
        <v>3515</v>
      </c>
      <c r="E2902" s="36" t="s">
        <v>48</v>
      </c>
      <c r="F2902" s="5" t="s">
        <v>18630</v>
      </c>
      <c r="G2902" s="34"/>
      <c r="H2902" s="5" t="s">
        <v>18630</v>
      </c>
      <c r="I2902" s="34"/>
      <c r="J2902" s="5" t="s">
        <v>18630</v>
      </c>
      <c r="K2902" s="34"/>
      <c r="L2902" s="5" t="s">
        <v>23</v>
      </c>
      <c r="M2902" s="5" t="s">
        <v>10095</v>
      </c>
      <c r="N2902" s="5" t="s">
        <v>26</v>
      </c>
      <c r="O2902" s="35">
        <v>0</v>
      </c>
      <c r="P2902" s="5" t="s">
        <v>18630</v>
      </c>
      <c r="Q2902" s="5" t="str">
        <f t="shared" si="45"/>
        <v>Arquivado</v>
      </c>
      <c r="R2902" s="32" t="e">
        <v>#N/A</v>
      </c>
    </row>
    <row r="2903" spans="1:18" x14ac:dyDescent="0.2">
      <c r="A2903" s="5" t="s">
        <v>10097</v>
      </c>
      <c r="B2903" s="5"/>
      <c r="C2903" s="5" t="s">
        <v>10098</v>
      </c>
      <c r="D2903" s="5" t="s">
        <v>19414</v>
      </c>
      <c r="E2903" s="36" t="s">
        <v>48</v>
      </c>
      <c r="F2903" s="5" t="s">
        <v>18630</v>
      </c>
      <c r="G2903" s="34"/>
      <c r="H2903" s="5" t="s">
        <v>18630</v>
      </c>
      <c r="I2903" s="34"/>
      <c r="J2903" s="5" t="s">
        <v>18630</v>
      </c>
      <c r="K2903" s="34"/>
      <c r="L2903" s="5" t="s">
        <v>23</v>
      </c>
      <c r="M2903" s="5" t="s">
        <v>10099</v>
      </c>
      <c r="N2903" s="5" t="s">
        <v>26</v>
      </c>
      <c r="O2903" s="35">
        <v>0</v>
      </c>
      <c r="P2903" s="5" t="s">
        <v>18630</v>
      </c>
      <c r="Q2903" s="5" t="str">
        <f t="shared" si="45"/>
        <v>Arquivado</v>
      </c>
      <c r="R2903" s="32" t="e">
        <v>#N/A</v>
      </c>
    </row>
    <row r="2904" spans="1:18" x14ac:dyDescent="0.2">
      <c r="A2904" s="5" t="s">
        <v>10101</v>
      </c>
      <c r="B2904" s="5"/>
      <c r="C2904" s="5" t="s">
        <v>10102</v>
      </c>
      <c r="D2904" s="5" t="s">
        <v>9305</v>
      </c>
      <c r="E2904" s="36" t="s">
        <v>48</v>
      </c>
      <c r="F2904" s="5" t="s">
        <v>18630</v>
      </c>
      <c r="G2904" s="34"/>
      <c r="H2904" s="5" t="s">
        <v>18630</v>
      </c>
      <c r="I2904" s="34"/>
      <c r="J2904" s="5" t="s">
        <v>18630</v>
      </c>
      <c r="K2904" s="34"/>
      <c r="L2904" s="5" t="s">
        <v>23</v>
      </c>
      <c r="M2904" s="5" t="s">
        <v>10103</v>
      </c>
      <c r="N2904" s="5" t="s">
        <v>26</v>
      </c>
      <c r="O2904" s="35">
        <v>0</v>
      </c>
      <c r="P2904" s="5" t="s">
        <v>18633</v>
      </c>
      <c r="Q2904" s="5" t="str">
        <f t="shared" si="45"/>
        <v>Arquivado</v>
      </c>
      <c r="R2904" s="32" t="e">
        <v>#N/A</v>
      </c>
    </row>
    <row r="2905" spans="1:18" x14ac:dyDescent="0.2">
      <c r="A2905" s="5" t="s">
        <v>10105</v>
      </c>
      <c r="B2905" s="5"/>
      <c r="C2905" s="5" t="s">
        <v>10106</v>
      </c>
      <c r="D2905" s="5" t="s">
        <v>1283</v>
      </c>
      <c r="E2905" s="36" t="s">
        <v>48</v>
      </c>
      <c r="F2905" s="5" t="s">
        <v>18630</v>
      </c>
      <c r="G2905" s="34"/>
      <c r="H2905" s="5" t="s">
        <v>18630</v>
      </c>
      <c r="I2905" s="34"/>
      <c r="J2905" s="5" t="s">
        <v>18630</v>
      </c>
      <c r="K2905" s="34"/>
      <c r="L2905" s="5" t="s">
        <v>23</v>
      </c>
      <c r="M2905" s="5" t="s">
        <v>10107</v>
      </c>
      <c r="N2905" s="5" t="s">
        <v>26</v>
      </c>
      <c r="O2905" s="35">
        <v>0</v>
      </c>
      <c r="P2905" s="5" t="s">
        <v>18633</v>
      </c>
      <c r="Q2905" s="5" t="str">
        <f t="shared" si="45"/>
        <v>Arquivado</v>
      </c>
      <c r="R2905" s="32" t="e">
        <v>#N/A</v>
      </c>
    </row>
    <row r="2906" spans="1:18" x14ac:dyDescent="0.2">
      <c r="A2906" s="5" t="s">
        <v>10109</v>
      </c>
      <c r="B2906" s="5"/>
      <c r="C2906" s="5" t="s">
        <v>1108</v>
      </c>
      <c r="D2906" s="5" t="s">
        <v>10110</v>
      </c>
      <c r="E2906" s="36" t="s">
        <v>200</v>
      </c>
      <c r="F2906" s="5" t="s">
        <v>18630</v>
      </c>
      <c r="G2906" s="34"/>
      <c r="H2906" s="5" t="s">
        <v>18630</v>
      </c>
      <c r="I2906" s="34"/>
      <c r="J2906" s="5" t="s">
        <v>18630</v>
      </c>
      <c r="K2906" s="34"/>
      <c r="L2906" s="5" t="s">
        <v>42</v>
      </c>
      <c r="M2906" s="5" t="s">
        <v>10111</v>
      </c>
      <c r="N2906" s="5" t="s">
        <v>26</v>
      </c>
      <c r="O2906" s="35">
        <v>0</v>
      </c>
      <c r="P2906" s="5" t="s">
        <v>18630</v>
      </c>
      <c r="Q2906" s="5" t="str">
        <f t="shared" si="45"/>
        <v>Arquivado</v>
      </c>
      <c r="R2906" s="32" t="e">
        <v>#N/A</v>
      </c>
    </row>
    <row r="2907" spans="1:18" x14ac:dyDescent="0.2">
      <c r="A2907" s="5" t="s">
        <v>10113</v>
      </c>
      <c r="B2907" s="5"/>
      <c r="C2907" s="5" t="s">
        <v>10114</v>
      </c>
      <c r="D2907" s="5" t="s">
        <v>10115</v>
      </c>
      <c r="E2907" s="36" t="s">
        <v>7263</v>
      </c>
      <c r="F2907" s="5" t="s">
        <v>18633</v>
      </c>
      <c r="G2907" s="34">
        <v>40854</v>
      </c>
      <c r="H2907" s="33" t="s">
        <v>18630</v>
      </c>
      <c r="I2907" s="34"/>
      <c r="J2907" s="5" t="s">
        <v>18630</v>
      </c>
      <c r="K2907" s="34"/>
      <c r="L2907" s="5" t="s">
        <v>42</v>
      </c>
      <c r="M2907" s="5" t="s">
        <v>10116</v>
      </c>
      <c r="N2907" s="5" t="s">
        <v>26</v>
      </c>
      <c r="O2907" s="35">
        <v>1000</v>
      </c>
      <c r="P2907" s="5" t="s">
        <v>18630</v>
      </c>
      <c r="Q2907" s="5" t="str">
        <f t="shared" si="45"/>
        <v>Arquivado</v>
      </c>
      <c r="R2907" s="32" t="e">
        <v>#N/A</v>
      </c>
    </row>
    <row r="2908" spans="1:18" x14ac:dyDescent="0.2">
      <c r="A2908" s="5" t="s">
        <v>10118</v>
      </c>
      <c r="B2908" s="5"/>
      <c r="C2908" s="5" t="s">
        <v>10119</v>
      </c>
      <c r="D2908" s="5" t="s">
        <v>10120</v>
      </c>
      <c r="E2908" s="36" t="s">
        <v>71</v>
      </c>
      <c r="F2908" s="5" t="s">
        <v>18633</v>
      </c>
      <c r="G2908" s="34">
        <v>45399</v>
      </c>
      <c r="H2908" s="33" t="s">
        <v>18630</v>
      </c>
      <c r="I2908" s="34"/>
      <c r="J2908" s="5" t="s">
        <v>18630</v>
      </c>
      <c r="K2908" s="34"/>
      <c r="L2908" s="5" t="s">
        <v>42</v>
      </c>
      <c r="M2908" s="5" t="s">
        <v>43</v>
      </c>
      <c r="N2908" s="5" t="s">
        <v>26</v>
      </c>
      <c r="O2908" s="35">
        <v>22000</v>
      </c>
      <c r="P2908" s="5" t="s">
        <v>18633</v>
      </c>
      <c r="Q2908" s="5" t="str">
        <f t="shared" si="45"/>
        <v>Arquivado</v>
      </c>
      <c r="R2908" s="32" t="e">
        <v>#N/A</v>
      </c>
    </row>
    <row r="2909" spans="1:18" x14ac:dyDescent="0.2">
      <c r="A2909" s="5" t="s">
        <v>10121</v>
      </c>
      <c r="B2909" s="5"/>
      <c r="C2909" s="5" t="s">
        <v>10122</v>
      </c>
      <c r="D2909" s="5" t="s">
        <v>9116</v>
      </c>
      <c r="E2909" s="36" t="s">
        <v>279</v>
      </c>
      <c r="F2909" s="5" t="s">
        <v>18633</v>
      </c>
      <c r="G2909" s="34">
        <v>44995</v>
      </c>
      <c r="H2909" s="33" t="s">
        <v>18630</v>
      </c>
      <c r="I2909" s="34"/>
      <c r="J2909" s="5" t="s">
        <v>18630</v>
      </c>
      <c r="K2909" s="34"/>
      <c r="L2909" s="5" t="s">
        <v>42</v>
      </c>
      <c r="M2909" s="5" t="s">
        <v>43</v>
      </c>
      <c r="N2909" s="5" t="s">
        <v>26</v>
      </c>
      <c r="O2909" s="35">
        <v>14700</v>
      </c>
      <c r="P2909" s="5" t="s">
        <v>18630</v>
      </c>
      <c r="Q2909" s="5" t="str">
        <f t="shared" si="45"/>
        <v>Arquivado</v>
      </c>
      <c r="R2909" s="32" t="e">
        <v>#N/A</v>
      </c>
    </row>
    <row r="2910" spans="1:18" x14ac:dyDescent="0.2">
      <c r="A2910" s="5" t="s">
        <v>10123</v>
      </c>
      <c r="B2910" s="5"/>
      <c r="C2910" s="5" t="s">
        <v>10124</v>
      </c>
      <c r="D2910" s="5" t="s">
        <v>19415</v>
      </c>
      <c r="E2910" s="36" t="s">
        <v>48</v>
      </c>
      <c r="F2910" s="5" t="s">
        <v>18633</v>
      </c>
      <c r="G2910" s="34">
        <v>40416</v>
      </c>
      <c r="H2910" s="33" t="s">
        <v>18630</v>
      </c>
      <c r="I2910" s="34"/>
      <c r="J2910" s="5" t="s">
        <v>18630</v>
      </c>
      <c r="K2910" s="34"/>
      <c r="L2910" s="5" t="s">
        <v>23</v>
      </c>
      <c r="M2910" s="5" t="s">
        <v>10125</v>
      </c>
      <c r="N2910" s="5" t="s">
        <v>26</v>
      </c>
      <c r="O2910" s="35">
        <v>0</v>
      </c>
      <c r="P2910" s="5" t="s">
        <v>18630</v>
      </c>
      <c r="Q2910" s="5" t="str">
        <f t="shared" si="45"/>
        <v>Arquivado</v>
      </c>
      <c r="R2910" s="32" t="e">
        <v>#N/A</v>
      </c>
    </row>
    <row r="2911" spans="1:18" x14ac:dyDescent="0.2">
      <c r="A2911" s="5" t="s">
        <v>10127</v>
      </c>
      <c r="B2911" s="5"/>
      <c r="D2911" s="5" t="s">
        <v>10128</v>
      </c>
      <c r="E2911" s="36" t="s">
        <v>48</v>
      </c>
      <c r="F2911" s="5" t="s">
        <v>18633</v>
      </c>
      <c r="G2911" s="34">
        <v>40291</v>
      </c>
      <c r="H2911" s="33" t="s">
        <v>18630</v>
      </c>
      <c r="I2911" s="34"/>
      <c r="J2911" s="5" t="s">
        <v>18633</v>
      </c>
      <c r="K2911" s="34">
        <v>41708</v>
      </c>
      <c r="L2911" s="33" t="s">
        <v>23</v>
      </c>
      <c r="M2911" s="5" t="s">
        <v>10129</v>
      </c>
      <c r="N2911" s="5" t="s">
        <v>26</v>
      </c>
      <c r="O2911" s="35">
        <v>0</v>
      </c>
      <c r="P2911" s="5" t="s">
        <v>18630</v>
      </c>
      <c r="Q2911" s="5" t="str">
        <f t="shared" si="45"/>
        <v>Arquivado</v>
      </c>
      <c r="R2911" s="32" t="e">
        <v>#N/A</v>
      </c>
    </row>
    <row r="2912" spans="1:18" x14ac:dyDescent="0.2">
      <c r="A2912" s="5" t="s">
        <v>10131</v>
      </c>
      <c r="B2912" s="5"/>
      <c r="C2912" s="5" t="s">
        <v>3484</v>
      </c>
      <c r="D2912" s="5" t="s">
        <v>3485</v>
      </c>
      <c r="E2912" s="36" t="s">
        <v>48</v>
      </c>
      <c r="F2912" s="5" t="s">
        <v>18630</v>
      </c>
      <c r="G2912" s="34"/>
      <c r="H2912" s="5" t="s">
        <v>18630</v>
      </c>
      <c r="I2912" s="34"/>
      <c r="J2912" s="5" t="s">
        <v>18630</v>
      </c>
      <c r="K2912" s="34"/>
      <c r="L2912" s="5" t="s">
        <v>23</v>
      </c>
      <c r="M2912" s="5" t="s">
        <v>10132</v>
      </c>
      <c r="N2912" s="5" t="s">
        <v>26</v>
      </c>
      <c r="O2912" s="35">
        <v>0</v>
      </c>
      <c r="P2912" s="5" t="s">
        <v>18630</v>
      </c>
      <c r="Q2912" s="5" t="str">
        <f t="shared" si="45"/>
        <v>Arquivado</v>
      </c>
      <c r="R2912" s="32" t="e">
        <v>#N/A</v>
      </c>
    </row>
    <row r="2913" spans="1:18" x14ac:dyDescent="0.2">
      <c r="A2913" s="5" t="s">
        <v>10134</v>
      </c>
      <c r="B2913" s="5"/>
      <c r="C2913" s="5" t="s">
        <v>10124</v>
      </c>
      <c r="D2913" s="5" t="s">
        <v>18693</v>
      </c>
      <c r="E2913" s="36" t="s">
        <v>48</v>
      </c>
      <c r="F2913" s="5" t="s">
        <v>18633</v>
      </c>
      <c r="G2913" s="34">
        <v>40861</v>
      </c>
      <c r="H2913" s="33" t="s">
        <v>18630</v>
      </c>
      <c r="I2913" s="34"/>
      <c r="J2913" s="5" t="s">
        <v>18630</v>
      </c>
      <c r="K2913" s="34"/>
      <c r="L2913" s="5" t="s">
        <v>23</v>
      </c>
      <c r="M2913" s="5" t="s">
        <v>10135</v>
      </c>
      <c r="N2913" s="5" t="s">
        <v>26</v>
      </c>
      <c r="O2913" s="35">
        <v>0</v>
      </c>
      <c r="P2913" s="5" t="s">
        <v>18633</v>
      </c>
      <c r="Q2913" s="5" t="str">
        <f t="shared" si="45"/>
        <v>Arquivado</v>
      </c>
      <c r="R2913" s="32" t="e">
        <v>#N/A</v>
      </c>
    </row>
    <row r="2914" spans="1:18" x14ac:dyDescent="0.2">
      <c r="A2914" s="5" t="s">
        <v>10137</v>
      </c>
      <c r="B2914" s="5"/>
      <c r="C2914" s="5" t="s">
        <v>10138</v>
      </c>
      <c r="D2914" s="5" t="s">
        <v>10139</v>
      </c>
      <c r="E2914" s="36" t="s">
        <v>48</v>
      </c>
      <c r="F2914" s="5" t="s">
        <v>18630</v>
      </c>
      <c r="G2914" s="34"/>
      <c r="H2914" s="5" t="s">
        <v>18630</v>
      </c>
      <c r="I2914" s="34"/>
      <c r="J2914" s="5" t="s">
        <v>18630</v>
      </c>
      <c r="K2914" s="34"/>
      <c r="L2914" s="5" t="s">
        <v>23</v>
      </c>
      <c r="M2914" s="5" t="s">
        <v>10140</v>
      </c>
      <c r="N2914" s="5" t="s">
        <v>26</v>
      </c>
      <c r="O2914" s="35">
        <v>0</v>
      </c>
      <c r="P2914" s="5" t="s">
        <v>18630</v>
      </c>
      <c r="Q2914" s="5" t="str">
        <f t="shared" si="45"/>
        <v>Arquivado</v>
      </c>
      <c r="R2914" s="32" t="e">
        <v>#N/A</v>
      </c>
    </row>
    <row r="2915" spans="1:18" x14ac:dyDescent="0.2">
      <c r="A2915" s="5" t="s">
        <v>10142</v>
      </c>
      <c r="B2915" s="5"/>
      <c r="C2915" s="5" t="s">
        <v>10143</v>
      </c>
      <c r="D2915" s="5" t="s">
        <v>18693</v>
      </c>
      <c r="E2915" s="36" t="s">
        <v>48</v>
      </c>
      <c r="F2915" s="5" t="s">
        <v>18630</v>
      </c>
      <c r="G2915" s="34"/>
      <c r="H2915" s="5" t="s">
        <v>18630</v>
      </c>
      <c r="I2915" s="34"/>
      <c r="J2915" s="5" t="s">
        <v>18630</v>
      </c>
      <c r="K2915" s="34"/>
      <c r="L2915" s="5" t="s">
        <v>23</v>
      </c>
      <c r="M2915" s="5" t="s">
        <v>10144</v>
      </c>
      <c r="N2915" s="5" t="s">
        <v>26</v>
      </c>
      <c r="O2915" s="35">
        <v>0</v>
      </c>
      <c r="P2915" s="5" t="s">
        <v>18633</v>
      </c>
      <c r="Q2915" s="5" t="str">
        <f t="shared" si="45"/>
        <v>Arquivado</v>
      </c>
      <c r="R2915" s="32" t="e">
        <v>#N/A</v>
      </c>
    </row>
    <row r="2916" spans="1:18" x14ac:dyDescent="0.2">
      <c r="A2916" s="5" t="s">
        <v>10146</v>
      </c>
      <c r="B2916" s="5"/>
      <c r="C2916" s="5" t="s">
        <v>10147</v>
      </c>
      <c r="D2916" s="5" t="s">
        <v>18693</v>
      </c>
      <c r="E2916" s="36" t="s">
        <v>48</v>
      </c>
      <c r="F2916" s="5" t="s">
        <v>18630</v>
      </c>
      <c r="G2916" s="34"/>
      <c r="H2916" s="5" t="s">
        <v>18630</v>
      </c>
      <c r="I2916" s="34"/>
      <c r="J2916" s="5" t="s">
        <v>18630</v>
      </c>
      <c r="K2916" s="34"/>
      <c r="L2916" s="5" t="s">
        <v>23</v>
      </c>
      <c r="M2916" s="5" t="s">
        <v>10148</v>
      </c>
      <c r="N2916" s="5" t="s">
        <v>26</v>
      </c>
      <c r="O2916" s="35">
        <v>0</v>
      </c>
      <c r="P2916" s="5" t="s">
        <v>18630</v>
      </c>
      <c r="Q2916" s="5" t="str">
        <f t="shared" si="45"/>
        <v>Arquivado</v>
      </c>
      <c r="R2916" s="32" t="e">
        <v>#N/A</v>
      </c>
    </row>
    <row r="2917" spans="1:18" x14ac:dyDescent="0.2">
      <c r="A2917" s="5" t="s">
        <v>10150</v>
      </c>
      <c r="B2917" s="5"/>
      <c r="C2917" s="5" t="s">
        <v>10152</v>
      </c>
      <c r="D2917" s="5" t="s">
        <v>10153</v>
      </c>
      <c r="E2917" s="36" t="s">
        <v>10151</v>
      </c>
      <c r="F2917" s="5" t="s">
        <v>18633</v>
      </c>
      <c r="G2917" s="34">
        <v>40977</v>
      </c>
      <c r="H2917" s="33" t="s">
        <v>18630</v>
      </c>
      <c r="I2917" s="34"/>
      <c r="J2917" s="5" t="s">
        <v>18633</v>
      </c>
      <c r="K2917" s="34">
        <v>41423</v>
      </c>
      <c r="L2917" s="33" t="s">
        <v>42</v>
      </c>
      <c r="M2917" s="5" t="s">
        <v>10154</v>
      </c>
      <c r="N2917" s="5" t="s">
        <v>26</v>
      </c>
      <c r="O2917" s="35">
        <v>1000</v>
      </c>
      <c r="P2917" s="5" t="s">
        <v>18630</v>
      </c>
      <c r="Q2917" s="5" t="str">
        <f t="shared" si="45"/>
        <v>Arquivado</v>
      </c>
      <c r="R2917" s="32" t="e">
        <v>#N/A</v>
      </c>
    </row>
    <row r="2918" spans="1:18" x14ac:dyDescent="0.2">
      <c r="A2918" s="5" t="s">
        <v>10156</v>
      </c>
      <c r="B2918" s="5"/>
      <c r="C2918" s="5" t="s">
        <v>10157</v>
      </c>
      <c r="D2918" s="5" t="s">
        <v>10158</v>
      </c>
      <c r="E2918" s="36" t="s">
        <v>71</v>
      </c>
      <c r="F2918" s="5" t="s">
        <v>18630</v>
      </c>
      <c r="G2918" s="34"/>
      <c r="H2918" s="5" t="s">
        <v>18630</v>
      </c>
      <c r="I2918" s="34"/>
      <c r="J2918" s="5" t="s">
        <v>18630</v>
      </c>
      <c r="K2918" s="34"/>
      <c r="L2918" s="5" t="s">
        <v>42</v>
      </c>
      <c r="M2918" s="5" t="s">
        <v>43</v>
      </c>
      <c r="N2918" s="5" t="s">
        <v>26</v>
      </c>
      <c r="O2918" s="35">
        <v>0</v>
      </c>
      <c r="P2918" s="5" t="s">
        <v>18630</v>
      </c>
      <c r="Q2918" s="5" t="str">
        <f t="shared" si="45"/>
        <v>Arquivado</v>
      </c>
      <c r="R2918" s="32" t="e">
        <v>#N/A</v>
      </c>
    </row>
    <row r="2919" spans="1:18" x14ac:dyDescent="0.2">
      <c r="A2919" s="5" t="s">
        <v>10159</v>
      </c>
      <c r="B2919" s="5"/>
      <c r="C2919" s="5" t="s">
        <v>10160</v>
      </c>
      <c r="D2919" s="5" t="s">
        <v>10161</v>
      </c>
      <c r="E2919" s="36" t="s">
        <v>9102</v>
      </c>
      <c r="F2919" s="5" t="s">
        <v>18633</v>
      </c>
      <c r="G2919" s="34">
        <v>40700</v>
      </c>
      <c r="H2919" s="33" t="s">
        <v>18630</v>
      </c>
      <c r="I2919" s="34"/>
      <c r="J2919" s="5" t="s">
        <v>18633</v>
      </c>
      <c r="K2919" s="34">
        <v>40721</v>
      </c>
      <c r="L2919" s="33" t="s">
        <v>42</v>
      </c>
      <c r="M2919" s="5" t="s">
        <v>10162</v>
      </c>
      <c r="N2919" s="5" t="s">
        <v>26</v>
      </c>
      <c r="O2919" s="35">
        <v>1000</v>
      </c>
      <c r="P2919" s="5" t="s">
        <v>18630</v>
      </c>
      <c r="Q2919" s="5" t="str">
        <f t="shared" si="45"/>
        <v>Arquivado</v>
      </c>
      <c r="R2919" s="32" t="e">
        <v>#N/A</v>
      </c>
    </row>
    <row r="2920" spans="1:18" x14ac:dyDescent="0.2">
      <c r="A2920" s="5" t="s">
        <v>10164</v>
      </c>
      <c r="B2920" s="5"/>
      <c r="C2920" s="5" t="s">
        <v>10165</v>
      </c>
      <c r="D2920" s="5" t="s">
        <v>10166</v>
      </c>
      <c r="E2920" s="36" t="s">
        <v>9143</v>
      </c>
      <c r="F2920" s="5" t="s">
        <v>18630</v>
      </c>
      <c r="G2920" s="34"/>
      <c r="H2920" s="5" t="s">
        <v>18630</v>
      </c>
      <c r="I2920" s="34"/>
      <c r="J2920" s="5" t="s">
        <v>18630</v>
      </c>
      <c r="K2920" s="34"/>
      <c r="L2920" s="5" t="s">
        <v>23</v>
      </c>
      <c r="M2920" s="5" t="s">
        <v>10167</v>
      </c>
      <c r="N2920" s="5" t="s">
        <v>26</v>
      </c>
      <c r="O2920" s="35">
        <v>10000</v>
      </c>
      <c r="P2920" s="5" t="s">
        <v>18633</v>
      </c>
      <c r="Q2920" s="5" t="str">
        <f t="shared" si="45"/>
        <v>Arquivado</v>
      </c>
      <c r="R2920" s="32" t="e">
        <v>#N/A</v>
      </c>
    </row>
    <row r="2921" spans="1:18" x14ac:dyDescent="0.2">
      <c r="A2921" s="5" t="s">
        <v>10169</v>
      </c>
      <c r="B2921" s="5"/>
      <c r="C2921" s="5" t="s">
        <v>10170</v>
      </c>
      <c r="D2921" s="5" t="s">
        <v>4123</v>
      </c>
      <c r="E2921" s="36" t="s">
        <v>48</v>
      </c>
      <c r="F2921" s="5" t="s">
        <v>18630</v>
      </c>
      <c r="G2921" s="34"/>
      <c r="H2921" s="5" t="s">
        <v>18630</v>
      </c>
      <c r="I2921" s="34"/>
      <c r="J2921" s="5" t="s">
        <v>18630</v>
      </c>
      <c r="K2921" s="34"/>
      <c r="L2921" s="5" t="s">
        <v>23</v>
      </c>
      <c r="M2921" s="5" t="s">
        <v>10171</v>
      </c>
      <c r="N2921" s="5" t="s">
        <v>26</v>
      </c>
      <c r="O2921" s="35">
        <v>0</v>
      </c>
      <c r="P2921" s="5" t="s">
        <v>18630</v>
      </c>
      <c r="Q2921" s="5" t="str">
        <f t="shared" si="45"/>
        <v>Arquivado</v>
      </c>
      <c r="R2921" s="32" t="e">
        <v>#N/A</v>
      </c>
    </row>
    <row r="2922" spans="1:18" x14ac:dyDescent="0.2">
      <c r="A2922" s="5" t="s">
        <v>10173</v>
      </c>
      <c r="B2922" s="5"/>
      <c r="D2922" s="5" t="s">
        <v>19416</v>
      </c>
      <c r="E2922" s="36" t="s">
        <v>48</v>
      </c>
      <c r="F2922" s="5" t="s">
        <v>18633</v>
      </c>
      <c r="G2922" s="34">
        <v>40115</v>
      </c>
      <c r="H2922" s="33" t="s">
        <v>18630</v>
      </c>
      <c r="I2922" s="34"/>
      <c r="J2922" s="5" t="s">
        <v>18630</v>
      </c>
      <c r="K2922" s="34"/>
      <c r="L2922" s="5" t="s">
        <v>23</v>
      </c>
      <c r="M2922" s="5" t="s">
        <v>10174</v>
      </c>
      <c r="N2922" s="5" t="s">
        <v>26</v>
      </c>
      <c r="O2922" s="35">
        <v>0</v>
      </c>
      <c r="P2922" s="5" t="s">
        <v>18633</v>
      </c>
      <c r="Q2922" s="5" t="str">
        <f t="shared" si="45"/>
        <v>Arquivado</v>
      </c>
      <c r="R2922" s="32" t="e">
        <v>#N/A</v>
      </c>
    </row>
    <row r="2923" spans="1:18" x14ac:dyDescent="0.2">
      <c r="A2923" s="5" t="s">
        <v>10176</v>
      </c>
      <c r="B2923" s="5"/>
      <c r="C2923" s="5" t="s">
        <v>6084</v>
      </c>
      <c r="D2923" s="5" t="s">
        <v>829</v>
      </c>
      <c r="E2923" s="36" t="s">
        <v>48</v>
      </c>
      <c r="F2923" s="5" t="s">
        <v>18630</v>
      </c>
      <c r="G2923" s="34"/>
      <c r="H2923" s="5" t="s">
        <v>18630</v>
      </c>
      <c r="I2923" s="34"/>
      <c r="J2923" s="5" t="s">
        <v>18630</v>
      </c>
      <c r="K2923" s="34"/>
      <c r="L2923" s="5" t="s">
        <v>23</v>
      </c>
      <c r="M2923" s="5" t="s">
        <v>10177</v>
      </c>
      <c r="N2923" s="5" t="s">
        <v>26</v>
      </c>
      <c r="O2923" s="35">
        <v>0</v>
      </c>
      <c r="P2923" s="5" t="s">
        <v>18630</v>
      </c>
      <c r="Q2923" s="5" t="str">
        <f t="shared" si="45"/>
        <v>Arquivado</v>
      </c>
      <c r="R2923" s="32" t="e">
        <v>#N/A</v>
      </c>
    </row>
    <row r="2924" spans="1:18" x14ac:dyDescent="0.2">
      <c r="A2924" s="5" t="s">
        <v>10179</v>
      </c>
      <c r="B2924" s="5"/>
      <c r="C2924" s="5" t="s">
        <v>10180</v>
      </c>
      <c r="D2924" s="5" t="s">
        <v>10181</v>
      </c>
      <c r="E2924" s="36" t="s">
        <v>7263</v>
      </c>
      <c r="F2924" s="5" t="s">
        <v>18633</v>
      </c>
      <c r="G2924" s="34">
        <v>41082</v>
      </c>
      <c r="H2924" s="33" t="s">
        <v>18630</v>
      </c>
      <c r="I2924" s="34"/>
      <c r="J2924" s="5" t="s">
        <v>18630</v>
      </c>
      <c r="K2924" s="34"/>
      <c r="L2924" s="5" t="s">
        <v>42</v>
      </c>
      <c r="M2924" s="5" t="s">
        <v>127</v>
      </c>
      <c r="N2924" s="5" t="s">
        <v>26</v>
      </c>
      <c r="O2924" s="35">
        <v>22000</v>
      </c>
      <c r="P2924" s="5" t="s">
        <v>18630</v>
      </c>
      <c r="Q2924" s="5" t="str">
        <f t="shared" si="45"/>
        <v>Arquivado</v>
      </c>
      <c r="R2924" s="32" t="e">
        <v>#N/A</v>
      </c>
    </row>
    <row r="2925" spans="1:18" x14ac:dyDescent="0.2">
      <c r="A2925" s="5" t="s">
        <v>10182</v>
      </c>
      <c r="B2925" s="5"/>
      <c r="C2925" s="5" t="s">
        <v>10183</v>
      </c>
      <c r="D2925" s="5" t="s">
        <v>18692</v>
      </c>
      <c r="E2925" s="36" t="s">
        <v>48</v>
      </c>
      <c r="F2925" s="5" t="s">
        <v>18633</v>
      </c>
      <c r="G2925" s="34">
        <v>40280</v>
      </c>
      <c r="H2925" s="33" t="s">
        <v>18630</v>
      </c>
      <c r="I2925" s="34"/>
      <c r="J2925" s="5" t="s">
        <v>18630</v>
      </c>
      <c r="K2925" s="34"/>
      <c r="L2925" s="5" t="s">
        <v>42</v>
      </c>
      <c r="M2925" s="5" t="s">
        <v>10184</v>
      </c>
      <c r="N2925" s="5" t="s">
        <v>26</v>
      </c>
      <c r="O2925" s="35">
        <v>0</v>
      </c>
      <c r="P2925" s="5" t="s">
        <v>18630</v>
      </c>
      <c r="Q2925" s="5" t="str">
        <f t="shared" si="45"/>
        <v>Arquivado</v>
      </c>
      <c r="R2925" s="32" t="e">
        <v>#N/A</v>
      </c>
    </row>
    <row r="2926" spans="1:18" x14ac:dyDescent="0.2">
      <c r="A2926" s="5" t="s">
        <v>10186</v>
      </c>
      <c r="B2926" s="5"/>
      <c r="C2926" s="5" t="s">
        <v>10187</v>
      </c>
      <c r="D2926" s="5" t="s">
        <v>10188</v>
      </c>
      <c r="E2926" s="36" t="s">
        <v>48</v>
      </c>
      <c r="F2926" s="5" t="s">
        <v>18633</v>
      </c>
      <c r="G2926" s="34">
        <v>40582</v>
      </c>
      <c r="H2926" s="33" t="s">
        <v>18630</v>
      </c>
      <c r="I2926" s="34"/>
      <c r="J2926" s="5" t="s">
        <v>18630</v>
      </c>
      <c r="K2926" s="34"/>
      <c r="L2926" s="5" t="s">
        <v>23</v>
      </c>
      <c r="M2926" s="5" t="s">
        <v>10189</v>
      </c>
      <c r="N2926" s="5" t="s">
        <v>26</v>
      </c>
      <c r="O2926" s="35">
        <v>0</v>
      </c>
      <c r="P2926" s="5" t="s">
        <v>18630</v>
      </c>
      <c r="Q2926" s="5" t="str">
        <f t="shared" si="45"/>
        <v>Arquivado</v>
      </c>
      <c r="R2926" s="32" t="e">
        <v>#N/A</v>
      </c>
    </row>
    <row r="2927" spans="1:18" x14ac:dyDescent="0.2">
      <c r="A2927" s="5" t="s">
        <v>10191</v>
      </c>
      <c r="B2927" s="5"/>
      <c r="C2927" s="5" t="s">
        <v>10181</v>
      </c>
      <c r="D2927" s="5" t="s">
        <v>10192</v>
      </c>
      <c r="E2927" s="36" t="s">
        <v>9943</v>
      </c>
      <c r="F2927" s="5" t="s">
        <v>18633</v>
      </c>
      <c r="G2927" s="34">
        <v>39701</v>
      </c>
      <c r="H2927" s="33" t="s">
        <v>18630</v>
      </c>
      <c r="I2927" s="34"/>
      <c r="J2927" s="5" t="s">
        <v>18633</v>
      </c>
      <c r="K2927" s="34">
        <v>42087</v>
      </c>
      <c r="L2927" s="33" t="s">
        <v>42</v>
      </c>
      <c r="M2927" s="5" t="s">
        <v>10193</v>
      </c>
      <c r="N2927" s="5" t="s">
        <v>26</v>
      </c>
      <c r="O2927" s="35">
        <v>29557.93</v>
      </c>
      <c r="P2927" s="5" t="s">
        <v>18630</v>
      </c>
      <c r="Q2927" s="5" t="str">
        <f t="shared" si="45"/>
        <v>Arquivado</v>
      </c>
      <c r="R2927" s="32" t="e">
        <v>#N/A</v>
      </c>
    </row>
    <row r="2928" spans="1:18" x14ac:dyDescent="0.2">
      <c r="A2928" s="5" t="s">
        <v>10195</v>
      </c>
      <c r="B2928" s="5"/>
      <c r="C2928" s="5" t="s">
        <v>10196</v>
      </c>
      <c r="D2928" s="5" t="s">
        <v>19227</v>
      </c>
      <c r="E2928" s="36" t="s">
        <v>48</v>
      </c>
      <c r="F2928" s="5" t="s">
        <v>18633</v>
      </c>
      <c r="G2928" s="34">
        <v>40485</v>
      </c>
      <c r="H2928" s="33" t="s">
        <v>18630</v>
      </c>
      <c r="I2928" s="34"/>
      <c r="J2928" s="5" t="s">
        <v>18630</v>
      </c>
      <c r="K2928" s="34"/>
      <c r="L2928" s="5" t="s">
        <v>23</v>
      </c>
      <c r="M2928" s="5" t="s">
        <v>10197</v>
      </c>
      <c r="N2928" s="5" t="s">
        <v>26</v>
      </c>
      <c r="O2928" s="35">
        <v>0</v>
      </c>
      <c r="P2928" s="5" t="s">
        <v>18630</v>
      </c>
      <c r="Q2928" s="5" t="str">
        <f t="shared" si="45"/>
        <v>Arquivado</v>
      </c>
      <c r="R2928" s="32" t="e">
        <v>#N/A</v>
      </c>
    </row>
    <row r="2929" spans="1:18" x14ac:dyDescent="0.2">
      <c r="A2929" s="5" t="s">
        <v>10199</v>
      </c>
      <c r="B2929" s="5" t="s">
        <v>10200</v>
      </c>
      <c r="C2929" s="5" t="s">
        <v>10202</v>
      </c>
      <c r="D2929" s="5" t="s">
        <v>10203</v>
      </c>
      <c r="E2929" s="36" t="s">
        <v>10201</v>
      </c>
      <c r="F2929" s="5" t="s">
        <v>18633</v>
      </c>
      <c r="G2929" s="34">
        <v>40630</v>
      </c>
      <c r="H2929" s="33" t="s">
        <v>18630</v>
      </c>
      <c r="I2929" s="34"/>
      <c r="J2929" s="5" t="s">
        <v>18633</v>
      </c>
      <c r="K2929" s="34">
        <v>41457</v>
      </c>
      <c r="L2929" s="33" t="s">
        <v>42</v>
      </c>
      <c r="M2929" s="5" t="s">
        <v>10204</v>
      </c>
      <c r="N2929" s="5" t="s">
        <v>26</v>
      </c>
      <c r="O2929" s="35">
        <v>94549.56</v>
      </c>
      <c r="P2929" s="5" t="s">
        <v>18630</v>
      </c>
      <c r="Q2929" s="5" t="str">
        <f t="shared" si="45"/>
        <v>Arquivado</v>
      </c>
      <c r="R2929" s="32" t="e">
        <v>#N/A</v>
      </c>
    </row>
    <row r="2930" spans="1:18" x14ac:dyDescent="0.2">
      <c r="A2930" s="5" t="s">
        <v>10206</v>
      </c>
      <c r="B2930" s="5"/>
      <c r="C2930" s="5" t="s">
        <v>10207</v>
      </c>
      <c r="D2930" s="5" t="s">
        <v>18693</v>
      </c>
      <c r="E2930" s="36" t="s">
        <v>48</v>
      </c>
      <c r="F2930" s="5" t="s">
        <v>18630</v>
      </c>
      <c r="G2930" s="34"/>
      <c r="H2930" s="5" t="s">
        <v>18630</v>
      </c>
      <c r="I2930" s="34"/>
      <c r="J2930" s="5" t="s">
        <v>18630</v>
      </c>
      <c r="K2930" s="34"/>
      <c r="L2930" s="5" t="s">
        <v>23</v>
      </c>
      <c r="M2930" s="5" t="s">
        <v>10208</v>
      </c>
      <c r="N2930" s="5" t="s">
        <v>26</v>
      </c>
      <c r="O2930" s="35">
        <v>0</v>
      </c>
      <c r="P2930" s="5" t="s">
        <v>18633</v>
      </c>
      <c r="Q2930" s="5" t="str">
        <f t="shared" si="45"/>
        <v>Arquivado</v>
      </c>
      <c r="R2930" s="32" t="e">
        <v>#N/A</v>
      </c>
    </row>
    <row r="2931" spans="1:18" x14ac:dyDescent="0.2">
      <c r="A2931" s="5" t="s">
        <v>10210</v>
      </c>
      <c r="B2931" s="5"/>
      <c r="C2931" s="5" t="s">
        <v>10211</v>
      </c>
      <c r="D2931" s="5" t="s">
        <v>10212</v>
      </c>
      <c r="E2931" s="36" t="s">
        <v>48</v>
      </c>
      <c r="F2931" s="5" t="s">
        <v>18630</v>
      </c>
      <c r="G2931" s="34"/>
      <c r="H2931" s="5" t="s">
        <v>18630</v>
      </c>
      <c r="I2931" s="34"/>
      <c r="J2931" s="5" t="s">
        <v>18630</v>
      </c>
      <c r="K2931" s="34"/>
      <c r="L2931" s="5" t="s">
        <v>23</v>
      </c>
      <c r="M2931" s="5" t="s">
        <v>10213</v>
      </c>
      <c r="N2931" s="5" t="s">
        <v>26</v>
      </c>
      <c r="O2931" s="35">
        <v>0</v>
      </c>
      <c r="P2931" s="5" t="s">
        <v>18633</v>
      </c>
      <c r="Q2931" s="5" t="str">
        <f t="shared" si="45"/>
        <v>Arquivado</v>
      </c>
      <c r="R2931" s="32" t="e">
        <v>#N/A</v>
      </c>
    </row>
    <row r="2932" spans="1:18" x14ac:dyDescent="0.2">
      <c r="A2932" s="5" t="s">
        <v>10215</v>
      </c>
      <c r="B2932" s="5"/>
      <c r="C2932" s="5" t="s">
        <v>10216</v>
      </c>
      <c r="D2932" s="5" t="s">
        <v>19227</v>
      </c>
      <c r="E2932" s="36" t="s">
        <v>48</v>
      </c>
      <c r="F2932" s="5" t="s">
        <v>18633</v>
      </c>
      <c r="G2932" s="34">
        <v>40564</v>
      </c>
      <c r="H2932" s="33" t="s">
        <v>18633</v>
      </c>
      <c r="I2932" s="34">
        <v>42138</v>
      </c>
      <c r="J2932" s="33" t="s">
        <v>18633</v>
      </c>
      <c r="K2932" s="34">
        <v>42181</v>
      </c>
      <c r="L2932" s="33" t="s">
        <v>42</v>
      </c>
      <c r="M2932" s="5" t="s">
        <v>10217</v>
      </c>
      <c r="N2932" s="5" t="s">
        <v>26</v>
      </c>
      <c r="O2932" s="35">
        <v>0</v>
      </c>
      <c r="P2932" s="5" t="s">
        <v>18630</v>
      </c>
      <c r="Q2932" s="5" t="str">
        <f t="shared" si="45"/>
        <v>Arquivado</v>
      </c>
      <c r="R2932" s="32" t="e">
        <v>#N/A</v>
      </c>
    </row>
    <row r="2933" spans="1:18" x14ac:dyDescent="0.2">
      <c r="A2933" s="5" t="s">
        <v>10219</v>
      </c>
      <c r="B2933" s="5"/>
      <c r="C2933" s="5" t="s">
        <v>10220</v>
      </c>
      <c r="D2933" s="5" t="s">
        <v>10221</v>
      </c>
      <c r="E2933" s="36" t="s">
        <v>265</v>
      </c>
      <c r="F2933" s="5" t="s">
        <v>18633</v>
      </c>
      <c r="G2933" s="34">
        <v>39821</v>
      </c>
      <c r="H2933" s="33" t="s">
        <v>18630</v>
      </c>
      <c r="I2933" s="34"/>
      <c r="J2933" s="5" t="s">
        <v>18630</v>
      </c>
      <c r="K2933" s="34"/>
      <c r="L2933" s="5" t="s">
        <v>23</v>
      </c>
      <c r="M2933" s="5" t="s">
        <v>10222</v>
      </c>
      <c r="N2933" s="5" t="s">
        <v>26</v>
      </c>
      <c r="O2933" s="35">
        <v>0</v>
      </c>
      <c r="P2933" s="5" t="s">
        <v>18630</v>
      </c>
      <c r="Q2933" s="5" t="str">
        <f t="shared" si="45"/>
        <v>Arquivado</v>
      </c>
      <c r="R2933" s="32" t="e">
        <v>#N/A</v>
      </c>
    </row>
    <row r="2934" spans="1:18" x14ac:dyDescent="0.2">
      <c r="A2934" s="5" t="s">
        <v>10224</v>
      </c>
      <c r="B2934" s="5"/>
      <c r="D2934" s="5"/>
      <c r="E2934" s="36" t="s">
        <v>91</v>
      </c>
      <c r="F2934" s="5" t="s">
        <v>18630</v>
      </c>
      <c r="G2934" s="34"/>
      <c r="H2934" s="5" t="s">
        <v>18633</v>
      </c>
      <c r="I2934" s="34">
        <v>40359</v>
      </c>
      <c r="J2934" s="33" t="s">
        <v>18630</v>
      </c>
      <c r="K2934" s="34"/>
      <c r="L2934" s="5" t="s">
        <v>23</v>
      </c>
      <c r="M2934" s="5" t="s">
        <v>10225</v>
      </c>
      <c r="N2934" s="5" t="s">
        <v>26</v>
      </c>
      <c r="O2934" s="35">
        <v>0</v>
      </c>
      <c r="P2934" s="5" t="s">
        <v>18630</v>
      </c>
      <c r="Q2934" s="5" t="str">
        <f t="shared" si="45"/>
        <v>Arquivado</v>
      </c>
      <c r="R2934" s="32" t="e">
        <v>#N/A</v>
      </c>
    </row>
    <row r="2935" spans="1:18" x14ac:dyDescent="0.2">
      <c r="A2935" s="5" t="s">
        <v>10227</v>
      </c>
      <c r="B2935" s="5"/>
      <c r="C2935" s="5" t="s">
        <v>10228</v>
      </c>
      <c r="D2935" s="5" t="s">
        <v>10229</v>
      </c>
      <c r="E2935" s="36" t="s">
        <v>2091</v>
      </c>
      <c r="F2935" s="5" t="s">
        <v>18633</v>
      </c>
      <c r="G2935" s="34">
        <v>40416</v>
      </c>
      <c r="H2935" s="33" t="s">
        <v>18630</v>
      </c>
      <c r="I2935" s="34"/>
      <c r="J2935" s="5" t="s">
        <v>18630</v>
      </c>
      <c r="K2935" s="34"/>
      <c r="L2935" s="5" t="s">
        <v>42</v>
      </c>
      <c r="M2935" s="5" t="s">
        <v>127</v>
      </c>
      <c r="N2935" s="5" t="s">
        <v>26</v>
      </c>
      <c r="O2935" s="35">
        <v>19000</v>
      </c>
      <c r="P2935" s="5" t="s">
        <v>18630</v>
      </c>
      <c r="Q2935" s="5" t="str">
        <f t="shared" si="45"/>
        <v>Arquivado</v>
      </c>
      <c r="R2935" s="32" t="e">
        <v>#N/A</v>
      </c>
    </row>
    <row r="2936" spans="1:18" x14ac:dyDescent="0.2">
      <c r="A2936" s="5" t="s">
        <v>10230</v>
      </c>
      <c r="B2936" s="5"/>
      <c r="C2936" s="5" t="s">
        <v>10231</v>
      </c>
      <c r="D2936" s="5" t="s">
        <v>18695</v>
      </c>
      <c r="E2936" s="36" t="s">
        <v>48</v>
      </c>
      <c r="F2936" s="5" t="s">
        <v>18630</v>
      </c>
      <c r="G2936" s="34"/>
      <c r="H2936" s="5" t="s">
        <v>18630</v>
      </c>
      <c r="I2936" s="34"/>
      <c r="J2936" s="5" t="s">
        <v>18630</v>
      </c>
      <c r="K2936" s="34"/>
      <c r="L2936" s="5" t="s">
        <v>23</v>
      </c>
      <c r="M2936" s="5" t="s">
        <v>10232</v>
      </c>
      <c r="N2936" s="5" t="s">
        <v>26</v>
      </c>
      <c r="O2936" s="35">
        <v>0</v>
      </c>
      <c r="P2936" s="5" t="s">
        <v>18633</v>
      </c>
      <c r="Q2936" s="5" t="str">
        <f t="shared" si="45"/>
        <v>Arquivado</v>
      </c>
      <c r="R2936" s="32" t="e">
        <v>#N/A</v>
      </c>
    </row>
    <row r="2937" spans="1:18" x14ac:dyDescent="0.2">
      <c r="A2937" s="5" t="s">
        <v>10234</v>
      </c>
      <c r="B2937" s="5"/>
      <c r="D2937" s="5" t="s">
        <v>10235</v>
      </c>
      <c r="E2937" s="36" t="s">
        <v>48</v>
      </c>
      <c r="F2937" s="5" t="s">
        <v>18630</v>
      </c>
      <c r="G2937" s="34"/>
      <c r="H2937" s="5" t="s">
        <v>18630</v>
      </c>
      <c r="I2937" s="34"/>
      <c r="J2937" s="5" t="s">
        <v>18630</v>
      </c>
      <c r="K2937" s="34"/>
      <c r="L2937" s="5" t="s">
        <v>42</v>
      </c>
      <c r="M2937" s="5" t="s">
        <v>10236</v>
      </c>
      <c r="N2937" s="5" t="s">
        <v>26</v>
      </c>
      <c r="O2937" s="35">
        <v>0</v>
      </c>
      <c r="P2937" s="5" t="s">
        <v>18633</v>
      </c>
      <c r="Q2937" s="5" t="str">
        <f t="shared" si="45"/>
        <v>Arquivado</v>
      </c>
      <c r="R2937" s="32" t="e">
        <v>#N/A</v>
      </c>
    </row>
    <row r="2938" spans="1:18" x14ac:dyDescent="0.2">
      <c r="A2938" s="5" t="s">
        <v>10238</v>
      </c>
      <c r="B2938" s="5"/>
      <c r="C2938" s="5" t="s">
        <v>6968</v>
      </c>
      <c r="D2938" s="5" t="s">
        <v>19417</v>
      </c>
      <c r="E2938" s="36" t="s">
        <v>48</v>
      </c>
      <c r="F2938" s="5" t="s">
        <v>18633</v>
      </c>
      <c r="G2938" s="34">
        <v>40298</v>
      </c>
      <c r="H2938" s="33" t="s">
        <v>18630</v>
      </c>
      <c r="I2938" s="34"/>
      <c r="J2938" s="5" t="s">
        <v>18630</v>
      </c>
      <c r="K2938" s="34"/>
      <c r="L2938" s="5" t="s">
        <v>23</v>
      </c>
      <c r="M2938" s="33" t="s">
        <v>10239</v>
      </c>
      <c r="N2938" s="5" t="s">
        <v>26</v>
      </c>
      <c r="O2938" s="35">
        <v>0</v>
      </c>
      <c r="P2938" s="5" t="s">
        <v>18630</v>
      </c>
      <c r="Q2938" s="5" t="str">
        <f t="shared" si="45"/>
        <v>Arquivado</v>
      </c>
      <c r="R2938" s="32" t="e">
        <v>#N/A</v>
      </c>
    </row>
    <row r="2939" spans="1:18" x14ac:dyDescent="0.2">
      <c r="A2939" s="5" t="s">
        <v>10241</v>
      </c>
      <c r="B2939" s="5"/>
      <c r="C2939" s="5" t="s">
        <v>10242</v>
      </c>
      <c r="D2939" s="5" t="s">
        <v>19220</v>
      </c>
      <c r="E2939" s="36" t="s">
        <v>48</v>
      </c>
      <c r="F2939" s="5" t="s">
        <v>18633</v>
      </c>
      <c r="G2939" s="34">
        <v>40869</v>
      </c>
      <c r="H2939" s="33" t="s">
        <v>18630</v>
      </c>
      <c r="I2939" s="34"/>
      <c r="J2939" s="5" t="s">
        <v>18630</v>
      </c>
      <c r="K2939" s="34"/>
      <c r="L2939" s="5" t="s">
        <v>23</v>
      </c>
      <c r="M2939" s="5" t="s">
        <v>10243</v>
      </c>
      <c r="N2939" s="5" t="s">
        <v>26</v>
      </c>
      <c r="O2939" s="35">
        <v>0</v>
      </c>
      <c r="P2939" s="5" t="s">
        <v>18630</v>
      </c>
      <c r="Q2939" s="5" t="str">
        <f t="shared" si="45"/>
        <v>Arquivado</v>
      </c>
      <c r="R2939" s="32" t="e">
        <v>#N/A</v>
      </c>
    </row>
    <row r="2940" spans="1:18" x14ac:dyDescent="0.2">
      <c r="A2940" s="5" t="s">
        <v>10245</v>
      </c>
      <c r="B2940" s="5"/>
      <c r="C2940" s="5" t="s">
        <v>10246</v>
      </c>
      <c r="D2940" s="5" t="s">
        <v>18692</v>
      </c>
      <c r="E2940" s="36" t="s">
        <v>48</v>
      </c>
      <c r="F2940" s="5" t="s">
        <v>18630</v>
      </c>
      <c r="G2940" s="34"/>
      <c r="H2940" s="5" t="s">
        <v>18630</v>
      </c>
      <c r="I2940" s="34"/>
      <c r="J2940" s="5" t="s">
        <v>18630</v>
      </c>
      <c r="K2940" s="34"/>
      <c r="L2940" s="5" t="s">
        <v>23</v>
      </c>
      <c r="M2940" s="5" t="s">
        <v>10247</v>
      </c>
      <c r="N2940" s="5" t="s">
        <v>26</v>
      </c>
      <c r="O2940" s="35">
        <v>0</v>
      </c>
      <c r="P2940" s="5" t="s">
        <v>18630</v>
      </c>
      <c r="Q2940" s="5" t="str">
        <f t="shared" si="45"/>
        <v>Arquivado</v>
      </c>
      <c r="R2940" s="32" t="e">
        <v>#N/A</v>
      </c>
    </row>
    <row r="2941" spans="1:18" x14ac:dyDescent="0.2">
      <c r="A2941" s="5" t="s">
        <v>10249</v>
      </c>
      <c r="B2941" s="5"/>
      <c r="C2941" s="5" t="s">
        <v>10250</v>
      </c>
      <c r="D2941" s="5" t="s">
        <v>9116</v>
      </c>
      <c r="E2941" s="36" t="s">
        <v>48</v>
      </c>
      <c r="F2941" s="5" t="s">
        <v>18630</v>
      </c>
      <c r="G2941" s="34"/>
      <c r="H2941" s="5" t="s">
        <v>18630</v>
      </c>
      <c r="I2941" s="34"/>
      <c r="J2941" s="5" t="s">
        <v>18630</v>
      </c>
      <c r="K2941" s="34"/>
      <c r="L2941" s="5" t="s">
        <v>42</v>
      </c>
      <c r="M2941" s="5" t="s">
        <v>10251</v>
      </c>
      <c r="N2941" s="5" t="s">
        <v>26</v>
      </c>
      <c r="O2941" s="35">
        <v>0</v>
      </c>
      <c r="P2941" s="5" t="s">
        <v>18633</v>
      </c>
      <c r="Q2941" s="5" t="str">
        <f t="shared" si="45"/>
        <v>Arquivado</v>
      </c>
      <c r="R2941" s="32" t="e">
        <v>#N/A</v>
      </c>
    </row>
    <row r="2942" spans="1:18" x14ac:dyDescent="0.2">
      <c r="A2942" s="5" t="s">
        <v>10253</v>
      </c>
      <c r="B2942" s="5"/>
      <c r="C2942" s="5" t="s">
        <v>10254</v>
      </c>
      <c r="D2942" s="5" t="s">
        <v>143</v>
      </c>
      <c r="E2942" s="36" t="s">
        <v>48</v>
      </c>
      <c r="F2942" s="5" t="s">
        <v>18630</v>
      </c>
      <c r="G2942" s="34"/>
      <c r="H2942" s="5" t="s">
        <v>18630</v>
      </c>
      <c r="I2942" s="34"/>
      <c r="J2942" s="5" t="s">
        <v>18630</v>
      </c>
      <c r="K2942" s="34"/>
      <c r="L2942" s="5" t="s">
        <v>23</v>
      </c>
      <c r="M2942" s="5" t="s">
        <v>10255</v>
      </c>
      <c r="N2942" s="5" t="s">
        <v>26</v>
      </c>
      <c r="O2942" s="35">
        <v>0</v>
      </c>
      <c r="P2942" s="5" t="s">
        <v>18633</v>
      </c>
      <c r="Q2942" s="5" t="str">
        <f t="shared" si="45"/>
        <v>Arquivado</v>
      </c>
      <c r="R2942" s="32" t="e">
        <v>#N/A</v>
      </c>
    </row>
    <row r="2943" spans="1:18" x14ac:dyDescent="0.2">
      <c r="A2943" s="5" t="s">
        <v>10257</v>
      </c>
      <c r="B2943" s="5"/>
      <c r="C2943" s="5" t="s">
        <v>10258</v>
      </c>
      <c r="D2943" s="5" t="s">
        <v>19263</v>
      </c>
      <c r="E2943" s="36" t="s">
        <v>48</v>
      </c>
      <c r="F2943" s="5" t="s">
        <v>18630</v>
      </c>
      <c r="G2943" s="34"/>
      <c r="H2943" s="5" t="s">
        <v>18630</v>
      </c>
      <c r="I2943" s="34"/>
      <c r="J2943" s="5" t="s">
        <v>18630</v>
      </c>
      <c r="K2943" s="34"/>
      <c r="L2943" s="5" t="s">
        <v>23</v>
      </c>
      <c r="M2943" s="5" t="s">
        <v>10259</v>
      </c>
      <c r="N2943" s="5" t="s">
        <v>26</v>
      </c>
      <c r="O2943" s="35">
        <v>0</v>
      </c>
      <c r="P2943" s="5" t="s">
        <v>18633</v>
      </c>
      <c r="Q2943" s="5" t="str">
        <f t="shared" si="45"/>
        <v>Arquivado</v>
      </c>
      <c r="R2943" s="32" t="e">
        <v>#N/A</v>
      </c>
    </row>
    <row r="2944" spans="1:18" x14ac:dyDescent="0.2">
      <c r="A2944" s="5" t="s">
        <v>10261</v>
      </c>
      <c r="B2944" s="5"/>
      <c r="C2944" s="5" t="s">
        <v>6940</v>
      </c>
      <c r="D2944" s="5" t="s">
        <v>19387</v>
      </c>
      <c r="E2944" s="36" t="s">
        <v>48</v>
      </c>
      <c r="F2944" s="5" t="s">
        <v>18630</v>
      </c>
      <c r="G2944" s="34"/>
      <c r="H2944" s="5" t="s">
        <v>18630</v>
      </c>
      <c r="I2944" s="34"/>
      <c r="J2944" s="5" t="s">
        <v>18630</v>
      </c>
      <c r="K2944" s="34"/>
      <c r="L2944" s="5" t="s">
        <v>23</v>
      </c>
      <c r="M2944" s="5" t="s">
        <v>10262</v>
      </c>
      <c r="N2944" s="5" t="s">
        <v>26</v>
      </c>
      <c r="O2944" s="35">
        <v>0</v>
      </c>
      <c r="P2944" s="5" t="s">
        <v>18630</v>
      </c>
      <c r="Q2944" s="5" t="str">
        <f t="shared" si="45"/>
        <v>Arquivado</v>
      </c>
      <c r="R2944" s="32" t="e">
        <v>#N/A</v>
      </c>
    </row>
    <row r="2945" spans="1:18" x14ac:dyDescent="0.2">
      <c r="A2945" s="5" t="s">
        <v>10264</v>
      </c>
      <c r="B2945" s="5"/>
      <c r="C2945" s="5" t="s">
        <v>5649</v>
      </c>
      <c r="D2945" s="5" t="s">
        <v>19231</v>
      </c>
      <c r="E2945" s="36" t="s">
        <v>48</v>
      </c>
      <c r="F2945" s="5" t="s">
        <v>18633</v>
      </c>
      <c r="G2945" s="34">
        <v>41060</v>
      </c>
      <c r="H2945" s="33" t="s">
        <v>18630</v>
      </c>
      <c r="I2945" s="34"/>
      <c r="J2945" s="5" t="s">
        <v>18630</v>
      </c>
      <c r="K2945" s="34"/>
      <c r="L2945" s="5" t="s">
        <v>42</v>
      </c>
      <c r="M2945" s="5" t="s">
        <v>10265</v>
      </c>
      <c r="N2945" s="5" t="s">
        <v>26</v>
      </c>
      <c r="O2945" s="35">
        <v>0</v>
      </c>
      <c r="P2945" s="5" t="s">
        <v>18630</v>
      </c>
      <c r="Q2945" s="5" t="str">
        <f t="shared" si="45"/>
        <v>Arquivado</v>
      </c>
      <c r="R2945" s="32" t="e">
        <v>#N/A</v>
      </c>
    </row>
    <row r="2946" spans="1:18" x14ac:dyDescent="0.2">
      <c r="A2946" s="5" t="s">
        <v>10267</v>
      </c>
      <c r="B2946" s="5"/>
      <c r="C2946" s="5" t="s">
        <v>10268</v>
      </c>
      <c r="D2946" s="5" t="s">
        <v>18693</v>
      </c>
      <c r="E2946" s="36" t="s">
        <v>48</v>
      </c>
      <c r="F2946" s="5" t="s">
        <v>18633</v>
      </c>
      <c r="G2946" s="34">
        <v>40213</v>
      </c>
      <c r="H2946" s="33" t="s">
        <v>18630</v>
      </c>
      <c r="I2946" s="34"/>
      <c r="J2946" s="5" t="s">
        <v>18630</v>
      </c>
      <c r="K2946" s="34"/>
      <c r="L2946" s="5" t="s">
        <v>23</v>
      </c>
      <c r="M2946" s="5" t="s">
        <v>10269</v>
      </c>
      <c r="N2946" s="5" t="s">
        <v>26</v>
      </c>
      <c r="O2946" s="35">
        <v>0</v>
      </c>
      <c r="P2946" s="5" t="s">
        <v>18633</v>
      </c>
      <c r="Q2946" s="5" t="str">
        <f t="shared" si="45"/>
        <v>Arquivado</v>
      </c>
      <c r="R2946" s="32" t="e">
        <v>#N/A</v>
      </c>
    </row>
    <row r="2947" spans="1:18" x14ac:dyDescent="0.2">
      <c r="A2947" s="5" t="s">
        <v>10271</v>
      </c>
      <c r="B2947" s="5"/>
      <c r="C2947" s="5" t="s">
        <v>10272</v>
      </c>
      <c r="D2947" s="5" t="s">
        <v>10273</v>
      </c>
      <c r="E2947" s="36" t="s">
        <v>71</v>
      </c>
      <c r="F2947" s="5" t="s">
        <v>18633</v>
      </c>
      <c r="G2947" s="34">
        <v>44776</v>
      </c>
      <c r="H2947" s="33" t="s">
        <v>18630</v>
      </c>
      <c r="I2947" s="34"/>
      <c r="J2947" s="5" t="s">
        <v>18630</v>
      </c>
      <c r="K2947" s="34"/>
      <c r="L2947" s="5" t="s">
        <v>42</v>
      </c>
      <c r="M2947" s="5" t="s">
        <v>43</v>
      </c>
      <c r="N2947" s="5" t="s">
        <v>26</v>
      </c>
      <c r="O2947" s="35">
        <v>24438</v>
      </c>
      <c r="P2947" s="5" t="s">
        <v>18630</v>
      </c>
      <c r="Q2947" s="5" t="str">
        <f t="shared" si="45"/>
        <v>Arquivado</v>
      </c>
      <c r="R2947" s="32" t="e">
        <v>#N/A</v>
      </c>
    </row>
    <row r="2948" spans="1:18" x14ac:dyDescent="0.2">
      <c r="A2948" s="5" t="s">
        <v>10274</v>
      </c>
      <c r="B2948" s="5"/>
      <c r="C2948" s="5" t="s">
        <v>10275</v>
      </c>
      <c r="D2948" s="5" t="s">
        <v>9111</v>
      </c>
      <c r="E2948" s="36" t="s">
        <v>48</v>
      </c>
      <c r="F2948" s="5" t="s">
        <v>18630</v>
      </c>
      <c r="G2948" s="34"/>
      <c r="H2948" s="5" t="s">
        <v>18630</v>
      </c>
      <c r="I2948" s="34"/>
      <c r="J2948" s="5" t="s">
        <v>18630</v>
      </c>
      <c r="K2948" s="34"/>
      <c r="L2948" s="5" t="s">
        <v>42</v>
      </c>
      <c r="M2948" s="5" t="s">
        <v>10276</v>
      </c>
      <c r="N2948" s="5" t="s">
        <v>26</v>
      </c>
      <c r="O2948" s="35">
        <v>0</v>
      </c>
      <c r="P2948" s="5" t="s">
        <v>18630</v>
      </c>
      <c r="Q2948" s="5" t="str">
        <f t="shared" ref="Q2948:Q3011" si="46">IF(OR(ISNUMBER(SEARCH("arquivamento",L2948)),ISNUMBER(SEARCH("arquivado",L2948))),"Arquivado","Ativo")</f>
        <v>Arquivado</v>
      </c>
      <c r="R2948" s="32" t="e">
        <v>#N/A</v>
      </c>
    </row>
    <row r="2949" spans="1:18" x14ac:dyDescent="0.2">
      <c r="A2949" s="5" t="s">
        <v>10278</v>
      </c>
      <c r="B2949" s="5"/>
      <c r="C2949" s="5" t="s">
        <v>2087</v>
      </c>
      <c r="D2949" s="5" t="s">
        <v>18692</v>
      </c>
      <c r="E2949" s="36" t="s">
        <v>48</v>
      </c>
      <c r="F2949" s="5" t="s">
        <v>18633</v>
      </c>
      <c r="G2949" s="34">
        <v>40375</v>
      </c>
      <c r="H2949" s="33" t="s">
        <v>18630</v>
      </c>
      <c r="I2949" s="34"/>
      <c r="J2949" s="5" t="s">
        <v>18630</v>
      </c>
      <c r="K2949" s="34"/>
      <c r="L2949" s="5" t="s">
        <v>23</v>
      </c>
      <c r="M2949" s="5" t="s">
        <v>10279</v>
      </c>
      <c r="N2949" s="5" t="s">
        <v>26</v>
      </c>
      <c r="O2949" s="35">
        <v>0</v>
      </c>
      <c r="P2949" s="5" t="s">
        <v>18630</v>
      </c>
      <c r="Q2949" s="5" t="str">
        <f t="shared" si="46"/>
        <v>Arquivado</v>
      </c>
      <c r="R2949" s="32" t="e">
        <v>#N/A</v>
      </c>
    </row>
    <row r="2950" spans="1:18" x14ac:dyDescent="0.2">
      <c r="A2950" s="5" t="s">
        <v>10281</v>
      </c>
      <c r="B2950" s="5"/>
      <c r="C2950" s="5" t="s">
        <v>5514</v>
      </c>
      <c r="D2950" s="5" t="s">
        <v>18692</v>
      </c>
      <c r="E2950" s="36" t="s">
        <v>48</v>
      </c>
      <c r="F2950" s="5" t="s">
        <v>18633</v>
      </c>
      <c r="G2950" s="34">
        <v>40422</v>
      </c>
      <c r="H2950" s="33" t="s">
        <v>18630</v>
      </c>
      <c r="I2950" s="34"/>
      <c r="J2950" s="5" t="s">
        <v>18630</v>
      </c>
      <c r="K2950" s="34"/>
      <c r="L2950" s="5" t="s">
        <v>23</v>
      </c>
      <c r="M2950" s="33" t="s">
        <v>10282</v>
      </c>
      <c r="N2950" s="5" t="s">
        <v>26</v>
      </c>
      <c r="O2950" s="35">
        <v>0</v>
      </c>
      <c r="P2950" s="5" t="s">
        <v>18630</v>
      </c>
      <c r="Q2950" s="5" t="str">
        <f t="shared" si="46"/>
        <v>Arquivado</v>
      </c>
      <c r="R2950" s="32" t="e">
        <v>#N/A</v>
      </c>
    </row>
    <row r="2951" spans="1:18" x14ac:dyDescent="0.2">
      <c r="A2951" s="5" t="s">
        <v>10284</v>
      </c>
      <c r="B2951" s="5"/>
      <c r="C2951" s="5" t="s">
        <v>10285</v>
      </c>
      <c r="D2951" s="5" t="s">
        <v>18693</v>
      </c>
      <c r="E2951" s="36" t="s">
        <v>48</v>
      </c>
      <c r="F2951" s="5" t="s">
        <v>18630</v>
      </c>
      <c r="G2951" s="34"/>
      <c r="H2951" s="5" t="s">
        <v>18630</v>
      </c>
      <c r="I2951" s="34"/>
      <c r="J2951" s="5" t="s">
        <v>18630</v>
      </c>
      <c r="K2951" s="34"/>
      <c r="L2951" s="5" t="s">
        <v>23</v>
      </c>
      <c r="M2951" s="5" t="s">
        <v>10286</v>
      </c>
      <c r="N2951" s="5" t="s">
        <v>26</v>
      </c>
      <c r="O2951" s="35">
        <v>0</v>
      </c>
      <c r="P2951" s="5" t="s">
        <v>18633</v>
      </c>
      <c r="Q2951" s="5" t="str">
        <f t="shared" si="46"/>
        <v>Arquivado</v>
      </c>
      <c r="R2951" s="32" t="e">
        <v>#N/A</v>
      </c>
    </row>
    <row r="2952" spans="1:18" x14ac:dyDescent="0.2">
      <c r="A2952" s="5" t="s">
        <v>10288</v>
      </c>
      <c r="B2952" s="5"/>
      <c r="C2952" s="5" t="s">
        <v>5676</v>
      </c>
      <c r="D2952" s="5" t="s">
        <v>1800</v>
      </c>
      <c r="E2952" s="36" t="s">
        <v>48</v>
      </c>
      <c r="F2952" s="5" t="s">
        <v>18633</v>
      </c>
      <c r="G2952" s="34">
        <v>40372</v>
      </c>
      <c r="H2952" s="33" t="s">
        <v>18630</v>
      </c>
      <c r="I2952" s="34"/>
      <c r="J2952" s="5" t="s">
        <v>18630</v>
      </c>
      <c r="K2952" s="34"/>
      <c r="L2952" s="5" t="s">
        <v>23</v>
      </c>
      <c r="M2952" s="5" t="s">
        <v>10289</v>
      </c>
      <c r="N2952" s="5" t="s">
        <v>26</v>
      </c>
      <c r="O2952" s="35">
        <v>0</v>
      </c>
      <c r="P2952" s="5" t="s">
        <v>18630</v>
      </c>
      <c r="Q2952" s="5" t="str">
        <f t="shared" si="46"/>
        <v>Arquivado</v>
      </c>
      <c r="R2952" s="32" t="e">
        <v>#N/A</v>
      </c>
    </row>
    <row r="2953" spans="1:18" x14ac:dyDescent="0.2">
      <c r="A2953" s="5" t="s">
        <v>10291</v>
      </c>
      <c r="B2953" s="5"/>
      <c r="C2953" s="5" t="s">
        <v>6951</v>
      </c>
      <c r="D2953" s="5" t="s">
        <v>19263</v>
      </c>
      <c r="E2953" s="36" t="s">
        <v>48</v>
      </c>
      <c r="F2953" s="5" t="s">
        <v>18633</v>
      </c>
      <c r="G2953" s="34">
        <v>40353</v>
      </c>
      <c r="H2953" s="33" t="s">
        <v>18630</v>
      </c>
      <c r="I2953" s="34"/>
      <c r="J2953" s="5" t="s">
        <v>18630</v>
      </c>
      <c r="K2953" s="34"/>
      <c r="L2953" s="5" t="s">
        <v>23</v>
      </c>
      <c r="M2953" s="5" t="s">
        <v>10292</v>
      </c>
      <c r="N2953" s="5" t="s">
        <v>26</v>
      </c>
      <c r="O2953" s="35">
        <v>0</v>
      </c>
      <c r="P2953" s="5" t="s">
        <v>18630</v>
      </c>
      <c r="Q2953" s="5" t="str">
        <f t="shared" si="46"/>
        <v>Arquivado</v>
      </c>
      <c r="R2953" s="32" t="e">
        <v>#N/A</v>
      </c>
    </row>
    <row r="2954" spans="1:18" x14ac:dyDescent="0.2">
      <c r="A2954" s="5" t="s">
        <v>10294</v>
      </c>
      <c r="B2954" s="5"/>
      <c r="C2954" s="5" t="s">
        <v>10295</v>
      </c>
      <c r="D2954" s="5" t="s">
        <v>10296</v>
      </c>
      <c r="E2954" s="36" t="s">
        <v>71</v>
      </c>
      <c r="F2954" s="5" t="s">
        <v>18630</v>
      </c>
      <c r="G2954" s="34"/>
      <c r="H2954" s="5" t="s">
        <v>18630</v>
      </c>
      <c r="I2954" s="34"/>
      <c r="J2954" s="5" t="s">
        <v>18630</v>
      </c>
      <c r="K2954" s="34"/>
      <c r="L2954" s="5" t="s">
        <v>42</v>
      </c>
      <c r="M2954" s="5" t="s">
        <v>43</v>
      </c>
      <c r="N2954" s="5" t="s">
        <v>26</v>
      </c>
      <c r="O2954" s="35">
        <v>13736</v>
      </c>
      <c r="P2954" s="5" t="s">
        <v>18630</v>
      </c>
      <c r="Q2954" s="5" t="str">
        <f t="shared" si="46"/>
        <v>Arquivado</v>
      </c>
      <c r="R2954" s="32" t="e">
        <v>#N/A</v>
      </c>
    </row>
    <row r="2955" spans="1:18" x14ac:dyDescent="0.2">
      <c r="A2955" s="5" t="s">
        <v>10297</v>
      </c>
      <c r="B2955" s="5"/>
      <c r="C2955" s="5" t="s">
        <v>5507</v>
      </c>
      <c r="D2955" s="5" t="s">
        <v>18693</v>
      </c>
      <c r="E2955" s="36" t="s">
        <v>48</v>
      </c>
      <c r="F2955" s="5" t="s">
        <v>18633</v>
      </c>
      <c r="G2955" s="34">
        <v>40323</v>
      </c>
      <c r="H2955" s="33" t="s">
        <v>18633</v>
      </c>
      <c r="I2955" s="34">
        <v>41970</v>
      </c>
      <c r="J2955" s="33" t="s">
        <v>18633</v>
      </c>
      <c r="K2955" s="34">
        <v>41988</v>
      </c>
      <c r="L2955" s="33" t="s">
        <v>23</v>
      </c>
      <c r="M2955" s="5" t="s">
        <v>10298</v>
      </c>
      <c r="N2955" s="5" t="s">
        <v>26</v>
      </c>
      <c r="O2955" s="35">
        <v>0</v>
      </c>
      <c r="P2955" s="5" t="s">
        <v>18630</v>
      </c>
      <c r="Q2955" s="5" t="str">
        <f t="shared" si="46"/>
        <v>Arquivado</v>
      </c>
      <c r="R2955" s="32" t="e">
        <v>#N/A</v>
      </c>
    </row>
    <row r="2956" spans="1:18" x14ac:dyDescent="0.2">
      <c r="A2956" s="5" t="s">
        <v>10300</v>
      </c>
      <c r="B2956" s="5"/>
      <c r="C2956" s="5" t="s">
        <v>10301</v>
      </c>
      <c r="D2956" s="5" t="s">
        <v>10302</v>
      </c>
      <c r="E2956" s="36" t="s">
        <v>48</v>
      </c>
      <c r="F2956" s="5" t="s">
        <v>18630</v>
      </c>
      <c r="G2956" s="34"/>
      <c r="H2956" s="5" t="s">
        <v>18630</v>
      </c>
      <c r="I2956" s="34"/>
      <c r="J2956" s="5" t="s">
        <v>18630</v>
      </c>
      <c r="K2956" s="34"/>
      <c r="L2956" s="5" t="s">
        <v>23</v>
      </c>
      <c r="M2956" s="5" t="s">
        <v>10303</v>
      </c>
      <c r="N2956" s="5" t="s">
        <v>26</v>
      </c>
      <c r="O2956" s="35">
        <v>0</v>
      </c>
      <c r="P2956" s="5" t="s">
        <v>18633</v>
      </c>
      <c r="Q2956" s="5" t="str">
        <f t="shared" si="46"/>
        <v>Arquivado</v>
      </c>
      <c r="R2956" s="32" t="e">
        <v>#N/A</v>
      </c>
    </row>
    <row r="2957" spans="1:18" x14ac:dyDescent="0.2">
      <c r="A2957" s="5" t="s">
        <v>10305</v>
      </c>
      <c r="B2957" s="5"/>
      <c r="C2957" s="5" t="s">
        <v>10306</v>
      </c>
      <c r="D2957" s="5" t="s">
        <v>9116</v>
      </c>
      <c r="E2957" s="36" t="s">
        <v>48</v>
      </c>
      <c r="F2957" s="5" t="s">
        <v>18630</v>
      </c>
      <c r="G2957" s="34"/>
      <c r="H2957" s="5" t="s">
        <v>18630</v>
      </c>
      <c r="I2957" s="34"/>
      <c r="J2957" s="5" t="s">
        <v>18630</v>
      </c>
      <c r="K2957" s="34"/>
      <c r="L2957" s="5" t="s">
        <v>42</v>
      </c>
      <c r="M2957" s="5" t="s">
        <v>10307</v>
      </c>
      <c r="N2957" s="5" t="s">
        <v>26</v>
      </c>
      <c r="O2957" s="35">
        <v>0</v>
      </c>
      <c r="P2957" s="5" t="s">
        <v>18633</v>
      </c>
      <c r="Q2957" s="5" t="str">
        <f t="shared" si="46"/>
        <v>Arquivado</v>
      </c>
      <c r="R2957" s="32" t="e">
        <v>#N/A</v>
      </c>
    </row>
    <row r="2958" spans="1:18" x14ac:dyDescent="0.2">
      <c r="A2958" s="5" t="s">
        <v>10309</v>
      </c>
      <c r="B2958" s="5"/>
      <c r="C2958" s="5" t="s">
        <v>10310</v>
      </c>
      <c r="D2958" s="5" t="s">
        <v>19387</v>
      </c>
      <c r="E2958" s="36" t="s">
        <v>48</v>
      </c>
      <c r="F2958" s="5" t="s">
        <v>18630</v>
      </c>
      <c r="G2958" s="34"/>
      <c r="H2958" s="5" t="s">
        <v>18630</v>
      </c>
      <c r="I2958" s="34"/>
      <c r="J2958" s="5" t="s">
        <v>18630</v>
      </c>
      <c r="K2958" s="34"/>
      <c r="L2958" s="5" t="s">
        <v>42</v>
      </c>
      <c r="M2958" s="5" t="s">
        <v>10311</v>
      </c>
      <c r="N2958" s="5" t="s">
        <v>26</v>
      </c>
      <c r="O2958" s="35">
        <v>0</v>
      </c>
      <c r="P2958" s="5" t="s">
        <v>18630</v>
      </c>
      <c r="Q2958" s="5" t="str">
        <f t="shared" si="46"/>
        <v>Arquivado</v>
      </c>
      <c r="R2958" s="32" t="e">
        <v>#N/A</v>
      </c>
    </row>
    <row r="2959" spans="1:18" x14ac:dyDescent="0.2">
      <c r="A2959" s="5" t="s">
        <v>10313</v>
      </c>
      <c r="B2959" s="5"/>
      <c r="C2959" s="5" t="s">
        <v>10314</v>
      </c>
      <c r="D2959" s="5" t="s">
        <v>184</v>
      </c>
      <c r="E2959" s="36" t="s">
        <v>48</v>
      </c>
      <c r="F2959" s="5" t="s">
        <v>18633</v>
      </c>
      <c r="G2959" s="34">
        <v>40507</v>
      </c>
      <c r="H2959" s="33" t="s">
        <v>18630</v>
      </c>
      <c r="I2959" s="34"/>
      <c r="J2959" s="5" t="s">
        <v>18630</v>
      </c>
      <c r="K2959" s="34"/>
      <c r="L2959" s="5" t="s">
        <v>23</v>
      </c>
      <c r="M2959" s="5" t="s">
        <v>10315</v>
      </c>
      <c r="N2959" s="5" t="s">
        <v>26</v>
      </c>
      <c r="O2959" s="35">
        <v>0</v>
      </c>
      <c r="P2959" s="5" t="s">
        <v>18630</v>
      </c>
      <c r="Q2959" s="5" t="str">
        <f t="shared" si="46"/>
        <v>Arquivado</v>
      </c>
      <c r="R2959" s="32" t="e">
        <v>#N/A</v>
      </c>
    </row>
    <row r="2960" spans="1:18" x14ac:dyDescent="0.2">
      <c r="A2960" s="5" t="s">
        <v>10317</v>
      </c>
      <c r="B2960" s="5"/>
      <c r="C2960" s="5" t="s">
        <v>107</v>
      </c>
      <c r="D2960" s="5" t="s">
        <v>10318</v>
      </c>
      <c r="E2960" s="36" t="s">
        <v>48</v>
      </c>
      <c r="F2960" s="5" t="s">
        <v>18633</v>
      </c>
      <c r="G2960" s="34">
        <v>40232</v>
      </c>
      <c r="H2960" s="33" t="s">
        <v>18630</v>
      </c>
      <c r="I2960" s="34"/>
      <c r="J2960" s="5" t="s">
        <v>18633</v>
      </c>
      <c r="K2960" s="34">
        <v>41830</v>
      </c>
      <c r="L2960" s="33" t="s">
        <v>23</v>
      </c>
      <c r="M2960" s="33" t="s">
        <v>10319</v>
      </c>
      <c r="N2960" s="5" t="s">
        <v>26</v>
      </c>
      <c r="O2960" s="35">
        <v>0</v>
      </c>
      <c r="P2960" s="5" t="s">
        <v>18633</v>
      </c>
      <c r="Q2960" s="5" t="str">
        <f t="shared" si="46"/>
        <v>Arquivado</v>
      </c>
      <c r="R2960" s="32" t="e">
        <v>#N/A</v>
      </c>
    </row>
    <row r="2961" spans="1:18" x14ac:dyDescent="0.2">
      <c r="A2961" s="5" t="s">
        <v>10321</v>
      </c>
      <c r="B2961" s="5"/>
      <c r="C2961" s="5" t="s">
        <v>543</v>
      </c>
      <c r="D2961" s="5" t="s">
        <v>10322</v>
      </c>
      <c r="E2961" s="36" t="s">
        <v>48</v>
      </c>
      <c r="F2961" s="5" t="s">
        <v>18633</v>
      </c>
      <c r="G2961" s="34">
        <v>40378</v>
      </c>
      <c r="H2961" s="33" t="s">
        <v>18633</v>
      </c>
      <c r="I2961" s="34">
        <v>42684</v>
      </c>
      <c r="J2961" s="33" t="s">
        <v>18633</v>
      </c>
      <c r="K2961" s="34">
        <v>43734</v>
      </c>
      <c r="L2961" s="33" t="s">
        <v>23</v>
      </c>
      <c r="M2961" s="33" t="s">
        <v>2958</v>
      </c>
      <c r="N2961" s="5" t="s">
        <v>26</v>
      </c>
      <c r="O2961" s="35">
        <v>20000</v>
      </c>
      <c r="P2961" s="5" t="s">
        <v>18630</v>
      </c>
      <c r="Q2961" s="5" t="str">
        <f t="shared" si="46"/>
        <v>Arquivado</v>
      </c>
      <c r="R2961" s="32" t="e">
        <v>#N/A</v>
      </c>
    </row>
    <row r="2962" spans="1:18" x14ac:dyDescent="0.2">
      <c r="A2962" s="5" t="s">
        <v>10323</v>
      </c>
      <c r="B2962" s="5"/>
      <c r="C2962" s="5" t="s">
        <v>6284</v>
      </c>
      <c r="D2962" s="5" t="s">
        <v>10324</v>
      </c>
      <c r="E2962" s="36" t="s">
        <v>48</v>
      </c>
      <c r="F2962" s="5" t="s">
        <v>18633</v>
      </c>
      <c r="G2962" s="34">
        <v>40260</v>
      </c>
      <c r="H2962" s="33" t="s">
        <v>18630</v>
      </c>
      <c r="I2962" s="34"/>
      <c r="J2962" s="5" t="s">
        <v>18630</v>
      </c>
      <c r="K2962" s="34"/>
      <c r="L2962" s="5" t="s">
        <v>23</v>
      </c>
      <c r="M2962" s="5" t="s">
        <v>10325</v>
      </c>
      <c r="N2962" s="5" t="s">
        <v>26</v>
      </c>
      <c r="O2962" s="35">
        <v>0</v>
      </c>
      <c r="P2962" s="5" t="s">
        <v>18633</v>
      </c>
      <c r="Q2962" s="5" t="str">
        <f t="shared" si="46"/>
        <v>Arquivado</v>
      </c>
      <c r="R2962" s="32" t="e">
        <v>#N/A</v>
      </c>
    </row>
    <row r="2963" spans="1:18" x14ac:dyDescent="0.2">
      <c r="A2963" s="5" t="s">
        <v>10327</v>
      </c>
      <c r="B2963" s="5"/>
      <c r="C2963" s="5" t="s">
        <v>10328</v>
      </c>
      <c r="D2963" s="5" t="s">
        <v>18693</v>
      </c>
      <c r="E2963" s="36" t="s">
        <v>48</v>
      </c>
      <c r="F2963" s="5" t="s">
        <v>18630</v>
      </c>
      <c r="G2963" s="34"/>
      <c r="H2963" s="5" t="s">
        <v>18630</v>
      </c>
      <c r="I2963" s="34"/>
      <c r="J2963" s="5" t="s">
        <v>18630</v>
      </c>
      <c r="K2963" s="34"/>
      <c r="L2963" s="5" t="s">
        <v>42</v>
      </c>
      <c r="M2963" s="5" t="s">
        <v>10329</v>
      </c>
      <c r="N2963" s="5" t="s">
        <v>26</v>
      </c>
      <c r="O2963" s="35">
        <v>0</v>
      </c>
      <c r="P2963" s="5" t="s">
        <v>18633</v>
      </c>
      <c r="Q2963" s="5" t="str">
        <f t="shared" si="46"/>
        <v>Arquivado</v>
      </c>
      <c r="R2963" s="32" t="e">
        <v>#N/A</v>
      </c>
    </row>
    <row r="2964" spans="1:18" x14ac:dyDescent="0.2">
      <c r="A2964" s="5" t="s">
        <v>10331</v>
      </c>
      <c r="B2964" s="5"/>
      <c r="C2964" s="5" t="s">
        <v>10332</v>
      </c>
      <c r="D2964" s="5" t="s">
        <v>3032</v>
      </c>
      <c r="E2964" s="36" t="s">
        <v>48</v>
      </c>
      <c r="F2964" s="5" t="s">
        <v>18630</v>
      </c>
      <c r="G2964" s="34"/>
      <c r="H2964" s="5" t="s">
        <v>18630</v>
      </c>
      <c r="I2964" s="34"/>
      <c r="J2964" s="5" t="s">
        <v>18630</v>
      </c>
      <c r="K2964" s="34"/>
      <c r="L2964" s="5" t="s">
        <v>23</v>
      </c>
      <c r="M2964" s="5" t="s">
        <v>10333</v>
      </c>
      <c r="N2964" s="5" t="s">
        <v>26</v>
      </c>
      <c r="O2964" s="35">
        <v>0</v>
      </c>
      <c r="P2964" s="5" t="s">
        <v>18630</v>
      </c>
      <c r="Q2964" s="5" t="str">
        <f t="shared" si="46"/>
        <v>Arquivado</v>
      </c>
      <c r="R2964" s="32" t="e">
        <v>#N/A</v>
      </c>
    </row>
    <row r="2965" spans="1:18" x14ac:dyDescent="0.2">
      <c r="A2965" s="5" t="s">
        <v>10335</v>
      </c>
      <c r="B2965" s="5"/>
      <c r="C2965" s="5" t="s">
        <v>5551</v>
      </c>
      <c r="D2965" s="5" t="s">
        <v>10336</v>
      </c>
      <c r="E2965" s="36" t="s">
        <v>48</v>
      </c>
      <c r="F2965" s="5" t="s">
        <v>18633</v>
      </c>
      <c r="G2965" s="34">
        <v>40571</v>
      </c>
      <c r="H2965" s="33" t="s">
        <v>18633</v>
      </c>
      <c r="I2965" s="34">
        <v>41543</v>
      </c>
      <c r="J2965" s="33" t="s">
        <v>18633</v>
      </c>
      <c r="K2965" s="34">
        <v>41568</v>
      </c>
      <c r="L2965" s="33" t="s">
        <v>23</v>
      </c>
      <c r="M2965" s="33" t="s">
        <v>10337</v>
      </c>
      <c r="N2965" s="5" t="s">
        <v>26</v>
      </c>
      <c r="O2965" s="35">
        <v>0</v>
      </c>
      <c r="P2965" s="5" t="s">
        <v>18630</v>
      </c>
      <c r="Q2965" s="5" t="str">
        <f t="shared" si="46"/>
        <v>Arquivado</v>
      </c>
      <c r="R2965" s="32" t="e">
        <v>#N/A</v>
      </c>
    </row>
    <row r="2966" spans="1:18" x14ac:dyDescent="0.2">
      <c r="A2966" s="5" t="s">
        <v>10339</v>
      </c>
      <c r="B2966" s="5"/>
      <c r="C2966" s="5" t="s">
        <v>10340</v>
      </c>
      <c r="D2966" s="5" t="s">
        <v>10341</v>
      </c>
      <c r="E2966" s="36" t="s">
        <v>48</v>
      </c>
      <c r="F2966" s="5" t="s">
        <v>18630</v>
      </c>
      <c r="G2966" s="34"/>
      <c r="H2966" s="5" t="s">
        <v>18630</v>
      </c>
      <c r="I2966" s="34"/>
      <c r="J2966" s="5" t="s">
        <v>18630</v>
      </c>
      <c r="K2966" s="34"/>
      <c r="L2966" s="5" t="s">
        <v>23</v>
      </c>
      <c r="M2966" s="5" t="s">
        <v>10342</v>
      </c>
      <c r="N2966" s="5" t="s">
        <v>26</v>
      </c>
      <c r="O2966" s="35">
        <v>0</v>
      </c>
      <c r="P2966" s="5" t="s">
        <v>18633</v>
      </c>
      <c r="Q2966" s="5" t="str">
        <f t="shared" si="46"/>
        <v>Arquivado</v>
      </c>
      <c r="R2966" s="32" t="e">
        <v>#N/A</v>
      </c>
    </row>
    <row r="2967" spans="1:18" x14ac:dyDescent="0.2">
      <c r="A2967" s="5" t="s">
        <v>10344</v>
      </c>
      <c r="B2967" s="5"/>
      <c r="C2967" s="5" t="s">
        <v>5463</v>
      </c>
      <c r="D2967" s="5" t="s">
        <v>18691</v>
      </c>
      <c r="E2967" s="36" t="s">
        <v>48</v>
      </c>
      <c r="F2967" s="5" t="s">
        <v>18633</v>
      </c>
      <c r="G2967" s="34">
        <v>40491</v>
      </c>
      <c r="H2967" s="33" t="s">
        <v>18633</v>
      </c>
      <c r="I2967" s="34">
        <v>41743</v>
      </c>
      <c r="J2967" s="33" t="s">
        <v>18633</v>
      </c>
      <c r="K2967" s="34">
        <v>41865</v>
      </c>
      <c r="L2967" s="33" t="s">
        <v>23</v>
      </c>
      <c r="M2967" s="33" t="s">
        <v>10345</v>
      </c>
      <c r="N2967" s="5" t="s">
        <v>26</v>
      </c>
      <c r="O2967" s="35">
        <v>0</v>
      </c>
      <c r="P2967" s="5" t="s">
        <v>18630</v>
      </c>
      <c r="Q2967" s="5" t="str">
        <f t="shared" si="46"/>
        <v>Arquivado</v>
      </c>
      <c r="R2967" s="32" t="e">
        <v>#N/A</v>
      </c>
    </row>
    <row r="2968" spans="1:18" x14ac:dyDescent="0.2">
      <c r="A2968" s="5" t="s">
        <v>10347</v>
      </c>
      <c r="B2968" s="5"/>
      <c r="C2968" s="5" t="s">
        <v>5518</v>
      </c>
      <c r="D2968" s="5" t="s">
        <v>19418</v>
      </c>
      <c r="E2968" s="36" t="s">
        <v>48</v>
      </c>
      <c r="F2968" s="5" t="s">
        <v>18633</v>
      </c>
      <c r="G2968" s="34">
        <v>40477</v>
      </c>
      <c r="H2968" s="33" t="s">
        <v>18630</v>
      </c>
      <c r="I2968" s="34"/>
      <c r="J2968" s="5" t="s">
        <v>18630</v>
      </c>
      <c r="K2968" s="34"/>
      <c r="L2968" s="5" t="s">
        <v>23</v>
      </c>
      <c r="M2968" s="5" t="s">
        <v>189</v>
      </c>
      <c r="N2968" s="5" t="s">
        <v>26</v>
      </c>
      <c r="O2968" s="35">
        <v>0</v>
      </c>
      <c r="P2968" s="5" t="s">
        <v>18633</v>
      </c>
      <c r="Q2968" s="5" t="str">
        <f t="shared" si="46"/>
        <v>Arquivado</v>
      </c>
      <c r="R2968" s="32" t="e">
        <v>#N/A</v>
      </c>
    </row>
    <row r="2969" spans="1:18" x14ac:dyDescent="0.2">
      <c r="A2969" s="5" t="s">
        <v>10348</v>
      </c>
      <c r="B2969" s="5"/>
      <c r="C2969" s="5" t="s">
        <v>10349</v>
      </c>
      <c r="D2969" s="5" t="s">
        <v>19419</v>
      </c>
      <c r="E2969" s="36" t="s">
        <v>48</v>
      </c>
      <c r="F2969" s="5" t="s">
        <v>18633</v>
      </c>
      <c r="G2969" s="34">
        <v>40330</v>
      </c>
      <c r="H2969" s="33" t="s">
        <v>18633</v>
      </c>
      <c r="I2969" s="34">
        <v>41508</v>
      </c>
      <c r="J2969" s="33" t="s">
        <v>18633</v>
      </c>
      <c r="K2969" s="34">
        <v>41529</v>
      </c>
      <c r="L2969" s="33" t="s">
        <v>42</v>
      </c>
      <c r="M2969" s="33" t="s">
        <v>10350</v>
      </c>
      <c r="N2969" s="5" t="s">
        <v>26</v>
      </c>
      <c r="O2969" s="35">
        <v>0</v>
      </c>
      <c r="P2969" s="5" t="s">
        <v>18630</v>
      </c>
      <c r="Q2969" s="5" t="str">
        <f t="shared" si="46"/>
        <v>Arquivado</v>
      </c>
      <c r="R2969" s="32" t="e">
        <v>#N/A</v>
      </c>
    </row>
    <row r="2970" spans="1:18" x14ac:dyDescent="0.2">
      <c r="A2970" s="5" t="s">
        <v>10352</v>
      </c>
      <c r="B2970" s="5"/>
      <c r="C2970" s="5" t="s">
        <v>5492</v>
      </c>
      <c r="D2970" s="5" t="s">
        <v>18692</v>
      </c>
      <c r="E2970" s="36" t="s">
        <v>48</v>
      </c>
      <c r="F2970" s="5" t="s">
        <v>18633</v>
      </c>
      <c r="G2970" s="34">
        <v>40410</v>
      </c>
      <c r="H2970" s="33" t="s">
        <v>18630</v>
      </c>
      <c r="I2970" s="34"/>
      <c r="J2970" s="5" t="s">
        <v>18630</v>
      </c>
      <c r="K2970" s="34"/>
      <c r="L2970" s="5" t="s">
        <v>23</v>
      </c>
      <c r="M2970" s="5" t="s">
        <v>10353</v>
      </c>
      <c r="N2970" s="5" t="s">
        <v>26</v>
      </c>
      <c r="O2970" s="35">
        <v>0</v>
      </c>
      <c r="P2970" s="5" t="s">
        <v>18633</v>
      </c>
      <c r="Q2970" s="5" t="str">
        <f t="shared" si="46"/>
        <v>Arquivado</v>
      </c>
      <c r="R2970" s="32" t="e">
        <v>#N/A</v>
      </c>
    </row>
    <row r="2971" spans="1:18" x14ac:dyDescent="0.2">
      <c r="A2971" s="5" t="s">
        <v>10355</v>
      </c>
      <c r="B2971" s="5"/>
      <c r="C2971" s="5" t="s">
        <v>5484</v>
      </c>
      <c r="D2971" s="5" t="s">
        <v>19277</v>
      </c>
      <c r="E2971" s="36" t="s">
        <v>48</v>
      </c>
      <c r="F2971" s="5" t="s">
        <v>18633</v>
      </c>
      <c r="G2971" s="34">
        <v>40359</v>
      </c>
      <c r="H2971" s="33" t="s">
        <v>18630</v>
      </c>
      <c r="I2971" s="34"/>
      <c r="J2971" s="5" t="s">
        <v>18630</v>
      </c>
      <c r="K2971" s="34"/>
      <c r="L2971" s="5" t="s">
        <v>23</v>
      </c>
      <c r="M2971" s="5" t="s">
        <v>10356</v>
      </c>
      <c r="N2971" s="5" t="s">
        <v>26</v>
      </c>
      <c r="O2971" s="35">
        <v>0</v>
      </c>
      <c r="P2971" s="5" t="s">
        <v>18633</v>
      </c>
      <c r="Q2971" s="5" t="str">
        <f t="shared" si="46"/>
        <v>Arquivado</v>
      </c>
      <c r="R2971" s="32" t="e">
        <v>#N/A</v>
      </c>
    </row>
    <row r="2972" spans="1:18" x14ac:dyDescent="0.2">
      <c r="A2972" s="5" t="s">
        <v>10358</v>
      </c>
      <c r="B2972" s="5"/>
      <c r="C2972" s="5" t="s">
        <v>10359</v>
      </c>
      <c r="D2972" s="5" t="s">
        <v>19420</v>
      </c>
      <c r="E2972" s="36" t="s">
        <v>48</v>
      </c>
      <c r="F2972" s="5" t="s">
        <v>18633</v>
      </c>
      <c r="G2972" s="34">
        <v>40358</v>
      </c>
      <c r="H2972" s="33" t="s">
        <v>18630</v>
      </c>
      <c r="I2972" s="34"/>
      <c r="J2972" s="5" t="s">
        <v>18630</v>
      </c>
      <c r="K2972" s="34"/>
      <c r="L2972" s="5" t="s">
        <v>42</v>
      </c>
      <c r="M2972" s="5" t="s">
        <v>10360</v>
      </c>
      <c r="N2972" s="5" t="s">
        <v>26</v>
      </c>
      <c r="O2972" s="35">
        <v>0</v>
      </c>
      <c r="P2972" s="5" t="s">
        <v>18630</v>
      </c>
      <c r="Q2972" s="5" t="str">
        <f t="shared" si="46"/>
        <v>Arquivado</v>
      </c>
      <c r="R2972" s="32" t="e">
        <v>#N/A</v>
      </c>
    </row>
    <row r="2973" spans="1:18" x14ac:dyDescent="0.2">
      <c r="A2973" s="5" t="s">
        <v>10362</v>
      </c>
      <c r="B2973" s="5"/>
      <c r="C2973" s="5" t="s">
        <v>5294</v>
      </c>
      <c r="D2973" s="5" t="s">
        <v>19231</v>
      </c>
      <c r="E2973" s="36" t="s">
        <v>48</v>
      </c>
      <c r="F2973" s="5" t="s">
        <v>18633</v>
      </c>
      <c r="G2973" s="34">
        <v>40416</v>
      </c>
      <c r="H2973" s="33" t="s">
        <v>18633</v>
      </c>
      <c r="I2973" s="34">
        <v>41431</v>
      </c>
      <c r="J2973" s="33" t="s">
        <v>18633</v>
      </c>
      <c r="K2973" s="34">
        <v>41453</v>
      </c>
      <c r="L2973" s="33" t="s">
        <v>23</v>
      </c>
      <c r="M2973" s="5" t="s">
        <v>10363</v>
      </c>
      <c r="N2973" s="5" t="s">
        <v>26</v>
      </c>
      <c r="O2973" s="35">
        <v>0</v>
      </c>
      <c r="P2973" s="5" t="s">
        <v>18633</v>
      </c>
      <c r="Q2973" s="5" t="str">
        <f t="shared" si="46"/>
        <v>Arquivado</v>
      </c>
      <c r="R2973" s="32" t="e">
        <v>#N/A</v>
      </c>
    </row>
    <row r="2974" spans="1:18" x14ac:dyDescent="0.2">
      <c r="A2974" s="5" t="s">
        <v>10365</v>
      </c>
      <c r="B2974" s="5"/>
      <c r="C2974" s="5" t="s">
        <v>10366</v>
      </c>
      <c r="D2974" s="5" t="s">
        <v>19421</v>
      </c>
      <c r="E2974" s="36" t="s">
        <v>48</v>
      </c>
      <c r="F2974" s="5" t="s">
        <v>18633</v>
      </c>
      <c r="G2974" s="34">
        <v>40491</v>
      </c>
      <c r="H2974" s="33" t="s">
        <v>18630</v>
      </c>
      <c r="I2974" s="34"/>
      <c r="J2974" s="5" t="s">
        <v>18633</v>
      </c>
      <c r="K2974" s="34">
        <v>41605</v>
      </c>
      <c r="L2974" s="33" t="s">
        <v>23</v>
      </c>
      <c r="M2974" s="5" t="s">
        <v>10367</v>
      </c>
      <c r="N2974" s="5" t="s">
        <v>26</v>
      </c>
      <c r="O2974" s="35">
        <v>0</v>
      </c>
      <c r="P2974" s="5" t="s">
        <v>18630</v>
      </c>
      <c r="Q2974" s="5" t="str">
        <f t="shared" si="46"/>
        <v>Arquivado</v>
      </c>
      <c r="R2974" s="32" t="e">
        <v>#N/A</v>
      </c>
    </row>
    <row r="2975" spans="1:18" x14ac:dyDescent="0.2">
      <c r="A2975" s="5" t="s">
        <v>10369</v>
      </c>
      <c r="B2975" s="5"/>
      <c r="C2975" s="5" t="s">
        <v>9710</v>
      </c>
      <c r="D2975" s="5" t="s">
        <v>10161</v>
      </c>
      <c r="E2975" s="36" t="s">
        <v>7235</v>
      </c>
      <c r="F2975" s="5" t="s">
        <v>18630</v>
      </c>
      <c r="G2975" s="34"/>
      <c r="H2975" s="5" t="s">
        <v>18630</v>
      </c>
      <c r="I2975" s="34"/>
      <c r="J2975" s="5" t="s">
        <v>18630</v>
      </c>
      <c r="K2975" s="34"/>
      <c r="L2975" s="5" t="s">
        <v>42</v>
      </c>
      <c r="M2975" s="5" t="s">
        <v>10370</v>
      </c>
      <c r="N2975" s="5" t="s">
        <v>26</v>
      </c>
      <c r="O2975" s="35">
        <v>0</v>
      </c>
      <c r="P2975" s="5" t="s">
        <v>18630</v>
      </c>
      <c r="Q2975" s="5" t="str">
        <f t="shared" si="46"/>
        <v>Arquivado</v>
      </c>
      <c r="R2975" s="32" t="e">
        <v>#N/A</v>
      </c>
    </row>
    <row r="2976" spans="1:18" x14ac:dyDescent="0.2">
      <c r="A2976" s="5" t="s">
        <v>10372</v>
      </c>
      <c r="B2976" s="5"/>
      <c r="D2976" s="5"/>
      <c r="E2976" s="36" t="s">
        <v>5386</v>
      </c>
      <c r="F2976" s="5" t="s">
        <v>18630</v>
      </c>
      <c r="G2976" s="34"/>
      <c r="H2976" s="5" t="s">
        <v>18633</v>
      </c>
      <c r="I2976" s="34">
        <v>40042</v>
      </c>
      <c r="J2976" s="33" t="s">
        <v>18630</v>
      </c>
      <c r="K2976" s="34"/>
      <c r="L2976" s="5" t="s">
        <v>10373</v>
      </c>
      <c r="M2976" s="5" t="s">
        <v>10374</v>
      </c>
      <c r="N2976" s="5" t="s">
        <v>18712</v>
      </c>
      <c r="O2976" s="35">
        <v>0</v>
      </c>
      <c r="P2976" s="5" t="s">
        <v>18630</v>
      </c>
      <c r="Q2976" s="5" t="str">
        <f t="shared" si="46"/>
        <v>Arquivado</v>
      </c>
      <c r="R2976" s="32" t="e">
        <v>#N/A</v>
      </c>
    </row>
    <row r="2977" spans="1:18" x14ac:dyDescent="0.2">
      <c r="A2977" s="5" t="s">
        <v>10376</v>
      </c>
      <c r="B2977" s="5"/>
      <c r="C2977" s="5" t="s">
        <v>10377</v>
      </c>
      <c r="D2977" s="5" t="s">
        <v>19422</v>
      </c>
      <c r="E2977" s="36" t="s">
        <v>48</v>
      </c>
      <c r="F2977" s="5" t="s">
        <v>18630</v>
      </c>
      <c r="G2977" s="34"/>
      <c r="H2977" s="5" t="s">
        <v>18630</v>
      </c>
      <c r="I2977" s="34"/>
      <c r="J2977" s="5" t="s">
        <v>18630</v>
      </c>
      <c r="K2977" s="34"/>
      <c r="L2977" s="5" t="s">
        <v>42</v>
      </c>
      <c r="M2977" s="5"/>
      <c r="N2977" s="5" t="s">
        <v>26</v>
      </c>
      <c r="O2977" s="35">
        <v>0</v>
      </c>
      <c r="P2977" s="5" t="s">
        <v>18630</v>
      </c>
      <c r="Q2977" s="5" t="str">
        <f t="shared" si="46"/>
        <v>Arquivado</v>
      </c>
      <c r="R2977" s="32" t="e">
        <v>#N/A</v>
      </c>
    </row>
    <row r="2978" spans="1:18" x14ac:dyDescent="0.2">
      <c r="A2978" s="5" t="s">
        <v>10378</v>
      </c>
      <c r="B2978" s="5"/>
      <c r="C2978" s="5" t="s">
        <v>10379</v>
      </c>
      <c r="D2978" s="5" t="s">
        <v>18693</v>
      </c>
      <c r="E2978" s="36" t="s">
        <v>48</v>
      </c>
      <c r="F2978" s="5" t="s">
        <v>18633</v>
      </c>
      <c r="G2978" s="34">
        <v>41145</v>
      </c>
      <c r="H2978" s="33" t="s">
        <v>18630</v>
      </c>
      <c r="I2978" s="34"/>
      <c r="J2978" s="5" t="s">
        <v>18630</v>
      </c>
      <c r="K2978" s="34"/>
      <c r="L2978" s="5" t="s">
        <v>23</v>
      </c>
      <c r="M2978" s="5" t="s">
        <v>10380</v>
      </c>
      <c r="N2978" s="5" t="s">
        <v>26</v>
      </c>
      <c r="O2978" s="35">
        <v>0</v>
      </c>
      <c r="P2978" s="5" t="s">
        <v>18630</v>
      </c>
      <c r="Q2978" s="5" t="str">
        <f t="shared" si="46"/>
        <v>Arquivado</v>
      </c>
      <c r="R2978" s="32" t="e">
        <v>#N/A</v>
      </c>
    </row>
    <row r="2979" spans="1:18" x14ac:dyDescent="0.2">
      <c r="A2979" s="5" t="s">
        <v>10382</v>
      </c>
      <c r="B2979" s="5"/>
      <c r="C2979" s="5" t="s">
        <v>2782</v>
      </c>
      <c r="D2979" s="5" t="s">
        <v>19227</v>
      </c>
      <c r="E2979" s="36" t="s">
        <v>48</v>
      </c>
      <c r="F2979" s="5" t="s">
        <v>18633</v>
      </c>
      <c r="G2979" s="34">
        <v>40508</v>
      </c>
      <c r="H2979" s="33" t="s">
        <v>18633</v>
      </c>
      <c r="I2979" s="34">
        <v>42824</v>
      </c>
      <c r="J2979" s="33" t="s">
        <v>18633</v>
      </c>
      <c r="K2979" s="34">
        <v>42881</v>
      </c>
      <c r="L2979" s="33" t="s">
        <v>23</v>
      </c>
      <c r="M2979" s="33" t="s">
        <v>10383</v>
      </c>
      <c r="N2979" s="5" t="s">
        <v>26</v>
      </c>
      <c r="O2979" s="35">
        <v>20000</v>
      </c>
      <c r="P2979" s="5" t="s">
        <v>18633</v>
      </c>
      <c r="Q2979" s="5" t="str">
        <f t="shared" si="46"/>
        <v>Arquivado</v>
      </c>
      <c r="R2979" s="32" t="e">
        <v>#N/A</v>
      </c>
    </row>
    <row r="2980" spans="1:18" x14ac:dyDescent="0.2">
      <c r="A2980" s="5" t="s">
        <v>10385</v>
      </c>
      <c r="B2980" s="5"/>
      <c r="C2980" s="5" t="s">
        <v>6460</v>
      </c>
      <c r="D2980" s="5" t="s">
        <v>18693</v>
      </c>
      <c r="E2980" s="36" t="s">
        <v>48</v>
      </c>
      <c r="F2980" s="5" t="s">
        <v>18633</v>
      </c>
      <c r="G2980" s="34">
        <v>40648</v>
      </c>
      <c r="H2980" s="33" t="s">
        <v>18633</v>
      </c>
      <c r="I2980" s="34">
        <v>42523</v>
      </c>
      <c r="J2980" s="33" t="s">
        <v>18633</v>
      </c>
      <c r="K2980" s="34">
        <v>42604</v>
      </c>
      <c r="L2980" s="33" t="s">
        <v>23</v>
      </c>
      <c r="M2980" s="5" t="s">
        <v>10386</v>
      </c>
      <c r="N2980" s="5" t="s">
        <v>26</v>
      </c>
      <c r="O2980" s="35">
        <v>0</v>
      </c>
      <c r="P2980" s="5" t="s">
        <v>18630</v>
      </c>
      <c r="Q2980" s="5" t="str">
        <f t="shared" si="46"/>
        <v>Arquivado</v>
      </c>
      <c r="R2980" s="32" t="e">
        <v>#N/A</v>
      </c>
    </row>
    <row r="2981" spans="1:18" x14ac:dyDescent="0.2">
      <c r="A2981" s="5" t="s">
        <v>10388</v>
      </c>
      <c r="B2981" s="5"/>
      <c r="D2981" s="5"/>
      <c r="E2981" s="36" t="s">
        <v>10389</v>
      </c>
      <c r="F2981" s="5" t="s">
        <v>18633</v>
      </c>
      <c r="G2981" s="34">
        <v>40186</v>
      </c>
      <c r="H2981" s="33" t="s">
        <v>18633</v>
      </c>
      <c r="I2981" s="34">
        <v>40156</v>
      </c>
      <c r="J2981" s="33" t="s">
        <v>18630</v>
      </c>
      <c r="K2981" s="34"/>
      <c r="L2981" s="5" t="s">
        <v>42</v>
      </c>
      <c r="M2981" s="5" t="s">
        <v>10390</v>
      </c>
      <c r="N2981" s="5" t="s">
        <v>26</v>
      </c>
      <c r="O2981" s="35">
        <v>0</v>
      </c>
      <c r="P2981" s="5" t="s">
        <v>18630</v>
      </c>
      <c r="Q2981" s="5" t="str">
        <f t="shared" si="46"/>
        <v>Arquivado</v>
      </c>
      <c r="R2981" s="32" t="e">
        <v>#N/A</v>
      </c>
    </row>
    <row r="2982" spans="1:18" x14ac:dyDescent="0.2">
      <c r="A2982" s="5" t="s">
        <v>10392</v>
      </c>
      <c r="B2982" s="5"/>
      <c r="C2982" s="5" t="s">
        <v>10393</v>
      </c>
      <c r="D2982" s="5" t="s">
        <v>120</v>
      </c>
      <c r="E2982" s="36" t="s">
        <v>5546</v>
      </c>
      <c r="F2982" s="5" t="s">
        <v>18633</v>
      </c>
      <c r="G2982" s="34">
        <v>39758</v>
      </c>
      <c r="H2982" s="33" t="s">
        <v>18630</v>
      </c>
      <c r="I2982" s="34"/>
      <c r="J2982" s="5" t="s">
        <v>18630</v>
      </c>
      <c r="K2982" s="34"/>
      <c r="L2982" s="5" t="s">
        <v>42</v>
      </c>
      <c r="M2982" s="5" t="s">
        <v>10394</v>
      </c>
      <c r="N2982" s="5" t="s">
        <v>26</v>
      </c>
      <c r="O2982" s="35">
        <v>5000</v>
      </c>
      <c r="P2982" s="5" t="s">
        <v>18630</v>
      </c>
      <c r="Q2982" s="5" t="str">
        <f t="shared" si="46"/>
        <v>Arquivado</v>
      </c>
      <c r="R2982" s="32" t="e">
        <v>#N/A</v>
      </c>
    </row>
    <row r="2983" spans="1:18" x14ac:dyDescent="0.2">
      <c r="A2983" s="5" t="s">
        <v>10396</v>
      </c>
      <c r="B2983" s="5"/>
      <c r="C2983" s="5" t="s">
        <v>10393</v>
      </c>
      <c r="D2983" s="5" t="s">
        <v>18692</v>
      </c>
      <c r="E2983" s="36" t="s">
        <v>5546</v>
      </c>
      <c r="F2983" s="5" t="s">
        <v>18633</v>
      </c>
      <c r="G2983" s="34">
        <v>39611</v>
      </c>
      <c r="H2983" s="33" t="s">
        <v>18630</v>
      </c>
      <c r="I2983" s="34"/>
      <c r="J2983" s="5" t="s">
        <v>18630</v>
      </c>
      <c r="K2983" s="34"/>
      <c r="L2983" s="5" t="s">
        <v>42</v>
      </c>
      <c r="M2983" s="5" t="s">
        <v>10397</v>
      </c>
      <c r="N2983" s="5" t="s">
        <v>26</v>
      </c>
      <c r="O2983" s="35">
        <v>12849.89</v>
      </c>
      <c r="P2983" s="5" t="s">
        <v>18630</v>
      </c>
      <c r="Q2983" s="5" t="str">
        <f t="shared" si="46"/>
        <v>Arquivado</v>
      </c>
      <c r="R2983" s="32" t="e">
        <v>#N/A</v>
      </c>
    </row>
    <row r="2984" spans="1:18" x14ac:dyDescent="0.2">
      <c r="A2984" s="5" t="s">
        <v>10399</v>
      </c>
      <c r="B2984" s="5"/>
      <c r="D2984" s="5"/>
      <c r="E2984" s="36"/>
      <c r="F2984" s="5" t="s">
        <v>18630</v>
      </c>
      <c r="G2984" s="34"/>
      <c r="H2984" s="5" t="s">
        <v>18630</v>
      </c>
      <c r="I2984" s="34"/>
      <c r="J2984" s="5" t="s">
        <v>18630</v>
      </c>
      <c r="K2984" s="34"/>
      <c r="L2984" s="5" t="s">
        <v>23</v>
      </c>
      <c r="M2984" s="5" t="s">
        <v>10400</v>
      </c>
      <c r="N2984" s="5" t="s">
        <v>26</v>
      </c>
      <c r="O2984" s="35">
        <v>0</v>
      </c>
      <c r="P2984" s="5" t="s">
        <v>18630</v>
      </c>
      <c r="Q2984" s="5" t="str">
        <f t="shared" si="46"/>
        <v>Arquivado</v>
      </c>
      <c r="R2984" s="32" t="e">
        <v>#N/A</v>
      </c>
    </row>
    <row r="2985" spans="1:18" x14ac:dyDescent="0.2">
      <c r="A2985" s="5" t="s">
        <v>10402</v>
      </c>
      <c r="B2985" s="5"/>
      <c r="D2985" s="5"/>
      <c r="E2985" s="36"/>
      <c r="F2985" s="5" t="s">
        <v>18630</v>
      </c>
      <c r="G2985" s="34"/>
      <c r="H2985" s="5" t="s">
        <v>18630</v>
      </c>
      <c r="I2985" s="34"/>
      <c r="J2985" s="5" t="s">
        <v>18630</v>
      </c>
      <c r="K2985" s="34"/>
      <c r="L2985" s="5" t="s">
        <v>18793</v>
      </c>
      <c r="M2985" s="5" t="s">
        <v>10403</v>
      </c>
      <c r="N2985" s="5" t="s">
        <v>18712</v>
      </c>
      <c r="O2985" s="35">
        <v>0</v>
      </c>
      <c r="P2985" s="60" t="s">
        <v>18630</v>
      </c>
      <c r="Q2985" s="5" t="str">
        <f t="shared" si="46"/>
        <v>Ativo</v>
      </c>
      <c r="R2985" s="32" t="e">
        <v>#N/A</v>
      </c>
    </row>
    <row r="2986" spans="1:18" x14ac:dyDescent="0.2">
      <c r="A2986" s="5" t="s">
        <v>10405</v>
      </c>
      <c r="B2986" s="5"/>
      <c r="C2986" s="5" t="s">
        <v>10406</v>
      </c>
      <c r="D2986" s="5" t="s">
        <v>10407</v>
      </c>
      <c r="E2986" s="36" t="s">
        <v>124</v>
      </c>
      <c r="F2986" s="5" t="s">
        <v>18630</v>
      </c>
      <c r="G2986" s="34"/>
      <c r="H2986" s="5" t="s">
        <v>18630</v>
      </c>
      <c r="I2986" s="34"/>
      <c r="J2986" s="5" t="s">
        <v>18633</v>
      </c>
      <c r="K2986" s="34">
        <v>42815</v>
      </c>
      <c r="L2986" s="33" t="s">
        <v>42</v>
      </c>
      <c r="M2986" s="5" t="s">
        <v>10408</v>
      </c>
      <c r="N2986" s="5" t="s">
        <v>26</v>
      </c>
      <c r="O2986" s="35">
        <v>1000</v>
      </c>
      <c r="P2986" s="5" t="s">
        <v>18630</v>
      </c>
      <c r="Q2986" s="5" t="str">
        <f t="shared" si="46"/>
        <v>Arquivado</v>
      </c>
      <c r="R2986" s="32" t="e">
        <v>#N/A</v>
      </c>
    </row>
    <row r="2987" spans="1:18" x14ac:dyDescent="0.2">
      <c r="A2987" s="5" t="s">
        <v>10410</v>
      </c>
      <c r="B2987" s="5"/>
      <c r="C2987" s="5" t="s">
        <v>10411</v>
      </c>
      <c r="D2987" s="5" t="s">
        <v>10412</v>
      </c>
      <c r="E2987" s="36" t="s">
        <v>9288</v>
      </c>
      <c r="F2987" s="5" t="s">
        <v>18630</v>
      </c>
      <c r="G2987" s="34"/>
      <c r="H2987" s="5" t="s">
        <v>18630</v>
      </c>
      <c r="I2987" s="34"/>
      <c r="J2987" s="5" t="s">
        <v>18630</v>
      </c>
      <c r="K2987" s="34"/>
      <c r="L2987" s="5" t="s">
        <v>18793</v>
      </c>
      <c r="M2987" s="5" t="s">
        <v>10413</v>
      </c>
      <c r="N2987" s="5" t="s">
        <v>18712</v>
      </c>
      <c r="O2987" s="35">
        <v>4400000000</v>
      </c>
      <c r="P2987" s="60" t="s">
        <v>18630</v>
      </c>
      <c r="Q2987" s="5" t="str">
        <f t="shared" si="46"/>
        <v>Ativo</v>
      </c>
      <c r="R2987" s="32" t="e">
        <v>#N/A</v>
      </c>
    </row>
    <row r="2988" spans="1:18" x14ac:dyDescent="0.2">
      <c r="A2988" s="5" t="s">
        <v>10415</v>
      </c>
      <c r="B2988" s="5"/>
      <c r="C2988" s="5" t="s">
        <v>10416</v>
      </c>
      <c r="D2988" s="5" t="s">
        <v>18693</v>
      </c>
      <c r="E2988" s="36" t="s">
        <v>71</v>
      </c>
      <c r="F2988" s="5" t="s">
        <v>18630</v>
      </c>
      <c r="G2988" s="34"/>
      <c r="H2988" s="5" t="s">
        <v>18630</v>
      </c>
      <c r="I2988" s="34"/>
      <c r="J2988" s="5" t="s">
        <v>18633</v>
      </c>
      <c r="K2988" s="34">
        <v>41911</v>
      </c>
      <c r="L2988" s="33" t="s">
        <v>42</v>
      </c>
      <c r="M2988" s="5" t="s">
        <v>43</v>
      </c>
      <c r="N2988" s="5" t="s">
        <v>26</v>
      </c>
      <c r="O2988" s="35">
        <v>30000</v>
      </c>
      <c r="P2988" s="5" t="s">
        <v>18630</v>
      </c>
      <c r="Q2988" s="5" t="str">
        <f t="shared" si="46"/>
        <v>Arquivado</v>
      </c>
      <c r="R2988" s="32" t="e">
        <v>#N/A</v>
      </c>
    </row>
    <row r="2989" spans="1:18" x14ac:dyDescent="0.2">
      <c r="A2989" s="5" t="s">
        <v>10417</v>
      </c>
      <c r="B2989" s="5"/>
      <c r="C2989" s="5" t="s">
        <v>10418</v>
      </c>
      <c r="D2989" s="5" t="s">
        <v>19423</v>
      </c>
      <c r="E2989" s="36" t="s">
        <v>124</v>
      </c>
      <c r="F2989" s="5" t="s">
        <v>18630</v>
      </c>
      <c r="G2989" s="34"/>
      <c r="H2989" s="5" t="s">
        <v>18630</v>
      </c>
      <c r="I2989" s="34"/>
      <c r="J2989" s="5" t="s">
        <v>18630</v>
      </c>
      <c r="K2989" s="34"/>
      <c r="L2989" s="5" t="s">
        <v>23</v>
      </c>
      <c r="M2989" s="5" t="s">
        <v>7384</v>
      </c>
      <c r="N2989" s="5" t="s">
        <v>26</v>
      </c>
      <c r="O2989" s="35">
        <v>40000</v>
      </c>
      <c r="P2989" s="5" t="s">
        <v>18630</v>
      </c>
      <c r="Q2989" s="5" t="str">
        <f t="shared" si="46"/>
        <v>Arquivado</v>
      </c>
      <c r="R2989" s="32" t="e">
        <v>#N/A</v>
      </c>
    </row>
    <row r="2990" spans="1:18" x14ac:dyDescent="0.2">
      <c r="A2990" s="5" t="s">
        <v>10419</v>
      </c>
      <c r="B2990" s="5"/>
      <c r="C2990" s="5" t="s">
        <v>10420</v>
      </c>
      <c r="D2990" s="5" t="s">
        <v>18692</v>
      </c>
      <c r="E2990" s="36" t="s">
        <v>71</v>
      </c>
      <c r="F2990" s="5" t="s">
        <v>18633</v>
      </c>
      <c r="G2990" s="34">
        <v>43838</v>
      </c>
      <c r="H2990" s="33" t="s">
        <v>18633</v>
      </c>
      <c r="I2990" s="34">
        <v>44440</v>
      </c>
      <c r="J2990" s="33" t="s">
        <v>18633</v>
      </c>
      <c r="K2990" s="34">
        <v>45160</v>
      </c>
      <c r="L2990" s="33" t="s">
        <v>42</v>
      </c>
      <c r="M2990" s="33" t="s">
        <v>10421</v>
      </c>
      <c r="N2990" s="5" t="s">
        <v>26</v>
      </c>
      <c r="O2990" s="35">
        <v>142128.23000000001</v>
      </c>
      <c r="P2990" s="5" t="s">
        <v>18630</v>
      </c>
      <c r="Q2990" s="5" t="str">
        <f t="shared" si="46"/>
        <v>Arquivado</v>
      </c>
      <c r="R2990" s="32" t="e">
        <v>#N/A</v>
      </c>
    </row>
    <row r="2991" spans="1:18" x14ac:dyDescent="0.2">
      <c r="A2991" s="5" t="s">
        <v>10423</v>
      </c>
      <c r="B2991" s="5" t="s">
        <v>10424</v>
      </c>
      <c r="C2991" s="5" t="s">
        <v>10425</v>
      </c>
      <c r="D2991" s="5" t="s">
        <v>41</v>
      </c>
      <c r="E2991" s="36" t="s">
        <v>71</v>
      </c>
      <c r="F2991" s="5" t="s">
        <v>18633</v>
      </c>
      <c r="G2991" s="34">
        <v>42950</v>
      </c>
      <c r="H2991" s="33" t="s">
        <v>18633</v>
      </c>
      <c r="I2991" s="34">
        <v>43230</v>
      </c>
      <c r="J2991" s="33" t="s">
        <v>18633</v>
      </c>
      <c r="K2991" s="34">
        <v>44459</v>
      </c>
      <c r="L2991" s="33" t="s">
        <v>42</v>
      </c>
      <c r="M2991" s="33" t="s">
        <v>43</v>
      </c>
      <c r="N2991" s="5" t="s">
        <v>26</v>
      </c>
      <c r="O2991" s="35">
        <v>40000</v>
      </c>
      <c r="P2991" s="5" t="s">
        <v>18630</v>
      </c>
      <c r="Q2991" s="5" t="str">
        <f t="shared" si="46"/>
        <v>Arquivado</v>
      </c>
      <c r="R2991" s="32" t="e">
        <v>#N/A</v>
      </c>
    </row>
    <row r="2992" spans="1:18" x14ac:dyDescent="0.2">
      <c r="A2992" s="5" t="s">
        <v>10426</v>
      </c>
      <c r="B2992" s="5"/>
      <c r="C2992" s="5" t="s">
        <v>10427</v>
      </c>
      <c r="D2992" s="5" t="s">
        <v>19424</v>
      </c>
      <c r="E2992" s="36" t="s">
        <v>71</v>
      </c>
      <c r="F2992" s="5" t="s">
        <v>18633</v>
      </c>
      <c r="G2992" s="34">
        <v>43749</v>
      </c>
      <c r="H2992" s="33" t="s">
        <v>18633</v>
      </c>
      <c r="I2992" s="34">
        <v>43906</v>
      </c>
      <c r="J2992" s="33" t="s">
        <v>18633</v>
      </c>
      <c r="K2992" s="34">
        <v>44868</v>
      </c>
      <c r="L2992" s="33" t="s">
        <v>42</v>
      </c>
      <c r="M2992" s="5" t="s">
        <v>646</v>
      </c>
      <c r="N2992" s="5" t="s">
        <v>26</v>
      </c>
      <c r="O2992" s="35">
        <v>136007.39000000001</v>
      </c>
      <c r="P2992" s="5" t="s">
        <v>18633</v>
      </c>
      <c r="Q2992" s="5" t="str">
        <f t="shared" si="46"/>
        <v>Arquivado</v>
      </c>
      <c r="R2992" s="32" t="e">
        <v>#N/A</v>
      </c>
    </row>
    <row r="2993" spans="1:18" x14ac:dyDescent="0.2">
      <c r="A2993" s="5" t="s">
        <v>10428</v>
      </c>
      <c r="B2993" s="5"/>
      <c r="C2993" s="5" t="s">
        <v>10429</v>
      </c>
      <c r="D2993" s="5" t="s">
        <v>443</v>
      </c>
      <c r="E2993" s="36" t="s">
        <v>1947</v>
      </c>
      <c r="F2993" s="5" t="s">
        <v>18633</v>
      </c>
      <c r="G2993" s="34">
        <v>46119</v>
      </c>
      <c r="H2993" s="33" t="s">
        <v>18630</v>
      </c>
      <c r="I2993" s="34"/>
      <c r="J2993" s="5" t="s">
        <v>18630</v>
      </c>
      <c r="K2993" s="34"/>
      <c r="L2993" s="5" t="s">
        <v>18795</v>
      </c>
      <c r="M2993" s="33" t="s">
        <v>10430</v>
      </c>
      <c r="N2993" s="5" t="s">
        <v>117</v>
      </c>
      <c r="O2993" s="35">
        <v>617916.98</v>
      </c>
      <c r="P2993" s="60" t="s">
        <v>18633</v>
      </c>
      <c r="Q2993" s="5" t="str">
        <f t="shared" si="46"/>
        <v>Ativo</v>
      </c>
      <c r="R2993" s="32" t="e">
        <v>#N/A</v>
      </c>
    </row>
    <row r="2994" spans="1:18" x14ac:dyDescent="0.2">
      <c r="A2994" s="5" t="s">
        <v>10432</v>
      </c>
      <c r="B2994" s="5"/>
      <c r="C2994" s="5" t="s">
        <v>10433</v>
      </c>
      <c r="D2994" s="5" t="s">
        <v>18693</v>
      </c>
      <c r="E2994" s="36" t="s">
        <v>71</v>
      </c>
      <c r="F2994" s="5" t="s">
        <v>18633</v>
      </c>
      <c r="G2994" s="34">
        <v>41778</v>
      </c>
      <c r="H2994" s="33" t="s">
        <v>18633</v>
      </c>
      <c r="I2994" s="34">
        <v>41900</v>
      </c>
      <c r="J2994" s="33" t="s">
        <v>18633</v>
      </c>
      <c r="K2994" s="34">
        <v>42214</v>
      </c>
      <c r="L2994" s="33" t="s">
        <v>42</v>
      </c>
      <c r="M2994" s="5" t="s">
        <v>43</v>
      </c>
      <c r="N2994" s="5" t="s">
        <v>26</v>
      </c>
      <c r="O2994" s="35">
        <v>30000</v>
      </c>
      <c r="P2994" s="5" t="s">
        <v>18630</v>
      </c>
      <c r="Q2994" s="5" t="str">
        <f t="shared" si="46"/>
        <v>Arquivado</v>
      </c>
      <c r="R2994" s="32" t="e">
        <v>#N/A</v>
      </c>
    </row>
    <row r="2995" spans="1:18" x14ac:dyDescent="0.2">
      <c r="A2995" s="5" t="s">
        <v>10434</v>
      </c>
      <c r="B2995" s="5" t="s">
        <v>10435</v>
      </c>
      <c r="C2995" s="5" t="s">
        <v>10436</v>
      </c>
      <c r="D2995" s="5" t="s">
        <v>18692</v>
      </c>
      <c r="E2995" s="36" t="s">
        <v>71</v>
      </c>
      <c r="F2995" s="5" t="s">
        <v>18633</v>
      </c>
      <c r="G2995" s="34">
        <v>42234</v>
      </c>
      <c r="H2995" s="33" t="s">
        <v>18633</v>
      </c>
      <c r="I2995" s="34">
        <v>42353</v>
      </c>
      <c r="J2995" s="33" t="s">
        <v>18633</v>
      </c>
      <c r="K2995" s="34">
        <v>43248</v>
      </c>
      <c r="L2995" s="33" t="s">
        <v>42</v>
      </c>
      <c r="M2995" s="33" t="s">
        <v>43</v>
      </c>
      <c r="N2995" s="5" t="s">
        <v>26</v>
      </c>
      <c r="O2995" s="35">
        <v>35000</v>
      </c>
      <c r="P2995" s="5" t="s">
        <v>18633</v>
      </c>
      <c r="Q2995" s="5" t="str">
        <f t="shared" si="46"/>
        <v>Arquivado</v>
      </c>
      <c r="R2995" s="32" t="e">
        <v>#N/A</v>
      </c>
    </row>
    <row r="2996" spans="1:18" x14ac:dyDescent="0.2">
      <c r="A2996" s="5" t="s">
        <v>10437</v>
      </c>
      <c r="B2996" s="5"/>
      <c r="C2996" s="5" t="s">
        <v>10438</v>
      </c>
      <c r="D2996" s="5" t="s">
        <v>18693</v>
      </c>
      <c r="E2996" s="36" t="s">
        <v>71</v>
      </c>
      <c r="F2996" s="5" t="s">
        <v>18633</v>
      </c>
      <c r="G2996" s="34">
        <v>44685</v>
      </c>
      <c r="H2996" s="33" t="s">
        <v>18633</v>
      </c>
      <c r="I2996" s="34">
        <v>44826</v>
      </c>
      <c r="J2996" s="33" t="s">
        <v>18633</v>
      </c>
      <c r="K2996" s="34">
        <v>45223</v>
      </c>
      <c r="L2996" s="33" t="s">
        <v>42</v>
      </c>
      <c r="M2996" s="5" t="s">
        <v>10439</v>
      </c>
      <c r="N2996" s="5" t="s">
        <v>26</v>
      </c>
      <c r="O2996" s="35">
        <v>169538.2</v>
      </c>
      <c r="P2996" s="5" t="s">
        <v>18630</v>
      </c>
      <c r="Q2996" s="5" t="str">
        <f t="shared" si="46"/>
        <v>Arquivado</v>
      </c>
      <c r="R2996" s="32" t="e">
        <v>#N/A</v>
      </c>
    </row>
    <row r="2997" spans="1:18" x14ac:dyDescent="0.2">
      <c r="A2997" s="5" t="s">
        <v>10441</v>
      </c>
      <c r="B2997" s="5"/>
      <c r="C2997" s="5" t="s">
        <v>10442</v>
      </c>
      <c r="D2997" s="5" t="s">
        <v>19425</v>
      </c>
      <c r="E2997" s="36" t="s">
        <v>71</v>
      </c>
      <c r="F2997" s="5" t="s">
        <v>18633</v>
      </c>
      <c r="G2997" s="34">
        <v>43840</v>
      </c>
      <c r="H2997" s="33" t="s">
        <v>18633</v>
      </c>
      <c r="I2997" s="34">
        <v>44068</v>
      </c>
      <c r="J2997" s="33" t="s">
        <v>18630</v>
      </c>
      <c r="K2997" s="34"/>
      <c r="L2997" s="5" t="s">
        <v>42</v>
      </c>
      <c r="M2997" s="5" t="s">
        <v>8364</v>
      </c>
      <c r="N2997" s="5" t="s">
        <v>26</v>
      </c>
      <c r="O2997" s="35">
        <v>87895.03</v>
      </c>
      <c r="P2997" s="5" t="s">
        <v>18630</v>
      </c>
      <c r="Q2997" s="5" t="str">
        <f t="shared" si="46"/>
        <v>Arquivado</v>
      </c>
      <c r="R2997" s="32" t="e">
        <v>#N/A</v>
      </c>
    </row>
    <row r="2998" spans="1:18" x14ac:dyDescent="0.2">
      <c r="A2998" s="5" t="s">
        <v>10443</v>
      </c>
      <c r="B2998" s="5"/>
      <c r="C2998" s="5" t="s">
        <v>10444</v>
      </c>
      <c r="D2998" s="5" t="s">
        <v>18692</v>
      </c>
      <c r="E2998" s="36" t="s">
        <v>1622</v>
      </c>
      <c r="F2998" s="5" t="s">
        <v>18633</v>
      </c>
      <c r="G2998" s="34">
        <v>44992</v>
      </c>
      <c r="H2998" s="33" t="s">
        <v>18630</v>
      </c>
      <c r="I2998" s="34"/>
      <c r="J2998" s="5" t="s">
        <v>18630</v>
      </c>
      <c r="K2998" s="34"/>
      <c r="L2998" s="5" t="s">
        <v>42</v>
      </c>
      <c r="M2998" s="33" t="s">
        <v>43</v>
      </c>
      <c r="N2998" s="5" t="s">
        <v>26</v>
      </c>
      <c r="O2998" s="35">
        <v>193286.43</v>
      </c>
      <c r="P2998" s="5" t="s">
        <v>18630</v>
      </c>
      <c r="Q2998" s="5" t="str">
        <f t="shared" si="46"/>
        <v>Arquivado</v>
      </c>
      <c r="R2998" s="32" t="e">
        <v>#N/A</v>
      </c>
    </row>
    <row r="2999" spans="1:18" x14ac:dyDescent="0.2">
      <c r="A2999" s="5" t="s">
        <v>10445</v>
      </c>
      <c r="B2999" s="5"/>
      <c r="C2999" s="5" t="s">
        <v>1979</v>
      </c>
      <c r="D2999" s="5" t="s">
        <v>2032</v>
      </c>
      <c r="E2999" s="36" t="s">
        <v>39</v>
      </c>
      <c r="F2999" s="5" t="s">
        <v>18630</v>
      </c>
      <c r="G2999" s="34"/>
      <c r="H2999" s="5" t="s">
        <v>18630</v>
      </c>
      <c r="I2999" s="34"/>
      <c r="J2999" s="5" t="s">
        <v>18630</v>
      </c>
      <c r="K2999" s="34"/>
      <c r="L2999" s="5" t="s">
        <v>42</v>
      </c>
      <c r="M2999" s="33" t="s">
        <v>43</v>
      </c>
      <c r="N2999" s="5" t="s">
        <v>26</v>
      </c>
      <c r="O2999" s="35">
        <v>35000</v>
      </c>
      <c r="P2999" s="5" t="s">
        <v>18633</v>
      </c>
      <c r="Q2999" s="5" t="str">
        <f t="shared" si="46"/>
        <v>Arquivado</v>
      </c>
      <c r="R2999" s="32" t="e">
        <v>#N/A</v>
      </c>
    </row>
    <row r="3000" spans="1:18" x14ac:dyDescent="0.2">
      <c r="A3000" s="5" t="s">
        <v>10446</v>
      </c>
      <c r="B3000" s="5"/>
      <c r="C3000" s="5" t="s">
        <v>10447</v>
      </c>
      <c r="D3000" s="5" t="s">
        <v>10448</v>
      </c>
      <c r="E3000" s="36" t="s">
        <v>71</v>
      </c>
      <c r="F3000" s="5" t="s">
        <v>18633</v>
      </c>
      <c r="G3000" s="34">
        <v>43913</v>
      </c>
      <c r="H3000" s="33" t="s">
        <v>18633</v>
      </c>
      <c r="I3000" s="34">
        <v>44154</v>
      </c>
      <c r="J3000" s="33" t="s">
        <v>18633</v>
      </c>
      <c r="K3000" s="34">
        <v>44895</v>
      </c>
      <c r="L3000" s="33" t="s">
        <v>42</v>
      </c>
      <c r="M3000" s="33" t="s">
        <v>43</v>
      </c>
      <c r="N3000" s="5" t="s">
        <v>26</v>
      </c>
      <c r="O3000" s="35">
        <v>157617.87</v>
      </c>
      <c r="P3000" s="5" t="s">
        <v>18630</v>
      </c>
      <c r="Q3000" s="5" t="str">
        <f t="shared" si="46"/>
        <v>Arquivado</v>
      </c>
      <c r="R3000" s="32" t="e">
        <v>#N/A</v>
      </c>
    </row>
    <row r="3001" spans="1:18" x14ac:dyDescent="0.2">
      <c r="A3001" s="5" t="s">
        <v>10449</v>
      </c>
      <c r="B3001" s="5"/>
      <c r="C3001" s="5" t="s">
        <v>10450</v>
      </c>
      <c r="D3001" s="5" t="s">
        <v>2962</v>
      </c>
      <c r="E3001" s="36" t="s">
        <v>1947</v>
      </c>
      <c r="F3001" s="5" t="s">
        <v>18633</v>
      </c>
      <c r="G3001" s="34">
        <v>45883</v>
      </c>
      <c r="H3001" s="33" t="s">
        <v>18633</v>
      </c>
      <c r="I3001" s="34">
        <v>45966</v>
      </c>
      <c r="J3001" s="33" t="s">
        <v>18630</v>
      </c>
      <c r="K3001" s="34"/>
      <c r="L3001" s="5" t="s">
        <v>18795</v>
      </c>
      <c r="M3001" s="33" t="s">
        <v>10451</v>
      </c>
      <c r="N3001" s="5" t="s">
        <v>117</v>
      </c>
      <c r="O3001" s="35">
        <v>503155.27</v>
      </c>
      <c r="P3001" s="60" t="s">
        <v>18633</v>
      </c>
      <c r="Q3001" s="5" t="str">
        <f t="shared" si="46"/>
        <v>Ativo</v>
      </c>
      <c r="R3001" s="32" t="e">
        <v>#N/A</v>
      </c>
    </row>
    <row r="3002" spans="1:18" x14ac:dyDescent="0.2">
      <c r="A3002" s="5" t="s">
        <v>10453</v>
      </c>
      <c r="B3002" s="5"/>
      <c r="C3002" s="5" t="s">
        <v>10454</v>
      </c>
      <c r="D3002" s="5" t="s">
        <v>8742</v>
      </c>
      <c r="E3002" s="36" t="s">
        <v>1947</v>
      </c>
      <c r="F3002" s="5" t="s">
        <v>18633</v>
      </c>
      <c r="G3002" s="34">
        <v>45819</v>
      </c>
      <c r="H3002" s="33" t="s">
        <v>18633</v>
      </c>
      <c r="I3002" s="34">
        <v>45938</v>
      </c>
      <c r="J3002" s="33" t="s">
        <v>18630</v>
      </c>
      <c r="K3002" s="34"/>
      <c r="L3002" s="5" t="s">
        <v>18795</v>
      </c>
      <c r="M3002" s="33" t="s">
        <v>10455</v>
      </c>
      <c r="N3002" s="5" t="s">
        <v>117</v>
      </c>
      <c r="O3002" s="35">
        <v>200686.13</v>
      </c>
      <c r="P3002" s="60" t="s">
        <v>18633</v>
      </c>
      <c r="Q3002" s="5" t="str">
        <f t="shared" si="46"/>
        <v>Ativo</v>
      </c>
      <c r="R3002" s="32" t="e">
        <v>#N/A</v>
      </c>
    </row>
    <row r="3003" spans="1:18" x14ac:dyDescent="0.2">
      <c r="A3003" s="5" t="s">
        <v>10457</v>
      </c>
      <c r="B3003" s="5"/>
      <c r="C3003" s="5" t="s">
        <v>10458</v>
      </c>
      <c r="D3003" s="5" t="s">
        <v>829</v>
      </c>
      <c r="E3003" s="36" t="s">
        <v>71</v>
      </c>
      <c r="F3003" s="5" t="s">
        <v>18633</v>
      </c>
      <c r="G3003" s="34">
        <v>42390</v>
      </c>
      <c r="H3003" s="33" t="s">
        <v>18633</v>
      </c>
      <c r="I3003" s="34">
        <v>42955</v>
      </c>
      <c r="J3003" s="33" t="s">
        <v>18633</v>
      </c>
      <c r="K3003" s="34">
        <v>43726</v>
      </c>
      <c r="L3003" s="33" t="s">
        <v>23</v>
      </c>
      <c r="M3003" s="5" t="s">
        <v>10459</v>
      </c>
      <c r="N3003" s="5" t="s">
        <v>26</v>
      </c>
      <c r="O3003" s="35">
        <v>35000</v>
      </c>
      <c r="P3003" s="5" t="s">
        <v>18630</v>
      </c>
      <c r="Q3003" s="5" t="str">
        <f t="shared" si="46"/>
        <v>Arquivado</v>
      </c>
      <c r="R3003" s="32" t="e">
        <v>#N/A</v>
      </c>
    </row>
    <row r="3004" spans="1:18" x14ac:dyDescent="0.2">
      <c r="A3004" s="5" t="s">
        <v>10461</v>
      </c>
      <c r="B3004" s="5"/>
      <c r="C3004" s="5" t="s">
        <v>10462</v>
      </c>
      <c r="D3004" s="5" t="s">
        <v>18692</v>
      </c>
      <c r="E3004" s="36" t="s">
        <v>71</v>
      </c>
      <c r="F3004" s="5" t="s">
        <v>18633</v>
      </c>
      <c r="G3004" s="34">
        <v>44322</v>
      </c>
      <c r="H3004" s="33" t="s">
        <v>18630</v>
      </c>
      <c r="I3004" s="34"/>
      <c r="J3004" s="5" t="s">
        <v>18630</v>
      </c>
      <c r="K3004" s="34"/>
      <c r="L3004" s="5" t="s">
        <v>42</v>
      </c>
      <c r="M3004" s="5" t="s">
        <v>43</v>
      </c>
      <c r="N3004" s="5" t="s">
        <v>26</v>
      </c>
      <c r="O3004" s="35">
        <v>133428.5</v>
      </c>
      <c r="P3004" s="5" t="s">
        <v>18630</v>
      </c>
      <c r="Q3004" s="5" t="str">
        <f t="shared" si="46"/>
        <v>Arquivado</v>
      </c>
      <c r="R3004" s="32" t="e">
        <v>#N/A</v>
      </c>
    </row>
    <row r="3005" spans="1:18" x14ac:dyDescent="0.2">
      <c r="A3005" s="5" t="s">
        <v>10463</v>
      </c>
      <c r="B3005" s="5"/>
      <c r="C3005" s="5" t="s">
        <v>10464</v>
      </c>
      <c r="D3005" s="5" t="s">
        <v>911</v>
      </c>
      <c r="E3005" s="36" t="s">
        <v>71</v>
      </c>
      <c r="F3005" s="5" t="s">
        <v>18633</v>
      </c>
      <c r="G3005" s="34">
        <v>44602</v>
      </c>
      <c r="H3005" s="33" t="s">
        <v>18633</v>
      </c>
      <c r="I3005" s="34">
        <v>44775</v>
      </c>
      <c r="J3005" s="33" t="s">
        <v>18633</v>
      </c>
      <c r="K3005" s="34">
        <v>46086</v>
      </c>
      <c r="L3005" s="33" t="s">
        <v>18794</v>
      </c>
      <c r="M3005" s="33" t="s">
        <v>10465</v>
      </c>
      <c r="N3005" s="5" t="s">
        <v>117</v>
      </c>
      <c r="O3005" s="35">
        <v>525621.63</v>
      </c>
      <c r="P3005" s="60" t="s">
        <v>18630</v>
      </c>
      <c r="Q3005" s="5" t="str">
        <f t="shared" si="46"/>
        <v>Ativo</v>
      </c>
      <c r="R3005" s="32" t="e">
        <v>#N/A</v>
      </c>
    </row>
    <row r="3006" spans="1:18" x14ac:dyDescent="0.2">
      <c r="A3006" s="5" t="s">
        <v>10467</v>
      </c>
      <c r="B3006" s="5"/>
      <c r="C3006" s="5" t="s">
        <v>10468</v>
      </c>
      <c r="D3006" s="5" t="s">
        <v>1393</v>
      </c>
      <c r="E3006" s="36" t="s">
        <v>71</v>
      </c>
      <c r="F3006" s="5" t="s">
        <v>18633</v>
      </c>
      <c r="G3006" s="34">
        <v>45784</v>
      </c>
      <c r="H3006" s="33" t="s">
        <v>18630</v>
      </c>
      <c r="I3006" s="34"/>
      <c r="J3006" s="5" t="s">
        <v>18630</v>
      </c>
      <c r="K3006" s="34"/>
      <c r="L3006" s="5" t="s">
        <v>42</v>
      </c>
      <c r="M3006" s="33" t="s">
        <v>43</v>
      </c>
      <c r="N3006" s="5" t="s">
        <v>26</v>
      </c>
      <c r="O3006" s="35">
        <v>193426.15</v>
      </c>
      <c r="P3006" s="5" t="s">
        <v>18633</v>
      </c>
      <c r="Q3006" s="5" t="str">
        <f t="shared" si="46"/>
        <v>Arquivado</v>
      </c>
      <c r="R3006" s="32" t="e">
        <v>#N/A</v>
      </c>
    </row>
    <row r="3007" spans="1:18" x14ac:dyDescent="0.2">
      <c r="A3007" s="5" t="s">
        <v>10469</v>
      </c>
      <c r="B3007" s="5"/>
      <c r="C3007" s="5" t="s">
        <v>10470</v>
      </c>
      <c r="D3007" s="5" t="s">
        <v>8742</v>
      </c>
      <c r="E3007" s="36" t="s">
        <v>71</v>
      </c>
      <c r="F3007" s="5" t="s">
        <v>18633</v>
      </c>
      <c r="G3007" s="34">
        <v>45707</v>
      </c>
      <c r="H3007" s="33" t="s">
        <v>18633</v>
      </c>
      <c r="I3007" s="34">
        <v>45936</v>
      </c>
      <c r="J3007" s="33" t="s">
        <v>18630</v>
      </c>
      <c r="K3007" s="34"/>
      <c r="L3007" s="5" t="s">
        <v>18796</v>
      </c>
      <c r="M3007" s="5" t="s">
        <v>1211</v>
      </c>
      <c r="N3007" s="5" t="s">
        <v>117</v>
      </c>
      <c r="O3007" s="35">
        <v>336588.78</v>
      </c>
      <c r="P3007" s="60" t="s">
        <v>18630</v>
      </c>
      <c r="Q3007" s="5" t="str">
        <f t="shared" si="46"/>
        <v>Ativo</v>
      </c>
      <c r="R3007" s="32" t="e">
        <v>#N/A</v>
      </c>
    </row>
    <row r="3008" spans="1:18" x14ac:dyDescent="0.2">
      <c r="A3008" s="5" t="s">
        <v>10471</v>
      </c>
      <c r="B3008" s="5" t="s">
        <v>10472</v>
      </c>
      <c r="C3008" s="5" t="s">
        <v>10473</v>
      </c>
      <c r="D3008" s="5" t="s">
        <v>10474</v>
      </c>
      <c r="E3008" s="36" t="s">
        <v>71</v>
      </c>
      <c r="F3008" s="5" t="s">
        <v>18633</v>
      </c>
      <c r="G3008" s="34">
        <v>44027</v>
      </c>
      <c r="H3008" s="33" t="s">
        <v>18633</v>
      </c>
      <c r="I3008" s="34">
        <v>44390</v>
      </c>
      <c r="J3008" s="33" t="s">
        <v>18633</v>
      </c>
      <c r="K3008" s="34">
        <v>44760</v>
      </c>
      <c r="L3008" s="33" t="s">
        <v>42</v>
      </c>
      <c r="M3008" s="33" t="s">
        <v>43</v>
      </c>
      <c r="N3008" s="5" t="s">
        <v>26</v>
      </c>
      <c r="O3008" s="35">
        <v>843261.81</v>
      </c>
      <c r="P3008" s="5" t="s">
        <v>18633</v>
      </c>
      <c r="Q3008" s="5" t="str">
        <f t="shared" si="46"/>
        <v>Arquivado</v>
      </c>
      <c r="R3008" s="32" t="e">
        <v>#N/A</v>
      </c>
    </row>
    <row r="3009" spans="1:18" x14ac:dyDescent="0.2">
      <c r="A3009" s="5" t="s">
        <v>10475</v>
      </c>
      <c r="B3009" s="5"/>
      <c r="C3009" s="5" t="s">
        <v>10476</v>
      </c>
      <c r="D3009" s="5" t="s">
        <v>10477</v>
      </c>
      <c r="E3009" s="36" t="s">
        <v>71</v>
      </c>
      <c r="F3009" s="5" t="s">
        <v>18630</v>
      </c>
      <c r="G3009" s="34"/>
      <c r="H3009" s="5" t="s">
        <v>18630</v>
      </c>
      <c r="I3009" s="34"/>
      <c r="J3009" s="5" t="s">
        <v>18630</v>
      </c>
      <c r="K3009" s="34"/>
      <c r="L3009" s="5" t="s">
        <v>42</v>
      </c>
      <c r="M3009" s="5" t="s">
        <v>10478</v>
      </c>
      <c r="N3009" s="5" t="s">
        <v>26</v>
      </c>
      <c r="O3009" s="35">
        <v>529435.77</v>
      </c>
      <c r="P3009" s="5" t="s">
        <v>18630</v>
      </c>
      <c r="Q3009" s="5" t="str">
        <f t="shared" si="46"/>
        <v>Arquivado</v>
      </c>
      <c r="R3009" s="32" t="e">
        <v>#N/A</v>
      </c>
    </row>
    <row r="3010" spans="1:18" x14ac:dyDescent="0.2">
      <c r="A3010" s="5" t="s">
        <v>10480</v>
      </c>
      <c r="B3010" s="5"/>
      <c r="C3010" s="5" t="s">
        <v>10481</v>
      </c>
      <c r="D3010" s="5" t="s">
        <v>10482</v>
      </c>
      <c r="E3010" s="36" t="s">
        <v>71</v>
      </c>
      <c r="F3010" s="5" t="s">
        <v>18633</v>
      </c>
      <c r="G3010" s="34">
        <v>45625</v>
      </c>
      <c r="H3010" s="33" t="s">
        <v>18633</v>
      </c>
      <c r="I3010" s="34">
        <v>45854</v>
      </c>
      <c r="J3010" s="33" t="s">
        <v>18630</v>
      </c>
      <c r="K3010" s="34"/>
      <c r="L3010" s="5" t="s">
        <v>18796</v>
      </c>
      <c r="M3010" s="5" t="s">
        <v>473</v>
      </c>
      <c r="N3010" s="5" t="s">
        <v>117</v>
      </c>
      <c r="O3010" s="35">
        <v>407846.66</v>
      </c>
      <c r="P3010" s="60" t="s">
        <v>18630</v>
      </c>
      <c r="Q3010" s="5" t="str">
        <f t="shared" si="46"/>
        <v>Ativo</v>
      </c>
      <c r="R3010" s="32" t="e">
        <v>#N/A</v>
      </c>
    </row>
    <row r="3011" spans="1:18" x14ac:dyDescent="0.2">
      <c r="A3011" s="5" t="s">
        <v>10483</v>
      </c>
      <c r="B3011" s="5"/>
      <c r="C3011" s="5" t="s">
        <v>10484</v>
      </c>
      <c r="D3011" s="5" t="s">
        <v>10485</v>
      </c>
      <c r="E3011" s="36" t="s">
        <v>1622</v>
      </c>
      <c r="F3011" s="5" t="s">
        <v>18633</v>
      </c>
      <c r="G3011" s="34">
        <v>45953</v>
      </c>
      <c r="H3011" s="33" t="s">
        <v>18630</v>
      </c>
      <c r="I3011" s="34"/>
      <c r="J3011" s="5" t="s">
        <v>18630</v>
      </c>
      <c r="K3011" s="34"/>
      <c r="L3011" s="5" t="s">
        <v>42</v>
      </c>
      <c r="M3011" s="33" t="s">
        <v>43</v>
      </c>
      <c r="N3011" s="5" t="s">
        <v>26</v>
      </c>
      <c r="O3011" s="35">
        <v>218990.33</v>
      </c>
      <c r="P3011" s="5" t="s">
        <v>18633</v>
      </c>
      <c r="Q3011" s="5" t="str">
        <f t="shared" si="46"/>
        <v>Arquivado</v>
      </c>
      <c r="R3011" s="32" t="e">
        <v>#N/A</v>
      </c>
    </row>
    <row r="3012" spans="1:18" x14ac:dyDescent="0.2">
      <c r="A3012" s="5" t="s">
        <v>10486</v>
      </c>
      <c r="B3012" s="5"/>
      <c r="C3012" s="5" t="s">
        <v>10487</v>
      </c>
      <c r="D3012" s="5" t="s">
        <v>18692</v>
      </c>
      <c r="E3012" s="36" t="s">
        <v>71</v>
      </c>
      <c r="F3012" s="5" t="s">
        <v>18633</v>
      </c>
      <c r="G3012" s="34">
        <v>44140</v>
      </c>
      <c r="H3012" s="33" t="s">
        <v>18633</v>
      </c>
      <c r="I3012" s="34">
        <v>44506</v>
      </c>
      <c r="J3012" s="33" t="s">
        <v>18633</v>
      </c>
      <c r="K3012" s="34">
        <v>45152</v>
      </c>
      <c r="L3012" s="33" t="s">
        <v>42</v>
      </c>
      <c r="M3012" s="5" t="s">
        <v>43</v>
      </c>
      <c r="N3012" s="5" t="s">
        <v>26</v>
      </c>
      <c r="O3012" s="35">
        <v>291576.17</v>
      </c>
      <c r="P3012" s="5" t="s">
        <v>18630</v>
      </c>
      <c r="Q3012" s="5" t="str">
        <f t="shared" ref="Q3012:Q3075" si="47">IF(OR(ISNUMBER(SEARCH("arquivamento",L3012)),ISNUMBER(SEARCH("arquivado",L3012))),"Arquivado","Ativo")</f>
        <v>Arquivado</v>
      </c>
      <c r="R3012" s="32" t="e">
        <v>#N/A</v>
      </c>
    </row>
    <row r="3013" spans="1:18" x14ac:dyDescent="0.2">
      <c r="A3013" s="5" t="s">
        <v>10488</v>
      </c>
      <c r="B3013" s="5"/>
      <c r="C3013" s="5" t="s">
        <v>10489</v>
      </c>
      <c r="D3013" s="5" t="s">
        <v>18692</v>
      </c>
      <c r="E3013" s="36" t="s">
        <v>39</v>
      </c>
      <c r="F3013" s="5" t="s">
        <v>18633</v>
      </c>
      <c r="G3013" s="34">
        <v>45222</v>
      </c>
      <c r="H3013" s="33" t="s">
        <v>18630</v>
      </c>
      <c r="I3013" s="34"/>
      <c r="J3013" s="5" t="s">
        <v>18630</v>
      </c>
      <c r="K3013" s="34"/>
      <c r="L3013" s="5" t="s">
        <v>42</v>
      </c>
      <c r="M3013" s="33" t="s">
        <v>43</v>
      </c>
      <c r="N3013" s="5" t="s">
        <v>26</v>
      </c>
      <c r="O3013" s="35">
        <v>429964.83</v>
      </c>
      <c r="P3013" s="5" t="s">
        <v>18633</v>
      </c>
      <c r="Q3013" s="5" t="str">
        <f t="shared" si="47"/>
        <v>Arquivado</v>
      </c>
      <c r="R3013" s="32" t="e">
        <v>#N/A</v>
      </c>
    </row>
    <row r="3014" spans="1:18" x14ac:dyDescent="0.2">
      <c r="A3014" s="5" t="s">
        <v>10490</v>
      </c>
      <c r="B3014" s="5"/>
      <c r="C3014" s="5" t="s">
        <v>10491</v>
      </c>
      <c r="D3014" s="5" t="s">
        <v>19299</v>
      </c>
      <c r="E3014" s="36" t="s">
        <v>71</v>
      </c>
      <c r="F3014" s="5" t="s">
        <v>18633</v>
      </c>
      <c r="G3014" s="34">
        <v>43951</v>
      </c>
      <c r="H3014" s="33" t="s">
        <v>18630</v>
      </c>
      <c r="I3014" s="34"/>
      <c r="J3014" s="5" t="s">
        <v>18630</v>
      </c>
      <c r="K3014" s="34"/>
      <c r="L3014" s="5" t="s">
        <v>42</v>
      </c>
      <c r="M3014" s="5" t="s">
        <v>43</v>
      </c>
      <c r="N3014" s="5" t="s">
        <v>26</v>
      </c>
      <c r="O3014" s="35">
        <v>556354.03</v>
      </c>
      <c r="P3014" s="5" t="s">
        <v>18630</v>
      </c>
      <c r="Q3014" s="5" t="str">
        <f t="shared" si="47"/>
        <v>Arquivado</v>
      </c>
      <c r="R3014" s="32" t="e">
        <v>#N/A</v>
      </c>
    </row>
    <row r="3015" spans="1:18" x14ac:dyDescent="0.2">
      <c r="A3015" s="5" t="s">
        <v>10492</v>
      </c>
      <c r="B3015" s="5"/>
      <c r="C3015" s="5" t="s">
        <v>4137</v>
      </c>
      <c r="D3015" s="5" t="s">
        <v>18691</v>
      </c>
      <c r="E3015" s="36" t="s">
        <v>39</v>
      </c>
      <c r="F3015" s="5" t="s">
        <v>18633</v>
      </c>
      <c r="G3015" s="34">
        <v>43028</v>
      </c>
      <c r="H3015" s="33" t="s">
        <v>18630</v>
      </c>
      <c r="I3015" s="34"/>
      <c r="J3015" s="5" t="s">
        <v>18630</v>
      </c>
      <c r="K3015" s="34"/>
      <c r="L3015" s="5" t="s">
        <v>23</v>
      </c>
      <c r="M3015" s="33" t="s">
        <v>10493</v>
      </c>
      <c r="N3015" s="5" t="s">
        <v>26</v>
      </c>
      <c r="O3015" s="35">
        <v>35000</v>
      </c>
      <c r="P3015" s="5" t="s">
        <v>18630</v>
      </c>
      <c r="Q3015" s="5" t="str">
        <f t="shared" si="47"/>
        <v>Arquivado</v>
      </c>
      <c r="R3015" s="32" t="e">
        <v>#N/A</v>
      </c>
    </row>
    <row r="3016" spans="1:18" x14ac:dyDescent="0.2">
      <c r="A3016" s="5" t="s">
        <v>10495</v>
      </c>
      <c r="B3016" s="5"/>
      <c r="D3016" s="5" t="s">
        <v>10497</v>
      </c>
      <c r="E3016" s="36" t="s">
        <v>10496</v>
      </c>
      <c r="F3016" s="5" t="s">
        <v>18633</v>
      </c>
      <c r="G3016" s="34">
        <v>44984</v>
      </c>
      <c r="H3016" s="33" t="s">
        <v>18630</v>
      </c>
      <c r="I3016" s="34"/>
      <c r="J3016" s="5" t="s">
        <v>18633</v>
      </c>
      <c r="K3016" s="34">
        <v>44999</v>
      </c>
      <c r="L3016" s="33" t="s">
        <v>42</v>
      </c>
      <c r="M3016" s="5" t="s">
        <v>10498</v>
      </c>
      <c r="N3016" s="5" t="s">
        <v>26</v>
      </c>
      <c r="O3016" s="35">
        <v>1000</v>
      </c>
      <c r="P3016" s="5" t="s">
        <v>18630</v>
      </c>
      <c r="Q3016" s="5" t="str">
        <f t="shared" si="47"/>
        <v>Arquivado</v>
      </c>
      <c r="R3016" s="32" t="e">
        <v>#N/A</v>
      </c>
    </row>
    <row r="3017" spans="1:18" x14ac:dyDescent="0.2">
      <c r="A3017" s="5" t="s">
        <v>10500</v>
      </c>
      <c r="B3017" s="5"/>
      <c r="D3017" s="5" t="s">
        <v>19426</v>
      </c>
      <c r="E3017" s="36" t="s">
        <v>71</v>
      </c>
      <c r="F3017" s="5" t="s">
        <v>18630</v>
      </c>
      <c r="G3017" s="34"/>
      <c r="H3017" s="5" t="s">
        <v>18630</v>
      </c>
      <c r="I3017" s="34"/>
      <c r="J3017" s="5" t="s">
        <v>18630</v>
      </c>
      <c r="K3017" s="34"/>
      <c r="L3017" s="5" t="s">
        <v>18793</v>
      </c>
      <c r="M3017" s="5"/>
      <c r="N3017" s="5" t="s">
        <v>18712</v>
      </c>
      <c r="O3017" s="35">
        <v>929842.12</v>
      </c>
      <c r="P3017" s="60" t="s">
        <v>18630</v>
      </c>
      <c r="Q3017" s="5" t="str">
        <f t="shared" si="47"/>
        <v>Ativo</v>
      </c>
      <c r="R3017" s="32" t="e">
        <v>#N/A</v>
      </c>
    </row>
    <row r="3018" spans="1:18" x14ac:dyDescent="0.2">
      <c r="A3018" s="5" t="s">
        <v>10501</v>
      </c>
      <c r="B3018" s="5"/>
      <c r="D3018" s="5" t="s">
        <v>19426</v>
      </c>
      <c r="E3018" s="36" t="s">
        <v>71</v>
      </c>
      <c r="F3018" s="5" t="s">
        <v>18630</v>
      </c>
      <c r="G3018" s="34"/>
      <c r="H3018" s="5" t="s">
        <v>18630</v>
      </c>
      <c r="I3018" s="34"/>
      <c r="J3018" s="5" t="s">
        <v>18630</v>
      </c>
      <c r="K3018" s="34"/>
      <c r="L3018" s="5" t="s">
        <v>18684</v>
      </c>
      <c r="M3018" s="5"/>
      <c r="N3018" s="5" t="s">
        <v>18712</v>
      </c>
      <c r="O3018" s="35">
        <v>725295.4</v>
      </c>
      <c r="P3018" s="60" t="s">
        <v>18630</v>
      </c>
      <c r="Q3018" s="5" t="str">
        <f t="shared" si="47"/>
        <v>Ativo</v>
      </c>
      <c r="R3018" s="32" t="e">
        <v>#N/A</v>
      </c>
    </row>
    <row r="3019" spans="1:18" x14ac:dyDescent="0.2">
      <c r="A3019" s="5" t="s">
        <v>10502</v>
      </c>
      <c r="B3019" s="5"/>
      <c r="C3019" s="5" t="s">
        <v>10503</v>
      </c>
      <c r="D3019" s="5" t="s">
        <v>18693</v>
      </c>
      <c r="E3019" s="36" t="s">
        <v>39</v>
      </c>
      <c r="F3019" s="5" t="s">
        <v>18633</v>
      </c>
      <c r="G3019" s="34">
        <v>43985</v>
      </c>
      <c r="H3019" s="33" t="s">
        <v>18630</v>
      </c>
      <c r="I3019" s="34"/>
      <c r="J3019" s="5" t="s">
        <v>18630</v>
      </c>
      <c r="K3019" s="34"/>
      <c r="L3019" s="5" t="s">
        <v>42</v>
      </c>
      <c r="M3019" s="33" t="s">
        <v>43</v>
      </c>
      <c r="N3019" s="5" t="s">
        <v>26</v>
      </c>
      <c r="O3019" s="35">
        <v>62279.85</v>
      </c>
      <c r="P3019" s="5" t="s">
        <v>18630</v>
      </c>
      <c r="Q3019" s="5" t="str">
        <f t="shared" si="47"/>
        <v>Arquivado</v>
      </c>
      <c r="R3019" s="32" t="e">
        <v>#N/A</v>
      </c>
    </row>
    <row r="3020" spans="1:18" x14ac:dyDescent="0.2">
      <c r="A3020" s="5" t="s">
        <v>10504</v>
      </c>
      <c r="B3020" s="5" t="s">
        <v>10505</v>
      </c>
      <c r="C3020" s="5" t="s">
        <v>10506</v>
      </c>
      <c r="D3020" s="5" t="s">
        <v>18692</v>
      </c>
      <c r="E3020" s="36" t="s">
        <v>71</v>
      </c>
      <c r="F3020" s="5" t="s">
        <v>18633</v>
      </c>
      <c r="G3020" s="34">
        <v>43672</v>
      </c>
      <c r="H3020" s="33" t="s">
        <v>18633</v>
      </c>
      <c r="I3020" s="34">
        <v>43893</v>
      </c>
      <c r="J3020" s="33" t="s">
        <v>18633</v>
      </c>
      <c r="K3020" s="34">
        <v>45204</v>
      </c>
      <c r="L3020" s="33" t="s">
        <v>42</v>
      </c>
      <c r="M3020" s="33" t="s">
        <v>10507</v>
      </c>
      <c r="N3020" s="5" t="s">
        <v>26</v>
      </c>
      <c r="O3020" s="35">
        <v>140269.93</v>
      </c>
      <c r="P3020" s="5" t="s">
        <v>18630</v>
      </c>
      <c r="Q3020" s="5" t="str">
        <f t="shared" si="47"/>
        <v>Arquivado</v>
      </c>
      <c r="R3020" s="32" t="e">
        <v>#N/A</v>
      </c>
    </row>
    <row r="3021" spans="1:18" x14ac:dyDescent="0.2">
      <c r="A3021" s="5" t="s">
        <v>10509</v>
      </c>
      <c r="B3021" s="5"/>
      <c r="C3021" s="5" t="s">
        <v>10510</v>
      </c>
      <c r="D3021" s="5" t="s">
        <v>143</v>
      </c>
      <c r="E3021" s="36" t="s">
        <v>71</v>
      </c>
      <c r="F3021" s="5" t="s">
        <v>18633</v>
      </c>
      <c r="G3021" s="34">
        <v>42606</v>
      </c>
      <c r="H3021" s="33" t="s">
        <v>18633</v>
      </c>
      <c r="I3021" s="34">
        <v>42906</v>
      </c>
      <c r="J3021" s="33" t="s">
        <v>18633</v>
      </c>
      <c r="K3021" s="34">
        <v>43532</v>
      </c>
      <c r="L3021" s="33" t="s">
        <v>42</v>
      </c>
      <c r="M3021" s="33" t="s">
        <v>10511</v>
      </c>
      <c r="N3021" s="5" t="s">
        <v>26</v>
      </c>
      <c r="O3021" s="35">
        <v>40000</v>
      </c>
      <c r="P3021" s="5" t="s">
        <v>18630</v>
      </c>
      <c r="Q3021" s="5" t="str">
        <f t="shared" si="47"/>
        <v>Arquivado</v>
      </c>
      <c r="R3021" s="32" t="e">
        <v>#N/A</v>
      </c>
    </row>
    <row r="3022" spans="1:18" x14ac:dyDescent="0.2">
      <c r="A3022" s="5" t="s">
        <v>10513</v>
      </c>
      <c r="B3022" s="5" t="s">
        <v>10514</v>
      </c>
      <c r="C3022" s="5" t="s">
        <v>10515</v>
      </c>
      <c r="D3022" s="5" t="s">
        <v>18691</v>
      </c>
      <c r="E3022" s="36" t="s">
        <v>71</v>
      </c>
      <c r="F3022" s="5" t="s">
        <v>18630</v>
      </c>
      <c r="G3022" s="34"/>
      <c r="H3022" s="5" t="s">
        <v>18630</v>
      </c>
      <c r="I3022" s="34"/>
      <c r="J3022" s="5" t="s">
        <v>18630</v>
      </c>
      <c r="K3022" s="34"/>
      <c r="L3022" s="5" t="s">
        <v>23</v>
      </c>
      <c r="M3022" s="5" t="s">
        <v>10516</v>
      </c>
      <c r="N3022" s="5" t="s">
        <v>26</v>
      </c>
      <c r="O3022" s="35">
        <v>40000</v>
      </c>
      <c r="P3022" s="5" t="s">
        <v>18630</v>
      </c>
      <c r="Q3022" s="5" t="str">
        <f t="shared" si="47"/>
        <v>Arquivado</v>
      </c>
      <c r="R3022" s="32" t="e">
        <v>#N/A</v>
      </c>
    </row>
    <row r="3023" spans="1:18" x14ac:dyDescent="0.2">
      <c r="A3023" s="5" t="s">
        <v>10518</v>
      </c>
      <c r="B3023" s="5" t="s">
        <v>10519</v>
      </c>
      <c r="C3023" s="5" t="s">
        <v>3096</v>
      </c>
      <c r="D3023" s="5" t="s">
        <v>41</v>
      </c>
      <c r="E3023" s="36" t="s">
        <v>71</v>
      </c>
      <c r="F3023" s="5" t="s">
        <v>18633</v>
      </c>
      <c r="G3023" s="34">
        <v>44354</v>
      </c>
      <c r="H3023" s="33" t="s">
        <v>18633</v>
      </c>
      <c r="I3023" s="34">
        <v>44483</v>
      </c>
      <c r="J3023" s="33" t="s">
        <v>18630</v>
      </c>
      <c r="K3023" s="34"/>
      <c r="L3023" s="5" t="s">
        <v>18796</v>
      </c>
      <c r="M3023" s="5" t="s">
        <v>10520</v>
      </c>
      <c r="N3023" s="5" t="s">
        <v>117</v>
      </c>
      <c r="O3023" s="35">
        <v>744106.91</v>
      </c>
      <c r="P3023" s="60" t="s">
        <v>18630</v>
      </c>
      <c r="Q3023" s="5" t="str">
        <f t="shared" si="47"/>
        <v>Ativo</v>
      </c>
      <c r="R3023" s="32" t="e">
        <v>#N/A</v>
      </c>
    </row>
    <row r="3024" spans="1:18" x14ac:dyDescent="0.2">
      <c r="A3024" s="5" t="s">
        <v>10522</v>
      </c>
      <c r="B3024" s="5"/>
      <c r="C3024" s="5" t="s">
        <v>5642</v>
      </c>
      <c r="D3024" s="5" t="s">
        <v>19344</v>
      </c>
      <c r="E3024" s="36" t="s">
        <v>39</v>
      </c>
      <c r="F3024" s="5" t="s">
        <v>18630</v>
      </c>
      <c r="G3024" s="34"/>
      <c r="H3024" s="5" t="s">
        <v>18630</v>
      </c>
      <c r="I3024" s="34"/>
      <c r="J3024" s="5" t="s">
        <v>18630</v>
      </c>
      <c r="K3024" s="34"/>
      <c r="L3024" s="5" t="s">
        <v>42</v>
      </c>
      <c r="M3024" s="33" t="s">
        <v>43</v>
      </c>
      <c r="N3024" s="5" t="s">
        <v>26</v>
      </c>
      <c r="O3024" s="35">
        <v>30000</v>
      </c>
      <c r="P3024" s="5" t="s">
        <v>18630</v>
      </c>
      <c r="Q3024" s="5" t="str">
        <f t="shared" si="47"/>
        <v>Arquivado</v>
      </c>
      <c r="R3024" s="32" t="e">
        <v>#N/A</v>
      </c>
    </row>
    <row r="3025" spans="1:18" x14ac:dyDescent="0.2">
      <c r="A3025" s="5" t="s">
        <v>10523</v>
      </c>
      <c r="B3025" s="5"/>
      <c r="C3025" s="5" t="s">
        <v>10524</v>
      </c>
      <c r="D3025" s="5" t="s">
        <v>41</v>
      </c>
      <c r="E3025" s="36" t="s">
        <v>39</v>
      </c>
      <c r="F3025" s="5" t="s">
        <v>18633</v>
      </c>
      <c r="G3025" s="34">
        <v>43704</v>
      </c>
      <c r="H3025" s="33" t="s">
        <v>18630</v>
      </c>
      <c r="I3025" s="34"/>
      <c r="J3025" s="5" t="s">
        <v>18630</v>
      </c>
      <c r="K3025" s="34"/>
      <c r="L3025" s="5" t="s">
        <v>42</v>
      </c>
      <c r="M3025" s="33" t="s">
        <v>43</v>
      </c>
      <c r="N3025" s="5" t="s">
        <v>26</v>
      </c>
      <c r="O3025" s="35">
        <v>40000</v>
      </c>
      <c r="P3025" s="5" t="s">
        <v>18633</v>
      </c>
      <c r="Q3025" s="5" t="str">
        <f t="shared" si="47"/>
        <v>Arquivado</v>
      </c>
      <c r="R3025" s="32" t="e">
        <v>#N/A</v>
      </c>
    </row>
    <row r="3026" spans="1:18" x14ac:dyDescent="0.2">
      <c r="A3026" s="5" t="s">
        <v>10525</v>
      </c>
      <c r="B3026" s="5"/>
      <c r="D3026" s="5" t="s">
        <v>19427</v>
      </c>
      <c r="E3026" s="36" t="s">
        <v>71</v>
      </c>
      <c r="F3026" s="5" t="s">
        <v>18630</v>
      </c>
      <c r="G3026" s="34"/>
      <c r="H3026" s="5" t="s">
        <v>18630</v>
      </c>
      <c r="I3026" s="34"/>
      <c r="J3026" s="5" t="s">
        <v>18630</v>
      </c>
      <c r="K3026" s="34"/>
      <c r="L3026" s="5" t="s">
        <v>18793</v>
      </c>
      <c r="M3026" s="5"/>
      <c r="N3026" s="5" t="s">
        <v>18712</v>
      </c>
      <c r="O3026" s="35">
        <v>368309.9</v>
      </c>
      <c r="P3026" s="60" t="s">
        <v>18630</v>
      </c>
      <c r="Q3026" s="5" t="str">
        <f t="shared" si="47"/>
        <v>Ativo</v>
      </c>
      <c r="R3026" s="32" t="e">
        <v>#N/A</v>
      </c>
    </row>
    <row r="3027" spans="1:18" x14ac:dyDescent="0.2">
      <c r="A3027" s="5" t="s">
        <v>10526</v>
      </c>
      <c r="B3027" s="5"/>
      <c r="D3027" s="5" t="s">
        <v>19427</v>
      </c>
      <c r="E3027" s="36" t="s">
        <v>71</v>
      </c>
      <c r="F3027" s="5" t="s">
        <v>18630</v>
      </c>
      <c r="G3027" s="34"/>
      <c r="H3027" s="5" t="s">
        <v>18630</v>
      </c>
      <c r="I3027" s="34"/>
      <c r="J3027" s="5" t="s">
        <v>18630</v>
      </c>
      <c r="K3027" s="34"/>
      <c r="L3027" s="5" t="s">
        <v>18684</v>
      </c>
      <c r="M3027" s="5"/>
      <c r="N3027" s="5" t="s">
        <v>18712</v>
      </c>
      <c r="O3027" s="35">
        <v>291718.40000000002</v>
      </c>
      <c r="P3027" s="60" t="s">
        <v>18630</v>
      </c>
      <c r="Q3027" s="5" t="str">
        <f t="shared" si="47"/>
        <v>Ativo</v>
      </c>
      <c r="R3027" s="32" t="e">
        <v>#N/A</v>
      </c>
    </row>
    <row r="3028" spans="1:18" x14ac:dyDescent="0.2">
      <c r="A3028" s="5" t="s">
        <v>10527</v>
      </c>
      <c r="B3028" s="5"/>
      <c r="C3028" s="5" t="s">
        <v>10528</v>
      </c>
      <c r="D3028" s="5" t="s">
        <v>10529</v>
      </c>
      <c r="E3028" s="36" t="s">
        <v>71</v>
      </c>
      <c r="F3028" s="5" t="s">
        <v>18630</v>
      </c>
      <c r="G3028" s="34"/>
      <c r="H3028" s="5" t="s">
        <v>18630</v>
      </c>
      <c r="I3028" s="34"/>
      <c r="J3028" s="5" t="s">
        <v>18630</v>
      </c>
      <c r="K3028" s="34"/>
      <c r="L3028" s="5" t="s">
        <v>18793</v>
      </c>
      <c r="M3028" s="5" t="s">
        <v>10530</v>
      </c>
      <c r="N3028" s="5" t="s">
        <v>18712</v>
      </c>
      <c r="O3028" s="35">
        <v>234851.4</v>
      </c>
      <c r="P3028" s="60" t="s">
        <v>18630</v>
      </c>
      <c r="Q3028" s="5" t="str">
        <f t="shared" si="47"/>
        <v>Ativo</v>
      </c>
      <c r="R3028" s="32" t="e">
        <v>#N/A</v>
      </c>
    </row>
    <row r="3029" spans="1:18" x14ac:dyDescent="0.2">
      <c r="A3029" s="5" t="s">
        <v>10532</v>
      </c>
      <c r="B3029" s="5"/>
      <c r="D3029" s="5" t="s">
        <v>19427</v>
      </c>
      <c r="E3029" s="36" t="s">
        <v>71</v>
      </c>
      <c r="F3029" s="5" t="s">
        <v>18630</v>
      </c>
      <c r="G3029" s="34"/>
      <c r="H3029" s="5" t="s">
        <v>18630</v>
      </c>
      <c r="I3029" s="34"/>
      <c r="J3029" s="5" t="s">
        <v>18630</v>
      </c>
      <c r="K3029" s="34"/>
      <c r="L3029" s="5" t="s">
        <v>18793</v>
      </c>
      <c r="M3029" s="5"/>
      <c r="N3029" s="5" t="s">
        <v>18712</v>
      </c>
      <c r="O3029" s="35">
        <v>494634.46</v>
      </c>
      <c r="P3029" s="60" t="s">
        <v>18630</v>
      </c>
      <c r="Q3029" s="5" t="str">
        <f t="shared" si="47"/>
        <v>Ativo</v>
      </c>
      <c r="R3029" s="32" t="e">
        <v>#N/A</v>
      </c>
    </row>
    <row r="3030" spans="1:18" x14ac:dyDescent="0.2">
      <c r="A3030" s="5" t="s">
        <v>10533</v>
      </c>
      <c r="B3030" s="5"/>
      <c r="C3030" s="5" t="s">
        <v>10534</v>
      </c>
      <c r="D3030" s="5" t="s">
        <v>10535</v>
      </c>
      <c r="E3030" s="36" t="s">
        <v>71</v>
      </c>
      <c r="F3030" s="5" t="s">
        <v>18630</v>
      </c>
      <c r="G3030" s="34"/>
      <c r="H3030" s="5" t="s">
        <v>18630</v>
      </c>
      <c r="I3030" s="34"/>
      <c r="J3030" s="5" t="s">
        <v>18630</v>
      </c>
      <c r="K3030" s="34"/>
      <c r="L3030" s="5" t="s">
        <v>18793</v>
      </c>
      <c r="M3030" s="5" t="s">
        <v>10536</v>
      </c>
      <c r="N3030" s="5" t="s">
        <v>18712</v>
      </c>
      <c r="O3030" s="35">
        <v>206596.21</v>
      </c>
      <c r="P3030" s="60" t="s">
        <v>18630</v>
      </c>
      <c r="Q3030" s="5" t="str">
        <f t="shared" si="47"/>
        <v>Ativo</v>
      </c>
      <c r="R3030" s="32" t="e">
        <v>#N/A</v>
      </c>
    </row>
    <row r="3031" spans="1:18" x14ac:dyDescent="0.2">
      <c r="A3031" s="5" t="s">
        <v>10538</v>
      </c>
      <c r="B3031" s="5"/>
      <c r="C3031" s="5" t="s">
        <v>10539</v>
      </c>
      <c r="D3031" s="5" t="s">
        <v>18691</v>
      </c>
      <c r="E3031" s="36" t="s">
        <v>71</v>
      </c>
      <c r="F3031" s="5" t="s">
        <v>18633</v>
      </c>
      <c r="G3031" s="34">
        <v>42026</v>
      </c>
      <c r="H3031" s="33" t="s">
        <v>18630</v>
      </c>
      <c r="I3031" s="34"/>
      <c r="J3031" s="5" t="s">
        <v>18633</v>
      </c>
      <c r="K3031" s="34">
        <v>42081</v>
      </c>
      <c r="L3031" s="33" t="s">
        <v>42</v>
      </c>
      <c r="M3031" s="5" t="s">
        <v>10540</v>
      </c>
      <c r="N3031" s="5" t="s">
        <v>26</v>
      </c>
      <c r="O3031" s="35">
        <v>35000</v>
      </c>
      <c r="P3031" s="5" t="s">
        <v>18630</v>
      </c>
      <c r="Q3031" s="5" t="str">
        <f t="shared" si="47"/>
        <v>Arquivado</v>
      </c>
      <c r="R3031" s="32" t="e">
        <v>#N/A</v>
      </c>
    </row>
    <row r="3032" spans="1:18" x14ac:dyDescent="0.2">
      <c r="A3032" s="5" t="s">
        <v>10542</v>
      </c>
      <c r="B3032" s="5"/>
      <c r="C3032" s="5" t="s">
        <v>10543</v>
      </c>
      <c r="D3032" s="5" t="s">
        <v>1800</v>
      </c>
      <c r="E3032" s="36" t="s">
        <v>71</v>
      </c>
      <c r="F3032" s="5" t="s">
        <v>18630</v>
      </c>
      <c r="G3032" s="34"/>
      <c r="H3032" s="5" t="s">
        <v>18630</v>
      </c>
      <c r="I3032" s="34"/>
      <c r="J3032" s="5" t="s">
        <v>18630</v>
      </c>
      <c r="K3032" s="34"/>
      <c r="L3032" s="5" t="s">
        <v>42</v>
      </c>
      <c r="M3032" s="5" t="s">
        <v>43</v>
      </c>
      <c r="N3032" s="5" t="s">
        <v>26</v>
      </c>
      <c r="O3032" s="35">
        <v>35000</v>
      </c>
      <c r="P3032" s="5" t="s">
        <v>18630</v>
      </c>
      <c r="Q3032" s="5" t="str">
        <f t="shared" si="47"/>
        <v>Arquivado</v>
      </c>
      <c r="R3032" s="32" t="e">
        <v>#N/A</v>
      </c>
    </row>
    <row r="3033" spans="1:18" x14ac:dyDescent="0.2">
      <c r="A3033" s="5" t="s">
        <v>10544</v>
      </c>
      <c r="B3033" s="5" t="s">
        <v>10545</v>
      </c>
      <c r="C3033" s="5" t="s">
        <v>10546</v>
      </c>
      <c r="D3033" s="5" t="s">
        <v>10547</v>
      </c>
      <c r="E3033" s="36" t="s">
        <v>71</v>
      </c>
      <c r="F3033" s="5" t="s">
        <v>18633</v>
      </c>
      <c r="G3033" s="34">
        <v>42165</v>
      </c>
      <c r="H3033" s="33" t="s">
        <v>18633</v>
      </c>
      <c r="I3033" s="34">
        <v>42913</v>
      </c>
      <c r="J3033" s="33" t="s">
        <v>18633</v>
      </c>
      <c r="K3033" s="34">
        <v>43194</v>
      </c>
      <c r="L3033" s="33" t="s">
        <v>23</v>
      </c>
      <c r="M3033" s="33" t="s">
        <v>43</v>
      </c>
      <c r="N3033" s="5" t="s">
        <v>26</v>
      </c>
      <c r="O3033" s="35">
        <v>35000</v>
      </c>
      <c r="P3033" s="5" t="s">
        <v>18633</v>
      </c>
      <c r="Q3033" s="5" t="str">
        <f t="shared" si="47"/>
        <v>Arquivado</v>
      </c>
      <c r="R3033" s="32" t="e">
        <v>#N/A</v>
      </c>
    </row>
    <row r="3034" spans="1:18" x14ac:dyDescent="0.2">
      <c r="A3034" s="5" t="s">
        <v>10548</v>
      </c>
      <c r="B3034" s="5" t="s">
        <v>10549</v>
      </c>
      <c r="C3034" s="5" t="s">
        <v>10550</v>
      </c>
      <c r="D3034" s="5" t="s">
        <v>10551</v>
      </c>
      <c r="E3034" s="36" t="s">
        <v>71</v>
      </c>
      <c r="F3034" s="5" t="s">
        <v>18633</v>
      </c>
      <c r="G3034" s="34">
        <v>44413</v>
      </c>
      <c r="H3034" s="33" t="s">
        <v>18633</v>
      </c>
      <c r="I3034" s="34">
        <v>44636</v>
      </c>
      <c r="J3034" s="33" t="s">
        <v>18633</v>
      </c>
      <c r="K3034" s="34">
        <v>44816</v>
      </c>
      <c r="L3034" s="33" t="s">
        <v>42</v>
      </c>
      <c r="M3034" s="5" t="s">
        <v>43</v>
      </c>
      <c r="N3034" s="5" t="s">
        <v>26</v>
      </c>
      <c r="O3034" s="35">
        <v>352143.26</v>
      </c>
      <c r="P3034" s="5" t="s">
        <v>18630</v>
      </c>
      <c r="Q3034" s="5" t="str">
        <f t="shared" si="47"/>
        <v>Arquivado</v>
      </c>
      <c r="R3034" s="32" t="e">
        <v>#N/A</v>
      </c>
    </row>
    <row r="3035" spans="1:18" x14ac:dyDescent="0.2">
      <c r="A3035" s="5" t="s">
        <v>10552</v>
      </c>
      <c r="B3035" s="5"/>
      <c r="C3035" s="5" t="s">
        <v>10553</v>
      </c>
      <c r="D3035" s="5" t="s">
        <v>19293</v>
      </c>
      <c r="E3035" s="36" t="s">
        <v>71</v>
      </c>
      <c r="F3035" s="5" t="s">
        <v>18633</v>
      </c>
      <c r="G3035" s="34">
        <v>42318</v>
      </c>
      <c r="H3035" s="33" t="s">
        <v>18633</v>
      </c>
      <c r="I3035" s="34">
        <v>43186</v>
      </c>
      <c r="J3035" s="33" t="s">
        <v>18630</v>
      </c>
      <c r="K3035" s="34"/>
      <c r="L3035" s="5" t="s">
        <v>42</v>
      </c>
      <c r="M3035" s="5" t="s">
        <v>43</v>
      </c>
      <c r="N3035" s="5" t="s">
        <v>26</v>
      </c>
      <c r="O3035" s="35">
        <v>35000</v>
      </c>
      <c r="P3035" s="5" t="s">
        <v>18630</v>
      </c>
      <c r="Q3035" s="5" t="str">
        <f t="shared" si="47"/>
        <v>Arquivado</v>
      </c>
      <c r="R3035" s="32" t="e">
        <v>#N/A</v>
      </c>
    </row>
    <row r="3036" spans="1:18" x14ac:dyDescent="0.2">
      <c r="A3036" s="5" t="s">
        <v>10554</v>
      </c>
      <c r="B3036" s="5"/>
      <c r="C3036" s="5" t="s">
        <v>10555</v>
      </c>
      <c r="D3036" s="5" t="s">
        <v>18692</v>
      </c>
      <c r="E3036" s="36" t="s">
        <v>71</v>
      </c>
      <c r="F3036" s="5" t="s">
        <v>18630</v>
      </c>
      <c r="G3036" s="34"/>
      <c r="H3036" s="5" t="s">
        <v>18630</v>
      </c>
      <c r="I3036" s="34"/>
      <c r="J3036" s="5" t="s">
        <v>18633</v>
      </c>
      <c r="K3036" s="34">
        <v>41697</v>
      </c>
      <c r="L3036" s="33" t="s">
        <v>23</v>
      </c>
      <c r="M3036" s="5" t="s">
        <v>10556</v>
      </c>
      <c r="N3036" s="5" t="s">
        <v>26</v>
      </c>
      <c r="O3036" s="35">
        <v>30000</v>
      </c>
      <c r="P3036" s="5" t="s">
        <v>18630</v>
      </c>
      <c r="Q3036" s="5" t="str">
        <f t="shared" si="47"/>
        <v>Arquivado</v>
      </c>
      <c r="R3036" s="32" t="e">
        <v>#N/A</v>
      </c>
    </row>
    <row r="3037" spans="1:18" x14ac:dyDescent="0.2">
      <c r="A3037" s="5" t="s">
        <v>10558</v>
      </c>
      <c r="B3037" s="5" t="s">
        <v>10559</v>
      </c>
      <c r="C3037" s="5" t="s">
        <v>10560</v>
      </c>
      <c r="D3037" s="5" t="s">
        <v>19216</v>
      </c>
      <c r="E3037" s="36" t="s">
        <v>71</v>
      </c>
      <c r="F3037" s="5" t="s">
        <v>18633</v>
      </c>
      <c r="G3037" s="34">
        <v>42081</v>
      </c>
      <c r="H3037" s="33" t="s">
        <v>18633</v>
      </c>
      <c r="I3037" s="34">
        <v>42349</v>
      </c>
      <c r="J3037" s="33" t="s">
        <v>18633</v>
      </c>
      <c r="K3037" s="34">
        <v>43252</v>
      </c>
      <c r="L3037" s="33" t="s">
        <v>42</v>
      </c>
      <c r="M3037" s="33" t="s">
        <v>10561</v>
      </c>
      <c r="N3037" s="5" t="s">
        <v>26</v>
      </c>
      <c r="O3037" s="35">
        <v>35000</v>
      </c>
      <c r="P3037" s="5" t="s">
        <v>18630</v>
      </c>
      <c r="Q3037" s="5" t="str">
        <f t="shared" si="47"/>
        <v>Arquivado</v>
      </c>
      <c r="R3037" s="32" t="e">
        <v>#N/A</v>
      </c>
    </row>
    <row r="3038" spans="1:18" x14ac:dyDescent="0.2">
      <c r="A3038" s="5" t="s">
        <v>10563</v>
      </c>
      <c r="B3038" s="5" t="s">
        <v>10564</v>
      </c>
      <c r="C3038" s="5" t="s">
        <v>10565</v>
      </c>
      <c r="D3038" s="5" t="s">
        <v>18695</v>
      </c>
      <c r="E3038" s="36" t="s">
        <v>71</v>
      </c>
      <c r="F3038" s="5" t="s">
        <v>18633</v>
      </c>
      <c r="G3038" s="34">
        <v>45322</v>
      </c>
      <c r="H3038" s="33" t="s">
        <v>18633</v>
      </c>
      <c r="I3038" s="34">
        <v>45498</v>
      </c>
      <c r="J3038" s="33" t="s">
        <v>18633</v>
      </c>
      <c r="K3038" s="34">
        <v>45812</v>
      </c>
      <c r="L3038" s="33" t="s">
        <v>42</v>
      </c>
      <c r="M3038" s="5" t="s">
        <v>43</v>
      </c>
      <c r="N3038" s="5" t="s">
        <v>26</v>
      </c>
      <c r="O3038" s="35">
        <v>63094.83</v>
      </c>
      <c r="P3038" s="5" t="s">
        <v>18630</v>
      </c>
      <c r="Q3038" s="5" t="str">
        <f t="shared" si="47"/>
        <v>Arquivado</v>
      </c>
      <c r="R3038" s="32" t="e">
        <v>#N/A</v>
      </c>
    </row>
    <row r="3039" spans="1:18" x14ac:dyDescent="0.2">
      <c r="A3039" s="5" t="s">
        <v>10566</v>
      </c>
      <c r="B3039" s="5"/>
      <c r="C3039" s="5" t="s">
        <v>10567</v>
      </c>
      <c r="D3039" s="5" t="s">
        <v>19231</v>
      </c>
      <c r="E3039" s="36" t="s">
        <v>71</v>
      </c>
      <c r="F3039" s="5" t="s">
        <v>18633</v>
      </c>
      <c r="G3039" s="34">
        <v>42430</v>
      </c>
      <c r="H3039" s="33" t="s">
        <v>18630</v>
      </c>
      <c r="I3039" s="34"/>
      <c r="J3039" s="5" t="s">
        <v>18630</v>
      </c>
      <c r="K3039" s="34"/>
      <c r="L3039" s="5" t="s">
        <v>42</v>
      </c>
      <c r="M3039" s="5" t="s">
        <v>10568</v>
      </c>
      <c r="N3039" s="5" t="s">
        <v>26</v>
      </c>
      <c r="O3039" s="35">
        <v>40000</v>
      </c>
      <c r="P3039" s="5" t="s">
        <v>18630</v>
      </c>
      <c r="Q3039" s="5" t="str">
        <f t="shared" si="47"/>
        <v>Arquivado</v>
      </c>
      <c r="R3039" s="32" t="e">
        <v>#N/A</v>
      </c>
    </row>
    <row r="3040" spans="1:18" x14ac:dyDescent="0.2">
      <c r="A3040" s="5" t="s">
        <v>10570</v>
      </c>
      <c r="B3040" s="5"/>
      <c r="C3040" s="5" t="s">
        <v>10571</v>
      </c>
      <c r="D3040" s="5" t="s">
        <v>18692</v>
      </c>
      <c r="E3040" s="36" t="s">
        <v>71</v>
      </c>
      <c r="F3040" s="5" t="s">
        <v>18633</v>
      </c>
      <c r="G3040" s="34">
        <v>42305</v>
      </c>
      <c r="H3040" s="33" t="s">
        <v>18633</v>
      </c>
      <c r="I3040" s="34">
        <v>42963</v>
      </c>
      <c r="J3040" s="33" t="s">
        <v>18633</v>
      </c>
      <c r="K3040" s="34">
        <v>43441</v>
      </c>
      <c r="L3040" s="33" t="s">
        <v>23</v>
      </c>
      <c r="M3040" s="5" t="s">
        <v>43</v>
      </c>
      <c r="N3040" s="5" t="s">
        <v>26</v>
      </c>
      <c r="O3040" s="35">
        <v>35000</v>
      </c>
      <c r="P3040" s="5" t="s">
        <v>18630</v>
      </c>
      <c r="Q3040" s="5" t="str">
        <f t="shared" si="47"/>
        <v>Arquivado</v>
      </c>
      <c r="R3040" s="32" t="e">
        <v>#N/A</v>
      </c>
    </row>
    <row r="3041" spans="1:18" x14ac:dyDescent="0.2">
      <c r="A3041" s="5" t="s">
        <v>10572</v>
      </c>
      <c r="B3041" s="5"/>
      <c r="C3041" s="5" t="s">
        <v>10573</v>
      </c>
      <c r="D3041" s="5" t="s">
        <v>19216</v>
      </c>
      <c r="E3041" s="36" t="s">
        <v>71</v>
      </c>
      <c r="F3041" s="5" t="s">
        <v>18633</v>
      </c>
      <c r="G3041" s="34">
        <v>42131</v>
      </c>
      <c r="H3041" s="33" t="s">
        <v>18633</v>
      </c>
      <c r="I3041" s="34">
        <v>42291</v>
      </c>
      <c r="J3041" s="33" t="s">
        <v>18633</v>
      </c>
      <c r="K3041" s="34">
        <v>42748</v>
      </c>
      <c r="L3041" s="33" t="s">
        <v>23</v>
      </c>
      <c r="M3041" s="5" t="s">
        <v>10574</v>
      </c>
      <c r="N3041" s="5" t="s">
        <v>26</v>
      </c>
      <c r="O3041" s="35">
        <v>30000</v>
      </c>
      <c r="P3041" s="5" t="s">
        <v>18630</v>
      </c>
      <c r="Q3041" s="5" t="str">
        <f t="shared" si="47"/>
        <v>Arquivado</v>
      </c>
      <c r="R3041" s="32" t="e">
        <v>#N/A</v>
      </c>
    </row>
    <row r="3042" spans="1:18" x14ac:dyDescent="0.2">
      <c r="A3042" s="5" t="s">
        <v>10576</v>
      </c>
      <c r="B3042" s="5"/>
      <c r="C3042" s="5" t="s">
        <v>10577</v>
      </c>
      <c r="D3042" s="5" t="s">
        <v>19218</v>
      </c>
      <c r="E3042" s="36" t="s">
        <v>71</v>
      </c>
      <c r="F3042" s="5" t="s">
        <v>18630</v>
      </c>
      <c r="G3042" s="34"/>
      <c r="H3042" s="5" t="s">
        <v>18633</v>
      </c>
      <c r="I3042" s="34">
        <v>44994</v>
      </c>
      <c r="J3042" s="33" t="s">
        <v>18633</v>
      </c>
      <c r="K3042" s="34">
        <v>45042</v>
      </c>
      <c r="L3042" s="33" t="s">
        <v>42</v>
      </c>
      <c r="M3042" s="33" t="s">
        <v>10578</v>
      </c>
      <c r="N3042" s="5" t="s">
        <v>26</v>
      </c>
      <c r="O3042" s="35">
        <v>649572.23</v>
      </c>
      <c r="P3042" s="5" t="s">
        <v>18630</v>
      </c>
      <c r="Q3042" s="5" t="str">
        <f t="shared" si="47"/>
        <v>Arquivado</v>
      </c>
      <c r="R3042" s="32" t="e">
        <v>#N/A</v>
      </c>
    </row>
    <row r="3043" spans="1:18" x14ac:dyDescent="0.2">
      <c r="A3043" s="5" t="s">
        <v>10580</v>
      </c>
      <c r="B3043" s="5" t="s">
        <v>10581</v>
      </c>
      <c r="C3043" s="5" t="s">
        <v>10582</v>
      </c>
      <c r="D3043" s="5" t="s">
        <v>19428</v>
      </c>
      <c r="E3043" s="36" t="s">
        <v>71</v>
      </c>
      <c r="F3043" s="5" t="s">
        <v>18633</v>
      </c>
      <c r="G3043" s="34">
        <v>41962</v>
      </c>
      <c r="H3043" s="33" t="s">
        <v>18633</v>
      </c>
      <c r="I3043" s="34">
        <v>42880</v>
      </c>
      <c r="J3043" s="33" t="s">
        <v>18633</v>
      </c>
      <c r="K3043" s="34">
        <v>42907</v>
      </c>
      <c r="L3043" s="33" t="s">
        <v>23</v>
      </c>
      <c r="M3043" s="33" t="s">
        <v>43</v>
      </c>
      <c r="N3043" s="5" t="s">
        <v>26</v>
      </c>
      <c r="O3043" s="35">
        <v>30000</v>
      </c>
      <c r="P3043" s="5" t="s">
        <v>18630</v>
      </c>
      <c r="Q3043" s="5" t="str">
        <f t="shared" si="47"/>
        <v>Arquivado</v>
      </c>
      <c r="R3043" s="32" t="e">
        <v>#N/A</v>
      </c>
    </row>
    <row r="3044" spans="1:18" x14ac:dyDescent="0.2">
      <c r="A3044" s="5" t="s">
        <v>10583</v>
      </c>
      <c r="B3044" s="5"/>
      <c r="C3044" s="5" t="s">
        <v>10584</v>
      </c>
      <c r="D3044" s="5" t="s">
        <v>18692</v>
      </c>
      <c r="E3044" s="36" t="s">
        <v>71</v>
      </c>
      <c r="F3044" s="5" t="s">
        <v>18633</v>
      </c>
      <c r="G3044" s="34">
        <v>44824</v>
      </c>
      <c r="H3044" s="33" t="s">
        <v>18630</v>
      </c>
      <c r="I3044" s="34"/>
      <c r="J3044" s="5" t="s">
        <v>18630</v>
      </c>
      <c r="K3044" s="34"/>
      <c r="L3044" s="5" t="s">
        <v>42</v>
      </c>
      <c r="M3044" s="5" t="s">
        <v>43</v>
      </c>
      <c r="N3044" s="5" t="s">
        <v>26</v>
      </c>
      <c r="O3044" s="35">
        <v>213354.77</v>
      </c>
      <c r="P3044" s="5" t="s">
        <v>18630</v>
      </c>
      <c r="Q3044" s="5" t="str">
        <f t="shared" si="47"/>
        <v>Arquivado</v>
      </c>
      <c r="R3044" s="32" t="e">
        <v>#N/A</v>
      </c>
    </row>
    <row r="3045" spans="1:18" x14ac:dyDescent="0.2">
      <c r="A3045" s="5" t="s">
        <v>10585</v>
      </c>
      <c r="B3045" s="5" t="s">
        <v>10586</v>
      </c>
      <c r="C3045" s="5" t="s">
        <v>10587</v>
      </c>
      <c r="D3045" s="5" t="s">
        <v>18692</v>
      </c>
      <c r="E3045" s="36" t="s">
        <v>71</v>
      </c>
      <c r="F3045" s="5" t="s">
        <v>18633</v>
      </c>
      <c r="G3045" s="34">
        <v>43404</v>
      </c>
      <c r="H3045" s="33" t="s">
        <v>18633</v>
      </c>
      <c r="I3045" s="34">
        <v>43748</v>
      </c>
      <c r="J3045" s="33" t="s">
        <v>18633</v>
      </c>
      <c r="K3045" s="34">
        <v>44727</v>
      </c>
      <c r="L3045" s="33" t="s">
        <v>42</v>
      </c>
      <c r="M3045" s="33" t="s">
        <v>43</v>
      </c>
      <c r="N3045" s="5" t="s">
        <v>26</v>
      </c>
      <c r="O3045" s="35">
        <v>308731.88</v>
      </c>
      <c r="P3045" s="5" t="s">
        <v>18633</v>
      </c>
      <c r="Q3045" s="5" t="str">
        <f t="shared" si="47"/>
        <v>Arquivado</v>
      </c>
      <c r="R3045" s="32" t="e">
        <v>#N/A</v>
      </c>
    </row>
    <row r="3046" spans="1:18" x14ac:dyDescent="0.2">
      <c r="A3046" s="5" t="s">
        <v>10588</v>
      </c>
      <c r="B3046" s="5"/>
      <c r="C3046" s="5" t="s">
        <v>10589</v>
      </c>
      <c r="D3046" s="5" t="s">
        <v>18695</v>
      </c>
      <c r="E3046" s="36" t="s">
        <v>71</v>
      </c>
      <c r="F3046" s="5" t="s">
        <v>18633</v>
      </c>
      <c r="G3046" s="34">
        <v>45649</v>
      </c>
      <c r="H3046" s="33" t="s">
        <v>18633</v>
      </c>
      <c r="I3046" s="34">
        <v>45848</v>
      </c>
      <c r="J3046" s="33" t="s">
        <v>18630</v>
      </c>
      <c r="K3046" s="34"/>
      <c r="L3046" s="5" t="s">
        <v>18795</v>
      </c>
      <c r="M3046" s="5" t="s">
        <v>10590</v>
      </c>
      <c r="N3046" s="5" t="s">
        <v>210</v>
      </c>
      <c r="O3046" s="35">
        <v>152645.39000000001</v>
      </c>
      <c r="P3046" s="60" t="s">
        <v>18630</v>
      </c>
      <c r="Q3046" s="5" t="str">
        <f t="shared" si="47"/>
        <v>Ativo</v>
      </c>
      <c r="R3046" s="32" t="e">
        <v>#N/A</v>
      </c>
    </row>
    <row r="3047" spans="1:18" x14ac:dyDescent="0.2">
      <c r="A3047" s="5" t="s">
        <v>10592</v>
      </c>
      <c r="B3047" s="5"/>
      <c r="C3047" s="5" t="s">
        <v>1141</v>
      </c>
      <c r="D3047" s="5" t="s">
        <v>1142</v>
      </c>
      <c r="E3047" s="36" t="s">
        <v>71</v>
      </c>
      <c r="F3047" s="5" t="s">
        <v>18630</v>
      </c>
      <c r="G3047" s="34"/>
      <c r="H3047" s="5" t="s">
        <v>18630</v>
      </c>
      <c r="I3047" s="34"/>
      <c r="J3047" s="5" t="s">
        <v>18633</v>
      </c>
      <c r="K3047" s="34">
        <v>45390</v>
      </c>
      <c r="L3047" s="33" t="s">
        <v>18794</v>
      </c>
      <c r="M3047" s="5" t="s">
        <v>43</v>
      </c>
      <c r="N3047" s="5" t="s">
        <v>18712</v>
      </c>
      <c r="O3047" s="35">
        <v>994156.5</v>
      </c>
      <c r="P3047" s="60" t="s">
        <v>18630</v>
      </c>
      <c r="Q3047" s="5" t="str">
        <f t="shared" si="47"/>
        <v>Ativo</v>
      </c>
      <c r="R3047" s="32" t="e">
        <v>#N/A</v>
      </c>
    </row>
    <row r="3048" spans="1:18" x14ac:dyDescent="0.2">
      <c r="A3048" s="5" t="s">
        <v>10593</v>
      </c>
      <c r="B3048" s="5"/>
      <c r="C3048" s="5" t="s">
        <v>10594</v>
      </c>
      <c r="D3048" s="5" t="s">
        <v>18695</v>
      </c>
      <c r="E3048" s="36" t="s">
        <v>71</v>
      </c>
      <c r="F3048" s="5" t="s">
        <v>18633</v>
      </c>
      <c r="G3048" s="34">
        <v>45071</v>
      </c>
      <c r="H3048" s="33" t="s">
        <v>18633</v>
      </c>
      <c r="I3048" s="34">
        <v>45384</v>
      </c>
      <c r="J3048" s="33" t="s">
        <v>18633</v>
      </c>
      <c r="K3048" s="34">
        <v>45629</v>
      </c>
      <c r="L3048" s="33" t="s">
        <v>42</v>
      </c>
      <c r="M3048" s="33" t="s">
        <v>10595</v>
      </c>
      <c r="N3048" s="5" t="s">
        <v>26</v>
      </c>
      <c r="O3048" s="35">
        <v>287600.76</v>
      </c>
      <c r="P3048" s="5" t="s">
        <v>18630</v>
      </c>
      <c r="Q3048" s="5" t="str">
        <f t="shared" si="47"/>
        <v>Arquivado</v>
      </c>
      <c r="R3048" s="32" t="e">
        <v>#N/A</v>
      </c>
    </row>
    <row r="3049" spans="1:18" x14ac:dyDescent="0.2">
      <c r="A3049" s="5" t="s">
        <v>10597</v>
      </c>
      <c r="B3049" s="5" t="s">
        <v>10598</v>
      </c>
      <c r="C3049" s="5" t="s">
        <v>10599</v>
      </c>
      <c r="D3049" s="5" t="s">
        <v>18691</v>
      </c>
      <c r="E3049" s="36" t="s">
        <v>71</v>
      </c>
      <c r="F3049" s="5" t="s">
        <v>18633</v>
      </c>
      <c r="G3049" s="34">
        <v>43213</v>
      </c>
      <c r="H3049" s="33" t="s">
        <v>18633</v>
      </c>
      <c r="I3049" s="34">
        <v>43448</v>
      </c>
      <c r="J3049" s="33" t="s">
        <v>18633</v>
      </c>
      <c r="K3049" s="34">
        <v>45953</v>
      </c>
      <c r="L3049" s="33" t="s">
        <v>42</v>
      </c>
      <c r="M3049" s="5" t="s">
        <v>43</v>
      </c>
      <c r="N3049" s="5" t="s">
        <v>26</v>
      </c>
      <c r="O3049" s="35">
        <v>631679.72</v>
      </c>
      <c r="P3049" s="5" t="s">
        <v>18630</v>
      </c>
      <c r="Q3049" s="5" t="str">
        <f t="shared" si="47"/>
        <v>Arquivado</v>
      </c>
      <c r="R3049" s="32" t="e">
        <v>#N/A</v>
      </c>
    </row>
    <row r="3050" spans="1:18" x14ac:dyDescent="0.2">
      <c r="A3050" s="5" t="s">
        <v>10600</v>
      </c>
      <c r="B3050" s="5"/>
      <c r="C3050" s="5" t="s">
        <v>10601</v>
      </c>
      <c r="D3050" s="5" t="s">
        <v>19429</v>
      </c>
      <c r="E3050" s="36" t="s">
        <v>71</v>
      </c>
      <c r="F3050" s="5" t="s">
        <v>18633</v>
      </c>
      <c r="G3050" s="34">
        <v>42828</v>
      </c>
      <c r="H3050" s="33" t="s">
        <v>18630</v>
      </c>
      <c r="I3050" s="34"/>
      <c r="J3050" s="5" t="s">
        <v>18630</v>
      </c>
      <c r="K3050" s="34"/>
      <c r="L3050" s="5" t="s">
        <v>23</v>
      </c>
      <c r="M3050" s="5" t="s">
        <v>10602</v>
      </c>
      <c r="N3050" s="5" t="s">
        <v>26</v>
      </c>
      <c r="O3050" s="35">
        <v>40000</v>
      </c>
      <c r="P3050" s="5" t="s">
        <v>18630</v>
      </c>
      <c r="Q3050" s="5" t="str">
        <f t="shared" si="47"/>
        <v>Arquivado</v>
      </c>
      <c r="R3050" s="32" t="e">
        <v>#N/A</v>
      </c>
    </row>
    <row r="3051" spans="1:18" x14ac:dyDescent="0.2">
      <c r="A3051" s="5" t="s">
        <v>10604</v>
      </c>
      <c r="B3051" s="5"/>
      <c r="C3051" s="5" t="s">
        <v>10605</v>
      </c>
      <c r="D3051" s="5" t="s">
        <v>19404</v>
      </c>
      <c r="E3051" s="36" t="s">
        <v>71</v>
      </c>
      <c r="F3051" s="5" t="s">
        <v>18633</v>
      </c>
      <c r="G3051" s="34">
        <v>45601</v>
      </c>
      <c r="H3051" s="33" t="s">
        <v>18633</v>
      </c>
      <c r="I3051" s="34">
        <v>45875</v>
      </c>
      <c r="J3051" s="33" t="s">
        <v>18630</v>
      </c>
      <c r="K3051" s="34"/>
      <c r="L3051" s="5" t="s">
        <v>18795</v>
      </c>
      <c r="M3051" s="5" t="s">
        <v>462</v>
      </c>
      <c r="N3051" s="5" t="s">
        <v>117</v>
      </c>
      <c r="O3051" s="35">
        <v>264509.63</v>
      </c>
      <c r="P3051" s="60" t="s">
        <v>18630</v>
      </c>
      <c r="Q3051" s="5" t="str">
        <f t="shared" si="47"/>
        <v>Ativo</v>
      </c>
      <c r="R3051" s="32" t="e">
        <v>#N/A</v>
      </c>
    </row>
    <row r="3052" spans="1:18" x14ac:dyDescent="0.2">
      <c r="A3052" s="5" t="s">
        <v>10606</v>
      </c>
      <c r="B3052" s="5"/>
      <c r="C3052" s="5" t="s">
        <v>10607</v>
      </c>
      <c r="D3052" s="5" t="s">
        <v>18692</v>
      </c>
      <c r="E3052" s="36" t="s">
        <v>71</v>
      </c>
      <c r="F3052" s="5" t="s">
        <v>18633</v>
      </c>
      <c r="G3052" s="34">
        <v>44572</v>
      </c>
      <c r="H3052" s="33" t="s">
        <v>18630</v>
      </c>
      <c r="I3052" s="34"/>
      <c r="J3052" s="5" t="s">
        <v>18630</v>
      </c>
      <c r="K3052" s="34"/>
      <c r="L3052" s="5" t="s">
        <v>42</v>
      </c>
      <c r="M3052" s="5" t="s">
        <v>10608</v>
      </c>
      <c r="N3052" s="5" t="s">
        <v>26</v>
      </c>
      <c r="O3052" s="35">
        <v>199051.01</v>
      </c>
      <c r="P3052" s="5" t="s">
        <v>18630</v>
      </c>
      <c r="Q3052" s="5" t="str">
        <f t="shared" si="47"/>
        <v>Arquivado</v>
      </c>
      <c r="R3052" s="32" t="e">
        <v>#N/A</v>
      </c>
    </row>
    <row r="3053" spans="1:18" x14ac:dyDescent="0.2">
      <c r="A3053" s="5" t="s">
        <v>10610</v>
      </c>
      <c r="B3053" s="5" t="s">
        <v>10611</v>
      </c>
      <c r="C3053" s="5" t="s">
        <v>10612</v>
      </c>
      <c r="D3053" s="5" t="s">
        <v>19221</v>
      </c>
      <c r="E3053" s="36" t="s">
        <v>71</v>
      </c>
      <c r="F3053" s="5" t="s">
        <v>18633</v>
      </c>
      <c r="G3053" s="34">
        <v>43336</v>
      </c>
      <c r="H3053" s="33" t="s">
        <v>18633</v>
      </c>
      <c r="I3053" s="34">
        <v>43732</v>
      </c>
      <c r="J3053" s="33" t="s">
        <v>18633</v>
      </c>
      <c r="K3053" s="34">
        <v>44893</v>
      </c>
      <c r="L3053" s="33" t="s">
        <v>42</v>
      </c>
      <c r="M3053" s="33" t="s">
        <v>10613</v>
      </c>
      <c r="N3053" s="5" t="s">
        <v>26</v>
      </c>
      <c r="O3053" s="35">
        <v>369943.51</v>
      </c>
      <c r="P3053" s="5" t="s">
        <v>18630</v>
      </c>
      <c r="Q3053" s="5" t="str">
        <f t="shared" si="47"/>
        <v>Arquivado</v>
      </c>
      <c r="R3053" s="32" t="e">
        <v>#N/A</v>
      </c>
    </row>
    <row r="3054" spans="1:18" x14ac:dyDescent="0.2">
      <c r="A3054" s="5" t="s">
        <v>10615</v>
      </c>
      <c r="B3054" s="5"/>
      <c r="C3054" s="5" t="s">
        <v>10616</v>
      </c>
      <c r="D3054" s="5" t="s">
        <v>1672</v>
      </c>
      <c r="E3054" s="36" t="s">
        <v>71</v>
      </c>
      <c r="F3054" s="5" t="s">
        <v>18630</v>
      </c>
      <c r="G3054" s="34"/>
      <c r="H3054" s="5" t="s">
        <v>18630</v>
      </c>
      <c r="I3054" s="34"/>
      <c r="J3054" s="5" t="s">
        <v>18630</v>
      </c>
      <c r="K3054" s="34"/>
      <c r="L3054" s="5" t="s">
        <v>42</v>
      </c>
      <c r="M3054" s="5" t="s">
        <v>646</v>
      </c>
      <c r="N3054" s="5" t="s">
        <v>26</v>
      </c>
      <c r="O3054" s="35">
        <v>40000</v>
      </c>
      <c r="P3054" s="5" t="s">
        <v>18630</v>
      </c>
      <c r="Q3054" s="5" t="str">
        <f t="shared" si="47"/>
        <v>Arquivado</v>
      </c>
      <c r="R3054" s="32" t="e">
        <v>#N/A</v>
      </c>
    </row>
    <row r="3055" spans="1:18" x14ac:dyDescent="0.2">
      <c r="A3055" s="5" t="s">
        <v>10617</v>
      </c>
      <c r="B3055" s="5"/>
      <c r="C3055" s="5" t="s">
        <v>10618</v>
      </c>
      <c r="D3055" s="5" t="s">
        <v>18695</v>
      </c>
      <c r="E3055" s="36" t="s">
        <v>71</v>
      </c>
      <c r="F3055" s="5" t="s">
        <v>18630</v>
      </c>
      <c r="G3055" s="34"/>
      <c r="H3055" s="5" t="s">
        <v>18630</v>
      </c>
      <c r="I3055" s="34"/>
      <c r="J3055" s="5" t="s">
        <v>18630</v>
      </c>
      <c r="K3055" s="34"/>
      <c r="L3055" s="5" t="s">
        <v>42</v>
      </c>
      <c r="M3055" s="5" t="s">
        <v>43</v>
      </c>
      <c r="N3055" s="5" t="s">
        <v>26</v>
      </c>
      <c r="O3055" s="35">
        <v>61800.53</v>
      </c>
      <c r="P3055" s="5" t="s">
        <v>18630</v>
      </c>
      <c r="Q3055" s="5" t="str">
        <f t="shared" si="47"/>
        <v>Arquivado</v>
      </c>
      <c r="R3055" s="32" t="e">
        <v>#N/A</v>
      </c>
    </row>
    <row r="3056" spans="1:18" x14ac:dyDescent="0.2">
      <c r="A3056" s="5" t="s">
        <v>10619</v>
      </c>
      <c r="B3056" s="5"/>
      <c r="C3056" s="5" t="s">
        <v>10620</v>
      </c>
      <c r="D3056" s="5" t="s">
        <v>18692</v>
      </c>
      <c r="E3056" s="36" t="s">
        <v>71</v>
      </c>
      <c r="F3056" s="5" t="s">
        <v>18633</v>
      </c>
      <c r="G3056" s="34">
        <v>43503</v>
      </c>
      <c r="H3056" s="33" t="s">
        <v>18633</v>
      </c>
      <c r="I3056" s="34">
        <v>43873</v>
      </c>
      <c r="J3056" s="33" t="s">
        <v>18633</v>
      </c>
      <c r="K3056" s="34">
        <v>44630</v>
      </c>
      <c r="L3056" s="33" t="s">
        <v>42</v>
      </c>
      <c r="M3056" s="5" t="s">
        <v>43</v>
      </c>
      <c r="N3056" s="5" t="s">
        <v>26</v>
      </c>
      <c r="O3056" s="35">
        <v>197736.59</v>
      </c>
      <c r="P3056" s="5" t="s">
        <v>18630</v>
      </c>
      <c r="Q3056" s="5" t="str">
        <f t="shared" si="47"/>
        <v>Arquivado</v>
      </c>
      <c r="R3056" s="32" t="e">
        <v>#N/A</v>
      </c>
    </row>
    <row r="3057" spans="1:18" x14ac:dyDescent="0.2">
      <c r="A3057" s="5" t="s">
        <v>10621</v>
      </c>
      <c r="B3057" s="5"/>
      <c r="C3057" s="5" t="s">
        <v>10622</v>
      </c>
      <c r="D3057" s="5" t="s">
        <v>18691</v>
      </c>
      <c r="E3057" s="36" t="s">
        <v>71</v>
      </c>
      <c r="F3057" s="5" t="s">
        <v>18630</v>
      </c>
      <c r="G3057" s="34"/>
      <c r="H3057" s="5" t="s">
        <v>18630</v>
      </c>
      <c r="I3057" s="34"/>
      <c r="J3057" s="5" t="s">
        <v>18630</v>
      </c>
      <c r="K3057" s="34"/>
      <c r="L3057" s="5" t="s">
        <v>42</v>
      </c>
      <c r="M3057" s="5" t="s">
        <v>10623</v>
      </c>
      <c r="N3057" s="5" t="s">
        <v>26</v>
      </c>
      <c r="O3057" s="35">
        <v>340485.72</v>
      </c>
      <c r="P3057" s="5" t="s">
        <v>18630</v>
      </c>
      <c r="Q3057" s="5" t="str">
        <f t="shared" si="47"/>
        <v>Arquivado</v>
      </c>
      <c r="R3057" s="32" t="e">
        <v>#N/A</v>
      </c>
    </row>
    <row r="3058" spans="1:18" x14ac:dyDescent="0.2">
      <c r="A3058" s="5" t="s">
        <v>10625</v>
      </c>
      <c r="B3058" s="5"/>
      <c r="C3058" s="5" t="s">
        <v>10626</v>
      </c>
      <c r="D3058" s="5" t="s">
        <v>6597</v>
      </c>
      <c r="E3058" s="36" t="s">
        <v>71</v>
      </c>
      <c r="F3058" s="5" t="s">
        <v>18633</v>
      </c>
      <c r="G3058" s="34">
        <v>43242</v>
      </c>
      <c r="H3058" s="33" t="s">
        <v>18633</v>
      </c>
      <c r="I3058" s="34">
        <v>43551</v>
      </c>
      <c r="J3058" s="33" t="s">
        <v>18630</v>
      </c>
      <c r="K3058" s="34"/>
      <c r="L3058" s="5" t="s">
        <v>18796</v>
      </c>
      <c r="M3058" s="5" t="s">
        <v>10627</v>
      </c>
      <c r="N3058" s="5" t="s">
        <v>117</v>
      </c>
      <c r="O3058" s="35">
        <v>1619396.69</v>
      </c>
      <c r="P3058" s="60" t="s">
        <v>18630</v>
      </c>
      <c r="Q3058" s="5" t="str">
        <f t="shared" si="47"/>
        <v>Ativo</v>
      </c>
      <c r="R3058" s="32" t="e">
        <v>#N/A</v>
      </c>
    </row>
    <row r="3059" spans="1:18" x14ac:dyDescent="0.2">
      <c r="A3059" s="5" t="s">
        <v>10629</v>
      </c>
      <c r="B3059" s="5" t="s">
        <v>10630</v>
      </c>
      <c r="C3059" s="5" t="s">
        <v>10631</v>
      </c>
      <c r="D3059" s="5" t="s">
        <v>18691</v>
      </c>
      <c r="E3059" s="36" t="s">
        <v>71</v>
      </c>
      <c r="F3059" s="5" t="s">
        <v>18633</v>
      </c>
      <c r="G3059" s="34">
        <v>45068</v>
      </c>
      <c r="H3059" s="33" t="s">
        <v>18633</v>
      </c>
      <c r="I3059" s="34">
        <v>45370</v>
      </c>
      <c r="J3059" s="33" t="s">
        <v>18633</v>
      </c>
      <c r="K3059" s="34">
        <v>45902</v>
      </c>
      <c r="L3059" s="33" t="s">
        <v>42</v>
      </c>
      <c r="M3059" s="5" t="s">
        <v>4346</v>
      </c>
      <c r="N3059" s="5" t="s">
        <v>26</v>
      </c>
      <c r="O3059" s="35">
        <v>209005.53</v>
      </c>
      <c r="P3059" s="5" t="s">
        <v>18633</v>
      </c>
      <c r="Q3059" s="5" t="str">
        <f t="shared" si="47"/>
        <v>Arquivado</v>
      </c>
      <c r="R3059" s="32" t="e">
        <v>#N/A</v>
      </c>
    </row>
    <row r="3060" spans="1:18" x14ac:dyDescent="0.2">
      <c r="A3060" s="5" t="s">
        <v>10632</v>
      </c>
      <c r="B3060" s="5"/>
      <c r="C3060" s="5" t="s">
        <v>10633</v>
      </c>
      <c r="D3060" s="5" t="s">
        <v>10634</v>
      </c>
      <c r="E3060" s="36" t="s">
        <v>71</v>
      </c>
      <c r="F3060" s="5" t="s">
        <v>18630</v>
      </c>
      <c r="G3060" s="34"/>
      <c r="H3060" s="5" t="s">
        <v>18630</v>
      </c>
      <c r="I3060" s="34"/>
      <c r="J3060" s="5" t="s">
        <v>18630</v>
      </c>
      <c r="K3060" s="34"/>
      <c r="L3060" s="5" t="s">
        <v>18793</v>
      </c>
      <c r="M3060" s="5" t="s">
        <v>10635</v>
      </c>
      <c r="N3060" s="5" t="s">
        <v>18712</v>
      </c>
      <c r="O3060" s="35">
        <v>206575.26</v>
      </c>
      <c r="P3060" s="60" t="s">
        <v>18630</v>
      </c>
      <c r="Q3060" s="5" t="str">
        <f t="shared" si="47"/>
        <v>Ativo</v>
      </c>
      <c r="R3060" s="32" t="e">
        <v>#N/A</v>
      </c>
    </row>
    <row r="3061" spans="1:18" x14ac:dyDescent="0.2">
      <c r="A3061" s="5" t="s">
        <v>10637</v>
      </c>
      <c r="B3061" s="5"/>
      <c r="C3061" s="5" t="s">
        <v>10638</v>
      </c>
      <c r="D3061" s="5" t="s">
        <v>10639</v>
      </c>
      <c r="E3061" s="36" t="s">
        <v>71</v>
      </c>
      <c r="F3061" s="5" t="s">
        <v>18633</v>
      </c>
      <c r="G3061" s="34">
        <v>46089</v>
      </c>
      <c r="H3061" s="33" t="s">
        <v>18630</v>
      </c>
      <c r="I3061" s="34"/>
      <c r="J3061" s="5" t="s">
        <v>18630</v>
      </c>
      <c r="K3061" s="34"/>
      <c r="L3061" s="5" t="s">
        <v>18795</v>
      </c>
      <c r="M3061" s="5" t="s">
        <v>10640</v>
      </c>
      <c r="N3061" s="5" t="s">
        <v>117</v>
      </c>
      <c r="O3061" s="35">
        <v>73932.91</v>
      </c>
      <c r="P3061" s="60" t="s">
        <v>18630</v>
      </c>
      <c r="Q3061" s="5" t="str">
        <f t="shared" si="47"/>
        <v>Ativo</v>
      </c>
      <c r="R3061" s="32" t="e">
        <v>#N/A</v>
      </c>
    </row>
    <row r="3062" spans="1:18" x14ac:dyDescent="0.2">
      <c r="A3062" s="5" t="s">
        <v>10642</v>
      </c>
      <c r="B3062" s="5"/>
      <c r="C3062" s="5" t="s">
        <v>10643</v>
      </c>
      <c r="D3062" s="5" t="s">
        <v>18695</v>
      </c>
      <c r="E3062" s="36" t="s">
        <v>71</v>
      </c>
      <c r="F3062" s="5" t="s">
        <v>18633</v>
      </c>
      <c r="G3062" s="34">
        <v>45000</v>
      </c>
      <c r="H3062" s="33" t="s">
        <v>18633</v>
      </c>
      <c r="I3062" s="34">
        <v>45100</v>
      </c>
      <c r="J3062" s="33" t="s">
        <v>18630</v>
      </c>
      <c r="K3062" s="34"/>
      <c r="L3062" s="5" t="s">
        <v>18796</v>
      </c>
      <c r="M3062" s="5" t="s">
        <v>646</v>
      </c>
      <c r="N3062" s="5" t="s">
        <v>117</v>
      </c>
      <c r="O3062" s="35">
        <v>60519.96</v>
      </c>
      <c r="P3062" s="60" t="s">
        <v>18630</v>
      </c>
      <c r="Q3062" s="5" t="str">
        <f t="shared" si="47"/>
        <v>Ativo</v>
      </c>
      <c r="R3062" s="32" t="e">
        <v>#N/A</v>
      </c>
    </row>
    <row r="3063" spans="1:18" x14ac:dyDescent="0.2">
      <c r="A3063" s="5" t="s">
        <v>10644</v>
      </c>
      <c r="B3063" s="5"/>
      <c r="C3063" s="5" t="s">
        <v>10645</v>
      </c>
      <c r="D3063" s="5" t="s">
        <v>18691</v>
      </c>
      <c r="E3063" s="36" t="s">
        <v>39</v>
      </c>
      <c r="F3063" s="5" t="s">
        <v>18630</v>
      </c>
      <c r="G3063" s="34"/>
      <c r="H3063" s="5" t="s">
        <v>18630</v>
      </c>
      <c r="I3063" s="34"/>
      <c r="J3063" s="5" t="s">
        <v>18630</v>
      </c>
      <c r="K3063" s="34"/>
      <c r="L3063" s="5" t="s">
        <v>23</v>
      </c>
      <c r="M3063" s="33" t="s">
        <v>43</v>
      </c>
      <c r="N3063" s="5" t="s">
        <v>26</v>
      </c>
      <c r="O3063" s="35">
        <v>35000</v>
      </c>
      <c r="P3063" s="5" t="s">
        <v>18630</v>
      </c>
      <c r="Q3063" s="5" t="str">
        <f t="shared" si="47"/>
        <v>Arquivado</v>
      </c>
      <c r="R3063" s="32" t="e">
        <v>#N/A</v>
      </c>
    </row>
    <row r="3064" spans="1:18" x14ac:dyDescent="0.2">
      <c r="A3064" s="5" t="s">
        <v>10646</v>
      </c>
      <c r="B3064" s="5"/>
      <c r="C3064" s="5" t="s">
        <v>10647</v>
      </c>
      <c r="D3064" s="5" t="s">
        <v>18691</v>
      </c>
      <c r="E3064" s="36" t="s">
        <v>71</v>
      </c>
      <c r="F3064" s="5" t="s">
        <v>18633</v>
      </c>
      <c r="G3064" s="34">
        <v>41978</v>
      </c>
      <c r="H3064" s="33" t="s">
        <v>18633</v>
      </c>
      <c r="I3064" s="34">
        <v>42102</v>
      </c>
      <c r="J3064" s="33" t="s">
        <v>18633</v>
      </c>
      <c r="K3064" s="34">
        <v>42129</v>
      </c>
      <c r="L3064" s="33" t="s">
        <v>42</v>
      </c>
      <c r="M3064" s="33" t="s">
        <v>10648</v>
      </c>
      <c r="N3064" s="5" t="s">
        <v>26</v>
      </c>
      <c r="O3064" s="35">
        <v>30000</v>
      </c>
      <c r="P3064" s="5" t="s">
        <v>18633</v>
      </c>
      <c r="Q3064" s="5" t="str">
        <f t="shared" si="47"/>
        <v>Arquivado</v>
      </c>
      <c r="R3064" s="32" t="e">
        <v>#N/A</v>
      </c>
    </row>
    <row r="3065" spans="1:18" x14ac:dyDescent="0.2">
      <c r="A3065" s="5" t="s">
        <v>10650</v>
      </c>
      <c r="B3065" s="5" t="s">
        <v>10651</v>
      </c>
      <c r="C3065" s="5" t="s">
        <v>10652</v>
      </c>
      <c r="D3065" s="5" t="s">
        <v>41</v>
      </c>
      <c r="E3065" s="36" t="s">
        <v>71</v>
      </c>
      <c r="F3065" s="5" t="s">
        <v>18633</v>
      </c>
      <c r="G3065" s="34">
        <v>43252</v>
      </c>
      <c r="H3065" s="33" t="s">
        <v>18633</v>
      </c>
      <c r="I3065" s="34">
        <v>43552</v>
      </c>
      <c r="J3065" s="33" t="s">
        <v>18633</v>
      </c>
      <c r="K3065" s="34">
        <v>44831</v>
      </c>
      <c r="L3065" s="33" t="s">
        <v>42</v>
      </c>
      <c r="M3065" s="5" t="s">
        <v>43</v>
      </c>
      <c r="N3065" s="5" t="s">
        <v>26</v>
      </c>
      <c r="O3065" s="35">
        <v>40000</v>
      </c>
      <c r="P3065" s="5" t="s">
        <v>18630</v>
      </c>
      <c r="Q3065" s="5" t="str">
        <f t="shared" si="47"/>
        <v>Arquivado</v>
      </c>
      <c r="R3065" s="32" t="e">
        <v>#N/A</v>
      </c>
    </row>
    <row r="3066" spans="1:18" x14ac:dyDescent="0.2">
      <c r="A3066" s="5" t="s">
        <v>10653</v>
      </c>
      <c r="B3066" s="5"/>
      <c r="C3066" s="5" t="s">
        <v>10654</v>
      </c>
      <c r="D3066" s="5" t="s">
        <v>10655</v>
      </c>
      <c r="E3066" s="36" t="s">
        <v>71</v>
      </c>
      <c r="F3066" s="5" t="s">
        <v>18633</v>
      </c>
      <c r="G3066" s="34">
        <v>44684</v>
      </c>
      <c r="H3066" s="33" t="s">
        <v>18633</v>
      </c>
      <c r="I3066" s="34">
        <v>45106</v>
      </c>
      <c r="J3066" s="33" t="s">
        <v>18630</v>
      </c>
      <c r="K3066" s="34"/>
      <c r="L3066" s="5" t="s">
        <v>18796</v>
      </c>
      <c r="M3066" s="5" t="s">
        <v>473</v>
      </c>
      <c r="N3066" s="5" t="s">
        <v>117</v>
      </c>
      <c r="O3066" s="35">
        <v>531769.16</v>
      </c>
      <c r="P3066" s="60" t="s">
        <v>18630</v>
      </c>
      <c r="Q3066" s="5" t="str">
        <f t="shared" si="47"/>
        <v>Ativo</v>
      </c>
      <c r="R3066" s="32" t="e">
        <v>#N/A</v>
      </c>
    </row>
    <row r="3067" spans="1:18" x14ac:dyDescent="0.2">
      <c r="A3067" s="5" t="s">
        <v>10656</v>
      </c>
      <c r="B3067" s="5" t="s">
        <v>10657</v>
      </c>
      <c r="C3067" s="5" t="s">
        <v>10658</v>
      </c>
      <c r="D3067" s="5" t="s">
        <v>4972</v>
      </c>
      <c r="E3067" s="36" t="s">
        <v>71</v>
      </c>
      <c r="F3067" s="5" t="s">
        <v>18633</v>
      </c>
      <c r="G3067" s="34">
        <v>42919</v>
      </c>
      <c r="H3067" s="33" t="s">
        <v>18633</v>
      </c>
      <c r="I3067" s="34">
        <v>45055</v>
      </c>
      <c r="J3067" s="33" t="s">
        <v>18633</v>
      </c>
      <c r="K3067" s="34">
        <v>45071</v>
      </c>
      <c r="L3067" s="33" t="s">
        <v>42</v>
      </c>
      <c r="M3067" s="33" t="s">
        <v>10659</v>
      </c>
      <c r="N3067" s="5" t="s">
        <v>26</v>
      </c>
      <c r="O3067" s="35">
        <v>40000</v>
      </c>
      <c r="P3067" s="5" t="s">
        <v>18630</v>
      </c>
      <c r="Q3067" s="5" t="str">
        <f t="shared" si="47"/>
        <v>Arquivado</v>
      </c>
      <c r="R3067" s="32" t="e">
        <v>#N/A</v>
      </c>
    </row>
    <row r="3068" spans="1:18" x14ac:dyDescent="0.2">
      <c r="A3068" s="5" t="s">
        <v>10661</v>
      </c>
      <c r="B3068" s="5"/>
      <c r="C3068" s="5" t="s">
        <v>10662</v>
      </c>
      <c r="D3068" s="5" t="s">
        <v>19430</v>
      </c>
      <c r="E3068" s="36" t="s">
        <v>39</v>
      </c>
      <c r="F3068" s="5" t="s">
        <v>18630</v>
      </c>
      <c r="G3068" s="34"/>
      <c r="H3068" s="5" t="s">
        <v>18630</v>
      </c>
      <c r="I3068" s="34"/>
      <c r="J3068" s="5" t="s">
        <v>18630</v>
      </c>
      <c r="K3068" s="34"/>
      <c r="L3068" s="5" t="s">
        <v>18793</v>
      </c>
      <c r="M3068" s="33" t="s">
        <v>10663</v>
      </c>
      <c r="N3068" s="5" t="s">
        <v>18712</v>
      </c>
      <c r="O3068" s="35">
        <v>35000</v>
      </c>
      <c r="P3068" s="60" t="s">
        <v>18633</v>
      </c>
      <c r="Q3068" s="5" t="str">
        <f t="shared" si="47"/>
        <v>Ativo</v>
      </c>
      <c r="R3068" s="32" t="e">
        <v>#N/A</v>
      </c>
    </row>
    <row r="3069" spans="1:18" x14ac:dyDescent="0.2">
      <c r="A3069" s="5" t="s">
        <v>10665</v>
      </c>
      <c r="B3069" s="5"/>
      <c r="C3069" s="5" t="s">
        <v>10666</v>
      </c>
      <c r="D3069" s="5" t="s">
        <v>1800</v>
      </c>
      <c r="E3069" s="36" t="s">
        <v>71</v>
      </c>
      <c r="F3069" s="5" t="s">
        <v>18633</v>
      </c>
      <c r="G3069" s="34">
        <v>42850</v>
      </c>
      <c r="H3069" s="33" t="s">
        <v>18630</v>
      </c>
      <c r="I3069" s="34"/>
      <c r="J3069" s="5" t="s">
        <v>18633</v>
      </c>
      <c r="K3069" s="34">
        <v>42878</v>
      </c>
      <c r="L3069" s="33" t="s">
        <v>23</v>
      </c>
      <c r="M3069" s="5" t="s">
        <v>43</v>
      </c>
      <c r="N3069" s="5" t="s">
        <v>26</v>
      </c>
      <c r="O3069" s="35">
        <v>40000</v>
      </c>
      <c r="P3069" s="5" t="s">
        <v>18630</v>
      </c>
      <c r="Q3069" s="5" t="str">
        <f t="shared" si="47"/>
        <v>Arquivado</v>
      </c>
      <c r="R3069" s="32" t="e">
        <v>#N/A</v>
      </c>
    </row>
    <row r="3070" spans="1:18" x14ac:dyDescent="0.2">
      <c r="A3070" s="5" t="s">
        <v>10667</v>
      </c>
      <c r="B3070" s="5" t="s">
        <v>10668</v>
      </c>
      <c r="C3070" s="5" t="s">
        <v>10669</v>
      </c>
      <c r="D3070" s="5" t="s">
        <v>18692</v>
      </c>
      <c r="E3070" s="36" t="s">
        <v>71</v>
      </c>
      <c r="F3070" s="5" t="s">
        <v>18633</v>
      </c>
      <c r="G3070" s="34">
        <v>43293</v>
      </c>
      <c r="H3070" s="33" t="s">
        <v>18633</v>
      </c>
      <c r="I3070" s="34">
        <v>43430</v>
      </c>
      <c r="J3070" s="33" t="s">
        <v>18633</v>
      </c>
      <c r="K3070" s="34">
        <v>44827</v>
      </c>
      <c r="L3070" s="33" t="s">
        <v>42</v>
      </c>
      <c r="M3070" s="33" t="s">
        <v>10670</v>
      </c>
      <c r="N3070" s="5" t="s">
        <v>26</v>
      </c>
      <c r="O3070" s="35">
        <v>553875.61</v>
      </c>
      <c r="P3070" s="5" t="s">
        <v>18633</v>
      </c>
      <c r="Q3070" s="5" t="str">
        <f t="shared" si="47"/>
        <v>Arquivado</v>
      </c>
      <c r="R3070" s="32" t="e">
        <v>#N/A</v>
      </c>
    </row>
    <row r="3071" spans="1:18" x14ac:dyDescent="0.2">
      <c r="A3071" s="5" t="s">
        <v>10672</v>
      </c>
      <c r="B3071" s="5"/>
      <c r="C3071" s="5" t="s">
        <v>10673</v>
      </c>
      <c r="D3071" s="5" t="s">
        <v>18692</v>
      </c>
      <c r="E3071" s="36" t="s">
        <v>71</v>
      </c>
      <c r="F3071" s="5" t="s">
        <v>18633</v>
      </c>
      <c r="G3071" s="34">
        <v>42328</v>
      </c>
      <c r="H3071" s="33" t="s">
        <v>18633</v>
      </c>
      <c r="I3071" s="34">
        <v>42717</v>
      </c>
      <c r="J3071" s="33" t="s">
        <v>18633</v>
      </c>
      <c r="K3071" s="34">
        <v>42891</v>
      </c>
      <c r="L3071" s="33" t="s">
        <v>42</v>
      </c>
      <c r="M3071" s="33" t="s">
        <v>1734</v>
      </c>
      <c r="N3071" s="5" t="s">
        <v>26</v>
      </c>
      <c r="O3071" s="35">
        <v>35000</v>
      </c>
      <c r="P3071" s="5" t="s">
        <v>18633</v>
      </c>
      <c r="Q3071" s="5" t="str">
        <f t="shared" si="47"/>
        <v>Arquivado</v>
      </c>
      <c r="R3071" s="32" t="e">
        <v>#N/A</v>
      </c>
    </row>
    <row r="3072" spans="1:18" x14ac:dyDescent="0.2">
      <c r="A3072" s="5" t="s">
        <v>10674</v>
      </c>
      <c r="B3072" s="5" t="s">
        <v>10675</v>
      </c>
      <c r="C3072" s="5" t="s">
        <v>10676</v>
      </c>
      <c r="D3072" s="5" t="s">
        <v>19431</v>
      </c>
      <c r="E3072" s="36" t="s">
        <v>71</v>
      </c>
      <c r="F3072" s="5" t="s">
        <v>18633</v>
      </c>
      <c r="G3072" s="34">
        <v>42916</v>
      </c>
      <c r="H3072" s="33" t="s">
        <v>18633</v>
      </c>
      <c r="I3072" s="34">
        <v>43048</v>
      </c>
      <c r="J3072" s="33" t="s">
        <v>18633</v>
      </c>
      <c r="K3072" s="34">
        <v>43284</v>
      </c>
      <c r="L3072" s="33" t="s">
        <v>42</v>
      </c>
      <c r="M3072" s="5" t="s">
        <v>10677</v>
      </c>
      <c r="N3072" s="5" t="s">
        <v>26</v>
      </c>
      <c r="O3072" s="35">
        <v>40000</v>
      </c>
      <c r="P3072" s="5" t="s">
        <v>18630</v>
      </c>
      <c r="Q3072" s="5" t="str">
        <f t="shared" si="47"/>
        <v>Arquivado</v>
      </c>
      <c r="R3072" s="32" t="e">
        <v>#N/A</v>
      </c>
    </row>
    <row r="3073" spans="1:18" x14ac:dyDescent="0.2">
      <c r="A3073" s="5" t="s">
        <v>10679</v>
      </c>
      <c r="B3073" s="5"/>
      <c r="C3073" s="5" t="s">
        <v>10645</v>
      </c>
      <c r="D3073" s="5" t="s">
        <v>18691</v>
      </c>
      <c r="E3073" s="36" t="s">
        <v>39</v>
      </c>
      <c r="F3073" s="5" t="s">
        <v>18630</v>
      </c>
      <c r="G3073" s="34"/>
      <c r="H3073" s="5" t="s">
        <v>18630</v>
      </c>
      <c r="I3073" s="34"/>
      <c r="J3073" s="5" t="s">
        <v>18630</v>
      </c>
      <c r="K3073" s="34"/>
      <c r="L3073" s="5" t="s">
        <v>23</v>
      </c>
      <c r="M3073" s="33" t="s">
        <v>43</v>
      </c>
      <c r="N3073" s="5" t="s">
        <v>26</v>
      </c>
      <c r="O3073" s="35">
        <v>35000</v>
      </c>
      <c r="P3073" s="5" t="s">
        <v>18633</v>
      </c>
      <c r="Q3073" s="5" t="str">
        <f t="shared" si="47"/>
        <v>Arquivado</v>
      </c>
      <c r="R3073" s="32" t="e">
        <v>#N/A</v>
      </c>
    </row>
    <row r="3074" spans="1:18" x14ac:dyDescent="0.2">
      <c r="A3074" s="5" t="s">
        <v>10680</v>
      </c>
      <c r="B3074" s="5" t="s">
        <v>10681</v>
      </c>
      <c r="C3074" s="5" t="s">
        <v>10682</v>
      </c>
      <c r="D3074" s="5" t="s">
        <v>18692</v>
      </c>
      <c r="E3074" s="36" t="s">
        <v>71</v>
      </c>
      <c r="F3074" s="5" t="s">
        <v>18633</v>
      </c>
      <c r="G3074" s="34">
        <v>43890</v>
      </c>
      <c r="H3074" s="33" t="s">
        <v>18633</v>
      </c>
      <c r="I3074" s="34">
        <v>44235</v>
      </c>
      <c r="J3074" s="33" t="s">
        <v>18633</v>
      </c>
      <c r="K3074" s="34">
        <v>45342</v>
      </c>
      <c r="L3074" s="33" t="s">
        <v>42</v>
      </c>
      <c r="M3074" s="5" t="s">
        <v>43</v>
      </c>
      <c r="N3074" s="5" t="s">
        <v>26</v>
      </c>
      <c r="O3074" s="35">
        <v>289435.7</v>
      </c>
      <c r="P3074" s="5" t="s">
        <v>18630</v>
      </c>
      <c r="Q3074" s="5" t="str">
        <f t="shared" si="47"/>
        <v>Arquivado</v>
      </c>
      <c r="R3074" s="32" t="e">
        <v>#N/A</v>
      </c>
    </row>
    <row r="3075" spans="1:18" x14ac:dyDescent="0.2">
      <c r="A3075" s="5" t="s">
        <v>10683</v>
      </c>
      <c r="B3075" s="5"/>
      <c r="C3075" s="5" t="s">
        <v>10684</v>
      </c>
      <c r="D3075" s="5" t="s">
        <v>10685</v>
      </c>
      <c r="E3075" s="36" t="s">
        <v>279</v>
      </c>
      <c r="F3075" s="5" t="s">
        <v>18633</v>
      </c>
      <c r="G3075" s="34">
        <v>45891</v>
      </c>
      <c r="H3075" s="33" t="s">
        <v>18630</v>
      </c>
      <c r="I3075" s="34"/>
      <c r="J3075" s="5" t="s">
        <v>18630</v>
      </c>
      <c r="K3075" s="34"/>
      <c r="L3075" s="5" t="s">
        <v>42</v>
      </c>
      <c r="M3075" s="33" t="s">
        <v>43</v>
      </c>
      <c r="N3075" s="5" t="s">
        <v>26</v>
      </c>
      <c r="O3075" s="35">
        <v>40673.629999999997</v>
      </c>
      <c r="P3075" s="5" t="s">
        <v>18633</v>
      </c>
      <c r="Q3075" s="5" t="str">
        <f t="shared" si="47"/>
        <v>Arquivado</v>
      </c>
      <c r="R3075" s="32" t="e">
        <v>#N/A</v>
      </c>
    </row>
    <row r="3076" spans="1:18" x14ac:dyDescent="0.2">
      <c r="A3076" s="5" t="s">
        <v>10686</v>
      </c>
      <c r="B3076" s="5"/>
      <c r="C3076" s="5" t="s">
        <v>10687</v>
      </c>
      <c r="D3076" s="5" t="s">
        <v>19299</v>
      </c>
      <c r="E3076" s="36" t="s">
        <v>71</v>
      </c>
      <c r="F3076" s="5" t="s">
        <v>18633</v>
      </c>
      <c r="G3076" s="34">
        <v>44314</v>
      </c>
      <c r="H3076" s="33" t="s">
        <v>18630</v>
      </c>
      <c r="I3076" s="34"/>
      <c r="J3076" s="5" t="s">
        <v>18630</v>
      </c>
      <c r="K3076" s="34"/>
      <c r="L3076" s="5" t="s">
        <v>42</v>
      </c>
      <c r="M3076" s="5" t="s">
        <v>10688</v>
      </c>
      <c r="N3076" s="5" t="s">
        <v>26</v>
      </c>
      <c r="O3076" s="35">
        <v>362912.08</v>
      </c>
      <c r="P3076" s="5" t="s">
        <v>18630</v>
      </c>
      <c r="Q3076" s="5" t="str">
        <f t="shared" ref="Q3076:Q3139" si="48">IF(OR(ISNUMBER(SEARCH("arquivamento",L3076)),ISNUMBER(SEARCH("arquivado",L3076))),"Arquivado","Ativo")</f>
        <v>Arquivado</v>
      </c>
      <c r="R3076" s="32" t="e">
        <v>#N/A</v>
      </c>
    </row>
    <row r="3077" spans="1:18" x14ac:dyDescent="0.2">
      <c r="A3077" s="5" t="s">
        <v>10690</v>
      </c>
      <c r="B3077" s="5"/>
      <c r="C3077" s="5" t="s">
        <v>10691</v>
      </c>
      <c r="D3077" s="5" t="s">
        <v>18691</v>
      </c>
      <c r="E3077" s="36" t="s">
        <v>71</v>
      </c>
      <c r="F3077" s="5" t="s">
        <v>18633</v>
      </c>
      <c r="G3077" s="34">
        <v>42554</v>
      </c>
      <c r="H3077" s="33" t="s">
        <v>18633</v>
      </c>
      <c r="I3077" s="34">
        <v>43132</v>
      </c>
      <c r="J3077" s="33" t="s">
        <v>18633</v>
      </c>
      <c r="K3077" s="34">
        <v>43276</v>
      </c>
      <c r="L3077" s="33" t="s">
        <v>42</v>
      </c>
      <c r="M3077" s="33" t="s">
        <v>43</v>
      </c>
      <c r="N3077" s="5" t="s">
        <v>26</v>
      </c>
      <c r="O3077" s="35">
        <v>40000</v>
      </c>
      <c r="P3077" s="5" t="s">
        <v>18633</v>
      </c>
      <c r="Q3077" s="5" t="str">
        <f t="shared" si="48"/>
        <v>Arquivado</v>
      </c>
      <c r="R3077" s="32" t="e">
        <v>#N/A</v>
      </c>
    </row>
    <row r="3078" spans="1:18" x14ac:dyDescent="0.2">
      <c r="A3078" s="5" t="s">
        <v>10692</v>
      </c>
      <c r="B3078" s="5"/>
      <c r="C3078" s="5" t="s">
        <v>10693</v>
      </c>
      <c r="D3078" s="5" t="s">
        <v>18691</v>
      </c>
      <c r="E3078" s="36" t="s">
        <v>39</v>
      </c>
      <c r="F3078" s="5" t="s">
        <v>18630</v>
      </c>
      <c r="G3078" s="34"/>
      <c r="H3078" s="5" t="s">
        <v>18630</v>
      </c>
      <c r="I3078" s="34"/>
      <c r="J3078" s="5" t="s">
        <v>18630</v>
      </c>
      <c r="K3078" s="34"/>
      <c r="L3078" s="5" t="s">
        <v>42</v>
      </c>
      <c r="M3078" s="33" t="s">
        <v>68</v>
      </c>
      <c r="N3078" s="5" t="s">
        <v>26</v>
      </c>
      <c r="O3078" s="35">
        <v>40000</v>
      </c>
      <c r="P3078" s="5" t="s">
        <v>18633</v>
      </c>
      <c r="Q3078" s="5" t="str">
        <f t="shared" si="48"/>
        <v>Arquivado</v>
      </c>
      <c r="R3078" s="32" t="e">
        <v>#N/A</v>
      </c>
    </row>
    <row r="3079" spans="1:18" x14ac:dyDescent="0.2">
      <c r="A3079" s="5" t="s">
        <v>10694</v>
      </c>
      <c r="B3079" s="5" t="s">
        <v>10695</v>
      </c>
      <c r="C3079" s="5" t="s">
        <v>10696</v>
      </c>
      <c r="D3079" s="5" t="s">
        <v>4972</v>
      </c>
      <c r="E3079" s="36" t="s">
        <v>71</v>
      </c>
      <c r="F3079" s="5" t="s">
        <v>18633</v>
      </c>
      <c r="G3079" s="34">
        <v>43613</v>
      </c>
      <c r="H3079" s="33" t="s">
        <v>18633</v>
      </c>
      <c r="I3079" s="34">
        <v>44082</v>
      </c>
      <c r="J3079" s="33" t="s">
        <v>18633</v>
      </c>
      <c r="K3079" s="34">
        <v>44462</v>
      </c>
      <c r="L3079" s="33" t="s">
        <v>42</v>
      </c>
      <c r="M3079" s="33" t="s">
        <v>43</v>
      </c>
      <c r="N3079" s="5" t="s">
        <v>26</v>
      </c>
      <c r="O3079" s="35">
        <v>406039.61</v>
      </c>
      <c r="P3079" s="5" t="s">
        <v>18630</v>
      </c>
      <c r="Q3079" s="5" t="str">
        <f t="shared" si="48"/>
        <v>Arquivado</v>
      </c>
      <c r="R3079" s="32" t="e">
        <v>#N/A</v>
      </c>
    </row>
    <row r="3080" spans="1:18" x14ac:dyDescent="0.2">
      <c r="A3080" s="5" t="s">
        <v>10697</v>
      </c>
      <c r="B3080" s="5"/>
      <c r="C3080" s="5" t="s">
        <v>10698</v>
      </c>
      <c r="D3080" s="5" t="s">
        <v>18693</v>
      </c>
      <c r="E3080" s="36" t="s">
        <v>71</v>
      </c>
      <c r="F3080" s="5" t="s">
        <v>18633</v>
      </c>
      <c r="G3080" s="34">
        <v>45278</v>
      </c>
      <c r="H3080" s="33" t="s">
        <v>18633</v>
      </c>
      <c r="I3080" s="34">
        <v>45463</v>
      </c>
      <c r="J3080" s="33" t="s">
        <v>18633</v>
      </c>
      <c r="K3080" s="34">
        <v>45538</v>
      </c>
      <c r="L3080" s="33" t="s">
        <v>42</v>
      </c>
      <c r="M3080" s="33" t="s">
        <v>825</v>
      </c>
      <c r="N3080" s="5" t="s">
        <v>26</v>
      </c>
      <c r="O3080" s="35">
        <v>279406.15000000002</v>
      </c>
      <c r="P3080" s="5" t="s">
        <v>18633</v>
      </c>
      <c r="Q3080" s="5" t="str">
        <f t="shared" si="48"/>
        <v>Arquivado</v>
      </c>
      <c r="R3080" s="32" t="e">
        <v>#N/A</v>
      </c>
    </row>
    <row r="3081" spans="1:18" x14ac:dyDescent="0.2">
      <c r="A3081" s="5" t="s">
        <v>10699</v>
      </c>
      <c r="B3081" s="5"/>
      <c r="C3081" s="5" t="s">
        <v>10700</v>
      </c>
      <c r="D3081" s="5" t="s">
        <v>10701</v>
      </c>
      <c r="E3081" s="36" t="s">
        <v>71</v>
      </c>
      <c r="F3081" s="5" t="s">
        <v>18633</v>
      </c>
      <c r="G3081" s="34">
        <v>45782</v>
      </c>
      <c r="H3081" s="33" t="s">
        <v>18633</v>
      </c>
      <c r="I3081" s="34">
        <v>45903</v>
      </c>
      <c r="J3081" s="33" t="s">
        <v>18630</v>
      </c>
      <c r="K3081" s="34"/>
      <c r="L3081" s="5" t="s">
        <v>18795</v>
      </c>
      <c r="M3081" s="5" t="s">
        <v>10702</v>
      </c>
      <c r="N3081" s="5" t="s">
        <v>117</v>
      </c>
      <c r="O3081" s="35">
        <v>307303.74</v>
      </c>
      <c r="P3081" s="60" t="s">
        <v>18630</v>
      </c>
      <c r="Q3081" s="5" t="str">
        <f t="shared" si="48"/>
        <v>Ativo</v>
      </c>
      <c r="R3081" s="32" t="e">
        <v>#N/A</v>
      </c>
    </row>
    <row r="3082" spans="1:18" x14ac:dyDescent="0.2">
      <c r="A3082" s="5" t="s">
        <v>10704</v>
      </c>
      <c r="B3082" s="5"/>
      <c r="C3082" s="5" t="s">
        <v>10705</v>
      </c>
      <c r="D3082" s="5" t="s">
        <v>18691</v>
      </c>
      <c r="E3082" s="36" t="s">
        <v>71</v>
      </c>
      <c r="F3082" s="5" t="s">
        <v>18633</v>
      </c>
      <c r="G3082" s="34">
        <v>42898</v>
      </c>
      <c r="H3082" s="33" t="s">
        <v>18630</v>
      </c>
      <c r="I3082" s="34"/>
      <c r="J3082" s="5" t="s">
        <v>18630</v>
      </c>
      <c r="K3082" s="34"/>
      <c r="L3082" s="5" t="s">
        <v>42</v>
      </c>
      <c r="M3082" s="5" t="s">
        <v>43</v>
      </c>
      <c r="N3082" s="5" t="s">
        <v>26</v>
      </c>
      <c r="O3082" s="35">
        <v>40000</v>
      </c>
      <c r="P3082" s="5" t="s">
        <v>18630</v>
      </c>
      <c r="Q3082" s="5" t="str">
        <f t="shared" si="48"/>
        <v>Arquivado</v>
      </c>
      <c r="R3082" s="32" t="e">
        <v>#N/A</v>
      </c>
    </row>
    <row r="3083" spans="1:18" x14ac:dyDescent="0.2">
      <c r="A3083" s="5" t="s">
        <v>10706</v>
      </c>
      <c r="B3083" s="5" t="s">
        <v>10707</v>
      </c>
      <c r="C3083" s="5" t="s">
        <v>10708</v>
      </c>
      <c r="D3083" s="5" t="s">
        <v>18693</v>
      </c>
      <c r="E3083" s="36" t="s">
        <v>71</v>
      </c>
      <c r="F3083" s="5" t="s">
        <v>18633</v>
      </c>
      <c r="G3083" s="34">
        <v>44763</v>
      </c>
      <c r="H3083" s="33" t="s">
        <v>18633</v>
      </c>
      <c r="I3083" s="34">
        <v>45330</v>
      </c>
      <c r="J3083" s="33" t="s">
        <v>18633</v>
      </c>
      <c r="K3083" s="34">
        <v>45904</v>
      </c>
      <c r="L3083" s="33" t="s">
        <v>42</v>
      </c>
      <c r="M3083" s="5" t="s">
        <v>43</v>
      </c>
      <c r="N3083" s="5" t="s">
        <v>26</v>
      </c>
      <c r="O3083" s="35">
        <v>145078.84</v>
      </c>
      <c r="P3083" s="5" t="s">
        <v>18630</v>
      </c>
      <c r="Q3083" s="5" t="str">
        <f t="shared" si="48"/>
        <v>Arquivado</v>
      </c>
      <c r="R3083" s="32" t="e">
        <v>#N/A</v>
      </c>
    </row>
    <row r="3084" spans="1:18" x14ac:dyDescent="0.2">
      <c r="A3084" s="5" t="s">
        <v>10709</v>
      </c>
      <c r="B3084" s="5"/>
      <c r="C3084" s="5" t="s">
        <v>10710</v>
      </c>
      <c r="D3084" s="5" t="s">
        <v>10711</v>
      </c>
      <c r="E3084" s="36" t="s">
        <v>71</v>
      </c>
      <c r="F3084" s="5" t="s">
        <v>18633</v>
      </c>
      <c r="G3084" s="34">
        <v>45916</v>
      </c>
      <c r="H3084" s="33" t="s">
        <v>18633</v>
      </c>
      <c r="I3084" s="34">
        <v>46090</v>
      </c>
      <c r="J3084" s="33" t="s">
        <v>18630</v>
      </c>
      <c r="K3084" s="34"/>
      <c r="L3084" s="5" t="s">
        <v>18795</v>
      </c>
      <c r="M3084" s="5" t="s">
        <v>10712</v>
      </c>
      <c r="N3084" s="5" t="s">
        <v>210</v>
      </c>
      <c r="O3084" s="35">
        <v>559915.97</v>
      </c>
      <c r="P3084" s="60" t="s">
        <v>18630</v>
      </c>
      <c r="Q3084" s="5" t="str">
        <f t="shared" si="48"/>
        <v>Ativo</v>
      </c>
      <c r="R3084" s="32" t="e">
        <v>#N/A</v>
      </c>
    </row>
    <row r="3085" spans="1:18" x14ac:dyDescent="0.2">
      <c r="A3085" s="5" t="s">
        <v>10714</v>
      </c>
      <c r="B3085" s="5"/>
      <c r="C3085" s="5" t="s">
        <v>10715</v>
      </c>
      <c r="D3085" s="5" t="s">
        <v>18693</v>
      </c>
      <c r="E3085" s="36" t="s">
        <v>71</v>
      </c>
      <c r="F3085" s="5" t="s">
        <v>18630</v>
      </c>
      <c r="G3085" s="34"/>
      <c r="H3085" s="5" t="s">
        <v>18630</v>
      </c>
      <c r="I3085" s="34"/>
      <c r="J3085" s="5" t="s">
        <v>18630</v>
      </c>
      <c r="K3085" s="34"/>
      <c r="L3085" s="5" t="s">
        <v>42</v>
      </c>
      <c r="M3085" s="5" t="s">
        <v>43</v>
      </c>
      <c r="N3085" s="5" t="s">
        <v>26</v>
      </c>
      <c r="O3085" s="35">
        <v>40000</v>
      </c>
      <c r="P3085" s="5" t="s">
        <v>18630</v>
      </c>
      <c r="Q3085" s="5" t="str">
        <f t="shared" si="48"/>
        <v>Arquivado</v>
      </c>
      <c r="R3085" s="32" t="e">
        <v>#N/A</v>
      </c>
    </row>
    <row r="3086" spans="1:18" x14ac:dyDescent="0.2">
      <c r="A3086" s="5" t="s">
        <v>10716</v>
      </c>
      <c r="B3086" s="5"/>
      <c r="C3086" s="5" t="s">
        <v>10717</v>
      </c>
      <c r="D3086" s="5" t="s">
        <v>19432</v>
      </c>
      <c r="E3086" s="36" t="s">
        <v>71</v>
      </c>
      <c r="F3086" s="5" t="s">
        <v>18633</v>
      </c>
      <c r="G3086" s="34">
        <v>44728</v>
      </c>
      <c r="H3086" s="33" t="s">
        <v>18633</v>
      </c>
      <c r="I3086" s="34">
        <v>45117</v>
      </c>
      <c r="J3086" s="33" t="s">
        <v>18633</v>
      </c>
      <c r="K3086" s="34">
        <v>45557</v>
      </c>
      <c r="L3086" s="33" t="s">
        <v>42</v>
      </c>
      <c r="M3086" s="33" t="s">
        <v>43</v>
      </c>
      <c r="N3086" s="5" t="s">
        <v>26</v>
      </c>
      <c r="O3086" s="35">
        <v>231266.11</v>
      </c>
      <c r="P3086" s="5" t="s">
        <v>18630</v>
      </c>
      <c r="Q3086" s="5" t="str">
        <f t="shared" si="48"/>
        <v>Arquivado</v>
      </c>
      <c r="R3086" s="32" t="e">
        <v>#N/A</v>
      </c>
    </row>
    <row r="3087" spans="1:18" x14ac:dyDescent="0.2">
      <c r="A3087" s="5" t="s">
        <v>10718</v>
      </c>
      <c r="B3087" s="5"/>
      <c r="C3087" s="5" t="s">
        <v>10719</v>
      </c>
      <c r="D3087" s="5" t="s">
        <v>18692</v>
      </c>
      <c r="E3087" s="36" t="s">
        <v>71</v>
      </c>
      <c r="F3087" s="5" t="s">
        <v>18633</v>
      </c>
      <c r="G3087" s="34">
        <v>44383</v>
      </c>
      <c r="H3087" s="33" t="s">
        <v>18633</v>
      </c>
      <c r="I3087" s="34">
        <v>44483</v>
      </c>
      <c r="J3087" s="33" t="s">
        <v>18630</v>
      </c>
      <c r="K3087" s="34"/>
      <c r="L3087" s="5" t="s">
        <v>18796</v>
      </c>
      <c r="M3087" s="5" t="s">
        <v>10720</v>
      </c>
      <c r="N3087" s="5" t="s">
        <v>210</v>
      </c>
      <c r="O3087" s="35">
        <v>145143.69</v>
      </c>
      <c r="P3087" s="60" t="s">
        <v>18630</v>
      </c>
      <c r="Q3087" s="5" t="str">
        <f t="shared" si="48"/>
        <v>Ativo</v>
      </c>
      <c r="R3087" s="32" t="e">
        <v>#N/A</v>
      </c>
    </row>
    <row r="3088" spans="1:18" x14ac:dyDescent="0.2">
      <c r="A3088" s="5" t="s">
        <v>10722</v>
      </c>
      <c r="B3088" s="5"/>
      <c r="C3088" s="5" t="s">
        <v>10723</v>
      </c>
      <c r="D3088" s="5" t="s">
        <v>10724</v>
      </c>
      <c r="E3088" s="36" t="s">
        <v>71</v>
      </c>
      <c r="F3088" s="5" t="s">
        <v>18633</v>
      </c>
      <c r="G3088" s="34">
        <v>46071</v>
      </c>
      <c r="H3088" s="33" t="s">
        <v>18630</v>
      </c>
      <c r="I3088" s="34"/>
      <c r="J3088" s="5" t="s">
        <v>18630</v>
      </c>
      <c r="K3088" s="34"/>
      <c r="L3088" s="5" t="s">
        <v>18795</v>
      </c>
      <c r="M3088" s="5" t="s">
        <v>10725</v>
      </c>
      <c r="N3088" s="5" t="s">
        <v>117</v>
      </c>
      <c r="O3088" s="35">
        <v>118633.21</v>
      </c>
      <c r="P3088" s="60" t="s">
        <v>18630</v>
      </c>
      <c r="Q3088" s="5" t="str">
        <f t="shared" si="48"/>
        <v>Ativo</v>
      </c>
      <c r="R3088" s="32" t="e">
        <v>#N/A</v>
      </c>
    </row>
    <row r="3089" spans="1:18" x14ac:dyDescent="0.2">
      <c r="A3089" s="5" t="s">
        <v>10727</v>
      </c>
      <c r="B3089" s="5"/>
      <c r="C3089" s="5" t="s">
        <v>10728</v>
      </c>
      <c r="D3089" s="5" t="s">
        <v>976</v>
      </c>
      <c r="E3089" s="36" t="s">
        <v>71</v>
      </c>
      <c r="F3089" s="5" t="s">
        <v>18633</v>
      </c>
      <c r="G3089" s="34">
        <v>44510</v>
      </c>
      <c r="H3089" s="33" t="s">
        <v>18630</v>
      </c>
      <c r="I3089" s="34"/>
      <c r="J3089" s="5" t="s">
        <v>18633</v>
      </c>
      <c r="K3089" s="34">
        <v>44470</v>
      </c>
      <c r="L3089" s="33" t="s">
        <v>42</v>
      </c>
      <c r="M3089" s="5" t="s">
        <v>43</v>
      </c>
      <c r="N3089" s="5" t="s">
        <v>26</v>
      </c>
      <c r="O3089" s="35">
        <v>67258.009999999995</v>
      </c>
      <c r="P3089" s="5" t="s">
        <v>18630</v>
      </c>
      <c r="Q3089" s="5" t="str">
        <f t="shared" si="48"/>
        <v>Arquivado</v>
      </c>
      <c r="R3089" s="32" t="e">
        <v>#N/A</v>
      </c>
    </row>
    <row r="3090" spans="1:18" x14ac:dyDescent="0.2">
      <c r="A3090" s="5" t="s">
        <v>10729</v>
      </c>
      <c r="B3090" s="5"/>
      <c r="C3090" s="5" t="s">
        <v>10730</v>
      </c>
      <c r="D3090" s="5" t="s">
        <v>19404</v>
      </c>
      <c r="E3090" s="36" t="s">
        <v>71</v>
      </c>
      <c r="F3090" s="5" t="s">
        <v>18633</v>
      </c>
      <c r="G3090" s="34">
        <v>45560</v>
      </c>
      <c r="H3090" s="33" t="s">
        <v>18630</v>
      </c>
      <c r="I3090" s="34"/>
      <c r="J3090" s="5" t="s">
        <v>18630</v>
      </c>
      <c r="K3090" s="34"/>
      <c r="L3090" s="5" t="s">
        <v>42</v>
      </c>
      <c r="M3090" s="33" t="s">
        <v>43</v>
      </c>
      <c r="N3090" s="5" t="s">
        <v>26</v>
      </c>
      <c r="O3090" s="35">
        <v>286034.08</v>
      </c>
      <c r="P3090" s="5" t="s">
        <v>18630</v>
      </c>
      <c r="Q3090" s="5" t="str">
        <f t="shared" si="48"/>
        <v>Arquivado</v>
      </c>
      <c r="R3090" s="32" t="e">
        <v>#N/A</v>
      </c>
    </row>
    <row r="3091" spans="1:18" x14ac:dyDescent="0.2">
      <c r="A3091" s="5" t="s">
        <v>10731</v>
      </c>
      <c r="B3091" s="5"/>
      <c r="C3091" s="5" t="s">
        <v>10732</v>
      </c>
      <c r="D3091" s="5" t="s">
        <v>10733</v>
      </c>
      <c r="E3091" s="36" t="s">
        <v>71</v>
      </c>
      <c r="F3091" s="5" t="s">
        <v>18630</v>
      </c>
      <c r="G3091" s="34"/>
      <c r="H3091" s="5" t="s">
        <v>18630</v>
      </c>
      <c r="I3091" s="34"/>
      <c r="J3091" s="5" t="s">
        <v>18633</v>
      </c>
      <c r="K3091" s="34">
        <v>41739</v>
      </c>
      <c r="L3091" s="33" t="s">
        <v>42</v>
      </c>
      <c r="M3091" s="5" t="s">
        <v>10556</v>
      </c>
      <c r="N3091" s="5" t="s">
        <v>26</v>
      </c>
      <c r="O3091" s="35">
        <v>29887</v>
      </c>
      <c r="P3091" s="5" t="s">
        <v>18630</v>
      </c>
      <c r="Q3091" s="5" t="str">
        <f t="shared" si="48"/>
        <v>Arquivado</v>
      </c>
      <c r="R3091" s="32" t="e">
        <v>#N/A</v>
      </c>
    </row>
    <row r="3092" spans="1:18" x14ac:dyDescent="0.2">
      <c r="A3092" s="5" t="s">
        <v>10734</v>
      </c>
      <c r="B3092" s="5" t="s">
        <v>10735</v>
      </c>
      <c r="C3092" s="5" t="s">
        <v>10736</v>
      </c>
      <c r="D3092" s="5" t="s">
        <v>41</v>
      </c>
      <c r="E3092" s="36" t="s">
        <v>71</v>
      </c>
      <c r="F3092" s="5" t="s">
        <v>18630</v>
      </c>
      <c r="G3092" s="34"/>
      <c r="H3092" s="5" t="s">
        <v>18630</v>
      </c>
      <c r="I3092" s="34"/>
      <c r="J3092" s="5" t="s">
        <v>18630</v>
      </c>
      <c r="K3092" s="34"/>
      <c r="L3092" s="5" t="s">
        <v>42</v>
      </c>
      <c r="M3092" s="5" t="s">
        <v>10737</v>
      </c>
      <c r="N3092" s="5" t="s">
        <v>26</v>
      </c>
      <c r="O3092" s="35">
        <v>40000</v>
      </c>
      <c r="P3092" s="5" t="s">
        <v>18630</v>
      </c>
      <c r="Q3092" s="5" t="str">
        <f t="shared" si="48"/>
        <v>Arquivado</v>
      </c>
      <c r="R3092" s="32" t="e">
        <v>#N/A</v>
      </c>
    </row>
    <row r="3093" spans="1:18" x14ac:dyDescent="0.2">
      <c r="A3093" s="5" t="s">
        <v>10739</v>
      </c>
      <c r="B3093" s="5"/>
      <c r="C3093" s="5" t="s">
        <v>10740</v>
      </c>
      <c r="D3093" s="5" t="s">
        <v>443</v>
      </c>
      <c r="E3093" s="36" t="s">
        <v>71</v>
      </c>
      <c r="F3093" s="5" t="s">
        <v>18633</v>
      </c>
      <c r="G3093" s="34">
        <v>45093</v>
      </c>
      <c r="H3093" s="33" t="s">
        <v>18633</v>
      </c>
      <c r="I3093" s="34">
        <v>45315</v>
      </c>
      <c r="J3093" s="33" t="s">
        <v>18633</v>
      </c>
      <c r="K3093" s="34">
        <v>45534</v>
      </c>
      <c r="L3093" s="33" t="s">
        <v>42</v>
      </c>
      <c r="M3093" s="5" t="s">
        <v>10741</v>
      </c>
      <c r="N3093" s="5" t="s">
        <v>26</v>
      </c>
      <c r="O3093" s="35">
        <v>69689.61</v>
      </c>
      <c r="P3093" s="5" t="s">
        <v>18630</v>
      </c>
      <c r="Q3093" s="5" t="str">
        <f t="shared" si="48"/>
        <v>Arquivado</v>
      </c>
      <c r="R3093" s="32" t="e">
        <v>#N/A</v>
      </c>
    </row>
    <row r="3094" spans="1:18" x14ac:dyDescent="0.2">
      <c r="A3094" s="5" t="s">
        <v>10743</v>
      </c>
      <c r="B3094" s="5" t="s">
        <v>10744</v>
      </c>
      <c r="C3094" s="5" t="s">
        <v>10745</v>
      </c>
      <c r="D3094" s="5" t="s">
        <v>19299</v>
      </c>
      <c r="E3094" s="36" t="s">
        <v>71</v>
      </c>
      <c r="F3094" s="5" t="s">
        <v>18633</v>
      </c>
      <c r="G3094" s="34">
        <v>41775</v>
      </c>
      <c r="H3094" s="33" t="s">
        <v>18633</v>
      </c>
      <c r="I3094" s="34">
        <v>42171</v>
      </c>
      <c r="J3094" s="33" t="s">
        <v>18633</v>
      </c>
      <c r="K3094" s="34">
        <v>43133</v>
      </c>
      <c r="L3094" s="33" t="s">
        <v>42</v>
      </c>
      <c r="M3094" s="5" t="s">
        <v>43</v>
      </c>
      <c r="N3094" s="5" t="s">
        <v>26</v>
      </c>
      <c r="O3094" s="35">
        <v>30000</v>
      </c>
      <c r="P3094" s="5" t="s">
        <v>18630</v>
      </c>
      <c r="Q3094" s="5" t="str">
        <f t="shared" si="48"/>
        <v>Arquivado</v>
      </c>
      <c r="R3094" s="32" t="e">
        <v>#N/A</v>
      </c>
    </row>
    <row r="3095" spans="1:18" x14ac:dyDescent="0.2">
      <c r="A3095" s="5" t="s">
        <v>10746</v>
      </c>
      <c r="B3095" s="5"/>
      <c r="C3095" s="5" t="s">
        <v>10747</v>
      </c>
      <c r="D3095" s="5" t="s">
        <v>10748</v>
      </c>
      <c r="E3095" s="36" t="s">
        <v>279</v>
      </c>
      <c r="F3095" s="5" t="s">
        <v>18633</v>
      </c>
      <c r="G3095" s="34">
        <v>45429</v>
      </c>
      <c r="H3095" s="33" t="s">
        <v>18633</v>
      </c>
      <c r="I3095" s="34">
        <v>45532</v>
      </c>
      <c r="J3095" s="33" t="s">
        <v>18633</v>
      </c>
      <c r="K3095" s="34">
        <v>45636</v>
      </c>
      <c r="L3095" s="33" t="s">
        <v>42</v>
      </c>
      <c r="M3095" s="33" t="s">
        <v>43</v>
      </c>
      <c r="N3095" s="5" t="s">
        <v>26</v>
      </c>
      <c r="O3095" s="35">
        <v>8107.08</v>
      </c>
      <c r="P3095" s="5" t="s">
        <v>18633</v>
      </c>
      <c r="Q3095" s="5" t="str">
        <f t="shared" si="48"/>
        <v>Arquivado</v>
      </c>
      <c r="R3095" s="32" t="e">
        <v>#N/A</v>
      </c>
    </row>
    <row r="3096" spans="1:18" x14ac:dyDescent="0.2">
      <c r="A3096" s="5" t="s">
        <v>10749</v>
      </c>
      <c r="B3096" s="5"/>
      <c r="C3096" s="5" t="s">
        <v>10750</v>
      </c>
      <c r="D3096" s="5" t="s">
        <v>19218</v>
      </c>
      <c r="E3096" s="36" t="s">
        <v>71</v>
      </c>
      <c r="F3096" s="5" t="s">
        <v>18630</v>
      </c>
      <c r="G3096" s="34"/>
      <c r="H3096" s="5" t="s">
        <v>18633</v>
      </c>
      <c r="I3096" s="34">
        <v>44837</v>
      </c>
      <c r="J3096" s="33" t="s">
        <v>18630</v>
      </c>
      <c r="K3096" s="34"/>
      <c r="L3096" s="5" t="s">
        <v>42</v>
      </c>
      <c r="M3096" s="5" t="s">
        <v>43</v>
      </c>
      <c r="N3096" s="5" t="s">
        <v>26</v>
      </c>
      <c r="O3096" s="35">
        <v>394170.47</v>
      </c>
      <c r="P3096" s="5" t="s">
        <v>18630</v>
      </c>
      <c r="Q3096" s="5" t="str">
        <f t="shared" si="48"/>
        <v>Arquivado</v>
      </c>
      <c r="R3096" s="32" t="e">
        <v>#N/A</v>
      </c>
    </row>
    <row r="3097" spans="1:18" x14ac:dyDescent="0.2">
      <c r="A3097" s="5" t="s">
        <v>10751</v>
      </c>
      <c r="B3097" s="5" t="s">
        <v>10752</v>
      </c>
      <c r="C3097" s="5" t="s">
        <v>10753</v>
      </c>
      <c r="D3097" s="5" t="s">
        <v>18692</v>
      </c>
      <c r="E3097" s="36" t="s">
        <v>71</v>
      </c>
      <c r="F3097" s="5" t="s">
        <v>18633</v>
      </c>
      <c r="G3097" s="34">
        <v>45114</v>
      </c>
      <c r="H3097" s="33" t="s">
        <v>18633</v>
      </c>
      <c r="I3097" s="34">
        <v>45391</v>
      </c>
      <c r="J3097" s="33" t="s">
        <v>18633</v>
      </c>
      <c r="K3097" s="34">
        <v>45985</v>
      </c>
      <c r="L3097" s="33" t="s">
        <v>18794</v>
      </c>
      <c r="M3097" s="33" t="s">
        <v>4464</v>
      </c>
      <c r="N3097" s="5" t="s">
        <v>117</v>
      </c>
      <c r="O3097" s="35">
        <v>287829.52</v>
      </c>
      <c r="P3097" s="60" t="s">
        <v>18630</v>
      </c>
      <c r="Q3097" s="5" t="str">
        <f t="shared" si="48"/>
        <v>Ativo</v>
      </c>
      <c r="R3097" s="32" t="e">
        <v>#N/A</v>
      </c>
    </row>
    <row r="3098" spans="1:18" x14ac:dyDescent="0.2">
      <c r="A3098" s="5" t="s">
        <v>10754</v>
      </c>
      <c r="B3098" s="5"/>
      <c r="C3098" s="5" t="s">
        <v>10755</v>
      </c>
      <c r="D3098" s="5" t="s">
        <v>443</v>
      </c>
      <c r="E3098" s="36" t="s">
        <v>71</v>
      </c>
      <c r="F3098" s="5" t="s">
        <v>18633</v>
      </c>
      <c r="G3098" s="34">
        <v>45461</v>
      </c>
      <c r="H3098" s="33" t="s">
        <v>18630</v>
      </c>
      <c r="I3098" s="34"/>
      <c r="J3098" s="5" t="s">
        <v>18630</v>
      </c>
      <c r="K3098" s="34"/>
      <c r="L3098" s="5" t="s">
        <v>42</v>
      </c>
      <c r="M3098" s="33" t="s">
        <v>10756</v>
      </c>
      <c r="N3098" s="5" t="s">
        <v>26</v>
      </c>
      <c r="O3098" s="35">
        <v>783721.45</v>
      </c>
      <c r="P3098" s="5" t="s">
        <v>18633</v>
      </c>
      <c r="Q3098" s="5" t="str">
        <f t="shared" si="48"/>
        <v>Arquivado</v>
      </c>
      <c r="R3098" s="32" t="e">
        <v>#N/A</v>
      </c>
    </row>
    <row r="3099" spans="1:18" x14ac:dyDescent="0.2">
      <c r="A3099" s="5" t="s">
        <v>10758</v>
      </c>
      <c r="B3099" s="5"/>
      <c r="C3099" s="5" t="s">
        <v>10759</v>
      </c>
      <c r="D3099" s="5" t="s">
        <v>18692</v>
      </c>
      <c r="E3099" s="36" t="s">
        <v>71</v>
      </c>
      <c r="F3099" s="5" t="s">
        <v>18633</v>
      </c>
      <c r="G3099" s="34">
        <v>44675</v>
      </c>
      <c r="H3099" s="33" t="s">
        <v>18633</v>
      </c>
      <c r="I3099" s="34">
        <v>44854</v>
      </c>
      <c r="J3099" s="33" t="s">
        <v>18633</v>
      </c>
      <c r="K3099" s="34">
        <v>45260</v>
      </c>
      <c r="L3099" s="33" t="s">
        <v>42</v>
      </c>
      <c r="M3099" s="33" t="s">
        <v>43</v>
      </c>
      <c r="N3099" s="5" t="s">
        <v>26</v>
      </c>
      <c r="O3099" s="35">
        <v>149388.97</v>
      </c>
      <c r="P3099" s="5" t="s">
        <v>18630</v>
      </c>
      <c r="Q3099" s="5" t="str">
        <f t="shared" si="48"/>
        <v>Arquivado</v>
      </c>
      <c r="R3099" s="32" t="e">
        <v>#N/A</v>
      </c>
    </row>
    <row r="3100" spans="1:18" x14ac:dyDescent="0.2">
      <c r="A3100" s="5" t="s">
        <v>10760</v>
      </c>
      <c r="B3100" s="5"/>
      <c r="C3100" s="5" t="s">
        <v>10761</v>
      </c>
      <c r="D3100" s="5" t="s">
        <v>18693</v>
      </c>
      <c r="E3100" s="36" t="s">
        <v>71</v>
      </c>
      <c r="F3100" s="5" t="s">
        <v>18633</v>
      </c>
      <c r="G3100" s="34">
        <v>45211</v>
      </c>
      <c r="H3100" s="33" t="s">
        <v>18633</v>
      </c>
      <c r="I3100" s="34">
        <v>45499</v>
      </c>
      <c r="J3100" s="33" t="s">
        <v>18633</v>
      </c>
      <c r="K3100" s="34">
        <v>45751</v>
      </c>
      <c r="L3100" s="33" t="s">
        <v>42</v>
      </c>
      <c r="M3100" s="33" t="s">
        <v>43</v>
      </c>
      <c r="N3100" s="5" t="s">
        <v>26</v>
      </c>
      <c r="O3100" s="35">
        <v>222606.66</v>
      </c>
      <c r="P3100" s="5" t="s">
        <v>18630</v>
      </c>
      <c r="Q3100" s="5" t="str">
        <f t="shared" si="48"/>
        <v>Arquivado</v>
      </c>
      <c r="R3100" s="32" t="e">
        <v>#N/A</v>
      </c>
    </row>
    <row r="3101" spans="1:18" x14ac:dyDescent="0.2">
      <c r="A3101" s="5" t="s">
        <v>10762</v>
      </c>
      <c r="B3101" s="5"/>
      <c r="C3101" s="5" t="s">
        <v>10763</v>
      </c>
      <c r="D3101" s="5" t="s">
        <v>10711</v>
      </c>
      <c r="E3101" s="36" t="s">
        <v>71</v>
      </c>
      <c r="F3101" s="5" t="s">
        <v>18633</v>
      </c>
      <c r="G3101" s="34">
        <v>45733</v>
      </c>
      <c r="H3101" s="33" t="s">
        <v>18630</v>
      </c>
      <c r="I3101" s="34"/>
      <c r="J3101" s="5" t="s">
        <v>18633</v>
      </c>
      <c r="K3101" s="34">
        <v>45784</v>
      </c>
      <c r="L3101" s="33" t="s">
        <v>42</v>
      </c>
      <c r="M3101" s="33" t="s">
        <v>43</v>
      </c>
      <c r="N3101" s="5" t="s">
        <v>26</v>
      </c>
      <c r="O3101" s="35">
        <v>840472.8</v>
      </c>
      <c r="P3101" s="5" t="s">
        <v>18633</v>
      </c>
      <c r="Q3101" s="5" t="str">
        <f t="shared" si="48"/>
        <v>Arquivado</v>
      </c>
      <c r="R3101" s="32" t="e">
        <v>#N/A</v>
      </c>
    </row>
    <row r="3102" spans="1:18" x14ac:dyDescent="0.2">
      <c r="A3102" s="5" t="s">
        <v>10764</v>
      </c>
      <c r="B3102" s="5"/>
      <c r="C3102" s="5" t="s">
        <v>10765</v>
      </c>
      <c r="D3102" s="5" t="s">
        <v>19404</v>
      </c>
      <c r="E3102" s="36" t="s">
        <v>71</v>
      </c>
      <c r="F3102" s="5" t="s">
        <v>18630</v>
      </c>
      <c r="G3102" s="34"/>
      <c r="H3102" s="5" t="s">
        <v>18630</v>
      </c>
      <c r="I3102" s="34"/>
      <c r="J3102" s="5" t="s">
        <v>18630</v>
      </c>
      <c r="K3102" s="34"/>
      <c r="L3102" s="5" t="s">
        <v>42</v>
      </c>
      <c r="M3102" s="5" t="s">
        <v>8417</v>
      </c>
      <c r="N3102" s="5" t="s">
        <v>26</v>
      </c>
      <c r="O3102" s="35">
        <v>384576.86</v>
      </c>
      <c r="P3102" s="5" t="s">
        <v>18633</v>
      </c>
      <c r="Q3102" s="5" t="str">
        <f t="shared" si="48"/>
        <v>Arquivado</v>
      </c>
      <c r="R3102" s="32" t="e">
        <v>#N/A</v>
      </c>
    </row>
    <row r="3103" spans="1:18" x14ac:dyDescent="0.2">
      <c r="A3103" s="5" t="s">
        <v>10766</v>
      </c>
      <c r="B3103" s="5"/>
      <c r="C3103" s="5" t="s">
        <v>10767</v>
      </c>
      <c r="D3103" s="5" t="s">
        <v>10768</v>
      </c>
      <c r="E3103" s="36" t="s">
        <v>71</v>
      </c>
      <c r="F3103" s="5" t="s">
        <v>18633</v>
      </c>
      <c r="G3103" s="34">
        <v>42489</v>
      </c>
      <c r="H3103" s="33" t="s">
        <v>18630</v>
      </c>
      <c r="I3103" s="34"/>
      <c r="J3103" s="5" t="s">
        <v>18633</v>
      </c>
      <c r="K3103" s="34">
        <v>42622</v>
      </c>
      <c r="L3103" s="33" t="s">
        <v>18684</v>
      </c>
      <c r="M3103" s="33" t="s">
        <v>10769</v>
      </c>
      <c r="N3103" s="5" t="s">
        <v>117</v>
      </c>
      <c r="O3103" s="35">
        <v>50000</v>
      </c>
      <c r="P3103" s="60" t="s">
        <v>18630</v>
      </c>
      <c r="Q3103" s="5" t="str">
        <f t="shared" si="48"/>
        <v>Ativo</v>
      </c>
      <c r="R3103" s="32" t="e">
        <v>#N/A</v>
      </c>
    </row>
    <row r="3104" spans="1:18" x14ac:dyDescent="0.2">
      <c r="A3104" s="5" t="s">
        <v>10771</v>
      </c>
      <c r="B3104" s="5"/>
      <c r="C3104" s="5" t="s">
        <v>10772</v>
      </c>
      <c r="D3104" s="5" t="s">
        <v>10773</v>
      </c>
      <c r="E3104" s="36" t="s">
        <v>71</v>
      </c>
      <c r="F3104" s="5" t="s">
        <v>18633</v>
      </c>
      <c r="G3104" s="34">
        <v>44489</v>
      </c>
      <c r="H3104" s="33" t="s">
        <v>18633</v>
      </c>
      <c r="I3104" s="34">
        <v>44691</v>
      </c>
      <c r="J3104" s="33" t="s">
        <v>18633</v>
      </c>
      <c r="K3104" s="34">
        <v>44831</v>
      </c>
      <c r="L3104" s="33" t="s">
        <v>42</v>
      </c>
      <c r="M3104" s="33" t="s">
        <v>10774</v>
      </c>
      <c r="N3104" s="5" t="s">
        <v>26</v>
      </c>
      <c r="O3104" s="35">
        <v>546499.85</v>
      </c>
      <c r="P3104" s="5" t="s">
        <v>18630</v>
      </c>
      <c r="Q3104" s="5" t="str">
        <f t="shared" si="48"/>
        <v>Arquivado</v>
      </c>
      <c r="R3104" s="32" t="e">
        <v>#N/A</v>
      </c>
    </row>
    <row r="3105" spans="1:18" x14ac:dyDescent="0.2">
      <c r="A3105" s="5" t="s">
        <v>10776</v>
      </c>
      <c r="B3105" s="5" t="s">
        <v>10777</v>
      </c>
      <c r="C3105" s="5" t="s">
        <v>10778</v>
      </c>
      <c r="D3105" s="5" t="s">
        <v>6597</v>
      </c>
      <c r="E3105" s="36" t="s">
        <v>71</v>
      </c>
      <c r="F3105" s="5" t="s">
        <v>18633</v>
      </c>
      <c r="G3105" s="34">
        <v>43373</v>
      </c>
      <c r="H3105" s="33" t="s">
        <v>18633</v>
      </c>
      <c r="I3105" s="34">
        <v>43647</v>
      </c>
      <c r="J3105" s="33" t="s">
        <v>18633</v>
      </c>
      <c r="K3105" s="34">
        <v>45924</v>
      </c>
      <c r="L3105" s="33" t="s">
        <v>42</v>
      </c>
      <c r="M3105" s="33" t="s">
        <v>10779</v>
      </c>
      <c r="N3105" s="5" t="s">
        <v>26</v>
      </c>
      <c r="O3105" s="35">
        <v>171169.55</v>
      </c>
      <c r="P3105" s="5" t="s">
        <v>18630</v>
      </c>
      <c r="Q3105" s="5" t="str">
        <f t="shared" si="48"/>
        <v>Arquivado</v>
      </c>
      <c r="R3105" s="32" t="e">
        <v>#N/A</v>
      </c>
    </row>
    <row r="3106" spans="1:18" x14ac:dyDescent="0.2">
      <c r="A3106" s="5" t="s">
        <v>10781</v>
      </c>
      <c r="B3106" s="5"/>
      <c r="C3106" s="5" t="s">
        <v>10782</v>
      </c>
      <c r="D3106" s="5" t="s">
        <v>18692</v>
      </c>
      <c r="E3106" s="36" t="s">
        <v>71</v>
      </c>
      <c r="F3106" s="5" t="s">
        <v>18633</v>
      </c>
      <c r="G3106" s="34">
        <v>44208</v>
      </c>
      <c r="H3106" s="33" t="s">
        <v>18630</v>
      </c>
      <c r="I3106" s="34"/>
      <c r="J3106" s="5" t="s">
        <v>18630</v>
      </c>
      <c r="K3106" s="34"/>
      <c r="L3106" s="5" t="s">
        <v>42</v>
      </c>
      <c r="M3106" s="5" t="s">
        <v>43</v>
      </c>
      <c r="N3106" s="5" t="s">
        <v>26</v>
      </c>
      <c r="O3106" s="35">
        <v>156766.91</v>
      </c>
      <c r="P3106" s="5" t="s">
        <v>18630</v>
      </c>
      <c r="Q3106" s="5" t="str">
        <f t="shared" si="48"/>
        <v>Arquivado</v>
      </c>
      <c r="R3106" s="32" t="e">
        <v>#N/A</v>
      </c>
    </row>
    <row r="3107" spans="1:18" x14ac:dyDescent="0.2">
      <c r="A3107" s="5" t="s">
        <v>10783</v>
      </c>
      <c r="B3107" s="5"/>
      <c r="C3107" s="5" t="s">
        <v>10784</v>
      </c>
      <c r="D3107" s="5" t="s">
        <v>6597</v>
      </c>
      <c r="E3107" s="36" t="s">
        <v>71</v>
      </c>
      <c r="F3107" s="5" t="s">
        <v>18633</v>
      </c>
      <c r="G3107" s="34">
        <v>43489</v>
      </c>
      <c r="H3107" s="33" t="s">
        <v>18633</v>
      </c>
      <c r="I3107" s="34">
        <v>43746</v>
      </c>
      <c r="J3107" s="33" t="s">
        <v>18633</v>
      </c>
      <c r="K3107" s="34">
        <v>44103</v>
      </c>
      <c r="L3107" s="33" t="s">
        <v>42</v>
      </c>
      <c r="M3107" s="5" t="s">
        <v>10785</v>
      </c>
      <c r="N3107" s="5" t="s">
        <v>26</v>
      </c>
      <c r="O3107" s="35">
        <v>1054777.1399999999</v>
      </c>
      <c r="P3107" s="5" t="s">
        <v>18630</v>
      </c>
      <c r="Q3107" s="5" t="str">
        <f t="shared" si="48"/>
        <v>Arquivado</v>
      </c>
      <c r="R3107" s="32" t="e">
        <v>#N/A</v>
      </c>
    </row>
    <row r="3108" spans="1:18" x14ac:dyDescent="0.2">
      <c r="A3108" s="5" t="s">
        <v>10787</v>
      </c>
      <c r="B3108" s="5"/>
      <c r="C3108" s="5" t="s">
        <v>10788</v>
      </c>
      <c r="D3108" s="5" t="s">
        <v>10789</v>
      </c>
      <c r="E3108" s="36" t="s">
        <v>279</v>
      </c>
      <c r="F3108" s="5" t="s">
        <v>18633</v>
      </c>
      <c r="G3108" s="34">
        <v>45833</v>
      </c>
      <c r="H3108" s="33" t="s">
        <v>18630</v>
      </c>
      <c r="I3108" s="34"/>
      <c r="J3108" s="5" t="s">
        <v>18630</v>
      </c>
      <c r="K3108" s="34"/>
      <c r="L3108" s="5" t="s">
        <v>42</v>
      </c>
      <c r="M3108" s="33" t="s">
        <v>43</v>
      </c>
      <c r="N3108" s="5" t="s">
        <v>26</v>
      </c>
      <c r="O3108" s="35">
        <v>88902.96</v>
      </c>
      <c r="P3108" s="5" t="s">
        <v>18633</v>
      </c>
      <c r="Q3108" s="5" t="str">
        <f t="shared" si="48"/>
        <v>Arquivado</v>
      </c>
      <c r="R3108" s="32" t="e">
        <v>#N/A</v>
      </c>
    </row>
    <row r="3109" spans="1:18" x14ac:dyDescent="0.2">
      <c r="A3109" s="5" t="s">
        <v>10790</v>
      </c>
      <c r="B3109" s="5"/>
      <c r="C3109" s="5" t="s">
        <v>10791</v>
      </c>
      <c r="D3109" s="5" t="s">
        <v>891</v>
      </c>
      <c r="E3109" s="36" t="s">
        <v>71</v>
      </c>
      <c r="F3109" s="5" t="s">
        <v>18633</v>
      </c>
      <c r="G3109" s="34">
        <v>45786</v>
      </c>
      <c r="H3109" s="33" t="s">
        <v>18630</v>
      </c>
      <c r="I3109" s="34"/>
      <c r="J3109" s="5" t="s">
        <v>18633</v>
      </c>
      <c r="K3109" s="34">
        <v>45847</v>
      </c>
      <c r="L3109" s="33" t="s">
        <v>18794</v>
      </c>
      <c r="M3109" s="33" t="s">
        <v>825</v>
      </c>
      <c r="N3109" s="5" t="s">
        <v>117</v>
      </c>
      <c r="O3109" s="35">
        <v>272198.62</v>
      </c>
      <c r="P3109" s="60" t="s">
        <v>18630</v>
      </c>
      <c r="Q3109" s="5" t="str">
        <f t="shared" si="48"/>
        <v>Ativo</v>
      </c>
      <c r="R3109" s="32" t="e">
        <v>#N/A</v>
      </c>
    </row>
    <row r="3110" spans="1:18" x14ac:dyDescent="0.2">
      <c r="A3110" s="5" t="s">
        <v>10792</v>
      </c>
      <c r="B3110" s="5"/>
      <c r="C3110" s="5" t="s">
        <v>10793</v>
      </c>
      <c r="D3110" s="5" t="s">
        <v>10789</v>
      </c>
      <c r="E3110" s="36" t="s">
        <v>71</v>
      </c>
      <c r="F3110" s="5" t="s">
        <v>18633</v>
      </c>
      <c r="G3110" s="34">
        <v>45845</v>
      </c>
      <c r="H3110" s="33" t="s">
        <v>18630</v>
      </c>
      <c r="I3110" s="34"/>
      <c r="J3110" s="5" t="s">
        <v>18630</v>
      </c>
      <c r="K3110" s="34"/>
      <c r="L3110" s="5" t="s">
        <v>42</v>
      </c>
      <c r="M3110" s="33" t="s">
        <v>43</v>
      </c>
      <c r="N3110" s="5" t="s">
        <v>26</v>
      </c>
      <c r="O3110" s="35">
        <v>66810.89</v>
      </c>
      <c r="P3110" s="5" t="s">
        <v>18633</v>
      </c>
      <c r="Q3110" s="5" t="str">
        <f t="shared" si="48"/>
        <v>Arquivado</v>
      </c>
      <c r="R3110" s="32" t="e">
        <v>#N/A</v>
      </c>
    </row>
    <row r="3111" spans="1:18" x14ac:dyDescent="0.2">
      <c r="A3111" s="5" t="s">
        <v>10794</v>
      </c>
      <c r="B3111" s="5" t="s">
        <v>10795</v>
      </c>
      <c r="C3111" s="5" t="s">
        <v>10796</v>
      </c>
      <c r="D3111" s="5" t="s">
        <v>184</v>
      </c>
      <c r="E3111" s="36" t="s">
        <v>71</v>
      </c>
      <c r="F3111" s="5" t="s">
        <v>18633</v>
      </c>
      <c r="G3111" s="34">
        <v>43651</v>
      </c>
      <c r="H3111" s="33" t="s">
        <v>18633</v>
      </c>
      <c r="I3111" s="34">
        <v>43901</v>
      </c>
      <c r="J3111" s="33" t="s">
        <v>18630</v>
      </c>
      <c r="K3111" s="34"/>
      <c r="L3111" s="5" t="s">
        <v>18796</v>
      </c>
      <c r="M3111" s="5" t="s">
        <v>10720</v>
      </c>
      <c r="N3111" s="5" t="s">
        <v>117</v>
      </c>
      <c r="O3111" s="35">
        <v>64752.22</v>
      </c>
      <c r="P3111" s="60" t="s">
        <v>18630</v>
      </c>
      <c r="Q3111" s="5" t="str">
        <f t="shared" si="48"/>
        <v>Ativo</v>
      </c>
      <c r="R3111" s="32" t="e">
        <v>#N/A</v>
      </c>
    </row>
    <row r="3112" spans="1:18" x14ac:dyDescent="0.2">
      <c r="A3112" s="5" t="s">
        <v>10797</v>
      </c>
      <c r="B3112" s="5"/>
      <c r="C3112" s="5" t="s">
        <v>10798</v>
      </c>
      <c r="D3112" s="5" t="s">
        <v>10799</v>
      </c>
      <c r="E3112" s="36" t="s">
        <v>71</v>
      </c>
      <c r="F3112" s="5" t="s">
        <v>18633</v>
      </c>
      <c r="G3112" s="34">
        <v>44896</v>
      </c>
      <c r="H3112" s="33" t="s">
        <v>18633</v>
      </c>
      <c r="I3112" s="34">
        <v>45098</v>
      </c>
      <c r="J3112" s="33" t="s">
        <v>18630</v>
      </c>
      <c r="K3112" s="34"/>
      <c r="L3112" s="5" t="s">
        <v>18796</v>
      </c>
      <c r="M3112" s="5" t="s">
        <v>473</v>
      </c>
      <c r="N3112" s="5" t="s">
        <v>117</v>
      </c>
      <c r="O3112" s="35">
        <v>382967.95</v>
      </c>
      <c r="P3112" s="60" t="s">
        <v>18630</v>
      </c>
      <c r="Q3112" s="5" t="str">
        <f t="shared" si="48"/>
        <v>Ativo</v>
      </c>
      <c r="R3112" s="32" t="e">
        <v>#N/A</v>
      </c>
    </row>
    <row r="3113" spans="1:18" x14ac:dyDescent="0.2">
      <c r="A3113" s="5" t="s">
        <v>10800</v>
      </c>
      <c r="B3113" s="5"/>
      <c r="C3113" s="5" t="s">
        <v>10801</v>
      </c>
      <c r="D3113" s="5" t="s">
        <v>18692</v>
      </c>
      <c r="E3113" s="36" t="s">
        <v>71</v>
      </c>
      <c r="F3113" s="5" t="s">
        <v>18630</v>
      </c>
      <c r="G3113" s="34"/>
      <c r="H3113" s="5" t="s">
        <v>18630</v>
      </c>
      <c r="I3113" s="34"/>
      <c r="J3113" s="5" t="s">
        <v>18630</v>
      </c>
      <c r="K3113" s="34"/>
      <c r="L3113" s="5" t="s">
        <v>42</v>
      </c>
      <c r="M3113" s="5" t="s">
        <v>43</v>
      </c>
      <c r="N3113" s="5" t="s">
        <v>26</v>
      </c>
      <c r="O3113" s="35">
        <v>314351.32</v>
      </c>
      <c r="P3113" s="5" t="s">
        <v>18630</v>
      </c>
      <c r="Q3113" s="5" t="str">
        <f t="shared" si="48"/>
        <v>Arquivado</v>
      </c>
      <c r="R3113" s="32" t="e">
        <v>#N/A</v>
      </c>
    </row>
    <row r="3114" spans="1:18" x14ac:dyDescent="0.2">
      <c r="A3114" s="5" t="s">
        <v>10802</v>
      </c>
      <c r="B3114" s="5"/>
      <c r="C3114" s="5" t="s">
        <v>2375</v>
      </c>
      <c r="D3114" s="5" t="s">
        <v>18695</v>
      </c>
      <c r="E3114" s="36" t="s">
        <v>71</v>
      </c>
      <c r="F3114" s="5" t="s">
        <v>18630</v>
      </c>
      <c r="G3114" s="34"/>
      <c r="H3114" s="5" t="s">
        <v>18630</v>
      </c>
      <c r="I3114" s="34"/>
      <c r="J3114" s="5" t="s">
        <v>18630</v>
      </c>
      <c r="K3114" s="34"/>
      <c r="L3114" s="5" t="s">
        <v>23</v>
      </c>
      <c r="M3114" s="5" t="s">
        <v>43</v>
      </c>
      <c r="N3114" s="5" t="s">
        <v>26</v>
      </c>
      <c r="O3114" s="35">
        <v>40000</v>
      </c>
      <c r="P3114" s="5" t="s">
        <v>18630</v>
      </c>
      <c r="Q3114" s="5" t="str">
        <f t="shared" si="48"/>
        <v>Arquivado</v>
      </c>
      <c r="R3114" s="32" t="e">
        <v>#N/A</v>
      </c>
    </row>
    <row r="3115" spans="1:18" x14ac:dyDescent="0.2">
      <c r="A3115" s="5" t="s">
        <v>10803</v>
      </c>
      <c r="B3115" s="5"/>
      <c r="C3115" s="5" t="s">
        <v>10804</v>
      </c>
      <c r="D3115" s="5" t="s">
        <v>10805</v>
      </c>
      <c r="E3115" s="36" t="s">
        <v>71</v>
      </c>
      <c r="F3115" s="5" t="s">
        <v>18630</v>
      </c>
      <c r="G3115" s="34"/>
      <c r="H3115" s="5" t="s">
        <v>18630</v>
      </c>
      <c r="I3115" s="34"/>
      <c r="J3115" s="5" t="s">
        <v>18630</v>
      </c>
      <c r="K3115" s="34"/>
      <c r="L3115" s="5" t="s">
        <v>18793</v>
      </c>
      <c r="M3115" s="5" t="s">
        <v>10806</v>
      </c>
      <c r="N3115" s="5" t="s">
        <v>18712</v>
      </c>
      <c r="O3115" s="35">
        <v>498905.17</v>
      </c>
      <c r="P3115" s="60" t="s">
        <v>18630</v>
      </c>
      <c r="Q3115" s="5" t="str">
        <f t="shared" si="48"/>
        <v>Ativo</v>
      </c>
      <c r="R3115" s="32" t="e">
        <v>#N/A</v>
      </c>
    </row>
    <row r="3116" spans="1:18" x14ac:dyDescent="0.2">
      <c r="A3116" s="5" t="s">
        <v>10808</v>
      </c>
      <c r="B3116" s="5"/>
      <c r="C3116" s="5" t="s">
        <v>10809</v>
      </c>
      <c r="D3116" s="5" t="s">
        <v>18692</v>
      </c>
      <c r="E3116" s="36" t="s">
        <v>1622</v>
      </c>
      <c r="F3116" s="5" t="s">
        <v>18633</v>
      </c>
      <c r="G3116" s="34">
        <v>45950</v>
      </c>
      <c r="H3116" s="33" t="s">
        <v>18630</v>
      </c>
      <c r="I3116" s="34"/>
      <c r="J3116" s="5" t="s">
        <v>18630</v>
      </c>
      <c r="K3116" s="34"/>
      <c r="L3116" s="5" t="s">
        <v>42</v>
      </c>
      <c r="M3116" s="33" t="s">
        <v>43</v>
      </c>
      <c r="N3116" s="5" t="s">
        <v>26</v>
      </c>
      <c r="O3116" s="35">
        <v>376672.6</v>
      </c>
      <c r="P3116" s="5" t="s">
        <v>18633</v>
      </c>
      <c r="Q3116" s="5" t="str">
        <f t="shared" si="48"/>
        <v>Arquivado</v>
      </c>
      <c r="R3116" s="32" t="e">
        <v>#N/A</v>
      </c>
    </row>
    <row r="3117" spans="1:18" x14ac:dyDescent="0.2">
      <c r="A3117" s="5" t="s">
        <v>10810</v>
      </c>
      <c r="B3117" s="5" t="s">
        <v>10811</v>
      </c>
      <c r="C3117" s="5" t="s">
        <v>10812</v>
      </c>
      <c r="D3117" s="5" t="s">
        <v>443</v>
      </c>
      <c r="E3117" s="36" t="s">
        <v>71</v>
      </c>
      <c r="F3117" s="5" t="s">
        <v>18633</v>
      </c>
      <c r="G3117" s="34">
        <v>44784</v>
      </c>
      <c r="H3117" s="33" t="s">
        <v>18633</v>
      </c>
      <c r="I3117" s="34">
        <v>45091</v>
      </c>
      <c r="J3117" s="33" t="s">
        <v>18633</v>
      </c>
      <c r="K3117" s="34">
        <v>45369</v>
      </c>
      <c r="L3117" s="33" t="s">
        <v>42</v>
      </c>
      <c r="M3117" s="5" t="s">
        <v>646</v>
      </c>
      <c r="N3117" s="5" t="s">
        <v>26</v>
      </c>
      <c r="O3117" s="35">
        <v>223462.64</v>
      </c>
      <c r="P3117" s="5" t="s">
        <v>18630</v>
      </c>
      <c r="Q3117" s="5" t="str">
        <f t="shared" si="48"/>
        <v>Arquivado</v>
      </c>
      <c r="R3117" s="32" t="e">
        <v>#N/A</v>
      </c>
    </row>
    <row r="3118" spans="1:18" x14ac:dyDescent="0.2">
      <c r="A3118" s="5" t="s">
        <v>10813</v>
      </c>
      <c r="B3118" s="5"/>
      <c r="C3118" s="5" t="s">
        <v>10814</v>
      </c>
      <c r="D3118" s="5" t="s">
        <v>18692</v>
      </c>
      <c r="E3118" s="36" t="s">
        <v>71</v>
      </c>
      <c r="F3118" s="5" t="s">
        <v>18633</v>
      </c>
      <c r="G3118" s="34">
        <v>44546</v>
      </c>
      <c r="H3118" s="33" t="s">
        <v>18633</v>
      </c>
      <c r="I3118" s="34">
        <v>44840</v>
      </c>
      <c r="J3118" s="33" t="s">
        <v>18633</v>
      </c>
      <c r="K3118" s="34">
        <v>44614</v>
      </c>
      <c r="L3118" s="33" t="s">
        <v>42</v>
      </c>
      <c r="M3118" s="33" t="s">
        <v>43</v>
      </c>
      <c r="N3118" s="5" t="s">
        <v>26</v>
      </c>
      <c r="O3118" s="35">
        <v>192639.6</v>
      </c>
      <c r="P3118" s="5" t="s">
        <v>18630</v>
      </c>
      <c r="Q3118" s="5" t="str">
        <f t="shared" si="48"/>
        <v>Arquivado</v>
      </c>
      <c r="R3118" s="32" t="e">
        <v>#N/A</v>
      </c>
    </row>
    <row r="3119" spans="1:18" x14ac:dyDescent="0.2">
      <c r="A3119" s="5" t="s">
        <v>10815</v>
      </c>
      <c r="B3119" s="5"/>
      <c r="C3119" s="5" t="s">
        <v>10816</v>
      </c>
      <c r="D3119" s="5" t="s">
        <v>19433</v>
      </c>
      <c r="E3119" s="36" t="s">
        <v>71</v>
      </c>
      <c r="F3119" s="5" t="s">
        <v>18633</v>
      </c>
      <c r="G3119" s="34">
        <v>42583</v>
      </c>
      <c r="H3119" s="33" t="s">
        <v>18630</v>
      </c>
      <c r="I3119" s="34"/>
      <c r="J3119" s="5" t="s">
        <v>18630</v>
      </c>
      <c r="K3119" s="34"/>
      <c r="L3119" s="5" t="s">
        <v>23</v>
      </c>
      <c r="M3119" s="5" t="s">
        <v>43</v>
      </c>
      <c r="N3119" s="5" t="s">
        <v>26</v>
      </c>
      <c r="O3119" s="35">
        <v>40000</v>
      </c>
      <c r="P3119" s="5" t="s">
        <v>18630</v>
      </c>
      <c r="Q3119" s="5" t="str">
        <f t="shared" si="48"/>
        <v>Arquivado</v>
      </c>
      <c r="R3119" s="32" t="e">
        <v>#N/A</v>
      </c>
    </row>
    <row r="3120" spans="1:18" x14ac:dyDescent="0.2">
      <c r="A3120" s="5" t="s">
        <v>10817</v>
      </c>
      <c r="B3120" s="5"/>
      <c r="C3120" s="5" t="s">
        <v>10818</v>
      </c>
      <c r="D3120" s="5" t="s">
        <v>2962</v>
      </c>
      <c r="E3120" s="36" t="s">
        <v>71</v>
      </c>
      <c r="F3120" s="5" t="s">
        <v>18633</v>
      </c>
      <c r="G3120" s="34">
        <v>45279</v>
      </c>
      <c r="H3120" s="33" t="s">
        <v>18630</v>
      </c>
      <c r="I3120" s="34"/>
      <c r="J3120" s="5" t="s">
        <v>18630</v>
      </c>
      <c r="K3120" s="34"/>
      <c r="L3120" s="5" t="s">
        <v>18795</v>
      </c>
      <c r="M3120" s="5" t="s">
        <v>10819</v>
      </c>
      <c r="N3120" s="5" t="s">
        <v>210</v>
      </c>
      <c r="O3120" s="35">
        <v>638040.96</v>
      </c>
      <c r="P3120" s="60" t="s">
        <v>18630</v>
      </c>
      <c r="Q3120" s="5" t="str">
        <f t="shared" si="48"/>
        <v>Ativo</v>
      </c>
      <c r="R3120" s="32" t="e">
        <v>#N/A</v>
      </c>
    </row>
    <row r="3121" spans="1:18" x14ac:dyDescent="0.2">
      <c r="A3121" s="5" t="s">
        <v>10821</v>
      </c>
      <c r="B3121" s="5"/>
      <c r="C3121" s="5" t="s">
        <v>10822</v>
      </c>
      <c r="D3121" s="5" t="s">
        <v>19216</v>
      </c>
      <c r="E3121" s="36" t="s">
        <v>71</v>
      </c>
      <c r="F3121" s="5" t="s">
        <v>18633</v>
      </c>
      <c r="G3121" s="34">
        <v>43521</v>
      </c>
      <c r="H3121" s="33" t="s">
        <v>18633</v>
      </c>
      <c r="I3121" s="34">
        <v>43714</v>
      </c>
      <c r="J3121" s="33" t="s">
        <v>18633</v>
      </c>
      <c r="K3121" s="34">
        <v>45189</v>
      </c>
      <c r="L3121" s="33" t="s">
        <v>42</v>
      </c>
      <c r="M3121" s="5" t="s">
        <v>10823</v>
      </c>
      <c r="N3121" s="5" t="s">
        <v>26</v>
      </c>
      <c r="O3121" s="35">
        <v>1144749.72</v>
      </c>
      <c r="P3121" s="5" t="s">
        <v>18630</v>
      </c>
      <c r="Q3121" s="5" t="str">
        <f t="shared" si="48"/>
        <v>Arquivado</v>
      </c>
      <c r="R3121" s="32" t="e">
        <v>#N/A</v>
      </c>
    </row>
    <row r="3122" spans="1:18" x14ac:dyDescent="0.2">
      <c r="A3122" s="5" t="s">
        <v>10825</v>
      </c>
      <c r="B3122" s="5"/>
      <c r="C3122" s="5" t="s">
        <v>10826</v>
      </c>
      <c r="D3122" s="5" t="s">
        <v>10827</v>
      </c>
      <c r="E3122" s="36" t="s">
        <v>71</v>
      </c>
      <c r="F3122" s="5" t="s">
        <v>18633</v>
      </c>
      <c r="G3122" s="34">
        <v>45981</v>
      </c>
      <c r="H3122" s="33" t="s">
        <v>18630</v>
      </c>
      <c r="I3122" s="34"/>
      <c r="J3122" s="5" t="s">
        <v>18630</v>
      </c>
      <c r="K3122" s="34"/>
      <c r="L3122" s="5" t="s">
        <v>18796</v>
      </c>
      <c r="M3122" s="5" t="s">
        <v>866</v>
      </c>
      <c r="N3122" s="5" t="s">
        <v>117</v>
      </c>
      <c r="O3122" s="35">
        <v>145329.25</v>
      </c>
      <c r="P3122" s="60" t="s">
        <v>18630</v>
      </c>
      <c r="Q3122" s="5" t="str">
        <f t="shared" si="48"/>
        <v>Ativo</v>
      </c>
      <c r="R3122" s="32" t="e">
        <v>#N/A</v>
      </c>
    </row>
    <row r="3123" spans="1:18" x14ac:dyDescent="0.2">
      <c r="A3123" s="5" t="s">
        <v>10828</v>
      </c>
      <c r="B3123" s="5"/>
      <c r="C3123" s="5" t="s">
        <v>10829</v>
      </c>
      <c r="D3123" s="5" t="s">
        <v>18691</v>
      </c>
      <c r="E3123" s="36" t="s">
        <v>71</v>
      </c>
      <c r="F3123" s="5" t="s">
        <v>18633</v>
      </c>
      <c r="G3123" s="34">
        <v>43473</v>
      </c>
      <c r="H3123" s="33" t="s">
        <v>18633</v>
      </c>
      <c r="I3123" s="34">
        <v>43906</v>
      </c>
      <c r="J3123" s="33" t="s">
        <v>18633</v>
      </c>
      <c r="K3123" s="34">
        <v>45042</v>
      </c>
      <c r="L3123" s="33" t="s">
        <v>42</v>
      </c>
      <c r="M3123" s="5" t="s">
        <v>10830</v>
      </c>
      <c r="N3123" s="5" t="s">
        <v>26</v>
      </c>
      <c r="O3123" s="35">
        <v>1151154.75</v>
      </c>
      <c r="P3123" s="5" t="s">
        <v>18630</v>
      </c>
      <c r="Q3123" s="5" t="str">
        <f t="shared" si="48"/>
        <v>Arquivado</v>
      </c>
      <c r="R3123" s="32" t="e">
        <v>#N/A</v>
      </c>
    </row>
    <row r="3124" spans="1:18" x14ac:dyDescent="0.2">
      <c r="A3124" s="5" t="s">
        <v>10832</v>
      </c>
      <c r="B3124" s="5" t="s">
        <v>10833</v>
      </c>
      <c r="C3124" s="5" t="s">
        <v>10834</v>
      </c>
      <c r="D3124" s="5" t="s">
        <v>2350</v>
      </c>
      <c r="E3124" s="36" t="s">
        <v>71</v>
      </c>
      <c r="F3124" s="5" t="s">
        <v>18633</v>
      </c>
      <c r="G3124" s="34">
        <v>43336</v>
      </c>
      <c r="H3124" s="33" t="s">
        <v>18633</v>
      </c>
      <c r="I3124" s="34">
        <v>43517</v>
      </c>
      <c r="J3124" s="33" t="s">
        <v>18630</v>
      </c>
      <c r="K3124" s="34"/>
      <c r="L3124" s="5" t="s">
        <v>42</v>
      </c>
      <c r="M3124" s="5" t="s">
        <v>43</v>
      </c>
      <c r="N3124" s="5" t="s">
        <v>26</v>
      </c>
      <c r="O3124" s="35">
        <v>308280.67</v>
      </c>
      <c r="P3124" s="5" t="s">
        <v>18630</v>
      </c>
      <c r="Q3124" s="5" t="str">
        <f t="shared" si="48"/>
        <v>Arquivado</v>
      </c>
      <c r="R3124" s="32" t="e">
        <v>#N/A</v>
      </c>
    </row>
    <row r="3125" spans="1:18" x14ac:dyDescent="0.2">
      <c r="A3125" s="5" t="s">
        <v>10835</v>
      </c>
      <c r="B3125" s="5" t="s">
        <v>10836</v>
      </c>
      <c r="C3125" s="5" t="s">
        <v>10837</v>
      </c>
      <c r="D3125" s="5" t="s">
        <v>18691</v>
      </c>
      <c r="E3125" s="36" t="s">
        <v>71</v>
      </c>
      <c r="F3125" s="5" t="s">
        <v>18633</v>
      </c>
      <c r="G3125" s="34">
        <v>44886</v>
      </c>
      <c r="H3125" s="33" t="s">
        <v>18633</v>
      </c>
      <c r="I3125" s="34">
        <v>45196</v>
      </c>
      <c r="J3125" s="33" t="s">
        <v>18633</v>
      </c>
      <c r="K3125" s="34">
        <v>45464</v>
      </c>
      <c r="L3125" s="33" t="s">
        <v>42</v>
      </c>
      <c r="M3125" s="5" t="s">
        <v>43</v>
      </c>
      <c r="N3125" s="5" t="s">
        <v>26</v>
      </c>
      <c r="O3125" s="35">
        <v>337025.77</v>
      </c>
      <c r="P3125" s="5" t="s">
        <v>18630</v>
      </c>
      <c r="Q3125" s="5" t="str">
        <f t="shared" si="48"/>
        <v>Arquivado</v>
      </c>
      <c r="R3125" s="32" t="e">
        <v>#N/A</v>
      </c>
    </row>
    <row r="3126" spans="1:18" x14ac:dyDescent="0.2">
      <c r="A3126" s="5" t="s">
        <v>10838</v>
      </c>
      <c r="B3126" s="5"/>
      <c r="C3126" s="5" t="s">
        <v>10839</v>
      </c>
      <c r="D3126" s="5" t="s">
        <v>19361</v>
      </c>
      <c r="E3126" s="36" t="s">
        <v>71</v>
      </c>
      <c r="F3126" s="5" t="s">
        <v>18633</v>
      </c>
      <c r="G3126" s="34">
        <v>42671</v>
      </c>
      <c r="H3126" s="33" t="s">
        <v>18630</v>
      </c>
      <c r="I3126" s="34"/>
      <c r="J3126" s="5" t="s">
        <v>18633</v>
      </c>
      <c r="K3126" s="34">
        <v>43362</v>
      </c>
      <c r="L3126" s="33" t="s">
        <v>42</v>
      </c>
      <c r="M3126" s="33" t="s">
        <v>43</v>
      </c>
      <c r="N3126" s="5" t="s">
        <v>26</v>
      </c>
      <c r="O3126" s="35">
        <v>40000</v>
      </c>
      <c r="P3126" s="5" t="s">
        <v>18630</v>
      </c>
      <c r="Q3126" s="5" t="str">
        <f t="shared" si="48"/>
        <v>Arquivado</v>
      </c>
      <c r="R3126" s="32" t="e">
        <v>#N/A</v>
      </c>
    </row>
    <row r="3127" spans="1:18" x14ac:dyDescent="0.2">
      <c r="A3127" s="5" t="s">
        <v>10840</v>
      </c>
      <c r="B3127" s="5"/>
      <c r="C3127" s="5" t="s">
        <v>10841</v>
      </c>
      <c r="D3127" s="5" t="s">
        <v>10485</v>
      </c>
      <c r="E3127" s="36" t="s">
        <v>39</v>
      </c>
      <c r="F3127" s="5" t="s">
        <v>18630</v>
      </c>
      <c r="G3127" s="34"/>
      <c r="H3127" s="5" t="s">
        <v>18630</v>
      </c>
      <c r="I3127" s="34"/>
      <c r="J3127" s="5" t="s">
        <v>18630</v>
      </c>
      <c r="K3127" s="34"/>
      <c r="L3127" s="5" t="s">
        <v>42</v>
      </c>
      <c r="M3127" s="33" t="s">
        <v>43</v>
      </c>
      <c r="N3127" s="5" t="s">
        <v>26</v>
      </c>
      <c r="O3127" s="35">
        <v>40000</v>
      </c>
      <c r="P3127" s="5" t="s">
        <v>18630</v>
      </c>
      <c r="Q3127" s="5" t="str">
        <f t="shared" si="48"/>
        <v>Arquivado</v>
      </c>
      <c r="R3127" s="32" t="e">
        <v>#N/A</v>
      </c>
    </row>
    <row r="3128" spans="1:18" x14ac:dyDescent="0.2">
      <c r="A3128" s="5" t="s">
        <v>10842</v>
      </c>
      <c r="B3128" s="5"/>
      <c r="C3128" s="5" t="s">
        <v>10843</v>
      </c>
      <c r="D3128" s="5" t="s">
        <v>184</v>
      </c>
      <c r="E3128" s="36" t="s">
        <v>71</v>
      </c>
      <c r="F3128" s="5" t="s">
        <v>18633</v>
      </c>
      <c r="G3128" s="34">
        <v>41717</v>
      </c>
      <c r="H3128" s="33" t="s">
        <v>18633</v>
      </c>
      <c r="I3128" s="34">
        <v>42110</v>
      </c>
      <c r="J3128" s="33" t="s">
        <v>18633</v>
      </c>
      <c r="K3128" s="34">
        <v>42460</v>
      </c>
      <c r="L3128" s="33" t="s">
        <v>42</v>
      </c>
      <c r="M3128" s="5" t="s">
        <v>43</v>
      </c>
      <c r="N3128" s="5" t="s">
        <v>26</v>
      </c>
      <c r="O3128" s="35">
        <v>30000</v>
      </c>
      <c r="P3128" s="5" t="s">
        <v>18630</v>
      </c>
      <c r="Q3128" s="5" t="str">
        <f t="shared" si="48"/>
        <v>Arquivado</v>
      </c>
      <c r="R3128" s="32" t="e">
        <v>#N/A</v>
      </c>
    </row>
    <row r="3129" spans="1:18" x14ac:dyDescent="0.2">
      <c r="A3129" s="5" t="s">
        <v>10844</v>
      </c>
      <c r="B3129" s="5"/>
      <c r="C3129" s="5" t="s">
        <v>10845</v>
      </c>
      <c r="D3129" s="5" t="s">
        <v>18693</v>
      </c>
      <c r="E3129" s="36" t="s">
        <v>71</v>
      </c>
      <c r="F3129" s="5" t="s">
        <v>18630</v>
      </c>
      <c r="G3129" s="34"/>
      <c r="H3129" s="5" t="s">
        <v>18630</v>
      </c>
      <c r="I3129" s="34"/>
      <c r="J3129" s="5" t="s">
        <v>18630</v>
      </c>
      <c r="K3129" s="34"/>
      <c r="L3129" s="5" t="s">
        <v>42</v>
      </c>
      <c r="M3129" s="5" t="s">
        <v>10846</v>
      </c>
      <c r="N3129" s="5" t="s">
        <v>26</v>
      </c>
      <c r="O3129" s="35">
        <v>161041.93</v>
      </c>
      <c r="P3129" s="5" t="s">
        <v>18630</v>
      </c>
      <c r="Q3129" s="5" t="str">
        <f t="shared" si="48"/>
        <v>Arquivado</v>
      </c>
      <c r="R3129" s="32" t="e">
        <v>#N/A</v>
      </c>
    </row>
    <row r="3130" spans="1:18" x14ac:dyDescent="0.2">
      <c r="A3130" s="5" t="s">
        <v>10848</v>
      </c>
      <c r="B3130" s="5"/>
      <c r="C3130" s="5" t="s">
        <v>10849</v>
      </c>
      <c r="D3130" s="5" t="s">
        <v>10850</v>
      </c>
      <c r="E3130" s="36" t="s">
        <v>39</v>
      </c>
      <c r="F3130" s="5" t="s">
        <v>18630</v>
      </c>
      <c r="G3130" s="34"/>
      <c r="H3130" s="5" t="s">
        <v>18630</v>
      </c>
      <c r="I3130" s="34"/>
      <c r="J3130" s="5" t="s">
        <v>18630</v>
      </c>
      <c r="K3130" s="34"/>
      <c r="L3130" s="5" t="s">
        <v>18793</v>
      </c>
      <c r="M3130" s="33" t="s">
        <v>43</v>
      </c>
      <c r="N3130" s="5" t="s">
        <v>26</v>
      </c>
      <c r="O3130" s="35">
        <v>40000</v>
      </c>
      <c r="P3130" s="60" t="s">
        <v>18630</v>
      </c>
      <c r="Q3130" s="5" t="str">
        <f t="shared" si="48"/>
        <v>Ativo</v>
      </c>
      <c r="R3130" s="32" t="e">
        <v>#N/A</v>
      </c>
    </row>
    <row r="3131" spans="1:18" x14ac:dyDescent="0.2">
      <c r="A3131" s="5" t="s">
        <v>10851</v>
      </c>
      <c r="B3131" s="5"/>
      <c r="C3131" s="5" t="s">
        <v>10852</v>
      </c>
      <c r="D3131" s="5" t="s">
        <v>1267</v>
      </c>
      <c r="E3131" s="36" t="s">
        <v>71</v>
      </c>
      <c r="F3131" s="5" t="s">
        <v>18630</v>
      </c>
      <c r="G3131" s="34"/>
      <c r="H3131" s="5" t="s">
        <v>18630</v>
      </c>
      <c r="I3131" s="34"/>
      <c r="J3131" s="5" t="s">
        <v>18630</v>
      </c>
      <c r="K3131" s="34"/>
      <c r="L3131" s="5" t="s">
        <v>18793</v>
      </c>
      <c r="M3131" s="5" t="s">
        <v>10853</v>
      </c>
      <c r="N3131" s="5" t="s">
        <v>18712</v>
      </c>
      <c r="O3131" s="35">
        <v>697518.77</v>
      </c>
      <c r="P3131" s="60" t="s">
        <v>18630</v>
      </c>
      <c r="Q3131" s="5" t="str">
        <f t="shared" si="48"/>
        <v>Ativo</v>
      </c>
      <c r="R3131" s="32" t="e">
        <v>#N/A</v>
      </c>
    </row>
    <row r="3132" spans="1:18" x14ac:dyDescent="0.2">
      <c r="A3132" s="5" t="s">
        <v>10855</v>
      </c>
      <c r="B3132" s="5" t="s">
        <v>10856</v>
      </c>
      <c r="C3132" s="5" t="s">
        <v>10857</v>
      </c>
      <c r="D3132" s="5" t="s">
        <v>2962</v>
      </c>
      <c r="E3132" s="36" t="s">
        <v>71</v>
      </c>
      <c r="F3132" s="5" t="s">
        <v>18633</v>
      </c>
      <c r="G3132" s="34">
        <v>44096</v>
      </c>
      <c r="H3132" s="33" t="s">
        <v>18633</v>
      </c>
      <c r="I3132" s="34">
        <v>44295</v>
      </c>
      <c r="J3132" s="33" t="s">
        <v>18630</v>
      </c>
      <c r="K3132" s="34"/>
      <c r="L3132" s="5" t="s">
        <v>18796</v>
      </c>
      <c r="M3132" s="5" t="s">
        <v>10858</v>
      </c>
      <c r="N3132" s="5" t="s">
        <v>117</v>
      </c>
      <c r="O3132" s="35">
        <v>317123.71999999997</v>
      </c>
      <c r="P3132" s="60" t="s">
        <v>18630</v>
      </c>
      <c r="Q3132" s="5" t="str">
        <f t="shared" si="48"/>
        <v>Ativo</v>
      </c>
      <c r="R3132" s="32" t="e">
        <v>#N/A</v>
      </c>
    </row>
    <row r="3133" spans="1:18" x14ac:dyDescent="0.2">
      <c r="A3133" s="5" t="s">
        <v>10860</v>
      </c>
      <c r="B3133" s="5"/>
      <c r="C3133" s="5" t="s">
        <v>228</v>
      </c>
      <c r="D3133" s="5" t="s">
        <v>18693</v>
      </c>
      <c r="E3133" s="36" t="s">
        <v>124</v>
      </c>
      <c r="F3133" s="5" t="s">
        <v>18630</v>
      </c>
      <c r="G3133" s="34"/>
      <c r="H3133" s="5" t="s">
        <v>18630</v>
      </c>
      <c r="I3133" s="34"/>
      <c r="J3133" s="5" t="s">
        <v>18630</v>
      </c>
      <c r="K3133" s="34"/>
      <c r="L3133" s="5" t="s">
        <v>23</v>
      </c>
      <c r="M3133" s="5" t="s">
        <v>830</v>
      </c>
      <c r="N3133" s="5" t="s">
        <v>26</v>
      </c>
      <c r="O3133" s="35">
        <v>35000</v>
      </c>
      <c r="P3133" s="5" t="s">
        <v>18630</v>
      </c>
      <c r="Q3133" s="5" t="str">
        <f t="shared" si="48"/>
        <v>Arquivado</v>
      </c>
      <c r="R3133" s="32" t="e">
        <v>#N/A</v>
      </c>
    </row>
    <row r="3134" spans="1:18" x14ac:dyDescent="0.2">
      <c r="A3134" s="5" t="s">
        <v>10861</v>
      </c>
      <c r="B3134" s="5"/>
      <c r="C3134" s="5" t="s">
        <v>10862</v>
      </c>
      <c r="D3134" s="5" t="s">
        <v>18693</v>
      </c>
      <c r="E3134" s="36" t="s">
        <v>71</v>
      </c>
      <c r="F3134" s="5" t="s">
        <v>18633</v>
      </c>
      <c r="G3134" s="34">
        <v>45078</v>
      </c>
      <c r="H3134" s="33" t="s">
        <v>18630</v>
      </c>
      <c r="I3134" s="34"/>
      <c r="J3134" s="5" t="s">
        <v>18630</v>
      </c>
      <c r="K3134" s="34"/>
      <c r="L3134" s="5" t="s">
        <v>42</v>
      </c>
      <c r="M3134" s="5" t="s">
        <v>10863</v>
      </c>
      <c r="N3134" s="5" t="s">
        <v>26</v>
      </c>
      <c r="O3134" s="35">
        <v>165845.59</v>
      </c>
      <c r="P3134" s="5" t="s">
        <v>18630</v>
      </c>
      <c r="Q3134" s="5" t="str">
        <f t="shared" si="48"/>
        <v>Arquivado</v>
      </c>
      <c r="R3134" s="32" t="e">
        <v>#N/A</v>
      </c>
    </row>
    <row r="3135" spans="1:18" x14ac:dyDescent="0.2">
      <c r="A3135" s="5" t="s">
        <v>10865</v>
      </c>
      <c r="B3135" s="5"/>
      <c r="C3135" s="5" t="s">
        <v>10745</v>
      </c>
      <c r="D3135" s="5" t="s">
        <v>19434</v>
      </c>
      <c r="E3135" s="36" t="s">
        <v>71</v>
      </c>
      <c r="F3135" s="5" t="s">
        <v>18630</v>
      </c>
      <c r="G3135" s="34"/>
      <c r="H3135" s="5" t="s">
        <v>18630</v>
      </c>
      <c r="I3135" s="34"/>
      <c r="J3135" s="5" t="s">
        <v>18633</v>
      </c>
      <c r="K3135" s="34">
        <v>41519</v>
      </c>
      <c r="L3135" s="33" t="s">
        <v>42</v>
      </c>
      <c r="M3135" s="5" t="s">
        <v>10556</v>
      </c>
      <c r="N3135" s="5" t="s">
        <v>26</v>
      </c>
      <c r="O3135" s="35">
        <v>30000</v>
      </c>
      <c r="P3135" s="5" t="s">
        <v>18630</v>
      </c>
      <c r="Q3135" s="5" t="str">
        <f t="shared" si="48"/>
        <v>Arquivado</v>
      </c>
      <c r="R3135" s="32" t="e">
        <v>#N/A</v>
      </c>
    </row>
    <row r="3136" spans="1:18" x14ac:dyDescent="0.2">
      <c r="A3136" s="5" t="s">
        <v>10866</v>
      </c>
      <c r="B3136" s="5"/>
      <c r="C3136" s="5" t="s">
        <v>10867</v>
      </c>
      <c r="D3136" s="5" t="s">
        <v>18691</v>
      </c>
      <c r="E3136" s="36" t="s">
        <v>71</v>
      </c>
      <c r="F3136" s="5" t="s">
        <v>18633</v>
      </c>
      <c r="G3136" s="34">
        <v>44942</v>
      </c>
      <c r="H3136" s="33" t="s">
        <v>18633</v>
      </c>
      <c r="I3136" s="34">
        <v>45392</v>
      </c>
      <c r="J3136" s="33" t="s">
        <v>18630</v>
      </c>
      <c r="K3136" s="34"/>
      <c r="L3136" s="5" t="s">
        <v>18796</v>
      </c>
      <c r="M3136" s="5" t="s">
        <v>4131</v>
      </c>
      <c r="N3136" s="5" t="s">
        <v>117</v>
      </c>
      <c r="O3136" s="35">
        <v>445422.09</v>
      </c>
      <c r="P3136" s="60" t="s">
        <v>18630</v>
      </c>
      <c r="Q3136" s="5" t="str">
        <f t="shared" si="48"/>
        <v>Ativo</v>
      </c>
      <c r="R3136" s="32" t="e">
        <v>#N/A</v>
      </c>
    </row>
    <row r="3137" spans="1:18" x14ac:dyDescent="0.2">
      <c r="A3137" s="5" t="s">
        <v>10868</v>
      </c>
      <c r="B3137" s="5" t="s">
        <v>10869</v>
      </c>
      <c r="C3137" s="5" t="s">
        <v>10870</v>
      </c>
      <c r="D3137" s="5" t="s">
        <v>19222</v>
      </c>
      <c r="E3137" s="36" t="s">
        <v>71</v>
      </c>
      <c r="F3137" s="5" t="s">
        <v>18633</v>
      </c>
      <c r="G3137" s="34">
        <v>42863</v>
      </c>
      <c r="H3137" s="33" t="s">
        <v>18633</v>
      </c>
      <c r="I3137" s="34">
        <v>43131</v>
      </c>
      <c r="J3137" s="33" t="s">
        <v>18633</v>
      </c>
      <c r="K3137" s="34">
        <v>43290</v>
      </c>
      <c r="L3137" s="33" t="s">
        <v>42</v>
      </c>
      <c r="M3137" s="5" t="s">
        <v>10871</v>
      </c>
      <c r="N3137" s="5" t="s">
        <v>26</v>
      </c>
      <c r="O3137" s="35">
        <v>40000</v>
      </c>
      <c r="P3137" s="5" t="s">
        <v>18630</v>
      </c>
      <c r="Q3137" s="5" t="str">
        <f t="shared" si="48"/>
        <v>Arquivado</v>
      </c>
      <c r="R3137" s="32" t="e">
        <v>#N/A</v>
      </c>
    </row>
    <row r="3138" spans="1:18" x14ac:dyDescent="0.2">
      <c r="A3138" s="5" t="s">
        <v>10873</v>
      </c>
      <c r="B3138" s="5" t="s">
        <v>10874</v>
      </c>
      <c r="C3138" s="5" t="s">
        <v>10875</v>
      </c>
      <c r="D3138" s="5" t="s">
        <v>18692</v>
      </c>
      <c r="E3138" s="36" t="s">
        <v>71</v>
      </c>
      <c r="F3138" s="5" t="s">
        <v>18633</v>
      </c>
      <c r="G3138" s="34">
        <v>42781</v>
      </c>
      <c r="H3138" s="33" t="s">
        <v>18633</v>
      </c>
      <c r="I3138" s="34">
        <v>42929</v>
      </c>
      <c r="J3138" s="33" t="s">
        <v>18633</v>
      </c>
      <c r="K3138" s="34">
        <v>43325</v>
      </c>
      <c r="L3138" s="33" t="s">
        <v>42</v>
      </c>
      <c r="M3138" s="33" t="s">
        <v>10876</v>
      </c>
      <c r="N3138" s="5" t="s">
        <v>26</v>
      </c>
      <c r="O3138" s="35">
        <v>40000</v>
      </c>
      <c r="P3138" s="5" t="s">
        <v>18633</v>
      </c>
      <c r="Q3138" s="5" t="str">
        <f t="shared" si="48"/>
        <v>Arquivado</v>
      </c>
      <c r="R3138" s="32" t="e">
        <v>#N/A</v>
      </c>
    </row>
    <row r="3139" spans="1:18" x14ac:dyDescent="0.2">
      <c r="A3139" s="5" t="s">
        <v>10878</v>
      </c>
      <c r="B3139" s="5" t="s">
        <v>10879</v>
      </c>
      <c r="C3139" s="5" t="s">
        <v>10880</v>
      </c>
      <c r="D3139" s="5" t="s">
        <v>1800</v>
      </c>
      <c r="E3139" s="36" t="s">
        <v>71</v>
      </c>
      <c r="F3139" s="5" t="s">
        <v>18633</v>
      </c>
      <c r="G3139" s="34">
        <v>45128</v>
      </c>
      <c r="H3139" s="33" t="s">
        <v>18633</v>
      </c>
      <c r="I3139" s="34">
        <v>45490</v>
      </c>
      <c r="J3139" s="33" t="s">
        <v>18633</v>
      </c>
      <c r="K3139" s="34">
        <v>45639</v>
      </c>
      <c r="L3139" s="33" t="s">
        <v>42</v>
      </c>
      <c r="M3139" s="33" t="s">
        <v>10881</v>
      </c>
      <c r="N3139" s="5" t="s">
        <v>26</v>
      </c>
      <c r="O3139" s="35">
        <v>651148.62</v>
      </c>
      <c r="P3139" s="5" t="s">
        <v>18633</v>
      </c>
      <c r="Q3139" s="5" t="str">
        <f t="shared" si="48"/>
        <v>Arquivado</v>
      </c>
      <c r="R3139" s="32" t="e">
        <v>#N/A</v>
      </c>
    </row>
    <row r="3140" spans="1:18" x14ac:dyDescent="0.2">
      <c r="A3140" s="5" t="s">
        <v>10883</v>
      </c>
      <c r="B3140" s="5"/>
      <c r="C3140" s="5" t="s">
        <v>10884</v>
      </c>
      <c r="D3140" s="5" t="s">
        <v>18693</v>
      </c>
      <c r="E3140" s="36" t="s">
        <v>71</v>
      </c>
      <c r="F3140" s="5" t="s">
        <v>18633</v>
      </c>
      <c r="G3140" s="34">
        <v>43245</v>
      </c>
      <c r="H3140" s="33" t="s">
        <v>18630</v>
      </c>
      <c r="I3140" s="34"/>
      <c r="J3140" s="5" t="s">
        <v>18633</v>
      </c>
      <c r="K3140" s="34">
        <v>43278</v>
      </c>
      <c r="L3140" s="33" t="s">
        <v>42</v>
      </c>
      <c r="M3140" s="5" t="s">
        <v>10885</v>
      </c>
      <c r="N3140" s="5" t="s">
        <v>26</v>
      </c>
      <c r="O3140" s="35">
        <v>510848.63</v>
      </c>
      <c r="P3140" s="5" t="s">
        <v>18630</v>
      </c>
      <c r="Q3140" s="5" t="str">
        <f t="shared" ref="Q3140:Q3203" si="49">IF(OR(ISNUMBER(SEARCH("arquivamento",L3140)),ISNUMBER(SEARCH("arquivado",L3140))),"Arquivado","Ativo")</f>
        <v>Arquivado</v>
      </c>
      <c r="R3140" s="32" t="e">
        <v>#N/A</v>
      </c>
    </row>
    <row r="3141" spans="1:18" x14ac:dyDescent="0.2">
      <c r="A3141" s="5" t="s">
        <v>10887</v>
      </c>
      <c r="B3141" s="5"/>
      <c r="C3141" s="5" t="s">
        <v>10888</v>
      </c>
      <c r="D3141" s="5" t="s">
        <v>7593</v>
      </c>
      <c r="E3141" s="36" t="s">
        <v>71</v>
      </c>
      <c r="F3141" s="5" t="s">
        <v>18633</v>
      </c>
      <c r="G3141" s="34">
        <v>45054</v>
      </c>
      <c r="H3141" s="33" t="s">
        <v>18633</v>
      </c>
      <c r="I3141" s="34">
        <v>45345</v>
      </c>
      <c r="J3141" s="33" t="s">
        <v>18630</v>
      </c>
      <c r="K3141" s="34"/>
      <c r="L3141" s="5" t="s">
        <v>18796</v>
      </c>
      <c r="M3141" s="5" t="s">
        <v>10889</v>
      </c>
      <c r="N3141" s="5" t="s">
        <v>117</v>
      </c>
      <c r="O3141" s="35">
        <v>487641.36</v>
      </c>
      <c r="P3141" s="60" t="s">
        <v>18630</v>
      </c>
      <c r="Q3141" s="5" t="str">
        <f t="shared" si="49"/>
        <v>Ativo</v>
      </c>
      <c r="R3141" s="32" t="e">
        <v>#N/A</v>
      </c>
    </row>
    <row r="3142" spans="1:18" x14ac:dyDescent="0.2">
      <c r="A3142" s="5" t="s">
        <v>10891</v>
      </c>
      <c r="B3142" s="5"/>
      <c r="C3142" s="5" t="s">
        <v>6009</v>
      </c>
      <c r="D3142" s="5" t="s">
        <v>6010</v>
      </c>
      <c r="E3142" s="36" t="s">
        <v>39</v>
      </c>
      <c r="F3142" s="5" t="s">
        <v>18630</v>
      </c>
      <c r="G3142" s="34"/>
      <c r="H3142" s="5" t="s">
        <v>18630</v>
      </c>
      <c r="I3142" s="34"/>
      <c r="J3142" s="5" t="s">
        <v>18630</v>
      </c>
      <c r="K3142" s="34"/>
      <c r="L3142" s="5" t="s">
        <v>42</v>
      </c>
      <c r="M3142" s="33" t="s">
        <v>10892</v>
      </c>
      <c r="N3142" s="5" t="s">
        <v>26</v>
      </c>
      <c r="O3142" s="35">
        <v>35000</v>
      </c>
      <c r="P3142" s="5" t="s">
        <v>18633</v>
      </c>
      <c r="Q3142" s="5" t="str">
        <f t="shared" si="49"/>
        <v>Arquivado</v>
      </c>
      <c r="R3142" s="32" t="e">
        <v>#N/A</v>
      </c>
    </row>
    <row r="3143" spans="1:18" x14ac:dyDescent="0.2">
      <c r="A3143" s="5" t="s">
        <v>10894</v>
      </c>
      <c r="B3143" s="5"/>
      <c r="C3143" s="5" t="s">
        <v>10444</v>
      </c>
      <c r="D3143" s="5" t="s">
        <v>18692</v>
      </c>
      <c r="E3143" s="36" t="s">
        <v>71</v>
      </c>
      <c r="F3143" s="5" t="s">
        <v>18633</v>
      </c>
      <c r="G3143" s="34">
        <v>44547</v>
      </c>
      <c r="H3143" s="33" t="s">
        <v>18633</v>
      </c>
      <c r="I3143" s="34">
        <v>44763</v>
      </c>
      <c r="J3143" s="33" t="s">
        <v>18633</v>
      </c>
      <c r="K3143" s="34">
        <v>44936</v>
      </c>
      <c r="L3143" s="33" t="s">
        <v>42</v>
      </c>
      <c r="M3143" s="33" t="s">
        <v>43</v>
      </c>
      <c r="N3143" s="5" t="s">
        <v>26</v>
      </c>
      <c r="O3143" s="35">
        <v>193286.43</v>
      </c>
      <c r="P3143" s="5" t="s">
        <v>18630</v>
      </c>
      <c r="Q3143" s="5" t="str">
        <f t="shared" si="49"/>
        <v>Arquivado</v>
      </c>
      <c r="R3143" s="32" t="e">
        <v>#N/A</v>
      </c>
    </row>
    <row r="3144" spans="1:18" x14ac:dyDescent="0.2">
      <c r="A3144" s="5" t="s">
        <v>10895</v>
      </c>
      <c r="B3144" s="5"/>
      <c r="C3144" s="5" t="s">
        <v>10896</v>
      </c>
      <c r="D3144" s="5" t="s">
        <v>18693</v>
      </c>
      <c r="E3144" s="36" t="s">
        <v>71</v>
      </c>
      <c r="F3144" s="5" t="s">
        <v>18633</v>
      </c>
      <c r="G3144" s="34">
        <v>44701</v>
      </c>
      <c r="H3144" s="33" t="s">
        <v>18633</v>
      </c>
      <c r="I3144" s="34">
        <v>45020</v>
      </c>
      <c r="J3144" s="33" t="s">
        <v>18630</v>
      </c>
      <c r="K3144" s="34"/>
      <c r="L3144" s="5" t="s">
        <v>18796</v>
      </c>
      <c r="M3144" s="5" t="s">
        <v>10897</v>
      </c>
      <c r="N3144" s="5" t="s">
        <v>117</v>
      </c>
      <c r="O3144" s="35">
        <v>218620.93</v>
      </c>
      <c r="P3144" s="60" t="s">
        <v>18630</v>
      </c>
      <c r="Q3144" s="5" t="str">
        <f t="shared" si="49"/>
        <v>Ativo</v>
      </c>
      <c r="R3144" s="32" t="e">
        <v>#N/A</v>
      </c>
    </row>
    <row r="3145" spans="1:18" x14ac:dyDescent="0.2">
      <c r="A3145" s="5" t="s">
        <v>10899</v>
      </c>
      <c r="B3145" s="5"/>
      <c r="C3145" s="5" t="s">
        <v>10900</v>
      </c>
      <c r="D3145" s="5" t="s">
        <v>10901</v>
      </c>
      <c r="E3145" s="36" t="s">
        <v>71</v>
      </c>
      <c r="F3145" s="5" t="s">
        <v>18633</v>
      </c>
      <c r="G3145" s="34">
        <v>44974</v>
      </c>
      <c r="H3145" s="33" t="s">
        <v>18633</v>
      </c>
      <c r="I3145" s="34">
        <v>45168</v>
      </c>
      <c r="J3145" s="33" t="s">
        <v>18633</v>
      </c>
      <c r="K3145" s="34">
        <v>45351</v>
      </c>
      <c r="L3145" s="33" t="s">
        <v>18794</v>
      </c>
      <c r="M3145" s="33" t="s">
        <v>238</v>
      </c>
      <c r="N3145" s="5" t="s">
        <v>117</v>
      </c>
      <c r="O3145" s="35">
        <v>207933.56</v>
      </c>
      <c r="P3145" s="60" t="s">
        <v>18630</v>
      </c>
      <c r="Q3145" s="5" t="str">
        <f t="shared" si="49"/>
        <v>Ativo</v>
      </c>
      <c r="R3145" s="32" t="e">
        <v>#N/A</v>
      </c>
    </row>
    <row r="3146" spans="1:18" x14ac:dyDescent="0.2">
      <c r="A3146" s="5" t="s">
        <v>10902</v>
      </c>
      <c r="B3146" s="5"/>
      <c r="C3146" s="5" t="s">
        <v>10903</v>
      </c>
      <c r="D3146" s="5" t="s">
        <v>19435</v>
      </c>
      <c r="E3146" s="36" t="s">
        <v>71</v>
      </c>
      <c r="F3146" s="5" t="s">
        <v>18633</v>
      </c>
      <c r="G3146" s="34">
        <v>44861</v>
      </c>
      <c r="H3146" s="33" t="s">
        <v>18633</v>
      </c>
      <c r="I3146" s="34">
        <v>45195</v>
      </c>
      <c r="J3146" s="33" t="s">
        <v>18633</v>
      </c>
      <c r="K3146" s="34">
        <v>45617</v>
      </c>
      <c r="L3146" s="33" t="s">
        <v>42</v>
      </c>
      <c r="M3146" s="33" t="s">
        <v>43</v>
      </c>
      <c r="N3146" s="5" t="s">
        <v>26</v>
      </c>
      <c r="O3146" s="35">
        <v>173947.39</v>
      </c>
      <c r="P3146" s="5" t="s">
        <v>18630</v>
      </c>
      <c r="Q3146" s="5" t="str">
        <f t="shared" si="49"/>
        <v>Arquivado</v>
      </c>
      <c r="R3146" s="32" t="e">
        <v>#N/A</v>
      </c>
    </row>
    <row r="3147" spans="1:18" x14ac:dyDescent="0.2">
      <c r="A3147" s="5" t="s">
        <v>10904</v>
      </c>
      <c r="B3147" s="5"/>
      <c r="C3147" s="5" t="s">
        <v>10905</v>
      </c>
      <c r="D3147" s="5" t="s">
        <v>10906</v>
      </c>
      <c r="E3147" s="36" t="s">
        <v>71</v>
      </c>
      <c r="F3147" s="5" t="s">
        <v>18630</v>
      </c>
      <c r="G3147" s="34"/>
      <c r="H3147" s="5" t="s">
        <v>18630</v>
      </c>
      <c r="I3147" s="34"/>
      <c r="J3147" s="5" t="s">
        <v>18630</v>
      </c>
      <c r="K3147" s="34"/>
      <c r="L3147" s="5" t="s">
        <v>18793</v>
      </c>
      <c r="M3147" s="5" t="s">
        <v>555</v>
      </c>
      <c r="N3147" s="5" t="s">
        <v>18712</v>
      </c>
      <c r="O3147" s="35">
        <v>328816.59999999998</v>
      </c>
      <c r="P3147" s="60" t="s">
        <v>18630</v>
      </c>
      <c r="Q3147" s="5" t="str">
        <f t="shared" si="49"/>
        <v>Ativo</v>
      </c>
      <c r="R3147" s="32" t="e">
        <v>#N/A</v>
      </c>
    </row>
    <row r="3148" spans="1:18" x14ac:dyDescent="0.2">
      <c r="A3148" s="5" t="s">
        <v>10907</v>
      </c>
      <c r="B3148" s="5"/>
      <c r="C3148" s="5" t="s">
        <v>10908</v>
      </c>
      <c r="D3148" s="5" t="s">
        <v>10909</v>
      </c>
      <c r="E3148" s="36" t="s">
        <v>71</v>
      </c>
      <c r="F3148" s="5" t="s">
        <v>18633</v>
      </c>
      <c r="G3148" s="34">
        <v>44741</v>
      </c>
      <c r="H3148" s="33" t="s">
        <v>18633</v>
      </c>
      <c r="I3148" s="34">
        <v>45330</v>
      </c>
      <c r="J3148" s="33" t="s">
        <v>18633</v>
      </c>
      <c r="K3148" s="34">
        <v>45541</v>
      </c>
      <c r="L3148" s="33" t="s">
        <v>42</v>
      </c>
      <c r="M3148" s="33" t="s">
        <v>43</v>
      </c>
      <c r="N3148" s="5" t="s">
        <v>26</v>
      </c>
      <c r="O3148" s="35">
        <v>483541.82</v>
      </c>
      <c r="P3148" s="5" t="s">
        <v>18630</v>
      </c>
      <c r="Q3148" s="5" t="str">
        <f t="shared" si="49"/>
        <v>Arquivado</v>
      </c>
      <c r="R3148" s="32" t="e">
        <v>#N/A</v>
      </c>
    </row>
    <row r="3149" spans="1:18" x14ac:dyDescent="0.2">
      <c r="A3149" s="5" t="s">
        <v>10910</v>
      </c>
      <c r="B3149" s="5"/>
      <c r="C3149" s="5" t="s">
        <v>10911</v>
      </c>
      <c r="D3149" s="5" t="s">
        <v>18691</v>
      </c>
      <c r="E3149" s="36" t="s">
        <v>71</v>
      </c>
      <c r="F3149" s="5" t="s">
        <v>18630</v>
      </c>
      <c r="G3149" s="34"/>
      <c r="H3149" s="5" t="s">
        <v>18630</v>
      </c>
      <c r="I3149" s="34"/>
      <c r="J3149" s="5" t="s">
        <v>18630</v>
      </c>
      <c r="K3149" s="34"/>
      <c r="L3149" s="5" t="s">
        <v>42</v>
      </c>
      <c r="M3149" s="5" t="s">
        <v>43</v>
      </c>
      <c r="N3149" s="5" t="s">
        <v>26</v>
      </c>
      <c r="O3149" s="35">
        <v>315511.59000000003</v>
      </c>
      <c r="P3149" s="5" t="s">
        <v>18630</v>
      </c>
      <c r="Q3149" s="5" t="str">
        <f t="shared" si="49"/>
        <v>Arquivado</v>
      </c>
      <c r="R3149" s="32" t="e">
        <v>#N/A</v>
      </c>
    </row>
    <row r="3150" spans="1:18" x14ac:dyDescent="0.2">
      <c r="A3150" s="5" t="s">
        <v>10912</v>
      </c>
      <c r="B3150" s="5"/>
      <c r="C3150" s="5" t="s">
        <v>10913</v>
      </c>
      <c r="D3150" s="5" t="s">
        <v>10914</v>
      </c>
      <c r="E3150" s="36" t="s">
        <v>71</v>
      </c>
      <c r="F3150" s="5" t="s">
        <v>18630</v>
      </c>
      <c r="G3150" s="34"/>
      <c r="H3150" s="5" t="s">
        <v>18630</v>
      </c>
      <c r="I3150" s="34"/>
      <c r="J3150" s="5" t="s">
        <v>18630</v>
      </c>
      <c r="K3150" s="34"/>
      <c r="L3150" s="5" t="s">
        <v>18793</v>
      </c>
      <c r="M3150" s="5" t="s">
        <v>10915</v>
      </c>
      <c r="N3150" s="5" t="s">
        <v>18712</v>
      </c>
      <c r="O3150" s="35">
        <v>169748.26</v>
      </c>
      <c r="P3150" s="60" t="s">
        <v>18630</v>
      </c>
      <c r="Q3150" s="5" t="str">
        <f t="shared" si="49"/>
        <v>Ativo</v>
      </c>
      <c r="R3150" s="32" t="e">
        <v>#N/A</v>
      </c>
    </row>
    <row r="3151" spans="1:18" x14ac:dyDescent="0.2">
      <c r="A3151" s="5" t="s">
        <v>10917</v>
      </c>
      <c r="B3151" s="5" t="s">
        <v>10918</v>
      </c>
      <c r="C3151" s="5" t="s">
        <v>10919</v>
      </c>
      <c r="D3151" s="5" t="s">
        <v>18692</v>
      </c>
      <c r="E3151" s="36" t="s">
        <v>71</v>
      </c>
      <c r="F3151" s="5" t="s">
        <v>18633</v>
      </c>
      <c r="G3151" s="34">
        <v>44988</v>
      </c>
      <c r="H3151" s="33" t="s">
        <v>18633</v>
      </c>
      <c r="I3151" s="34">
        <v>45330</v>
      </c>
      <c r="J3151" s="33" t="s">
        <v>18633</v>
      </c>
      <c r="K3151" s="34">
        <v>45491</v>
      </c>
      <c r="L3151" s="33" t="s">
        <v>42</v>
      </c>
      <c r="M3151" s="33" t="s">
        <v>43</v>
      </c>
      <c r="N3151" s="5" t="s">
        <v>26</v>
      </c>
      <c r="O3151" s="35">
        <v>345031.63</v>
      </c>
      <c r="P3151" s="5" t="s">
        <v>18630</v>
      </c>
      <c r="Q3151" s="5" t="str">
        <f t="shared" si="49"/>
        <v>Arquivado</v>
      </c>
      <c r="R3151" s="32" t="e">
        <v>#N/A</v>
      </c>
    </row>
    <row r="3152" spans="1:18" x14ac:dyDescent="0.2">
      <c r="A3152" s="5" t="s">
        <v>10920</v>
      </c>
      <c r="B3152" s="5"/>
      <c r="C3152" s="5" t="s">
        <v>10921</v>
      </c>
      <c r="D3152" s="5" t="s">
        <v>10922</v>
      </c>
      <c r="E3152" s="36" t="s">
        <v>71</v>
      </c>
      <c r="F3152" s="5" t="s">
        <v>18630</v>
      </c>
      <c r="G3152" s="34"/>
      <c r="H3152" s="5" t="s">
        <v>18630</v>
      </c>
      <c r="I3152" s="34"/>
      <c r="J3152" s="5" t="s">
        <v>18630</v>
      </c>
      <c r="K3152" s="34"/>
      <c r="L3152" s="5" t="s">
        <v>42</v>
      </c>
      <c r="M3152" s="5" t="s">
        <v>43</v>
      </c>
      <c r="N3152" s="5" t="s">
        <v>26</v>
      </c>
      <c r="O3152" s="35">
        <v>495582.64</v>
      </c>
      <c r="P3152" s="5" t="s">
        <v>18630</v>
      </c>
      <c r="Q3152" s="5" t="str">
        <f t="shared" si="49"/>
        <v>Arquivado</v>
      </c>
      <c r="R3152" s="32" t="e">
        <v>#N/A</v>
      </c>
    </row>
    <row r="3153" spans="1:18" x14ac:dyDescent="0.2">
      <c r="A3153" s="5" t="s">
        <v>10923</v>
      </c>
      <c r="B3153" s="5"/>
      <c r="C3153" s="5" t="s">
        <v>10924</v>
      </c>
      <c r="D3153" s="5" t="s">
        <v>18693</v>
      </c>
      <c r="E3153" s="36" t="s">
        <v>1622</v>
      </c>
      <c r="F3153" s="5" t="s">
        <v>18630</v>
      </c>
      <c r="G3153" s="34"/>
      <c r="H3153" s="5" t="s">
        <v>18630</v>
      </c>
      <c r="I3153" s="34"/>
      <c r="J3153" s="5" t="s">
        <v>18630</v>
      </c>
      <c r="K3153" s="34"/>
      <c r="L3153" s="5" t="s">
        <v>42</v>
      </c>
      <c r="M3153" s="33" t="s">
        <v>43</v>
      </c>
      <c r="N3153" s="5" t="s">
        <v>26</v>
      </c>
      <c r="O3153" s="35">
        <v>64965.73</v>
      </c>
      <c r="P3153" s="5" t="s">
        <v>18630</v>
      </c>
      <c r="Q3153" s="5" t="str">
        <f t="shared" si="49"/>
        <v>Arquivado</v>
      </c>
      <c r="R3153" s="32" t="e">
        <v>#N/A</v>
      </c>
    </row>
    <row r="3154" spans="1:18" x14ac:dyDescent="0.2">
      <c r="A3154" s="5" t="s">
        <v>10925</v>
      </c>
      <c r="B3154" s="5"/>
      <c r="C3154" s="5" t="s">
        <v>10926</v>
      </c>
      <c r="D3154" s="5" t="s">
        <v>10927</v>
      </c>
      <c r="E3154" s="36" t="s">
        <v>71</v>
      </c>
      <c r="F3154" s="5" t="s">
        <v>18633</v>
      </c>
      <c r="G3154" s="34">
        <v>45222</v>
      </c>
      <c r="H3154" s="33" t="s">
        <v>18633</v>
      </c>
      <c r="I3154" s="34">
        <v>45434</v>
      </c>
      <c r="J3154" s="33" t="s">
        <v>18633</v>
      </c>
      <c r="K3154" s="34">
        <v>45631</v>
      </c>
      <c r="L3154" s="33" t="s">
        <v>42</v>
      </c>
      <c r="M3154" s="33" t="s">
        <v>43</v>
      </c>
      <c r="N3154" s="5" t="s">
        <v>26</v>
      </c>
      <c r="O3154" s="35">
        <v>195793.55</v>
      </c>
      <c r="P3154" s="5" t="s">
        <v>18633</v>
      </c>
      <c r="Q3154" s="5" t="str">
        <f t="shared" si="49"/>
        <v>Arquivado</v>
      </c>
      <c r="R3154" s="32" t="e">
        <v>#N/A</v>
      </c>
    </row>
    <row r="3155" spans="1:18" x14ac:dyDescent="0.2">
      <c r="A3155" s="5" t="s">
        <v>10928</v>
      </c>
      <c r="B3155" s="5"/>
      <c r="C3155" s="5" t="s">
        <v>10929</v>
      </c>
      <c r="D3155" s="5" t="s">
        <v>976</v>
      </c>
      <c r="E3155" s="36" t="s">
        <v>71</v>
      </c>
      <c r="F3155" s="5" t="s">
        <v>18633</v>
      </c>
      <c r="G3155" s="34">
        <v>44677</v>
      </c>
      <c r="H3155" s="33" t="s">
        <v>18633</v>
      </c>
      <c r="I3155" s="34">
        <v>45323</v>
      </c>
      <c r="J3155" s="33" t="s">
        <v>18630</v>
      </c>
      <c r="K3155" s="34"/>
      <c r="L3155" s="5" t="s">
        <v>42</v>
      </c>
      <c r="M3155" s="5" t="s">
        <v>43</v>
      </c>
      <c r="N3155" s="5" t="s">
        <v>26</v>
      </c>
      <c r="O3155" s="35">
        <v>48371.19</v>
      </c>
      <c r="P3155" s="5" t="s">
        <v>18630</v>
      </c>
      <c r="Q3155" s="5" t="str">
        <f t="shared" si="49"/>
        <v>Arquivado</v>
      </c>
      <c r="R3155" s="32" t="e">
        <v>#N/A</v>
      </c>
    </row>
    <row r="3156" spans="1:18" x14ac:dyDescent="0.2">
      <c r="A3156" s="5" t="s">
        <v>10930</v>
      </c>
      <c r="B3156" s="5"/>
      <c r="C3156" s="5" t="s">
        <v>10931</v>
      </c>
      <c r="D3156" s="5" t="s">
        <v>18691</v>
      </c>
      <c r="E3156" s="36" t="s">
        <v>71</v>
      </c>
      <c r="F3156" s="5" t="s">
        <v>18633</v>
      </c>
      <c r="G3156" s="34">
        <v>44448</v>
      </c>
      <c r="H3156" s="33" t="s">
        <v>18630</v>
      </c>
      <c r="I3156" s="34"/>
      <c r="J3156" s="5" t="s">
        <v>18633</v>
      </c>
      <c r="K3156" s="34">
        <v>44708</v>
      </c>
      <c r="L3156" s="33" t="s">
        <v>42</v>
      </c>
      <c r="M3156" s="5" t="s">
        <v>10932</v>
      </c>
      <c r="N3156" s="5" t="s">
        <v>26</v>
      </c>
      <c r="O3156" s="35">
        <v>225641.41</v>
      </c>
      <c r="P3156" s="5" t="s">
        <v>18630</v>
      </c>
      <c r="Q3156" s="5" t="str">
        <f t="shared" si="49"/>
        <v>Arquivado</v>
      </c>
      <c r="R3156" s="32" t="e">
        <v>#N/A</v>
      </c>
    </row>
    <row r="3157" spans="1:18" x14ac:dyDescent="0.2">
      <c r="A3157" s="5" t="s">
        <v>10934</v>
      </c>
      <c r="B3157" s="5" t="s">
        <v>10935</v>
      </c>
      <c r="C3157" s="5" t="s">
        <v>10936</v>
      </c>
      <c r="D3157" s="5" t="s">
        <v>10937</v>
      </c>
      <c r="E3157" s="36" t="s">
        <v>71</v>
      </c>
      <c r="F3157" s="5" t="s">
        <v>18633</v>
      </c>
      <c r="G3157" s="34">
        <v>43003</v>
      </c>
      <c r="H3157" s="33" t="s">
        <v>18633</v>
      </c>
      <c r="I3157" s="34">
        <v>43370</v>
      </c>
      <c r="J3157" s="33" t="s">
        <v>18633</v>
      </c>
      <c r="K3157" s="34">
        <v>43662</v>
      </c>
      <c r="L3157" s="33" t="s">
        <v>42</v>
      </c>
      <c r="M3157" s="33" t="s">
        <v>1734</v>
      </c>
      <c r="N3157" s="5" t="s">
        <v>26</v>
      </c>
      <c r="O3157" s="35">
        <v>40000</v>
      </c>
      <c r="P3157" s="5" t="s">
        <v>18633</v>
      </c>
      <c r="Q3157" s="5" t="str">
        <f t="shared" si="49"/>
        <v>Arquivado</v>
      </c>
      <c r="R3157" s="32" t="e">
        <v>#N/A</v>
      </c>
    </row>
    <row r="3158" spans="1:18" x14ac:dyDescent="0.2">
      <c r="A3158" s="5" t="s">
        <v>10938</v>
      </c>
      <c r="B3158" s="5"/>
      <c r="C3158" s="5" t="s">
        <v>10939</v>
      </c>
      <c r="D3158" s="5" t="s">
        <v>10940</v>
      </c>
      <c r="E3158" s="36" t="s">
        <v>71</v>
      </c>
      <c r="F3158" s="5" t="s">
        <v>18633</v>
      </c>
      <c r="G3158" s="34">
        <v>44655</v>
      </c>
      <c r="H3158" s="33" t="s">
        <v>18633</v>
      </c>
      <c r="I3158" s="34">
        <v>44993</v>
      </c>
      <c r="J3158" s="33" t="s">
        <v>18633</v>
      </c>
      <c r="K3158" s="34">
        <v>45198</v>
      </c>
      <c r="L3158" s="33" t="s">
        <v>42</v>
      </c>
      <c r="M3158" s="33" t="s">
        <v>10941</v>
      </c>
      <c r="N3158" s="5" t="s">
        <v>26</v>
      </c>
      <c r="O3158" s="35">
        <v>314398.11</v>
      </c>
      <c r="P3158" s="5" t="s">
        <v>18630</v>
      </c>
      <c r="Q3158" s="5" t="str">
        <f t="shared" si="49"/>
        <v>Arquivado</v>
      </c>
      <c r="R3158" s="32" t="e">
        <v>#N/A</v>
      </c>
    </row>
    <row r="3159" spans="1:18" x14ac:dyDescent="0.2">
      <c r="A3159" s="5" t="s">
        <v>10943</v>
      </c>
      <c r="B3159" s="5"/>
      <c r="C3159" s="5" t="s">
        <v>10944</v>
      </c>
      <c r="D3159" s="5" t="s">
        <v>18691</v>
      </c>
      <c r="E3159" s="36" t="s">
        <v>71</v>
      </c>
      <c r="F3159" s="5" t="s">
        <v>18633</v>
      </c>
      <c r="G3159" s="34">
        <v>44161</v>
      </c>
      <c r="H3159" s="33" t="s">
        <v>18633</v>
      </c>
      <c r="I3159" s="34">
        <v>44371</v>
      </c>
      <c r="J3159" s="33" t="s">
        <v>18630</v>
      </c>
      <c r="K3159" s="34"/>
      <c r="L3159" s="5" t="s">
        <v>42</v>
      </c>
      <c r="M3159" s="5" t="s">
        <v>43</v>
      </c>
      <c r="N3159" s="5" t="s">
        <v>26</v>
      </c>
      <c r="O3159" s="35">
        <v>220471.92</v>
      </c>
      <c r="P3159" s="5" t="s">
        <v>18630</v>
      </c>
      <c r="Q3159" s="5" t="str">
        <f t="shared" si="49"/>
        <v>Arquivado</v>
      </c>
      <c r="R3159" s="32" t="e">
        <v>#N/A</v>
      </c>
    </row>
    <row r="3160" spans="1:18" x14ac:dyDescent="0.2">
      <c r="A3160" s="5" t="s">
        <v>10945</v>
      </c>
      <c r="B3160" s="5"/>
      <c r="C3160" s="5" t="s">
        <v>10946</v>
      </c>
      <c r="D3160" s="5" t="s">
        <v>18693</v>
      </c>
      <c r="E3160" s="36" t="s">
        <v>71</v>
      </c>
      <c r="F3160" s="5" t="s">
        <v>18633</v>
      </c>
      <c r="G3160" s="34">
        <v>44710</v>
      </c>
      <c r="H3160" s="33" t="s">
        <v>18633</v>
      </c>
      <c r="I3160" s="34">
        <v>44882</v>
      </c>
      <c r="J3160" s="33" t="s">
        <v>18633</v>
      </c>
      <c r="K3160" s="34">
        <v>45107</v>
      </c>
      <c r="L3160" s="33" t="s">
        <v>42</v>
      </c>
      <c r="M3160" s="5" t="s">
        <v>43</v>
      </c>
      <c r="N3160" s="5" t="s">
        <v>26</v>
      </c>
      <c r="O3160" s="35">
        <v>58746.89</v>
      </c>
      <c r="P3160" s="5" t="s">
        <v>18630</v>
      </c>
      <c r="Q3160" s="5" t="str">
        <f t="shared" si="49"/>
        <v>Arquivado</v>
      </c>
      <c r="R3160" s="32" t="e">
        <v>#N/A</v>
      </c>
    </row>
    <row r="3161" spans="1:18" x14ac:dyDescent="0.2">
      <c r="A3161" s="5" t="s">
        <v>10947</v>
      </c>
      <c r="B3161" s="5" t="s">
        <v>10948</v>
      </c>
      <c r="C3161" s="5" t="s">
        <v>10949</v>
      </c>
      <c r="D3161" s="5" t="s">
        <v>18691</v>
      </c>
      <c r="E3161" s="36" t="s">
        <v>71</v>
      </c>
      <c r="F3161" s="5" t="s">
        <v>18633</v>
      </c>
      <c r="G3161" s="34">
        <v>44210</v>
      </c>
      <c r="H3161" s="33" t="s">
        <v>18633</v>
      </c>
      <c r="I3161" s="34">
        <v>44490</v>
      </c>
      <c r="J3161" s="33" t="s">
        <v>18633</v>
      </c>
      <c r="K3161" s="34">
        <v>45370</v>
      </c>
      <c r="L3161" s="33" t="s">
        <v>42</v>
      </c>
      <c r="M3161" s="5" t="s">
        <v>10950</v>
      </c>
      <c r="N3161" s="5" t="s">
        <v>26</v>
      </c>
      <c r="O3161" s="35">
        <v>590529.87</v>
      </c>
      <c r="P3161" s="5" t="s">
        <v>18630</v>
      </c>
      <c r="Q3161" s="5" t="str">
        <f t="shared" si="49"/>
        <v>Arquivado</v>
      </c>
      <c r="R3161" s="32" t="e">
        <v>#N/A</v>
      </c>
    </row>
    <row r="3162" spans="1:18" x14ac:dyDescent="0.2">
      <c r="A3162" s="5" t="s">
        <v>10952</v>
      </c>
      <c r="B3162" s="5"/>
      <c r="C3162" s="5" t="s">
        <v>10953</v>
      </c>
      <c r="D3162" s="5" t="s">
        <v>18693</v>
      </c>
      <c r="E3162" s="36" t="s">
        <v>71</v>
      </c>
      <c r="F3162" s="5" t="s">
        <v>18633</v>
      </c>
      <c r="G3162" s="34">
        <v>43287</v>
      </c>
      <c r="H3162" s="33" t="s">
        <v>18633</v>
      </c>
      <c r="I3162" s="34">
        <v>43503</v>
      </c>
      <c r="J3162" s="33" t="s">
        <v>18633</v>
      </c>
      <c r="K3162" s="34">
        <v>45415</v>
      </c>
      <c r="L3162" s="33" t="s">
        <v>42</v>
      </c>
      <c r="M3162" s="5" t="s">
        <v>43</v>
      </c>
      <c r="N3162" s="5" t="s">
        <v>26</v>
      </c>
      <c r="O3162" s="35">
        <v>512158.9</v>
      </c>
      <c r="P3162" s="5" t="s">
        <v>18630</v>
      </c>
      <c r="Q3162" s="5" t="str">
        <f t="shared" si="49"/>
        <v>Arquivado</v>
      </c>
      <c r="R3162" s="32" t="e">
        <v>#N/A</v>
      </c>
    </row>
    <row r="3163" spans="1:18" x14ac:dyDescent="0.2">
      <c r="A3163" s="5" t="s">
        <v>10954</v>
      </c>
      <c r="B3163" s="5"/>
      <c r="C3163" s="5" t="s">
        <v>10955</v>
      </c>
      <c r="D3163" s="5" t="s">
        <v>18692</v>
      </c>
      <c r="E3163" s="36" t="s">
        <v>71</v>
      </c>
      <c r="F3163" s="5" t="s">
        <v>18633</v>
      </c>
      <c r="G3163" s="34">
        <v>43697</v>
      </c>
      <c r="H3163" s="33" t="s">
        <v>18633</v>
      </c>
      <c r="I3163" s="34">
        <v>44362</v>
      </c>
      <c r="J3163" s="33" t="s">
        <v>18633</v>
      </c>
      <c r="K3163" s="34">
        <v>45001</v>
      </c>
      <c r="L3163" s="33" t="s">
        <v>42</v>
      </c>
      <c r="M3163" s="33" t="s">
        <v>10956</v>
      </c>
      <c r="N3163" s="5" t="s">
        <v>26</v>
      </c>
      <c r="O3163" s="35">
        <v>206262.1</v>
      </c>
      <c r="P3163" s="5" t="s">
        <v>18630</v>
      </c>
      <c r="Q3163" s="5" t="str">
        <f t="shared" si="49"/>
        <v>Arquivado</v>
      </c>
      <c r="R3163" s="32" t="e">
        <v>#N/A</v>
      </c>
    </row>
    <row r="3164" spans="1:18" x14ac:dyDescent="0.2">
      <c r="A3164" s="5" t="s">
        <v>10958</v>
      </c>
      <c r="B3164" s="5" t="s">
        <v>10959</v>
      </c>
      <c r="C3164" s="5" t="s">
        <v>10960</v>
      </c>
      <c r="D3164" s="5" t="s">
        <v>18691</v>
      </c>
      <c r="E3164" s="36" t="s">
        <v>71</v>
      </c>
      <c r="F3164" s="5" t="s">
        <v>18633</v>
      </c>
      <c r="G3164" s="34">
        <v>45457</v>
      </c>
      <c r="H3164" s="33" t="s">
        <v>18633</v>
      </c>
      <c r="I3164" s="34">
        <v>45756</v>
      </c>
      <c r="J3164" s="33" t="s">
        <v>18630</v>
      </c>
      <c r="K3164" s="34"/>
      <c r="L3164" s="5" t="s">
        <v>18796</v>
      </c>
      <c r="M3164" s="5" t="s">
        <v>1211</v>
      </c>
      <c r="N3164" s="5" t="s">
        <v>117</v>
      </c>
      <c r="O3164" s="35">
        <v>478400.26</v>
      </c>
      <c r="P3164" s="60" t="s">
        <v>18630</v>
      </c>
      <c r="Q3164" s="5" t="str">
        <f t="shared" si="49"/>
        <v>Ativo</v>
      </c>
      <c r="R3164" s="32" t="e">
        <v>#N/A</v>
      </c>
    </row>
    <row r="3165" spans="1:18" x14ac:dyDescent="0.2">
      <c r="A3165" s="5" t="s">
        <v>10961</v>
      </c>
      <c r="B3165" s="5"/>
      <c r="C3165" s="5" t="s">
        <v>10962</v>
      </c>
      <c r="D3165" s="5" t="s">
        <v>18695</v>
      </c>
      <c r="E3165" s="36" t="s">
        <v>71</v>
      </c>
      <c r="F3165" s="5" t="s">
        <v>18633</v>
      </c>
      <c r="G3165" s="34">
        <v>42521</v>
      </c>
      <c r="H3165" s="33" t="s">
        <v>18633</v>
      </c>
      <c r="I3165" s="34">
        <v>42999</v>
      </c>
      <c r="J3165" s="33" t="s">
        <v>18633</v>
      </c>
      <c r="K3165" s="34">
        <v>44449</v>
      </c>
      <c r="L3165" s="33" t="s">
        <v>42</v>
      </c>
      <c r="M3165" s="33" t="s">
        <v>43</v>
      </c>
      <c r="N3165" s="5" t="s">
        <v>26</v>
      </c>
      <c r="O3165" s="35">
        <v>35000</v>
      </c>
      <c r="P3165" s="5" t="s">
        <v>18633</v>
      </c>
      <c r="Q3165" s="5" t="str">
        <f t="shared" si="49"/>
        <v>Arquivado</v>
      </c>
      <c r="R3165" s="32" t="e">
        <v>#N/A</v>
      </c>
    </row>
    <row r="3166" spans="1:18" x14ac:dyDescent="0.2">
      <c r="A3166" s="5" t="s">
        <v>10963</v>
      </c>
      <c r="B3166" s="5"/>
      <c r="C3166" s="5" t="s">
        <v>10964</v>
      </c>
      <c r="D3166" s="5" t="s">
        <v>18692</v>
      </c>
      <c r="E3166" s="36" t="s">
        <v>71</v>
      </c>
      <c r="F3166" s="5" t="s">
        <v>18633</v>
      </c>
      <c r="G3166" s="34">
        <v>42864</v>
      </c>
      <c r="H3166" s="33" t="s">
        <v>18633</v>
      </c>
      <c r="I3166" s="34">
        <v>43060</v>
      </c>
      <c r="J3166" s="33" t="s">
        <v>18633</v>
      </c>
      <c r="K3166" s="34">
        <v>43553</v>
      </c>
      <c r="L3166" s="33" t="s">
        <v>23</v>
      </c>
      <c r="M3166" s="5" t="s">
        <v>1023</v>
      </c>
      <c r="N3166" s="5" t="s">
        <v>26</v>
      </c>
      <c r="O3166" s="35">
        <v>40000</v>
      </c>
      <c r="P3166" s="5" t="s">
        <v>18630</v>
      </c>
      <c r="Q3166" s="5" t="str">
        <f t="shared" si="49"/>
        <v>Arquivado</v>
      </c>
      <c r="R3166" s="32" t="e">
        <v>#N/A</v>
      </c>
    </row>
    <row r="3167" spans="1:18" x14ac:dyDescent="0.2">
      <c r="A3167" s="5" t="s">
        <v>10965</v>
      </c>
      <c r="B3167" s="5"/>
      <c r="C3167" s="5" t="s">
        <v>10966</v>
      </c>
      <c r="D3167" s="5" t="s">
        <v>10967</v>
      </c>
      <c r="E3167" s="36" t="s">
        <v>71</v>
      </c>
      <c r="F3167" s="5" t="s">
        <v>18633</v>
      </c>
      <c r="G3167" s="34">
        <v>44455</v>
      </c>
      <c r="H3167" s="33" t="s">
        <v>18633</v>
      </c>
      <c r="I3167" s="34">
        <v>44721</v>
      </c>
      <c r="J3167" s="33" t="s">
        <v>18633</v>
      </c>
      <c r="K3167" s="34">
        <v>44782</v>
      </c>
      <c r="L3167" s="33" t="s">
        <v>42</v>
      </c>
      <c r="M3167" s="33" t="s">
        <v>43</v>
      </c>
      <c r="N3167" s="5" t="s">
        <v>26</v>
      </c>
      <c r="O3167" s="35">
        <v>227368.38</v>
      </c>
      <c r="P3167" s="5" t="s">
        <v>18630</v>
      </c>
      <c r="Q3167" s="5" t="str">
        <f t="shared" si="49"/>
        <v>Arquivado</v>
      </c>
      <c r="R3167" s="32" t="e">
        <v>#N/A</v>
      </c>
    </row>
    <row r="3168" spans="1:18" x14ac:dyDescent="0.2">
      <c r="A3168" s="5" t="s">
        <v>10968</v>
      </c>
      <c r="B3168" s="5" t="s">
        <v>10969</v>
      </c>
      <c r="C3168" s="5" t="s">
        <v>10970</v>
      </c>
      <c r="D3168" s="5" t="s">
        <v>10971</v>
      </c>
      <c r="E3168" s="36" t="s">
        <v>71</v>
      </c>
      <c r="F3168" s="5" t="s">
        <v>18633</v>
      </c>
      <c r="G3168" s="34">
        <v>43448</v>
      </c>
      <c r="H3168" s="33" t="s">
        <v>18633</v>
      </c>
      <c r="I3168" s="34">
        <v>43859</v>
      </c>
      <c r="J3168" s="33" t="s">
        <v>18633</v>
      </c>
      <c r="K3168" s="34">
        <v>43889</v>
      </c>
      <c r="L3168" s="33" t="s">
        <v>42</v>
      </c>
      <c r="M3168" s="33" t="s">
        <v>43</v>
      </c>
      <c r="N3168" s="5" t="s">
        <v>26</v>
      </c>
      <c r="O3168" s="35">
        <v>70439.600000000006</v>
      </c>
      <c r="P3168" s="5" t="s">
        <v>18630</v>
      </c>
      <c r="Q3168" s="5" t="str">
        <f t="shared" si="49"/>
        <v>Arquivado</v>
      </c>
      <c r="R3168" s="32" t="e">
        <v>#N/A</v>
      </c>
    </row>
    <row r="3169" spans="1:18" x14ac:dyDescent="0.2">
      <c r="A3169" s="5" t="s">
        <v>10972</v>
      </c>
      <c r="B3169" s="5" t="s">
        <v>10973</v>
      </c>
      <c r="C3169" s="5" t="s">
        <v>10974</v>
      </c>
      <c r="D3169" s="5" t="s">
        <v>18692</v>
      </c>
      <c r="E3169" s="36" t="s">
        <v>71</v>
      </c>
      <c r="F3169" s="5" t="s">
        <v>18633</v>
      </c>
      <c r="G3169" s="34">
        <v>43661</v>
      </c>
      <c r="H3169" s="33" t="s">
        <v>18633</v>
      </c>
      <c r="I3169" s="34">
        <v>45118</v>
      </c>
      <c r="J3169" s="33" t="s">
        <v>18633</v>
      </c>
      <c r="K3169" s="34">
        <v>45541</v>
      </c>
      <c r="L3169" s="33" t="s">
        <v>42</v>
      </c>
      <c r="M3169" s="5" t="s">
        <v>10975</v>
      </c>
      <c r="N3169" s="5" t="s">
        <v>26</v>
      </c>
      <c r="O3169" s="35">
        <v>126209.77</v>
      </c>
      <c r="P3169" s="5" t="s">
        <v>18630</v>
      </c>
      <c r="Q3169" s="5" t="str">
        <f t="shared" si="49"/>
        <v>Arquivado</v>
      </c>
      <c r="R3169" s="32" t="e">
        <v>#N/A</v>
      </c>
    </row>
    <row r="3170" spans="1:18" x14ac:dyDescent="0.2">
      <c r="A3170" s="5" t="s">
        <v>10977</v>
      </c>
      <c r="B3170" s="5"/>
      <c r="C3170" s="5" t="s">
        <v>10736</v>
      </c>
      <c r="D3170" s="5" t="s">
        <v>4398</v>
      </c>
      <c r="E3170" s="36" t="s">
        <v>71</v>
      </c>
      <c r="F3170" s="5" t="s">
        <v>18633</v>
      </c>
      <c r="G3170" s="34">
        <v>43507</v>
      </c>
      <c r="H3170" s="33" t="s">
        <v>18630</v>
      </c>
      <c r="I3170" s="34"/>
      <c r="J3170" s="5" t="s">
        <v>18633</v>
      </c>
      <c r="K3170" s="34">
        <v>43576</v>
      </c>
      <c r="L3170" s="33" t="s">
        <v>42</v>
      </c>
      <c r="M3170" s="5" t="s">
        <v>43</v>
      </c>
      <c r="N3170" s="5" t="s">
        <v>26</v>
      </c>
      <c r="O3170" s="35">
        <v>40000</v>
      </c>
      <c r="P3170" s="5" t="s">
        <v>18630</v>
      </c>
      <c r="Q3170" s="5" t="str">
        <f t="shared" si="49"/>
        <v>Arquivado</v>
      </c>
      <c r="R3170" s="32" t="e">
        <v>#N/A</v>
      </c>
    </row>
    <row r="3171" spans="1:18" x14ac:dyDescent="0.2">
      <c r="A3171" s="5" t="s">
        <v>10978</v>
      </c>
      <c r="B3171" s="5"/>
      <c r="C3171" s="5" t="s">
        <v>10979</v>
      </c>
      <c r="D3171" s="5" t="s">
        <v>19222</v>
      </c>
      <c r="E3171" s="36" t="s">
        <v>71</v>
      </c>
      <c r="F3171" s="5" t="s">
        <v>18633</v>
      </c>
      <c r="G3171" s="34">
        <v>44971</v>
      </c>
      <c r="H3171" s="33" t="s">
        <v>18633</v>
      </c>
      <c r="I3171" s="34">
        <v>45406</v>
      </c>
      <c r="J3171" s="33" t="s">
        <v>18630</v>
      </c>
      <c r="K3171" s="34"/>
      <c r="L3171" s="5" t="s">
        <v>42</v>
      </c>
      <c r="M3171" s="33" t="s">
        <v>43</v>
      </c>
      <c r="N3171" s="5" t="s">
        <v>26</v>
      </c>
      <c r="O3171" s="35">
        <v>168883.67</v>
      </c>
      <c r="P3171" s="5" t="s">
        <v>18630</v>
      </c>
      <c r="Q3171" s="5" t="str">
        <f t="shared" si="49"/>
        <v>Arquivado</v>
      </c>
      <c r="R3171" s="32" t="e">
        <v>#N/A</v>
      </c>
    </row>
    <row r="3172" spans="1:18" x14ac:dyDescent="0.2">
      <c r="A3172" s="5" t="s">
        <v>10980</v>
      </c>
      <c r="B3172" s="5" t="s">
        <v>10981</v>
      </c>
      <c r="C3172" s="5" t="s">
        <v>10982</v>
      </c>
      <c r="D3172" s="5" t="s">
        <v>10983</v>
      </c>
      <c r="E3172" s="36" t="s">
        <v>71</v>
      </c>
      <c r="F3172" s="5" t="s">
        <v>18633</v>
      </c>
      <c r="G3172" s="34">
        <v>45105</v>
      </c>
      <c r="H3172" s="33" t="s">
        <v>18633</v>
      </c>
      <c r="I3172" s="34">
        <v>45352</v>
      </c>
      <c r="J3172" s="33" t="s">
        <v>18633</v>
      </c>
      <c r="K3172" s="34">
        <v>45510</v>
      </c>
      <c r="L3172" s="33" t="s">
        <v>42</v>
      </c>
      <c r="M3172" s="33" t="s">
        <v>43</v>
      </c>
      <c r="N3172" s="5" t="s">
        <v>26</v>
      </c>
      <c r="O3172" s="35">
        <v>177835.05</v>
      </c>
      <c r="P3172" s="5" t="s">
        <v>18630</v>
      </c>
      <c r="Q3172" s="5" t="str">
        <f t="shared" si="49"/>
        <v>Arquivado</v>
      </c>
      <c r="R3172" s="32" t="e">
        <v>#N/A</v>
      </c>
    </row>
    <row r="3173" spans="1:18" x14ac:dyDescent="0.2">
      <c r="A3173" s="5" t="s">
        <v>10984</v>
      </c>
      <c r="B3173" s="5"/>
      <c r="C3173" s="5" t="s">
        <v>10985</v>
      </c>
      <c r="D3173" s="5" t="s">
        <v>18691</v>
      </c>
      <c r="E3173" s="36" t="s">
        <v>71</v>
      </c>
      <c r="F3173" s="5" t="s">
        <v>18633</v>
      </c>
      <c r="G3173" s="34">
        <v>44953</v>
      </c>
      <c r="H3173" s="33" t="s">
        <v>18633</v>
      </c>
      <c r="I3173" s="34">
        <v>45373</v>
      </c>
      <c r="J3173" s="33" t="s">
        <v>18633</v>
      </c>
      <c r="K3173" s="34">
        <v>45461</v>
      </c>
      <c r="L3173" s="33" t="s">
        <v>42</v>
      </c>
      <c r="M3173" s="5" t="s">
        <v>43</v>
      </c>
      <c r="N3173" s="5" t="s">
        <v>26</v>
      </c>
      <c r="O3173" s="35">
        <v>187987.29</v>
      </c>
      <c r="P3173" s="5" t="s">
        <v>18630</v>
      </c>
      <c r="Q3173" s="5" t="str">
        <f t="shared" si="49"/>
        <v>Arquivado</v>
      </c>
      <c r="R3173" s="32" t="e">
        <v>#N/A</v>
      </c>
    </row>
    <row r="3174" spans="1:18" x14ac:dyDescent="0.2">
      <c r="A3174" s="5" t="s">
        <v>10986</v>
      </c>
      <c r="B3174" s="5"/>
      <c r="C3174" s="5" t="s">
        <v>10987</v>
      </c>
      <c r="D3174" s="5" t="s">
        <v>10988</v>
      </c>
      <c r="E3174" s="36" t="s">
        <v>71</v>
      </c>
      <c r="F3174" s="5" t="s">
        <v>18633</v>
      </c>
      <c r="G3174" s="34">
        <v>45783</v>
      </c>
      <c r="H3174" s="33" t="s">
        <v>18633</v>
      </c>
      <c r="I3174" s="34">
        <v>45924</v>
      </c>
      <c r="J3174" s="33" t="s">
        <v>18630</v>
      </c>
      <c r="K3174" s="34"/>
      <c r="L3174" s="5" t="s">
        <v>18795</v>
      </c>
      <c r="M3174" s="5" t="s">
        <v>1023</v>
      </c>
      <c r="N3174" s="5" t="s">
        <v>210</v>
      </c>
      <c r="O3174" s="35">
        <v>477487.87</v>
      </c>
      <c r="P3174" s="60" t="s">
        <v>18630</v>
      </c>
      <c r="Q3174" s="5" t="str">
        <f t="shared" si="49"/>
        <v>Ativo</v>
      </c>
      <c r="R3174" s="32" t="e">
        <v>#N/A</v>
      </c>
    </row>
    <row r="3175" spans="1:18" x14ac:dyDescent="0.2">
      <c r="A3175" s="5" t="s">
        <v>10989</v>
      </c>
      <c r="B3175" s="5"/>
      <c r="C3175" s="5" t="s">
        <v>10990</v>
      </c>
      <c r="D3175" s="5" t="s">
        <v>19268</v>
      </c>
      <c r="E3175" s="36" t="s">
        <v>71</v>
      </c>
      <c r="F3175" s="5" t="s">
        <v>18633</v>
      </c>
      <c r="G3175" s="34">
        <v>42898</v>
      </c>
      <c r="H3175" s="33" t="s">
        <v>18633</v>
      </c>
      <c r="I3175" s="34">
        <v>43032</v>
      </c>
      <c r="J3175" s="33" t="s">
        <v>18633</v>
      </c>
      <c r="K3175" s="34">
        <v>43768</v>
      </c>
      <c r="L3175" s="33" t="s">
        <v>23</v>
      </c>
      <c r="M3175" s="5" t="s">
        <v>43</v>
      </c>
      <c r="N3175" s="5" t="s">
        <v>26</v>
      </c>
      <c r="O3175" s="35">
        <v>40000</v>
      </c>
      <c r="P3175" s="5" t="s">
        <v>18630</v>
      </c>
      <c r="Q3175" s="5" t="str">
        <f t="shared" si="49"/>
        <v>Arquivado</v>
      </c>
      <c r="R3175" s="32" t="e">
        <v>#N/A</v>
      </c>
    </row>
    <row r="3176" spans="1:18" x14ac:dyDescent="0.2">
      <c r="A3176" s="5" t="s">
        <v>10991</v>
      </c>
      <c r="B3176" s="5"/>
      <c r="C3176" s="5" t="s">
        <v>10992</v>
      </c>
      <c r="D3176" s="5" t="s">
        <v>8742</v>
      </c>
      <c r="E3176" s="36" t="s">
        <v>71</v>
      </c>
      <c r="F3176" s="5" t="s">
        <v>18633</v>
      </c>
      <c r="G3176" s="34">
        <v>45798</v>
      </c>
      <c r="H3176" s="33" t="s">
        <v>18630</v>
      </c>
      <c r="I3176" s="34"/>
      <c r="J3176" s="5" t="s">
        <v>18630</v>
      </c>
      <c r="K3176" s="34"/>
      <c r="L3176" s="5" t="s">
        <v>42</v>
      </c>
      <c r="M3176" s="5" t="s">
        <v>10993</v>
      </c>
      <c r="N3176" s="5" t="s">
        <v>26</v>
      </c>
      <c r="O3176" s="35">
        <v>182592.62</v>
      </c>
      <c r="P3176" s="5" t="s">
        <v>18633</v>
      </c>
      <c r="Q3176" s="5" t="str">
        <f t="shared" si="49"/>
        <v>Arquivado</v>
      </c>
      <c r="R3176" s="32" t="e">
        <v>#N/A</v>
      </c>
    </row>
    <row r="3177" spans="1:18" x14ac:dyDescent="0.2">
      <c r="A3177" s="5" t="s">
        <v>10995</v>
      </c>
      <c r="B3177" s="5"/>
      <c r="C3177" s="5" t="s">
        <v>10996</v>
      </c>
      <c r="D3177" s="5" t="s">
        <v>18691</v>
      </c>
      <c r="E3177" s="36" t="s">
        <v>71</v>
      </c>
      <c r="F3177" s="5" t="s">
        <v>18633</v>
      </c>
      <c r="G3177" s="34">
        <v>44460</v>
      </c>
      <c r="H3177" s="33" t="s">
        <v>18630</v>
      </c>
      <c r="I3177" s="34"/>
      <c r="J3177" s="5" t="s">
        <v>18630</v>
      </c>
      <c r="K3177" s="34"/>
      <c r="L3177" s="5" t="s">
        <v>42</v>
      </c>
      <c r="M3177" s="33" t="s">
        <v>43</v>
      </c>
      <c r="N3177" s="5" t="s">
        <v>26</v>
      </c>
      <c r="O3177" s="35">
        <v>263161.94</v>
      </c>
      <c r="P3177" s="5" t="s">
        <v>18630</v>
      </c>
      <c r="Q3177" s="5" t="str">
        <f t="shared" si="49"/>
        <v>Arquivado</v>
      </c>
      <c r="R3177" s="32" t="e">
        <v>#N/A</v>
      </c>
    </row>
    <row r="3178" spans="1:18" x14ac:dyDescent="0.2">
      <c r="A3178" s="5" t="s">
        <v>10997</v>
      </c>
      <c r="B3178" s="5"/>
      <c r="C3178" s="5" t="s">
        <v>10998</v>
      </c>
      <c r="D3178" s="5" t="s">
        <v>18691</v>
      </c>
      <c r="E3178" s="36" t="s">
        <v>71</v>
      </c>
      <c r="F3178" s="5" t="s">
        <v>18630</v>
      </c>
      <c r="G3178" s="34"/>
      <c r="H3178" s="5" t="s">
        <v>18630</v>
      </c>
      <c r="I3178" s="34"/>
      <c r="J3178" s="5" t="s">
        <v>18630</v>
      </c>
      <c r="K3178" s="34"/>
      <c r="L3178" s="5" t="s">
        <v>42</v>
      </c>
      <c r="M3178" s="5" t="s">
        <v>10999</v>
      </c>
      <c r="N3178" s="5" t="s">
        <v>26</v>
      </c>
      <c r="O3178" s="35">
        <v>295378.78000000003</v>
      </c>
      <c r="P3178" s="5" t="s">
        <v>18630</v>
      </c>
      <c r="Q3178" s="5" t="str">
        <f t="shared" si="49"/>
        <v>Arquivado</v>
      </c>
      <c r="R3178" s="32" t="e">
        <v>#N/A</v>
      </c>
    </row>
    <row r="3179" spans="1:18" x14ac:dyDescent="0.2">
      <c r="A3179" s="5" t="s">
        <v>11001</v>
      </c>
      <c r="B3179" s="5"/>
      <c r="C3179" s="5" t="s">
        <v>11002</v>
      </c>
      <c r="D3179" s="5" t="s">
        <v>8742</v>
      </c>
      <c r="E3179" s="36" t="s">
        <v>71</v>
      </c>
      <c r="F3179" s="5" t="s">
        <v>18633</v>
      </c>
      <c r="G3179" s="34">
        <v>45784</v>
      </c>
      <c r="H3179" s="33" t="s">
        <v>18633</v>
      </c>
      <c r="I3179" s="34">
        <v>45938</v>
      </c>
      <c r="J3179" s="33" t="s">
        <v>18630</v>
      </c>
      <c r="K3179" s="34"/>
      <c r="L3179" s="5" t="s">
        <v>18796</v>
      </c>
      <c r="M3179" s="5" t="s">
        <v>1211</v>
      </c>
      <c r="N3179" s="5" t="s">
        <v>117</v>
      </c>
      <c r="O3179" s="35">
        <v>414344.63</v>
      </c>
      <c r="P3179" s="60" t="s">
        <v>18630</v>
      </c>
      <c r="Q3179" s="5" t="str">
        <f t="shared" si="49"/>
        <v>Ativo</v>
      </c>
      <c r="R3179" s="32" t="e">
        <v>#N/A</v>
      </c>
    </row>
    <row r="3180" spans="1:18" x14ac:dyDescent="0.2">
      <c r="A3180" s="5" t="s">
        <v>11003</v>
      </c>
      <c r="B3180" s="5"/>
      <c r="C3180" s="5" t="s">
        <v>6596</v>
      </c>
      <c r="D3180" s="5" t="s">
        <v>89</v>
      </c>
      <c r="E3180" s="36" t="s">
        <v>71</v>
      </c>
      <c r="F3180" s="5" t="s">
        <v>18633</v>
      </c>
      <c r="G3180" s="34">
        <v>42748</v>
      </c>
      <c r="H3180" s="33" t="s">
        <v>18633</v>
      </c>
      <c r="I3180" s="34">
        <v>42892</v>
      </c>
      <c r="J3180" s="33" t="s">
        <v>18630</v>
      </c>
      <c r="K3180" s="34"/>
      <c r="L3180" s="5" t="s">
        <v>23</v>
      </c>
      <c r="M3180" s="5" t="s">
        <v>43</v>
      </c>
      <c r="N3180" s="5" t="s">
        <v>26</v>
      </c>
      <c r="O3180" s="35">
        <v>40000</v>
      </c>
      <c r="P3180" s="5" t="s">
        <v>18630</v>
      </c>
      <c r="Q3180" s="5" t="str">
        <f t="shared" si="49"/>
        <v>Arquivado</v>
      </c>
      <c r="R3180" s="32" t="e">
        <v>#N/A</v>
      </c>
    </row>
    <row r="3181" spans="1:18" x14ac:dyDescent="0.2">
      <c r="A3181" s="5" t="s">
        <v>11004</v>
      </c>
      <c r="B3181" s="5" t="s">
        <v>11005</v>
      </c>
      <c r="C3181" s="5" t="s">
        <v>11006</v>
      </c>
      <c r="D3181" s="5" t="s">
        <v>19436</v>
      </c>
      <c r="E3181" s="36" t="s">
        <v>71</v>
      </c>
      <c r="F3181" s="5" t="s">
        <v>18633</v>
      </c>
      <c r="G3181" s="34">
        <v>43679</v>
      </c>
      <c r="H3181" s="33" t="s">
        <v>18633</v>
      </c>
      <c r="I3181" s="34">
        <v>43811</v>
      </c>
      <c r="J3181" s="33" t="s">
        <v>18633</v>
      </c>
      <c r="K3181" s="34">
        <v>44159</v>
      </c>
      <c r="L3181" s="33" t="s">
        <v>42</v>
      </c>
      <c r="M3181" s="5" t="s">
        <v>43</v>
      </c>
      <c r="N3181" s="5" t="s">
        <v>26</v>
      </c>
      <c r="O3181" s="35">
        <v>232009.79</v>
      </c>
      <c r="P3181" s="5" t="s">
        <v>18630</v>
      </c>
      <c r="Q3181" s="5" t="str">
        <f t="shared" si="49"/>
        <v>Arquivado</v>
      </c>
      <c r="R3181" s="32" t="e">
        <v>#N/A</v>
      </c>
    </row>
    <row r="3182" spans="1:18" x14ac:dyDescent="0.2">
      <c r="A3182" s="5" t="s">
        <v>11007</v>
      </c>
      <c r="B3182" s="5"/>
      <c r="C3182" s="5" t="s">
        <v>11008</v>
      </c>
      <c r="D3182" s="5" t="s">
        <v>18692</v>
      </c>
      <c r="E3182" s="36" t="s">
        <v>39</v>
      </c>
      <c r="F3182" s="5" t="s">
        <v>18630</v>
      </c>
      <c r="G3182" s="34"/>
      <c r="H3182" s="5" t="s">
        <v>18630</v>
      </c>
      <c r="I3182" s="34"/>
      <c r="J3182" s="5" t="s">
        <v>18630</v>
      </c>
      <c r="K3182" s="34"/>
      <c r="L3182" s="5" t="s">
        <v>42</v>
      </c>
      <c r="M3182" s="33" t="s">
        <v>11009</v>
      </c>
      <c r="N3182" s="5" t="s">
        <v>26</v>
      </c>
      <c r="O3182" s="35">
        <v>30000</v>
      </c>
      <c r="P3182" s="5" t="s">
        <v>18633</v>
      </c>
      <c r="Q3182" s="5" t="str">
        <f t="shared" si="49"/>
        <v>Arquivado</v>
      </c>
      <c r="R3182" s="32" t="e">
        <v>#N/A</v>
      </c>
    </row>
    <row r="3183" spans="1:18" x14ac:dyDescent="0.2">
      <c r="A3183" s="5" t="s">
        <v>11011</v>
      </c>
      <c r="B3183" s="5"/>
      <c r="C3183" s="5" t="s">
        <v>11012</v>
      </c>
      <c r="D3183" s="5" t="s">
        <v>18691</v>
      </c>
      <c r="E3183" s="36" t="s">
        <v>71</v>
      </c>
      <c r="F3183" s="5" t="s">
        <v>18633</v>
      </c>
      <c r="G3183" s="34">
        <v>44719</v>
      </c>
      <c r="H3183" s="33" t="s">
        <v>18633</v>
      </c>
      <c r="I3183" s="34">
        <v>44894</v>
      </c>
      <c r="J3183" s="33" t="s">
        <v>18630</v>
      </c>
      <c r="K3183" s="34"/>
      <c r="L3183" s="5" t="s">
        <v>18796</v>
      </c>
      <c r="M3183" s="5" t="s">
        <v>11013</v>
      </c>
      <c r="N3183" s="5" t="s">
        <v>117</v>
      </c>
      <c r="O3183" s="35">
        <v>124594.67</v>
      </c>
      <c r="P3183" s="60" t="s">
        <v>18630</v>
      </c>
      <c r="Q3183" s="5" t="str">
        <f t="shared" si="49"/>
        <v>Ativo</v>
      </c>
      <c r="R3183" s="32" t="e">
        <v>#N/A</v>
      </c>
    </row>
    <row r="3184" spans="1:18" x14ac:dyDescent="0.2">
      <c r="A3184" s="5" t="s">
        <v>11015</v>
      </c>
      <c r="B3184" s="5"/>
      <c r="C3184" s="5" t="s">
        <v>11016</v>
      </c>
      <c r="D3184" s="5" t="s">
        <v>18693</v>
      </c>
      <c r="E3184" s="36" t="s">
        <v>71</v>
      </c>
      <c r="F3184" s="5" t="s">
        <v>18630</v>
      </c>
      <c r="G3184" s="34"/>
      <c r="H3184" s="5" t="s">
        <v>18630</v>
      </c>
      <c r="I3184" s="34"/>
      <c r="J3184" s="5" t="s">
        <v>18630</v>
      </c>
      <c r="K3184" s="34"/>
      <c r="L3184" s="5" t="s">
        <v>42</v>
      </c>
      <c r="M3184" s="5" t="s">
        <v>43</v>
      </c>
      <c r="N3184" s="5" t="s">
        <v>26</v>
      </c>
      <c r="O3184" s="35">
        <v>40000</v>
      </c>
      <c r="P3184" s="5" t="s">
        <v>18630</v>
      </c>
      <c r="Q3184" s="5" t="str">
        <f t="shared" si="49"/>
        <v>Arquivado</v>
      </c>
      <c r="R3184" s="32" t="e">
        <v>#N/A</v>
      </c>
    </row>
    <row r="3185" spans="1:18" x14ac:dyDescent="0.2">
      <c r="A3185" s="5" t="s">
        <v>11017</v>
      </c>
      <c r="B3185" s="5"/>
      <c r="C3185" s="5" t="s">
        <v>11018</v>
      </c>
      <c r="D3185" s="5" t="s">
        <v>18692</v>
      </c>
      <c r="E3185" s="36" t="s">
        <v>71</v>
      </c>
      <c r="F3185" s="5" t="s">
        <v>18633</v>
      </c>
      <c r="G3185" s="34">
        <v>43589</v>
      </c>
      <c r="H3185" s="33" t="s">
        <v>18633</v>
      </c>
      <c r="I3185" s="34">
        <v>44825</v>
      </c>
      <c r="J3185" s="33" t="s">
        <v>18633</v>
      </c>
      <c r="K3185" s="34">
        <v>44988</v>
      </c>
      <c r="L3185" s="33" t="s">
        <v>42</v>
      </c>
      <c r="M3185" s="5" t="s">
        <v>11019</v>
      </c>
      <c r="N3185" s="5" t="s">
        <v>26</v>
      </c>
      <c r="O3185" s="35">
        <v>259783.4</v>
      </c>
      <c r="P3185" s="5" t="s">
        <v>18630</v>
      </c>
      <c r="Q3185" s="5" t="str">
        <f t="shared" si="49"/>
        <v>Arquivado</v>
      </c>
      <c r="R3185" s="32" t="e">
        <v>#N/A</v>
      </c>
    </row>
    <row r="3186" spans="1:18" x14ac:dyDescent="0.2">
      <c r="A3186" s="5" t="s">
        <v>11021</v>
      </c>
      <c r="B3186" s="5"/>
      <c r="C3186" s="5" t="s">
        <v>11023</v>
      </c>
      <c r="D3186" s="5" t="s">
        <v>18692</v>
      </c>
      <c r="E3186" s="36" t="s">
        <v>11022</v>
      </c>
      <c r="F3186" s="5" t="s">
        <v>18633</v>
      </c>
      <c r="G3186" s="34">
        <v>43605</v>
      </c>
      <c r="H3186" s="33" t="s">
        <v>18630</v>
      </c>
      <c r="I3186" s="34"/>
      <c r="J3186" s="5" t="s">
        <v>18633</v>
      </c>
      <c r="K3186" s="34">
        <v>43679</v>
      </c>
      <c r="L3186" s="33" t="s">
        <v>42</v>
      </c>
      <c r="M3186" s="5" t="s">
        <v>43</v>
      </c>
      <c r="N3186" s="5" t="s">
        <v>26</v>
      </c>
      <c r="O3186" s="35">
        <v>1000</v>
      </c>
      <c r="P3186" s="5" t="s">
        <v>18630</v>
      </c>
      <c r="Q3186" s="5" t="str">
        <f t="shared" si="49"/>
        <v>Arquivado</v>
      </c>
      <c r="R3186" s="32" t="e">
        <v>#N/A</v>
      </c>
    </row>
    <row r="3187" spans="1:18" x14ac:dyDescent="0.2">
      <c r="A3187" s="5" t="s">
        <v>11024</v>
      </c>
      <c r="B3187" s="5" t="s">
        <v>11025</v>
      </c>
      <c r="C3187" s="5" t="s">
        <v>11026</v>
      </c>
      <c r="D3187" s="5" t="s">
        <v>11027</v>
      </c>
      <c r="E3187" s="36" t="s">
        <v>71</v>
      </c>
      <c r="F3187" s="5" t="s">
        <v>18633</v>
      </c>
      <c r="G3187" s="34">
        <v>42925</v>
      </c>
      <c r="H3187" s="33" t="s">
        <v>18633</v>
      </c>
      <c r="I3187" s="34">
        <v>43061</v>
      </c>
      <c r="J3187" s="33" t="s">
        <v>18633</v>
      </c>
      <c r="K3187" s="34">
        <v>43206</v>
      </c>
      <c r="L3187" s="33" t="s">
        <v>23</v>
      </c>
      <c r="M3187" s="33" t="s">
        <v>11028</v>
      </c>
      <c r="N3187" s="5" t="s">
        <v>26</v>
      </c>
      <c r="O3187" s="35">
        <v>40000</v>
      </c>
      <c r="P3187" s="5" t="s">
        <v>18630</v>
      </c>
      <c r="Q3187" s="5" t="str">
        <f t="shared" si="49"/>
        <v>Arquivado</v>
      </c>
      <c r="R3187" s="32" t="e">
        <v>#N/A</v>
      </c>
    </row>
    <row r="3188" spans="1:18" x14ac:dyDescent="0.2">
      <c r="A3188" s="5" t="s">
        <v>11030</v>
      </c>
      <c r="B3188" s="5"/>
      <c r="C3188" s="5" t="s">
        <v>11031</v>
      </c>
      <c r="D3188" s="5" t="s">
        <v>18693</v>
      </c>
      <c r="E3188" s="36" t="s">
        <v>71</v>
      </c>
      <c r="F3188" s="5" t="s">
        <v>18633</v>
      </c>
      <c r="G3188" s="34">
        <v>45364</v>
      </c>
      <c r="H3188" s="33" t="s">
        <v>18633</v>
      </c>
      <c r="I3188" s="34">
        <v>45694</v>
      </c>
      <c r="J3188" s="33" t="s">
        <v>18630</v>
      </c>
      <c r="K3188" s="34"/>
      <c r="L3188" s="5" t="s">
        <v>18795</v>
      </c>
      <c r="M3188" s="5" t="s">
        <v>3455</v>
      </c>
      <c r="N3188" s="5" t="s">
        <v>117</v>
      </c>
      <c r="O3188" s="35">
        <v>556034.72</v>
      </c>
      <c r="P3188" s="60" t="s">
        <v>18630</v>
      </c>
      <c r="Q3188" s="5" t="str">
        <f t="shared" si="49"/>
        <v>Ativo</v>
      </c>
      <c r="R3188" s="32" t="e">
        <v>#N/A</v>
      </c>
    </row>
    <row r="3189" spans="1:18" x14ac:dyDescent="0.2">
      <c r="A3189" s="5" t="s">
        <v>11032</v>
      </c>
      <c r="B3189" s="5"/>
      <c r="C3189" s="5" t="s">
        <v>11033</v>
      </c>
      <c r="D3189" s="5" t="s">
        <v>19391</v>
      </c>
      <c r="E3189" s="36" t="s">
        <v>71</v>
      </c>
      <c r="F3189" s="5" t="s">
        <v>18633</v>
      </c>
      <c r="G3189" s="34">
        <v>43381</v>
      </c>
      <c r="H3189" s="33" t="s">
        <v>18633</v>
      </c>
      <c r="I3189" s="34">
        <v>43704</v>
      </c>
      <c r="J3189" s="33" t="s">
        <v>18633</v>
      </c>
      <c r="K3189" s="34">
        <v>43987</v>
      </c>
      <c r="L3189" s="33" t="s">
        <v>42</v>
      </c>
      <c r="M3189" s="5" t="s">
        <v>11034</v>
      </c>
      <c r="N3189" s="5" t="s">
        <v>26</v>
      </c>
      <c r="O3189" s="35">
        <v>1019658.86</v>
      </c>
      <c r="P3189" s="5" t="s">
        <v>18630</v>
      </c>
      <c r="Q3189" s="5" t="str">
        <f t="shared" si="49"/>
        <v>Arquivado</v>
      </c>
      <c r="R3189" s="32" t="e">
        <v>#N/A</v>
      </c>
    </row>
    <row r="3190" spans="1:18" x14ac:dyDescent="0.2">
      <c r="A3190" s="5" t="s">
        <v>11036</v>
      </c>
      <c r="B3190" s="5" t="s">
        <v>11037</v>
      </c>
      <c r="C3190" s="5" t="s">
        <v>4449</v>
      </c>
      <c r="D3190" s="5" t="s">
        <v>18691</v>
      </c>
      <c r="E3190" s="36" t="s">
        <v>71</v>
      </c>
      <c r="F3190" s="5" t="s">
        <v>18633</v>
      </c>
      <c r="G3190" s="34">
        <v>44833</v>
      </c>
      <c r="H3190" s="33" t="s">
        <v>18633</v>
      </c>
      <c r="I3190" s="34">
        <v>44987</v>
      </c>
      <c r="J3190" s="33" t="s">
        <v>18633</v>
      </c>
      <c r="K3190" s="34">
        <v>45408</v>
      </c>
      <c r="L3190" s="33" t="s">
        <v>42</v>
      </c>
      <c r="M3190" s="33" t="s">
        <v>11038</v>
      </c>
      <c r="N3190" s="5" t="s">
        <v>26</v>
      </c>
      <c r="O3190" s="35">
        <v>312642.90000000002</v>
      </c>
      <c r="P3190" s="5" t="s">
        <v>18630</v>
      </c>
      <c r="Q3190" s="5" t="str">
        <f t="shared" si="49"/>
        <v>Arquivado</v>
      </c>
      <c r="R3190" s="32" t="e">
        <v>#N/A</v>
      </c>
    </row>
    <row r="3191" spans="1:18" x14ac:dyDescent="0.2">
      <c r="A3191" s="5" t="s">
        <v>11040</v>
      </c>
      <c r="B3191" s="5" t="s">
        <v>11041</v>
      </c>
      <c r="C3191" s="5" t="s">
        <v>11042</v>
      </c>
      <c r="D3191" s="5" t="s">
        <v>2962</v>
      </c>
      <c r="E3191" s="36" t="s">
        <v>71</v>
      </c>
      <c r="F3191" s="5" t="s">
        <v>18633</v>
      </c>
      <c r="G3191" s="34">
        <v>43287</v>
      </c>
      <c r="H3191" s="33" t="s">
        <v>18633</v>
      </c>
      <c r="I3191" s="34">
        <v>43517</v>
      </c>
      <c r="J3191" s="33" t="s">
        <v>18633</v>
      </c>
      <c r="K3191" s="34">
        <v>45217</v>
      </c>
      <c r="L3191" s="33" t="s">
        <v>42</v>
      </c>
      <c r="M3191" s="33" t="s">
        <v>43</v>
      </c>
      <c r="N3191" s="5" t="s">
        <v>26</v>
      </c>
      <c r="O3191" s="35">
        <v>40000</v>
      </c>
      <c r="P3191" s="5" t="s">
        <v>18630</v>
      </c>
      <c r="Q3191" s="5" t="str">
        <f t="shared" si="49"/>
        <v>Arquivado</v>
      </c>
      <c r="R3191" s="32" t="e">
        <v>#N/A</v>
      </c>
    </row>
    <row r="3192" spans="1:18" x14ac:dyDescent="0.2">
      <c r="A3192" s="5" t="s">
        <v>11043</v>
      </c>
      <c r="B3192" s="5"/>
      <c r="C3192" s="5" t="s">
        <v>11044</v>
      </c>
      <c r="D3192" s="5" t="s">
        <v>11045</v>
      </c>
      <c r="E3192" s="36" t="s">
        <v>71</v>
      </c>
      <c r="F3192" s="5" t="s">
        <v>18633</v>
      </c>
      <c r="G3192" s="34">
        <v>45573</v>
      </c>
      <c r="H3192" s="33" t="s">
        <v>18633</v>
      </c>
      <c r="I3192" s="34">
        <v>45692</v>
      </c>
      <c r="J3192" s="33" t="s">
        <v>18630</v>
      </c>
      <c r="K3192" s="34"/>
      <c r="L3192" s="5" t="s">
        <v>18796</v>
      </c>
      <c r="M3192" s="5" t="s">
        <v>1211</v>
      </c>
      <c r="N3192" s="5" t="s">
        <v>210</v>
      </c>
      <c r="O3192" s="35">
        <v>107488.54</v>
      </c>
      <c r="P3192" s="60" t="s">
        <v>18630</v>
      </c>
      <c r="Q3192" s="5" t="str">
        <f t="shared" si="49"/>
        <v>Ativo</v>
      </c>
      <c r="R3192" s="32" t="e">
        <v>#N/A</v>
      </c>
    </row>
    <row r="3193" spans="1:18" x14ac:dyDescent="0.2">
      <c r="A3193" s="5" t="s">
        <v>11046</v>
      </c>
      <c r="B3193" s="5"/>
      <c r="C3193" s="5" t="s">
        <v>11047</v>
      </c>
      <c r="D3193" s="5" t="s">
        <v>443</v>
      </c>
      <c r="E3193" s="36" t="s">
        <v>71</v>
      </c>
      <c r="F3193" s="5" t="s">
        <v>18630</v>
      </c>
      <c r="G3193" s="34"/>
      <c r="H3193" s="5" t="s">
        <v>18630</v>
      </c>
      <c r="I3193" s="34"/>
      <c r="J3193" s="5" t="s">
        <v>18630</v>
      </c>
      <c r="K3193" s="34"/>
      <c r="L3193" s="5" t="s">
        <v>42</v>
      </c>
      <c r="M3193" s="5" t="s">
        <v>43</v>
      </c>
      <c r="N3193" s="5" t="s">
        <v>26</v>
      </c>
      <c r="O3193" s="35">
        <v>127255.72</v>
      </c>
      <c r="P3193" s="5" t="s">
        <v>18630</v>
      </c>
      <c r="Q3193" s="5" t="str">
        <f t="shared" si="49"/>
        <v>Arquivado</v>
      </c>
      <c r="R3193" s="32" t="e">
        <v>#N/A</v>
      </c>
    </row>
    <row r="3194" spans="1:18" x14ac:dyDescent="0.2">
      <c r="A3194" s="5" t="s">
        <v>11048</v>
      </c>
      <c r="B3194" s="5"/>
      <c r="C3194" s="5" t="s">
        <v>11049</v>
      </c>
      <c r="D3194" s="5" t="s">
        <v>10448</v>
      </c>
      <c r="E3194" s="36" t="s">
        <v>71</v>
      </c>
      <c r="F3194" s="5" t="s">
        <v>18633</v>
      </c>
      <c r="G3194" s="34">
        <v>44084</v>
      </c>
      <c r="H3194" s="33" t="s">
        <v>18630</v>
      </c>
      <c r="I3194" s="34"/>
      <c r="J3194" s="5" t="s">
        <v>18633</v>
      </c>
      <c r="K3194" s="34">
        <v>43224</v>
      </c>
      <c r="L3194" s="33" t="s">
        <v>42</v>
      </c>
      <c r="M3194" s="33" t="s">
        <v>3137</v>
      </c>
      <c r="N3194" s="5" t="s">
        <v>26</v>
      </c>
      <c r="O3194" s="35">
        <v>159509.35</v>
      </c>
      <c r="P3194" s="5" t="s">
        <v>18630</v>
      </c>
      <c r="Q3194" s="5" t="str">
        <f t="shared" si="49"/>
        <v>Arquivado</v>
      </c>
      <c r="R3194" s="32" t="e">
        <v>#N/A</v>
      </c>
    </row>
    <row r="3195" spans="1:18" x14ac:dyDescent="0.2">
      <c r="A3195" s="5" t="s">
        <v>11050</v>
      </c>
      <c r="B3195" s="5" t="s">
        <v>11051</v>
      </c>
      <c r="C3195" s="5" t="s">
        <v>11052</v>
      </c>
      <c r="D3195" s="5" t="s">
        <v>18693</v>
      </c>
      <c r="E3195" s="36" t="s">
        <v>71</v>
      </c>
      <c r="F3195" s="5" t="s">
        <v>18633</v>
      </c>
      <c r="G3195" s="34">
        <v>44792</v>
      </c>
      <c r="H3195" s="33" t="s">
        <v>18633</v>
      </c>
      <c r="I3195" s="34">
        <v>45009</v>
      </c>
      <c r="J3195" s="33" t="s">
        <v>18633</v>
      </c>
      <c r="K3195" s="34">
        <v>45855</v>
      </c>
      <c r="L3195" s="33" t="s">
        <v>42</v>
      </c>
      <c r="M3195" s="33" t="s">
        <v>43</v>
      </c>
      <c r="N3195" s="5" t="s">
        <v>26</v>
      </c>
      <c r="O3195" s="35">
        <v>245250.39</v>
      </c>
      <c r="P3195" s="5" t="s">
        <v>18630</v>
      </c>
      <c r="Q3195" s="5" t="str">
        <f t="shared" si="49"/>
        <v>Arquivado</v>
      </c>
      <c r="R3195" s="32" t="e">
        <v>#N/A</v>
      </c>
    </row>
    <row r="3196" spans="1:18" x14ac:dyDescent="0.2">
      <c r="A3196" s="5" t="s">
        <v>11053</v>
      </c>
      <c r="B3196" s="5"/>
      <c r="C3196" s="5" t="s">
        <v>11054</v>
      </c>
      <c r="D3196" s="5" t="s">
        <v>19437</v>
      </c>
      <c r="E3196" s="36" t="s">
        <v>71</v>
      </c>
      <c r="F3196" s="5" t="s">
        <v>18633</v>
      </c>
      <c r="G3196" s="34">
        <v>42982</v>
      </c>
      <c r="H3196" s="33" t="s">
        <v>18630</v>
      </c>
      <c r="I3196" s="34"/>
      <c r="J3196" s="5" t="s">
        <v>18633</v>
      </c>
      <c r="K3196" s="34">
        <v>43313</v>
      </c>
      <c r="L3196" s="33" t="s">
        <v>42</v>
      </c>
      <c r="M3196" s="5" t="s">
        <v>11055</v>
      </c>
      <c r="N3196" s="5" t="s">
        <v>26</v>
      </c>
      <c r="O3196" s="35">
        <v>40000</v>
      </c>
      <c r="P3196" s="5" t="s">
        <v>18630</v>
      </c>
      <c r="Q3196" s="5" t="str">
        <f t="shared" si="49"/>
        <v>Arquivado</v>
      </c>
      <c r="R3196" s="32" t="e">
        <v>#N/A</v>
      </c>
    </row>
    <row r="3197" spans="1:18" x14ac:dyDescent="0.2">
      <c r="A3197" s="5" t="s">
        <v>11057</v>
      </c>
      <c r="B3197" s="5"/>
      <c r="C3197" s="5" t="s">
        <v>11058</v>
      </c>
      <c r="D3197" s="5" t="s">
        <v>18692</v>
      </c>
      <c r="E3197" s="36" t="s">
        <v>71</v>
      </c>
      <c r="F3197" s="5" t="s">
        <v>18633</v>
      </c>
      <c r="G3197" s="34">
        <v>44427</v>
      </c>
      <c r="H3197" s="33" t="s">
        <v>18630</v>
      </c>
      <c r="I3197" s="34"/>
      <c r="J3197" s="5" t="s">
        <v>18633</v>
      </c>
      <c r="K3197" s="34">
        <v>44608</v>
      </c>
      <c r="L3197" s="33" t="s">
        <v>42</v>
      </c>
      <c r="M3197" s="5" t="s">
        <v>11059</v>
      </c>
      <c r="N3197" s="5" t="s">
        <v>26</v>
      </c>
      <c r="O3197" s="35">
        <v>109063.84</v>
      </c>
      <c r="P3197" s="5" t="s">
        <v>18630</v>
      </c>
      <c r="Q3197" s="5" t="str">
        <f t="shared" si="49"/>
        <v>Arquivado</v>
      </c>
      <c r="R3197" s="32" t="e">
        <v>#N/A</v>
      </c>
    </row>
    <row r="3198" spans="1:18" x14ac:dyDescent="0.2">
      <c r="A3198" s="5" t="s">
        <v>11061</v>
      </c>
      <c r="B3198" s="5" t="s">
        <v>11062</v>
      </c>
      <c r="C3198" s="5" t="s">
        <v>11063</v>
      </c>
      <c r="D3198" s="5" t="s">
        <v>18692</v>
      </c>
      <c r="E3198" s="36" t="s">
        <v>71</v>
      </c>
      <c r="F3198" s="5" t="s">
        <v>18633</v>
      </c>
      <c r="G3198" s="34">
        <v>43255</v>
      </c>
      <c r="H3198" s="33" t="s">
        <v>18633</v>
      </c>
      <c r="I3198" s="34">
        <v>43746</v>
      </c>
      <c r="J3198" s="33" t="s">
        <v>18633</v>
      </c>
      <c r="K3198" s="34">
        <v>43767</v>
      </c>
      <c r="L3198" s="33" t="s">
        <v>23</v>
      </c>
      <c r="M3198" s="33" t="s">
        <v>11064</v>
      </c>
      <c r="N3198" s="5" t="s">
        <v>26</v>
      </c>
      <c r="O3198" s="35">
        <v>523612.97</v>
      </c>
      <c r="P3198" s="5" t="s">
        <v>18633</v>
      </c>
      <c r="Q3198" s="5" t="str">
        <f t="shared" si="49"/>
        <v>Arquivado</v>
      </c>
      <c r="R3198" s="32" t="e">
        <v>#N/A</v>
      </c>
    </row>
    <row r="3199" spans="1:18" x14ac:dyDescent="0.2">
      <c r="A3199" s="5" t="s">
        <v>11066</v>
      </c>
      <c r="B3199" s="5"/>
      <c r="C3199" s="5" t="s">
        <v>11067</v>
      </c>
      <c r="D3199" s="5" t="s">
        <v>19391</v>
      </c>
      <c r="E3199" s="36" t="s">
        <v>71</v>
      </c>
      <c r="F3199" s="5" t="s">
        <v>18630</v>
      </c>
      <c r="G3199" s="34"/>
      <c r="H3199" s="5" t="s">
        <v>18630</v>
      </c>
      <c r="I3199" s="34"/>
      <c r="J3199" s="5" t="s">
        <v>18630</v>
      </c>
      <c r="K3199" s="34"/>
      <c r="L3199" s="5" t="s">
        <v>42</v>
      </c>
      <c r="M3199" s="5" t="s">
        <v>10561</v>
      </c>
      <c r="N3199" s="5" t="s">
        <v>26</v>
      </c>
      <c r="O3199" s="35">
        <v>358300.87</v>
      </c>
      <c r="P3199" s="5" t="s">
        <v>18630</v>
      </c>
      <c r="Q3199" s="5" t="str">
        <f t="shared" si="49"/>
        <v>Arquivado</v>
      </c>
      <c r="R3199" s="32" t="e">
        <v>#N/A</v>
      </c>
    </row>
    <row r="3200" spans="1:18" x14ac:dyDescent="0.2">
      <c r="A3200" s="5" t="s">
        <v>11068</v>
      </c>
      <c r="B3200" s="5" t="s">
        <v>11069</v>
      </c>
      <c r="C3200" s="5" t="s">
        <v>11070</v>
      </c>
      <c r="D3200" s="5" t="s">
        <v>11071</v>
      </c>
      <c r="E3200" s="36" t="s">
        <v>71</v>
      </c>
      <c r="F3200" s="5" t="s">
        <v>18633</v>
      </c>
      <c r="G3200" s="34">
        <v>45543</v>
      </c>
      <c r="H3200" s="33" t="s">
        <v>18633</v>
      </c>
      <c r="I3200" s="34">
        <v>45740</v>
      </c>
      <c r="J3200" s="33" t="s">
        <v>18630</v>
      </c>
      <c r="K3200" s="34"/>
      <c r="L3200" s="5" t="s">
        <v>18796</v>
      </c>
      <c r="M3200" s="5" t="s">
        <v>1211</v>
      </c>
      <c r="N3200" s="5" t="s">
        <v>117</v>
      </c>
      <c r="O3200" s="35">
        <v>266085.09999999998</v>
      </c>
      <c r="P3200" s="60" t="s">
        <v>18630</v>
      </c>
      <c r="Q3200" s="5" t="str">
        <f t="shared" si="49"/>
        <v>Ativo</v>
      </c>
      <c r="R3200" s="32" t="e">
        <v>#N/A</v>
      </c>
    </row>
    <row r="3201" spans="1:18" x14ac:dyDescent="0.2">
      <c r="A3201" s="5" t="s">
        <v>11072</v>
      </c>
      <c r="B3201" s="5"/>
      <c r="C3201" s="5" t="s">
        <v>11073</v>
      </c>
      <c r="D3201" s="5" t="s">
        <v>19438</v>
      </c>
      <c r="E3201" s="36" t="s">
        <v>71</v>
      </c>
      <c r="F3201" s="5" t="s">
        <v>18633</v>
      </c>
      <c r="G3201" s="34">
        <v>43581</v>
      </c>
      <c r="H3201" s="33" t="s">
        <v>18633</v>
      </c>
      <c r="I3201" s="34">
        <v>43671</v>
      </c>
      <c r="J3201" s="33" t="s">
        <v>18633</v>
      </c>
      <c r="K3201" s="34">
        <v>43970</v>
      </c>
      <c r="L3201" s="33" t="s">
        <v>42</v>
      </c>
      <c r="M3201" s="5" t="s">
        <v>11074</v>
      </c>
      <c r="N3201" s="5" t="s">
        <v>26</v>
      </c>
      <c r="O3201" s="35">
        <v>229259.18</v>
      </c>
      <c r="P3201" s="5" t="s">
        <v>18630</v>
      </c>
      <c r="Q3201" s="5" t="str">
        <f t="shared" si="49"/>
        <v>Arquivado</v>
      </c>
      <c r="R3201" s="32" t="e">
        <v>#N/A</v>
      </c>
    </row>
    <row r="3202" spans="1:18" x14ac:dyDescent="0.2">
      <c r="A3202" s="5" t="s">
        <v>11076</v>
      </c>
      <c r="B3202" s="5"/>
      <c r="C3202" s="5" t="s">
        <v>11077</v>
      </c>
      <c r="D3202" s="5" t="s">
        <v>18692</v>
      </c>
      <c r="E3202" s="36" t="s">
        <v>71</v>
      </c>
      <c r="F3202" s="5" t="s">
        <v>18633</v>
      </c>
      <c r="G3202" s="34">
        <v>41382</v>
      </c>
      <c r="H3202" s="33" t="s">
        <v>18633</v>
      </c>
      <c r="I3202" s="34">
        <v>41570</v>
      </c>
      <c r="J3202" s="33" t="s">
        <v>18633</v>
      </c>
      <c r="K3202" s="34">
        <v>42086</v>
      </c>
      <c r="L3202" s="33" t="s">
        <v>23</v>
      </c>
      <c r="M3202" s="5" t="s">
        <v>43</v>
      </c>
      <c r="N3202" s="5" t="s">
        <v>26</v>
      </c>
      <c r="O3202" s="35">
        <v>30000</v>
      </c>
      <c r="P3202" s="5" t="s">
        <v>18630</v>
      </c>
      <c r="Q3202" s="5" t="str">
        <f t="shared" si="49"/>
        <v>Arquivado</v>
      </c>
      <c r="R3202" s="32" t="e">
        <v>#N/A</v>
      </c>
    </row>
    <row r="3203" spans="1:18" x14ac:dyDescent="0.2">
      <c r="A3203" s="5" t="s">
        <v>11078</v>
      </c>
      <c r="B3203" s="5"/>
      <c r="C3203" s="5" t="s">
        <v>11079</v>
      </c>
      <c r="D3203" s="5" t="s">
        <v>18692</v>
      </c>
      <c r="E3203" s="36" t="s">
        <v>71</v>
      </c>
      <c r="F3203" s="5" t="s">
        <v>18633</v>
      </c>
      <c r="G3203" s="34">
        <v>42857</v>
      </c>
      <c r="H3203" s="33" t="s">
        <v>18633</v>
      </c>
      <c r="I3203" s="34">
        <v>43002</v>
      </c>
      <c r="J3203" s="33" t="s">
        <v>18633</v>
      </c>
      <c r="K3203" s="34">
        <v>43643</v>
      </c>
      <c r="L3203" s="33" t="s">
        <v>23</v>
      </c>
      <c r="M3203" s="5" t="s">
        <v>208</v>
      </c>
      <c r="N3203" s="5" t="s">
        <v>26</v>
      </c>
      <c r="O3203" s="35">
        <v>40000</v>
      </c>
      <c r="P3203" s="5" t="s">
        <v>18630</v>
      </c>
      <c r="Q3203" s="5" t="str">
        <f t="shared" si="49"/>
        <v>Arquivado</v>
      </c>
      <c r="R3203" s="32" t="e">
        <v>#N/A</v>
      </c>
    </row>
    <row r="3204" spans="1:18" x14ac:dyDescent="0.2">
      <c r="A3204" s="5" t="s">
        <v>11080</v>
      </c>
      <c r="B3204" s="5"/>
      <c r="C3204" s="5" t="s">
        <v>11081</v>
      </c>
      <c r="D3204" s="5" t="s">
        <v>18693</v>
      </c>
      <c r="E3204" s="36" t="s">
        <v>71</v>
      </c>
      <c r="F3204" s="5" t="s">
        <v>18633</v>
      </c>
      <c r="G3204" s="34">
        <v>44859</v>
      </c>
      <c r="H3204" s="33" t="s">
        <v>18630</v>
      </c>
      <c r="I3204" s="34"/>
      <c r="J3204" s="5" t="s">
        <v>18630</v>
      </c>
      <c r="K3204" s="34"/>
      <c r="L3204" s="5" t="s">
        <v>42</v>
      </c>
      <c r="M3204" s="33" t="s">
        <v>43</v>
      </c>
      <c r="N3204" s="5" t="s">
        <v>26</v>
      </c>
      <c r="O3204" s="35">
        <v>424173.47</v>
      </c>
      <c r="P3204" s="5" t="s">
        <v>18633</v>
      </c>
      <c r="Q3204" s="5" t="str">
        <f t="shared" ref="Q3204:Q3267" si="50">IF(OR(ISNUMBER(SEARCH("arquivamento",L3204)),ISNUMBER(SEARCH("arquivado",L3204))),"Arquivado","Ativo")</f>
        <v>Arquivado</v>
      </c>
      <c r="R3204" s="32" t="e">
        <v>#N/A</v>
      </c>
    </row>
    <row r="3205" spans="1:18" x14ac:dyDescent="0.2">
      <c r="A3205" s="5" t="s">
        <v>11082</v>
      </c>
      <c r="B3205" s="5"/>
      <c r="C3205" s="5" t="s">
        <v>11083</v>
      </c>
      <c r="D3205" s="5" t="s">
        <v>2032</v>
      </c>
      <c r="E3205" s="36" t="s">
        <v>71</v>
      </c>
      <c r="F3205" s="5" t="s">
        <v>18630</v>
      </c>
      <c r="G3205" s="34"/>
      <c r="H3205" s="5" t="s">
        <v>18630</v>
      </c>
      <c r="I3205" s="34"/>
      <c r="J3205" s="5" t="s">
        <v>18630</v>
      </c>
      <c r="K3205" s="34"/>
      <c r="L3205" s="5" t="s">
        <v>42</v>
      </c>
      <c r="M3205" s="5" t="s">
        <v>43</v>
      </c>
      <c r="N3205" s="5" t="s">
        <v>26</v>
      </c>
      <c r="O3205" s="35">
        <v>40000</v>
      </c>
      <c r="P3205" s="5" t="s">
        <v>18630</v>
      </c>
      <c r="Q3205" s="5" t="str">
        <f t="shared" si="50"/>
        <v>Arquivado</v>
      </c>
      <c r="R3205" s="32" t="e">
        <v>#N/A</v>
      </c>
    </row>
    <row r="3206" spans="1:18" x14ac:dyDescent="0.2">
      <c r="A3206" s="5" t="s">
        <v>11084</v>
      </c>
      <c r="B3206" s="5"/>
      <c r="C3206" s="5" t="s">
        <v>11085</v>
      </c>
      <c r="D3206" s="5" t="s">
        <v>18695</v>
      </c>
      <c r="E3206" s="36" t="s">
        <v>71</v>
      </c>
      <c r="F3206" s="5" t="s">
        <v>18630</v>
      </c>
      <c r="G3206" s="34"/>
      <c r="H3206" s="5" t="s">
        <v>18630</v>
      </c>
      <c r="I3206" s="34"/>
      <c r="J3206" s="5" t="s">
        <v>18633</v>
      </c>
      <c r="K3206" s="34">
        <v>43004</v>
      </c>
      <c r="L3206" s="33" t="s">
        <v>42</v>
      </c>
      <c r="M3206" s="5" t="s">
        <v>43</v>
      </c>
      <c r="N3206" s="5" t="s">
        <v>26</v>
      </c>
      <c r="O3206" s="35">
        <v>40000</v>
      </c>
      <c r="P3206" s="5" t="s">
        <v>18630</v>
      </c>
      <c r="Q3206" s="5" t="str">
        <f t="shared" si="50"/>
        <v>Arquivado</v>
      </c>
      <c r="R3206" s="32" t="e">
        <v>#N/A</v>
      </c>
    </row>
    <row r="3207" spans="1:18" x14ac:dyDescent="0.2">
      <c r="A3207" s="5" t="s">
        <v>11086</v>
      </c>
      <c r="B3207" s="5" t="s">
        <v>11087</v>
      </c>
      <c r="C3207" s="5" t="s">
        <v>11088</v>
      </c>
      <c r="D3207" s="5" t="s">
        <v>18692</v>
      </c>
      <c r="E3207" s="36" t="s">
        <v>71</v>
      </c>
      <c r="F3207" s="5" t="s">
        <v>18633</v>
      </c>
      <c r="G3207" s="34">
        <v>42275</v>
      </c>
      <c r="H3207" s="33" t="s">
        <v>18633</v>
      </c>
      <c r="I3207" s="34">
        <v>43602</v>
      </c>
      <c r="J3207" s="33" t="s">
        <v>18633</v>
      </c>
      <c r="K3207" s="34">
        <v>43641</v>
      </c>
      <c r="L3207" s="33" t="s">
        <v>42</v>
      </c>
      <c r="M3207" s="33" t="s">
        <v>43</v>
      </c>
      <c r="N3207" s="5" t="s">
        <v>26</v>
      </c>
      <c r="O3207" s="35">
        <v>35000</v>
      </c>
      <c r="P3207" s="5" t="s">
        <v>18633</v>
      </c>
      <c r="Q3207" s="5" t="str">
        <f t="shared" si="50"/>
        <v>Arquivado</v>
      </c>
      <c r="R3207" s="32" t="e">
        <v>#N/A</v>
      </c>
    </row>
    <row r="3208" spans="1:18" x14ac:dyDescent="0.2">
      <c r="A3208" s="5" t="s">
        <v>11089</v>
      </c>
      <c r="B3208" s="5"/>
      <c r="C3208" s="5" t="s">
        <v>11090</v>
      </c>
      <c r="D3208" s="5" t="s">
        <v>3039</v>
      </c>
      <c r="E3208" s="36" t="s">
        <v>71</v>
      </c>
      <c r="F3208" s="5" t="s">
        <v>18633</v>
      </c>
      <c r="G3208" s="34">
        <v>45898</v>
      </c>
      <c r="H3208" s="33" t="s">
        <v>18633</v>
      </c>
      <c r="I3208" s="34">
        <v>46087</v>
      </c>
      <c r="J3208" s="33" t="s">
        <v>18630</v>
      </c>
      <c r="K3208" s="34"/>
      <c r="L3208" s="5" t="s">
        <v>18795</v>
      </c>
      <c r="M3208" s="5" t="s">
        <v>2601</v>
      </c>
      <c r="N3208" s="5" t="s">
        <v>117</v>
      </c>
      <c r="O3208" s="35">
        <v>132726.57999999999</v>
      </c>
      <c r="P3208" s="60" t="s">
        <v>18630</v>
      </c>
      <c r="Q3208" s="5" t="str">
        <f t="shared" si="50"/>
        <v>Ativo</v>
      </c>
      <c r="R3208" s="32" t="e">
        <v>#N/A</v>
      </c>
    </row>
    <row r="3209" spans="1:18" x14ac:dyDescent="0.2">
      <c r="A3209" s="5" t="s">
        <v>11091</v>
      </c>
      <c r="B3209" s="5"/>
      <c r="C3209" s="5" t="s">
        <v>11092</v>
      </c>
      <c r="D3209" s="5" t="s">
        <v>19221</v>
      </c>
      <c r="E3209" s="36" t="s">
        <v>71</v>
      </c>
      <c r="F3209" s="5" t="s">
        <v>18633</v>
      </c>
      <c r="G3209" s="34">
        <v>44839</v>
      </c>
      <c r="H3209" s="33" t="s">
        <v>18633</v>
      </c>
      <c r="I3209" s="34">
        <v>45258</v>
      </c>
      <c r="J3209" s="33" t="s">
        <v>18633</v>
      </c>
      <c r="K3209" s="34">
        <v>45580</v>
      </c>
      <c r="L3209" s="33" t="s">
        <v>18794</v>
      </c>
      <c r="M3209" s="33" t="s">
        <v>11093</v>
      </c>
      <c r="N3209" s="5" t="s">
        <v>117</v>
      </c>
      <c r="O3209" s="35">
        <v>532303.43000000005</v>
      </c>
      <c r="P3209" s="60" t="s">
        <v>18630</v>
      </c>
      <c r="Q3209" s="5" t="str">
        <f t="shared" si="50"/>
        <v>Ativo</v>
      </c>
      <c r="R3209" s="32" t="e">
        <v>#N/A</v>
      </c>
    </row>
    <row r="3210" spans="1:18" x14ac:dyDescent="0.2">
      <c r="A3210" s="5" t="s">
        <v>11095</v>
      </c>
      <c r="B3210" s="5"/>
      <c r="C3210" s="5" t="s">
        <v>11096</v>
      </c>
      <c r="D3210" s="5" t="s">
        <v>19344</v>
      </c>
      <c r="E3210" s="36" t="s">
        <v>71</v>
      </c>
      <c r="F3210" s="5" t="s">
        <v>18633</v>
      </c>
      <c r="G3210" s="34">
        <v>42718</v>
      </c>
      <c r="H3210" s="33" t="s">
        <v>18633</v>
      </c>
      <c r="I3210" s="34">
        <v>43034</v>
      </c>
      <c r="J3210" s="33" t="s">
        <v>18633</v>
      </c>
      <c r="K3210" s="34">
        <v>44804</v>
      </c>
      <c r="L3210" s="33" t="s">
        <v>42</v>
      </c>
      <c r="M3210" s="5" t="s">
        <v>43</v>
      </c>
      <c r="N3210" s="5" t="s">
        <v>26</v>
      </c>
      <c r="O3210" s="35">
        <v>40000</v>
      </c>
      <c r="P3210" s="5" t="s">
        <v>18630</v>
      </c>
      <c r="Q3210" s="5" t="str">
        <f t="shared" si="50"/>
        <v>Arquivado</v>
      </c>
      <c r="R3210" s="32" t="e">
        <v>#N/A</v>
      </c>
    </row>
    <row r="3211" spans="1:18" x14ac:dyDescent="0.2">
      <c r="A3211" s="5" t="s">
        <v>11097</v>
      </c>
      <c r="B3211" s="5"/>
      <c r="C3211" s="5" t="s">
        <v>11098</v>
      </c>
      <c r="D3211" s="5" t="s">
        <v>18700</v>
      </c>
      <c r="E3211" s="36" t="s">
        <v>71</v>
      </c>
      <c r="F3211" s="5" t="s">
        <v>18633</v>
      </c>
      <c r="G3211" s="34">
        <v>46086</v>
      </c>
      <c r="H3211" s="33" t="s">
        <v>18630</v>
      </c>
      <c r="I3211" s="34"/>
      <c r="J3211" s="5" t="s">
        <v>18630</v>
      </c>
      <c r="K3211" s="34"/>
      <c r="L3211" s="5" t="s">
        <v>42</v>
      </c>
      <c r="M3211" s="5" t="s">
        <v>43</v>
      </c>
      <c r="N3211" s="5" t="s">
        <v>26</v>
      </c>
      <c r="O3211" s="35">
        <v>283146.87</v>
      </c>
      <c r="P3211" s="5" t="s">
        <v>18633</v>
      </c>
      <c r="Q3211" s="5" t="str">
        <f t="shared" si="50"/>
        <v>Arquivado</v>
      </c>
      <c r="R3211" s="32" t="e">
        <v>#N/A</v>
      </c>
    </row>
    <row r="3212" spans="1:18" x14ac:dyDescent="0.2">
      <c r="A3212" s="5" t="s">
        <v>11099</v>
      </c>
      <c r="B3212" s="5"/>
      <c r="C3212" s="5" t="s">
        <v>11100</v>
      </c>
      <c r="D3212" s="5" t="s">
        <v>18812</v>
      </c>
      <c r="E3212" s="36" t="s">
        <v>71</v>
      </c>
      <c r="F3212" s="5" t="s">
        <v>18633</v>
      </c>
      <c r="G3212" s="34">
        <v>45810</v>
      </c>
      <c r="H3212" s="33" t="s">
        <v>18633</v>
      </c>
      <c r="I3212" s="34">
        <v>45918</v>
      </c>
      <c r="J3212" s="33" t="s">
        <v>18630</v>
      </c>
      <c r="K3212" s="34"/>
      <c r="L3212" s="5" t="s">
        <v>18795</v>
      </c>
      <c r="M3212" s="5" t="s">
        <v>11101</v>
      </c>
      <c r="N3212" s="5" t="s">
        <v>210</v>
      </c>
      <c r="O3212" s="35">
        <v>218771.99</v>
      </c>
      <c r="P3212" s="60" t="s">
        <v>18630</v>
      </c>
      <c r="Q3212" s="5" t="str">
        <f t="shared" si="50"/>
        <v>Ativo</v>
      </c>
      <c r="R3212" s="32" t="e">
        <v>#N/A</v>
      </c>
    </row>
    <row r="3213" spans="1:18" x14ac:dyDescent="0.2">
      <c r="A3213" s="5" t="s">
        <v>11103</v>
      </c>
      <c r="B3213" s="5"/>
      <c r="C3213" s="5" t="s">
        <v>11104</v>
      </c>
      <c r="D3213" s="5" t="s">
        <v>658</v>
      </c>
      <c r="E3213" s="36" t="s">
        <v>71</v>
      </c>
      <c r="F3213" s="5" t="s">
        <v>18633</v>
      </c>
      <c r="G3213" s="34">
        <v>45923</v>
      </c>
      <c r="H3213" s="33" t="s">
        <v>18630</v>
      </c>
      <c r="I3213" s="34"/>
      <c r="J3213" s="5" t="s">
        <v>18630</v>
      </c>
      <c r="K3213" s="34"/>
      <c r="L3213" s="5" t="s">
        <v>18796</v>
      </c>
      <c r="M3213" s="5" t="s">
        <v>866</v>
      </c>
      <c r="N3213" s="5" t="s">
        <v>117</v>
      </c>
      <c r="O3213" s="35">
        <v>380071.46</v>
      </c>
      <c r="P3213" s="60" t="s">
        <v>18630</v>
      </c>
      <c r="Q3213" s="5" t="str">
        <f t="shared" si="50"/>
        <v>Ativo</v>
      </c>
      <c r="R3213" s="32" t="e">
        <v>#N/A</v>
      </c>
    </row>
    <row r="3214" spans="1:18" x14ac:dyDescent="0.2">
      <c r="A3214" s="5" t="s">
        <v>11105</v>
      </c>
      <c r="B3214" s="5"/>
      <c r="C3214" s="5" t="s">
        <v>11106</v>
      </c>
      <c r="D3214" s="5" t="s">
        <v>2614</v>
      </c>
      <c r="E3214" s="36" t="s">
        <v>279</v>
      </c>
      <c r="F3214" s="5" t="s">
        <v>18633</v>
      </c>
      <c r="G3214" s="34">
        <v>45043</v>
      </c>
      <c r="H3214" s="33" t="s">
        <v>18633</v>
      </c>
      <c r="I3214" s="34">
        <v>45224</v>
      </c>
      <c r="J3214" s="33" t="s">
        <v>18633</v>
      </c>
      <c r="K3214" s="34">
        <v>45383</v>
      </c>
      <c r="L3214" s="33" t="s">
        <v>42</v>
      </c>
      <c r="M3214" s="5" t="s">
        <v>43</v>
      </c>
      <c r="N3214" s="5" t="s">
        <v>26</v>
      </c>
      <c r="O3214" s="35">
        <v>48705.56</v>
      </c>
      <c r="P3214" s="5" t="s">
        <v>18630</v>
      </c>
      <c r="Q3214" s="5" t="str">
        <f t="shared" si="50"/>
        <v>Arquivado</v>
      </c>
      <c r="R3214" s="32" t="e">
        <v>#N/A</v>
      </c>
    </row>
    <row r="3215" spans="1:18" x14ac:dyDescent="0.2">
      <c r="A3215" s="5" t="s">
        <v>11107</v>
      </c>
      <c r="B3215" s="5"/>
      <c r="C3215" s="5" t="s">
        <v>11108</v>
      </c>
      <c r="D3215" s="5" t="s">
        <v>18695</v>
      </c>
      <c r="E3215" s="36" t="s">
        <v>71</v>
      </c>
      <c r="F3215" s="5" t="s">
        <v>18633</v>
      </c>
      <c r="G3215" s="34">
        <v>43500</v>
      </c>
      <c r="H3215" s="33" t="s">
        <v>18633</v>
      </c>
      <c r="I3215" s="34">
        <v>44112</v>
      </c>
      <c r="J3215" s="33" t="s">
        <v>18633</v>
      </c>
      <c r="K3215" s="34">
        <v>44277</v>
      </c>
      <c r="L3215" s="33" t="s">
        <v>42</v>
      </c>
      <c r="M3215" s="5" t="s">
        <v>1377</v>
      </c>
      <c r="N3215" s="5" t="s">
        <v>26</v>
      </c>
      <c r="O3215" s="35">
        <v>40000</v>
      </c>
      <c r="P3215" s="5" t="s">
        <v>18630</v>
      </c>
      <c r="Q3215" s="5" t="str">
        <f t="shared" si="50"/>
        <v>Arquivado</v>
      </c>
      <c r="R3215" s="32" t="e">
        <v>#N/A</v>
      </c>
    </row>
    <row r="3216" spans="1:18" x14ac:dyDescent="0.2">
      <c r="A3216" s="5" t="s">
        <v>11109</v>
      </c>
      <c r="B3216" s="5" t="s">
        <v>11110</v>
      </c>
      <c r="C3216" s="5" t="s">
        <v>11111</v>
      </c>
      <c r="D3216" s="5" t="s">
        <v>41</v>
      </c>
      <c r="E3216" s="36" t="s">
        <v>71</v>
      </c>
      <c r="F3216" s="5" t="s">
        <v>18633</v>
      </c>
      <c r="G3216" s="34">
        <v>42982</v>
      </c>
      <c r="H3216" s="33" t="s">
        <v>18633</v>
      </c>
      <c r="I3216" s="34">
        <v>43167</v>
      </c>
      <c r="J3216" s="33" t="s">
        <v>18633</v>
      </c>
      <c r="K3216" s="34">
        <v>44595</v>
      </c>
      <c r="L3216" s="33" t="s">
        <v>42</v>
      </c>
      <c r="M3216" s="33" t="s">
        <v>1734</v>
      </c>
      <c r="N3216" s="5" t="s">
        <v>26</v>
      </c>
      <c r="O3216" s="35">
        <v>40000</v>
      </c>
      <c r="P3216" s="5" t="s">
        <v>18630</v>
      </c>
      <c r="Q3216" s="5" t="str">
        <f t="shared" si="50"/>
        <v>Arquivado</v>
      </c>
      <c r="R3216" s="32" t="e">
        <v>#N/A</v>
      </c>
    </row>
    <row r="3217" spans="1:18" x14ac:dyDescent="0.2">
      <c r="A3217" s="5" t="s">
        <v>11112</v>
      </c>
      <c r="B3217" s="5"/>
      <c r="C3217" s="5" t="s">
        <v>11113</v>
      </c>
      <c r="D3217" s="5" t="s">
        <v>19299</v>
      </c>
      <c r="E3217" s="36" t="s">
        <v>71</v>
      </c>
      <c r="F3217" s="5" t="s">
        <v>18633</v>
      </c>
      <c r="G3217" s="34">
        <v>43039</v>
      </c>
      <c r="H3217" s="33" t="s">
        <v>18633</v>
      </c>
      <c r="I3217" s="34">
        <v>44106</v>
      </c>
      <c r="J3217" s="33" t="s">
        <v>18633</v>
      </c>
      <c r="K3217" s="34">
        <v>44042</v>
      </c>
      <c r="L3217" s="33" t="s">
        <v>42</v>
      </c>
      <c r="M3217" s="33" t="s">
        <v>43</v>
      </c>
      <c r="N3217" s="5" t="s">
        <v>26</v>
      </c>
      <c r="O3217" s="35">
        <v>40000</v>
      </c>
      <c r="P3217" s="5" t="s">
        <v>18633</v>
      </c>
      <c r="Q3217" s="5" t="str">
        <f t="shared" si="50"/>
        <v>Arquivado</v>
      </c>
      <c r="R3217" s="32" t="e">
        <v>#N/A</v>
      </c>
    </row>
    <row r="3218" spans="1:18" x14ac:dyDescent="0.2">
      <c r="A3218" s="5" t="s">
        <v>11114</v>
      </c>
      <c r="B3218" s="5"/>
      <c r="C3218" s="5" t="s">
        <v>11115</v>
      </c>
      <c r="D3218" s="5" t="s">
        <v>19222</v>
      </c>
      <c r="E3218" s="36" t="s">
        <v>71</v>
      </c>
      <c r="F3218" s="5" t="s">
        <v>18630</v>
      </c>
      <c r="G3218" s="34"/>
      <c r="H3218" s="5" t="s">
        <v>18630</v>
      </c>
      <c r="I3218" s="34"/>
      <c r="J3218" s="5" t="s">
        <v>18630</v>
      </c>
      <c r="K3218" s="34"/>
      <c r="L3218" s="5" t="s">
        <v>42</v>
      </c>
      <c r="M3218" s="5" t="s">
        <v>11116</v>
      </c>
      <c r="N3218" s="5" t="s">
        <v>26</v>
      </c>
      <c r="O3218" s="35">
        <v>1109595.1200000001</v>
      </c>
      <c r="P3218" s="5" t="s">
        <v>18630</v>
      </c>
      <c r="Q3218" s="5" t="str">
        <f t="shared" si="50"/>
        <v>Arquivado</v>
      </c>
      <c r="R3218" s="32" t="e">
        <v>#N/A</v>
      </c>
    </row>
    <row r="3219" spans="1:18" x14ac:dyDescent="0.2">
      <c r="A3219" s="5" t="s">
        <v>11118</v>
      </c>
      <c r="B3219" s="5" t="s">
        <v>11119</v>
      </c>
      <c r="C3219" s="5" t="s">
        <v>11120</v>
      </c>
      <c r="D3219" s="5" t="s">
        <v>2962</v>
      </c>
      <c r="E3219" s="36" t="s">
        <v>71</v>
      </c>
      <c r="F3219" s="5" t="s">
        <v>18633</v>
      </c>
      <c r="G3219" s="34">
        <v>43023</v>
      </c>
      <c r="H3219" s="33" t="s">
        <v>18633</v>
      </c>
      <c r="I3219" s="34">
        <v>43810</v>
      </c>
      <c r="J3219" s="33" t="s">
        <v>18633</v>
      </c>
      <c r="K3219" s="34">
        <v>44040</v>
      </c>
      <c r="L3219" s="33" t="s">
        <v>42</v>
      </c>
      <c r="M3219" s="5" t="s">
        <v>43</v>
      </c>
      <c r="N3219" s="5" t="s">
        <v>26</v>
      </c>
      <c r="O3219" s="35">
        <v>40000</v>
      </c>
      <c r="P3219" s="5" t="s">
        <v>18630</v>
      </c>
      <c r="Q3219" s="5" t="str">
        <f t="shared" si="50"/>
        <v>Arquivado</v>
      </c>
      <c r="R3219" s="32" t="e">
        <v>#N/A</v>
      </c>
    </row>
    <row r="3220" spans="1:18" x14ac:dyDescent="0.2">
      <c r="A3220" s="5" t="s">
        <v>11121</v>
      </c>
      <c r="B3220" s="5"/>
      <c r="C3220" s="5" t="s">
        <v>11122</v>
      </c>
      <c r="D3220" s="5" t="s">
        <v>18693</v>
      </c>
      <c r="E3220" s="36" t="s">
        <v>71</v>
      </c>
      <c r="F3220" s="5" t="s">
        <v>18630</v>
      </c>
      <c r="G3220" s="34"/>
      <c r="H3220" s="5" t="s">
        <v>18630</v>
      </c>
      <c r="I3220" s="34"/>
      <c r="J3220" s="5" t="s">
        <v>18630</v>
      </c>
      <c r="K3220" s="34"/>
      <c r="L3220" s="5" t="s">
        <v>42</v>
      </c>
      <c r="M3220" s="5" t="s">
        <v>43</v>
      </c>
      <c r="N3220" s="5" t="s">
        <v>26</v>
      </c>
      <c r="O3220" s="35">
        <v>181224.68</v>
      </c>
      <c r="P3220" s="5" t="s">
        <v>18630</v>
      </c>
      <c r="Q3220" s="5" t="str">
        <f t="shared" si="50"/>
        <v>Arquivado</v>
      </c>
      <c r="R3220" s="32" t="e">
        <v>#N/A</v>
      </c>
    </row>
    <row r="3221" spans="1:18" x14ac:dyDescent="0.2">
      <c r="A3221" s="5" t="s">
        <v>11123</v>
      </c>
      <c r="B3221" s="5"/>
      <c r="C3221" s="5" t="s">
        <v>11124</v>
      </c>
      <c r="D3221" s="5" t="s">
        <v>19222</v>
      </c>
      <c r="E3221" s="36" t="s">
        <v>71</v>
      </c>
      <c r="F3221" s="5" t="s">
        <v>18633</v>
      </c>
      <c r="G3221" s="34">
        <v>43479</v>
      </c>
      <c r="H3221" s="33" t="s">
        <v>18630</v>
      </c>
      <c r="I3221" s="34"/>
      <c r="J3221" s="5" t="s">
        <v>18630</v>
      </c>
      <c r="K3221" s="34"/>
      <c r="L3221" s="5" t="s">
        <v>23</v>
      </c>
      <c r="M3221" s="33" t="s">
        <v>43</v>
      </c>
      <c r="N3221" s="5" t="s">
        <v>26</v>
      </c>
      <c r="O3221" s="35">
        <v>897392.46</v>
      </c>
      <c r="P3221" s="5" t="s">
        <v>18630</v>
      </c>
      <c r="Q3221" s="5" t="str">
        <f t="shared" si="50"/>
        <v>Arquivado</v>
      </c>
      <c r="R3221" s="32" t="e">
        <v>#N/A</v>
      </c>
    </row>
    <row r="3222" spans="1:18" x14ac:dyDescent="0.2">
      <c r="A3222" s="5" t="s">
        <v>11125</v>
      </c>
      <c r="B3222" s="5"/>
      <c r="C3222" s="5" t="s">
        <v>11126</v>
      </c>
      <c r="D3222" s="5" t="s">
        <v>18691</v>
      </c>
      <c r="E3222" s="36" t="s">
        <v>71</v>
      </c>
      <c r="F3222" s="5" t="s">
        <v>18633</v>
      </c>
      <c r="G3222" s="34">
        <v>43643</v>
      </c>
      <c r="H3222" s="33" t="s">
        <v>18630</v>
      </c>
      <c r="I3222" s="34"/>
      <c r="J3222" s="5" t="s">
        <v>18633</v>
      </c>
      <c r="K3222" s="34">
        <v>44538</v>
      </c>
      <c r="L3222" s="33" t="s">
        <v>42</v>
      </c>
      <c r="M3222" s="5" t="s">
        <v>11127</v>
      </c>
      <c r="N3222" s="5" t="s">
        <v>26</v>
      </c>
      <c r="O3222" s="35">
        <v>346341.73</v>
      </c>
      <c r="P3222" s="5" t="s">
        <v>18630</v>
      </c>
      <c r="Q3222" s="5" t="str">
        <f t="shared" si="50"/>
        <v>Arquivado</v>
      </c>
      <c r="R3222" s="32" t="e">
        <v>#N/A</v>
      </c>
    </row>
    <row r="3223" spans="1:18" x14ac:dyDescent="0.2">
      <c r="A3223" s="5" t="s">
        <v>11129</v>
      </c>
      <c r="B3223" s="5" t="s">
        <v>11130</v>
      </c>
      <c r="C3223" s="5" t="s">
        <v>11131</v>
      </c>
      <c r="D3223" s="5" t="s">
        <v>11132</v>
      </c>
      <c r="E3223" s="36" t="s">
        <v>71</v>
      </c>
      <c r="F3223" s="5" t="s">
        <v>18633</v>
      </c>
      <c r="G3223" s="34">
        <v>44375</v>
      </c>
      <c r="H3223" s="33" t="s">
        <v>18633</v>
      </c>
      <c r="I3223" s="34">
        <v>44697</v>
      </c>
      <c r="J3223" s="33" t="s">
        <v>18630</v>
      </c>
      <c r="K3223" s="34"/>
      <c r="L3223" s="5" t="s">
        <v>18796</v>
      </c>
      <c r="M3223" s="5" t="s">
        <v>1907</v>
      </c>
      <c r="N3223" s="5" t="s">
        <v>117</v>
      </c>
      <c r="O3223" s="35">
        <v>573748.68000000005</v>
      </c>
      <c r="P3223" s="60" t="s">
        <v>18630</v>
      </c>
      <c r="Q3223" s="5" t="str">
        <f t="shared" si="50"/>
        <v>Ativo</v>
      </c>
      <c r="R3223" s="32" t="e">
        <v>#N/A</v>
      </c>
    </row>
    <row r="3224" spans="1:18" x14ac:dyDescent="0.2">
      <c r="A3224" s="5" t="s">
        <v>11133</v>
      </c>
      <c r="B3224" s="5"/>
      <c r="C3224" s="5" t="s">
        <v>11134</v>
      </c>
      <c r="D3224" s="5" t="s">
        <v>11135</v>
      </c>
      <c r="E3224" s="36" t="s">
        <v>71</v>
      </c>
      <c r="F3224" s="5" t="s">
        <v>18630</v>
      </c>
      <c r="G3224" s="34"/>
      <c r="H3224" s="5" t="s">
        <v>18630</v>
      </c>
      <c r="I3224" s="34"/>
      <c r="J3224" s="5" t="s">
        <v>18630</v>
      </c>
      <c r="K3224" s="34"/>
      <c r="L3224" s="5" t="s">
        <v>18684</v>
      </c>
      <c r="M3224" s="5" t="s">
        <v>8417</v>
      </c>
      <c r="N3224" s="5" t="s">
        <v>18712</v>
      </c>
      <c r="O3224" s="35">
        <v>156638.94</v>
      </c>
      <c r="P3224" s="60" t="s">
        <v>18630</v>
      </c>
      <c r="Q3224" s="5" t="str">
        <f t="shared" si="50"/>
        <v>Ativo</v>
      </c>
      <c r="R3224" s="32" t="e">
        <v>#N/A</v>
      </c>
    </row>
    <row r="3225" spans="1:18" x14ac:dyDescent="0.2">
      <c r="A3225" s="5" t="s">
        <v>11136</v>
      </c>
      <c r="B3225" s="5"/>
      <c r="C3225" s="5" t="s">
        <v>11137</v>
      </c>
      <c r="D3225" s="5" t="s">
        <v>11138</v>
      </c>
      <c r="E3225" s="36" t="s">
        <v>39</v>
      </c>
      <c r="F3225" s="5" t="s">
        <v>18633</v>
      </c>
      <c r="G3225" s="34">
        <v>45776</v>
      </c>
      <c r="H3225" s="33" t="s">
        <v>18630</v>
      </c>
      <c r="I3225" s="34"/>
      <c r="J3225" s="5" t="s">
        <v>18630</v>
      </c>
      <c r="K3225" s="34"/>
      <c r="L3225" s="5" t="s">
        <v>42</v>
      </c>
      <c r="M3225" s="33" t="s">
        <v>43</v>
      </c>
      <c r="N3225" s="5" t="s">
        <v>26</v>
      </c>
      <c r="O3225" s="35">
        <v>40000</v>
      </c>
      <c r="P3225" s="5" t="s">
        <v>18633</v>
      </c>
      <c r="Q3225" s="5" t="str">
        <f t="shared" si="50"/>
        <v>Arquivado</v>
      </c>
      <c r="R3225" s="32" t="e">
        <v>#N/A</v>
      </c>
    </row>
    <row r="3226" spans="1:18" x14ac:dyDescent="0.2">
      <c r="A3226" s="5" t="s">
        <v>11139</v>
      </c>
      <c r="B3226" s="5"/>
      <c r="C3226" s="5" t="s">
        <v>11140</v>
      </c>
      <c r="D3226" s="5" t="s">
        <v>18691</v>
      </c>
      <c r="E3226" s="36" t="s">
        <v>71</v>
      </c>
      <c r="F3226" s="5" t="s">
        <v>18630</v>
      </c>
      <c r="G3226" s="34"/>
      <c r="H3226" s="5" t="s">
        <v>18630</v>
      </c>
      <c r="I3226" s="34"/>
      <c r="J3226" s="5" t="s">
        <v>18630</v>
      </c>
      <c r="K3226" s="34"/>
      <c r="L3226" s="5" t="s">
        <v>23</v>
      </c>
      <c r="M3226" s="5" t="s">
        <v>43</v>
      </c>
      <c r="N3226" s="5" t="s">
        <v>26</v>
      </c>
      <c r="O3226" s="35">
        <v>630987.26</v>
      </c>
      <c r="P3226" s="5" t="s">
        <v>18630</v>
      </c>
      <c r="Q3226" s="5" t="str">
        <f t="shared" si="50"/>
        <v>Arquivado</v>
      </c>
      <c r="R3226" s="32" t="e">
        <v>#N/A</v>
      </c>
    </row>
    <row r="3227" spans="1:18" x14ac:dyDescent="0.2">
      <c r="A3227" s="5" t="s">
        <v>11141</v>
      </c>
      <c r="B3227" s="5"/>
      <c r="C3227" s="5" t="s">
        <v>11142</v>
      </c>
      <c r="D3227" s="5" t="s">
        <v>41</v>
      </c>
      <c r="E3227" s="36" t="s">
        <v>71</v>
      </c>
      <c r="F3227" s="5" t="s">
        <v>18633</v>
      </c>
      <c r="G3227" s="34">
        <v>44875</v>
      </c>
      <c r="H3227" s="33" t="s">
        <v>18633</v>
      </c>
      <c r="I3227" s="34">
        <v>45120</v>
      </c>
      <c r="J3227" s="33" t="s">
        <v>18633</v>
      </c>
      <c r="K3227" s="34">
        <v>45533</v>
      </c>
      <c r="L3227" s="33" t="s">
        <v>42</v>
      </c>
      <c r="M3227" s="33" t="s">
        <v>11143</v>
      </c>
      <c r="N3227" s="5" t="s">
        <v>26</v>
      </c>
      <c r="O3227" s="35">
        <v>154936.35</v>
      </c>
      <c r="P3227" s="5" t="s">
        <v>18630</v>
      </c>
      <c r="Q3227" s="5" t="str">
        <f t="shared" si="50"/>
        <v>Arquivado</v>
      </c>
      <c r="R3227" s="32" t="e">
        <v>#N/A</v>
      </c>
    </row>
    <row r="3228" spans="1:18" x14ac:dyDescent="0.2">
      <c r="A3228" s="5" t="s">
        <v>11145</v>
      </c>
      <c r="B3228" s="5" t="s">
        <v>11146</v>
      </c>
      <c r="C3228" s="5" t="s">
        <v>11147</v>
      </c>
      <c r="D3228" s="5" t="s">
        <v>11148</v>
      </c>
      <c r="E3228" s="36" t="s">
        <v>71</v>
      </c>
      <c r="F3228" s="5" t="s">
        <v>18633</v>
      </c>
      <c r="G3228" s="34">
        <v>45349</v>
      </c>
      <c r="H3228" s="33" t="s">
        <v>18633</v>
      </c>
      <c r="I3228" s="34">
        <v>45609</v>
      </c>
      <c r="J3228" s="33" t="s">
        <v>18630</v>
      </c>
      <c r="K3228" s="34"/>
      <c r="L3228" s="5" t="s">
        <v>18796</v>
      </c>
      <c r="M3228" s="5" t="s">
        <v>825</v>
      </c>
      <c r="N3228" s="5" t="s">
        <v>117</v>
      </c>
      <c r="O3228" s="35">
        <v>118098.53</v>
      </c>
      <c r="P3228" s="60" t="s">
        <v>18630</v>
      </c>
      <c r="Q3228" s="5" t="str">
        <f t="shared" si="50"/>
        <v>Ativo</v>
      </c>
      <c r="R3228" s="32" t="e">
        <v>#N/A</v>
      </c>
    </row>
    <row r="3229" spans="1:18" x14ac:dyDescent="0.2">
      <c r="A3229" s="5" t="s">
        <v>11149</v>
      </c>
      <c r="B3229" s="5" t="s">
        <v>11150</v>
      </c>
      <c r="C3229" s="5" t="s">
        <v>11151</v>
      </c>
      <c r="D3229" s="5" t="s">
        <v>18693</v>
      </c>
      <c r="E3229" s="36" t="s">
        <v>71</v>
      </c>
      <c r="F3229" s="5" t="s">
        <v>18633</v>
      </c>
      <c r="G3229" s="34">
        <v>43332</v>
      </c>
      <c r="H3229" s="33" t="s">
        <v>18633</v>
      </c>
      <c r="I3229" s="34">
        <v>43416</v>
      </c>
      <c r="J3229" s="33" t="s">
        <v>18633</v>
      </c>
      <c r="K3229" s="34">
        <v>44350</v>
      </c>
      <c r="L3229" s="33" t="s">
        <v>42</v>
      </c>
      <c r="M3229" s="5" t="s">
        <v>11152</v>
      </c>
      <c r="N3229" s="5" t="s">
        <v>26</v>
      </c>
      <c r="O3229" s="35">
        <v>447230.57</v>
      </c>
      <c r="P3229" s="5" t="s">
        <v>18633</v>
      </c>
      <c r="Q3229" s="5" t="str">
        <f t="shared" si="50"/>
        <v>Arquivado</v>
      </c>
      <c r="R3229" s="32" t="e">
        <v>#N/A</v>
      </c>
    </row>
    <row r="3230" spans="1:18" x14ac:dyDescent="0.2">
      <c r="A3230" s="5" t="s">
        <v>11154</v>
      </c>
      <c r="B3230" s="5" t="s">
        <v>11155</v>
      </c>
      <c r="C3230" s="5" t="s">
        <v>11156</v>
      </c>
      <c r="D3230" s="5" t="s">
        <v>41</v>
      </c>
      <c r="E3230" s="36" t="s">
        <v>71</v>
      </c>
      <c r="F3230" s="5" t="s">
        <v>18633</v>
      </c>
      <c r="G3230" s="34">
        <v>43432</v>
      </c>
      <c r="H3230" s="33" t="s">
        <v>18633</v>
      </c>
      <c r="I3230" s="34">
        <v>43811</v>
      </c>
      <c r="J3230" s="33" t="s">
        <v>18630</v>
      </c>
      <c r="K3230" s="34"/>
      <c r="L3230" s="5" t="s">
        <v>18796</v>
      </c>
      <c r="M3230" s="5" t="s">
        <v>11157</v>
      </c>
      <c r="N3230" s="5" t="s">
        <v>117</v>
      </c>
      <c r="O3230" s="35">
        <v>40000</v>
      </c>
      <c r="P3230" s="60" t="s">
        <v>18630</v>
      </c>
      <c r="Q3230" s="5" t="str">
        <f t="shared" si="50"/>
        <v>Ativo</v>
      </c>
      <c r="R3230" s="32" t="e">
        <v>#N/A</v>
      </c>
    </row>
    <row r="3231" spans="1:18" x14ac:dyDescent="0.2">
      <c r="A3231" s="5" t="s">
        <v>11159</v>
      </c>
      <c r="B3231" s="5" t="s">
        <v>11160</v>
      </c>
      <c r="C3231" s="5" t="s">
        <v>11161</v>
      </c>
      <c r="D3231" s="5" t="s">
        <v>11162</v>
      </c>
      <c r="E3231" s="36" t="s">
        <v>71</v>
      </c>
      <c r="F3231" s="5" t="s">
        <v>18633</v>
      </c>
      <c r="G3231" s="34">
        <v>43579</v>
      </c>
      <c r="H3231" s="33" t="s">
        <v>18630</v>
      </c>
      <c r="I3231" s="34"/>
      <c r="J3231" s="5" t="s">
        <v>18633</v>
      </c>
      <c r="K3231" s="34">
        <v>43605</v>
      </c>
      <c r="L3231" s="33" t="s">
        <v>42</v>
      </c>
      <c r="M3231" s="5" t="s">
        <v>43</v>
      </c>
      <c r="N3231" s="5" t="s">
        <v>26</v>
      </c>
      <c r="O3231" s="35">
        <v>541932.24</v>
      </c>
      <c r="P3231" s="5" t="s">
        <v>18630</v>
      </c>
      <c r="Q3231" s="5" t="str">
        <f t="shared" si="50"/>
        <v>Arquivado</v>
      </c>
      <c r="R3231" s="32" t="e">
        <v>#N/A</v>
      </c>
    </row>
    <row r="3232" spans="1:18" x14ac:dyDescent="0.2">
      <c r="A3232" s="5" t="s">
        <v>11163</v>
      </c>
      <c r="B3232" s="5"/>
      <c r="C3232" s="5" t="s">
        <v>11164</v>
      </c>
      <c r="D3232" s="5" t="s">
        <v>18692</v>
      </c>
      <c r="E3232" s="36" t="s">
        <v>71</v>
      </c>
      <c r="F3232" s="5" t="s">
        <v>18630</v>
      </c>
      <c r="G3232" s="34"/>
      <c r="H3232" s="5" t="s">
        <v>18630</v>
      </c>
      <c r="I3232" s="34"/>
      <c r="J3232" s="5" t="s">
        <v>18630</v>
      </c>
      <c r="K3232" s="34"/>
      <c r="L3232" s="5" t="s">
        <v>42</v>
      </c>
      <c r="M3232" s="33" t="s">
        <v>43</v>
      </c>
      <c r="N3232" s="5" t="s">
        <v>26</v>
      </c>
      <c r="O3232" s="35">
        <v>237909.25</v>
      </c>
      <c r="P3232" s="5" t="s">
        <v>18630</v>
      </c>
      <c r="Q3232" s="5" t="str">
        <f t="shared" si="50"/>
        <v>Arquivado</v>
      </c>
      <c r="R3232" s="32" t="e">
        <v>#N/A</v>
      </c>
    </row>
    <row r="3233" spans="1:18" x14ac:dyDescent="0.2">
      <c r="A3233" s="5" t="s">
        <v>11165</v>
      </c>
      <c r="B3233" s="5" t="s">
        <v>11166</v>
      </c>
      <c r="C3233" s="5" t="s">
        <v>11167</v>
      </c>
      <c r="D3233" s="5" t="s">
        <v>19439</v>
      </c>
      <c r="E3233" s="36" t="s">
        <v>71</v>
      </c>
      <c r="F3233" s="5" t="s">
        <v>18633</v>
      </c>
      <c r="G3233" s="34">
        <v>44846</v>
      </c>
      <c r="H3233" s="33" t="s">
        <v>18633</v>
      </c>
      <c r="I3233" s="34">
        <v>45246</v>
      </c>
      <c r="J3233" s="33" t="s">
        <v>18633</v>
      </c>
      <c r="K3233" s="34">
        <v>45530</v>
      </c>
      <c r="L3233" s="33" t="s">
        <v>42</v>
      </c>
      <c r="M3233" s="33" t="s">
        <v>11168</v>
      </c>
      <c r="N3233" s="5" t="s">
        <v>26</v>
      </c>
      <c r="O3233" s="35">
        <v>225381.06</v>
      </c>
      <c r="P3233" s="5" t="s">
        <v>18630</v>
      </c>
      <c r="Q3233" s="5" t="str">
        <f t="shared" si="50"/>
        <v>Arquivado</v>
      </c>
      <c r="R3233" s="32" t="e">
        <v>#N/A</v>
      </c>
    </row>
    <row r="3234" spans="1:18" x14ac:dyDescent="0.2">
      <c r="A3234" s="5" t="s">
        <v>11170</v>
      </c>
      <c r="B3234" s="5"/>
      <c r="C3234" s="5" t="s">
        <v>11171</v>
      </c>
      <c r="D3234" s="5" t="s">
        <v>658</v>
      </c>
      <c r="E3234" s="36" t="s">
        <v>71</v>
      </c>
      <c r="F3234" s="5" t="s">
        <v>18633</v>
      </c>
      <c r="G3234" s="34">
        <v>45553</v>
      </c>
      <c r="H3234" s="33" t="s">
        <v>18633</v>
      </c>
      <c r="I3234" s="34">
        <v>45644</v>
      </c>
      <c r="J3234" s="33" t="s">
        <v>18633</v>
      </c>
      <c r="K3234" s="34">
        <v>45953</v>
      </c>
      <c r="L3234" s="33" t="s">
        <v>42</v>
      </c>
      <c r="M3234" s="5" t="s">
        <v>43</v>
      </c>
      <c r="N3234" s="5" t="s">
        <v>26</v>
      </c>
      <c r="O3234" s="35">
        <v>307405.65999999997</v>
      </c>
      <c r="P3234" s="5" t="s">
        <v>18630</v>
      </c>
      <c r="Q3234" s="5" t="str">
        <f t="shared" si="50"/>
        <v>Arquivado</v>
      </c>
      <c r="R3234" s="32" t="e">
        <v>#N/A</v>
      </c>
    </row>
    <row r="3235" spans="1:18" x14ac:dyDescent="0.2">
      <c r="A3235" s="5" t="s">
        <v>11172</v>
      </c>
      <c r="B3235" s="5"/>
      <c r="C3235" s="5" t="s">
        <v>11173</v>
      </c>
      <c r="D3235" s="5" t="s">
        <v>3403</v>
      </c>
      <c r="E3235" s="36" t="s">
        <v>71</v>
      </c>
      <c r="F3235" s="5" t="s">
        <v>18633</v>
      </c>
      <c r="G3235" s="34">
        <v>46096</v>
      </c>
      <c r="H3235" s="33" t="s">
        <v>18630</v>
      </c>
      <c r="I3235" s="34"/>
      <c r="J3235" s="5" t="s">
        <v>18630</v>
      </c>
      <c r="K3235" s="34"/>
      <c r="L3235" s="5" t="s">
        <v>18795</v>
      </c>
      <c r="M3235" s="5" t="s">
        <v>11174</v>
      </c>
      <c r="N3235" s="5" t="s">
        <v>117</v>
      </c>
      <c r="O3235" s="35">
        <v>246095.37</v>
      </c>
      <c r="P3235" s="60" t="s">
        <v>18630</v>
      </c>
      <c r="Q3235" s="5" t="str">
        <f t="shared" si="50"/>
        <v>Ativo</v>
      </c>
      <c r="R3235" s="32" t="e">
        <v>#N/A</v>
      </c>
    </row>
    <row r="3236" spans="1:18" x14ac:dyDescent="0.2">
      <c r="A3236" s="5" t="s">
        <v>11176</v>
      </c>
      <c r="B3236" s="5"/>
      <c r="C3236" s="5" t="s">
        <v>11177</v>
      </c>
      <c r="D3236" s="5" t="s">
        <v>19293</v>
      </c>
      <c r="E3236" s="36" t="s">
        <v>71</v>
      </c>
      <c r="F3236" s="5" t="s">
        <v>18630</v>
      </c>
      <c r="G3236" s="34"/>
      <c r="H3236" s="5" t="s">
        <v>18630</v>
      </c>
      <c r="I3236" s="34"/>
      <c r="J3236" s="5" t="s">
        <v>18630</v>
      </c>
      <c r="K3236" s="34"/>
      <c r="L3236" s="5" t="s">
        <v>42</v>
      </c>
      <c r="M3236" s="5" t="s">
        <v>43</v>
      </c>
      <c r="N3236" s="5" t="s">
        <v>26</v>
      </c>
      <c r="O3236" s="35">
        <v>365836.94</v>
      </c>
      <c r="P3236" s="5" t="s">
        <v>18630</v>
      </c>
      <c r="Q3236" s="5" t="str">
        <f t="shared" si="50"/>
        <v>Arquivado</v>
      </c>
      <c r="R3236" s="32" t="e">
        <v>#N/A</v>
      </c>
    </row>
    <row r="3237" spans="1:18" x14ac:dyDescent="0.2">
      <c r="A3237" s="5" t="s">
        <v>11178</v>
      </c>
      <c r="B3237" s="5"/>
      <c r="C3237" s="5" t="s">
        <v>11179</v>
      </c>
      <c r="D3237" s="5" t="s">
        <v>11180</v>
      </c>
      <c r="E3237" s="36" t="s">
        <v>71</v>
      </c>
      <c r="F3237" s="5" t="s">
        <v>18630</v>
      </c>
      <c r="G3237" s="34"/>
      <c r="H3237" s="5" t="s">
        <v>18630</v>
      </c>
      <c r="I3237" s="34"/>
      <c r="J3237" s="5" t="s">
        <v>18630</v>
      </c>
      <c r="K3237" s="34"/>
      <c r="L3237" s="5" t="s">
        <v>18793</v>
      </c>
      <c r="M3237" s="5" t="s">
        <v>11181</v>
      </c>
      <c r="N3237" s="5" t="s">
        <v>18712</v>
      </c>
      <c r="O3237" s="35">
        <v>238262.31</v>
      </c>
      <c r="P3237" s="60" t="s">
        <v>18630</v>
      </c>
      <c r="Q3237" s="5" t="str">
        <f t="shared" si="50"/>
        <v>Ativo</v>
      </c>
      <c r="R3237" s="32" t="e">
        <v>#N/A</v>
      </c>
    </row>
    <row r="3238" spans="1:18" x14ac:dyDescent="0.2">
      <c r="A3238" s="5" t="s">
        <v>11183</v>
      </c>
      <c r="B3238" s="5"/>
      <c r="C3238" s="5" t="s">
        <v>11184</v>
      </c>
      <c r="D3238" s="5" t="s">
        <v>226</v>
      </c>
      <c r="E3238" s="36" t="s">
        <v>71</v>
      </c>
      <c r="F3238" s="5" t="s">
        <v>18633</v>
      </c>
      <c r="G3238" s="34">
        <v>42831</v>
      </c>
      <c r="H3238" s="33" t="s">
        <v>18630</v>
      </c>
      <c r="I3238" s="34"/>
      <c r="J3238" s="5" t="s">
        <v>18630</v>
      </c>
      <c r="K3238" s="34"/>
      <c r="L3238" s="5" t="s">
        <v>23</v>
      </c>
      <c r="M3238" s="5" t="s">
        <v>43</v>
      </c>
      <c r="N3238" s="5" t="s">
        <v>26</v>
      </c>
      <c r="O3238" s="35">
        <v>40000</v>
      </c>
      <c r="P3238" s="5" t="s">
        <v>18630</v>
      </c>
      <c r="Q3238" s="5" t="str">
        <f t="shared" si="50"/>
        <v>Arquivado</v>
      </c>
      <c r="R3238" s="32" t="e">
        <v>#N/A</v>
      </c>
    </row>
    <row r="3239" spans="1:18" x14ac:dyDescent="0.2">
      <c r="A3239" s="5" t="s">
        <v>11069</v>
      </c>
      <c r="B3239" s="5" t="s">
        <v>11068</v>
      </c>
      <c r="C3239" s="5" t="s">
        <v>11070</v>
      </c>
      <c r="D3239" s="5" t="s">
        <v>11071</v>
      </c>
      <c r="E3239" s="36" t="s">
        <v>71</v>
      </c>
      <c r="F3239" s="5" t="s">
        <v>18633</v>
      </c>
      <c r="G3239" s="34">
        <v>45362</v>
      </c>
      <c r="H3239" s="33" t="s">
        <v>18630</v>
      </c>
      <c r="I3239" s="34"/>
      <c r="J3239" s="5" t="s">
        <v>18633</v>
      </c>
      <c r="K3239" s="34">
        <v>45377</v>
      </c>
      <c r="L3239" s="33" t="s">
        <v>42</v>
      </c>
      <c r="M3239" s="5" t="s">
        <v>646</v>
      </c>
      <c r="N3239" s="5" t="s">
        <v>26</v>
      </c>
      <c r="O3239" s="35">
        <v>266085.09999999998</v>
      </c>
      <c r="P3239" s="5" t="s">
        <v>18630</v>
      </c>
      <c r="Q3239" s="5" t="str">
        <f t="shared" si="50"/>
        <v>Arquivado</v>
      </c>
      <c r="R3239" s="32" t="e">
        <v>#N/A</v>
      </c>
    </row>
    <row r="3240" spans="1:18" x14ac:dyDescent="0.2">
      <c r="A3240" s="5" t="s">
        <v>11185</v>
      </c>
      <c r="B3240" s="5"/>
      <c r="C3240" s="5" t="s">
        <v>11186</v>
      </c>
      <c r="D3240" s="5" t="s">
        <v>2614</v>
      </c>
      <c r="E3240" s="36" t="s">
        <v>71</v>
      </c>
      <c r="F3240" s="5" t="s">
        <v>18633</v>
      </c>
      <c r="G3240" s="34">
        <v>44372</v>
      </c>
      <c r="H3240" s="33" t="s">
        <v>18630</v>
      </c>
      <c r="I3240" s="34"/>
      <c r="J3240" s="5" t="s">
        <v>18630</v>
      </c>
      <c r="K3240" s="34"/>
      <c r="L3240" s="5" t="s">
        <v>42</v>
      </c>
      <c r="M3240" s="5" t="s">
        <v>43</v>
      </c>
      <c r="N3240" s="5" t="s">
        <v>26</v>
      </c>
      <c r="O3240" s="35">
        <v>81937.649999999994</v>
      </c>
      <c r="P3240" s="5" t="s">
        <v>18630</v>
      </c>
      <c r="Q3240" s="5" t="str">
        <f t="shared" si="50"/>
        <v>Arquivado</v>
      </c>
      <c r="R3240" s="32" t="e">
        <v>#N/A</v>
      </c>
    </row>
    <row r="3241" spans="1:18" x14ac:dyDescent="0.2">
      <c r="A3241" s="5" t="s">
        <v>11187</v>
      </c>
      <c r="B3241" s="5"/>
      <c r="C3241" s="5" t="s">
        <v>11188</v>
      </c>
      <c r="D3241" s="5" t="s">
        <v>891</v>
      </c>
      <c r="E3241" s="36" t="s">
        <v>71</v>
      </c>
      <c r="F3241" s="5" t="s">
        <v>18630</v>
      </c>
      <c r="G3241" s="34"/>
      <c r="H3241" s="5" t="s">
        <v>18630</v>
      </c>
      <c r="I3241" s="34"/>
      <c r="J3241" s="5" t="s">
        <v>18630</v>
      </c>
      <c r="K3241" s="34"/>
      <c r="L3241" s="5" t="s">
        <v>18793</v>
      </c>
      <c r="M3241" s="5" t="s">
        <v>11189</v>
      </c>
      <c r="N3241" s="5" t="s">
        <v>18712</v>
      </c>
      <c r="O3241" s="35">
        <v>409328.33</v>
      </c>
      <c r="P3241" s="60" t="s">
        <v>18630</v>
      </c>
      <c r="Q3241" s="5" t="str">
        <f t="shared" si="50"/>
        <v>Ativo</v>
      </c>
      <c r="R3241" s="32" t="e">
        <v>#N/A</v>
      </c>
    </row>
    <row r="3242" spans="1:18" x14ac:dyDescent="0.2">
      <c r="A3242" s="5" t="s">
        <v>11191</v>
      </c>
      <c r="B3242" s="5"/>
      <c r="C3242" s="5" t="s">
        <v>11192</v>
      </c>
      <c r="D3242" s="5" t="s">
        <v>18692</v>
      </c>
      <c r="E3242" s="36" t="s">
        <v>71</v>
      </c>
      <c r="F3242" s="5" t="s">
        <v>18633</v>
      </c>
      <c r="G3242" s="34">
        <v>42965</v>
      </c>
      <c r="H3242" s="33" t="s">
        <v>18633</v>
      </c>
      <c r="I3242" s="34">
        <v>43195</v>
      </c>
      <c r="J3242" s="33" t="s">
        <v>18633</v>
      </c>
      <c r="K3242" s="34">
        <v>43515</v>
      </c>
      <c r="L3242" s="33" t="s">
        <v>42</v>
      </c>
      <c r="M3242" s="33" t="s">
        <v>43</v>
      </c>
      <c r="N3242" s="5" t="s">
        <v>26</v>
      </c>
      <c r="O3242" s="35">
        <v>40000</v>
      </c>
      <c r="P3242" s="5" t="s">
        <v>18630</v>
      </c>
      <c r="Q3242" s="5" t="str">
        <f t="shared" si="50"/>
        <v>Arquivado</v>
      </c>
      <c r="R3242" s="32" t="e">
        <v>#N/A</v>
      </c>
    </row>
    <row r="3243" spans="1:18" x14ac:dyDescent="0.2">
      <c r="A3243" s="5" t="s">
        <v>11193</v>
      </c>
      <c r="B3243" s="5"/>
      <c r="C3243" s="5" t="s">
        <v>11194</v>
      </c>
      <c r="D3243" s="5" t="s">
        <v>19222</v>
      </c>
      <c r="E3243" s="36" t="s">
        <v>71</v>
      </c>
      <c r="F3243" s="5" t="s">
        <v>18633</v>
      </c>
      <c r="G3243" s="34">
        <v>43349</v>
      </c>
      <c r="H3243" s="33" t="s">
        <v>18630</v>
      </c>
      <c r="I3243" s="34"/>
      <c r="J3243" s="5" t="s">
        <v>18633</v>
      </c>
      <c r="K3243" s="34">
        <v>43364</v>
      </c>
      <c r="L3243" s="33" t="s">
        <v>42</v>
      </c>
      <c r="M3243" s="33" t="s">
        <v>43</v>
      </c>
      <c r="N3243" s="5" t="s">
        <v>26</v>
      </c>
      <c r="O3243" s="35">
        <v>542720.77</v>
      </c>
      <c r="P3243" s="5" t="s">
        <v>18630</v>
      </c>
      <c r="Q3243" s="5" t="str">
        <f t="shared" si="50"/>
        <v>Arquivado</v>
      </c>
      <c r="R3243" s="32" t="e">
        <v>#N/A</v>
      </c>
    </row>
    <row r="3244" spans="1:18" x14ac:dyDescent="0.2">
      <c r="A3244" s="5" t="s">
        <v>11195</v>
      </c>
      <c r="B3244" s="5"/>
      <c r="C3244" s="5" t="s">
        <v>11196</v>
      </c>
      <c r="D3244" s="5" t="s">
        <v>891</v>
      </c>
      <c r="E3244" s="36" t="s">
        <v>71</v>
      </c>
      <c r="F3244" s="5" t="s">
        <v>18633</v>
      </c>
      <c r="G3244" s="34">
        <v>45870</v>
      </c>
      <c r="H3244" s="33" t="s">
        <v>18630</v>
      </c>
      <c r="I3244" s="34"/>
      <c r="J3244" s="5" t="s">
        <v>18633</v>
      </c>
      <c r="K3244" s="34">
        <v>45972</v>
      </c>
      <c r="L3244" s="33" t="s">
        <v>42</v>
      </c>
      <c r="M3244" s="33" t="s">
        <v>43</v>
      </c>
      <c r="N3244" s="5" t="s">
        <v>26</v>
      </c>
      <c r="O3244" s="35">
        <v>293233.51</v>
      </c>
      <c r="P3244" s="5" t="s">
        <v>18633</v>
      </c>
      <c r="Q3244" s="5" t="str">
        <f t="shared" si="50"/>
        <v>Arquivado</v>
      </c>
      <c r="R3244" s="32" t="e">
        <v>#N/A</v>
      </c>
    </row>
    <row r="3245" spans="1:18" x14ac:dyDescent="0.2">
      <c r="A3245" s="5" t="s">
        <v>11197</v>
      </c>
      <c r="B3245" s="5"/>
      <c r="C3245" s="5" t="s">
        <v>11198</v>
      </c>
      <c r="D3245" s="5" t="s">
        <v>891</v>
      </c>
      <c r="E3245" s="36" t="s">
        <v>71</v>
      </c>
      <c r="F3245" s="5" t="s">
        <v>18633</v>
      </c>
      <c r="G3245" s="34">
        <v>45884</v>
      </c>
      <c r="H3245" s="33" t="s">
        <v>18630</v>
      </c>
      <c r="I3245" s="34"/>
      <c r="J3245" s="5" t="s">
        <v>18633</v>
      </c>
      <c r="K3245" s="34">
        <v>46085</v>
      </c>
      <c r="L3245" s="33" t="s">
        <v>18794</v>
      </c>
      <c r="M3245" s="33" t="s">
        <v>329</v>
      </c>
      <c r="N3245" s="5" t="s">
        <v>117</v>
      </c>
      <c r="O3245" s="35">
        <v>272119.42</v>
      </c>
      <c r="P3245" s="60" t="s">
        <v>18630</v>
      </c>
      <c r="Q3245" s="5" t="str">
        <f t="shared" si="50"/>
        <v>Ativo</v>
      </c>
      <c r="R3245" s="32" t="e">
        <v>#N/A</v>
      </c>
    </row>
    <row r="3246" spans="1:18" x14ac:dyDescent="0.2">
      <c r="A3246" s="5" t="s">
        <v>11199</v>
      </c>
      <c r="B3246" s="5" t="s">
        <v>11200</v>
      </c>
      <c r="C3246" s="5" t="s">
        <v>11201</v>
      </c>
      <c r="D3246" s="5" t="s">
        <v>18691</v>
      </c>
      <c r="E3246" s="36" t="s">
        <v>71</v>
      </c>
      <c r="F3246" s="5" t="s">
        <v>18633</v>
      </c>
      <c r="G3246" s="34">
        <v>43613</v>
      </c>
      <c r="H3246" s="33" t="s">
        <v>18633</v>
      </c>
      <c r="I3246" s="34">
        <v>43768</v>
      </c>
      <c r="J3246" s="33" t="s">
        <v>18633</v>
      </c>
      <c r="K3246" s="34">
        <v>45643</v>
      </c>
      <c r="L3246" s="33" t="s">
        <v>18794</v>
      </c>
      <c r="M3246" s="33" t="s">
        <v>825</v>
      </c>
      <c r="N3246" s="5" t="s">
        <v>117</v>
      </c>
      <c r="O3246" s="35">
        <v>285964.36</v>
      </c>
      <c r="P3246" s="60" t="s">
        <v>18633</v>
      </c>
      <c r="Q3246" s="5" t="str">
        <f t="shared" si="50"/>
        <v>Ativo</v>
      </c>
      <c r="R3246" s="32" t="e">
        <v>#N/A</v>
      </c>
    </row>
    <row r="3247" spans="1:18" x14ac:dyDescent="0.2">
      <c r="A3247" s="5" t="s">
        <v>11202</v>
      </c>
      <c r="B3247" s="5"/>
      <c r="C3247" s="5" t="s">
        <v>11203</v>
      </c>
      <c r="D3247" s="5" t="s">
        <v>19391</v>
      </c>
      <c r="E3247" s="36" t="s">
        <v>71</v>
      </c>
      <c r="F3247" s="5" t="s">
        <v>18633</v>
      </c>
      <c r="G3247" s="34">
        <v>42865</v>
      </c>
      <c r="H3247" s="33" t="s">
        <v>18630</v>
      </c>
      <c r="I3247" s="34"/>
      <c r="J3247" s="5" t="s">
        <v>18630</v>
      </c>
      <c r="K3247" s="34"/>
      <c r="L3247" s="5" t="s">
        <v>23</v>
      </c>
      <c r="M3247" s="5" t="s">
        <v>43</v>
      </c>
      <c r="N3247" s="5" t="s">
        <v>26</v>
      </c>
      <c r="O3247" s="35">
        <v>35000</v>
      </c>
      <c r="P3247" s="5" t="s">
        <v>18630</v>
      </c>
      <c r="Q3247" s="5" t="str">
        <f t="shared" si="50"/>
        <v>Arquivado</v>
      </c>
      <c r="R3247" s="32" t="e">
        <v>#N/A</v>
      </c>
    </row>
    <row r="3248" spans="1:18" x14ac:dyDescent="0.2">
      <c r="A3248" s="5" t="s">
        <v>11204</v>
      </c>
      <c r="B3248" s="5"/>
      <c r="C3248" s="5" t="s">
        <v>11205</v>
      </c>
      <c r="D3248" s="5" t="s">
        <v>6826</v>
      </c>
      <c r="E3248" s="36" t="s">
        <v>71</v>
      </c>
      <c r="F3248" s="5" t="s">
        <v>18633</v>
      </c>
      <c r="G3248" s="34">
        <v>44601</v>
      </c>
      <c r="H3248" s="33" t="s">
        <v>18633</v>
      </c>
      <c r="I3248" s="34">
        <v>44754</v>
      </c>
      <c r="J3248" s="33" t="s">
        <v>18633</v>
      </c>
      <c r="K3248" s="34">
        <v>45394</v>
      </c>
      <c r="L3248" s="33" t="s">
        <v>42</v>
      </c>
      <c r="M3248" s="33" t="s">
        <v>43</v>
      </c>
      <c r="N3248" s="5" t="s">
        <v>26</v>
      </c>
      <c r="O3248" s="35">
        <v>327617.24</v>
      </c>
      <c r="P3248" s="5" t="s">
        <v>18630</v>
      </c>
      <c r="Q3248" s="5" t="str">
        <f t="shared" si="50"/>
        <v>Arquivado</v>
      </c>
      <c r="R3248" s="32" t="e">
        <v>#N/A</v>
      </c>
    </row>
    <row r="3249" spans="1:18" x14ac:dyDescent="0.2">
      <c r="A3249" s="5" t="s">
        <v>11206</v>
      </c>
      <c r="B3249" s="5" t="s">
        <v>11207</v>
      </c>
      <c r="C3249" s="5" t="s">
        <v>11208</v>
      </c>
      <c r="D3249" s="5" t="s">
        <v>11209</v>
      </c>
      <c r="E3249" s="36" t="s">
        <v>71</v>
      </c>
      <c r="F3249" s="5" t="s">
        <v>18633</v>
      </c>
      <c r="G3249" s="34">
        <v>43537</v>
      </c>
      <c r="H3249" s="33" t="s">
        <v>18633</v>
      </c>
      <c r="I3249" s="34">
        <v>43725</v>
      </c>
      <c r="J3249" s="33" t="s">
        <v>18633</v>
      </c>
      <c r="K3249" s="34">
        <v>44130</v>
      </c>
      <c r="L3249" s="33" t="s">
        <v>42</v>
      </c>
      <c r="M3249" s="33" t="s">
        <v>43</v>
      </c>
      <c r="N3249" s="5" t="s">
        <v>26</v>
      </c>
      <c r="O3249" s="35">
        <v>1329607.22</v>
      </c>
      <c r="P3249" s="5" t="s">
        <v>18630</v>
      </c>
      <c r="Q3249" s="5" t="str">
        <f t="shared" si="50"/>
        <v>Arquivado</v>
      </c>
      <c r="R3249" s="32" t="e">
        <v>#N/A</v>
      </c>
    </row>
    <row r="3250" spans="1:18" x14ac:dyDescent="0.2">
      <c r="A3250" s="5" t="s">
        <v>11210</v>
      </c>
      <c r="B3250" s="5"/>
      <c r="C3250" s="5" t="s">
        <v>11211</v>
      </c>
      <c r="D3250" s="5" t="s">
        <v>11212</v>
      </c>
      <c r="E3250" s="36" t="s">
        <v>71</v>
      </c>
      <c r="F3250" s="5" t="s">
        <v>18633</v>
      </c>
      <c r="G3250" s="34">
        <v>45194</v>
      </c>
      <c r="H3250" s="33" t="s">
        <v>18633</v>
      </c>
      <c r="I3250" s="34">
        <v>45386</v>
      </c>
      <c r="J3250" s="33" t="s">
        <v>18633</v>
      </c>
      <c r="K3250" s="34">
        <v>45463</v>
      </c>
      <c r="L3250" s="33" t="s">
        <v>42</v>
      </c>
      <c r="M3250" s="33" t="s">
        <v>43</v>
      </c>
      <c r="N3250" s="5" t="s">
        <v>26</v>
      </c>
      <c r="O3250" s="35">
        <v>202357.72</v>
      </c>
      <c r="P3250" s="5" t="s">
        <v>18633</v>
      </c>
      <c r="Q3250" s="5" t="str">
        <f t="shared" si="50"/>
        <v>Arquivado</v>
      </c>
      <c r="R3250" s="32" t="e">
        <v>#N/A</v>
      </c>
    </row>
    <row r="3251" spans="1:18" x14ac:dyDescent="0.2">
      <c r="A3251" s="5" t="s">
        <v>11213</v>
      </c>
      <c r="B3251" s="5"/>
      <c r="C3251" s="5" t="s">
        <v>11214</v>
      </c>
      <c r="D3251" s="5" t="s">
        <v>11215</v>
      </c>
      <c r="E3251" s="36" t="s">
        <v>71</v>
      </c>
      <c r="F3251" s="5" t="s">
        <v>18630</v>
      </c>
      <c r="G3251" s="34"/>
      <c r="H3251" s="5" t="s">
        <v>18630</v>
      </c>
      <c r="I3251" s="34"/>
      <c r="J3251" s="5" t="s">
        <v>18630</v>
      </c>
      <c r="K3251" s="34"/>
      <c r="L3251" s="5" t="s">
        <v>18793</v>
      </c>
      <c r="M3251" s="5" t="s">
        <v>11216</v>
      </c>
      <c r="N3251" s="5" t="s">
        <v>18712</v>
      </c>
      <c r="O3251" s="35">
        <v>500000</v>
      </c>
      <c r="P3251" s="60" t="s">
        <v>18630</v>
      </c>
      <c r="Q3251" s="5" t="str">
        <f t="shared" si="50"/>
        <v>Ativo</v>
      </c>
      <c r="R3251" s="32" t="e">
        <v>#N/A</v>
      </c>
    </row>
    <row r="3252" spans="1:18" x14ac:dyDescent="0.2">
      <c r="A3252" s="5" t="s">
        <v>11218</v>
      </c>
      <c r="B3252" s="5"/>
      <c r="C3252" s="5" t="s">
        <v>11219</v>
      </c>
      <c r="D3252" s="5" t="s">
        <v>19440</v>
      </c>
      <c r="E3252" s="36" t="s">
        <v>71</v>
      </c>
      <c r="F3252" s="5" t="s">
        <v>18633</v>
      </c>
      <c r="G3252" s="34">
        <v>45604</v>
      </c>
      <c r="H3252" s="33" t="s">
        <v>18633</v>
      </c>
      <c r="I3252" s="34">
        <v>45863</v>
      </c>
      <c r="J3252" s="33" t="s">
        <v>18633</v>
      </c>
      <c r="K3252" s="34">
        <v>45665</v>
      </c>
      <c r="L3252" s="33" t="s">
        <v>18794</v>
      </c>
      <c r="M3252" s="33" t="s">
        <v>11220</v>
      </c>
      <c r="N3252" s="5" t="s">
        <v>210</v>
      </c>
      <c r="O3252" s="35">
        <v>1117879.6399999999</v>
      </c>
      <c r="P3252" s="60" t="s">
        <v>18630</v>
      </c>
      <c r="Q3252" s="5" t="str">
        <f t="shared" si="50"/>
        <v>Ativo</v>
      </c>
      <c r="R3252" s="32" t="e">
        <v>#N/A</v>
      </c>
    </row>
    <row r="3253" spans="1:18" x14ac:dyDescent="0.2">
      <c r="A3253" s="5" t="s">
        <v>11222</v>
      </c>
      <c r="B3253" s="5"/>
      <c r="C3253" s="5" t="s">
        <v>11223</v>
      </c>
      <c r="D3253" s="5" t="s">
        <v>891</v>
      </c>
      <c r="E3253" s="36" t="s">
        <v>71</v>
      </c>
      <c r="F3253" s="5" t="s">
        <v>18630</v>
      </c>
      <c r="G3253" s="34"/>
      <c r="H3253" s="5" t="s">
        <v>18630</v>
      </c>
      <c r="I3253" s="34"/>
      <c r="J3253" s="5" t="s">
        <v>18630</v>
      </c>
      <c r="K3253" s="34"/>
      <c r="L3253" s="5" t="s">
        <v>18793</v>
      </c>
      <c r="M3253" s="5" t="s">
        <v>11224</v>
      </c>
      <c r="N3253" s="5" t="s">
        <v>18712</v>
      </c>
      <c r="O3253" s="35">
        <v>581394.84</v>
      </c>
      <c r="P3253" s="60" t="s">
        <v>18630</v>
      </c>
      <c r="Q3253" s="5" t="str">
        <f t="shared" si="50"/>
        <v>Ativo</v>
      </c>
      <c r="R3253" s="32" t="e">
        <v>#N/A</v>
      </c>
    </row>
    <row r="3254" spans="1:18" x14ac:dyDescent="0.2">
      <c r="A3254" s="5" t="s">
        <v>11226</v>
      </c>
      <c r="B3254" s="5"/>
      <c r="C3254" s="5" t="s">
        <v>11227</v>
      </c>
      <c r="D3254" s="5" t="s">
        <v>891</v>
      </c>
      <c r="E3254" s="36" t="s">
        <v>71</v>
      </c>
      <c r="F3254" s="5" t="s">
        <v>18633</v>
      </c>
      <c r="G3254" s="34">
        <v>45926</v>
      </c>
      <c r="H3254" s="33" t="s">
        <v>18630</v>
      </c>
      <c r="I3254" s="34"/>
      <c r="J3254" s="5" t="s">
        <v>18630</v>
      </c>
      <c r="K3254" s="34"/>
      <c r="L3254" s="5" t="s">
        <v>42</v>
      </c>
      <c r="M3254" s="33" t="s">
        <v>43</v>
      </c>
      <c r="N3254" s="5" t="s">
        <v>26</v>
      </c>
      <c r="O3254" s="35">
        <v>201215.79</v>
      </c>
      <c r="P3254" s="5" t="s">
        <v>18633</v>
      </c>
      <c r="Q3254" s="5" t="str">
        <f t="shared" si="50"/>
        <v>Arquivado</v>
      </c>
      <c r="R3254" s="32" t="e">
        <v>#N/A</v>
      </c>
    </row>
    <row r="3255" spans="1:18" x14ac:dyDescent="0.2">
      <c r="A3255" s="5" t="s">
        <v>11228</v>
      </c>
      <c r="B3255" s="5"/>
      <c r="C3255" s="5" t="s">
        <v>11229</v>
      </c>
      <c r="D3255" s="5" t="s">
        <v>19216</v>
      </c>
      <c r="E3255" s="36" t="s">
        <v>39</v>
      </c>
      <c r="F3255" s="5" t="s">
        <v>18633</v>
      </c>
      <c r="G3255" s="34">
        <v>43818</v>
      </c>
      <c r="H3255" s="33" t="s">
        <v>18633</v>
      </c>
      <c r="I3255" s="34">
        <v>43818</v>
      </c>
      <c r="J3255" s="33" t="s">
        <v>18630</v>
      </c>
      <c r="K3255" s="34"/>
      <c r="L3255" s="5" t="s">
        <v>42</v>
      </c>
      <c r="M3255" s="33" t="s">
        <v>11230</v>
      </c>
      <c r="N3255" s="5" t="s">
        <v>26</v>
      </c>
      <c r="O3255" s="35">
        <v>40000</v>
      </c>
      <c r="P3255" s="5" t="s">
        <v>18633</v>
      </c>
      <c r="Q3255" s="5" t="str">
        <f t="shared" si="50"/>
        <v>Arquivado</v>
      </c>
      <c r="R3255" s="32" t="e">
        <v>#N/A</v>
      </c>
    </row>
    <row r="3256" spans="1:18" x14ac:dyDescent="0.2">
      <c r="A3256" s="5" t="s">
        <v>11232</v>
      </c>
      <c r="B3256" s="5"/>
      <c r="C3256" s="5" t="s">
        <v>11233</v>
      </c>
      <c r="D3256" s="5" t="s">
        <v>18691</v>
      </c>
      <c r="E3256" s="36" t="s">
        <v>71</v>
      </c>
      <c r="F3256" s="5" t="s">
        <v>18630</v>
      </c>
      <c r="G3256" s="34"/>
      <c r="H3256" s="5" t="s">
        <v>18630</v>
      </c>
      <c r="I3256" s="34"/>
      <c r="J3256" s="5" t="s">
        <v>18630</v>
      </c>
      <c r="K3256" s="34"/>
      <c r="L3256" s="5" t="s">
        <v>42</v>
      </c>
      <c r="M3256" s="5" t="s">
        <v>11234</v>
      </c>
      <c r="N3256" s="5" t="s">
        <v>26</v>
      </c>
      <c r="O3256" s="35">
        <v>965839.06</v>
      </c>
      <c r="P3256" s="5" t="s">
        <v>18630</v>
      </c>
      <c r="Q3256" s="5" t="str">
        <f t="shared" si="50"/>
        <v>Arquivado</v>
      </c>
      <c r="R3256" s="32" t="e">
        <v>#N/A</v>
      </c>
    </row>
    <row r="3257" spans="1:18" x14ac:dyDescent="0.2">
      <c r="A3257" s="5" t="s">
        <v>11236</v>
      </c>
      <c r="B3257" s="5"/>
      <c r="C3257" s="5" t="s">
        <v>10666</v>
      </c>
      <c r="D3257" s="5" t="s">
        <v>1283</v>
      </c>
      <c r="E3257" s="36" t="s">
        <v>71</v>
      </c>
      <c r="F3257" s="5" t="s">
        <v>18633</v>
      </c>
      <c r="G3257" s="34">
        <v>44321</v>
      </c>
      <c r="H3257" s="33" t="s">
        <v>18633</v>
      </c>
      <c r="I3257" s="34">
        <v>44533</v>
      </c>
      <c r="J3257" s="33" t="s">
        <v>18630</v>
      </c>
      <c r="K3257" s="34"/>
      <c r="L3257" s="5" t="s">
        <v>18796</v>
      </c>
      <c r="M3257" s="5" t="s">
        <v>11237</v>
      </c>
      <c r="N3257" s="5" t="s">
        <v>117</v>
      </c>
      <c r="O3257" s="35">
        <v>328631</v>
      </c>
      <c r="P3257" s="60" t="s">
        <v>18630</v>
      </c>
      <c r="Q3257" s="5" t="str">
        <f t="shared" si="50"/>
        <v>Ativo</v>
      </c>
      <c r="R3257" s="32" t="e">
        <v>#N/A</v>
      </c>
    </row>
    <row r="3258" spans="1:18" x14ac:dyDescent="0.2">
      <c r="A3258" s="5" t="s">
        <v>11239</v>
      </c>
      <c r="B3258" s="5"/>
      <c r="C3258" s="5" t="s">
        <v>11240</v>
      </c>
      <c r="D3258" s="5" t="s">
        <v>11241</v>
      </c>
      <c r="E3258" s="36" t="s">
        <v>71</v>
      </c>
      <c r="F3258" s="5" t="s">
        <v>18633</v>
      </c>
      <c r="G3258" s="34">
        <v>43797</v>
      </c>
      <c r="H3258" s="33" t="s">
        <v>18633</v>
      </c>
      <c r="I3258" s="34">
        <v>44043</v>
      </c>
      <c r="J3258" s="33" t="s">
        <v>18633</v>
      </c>
      <c r="K3258" s="34">
        <v>44061</v>
      </c>
      <c r="L3258" s="33" t="s">
        <v>18794</v>
      </c>
      <c r="M3258" s="33" t="s">
        <v>11242</v>
      </c>
      <c r="N3258" s="5" t="s">
        <v>117</v>
      </c>
      <c r="O3258" s="35">
        <v>111118.42</v>
      </c>
      <c r="P3258" s="60" t="s">
        <v>18633</v>
      </c>
      <c r="Q3258" s="5" t="str">
        <f t="shared" si="50"/>
        <v>Ativo</v>
      </c>
      <c r="R3258" s="32" t="e">
        <v>#N/A</v>
      </c>
    </row>
    <row r="3259" spans="1:18" x14ac:dyDescent="0.2">
      <c r="A3259" s="5" t="s">
        <v>11244</v>
      </c>
      <c r="B3259" s="5"/>
      <c r="C3259" s="5" t="s">
        <v>11245</v>
      </c>
      <c r="D3259" s="5" t="s">
        <v>18692</v>
      </c>
      <c r="E3259" s="36" t="s">
        <v>71</v>
      </c>
      <c r="F3259" s="5" t="s">
        <v>18633</v>
      </c>
      <c r="G3259" s="34">
        <v>41708</v>
      </c>
      <c r="H3259" s="33" t="s">
        <v>18630</v>
      </c>
      <c r="I3259" s="34"/>
      <c r="J3259" s="5" t="s">
        <v>18633</v>
      </c>
      <c r="K3259" s="34">
        <v>41752</v>
      </c>
      <c r="L3259" s="33" t="s">
        <v>42</v>
      </c>
      <c r="M3259" s="5" t="s">
        <v>10556</v>
      </c>
      <c r="N3259" s="5" t="s">
        <v>26</v>
      </c>
      <c r="O3259" s="35">
        <v>30000</v>
      </c>
      <c r="P3259" s="5" t="s">
        <v>18630</v>
      </c>
      <c r="Q3259" s="5" t="str">
        <f t="shared" si="50"/>
        <v>Arquivado</v>
      </c>
      <c r="R3259" s="32" t="e">
        <v>#N/A</v>
      </c>
    </row>
    <row r="3260" spans="1:18" x14ac:dyDescent="0.2">
      <c r="A3260" s="5" t="s">
        <v>11246</v>
      </c>
      <c r="B3260" s="5"/>
      <c r="C3260" s="5" t="s">
        <v>11247</v>
      </c>
      <c r="D3260" s="5" t="s">
        <v>1751</v>
      </c>
      <c r="E3260" s="36" t="s">
        <v>71</v>
      </c>
      <c r="F3260" s="5" t="s">
        <v>18633</v>
      </c>
      <c r="G3260" s="34">
        <v>46110</v>
      </c>
      <c r="H3260" s="33" t="s">
        <v>18630</v>
      </c>
      <c r="I3260" s="34"/>
      <c r="J3260" s="5" t="s">
        <v>18630</v>
      </c>
      <c r="K3260" s="34"/>
      <c r="L3260" s="5" t="s">
        <v>18796</v>
      </c>
      <c r="M3260" s="5" t="s">
        <v>11248</v>
      </c>
      <c r="N3260" s="5" t="s">
        <v>210</v>
      </c>
      <c r="O3260" s="35">
        <v>278138.78999999998</v>
      </c>
      <c r="P3260" s="60" t="s">
        <v>18630</v>
      </c>
      <c r="Q3260" s="5" t="str">
        <f t="shared" si="50"/>
        <v>Ativo</v>
      </c>
      <c r="R3260" s="32" t="e">
        <v>#N/A</v>
      </c>
    </row>
    <row r="3261" spans="1:18" x14ac:dyDescent="0.2">
      <c r="A3261" s="5" t="s">
        <v>11250</v>
      </c>
      <c r="B3261" s="5"/>
      <c r="C3261" s="5" t="s">
        <v>11251</v>
      </c>
      <c r="D3261" s="5" t="s">
        <v>19361</v>
      </c>
      <c r="E3261" s="36" t="s">
        <v>71</v>
      </c>
      <c r="F3261" s="5" t="s">
        <v>18633</v>
      </c>
      <c r="G3261" s="34">
        <v>44357</v>
      </c>
      <c r="H3261" s="33" t="s">
        <v>18633</v>
      </c>
      <c r="I3261" s="34">
        <v>44516</v>
      </c>
      <c r="J3261" s="33" t="s">
        <v>18630</v>
      </c>
      <c r="K3261" s="34"/>
      <c r="L3261" s="5" t="s">
        <v>42</v>
      </c>
      <c r="M3261" s="5" t="s">
        <v>43</v>
      </c>
      <c r="N3261" s="5" t="s">
        <v>26</v>
      </c>
      <c r="O3261" s="35">
        <v>752514.08</v>
      </c>
      <c r="P3261" s="5" t="s">
        <v>18630</v>
      </c>
      <c r="Q3261" s="5" t="str">
        <f t="shared" si="50"/>
        <v>Arquivado</v>
      </c>
      <c r="R3261" s="32" t="e">
        <v>#N/A</v>
      </c>
    </row>
    <row r="3262" spans="1:18" x14ac:dyDescent="0.2">
      <c r="A3262" s="5" t="s">
        <v>11252</v>
      </c>
      <c r="B3262" s="5"/>
      <c r="C3262" s="5" t="s">
        <v>11253</v>
      </c>
      <c r="D3262" s="5" t="s">
        <v>19221</v>
      </c>
      <c r="E3262" s="36" t="s">
        <v>71</v>
      </c>
      <c r="F3262" s="5" t="s">
        <v>18630</v>
      </c>
      <c r="G3262" s="34"/>
      <c r="H3262" s="5" t="s">
        <v>18630</v>
      </c>
      <c r="I3262" s="34"/>
      <c r="J3262" s="5" t="s">
        <v>18633</v>
      </c>
      <c r="K3262" s="34">
        <v>43728</v>
      </c>
      <c r="L3262" s="33" t="s">
        <v>42</v>
      </c>
      <c r="M3262" s="5" t="s">
        <v>11254</v>
      </c>
      <c r="N3262" s="5" t="s">
        <v>26</v>
      </c>
      <c r="O3262" s="35">
        <v>183882.52</v>
      </c>
      <c r="P3262" s="5" t="s">
        <v>18630</v>
      </c>
      <c r="Q3262" s="5" t="str">
        <f t="shared" si="50"/>
        <v>Arquivado</v>
      </c>
      <c r="R3262" s="32" t="e">
        <v>#N/A</v>
      </c>
    </row>
    <row r="3263" spans="1:18" x14ac:dyDescent="0.2">
      <c r="A3263" s="5" t="s">
        <v>11256</v>
      </c>
      <c r="B3263" s="5"/>
      <c r="C3263" s="5" t="s">
        <v>11257</v>
      </c>
      <c r="D3263" s="5" t="s">
        <v>19222</v>
      </c>
      <c r="E3263" s="36" t="s">
        <v>71</v>
      </c>
      <c r="F3263" s="5" t="s">
        <v>18633</v>
      </c>
      <c r="G3263" s="34">
        <v>44341</v>
      </c>
      <c r="H3263" s="33" t="s">
        <v>18630</v>
      </c>
      <c r="I3263" s="34"/>
      <c r="J3263" s="5" t="s">
        <v>18630</v>
      </c>
      <c r="K3263" s="34"/>
      <c r="L3263" s="5" t="s">
        <v>18795</v>
      </c>
      <c r="M3263" s="5" t="s">
        <v>11258</v>
      </c>
      <c r="N3263" s="5" t="s">
        <v>117</v>
      </c>
      <c r="O3263" s="35">
        <v>511882.53</v>
      </c>
      <c r="P3263" s="60" t="s">
        <v>18630</v>
      </c>
      <c r="Q3263" s="5" t="str">
        <f t="shared" si="50"/>
        <v>Ativo</v>
      </c>
      <c r="R3263" s="32" t="e">
        <v>#N/A</v>
      </c>
    </row>
    <row r="3264" spans="1:18" x14ac:dyDescent="0.2">
      <c r="A3264" s="5" t="s">
        <v>11260</v>
      </c>
      <c r="B3264" s="5" t="s">
        <v>11261</v>
      </c>
      <c r="C3264" s="5" t="s">
        <v>11262</v>
      </c>
      <c r="D3264" s="5" t="s">
        <v>19222</v>
      </c>
      <c r="E3264" s="36" t="s">
        <v>71</v>
      </c>
      <c r="F3264" s="5" t="s">
        <v>18633</v>
      </c>
      <c r="G3264" s="34">
        <v>43640</v>
      </c>
      <c r="H3264" s="33" t="s">
        <v>18630</v>
      </c>
      <c r="I3264" s="34"/>
      <c r="J3264" s="5" t="s">
        <v>18633</v>
      </c>
      <c r="K3264" s="34">
        <v>44032</v>
      </c>
      <c r="L3264" s="33" t="s">
        <v>42</v>
      </c>
      <c r="M3264" s="5" t="s">
        <v>11263</v>
      </c>
      <c r="N3264" s="5" t="s">
        <v>26</v>
      </c>
      <c r="O3264" s="35">
        <v>465098</v>
      </c>
      <c r="P3264" s="5" t="s">
        <v>18630</v>
      </c>
      <c r="Q3264" s="5" t="str">
        <f t="shared" si="50"/>
        <v>Arquivado</v>
      </c>
      <c r="R3264" s="32" t="e">
        <v>#N/A</v>
      </c>
    </row>
    <row r="3265" spans="1:18" x14ac:dyDescent="0.2">
      <c r="A3265" s="5" t="s">
        <v>11265</v>
      </c>
      <c r="B3265" s="5"/>
      <c r="C3265" s="5" t="s">
        <v>11266</v>
      </c>
      <c r="D3265" s="5" t="s">
        <v>18691</v>
      </c>
      <c r="E3265" s="36" t="s">
        <v>71</v>
      </c>
      <c r="F3265" s="5" t="s">
        <v>18630</v>
      </c>
      <c r="G3265" s="34"/>
      <c r="H3265" s="5" t="s">
        <v>18630</v>
      </c>
      <c r="I3265" s="34"/>
      <c r="J3265" s="5" t="s">
        <v>18630</v>
      </c>
      <c r="K3265" s="34"/>
      <c r="L3265" s="5" t="s">
        <v>23</v>
      </c>
      <c r="M3265" s="5" t="s">
        <v>43</v>
      </c>
      <c r="N3265" s="5" t="s">
        <v>26</v>
      </c>
      <c r="O3265" s="35">
        <v>40000</v>
      </c>
      <c r="P3265" s="5" t="s">
        <v>18630</v>
      </c>
      <c r="Q3265" s="5" t="str">
        <f t="shared" si="50"/>
        <v>Arquivado</v>
      </c>
      <c r="R3265" s="32" t="e">
        <v>#N/A</v>
      </c>
    </row>
    <row r="3266" spans="1:18" x14ac:dyDescent="0.2">
      <c r="A3266" s="5" t="s">
        <v>11267</v>
      </c>
      <c r="B3266" s="5"/>
      <c r="C3266" s="5" t="s">
        <v>11268</v>
      </c>
      <c r="D3266" s="5" t="s">
        <v>443</v>
      </c>
      <c r="E3266" s="36" t="s">
        <v>1622</v>
      </c>
      <c r="F3266" s="5" t="s">
        <v>18630</v>
      </c>
      <c r="G3266" s="34"/>
      <c r="H3266" s="5" t="s">
        <v>18630</v>
      </c>
      <c r="I3266" s="34"/>
      <c r="J3266" s="5" t="s">
        <v>18630</v>
      </c>
      <c r="K3266" s="34"/>
      <c r="L3266" s="5" t="s">
        <v>18793</v>
      </c>
      <c r="M3266" s="33" t="s">
        <v>11269</v>
      </c>
      <c r="N3266" s="5" t="s">
        <v>18712</v>
      </c>
      <c r="O3266" s="35">
        <v>351869.02</v>
      </c>
      <c r="P3266" s="60" t="s">
        <v>18630</v>
      </c>
      <c r="Q3266" s="5" t="str">
        <f t="shared" si="50"/>
        <v>Ativo</v>
      </c>
      <c r="R3266" s="32" t="e">
        <v>#N/A</v>
      </c>
    </row>
    <row r="3267" spans="1:18" x14ac:dyDescent="0.2">
      <c r="A3267" s="5" t="s">
        <v>11271</v>
      </c>
      <c r="B3267" s="5" t="s">
        <v>11272</v>
      </c>
      <c r="C3267" s="5" t="s">
        <v>11273</v>
      </c>
      <c r="D3267" s="5" t="s">
        <v>18691</v>
      </c>
      <c r="E3267" s="36" t="s">
        <v>71</v>
      </c>
      <c r="F3267" s="5" t="s">
        <v>18630</v>
      </c>
      <c r="G3267" s="34"/>
      <c r="H3267" s="5" t="s">
        <v>18630</v>
      </c>
      <c r="I3267" s="34"/>
      <c r="J3267" s="5" t="s">
        <v>18630</v>
      </c>
      <c r="K3267" s="34"/>
      <c r="L3267" s="5" t="s">
        <v>42</v>
      </c>
      <c r="M3267" s="5" t="s">
        <v>43</v>
      </c>
      <c r="N3267" s="5" t="s">
        <v>26</v>
      </c>
      <c r="O3267" s="35">
        <v>198500.15</v>
      </c>
      <c r="P3267" s="5" t="s">
        <v>18630</v>
      </c>
      <c r="Q3267" s="5" t="str">
        <f t="shared" si="50"/>
        <v>Arquivado</v>
      </c>
      <c r="R3267" s="32" t="e">
        <v>#N/A</v>
      </c>
    </row>
    <row r="3268" spans="1:18" x14ac:dyDescent="0.2">
      <c r="A3268" s="5" t="s">
        <v>11274</v>
      </c>
      <c r="B3268" s="5"/>
      <c r="C3268" s="5" t="s">
        <v>11275</v>
      </c>
      <c r="D3268" s="5" t="s">
        <v>18692</v>
      </c>
      <c r="E3268" s="36" t="s">
        <v>71</v>
      </c>
      <c r="F3268" s="5" t="s">
        <v>18633</v>
      </c>
      <c r="G3268" s="34">
        <v>45153</v>
      </c>
      <c r="H3268" s="33" t="s">
        <v>18633</v>
      </c>
      <c r="I3268" s="34">
        <v>45355</v>
      </c>
      <c r="J3268" s="33" t="s">
        <v>18633</v>
      </c>
      <c r="K3268" s="34">
        <v>45668</v>
      </c>
      <c r="L3268" s="33" t="s">
        <v>18794</v>
      </c>
      <c r="M3268" s="33" t="s">
        <v>11276</v>
      </c>
      <c r="N3268" s="5" t="s">
        <v>117</v>
      </c>
      <c r="O3268" s="35">
        <v>264974.89</v>
      </c>
      <c r="P3268" s="60" t="s">
        <v>18630</v>
      </c>
      <c r="Q3268" s="5" t="str">
        <f t="shared" ref="Q3268:Q3331" si="51">IF(OR(ISNUMBER(SEARCH("arquivamento",L3268)),ISNUMBER(SEARCH("arquivado",L3268))),"Arquivado","Ativo")</f>
        <v>Ativo</v>
      </c>
      <c r="R3268" s="32" t="e">
        <v>#N/A</v>
      </c>
    </row>
    <row r="3269" spans="1:18" x14ac:dyDescent="0.2">
      <c r="A3269" s="5" t="s">
        <v>11278</v>
      </c>
      <c r="B3269" s="5"/>
      <c r="C3269" s="5" t="s">
        <v>11279</v>
      </c>
      <c r="D3269" s="5" t="s">
        <v>19428</v>
      </c>
      <c r="E3269" s="36" t="s">
        <v>71</v>
      </c>
      <c r="F3269" s="5" t="s">
        <v>18633</v>
      </c>
      <c r="G3269" s="34">
        <v>42145</v>
      </c>
      <c r="H3269" s="33" t="s">
        <v>18633</v>
      </c>
      <c r="I3269" s="34">
        <v>42319</v>
      </c>
      <c r="J3269" s="33" t="s">
        <v>18633</v>
      </c>
      <c r="K3269" s="34">
        <v>43965</v>
      </c>
      <c r="L3269" s="33" t="s">
        <v>23</v>
      </c>
      <c r="M3269" s="33" t="s">
        <v>11280</v>
      </c>
      <c r="N3269" s="5" t="s">
        <v>26</v>
      </c>
      <c r="O3269" s="35">
        <v>35000</v>
      </c>
      <c r="P3269" s="5" t="s">
        <v>18630</v>
      </c>
      <c r="Q3269" s="5" t="str">
        <f t="shared" si="51"/>
        <v>Arquivado</v>
      </c>
      <c r="R3269" s="32" t="e">
        <v>#N/A</v>
      </c>
    </row>
    <row r="3270" spans="1:18" x14ac:dyDescent="0.2">
      <c r="A3270" s="5" t="s">
        <v>11282</v>
      </c>
      <c r="B3270" s="5"/>
      <c r="C3270" s="5" t="s">
        <v>11283</v>
      </c>
      <c r="D3270" s="5" t="s">
        <v>18695</v>
      </c>
      <c r="E3270" s="36" t="s">
        <v>71</v>
      </c>
      <c r="F3270" s="5" t="s">
        <v>18633</v>
      </c>
      <c r="G3270" s="34">
        <v>43493</v>
      </c>
      <c r="H3270" s="33" t="s">
        <v>18633</v>
      </c>
      <c r="I3270" s="34">
        <v>43633</v>
      </c>
      <c r="J3270" s="33" t="s">
        <v>18633</v>
      </c>
      <c r="K3270" s="34">
        <v>44834</v>
      </c>
      <c r="L3270" s="33" t="s">
        <v>42</v>
      </c>
      <c r="M3270" s="33" t="s">
        <v>43</v>
      </c>
      <c r="N3270" s="5" t="s">
        <v>26</v>
      </c>
      <c r="O3270" s="35">
        <v>430182.38</v>
      </c>
      <c r="P3270" s="5" t="s">
        <v>18630</v>
      </c>
      <c r="Q3270" s="5" t="str">
        <f t="shared" si="51"/>
        <v>Arquivado</v>
      </c>
      <c r="R3270" s="32" t="e">
        <v>#N/A</v>
      </c>
    </row>
    <row r="3271" spans="1:18" x14ac:dyDescent="0.2">
      <c r="A3271" s="5" t="s">
        <v>11284</v>
      </c>
      <c r="B3271" s="5"/>
      <c r="C3271" s="5" t="s">
        <v>11285</v>
      </c>
      <c r="D3271" s="5" t="s">
        <v>18691</v>
      </c>
      <c r="E3271" s="36" t="s">
        <v>71</v>
      </c>
      <c r="F3271" s="5" t="s">
        <v>18633</v>
      </c>
      <c r="G3271" s="34">
        <v>44284</v>
      </c>
      <c r="H3271" s="33" t="s">
        <v>18630</v>
      </c>
      <c r="I3271" s="34"/>
      <c r="J3271" s="5" t="s">
        <v>18633</v>
      </c>
      <c r="K3271" s="34">
        <v>44447</v>
      </c>
      <c r="L3271" s="33" t="s">
        <v>42</v>
      </c>
      <c r="M3271" s="5" t="s">
        <v>43</v>
      </c>
      <c r="N3271" s="5" t="s">
        <v>26</v>
      </c>
      <c r="O3271" s="35">
        <v>120964.32</v>
      </c>
      <c r="P3271" s="5" t="s">
        <v>18630</v>
      </c>
      <c r="Q3271" s="5" t="str">
        <f t="shared" si="51"/>
        <v>Arquivado</v>
      </c>
      <c r="R3271" s="32" t="e">
        <v>#N/A</v>
      </c>
    </row>
    <row r="3272" spans="1:18" x14ac:dyDescent="0.2">
      <c r="A3272" s="5" t="s">
        <v>11286</v>
      </c>
      <c r="B3272" s="5" t="s">
        <v>11287</v>
      </c>
      <c r="C3272" s="5" t="s">
        <v>11288</v>
      </c>
      <c r="D3272" s="5" t="s">
        <v>18691</v>
      </c>
      <c r="E3272" s="36" t="s">
        <v>71</v>
      </c>
      <c r="F3272" s="5" t="s">
        <v>18633</v>
      </c>
      <c r="G3272" s="34">
        <v>44268</v>
      </c>
      <c r="H3272" s="33" t="s">
        <v>18633</v>
      </c>
      <c r="I3272" s="34">
        <v>45492</v>
      </c>
      <c r="J3272" s="33" t="s">
        <v>18630</v>
      </c>
      <c r="K3272" s="34"/>
      <c r="L3272" s="5" t="s">
        <v>18796</v>
      </c>
      <c r="M3272" s="5" t="s">
        <v>11289</v>
      </c>
      <c r="N3272" s="5" t="s">
        <v>117</v>
      </c>
      <c r="O3272" s="35">
        <v>587345.75</v>
      </c>
      <c r="P3272" s="60" t="s">
        <v>18630</v>
      </c>
      <c r="Q3272" s="5" t="str">
        <f t="shared" si="51"/>
        <v>Ativo</v>
      </c>
      <c r="R3272" s="32" t="e">
        <v>#N/A</v>
      </c>
    </row>
    <row r="3273" spans="1:18" x14ac:dyDescent="0.2">
      <c r="A3273" s="5" t="s">
        <v>11291</v>
      </c>
      <c r="B3273" s="5"/>
      <c r="C3273" s="5" t="s">
        <v>11292</v>
      </c>
      <c r="D3273" s="5" t="s">
        <v>18692</v>
      </c>
      <c r="E3273" s="36" t="s">
        <v>71</v>
      </c>
      <c r="F3273" s="5" t="s">
        <v>18633</v>
      </c>
      <c r="G3273" s="34">
        <v>43644</v>
      </c>
      <c r="H3273" s="33" t="s">
        <v>18633</v>
      </c>
      <c r="I3273" s="34">
        <v>44245</v>
      </c>
      <c r="J3273" s="33" t="s">
        <v>18633</v>
      </c>
      <c r="K3273" s="34">
        <v>44012</v>
      </c>
      <c r="L3273" s="33" t="s">
        <v>18794</v>
      </c>
      <c r="M3273" s="33" t="s">
        <v>10520</v>
      </c>
      <c r="N3273" s="5" t="s">
        <v>210</v>
      </c>
      <c r="O3273" s="35">
        <v>104657.2</v>
      </c>
      <c r="P3273" s="60" t="s">
        <v>18630</v>
      </c>
      <c r="Q3273" s="5" t="str">
        <f t="shared" si="51"/>
        <v>Ativo</v>
      </c>
      <c r="R3273" s="32" t="e">
        <v>#N/A</v>
      </c>
    </row>
    <row r="3274" spans="1:18" x14ac:dyDescent="0.2">
      <c r="A3274" s="5" t="s">
        <v>11293</v>
      </c>
      <c r="B3274" s="5"/>
      <c r="C3274" s="5" t="s">
        <v>11294</v>
      </c>
      <c r="D3274" s="5" t="s">
        <v>41</v>
      </c>
      <c r="E3274" s="36" t="s">
        <v>71</v>
      </c>
      <c r="F3274" s="5" t="s">
        <v>18633</v>
      </c>
      <c r="G3274" s="34">
        <v>44679</v>
      </c>
      <c r="H3274" s="33" t="s">
        <v>18633</v>
      </c>
      <c r="I3274" s="34">
        <v>44868</v>
      </c>
      <c r="J3274" s="33" t="s">
        <v>18630</v>
      </c>
      <c r="K3274" s="34"/>
      <c r="L3274" s="5" t="s">
        <v>18796</v>
      </c>
      <c r="M3274" s="5" t="s">
        <v>1211</v>
      </c>
      <c r="N3274" s="5" t="s">
        <v>117</v>
      </c>
      <c r="O3274" s="35">
        <v>744047.12</v>
      </c>
      <c r="P3274" s="60" t="s">
        <v>18630</v>
      </c>
      <c r="Q3274" s="5" t="str">
        <f t="shared" si="51"/>
        <v>Ativo</v>
      </c>
      <c r="R3274" s="32" t="e">
        <v>#N/A</v>
      </c>
    </row>
    <row r="3275" spans="1:18" x14ac:dyDescent="0.2">
      <c r="A3275" s="5" t="s">
        <v>11295</v>
      </c>
      <c r="B3275" s="5"/>
      <c r="C3275" s="5" t="s">
        <v>11296</v>
      </c>
      <c r="D3275" s="5" t="s">
        <v>19222</v>
      </c>
      <c r="E3275" s="36" t="s">
        <v>71</v>
      </c>
      <c r="F3275" s="5" t="s">
        <v>18630</v>
      </c>
      <c r="G3275" s="34"/>
      <c r="H3275" s="5" t="s">
        <v>18630</v>
      </c>
      <c r="I3275" s="34"/>
      <c r="J3275" s="5" t="s">
        <v>18630</v>
      </c>
      <c r="K3275" s="34"/>
      <c r="L3275" s="5" t="s">
        <v>42</v>
      </c>
      <c r="M3275" s="5" t="s">
        <v>11297</v>
      </c>
      <c r="N3275" s="5" t="s">
        <v>26</v>
      </c>
      <c r="O3275" s="35">
        <v>683697.16</v>
      </c>
      <c r="P3275" s="5" t="s">
        <v>18630</v>
      </c>
      <c r="Q3275" s="5" t="str">
        <f t="shared" si="51"/>
        <v>Arquivado</v>
      </c>
      <c r="R3275" s="32" t="e">
        <v>#N/A</v>
      </c>
    </row>
    <row r="3276" spans="1:18" x14ac:dyDescent="0.2">
      <c r="A3276" s="5" t="s">
        <v>11299</v>
      </c>
      <c r="B3276" s="5"/>
      <c r="C3276" s="5" t="s">
        <v>9816</v>
      </c>
      <c r="D3276" s="5" t="s">
        <v>9817</v>
      </c>
      <c r="E3276" s="36" t="s">
        <v>124</v>
      </c>
      <c r="F3276" s="5" t="s">
        <v>18630</v>
      </c>
      <c r="G3276" s="34"/>
      <c r="H3276" s="5" t="s">
        <v>18630</v>
      </c>
      <c r="I3276" s="34"/>
      <c r="J3276" s="5" t="s">
        <v>18630</v>
      </c>
      <c r="K3276" s="34"/>
      <c r="L3276" s="5" t="s">
        <v>18793</v>
      </c>
      <c r="M3276" s="5" t="s">
        <v>11300</v>
      </c>
      <c r="N3276" s="5" t="s">
        <v>18712</v>
      </c>
      <c r="O3276" s="35">
        <v>0.01</v>
      </c>
      <c r="P3276" s="60" t="s">
        <v>18630</v>
      </c>
      <c r="Q3276" s="5" t="str">
        <f t="shared" si="51"/>
        <v>Ativo</v>
      </c>
      <c r="R3276" s="32" t="e">
        <v>#N/A</v>
      </c>
    </row>
    <row r="3277" spans="1:18" x14ac:dyDescent="0.2">
      <c r="A3277" s="5" t="s">
        <v>11302</v>
      </c>
      <c r="B3277" s="5"/>
      <c r="C3277" s="5" t="s">
        <v>11303</v>
      </c>
      <c r="D3277" s="5" t="s">
        <v>18691</v>
      </c>
      <c r="E3277" s="36" t="s">
        <v>71</v>
      </c>
      <c r="F3277" s="5" t="s">
        <v>18630</v>
      </c>
      <c r="G3277" s="34"/>
      <c r="H3277" s="5" t="s">
        <v>18630</v>
      </c>
      <c r="I3277" s="34"/>
      <c r="J3277" s="5" t="s">
        <v>18633</v>
      </c>
      <c r="K3277" s="34">
        <v>43684</v>
      </c>
      <c r="L3277" s="33" t="s">
        <v>42</v>
      </c>
      <c r="M3277" s="5" t="s">
        <v>43</v>
      </c>
      <c r="N3277" s="5" t="s">
        <v>26</v>
      </c>
      <c r="O3277" s="35">
        <v>524809.22</v>
      </c>
      <c r="P3277" s="5" t="s">
        <v>18630</v>
      </c>
      <c r="Q3277" s="5" t="str">
        <f t="shared" si="51"/>
        <v>Arquivado</v>
      </c>
      <c r="R3277" s="32" t="e">
        <v>#N/A</v>
      </c>
    </row>
    <row r="3278" spans="1:18" x14ac:dyDescent="0.2">
      <c r="A3278" s="5" t="s">
        <v>11304</v>
      </c>
      <c r="B3278" s="5"/>
      <c r="C3278" s="5" t="s">
        <v>11305</v>
      </c>
      <c r="D3278" s="5" t="s">
        <v>18693</v>
      </c>
      <c r="E3278" s="36" t="s">
        <v>71</v>
      </c>
      <c r="F3278" s="5" t="s">
        <v>18633</v>
      </c>
      <c r="G3278" s="34">
        <v>44321</v>
      </c>
      <c r="H3278" s="33" t="s">
        <v>18630</v>
      </c>
      <c r="I3278" s="34"/>
      <c r="J3278" s="5" t="s">
        <v>18630</v>
      </c>
      <c r="K3278" s="34"/>
      <c r="L3278" s="5" t="s">
        <v>42</v>
      </c>
      <c r="M3278" s="5" t="s">
        <v>1734</v>
      </c>
      <c r="N3278" s="5" t="s">
        <v>26</v>
      </c>
      <c r="O3278" s="35">
        <v>246276.39</v>
      </c>
      <c r="P3278" s="5" t="s">
        <v>18630</v>
      </c>
      <c r="Q3278" s="5" t="str">
        <f t="shared" si="51"/>
        <v>Arquivado</v>
      </c>
      <c r="R3278" s="32" t="e">
        <v>#N/A</v>
      </c>
    </row>
    <row r="3279" spans="1:18" x14ac:dyDescent="0.2">
      <c r="A3279" s="5" t="s">
        <v>11306</v>
      </c>
      <c r="B3279" s="5"/>
      <c r="C3279" s="5" t="s">
        <v>11307</v>
      </c>
      <c r="D3279" s="5" t="s">
        <v>19441</v>
      </c>
      <c r="E3279" s="36" t="s">
        <v>71</v>
      </c>
      <c r="F3279" s="5" t="s">
        <v>18633</v>
      </c>
      <c r="G3279" s="34">
        <v>42685</v>
      </c>
      <c r="H3279" s="33" t="s">
        <v>18633</v>
      </c>
      <c r="I3279" s="34">
        <v>42850</v>
      </c>
      <c r="J3279" s="33" t="s">
        <v>18633</v>
      </c>
      <c r="K3279" s="34">
        <v>43511</v>
      </c>
      <c r="L3279" s="33" t="s">
        <v>42</v>
      </c>
      <c r="M3279" s="5" t="s">
        <v>43</v>
      </c>
      <c r="N3279" s="5" t="s">
        <v>26</v>
      </c>
      <c r="O3279" s="35">
        <v>40000</v>
      </c>
      <c r="P3279" s="5" t="s">
        <v>18630</v>
      </c>
      <c r="Q3279" s="5" t="str">
        <f t="shared" si="51"/>
        <v>Arquivado</v>
      </c>
      <c r="R3279" s="32" t="e">
        <v>#N/A</v>
      </c>
    </row>
    <row r="3280" spans="1:18" x14ac:dyDescent="0.2">
      <c r="A3280" s="5" t="s">
        <v>11308</v>
      </c>
      <c r="B3280" s="5"/>
      <c r="C3280" s="5" t="s">
        <v>11309</v>
      </c>
      <c r="D3280" s="5" t="s">
        <v>18692</v>
      </c>
      <c r="E3280" s="36" t="s">
        <v>71</v>
      </c>
      <c r="F3280" s="5" t="s">
        <v>18630</v>
      </c>
      <c r="G3280" s="34"/>
      <c r="H3280" s="5" t="s">
        <v>18630</v>
      </c>
      <c r="I3280" s="34"/>
      <c r="J3280" s="5" t="s">
        <v>18630</v>
      </c>
      <c r="K3280" s="34"/>
      <c r="L3280" s="5" t="s">
        <v>42</v>
      </c>
      <c r="M3280" s="5" t="s">
        <v>43</v>
      </c>
      <c r="N3280" s="5" t="s">
        <v>26</v>
      </c>
      <c r="O3280" s="35">
        <v>330674.46999999997</v>
      </c>
      <c r="P3280" s="5" t="s">
        <v>18630</v>
      </c>
      <c r="Q3280" s="5" t="str">
        <f t="shared" si="51"/>
        <v>Arquivado</v>
      </c>
      <c r="R3280" s="32" t="e">
        <v>#N/A</v>
      </c>
    </row>
    <row r="3281" spans="1:18" x14ac:dyDescent="0.2">
      <c r="A3281" s="5" t="s">
        <v>11310</v>
      </c>
      <c r="B3281" s="5"/>
      <c r="C3281" s="5" t="s">
        <v>11311</v>
      </c>
      <c r="D3281" s="5" t="s">
        <v>11312</v>
      </c>
      <c r="E3281" s="36" t="s">
        <v>39</v>
      </c>
      <c r="F3281" s="5" t="s">
        <v>18630</v>
      </c>
      <c r="G3281" s="34"/>
      <c r="H3281" s="5" t="s">
        <v>18630</v>
      </c>
      <c r="I3281" s="34"/>
      <c r="J3281" s="5" t="s">
        <v>18630</v>
      </c>
      <c r="K3281" s="34"/>
      <c r="L3281" s="5" t="s">
        <v>18684</v>
      </c>
      <c r="M3281" s="33" t="s">
        <v>11313</v>
      </c>
      <c r="N3281" s="5" t="s">
        <v>18712</v>
      </c>
      <c r="O3281" s="35">
        <v>40000</v>
      </c>
      <c r="P3281" s="60" t="s">
        <v>18633</v>
      </c>
      <c r="Q3281" s="5" t="str">
        <f t="shared" si="51"/>
        <v>Ativo</v>
      </c>
      <c r="R3281" s="32" t="e">
        <v>#N/A</v>
      </c>
    </row>
    <row r="3282" spans="1:18" x14ac:dyDescent="0.2">
      <c r="A3282" s="5" t="s">
        <v>11315</v>
      </c>
      <c r="B3282" s="5" t="s">
        <v>11316</v>
      </c>
      <c r="C3282" s="5" t="s">
        <v>11317</v>
      </c>
      <c r="D3282" s="5" t="s">
        <v>2962</v>
      </c>
      <c r="E3282" s="36" t="s">
        <v>71</v>
      </c>
      <c r="F3282" s="5" t="s">
        <v>18633</v>
      </c>
      <c r="G3282" s="34">
        <v>43297</v>
      </c>
      <c r="H3282" s="33" t="s">
        <v>18633</v>
      </c>
      <c r="I3282" s="34">
        <v>43413</v>
      </c>
      <c r="J3282" s="33" t="s">
        <v>18633</v>
      </c>
      <c r="K3282" s="34">
        <v>43565</v>
      </c>
      <c r="L3282" s="33" t="s">
        <v>42</v>
      </c>
      <c r="M3282" s="33" t="s">
        <v>11318</v>
      </c>
      <c r="N3282" s="5" t="s">
        <v>26</v>
      </c>
      <c r="O3282" s="35">
        <v>332571.26</v>
      </c>
      <c r="P3282" s="5" t="s">
        <v>18633</v>
      </c>
      <c r="Q3282" s="5" t="str">
        <f t="shared" si="51"/>
        <v>Arquivado</v>
      </c>
      <c r="R3282" s="32" t="e">
        <v>#N/A</v>
      </c>
    </row>
    <row r="3283" spans="1:18" x14ac:dyDescent="0.2">
      <c r="A3283" s="5" t="s">
        <v>11320</v>
      </c>
      <c r="B3283" s="5"/>
      <c r="C3283" s="5" t="s">
        <v>11321</v>
      </c>
      <c r="D3283" s="5" t="s">
        <v>19222</v>
      </c>
      <c r="E3283" s="36" t="s">
        <v>71</v>
      </c>
      <c r="F3283" s="5" t="s">
        <v>18633</v>
      </c>
      <c r="G3283" s="34">
        <v>43644</v>
      </c>
      <c r="H3283" s="33" t="s">
        <v>18630</v>
      </c>
      <c r="I3283" s="34"/>
      <c r="J3283" s="5" t="s">
        <v>18633</v>
      </c>
      <c r="K3283" s="34">
        <v>44070</v>
      </c>
      <c r="L3283" s="33" t="s">
        <v>42</v>
      </c>
      <c r="M3283" s="5" t="s">
        <v>11322</v>
      </c>
      <c r="N3283" s="5" t="s">
        <v>26</v>
      </c>
      <c r="O3283" s="35">
        <v>467388.49</v>
      </c>
      <c r="P3283" s="5" t="s">
        <v>18630</v>
      </c>
      <c r="Q3283" s="5" t="str">
        <f t="shared" si="51"/>
        <v>Arquivado</v>
      </c>
      <c r="R3283" s="32" t="e">
        <v>#N/A</v>
      </c>
    </row>
    <row r="3284" spans="1:18" x14ac:dyDescent="0.2">
      <c r="A3284" s="5" t="s">
        <v>11324</v>
      </c>
      <c r="B3284" s="5" t="s">
        <v>11325</v>
      </c>
      <c r="C3284" s="5" t="s">
        <v>11326</v>
      </c>
      <c r="D3284" s="5" t="s">
        <v>18692</v>
      </c>
      <c r="E3284" s="36" t="s">
        <v>71</v>
      </c>
      <c r="F3284" s="5" t="s">
        <v>18633</v>
      </c>
      <c r="G3284" s="34">
        <v>43007</v>
      </c>
      <c r="H3284" s="33" t="s">
        <v>18633</v>
      </c>
      <c r="I3284" s="34">
        <v>43347</v>
      </c>
      <c r="J3284" s="33" t="s">
        <v>18633</v>
      </c>
      <c r="K3284" s="34">
        <v>43762</v>
      </c>
      <c r="L3284" s="33" t="s">
        <v>42</v>
      </c>
      <c r="M3284" s="33" t="s">
        <v>43</v>
      </c>
      <c r="N3284" s="5" t="s">
        <v>26</v>
      </c>
      <c r="O3284" s="35">
        <v>40000</v>
      </c>
      <c r="P3284" s="5" t="s">
        <v>18633</v>
      </c>
      <c r="Q3284" s="5" t="str">
        <f t="shared" si="51"/>
        <v>Arquivado</v>
      </c>
      <c r="R3284" s="32" t="e">
        <v>#N/A</v>
      </c>
    </row>
    <row r="3285" spans="1:18" x14ac:dyDescent="0.2">
      <c r="A3285" s="5" t="s">
        <v>11327</v>
      </c>
      <c r="B3285" s="5"/>
      <c r="C3285" s="5" t="s">
        <v>11328</v>
      </c>
      <c r="D3285" s="5" t="s">
        <v>18692</v>
      </c>
      <c r="E3285" s="36" t="s">
        <v>39</v>
      </c>
      <c r="F3285" s="5" t="s">
        <v>18630</v>
      </c>
      <c r="G3285" s="34"/>
      <c r="H3285" s="5" t="s">
        <v>18630</v>
      </c>
      <c r="I3285" s="34"/>
      <c r="J3285" s="5" t="s">
        <v>18630</v>
      </c>
      <c r="K3285" s="34"/>
      <c r="L3285" s="5" t="s">
        <v>23</v>
      </c>
      <c r="M3285" s="33" t="s">
        <v>11329</v>
      </c>
      <c r="N3285" s="5" t="s">
        <v>26</v>
      </c>
      <c r="O3285" s="35">
        <v>40000</v>
      </c>
      <c r="P3285" s="5" t="s">
        <v>18630</v>
      </c>
      <c r="Q3285" s="5" t="str">
        <f t="shared" si="51"/>
        <v>Arquivado</v>
      </c>
      <c r="R3285" s="32" t="e">
        <v>#N/A</v>
      </c>
    </row>
    <row r="3286" spans="1:18" x14ac:dyDescent="0.2">
      <c r="A3286" s="5" t="s">
        <v>11331</v>
      </c>
      <c r="B3286" s="5" t="s">
        <v>11332</v>
      </c>
      <c r="C3286" s="5" t="s">
        <v>11333</v>
      </c>
      <c r="D3286" s="5" t="s">
        <v>8742</v>
      </c>
      <c r="E3286" s="36" t="s">
        <v>71</v>
      </c>
      <c r="F3286" s="5" t="s">
        <v>18633</v>
      </c>
      <c r="G3286" s="34">
        <v>45475</v>
      </c>
      <c r="H3286" s="33" t="s">
        <v>18633</v>
      </c>
      <c r="I3286" s="34">
        <v>45784</v>
      </c>
      <c r="J3286" s="33" t="s">
        <v>18630</v>
      </c>
      <c r="K3286" s="34"/>
      <c r="L3286" s="5" t="s">
        <v>18796</v>
      </c>
      <c r="M3286" s="5" t="s">
        <v>1211</v>
      </c>
      <c r="N3286" s="5" t="s">
        <v>117</v>
      </c>
      <c r="O3286" s="35">
        <v>1097695.3899999999</v>
      </c>
      <c r="P3286" s="60" t="s">
        <v>18630</v>
      </c>
      <c r="Q3286" s="5" t="str">
        <f t="shared" si="51"/>
        <v>Ativo</v>
      </c>
      <c r="R3286" s="32" t="e">
        <v>#N/A</v>
      </c>
    </row>
    <row r="3287" spans="1:18" x14ac:dyDescent="0.2">
      <c r="A3287" s="5" t="s">
        <v>11334</v>
      </c>
      <c r="B3287" s="5" t="s">
        <v>11335</v>
      </c>
      <c r="C3287" s="5" t="s">
        <v>11336</v>
      </c>
      <c r="D3287" s="5" t="s">
        <v>1672</v>
      </c>
      <c r="E3287" s="36" t="s">
        <v>71</v>
      </c>
      <c r="F3287" s="5" t="s">
        <v>18633</v>
      </c>
      <c r="G3287" s="34">
        <v>42688</v>
      </c>
      <c r="H3287" s="33" t="s">
        <v>18633</v>
      </c>
      <c r="I3287" s="34">
        <v>43049</v>
      </c>
      <c r="J3287" s="33" t="s">
        <v>18633</v>
      </c>
      <c r="K3287" s="34">
        <v>43285</v>
      </c>
      <c r="L3287" s="33" t="s">
        <v>42</v>
      </c>
      <c r="M3287" s="5" t="s">
        <v>11337</v>
      </c>
      <c r="N3287" s="5" t="s">
        <v>26</v>
      </c>
      <c r="O3287" s="35">
        <v>40000</v>
      </c>
      <c r="P3287" s="5" t="s">
        <v>18630</v>
      </c>
      <c r="Q3287" s="5" t="str">
        <f t="shared" si="51"/>
        <v>Arquivado</v>
      </c>
      <c r="R3287" s="32" t="e">
        <v>#N/A</v>
      </c>
    </row>
    <row r="3288" spans="1:18" x14ac:dyDescent="0.2">
      <c r="A3288" s="5" t="s">
        <v>11339</v>
      </c>
      <c r="B3288" s="5" t="s">
        <v>11340</v>
      </c>
      <c r="C3288" s="5" t="s">
        <v>11341</v>
      </c>
      <c r="D3288" s="5" t="s">
        <v>18691</v>
      </c>
      <c r="E3288" s="36" t="s">
        <v>71</v>
      </c>
      <c r="F3288" s="5" t="s">
        <v>18633</v>
      </c>
      <c r="G3288" s="34">
        <v>44762</v>
      </c>
      <c r="H3288" s="33" t="s">
        <v>18633</v>
      </c>
      <c r="I3288" s="34">
        <v>45140</v>
      </c>
      <c r="J3288" s="33" t="s">
        <v>18630</v>
      </c>
      <c r="K3288" s="34"/>
      <c r="L3288" s="5" t="s">
        <v>18796</v>
      </c>
      <c r="M3288" s="5" t="s">
        <v>1211</v>
      </c>
      <c r="N3288" s="5" t="s">
        <v>117</v>
      </c>
      <c r="O3288" s="35">
        <v>825143.44</v>
      </c>
      <c r="P3288" s="60" t="s">
        <v>18630</v>
      </c>
      <c r="Q3288" s="5" t="str">
        <f t="shared" si="51"/>
        <v>Ativo</v>
      </c>
      <c r="R3288" s="32" t="e">
        <v>#N/A</v>
      </c>
    </row>
    <row r="3289" spans="1:18" x14ac:dyDescent="0.2">
      <c r="A3289" s="5" t="s">
        <v>11342</v>
      </c>
      <c r="B3289" s="5"/>
      <c r="C3289" s="5" t="s">
        <v>11343</v>
      </c>
      <c r="D3289" s="5" t="s">
        <v>7339</v>
      </c>
      <c r="E3289" s="36" t="s">
        <v>71</v>
      </c>
      <c r="F3289" s="5" t="s">
        <v>18633</v>
      </c>
      <c r="G3289" s="34">
        <v>45254</v>
      </c>
      <c r="H3289" s="33" t="s">
        <v>18633</v>
      </c>
      <c r="I3289" s="34">
        <v>45491</v>
      </c>
      <c r="J3289" s="33" t="s">
        <v>18633</v>
      </c>
      <c r="K3289" s="34">
        <v>45684</v>
      </c>
      <c r="L3289" s="33" t="s">
        <v>42</v>
      </c>
      <c r="M3289" s="33" t="s">
        <v>43</v>
      </c>
      <c r="N3289" s="5" t="s">
        <v>26</v>
      </c>
      <c r="O3289" s="35">
        <v>108262.73</v>
      </c>
      <c r="P3289" s="5" t="s">
        <v>18630</v>
      </c>
      <c r="Q3289" s="5" t="str">
        <f t="shared" si="51"/>
        <v>Arquivado</v>
      </c>
      <c r="R3289" s="32" t="e">
        <v>#N/A</v>
      </c>
    </row>
    <row r="3290" spans="1:18" x14ac:dyDescent="0.2">
      <c r="A3290" s="5" t="s">
        <v>11344</v>
      </c>
      <c r="B3290" s="5"/>
      <c r="C3290" s="5" t="s">
        <v>11345</v>
      </c>
      <c r="D3290" s="5" t="s">
        <v>18691</v>
      </c>
      <c r="E3290" s="36" t="s">
        <v>71</v>
      </c>
      <c r="F3290" s="5" t="s">
        <v>18633</v>
      </c>
      <c r="G3290" s="34">
        <v>44264</v>
      </c>
      <c r="H3290" s="33" t="s">
        <v>18633</v>
      </c>
      <c r="I3290" s="34">
        <v>44405</v>
      </c>
      <c r="J3290" s="33" t="s">
        <v>18633</v>
      </c>
      <c r="K3290" s="34">
        <v>44530</v>
      </c>
      <c r="L3290" s="33" t="s">
        <v>42</v>
      </c>
      <c r="M3290" s="5" t="s">
        <v>43</v>
      </c>
      <c r="N3290" s="5" t="s">
        <v>26</v>
      </c>
      <c r="O3290" s="35">
        <v>606546.30000000005</v>
      </c>
      <c r="P3290" s="5" t="s">
        <v>18630</v>
      </c>
      <c r="Q3290" s="5" t="str">
        <f t="shared" si="51"/>
        <v>Arquivado</v>
      </c>
      <c r="R3290" s="32" t="e">
        <v>#N/A</v>
      </c>
    </row>
    <row r="3291" spans="1:18" x14ac:dyDescent="0.2">
      <c r="A3291" s="5" t="s">
        <v>11346</v>
      </c>
      <c r="B3291" s="5" t="s">
        <v>11347</v>
      </c>
      <c r="C3291" s="5" t="s">
        <v>11348</v>
      </c>
      <c r="D3291" s="5" t="s">
        <v>18692</v>
      </c>
      <c r="E3291" s="36" t="s">
        <v>71</v>
      </c>
      <c r="F3291" s="5" t="s">
        <v>18633</v>
      </c>
      <c r="G3291" s="34">
        <v>43749</v>
      </c>
      <c r="H3291" s="33" t="s">
        <v>18633</v>
      </c>
      <c r="I3291" s="34">
        <v>44363</v>
      </c>
      <c r="J3291" s="33" t="s">
        <v>18633</v>
      </c>
      <c r="K3291" s="34">
        <v>45371</v>
      </c>
      <c r="L3291" s="33" t="s">
        <v>42</v>
      </c>
      <c r="M3291" s="33" t="s">
        <v>43</v>
      </c>
      <c r="N3291" s="5" t="s">
        <v>26</v>
      </c>
      <c r="O3291" s="35">
        <v>345434.49</v>
      </c>
      <c r="P3291" s="5" t="s">
        <v>18630</v>
      </c>
      <c r="Q3291" s="5" t="str">
        <f t="shared" si="51"/>
        <v>Arquivado</v>
      </c>
      <c r="R3291" s="32" t="e">
        <v>#N/A</v>
      </c>
    </row>
    <row r="3292" spans="1:18" x14ac:dyDescent="0.2">
      <c r="A3292" s="5" t="s">
        <v>11349</v>
      </c>
      <c r="B3292" s="5"/>
      <c r="C3292" s="5" t="s">
        <v>11350</v>
      </c>
      <c r="D3292" s="5" t="s">
        <v>8580</v>
      </c>
      <c r="E3292" s="36" t="s">
        <v>71</v>
      </c>
      <c r="F3292" s="5" t="s">
        <v>18633</v>
      </c>
      <c r="G3292" s="34">
        <v>45824</v>
      </c>
      <c r="H3292" s="33" t="s">
        <v>18633</v>
      </c>
      <c r="I3292" s="34">
        <v>46064</v>
      </c>
      <c r="J3292" s="33" t="s">
        <v>18630</v>
      </c>
      <c r="K3292" s="34"/>
      <c r="L3292" s="5" t="s">
        <v>18795</v>
      </c>
      <c r="M3292" s="5" t="s">
        <v>11351</v>
      </c>
      <c r="N3292" s="5" t="s">
        <v>117</v>
      </c>
      <c r="O3292" s="35">
        <v>78949.929999999993</v>
      </c>
      <c r="P3292" s="60" t="s">
        <v>18630</v>
      </c>
      <c r="Q3292" s="5" t="str">
        <f t="shared" si="51"/>
        <v>Ativo</v>
      </c>
      <c r="R3292" s="32" t="e">
        <v>#N/A</v>
      </c>
    </row>
    <row r="3293" spans="1:18" x14ac:dyDescent="0.2">
      <c r="A3293" s="5" t="s">
        <v>11353</v>
      </c>
      <c r="B3293" s="5"/>
      <c r="C3293" s="5" t="s">
        <v>11354</v>
      </c>
      <c r="D3293" s="5" t="s">
        <v>18691</v>
      </c>
      <c r="E3293" s="36" t="s">
        <v>71</v>
      </c>
      <c r="F3293" s="5" t="s">
        <v>18633</v>
      </c>
      <c r="G3293" s="34">
        <v>44774</v>
      </c>
      <c r="H3293" s="33" t="s">
        <v>18633</v>
      </c>
      <c r="I3293" s="34">
        <v>44844</v>
      </c>
      <c r="J3293" s="33" t="s">
        <v>18630</v>
      </c>
      <c r="K3293" s="34"/>
      <c r="L3293" s="5" t="s">
        <v>18796</v>
      </c>
      <c r="M3293" s="5" t="s">
        <v>3925</v>
      </c>
      <c r="N3293" s="5" t="s">
        <v>117</v>
      </c>
      <c r="O3293" s="35">
        <v>575134.76</v>
      </c>
      <c r="P3293" s="60" t="s">
        <v>18630</v>
      </c>
      <c r="Q3293" s="5" t="str">
        <f t="shared" si="51"/>
        <v>Ativo</v>
      </c>
      <c r="R3293" s="32" t="e">
        <v>#N/A</v>
      </c>
    </row>
    <row r="3294" spans="1:18" x14ac:dyDescent="0.2">
      <c r="A3294" s="5" t="s">
        <v>11355</v>
      </c>
      <c r="B3294" s="5"/>
      <c r="C3294" s="5" t="s">
        <v>11356</v>
      </c>
      <c r="D3294" s="5" t="s">
        <v>18691</v>
      </c>
      <c r="E3294" s="36" t="s">
        <v>71</v>
      </c>
      <c r="F3294" s="5" t="s">
        <v>18633</v>
      </c>
      <c r="G3294" s="34">
        <v>42950</v>
      </c>
      <c r="H3294" s="33" t="s">
        <v>18633</v>
      </c>
      <c r="I3294" s="34">
        <v>43398</v>
      </c>
      <c r="J3294" s="33" t="s">
        <v>18633</v>
      </c>
      <c r="K3294" s="34">
        <v>44069</v>
      </c>
      <c r="L3294" s="33" t="s">
        <v>42</v>
      </c>
      <c r="M3294" s="5" t="s">
        <v>10561</v>
      </c>
      <c r="N3294" s="5" t="s">
        <v>26</v>
      </c>
      <c r="O3294" s="35">
        <v>40000</v>
      </c>
      <c r="P3294" s="5" t="s">
        <v>18630</v>
      </c>
      <c r="Q3294" s="5" t="str">
        <f t="shared" si="51"/>
        <v>Arquivado</v>
      </c>
      <c r="R3294" s="32" t="e">
        <v>#N/A</v>
      </c>
    </row>
    <row r="3295" spans="1:18" x14ac:dyDescent="0.2">
      <c r="A3295" s="5" t="s">
        <v>11357</v>
      </c>
      <c r="B3295" s="5"/>
      <c r="C3295" s="5" t="s">
        <v>11358</v>
      </c>
      <c r="D3295" s="5" t="s">
        <v>11359</v>
      </c>
      <c r="E3295" s="36" t="s">
        <v>71</v>
      </c>
      <c r="F3295" s="5" t="s">
        <v>18633</v>
      </c>
      <c r="G3295" s="34">
        <v>45477</v>
      </c>
      <c r="H3295" s="33" t="s">
        <v>18630</v>
      </c>
      <c r="I3295" s="34"/>
      <c r="J3295" s="5" t="s">
        <v>18630</v>
      </c>
      <c r="K3295" s="34"/>
      <c r="L3295" s="5" t="s">
        <v>42</v>
      </c>
      <c r="M3295" s="5" t="s">
        <v>43</v>
      </c>
      <c r="N3295" s="5" t="s">
        <v>26</v>
      </c>
      <c r="O3295" s="35">
        <v>174256.81</v>
      </c>
      <c r="P3295" s="5" t="s">
        <v>18630</v>
      </c>
      <c r="Q3295" s="5" t="str">
        <f t="shared" si="51"/>
        <v>Arquivado</v>
      </c>
      <c r="R3295" s="32" t="e">
        <v>#N/A</v>
      </c>
    </row>
    <row r="3296" spans="1:18" x14ac:dyDescent="0.2">
      <c r="A3296" s="5" t="s">
        <v>11360</v>
      </c>
      <c r="B3296" s="5"/>
      <c r="C3296" s="5" t="s">
        <v>11361</v>
      </c>
      <c r="D3296" s="5" t="s">
        <v>11362</v>
      </c>
      <c r="E3296" s="36" t="s">
        <v>71</v>
      </c>
      <c r="F3296" s="5" t="s">
        <v>18633</v>
      </c>
      <c r="G3296" s="34">
        <v>43565</v>
      </c>
      <c r="H3296" s="33" t="s">
        <v>18633</v>
      </c>
      <c r="I3296" s="34">
        <v>43726</v>
      </c>
      <c r="J3296" s="33" t="s">
        <v>18633</v>
      </c>
      <c r="K3296" s="34">
        <v>44362</v>
      </c>
      <c r="L3296" s="33" t="s">
        <v>42</v>
      </c>
      <c r="M3296" s="5" t="s">
        <v>11363</v>
      </c>
      <c r="N3296" s="5" t="s">
        <v>26</v>
      </c>
      <c r="O3296" s="35">
        <v>259197.99</v>
      </c>
      <c r="P3296" s="5" t="s">
        <v>18630</v>
      </c>
      <c r="Q3296" s="5" t="str">
        <f t="shared" si="51"/>
        <v>Arquivado</v>
      </c>
      <c r="R3296" s="32" t="e">
        <v>#N/A</v>
      </c>
    </row>
    <row r="3297" spans="1:18" x14ac:dyDescent="0.2">
      <c r="A3297" s="5" t="s">
        <v>11365</v>
      </c>
      <c r="B3297" s="5"/>
      <c r="C3297" s="5" t="s">
        <v>11366</v>
      </c>
      <c r="D3297" s="5" t="s">
        <v>11367</v>
      </c>
      <c r="E3297" s="36" t="s">
        <v>71</v>
      </c>
      <c r="F3297" s="5" t="s">
        <v>18630</v>
      </c>
      <c r="G3297" s="34"/>
      <c r="H3297" s="5" t="s">
        <v>18630</v>
      </c>
      <c r="I3297" s="34"/>
      <c r="J3297" s="5" t="s">
        <v>18630</v>
      </c>
      <c r="K3297" s="34"/>
      <c r="L3297" s="5" t="s">
        <v>18793</v>
      </c>
      <c r="M3297" s="5" t="s">
        <v>11368</v>
      </c>
      <c r="N3297" s="5" t="s">
        <v>18712</v>
      </c>
      <c r="O3297" s="35">
        <v>271729.89</v>
      </c>
      <c r="P3297" s="60" t="s">
        <v>18630</v>
      </c>
      <c r="Q3297" s="5" t="str">
        <f t="shared" si="51"/>
        <v>Ativo</v>
      </c>
      <c r="R3297" s="32" t="e">
        <v>#N/A</v>
      </c>
    </row>
    <row r="3298" spans="1:18" x14ac:dyDescent="0.2">
      <c r="A3298" s="5" t="s">
        <v>11370</v>
      </c>
      <c r="B3298" s="5"/>
      <c r="C3298" s="5" t="s">
        <v>11371</v>
      </c>
      <c r="D3298" s="5" t="s">
        <v>18691</v>
      </c>
      <c r="E3298" s="36" t="s">
        <v>71</v>
      </c>
      <c r="F3298" s="5" t="s">
        <v>18630</v>
      </c>
      <c r="G3298" s="34"/>
      <c r="H3298" s="5" t="s">
        <v>18630</v>
      </c>
      <c r="I3298" s="34"/>
      <c r="J3298" s="5" t="s">
        <v>18630</v>
      </c>
      <c r="K3298" s="34"/>
      <c r="L3298" s="5" t="s">
        <v>42</v>
      </c>
      <c r="M3298" s="5" t="s">
        <v>43</v>
      </c>
      <c r="N3298" s="5" t="s">
        <v>26</v>
      </c>
      <c r="O3298" s="35">
        <v>1907657.86</v>
      </c>
      <c r="P3298" s="5" t="s">
        <v>18630</v>
      </c>
      <c r="Q3298" s="5" t="str">
        <f t="shared" si="51"/>
        <v>Arquivado</v>
      </c>
      <c r="R3298" s="32" t="e">
        <v>#N/A</v>
      </c>
    </row>
    <row r="3299" spans="1:18" x14ac:dyDescent="0.2">
      <c r="A3299" s="5" t="s">
        <v>11372</v>
      </c>
      <c r="B3299" s="5"/>
      <c r="C3299" s="5" t="s">
        <v>2201</v>
      </c>
      <c r="D3299" s="5" t="s">
        <v>11373</v>
      </c>
      <c r="E3299" s="36" t="s">
        <v>124</v>
      </c>
      <c r="F3299" s="5" t="s">
        <v>18630</v>
      </c>
      <c r="G3299" s="34"/>
      <c r="H3299" s="5" t="s">
        <v>18630</v>
      </c>
      <c r="I3299" s="34"/>
      <c r="J3299" s="5" t="s">
        <v>18630</v>
      </c>
      <c r="K3299" s="34"/>
      <c r="L3299" s="5" t="s">
        <v>18793</v>
      </c>
      <c r="M3299" s="5" t="s">
        <v>830</v>
      </c>
      <c r="N3299" s="5" t="s">
        <v>18712</v>
      </c>
      <c r="O3299" s="35">
        <v>117433.76</v>
      </c>
      <c r="P3299" s="60" t="s">
        <v>18630</v>
      </c>
      <c r="Q3299" s="5" t="str">
        <f t="shared" si="51"/>
        <v>Ativo</v>
      </c>
      <c r="R3299" s="32" t="e">
        <v>#N/A</v>
      </c>
    </row>
    <row r="3300" spans="1:18" x14ac:dyDescent="0.2">
      <c r="A3300" s="5" t="s">
        <v>11374</v>
      </c>
      <c r="B3300" s="5"/>
      <c r="C3300" s="5" t="s">
        <v>11375</v>
      </c>
      <c r="D3300" s="5" t="s">
        <v>443</v>
      </c>
      <c r="E3300" s="36" t="s">
        <v>71</v>
      </c>
      <c r="F3300" s="5" t="s">
        <v>18633</v>
      </c>
      <c r="G3300" s="34">
        <v>45365</v>
      </c>
      <c r="H3300" s="33" t="s">
        <v>18630</v>
      </c>
      <c r="I3300" s="34"/>
      <c r="J3300" s="5" t="s">
        <v>18633</v>
      </c>
      <c r="K3300" s="34">
        <v>45384</v>
      </c>
      <c r="L3300" s="33" t="s">
        <v>42</v>
      </c>
      <c r="M3300" s="5" t="s">
        <v>11376</v>
      </c>
      <c r="N3300" s="5" t="s">
        <v>26</v>
      </c>
      <c r="O3300" s="35">
        <v>338874.83</v>
      </c>
      <c r="P3300" s="5" t="s">
        <v>18630</v>
      </c>
      <c r="Q3300" s="5" t="str">
        <f t="shared" si="51"/>
        <v>Arquivado</v>
      </c>
      <c r="R3300" s="32" t="e">
        <v>#N/A</v>
      </c>
    </row>
    <row r="3301" spans="1:18" x14ac:dyDescent="0.2">
      <c r="A3301" s="5" t="s">
        <v>11378</v>
      </c>
      <c r="B3301" s="5"/>
      <c r="C3301" s="5" t="s">
        <v>11379</v>
      </c>
      <c r="D3301" s="5" t="s">
        <v>18693</v>
      </c>
      <c r="E3301" s="36" t="s">
        <v>71</v>
      </c>
      <c r="F3301" s="5" t="s">
        <v>18630</v>
      </c>
      <c r="G3301" s="34"/>
      <c r="H3301" s="5" t="s">
        <v>18630</v>
      </c>
      <c r="I3301" s="34"/>
      <c r="J3301" s="5" t="s">
        <v>18633</v>
      </c>
      <c r="K3301" s="34">
        <v>41936</v>
      </c>
      <c r="L3301" s="33" t="s">
        <v>42</v>
      </c>
      <c r="M3301" s="5" t="s">
        <v>43</v>
      </c>
      <c r="N3301" s="5" t="s">
        <v>26</v>
      </c>
      <c r="O3301" s="35">
        <v>30000</v>
      </c>
      <c r="P3301" s="5" t="s">
        <v>18630</v>
      </c>
      <c r="Q3301" s="5" t="str">
        <f t="shared" si="51"/>
        <v>Arquivado</v>
      </c>
      <c r="R3301" s="32" t="e">
        <v>#N/A</v>
      </c>
    </row>
    <row r="3302" spans="1:18" x14ac:dyDescent="0.2">
      <c r="A3302" s="5" t="s">
        <v>11380</v>
      </c>
      <c r="B3302" s="5" t="s">
        <v>11381</v>
      </c>
      <c r="C3302" s="5" t="s">
        <v>11382</v>
      </c>
      <c r="D3302" s="5" t="s">
        <v>11383</v>
      </c>
      <c r="E3302" s="36" t="s">
        <v>71</v>
      </c>
      <c r="F3302" s="5" t="s">
        <v>18633</v>
      </c>
      <c r="G3302" s="34">
        <v>43374</v>
      </c>
      <c r="H3302" s="33" t="s">
        <v>18633</v>
      </c>
      <c r="I3302" s="34">
        <v>43721</v>
      </c>
      <c r="J3302" s="33" t="s">
        <v>18633</v>
      </c>
      <c r="K3302" s="34">
        <v>45748</v>
      </c>
      <c r="L3302" s="33" t="s">
        <v>42</v>
      </c>
      <c r="M3302" s="5" t="s">
        <v>11384</v>
      </c>
      <c r="N3302" s="5" t="s">
        <v>26</v>
      </c>
      <c r="O3302" s="35">
        <v>40000</v>
      </c>
      <c r="P3302" s="5" t="s">
        <v>18630</v>
      </c>
      <c r="Q3302" s="5" t="str">
        <f t="shared" si="51"/>
        <v>Arquivado</v>
      </c>
      <c r="R3302" s="32" t="e">
        <v>#N/A</v>
      </c>
    </row>
    <row r="3303" spans="1:18" x14ac:dyDescent="0.2">
      <c r="A3303" s="5" t="s">
        <v>11386</v>
      </c>
      <c r="B3303" s="5" t="s">
        <v>11387</v>
      </c>
      <c r="C3303" s="5" t="s">
        <v>11388</v>
      </c>
      <c r="D3303" s="5" t="s">
        <v>19442</v>
      </c>
      <c r="E3303" s="36" t="s">
        <v>71</v>
      </c>
      <c r="F3303" s="5" t="s">
        <v>18633</v>
      </c>
      <c r="G3303" s="34">
        <v>43749</v>
      </c>
      <c r="H3303" s="33" t="s">
        <v>18633</v>
      </c>
      <c r="I3303" s="34">
        <v>44036</v>
      </c>
      <c r="J3303" s="33" t="s">
        <v>18633</v>
      </c>
      <c r="K3303" s="34">
        <v>44629</v>
      </c>
      <c r="L3303" s="33" t="s">
        <v>42</v>
      </c>
      <c r="M3303" s="33" t="s">
        <v>43</v>
      </c>
      <c r="N3303" s="5" t="s">
        <v>26</v>
      </c>
      <c r="O3303" s="35">
        <v>846973.03</v>
      </c>
      <c r="P3303" s="5" t="s">
        <v>18630</v>
      </c>
      <c r="Q3303" s="5" t="str">
        <f t="shared" si="51"/>
        <v>Arquivado</v>
      </c>
      <c r="R3303" s="32" t="e">
        <v>#N/A</v>
      </c>
    </row>
    <row r="3304" spans="1:18" x14ac:dyDescent="0.2">
      <c r="A3304" s="5" t="s">
        <v>11389</v>
      </c>
      <c r="B3304" s="5"/>
      <c r="C3304" s="5" t="s">
        <v>11390</v>
      </c>
      <c r="D3304" s="5" t="s">
        <v>1036</v>
      </c>
      <c r="E3304" s="36" t="s">
        <v>1622</v>
      </c>
      <c r="F3304" s="5" t="s">
        <v>18630</v>
      </c>
      <c r="G3304" s="34"/>
      <c r="H3304" s="5" t="s">
        <v>18630</v>
      </c>
      <c r="I3304" s="34"/>
      <c r="J3304" s="5" t="s">
        <v>18630</v>
      </c>
      <c r="K3304" s="34"/>
      <c r="L3304" s="5" t="s">
        <v>18793</v>
      </c>
      <c r="M3304" s="33" t="s">
        <v>11391</v>
      </c>
      <c r="N3304" s="5" t="s">
        <v>18712</v>
      </c>
      <c r="O3304" s="35">
        <v>284407.67999999999</v>
      </c>
      <c r="P3304" s="60" t="s">
        <v>18630</v>
      </c>
      <c r="Q3304" s="5" t="str">
        <f t="shared" si="51"/>
        <v>Ativo</v>
      </c>
      <c r="R3304" s="32" t="e">
        <v>#N/A</v>
      </c>
    </row>
    <row r="3305" spans="1:18" x14ac:dyDescent="0.2">
      <c r="A3305" s="5" t="s">
        <v>11393</v>
      </c>
      <c r="B3305" s="5"/>
      <c r="C3305" s="5" t="s">
        <v>11394</v>
      </c>
      <c r="D3305" s="5" t="s">
        <v>19443</v>
      </c>
      <c r="E3305" s="36" t="s">
        <v>71</v>
      </c>
      <c r="F3305" s="5" t="s">
        <v>18633</v>
      </c>
      <c r="G3305" s="34">
        <v>42965</v>
      </c>
      <c r="H3305" s="33" t="s">
        <v>18630</v>
      </c>
      <c r="I3305" s="34"/>
      <c r="J3305" s="5" t="s">
        <v>18630</v>
      </c>
      <c r="K3305" s="34"/>
      <c r="L3305" s="5" t="s">
        <v>42</v>
      </c>
      <c r="M3305" s="5" t="s">
        <v>11395</v>
      </c>
      <c r="N3305" s="5" t="s">
        <v>26</v>
      </c>
      <c r="O3305" s="35">
        <v>40000</v>
      </c>
      <c r="P3305" s="5" t="s">
        <v>18630</v>
      </c>
      <c r="Q3305" s="5" t="str">
        <f t="shared" si="51"/>
        <v>Arquivado</v>
      </c>
      <c r="R3305" s="32" t="e">
        <v>#N/A</v>
      </c>
    </row>
    <row r="3306" spans="1:18" x14ac:dyDescent="0.2">
      <c r="A3306" s="5" t="s">
        <v>11397</v>
      </c>
      <c r="B3306" s="5"/>
      <c r="C3306" s="5" t="s">
        <v>11142</v>
      </c>
      <c r="D3306" s="5" t="s">
        <v>11398</v>
      </c>
      <c r="E3306" s="36" t="s">
        <v>71</v>
      </c>
      <c r="F3306" s="5" t="s">
        <v>18633</v>
      </c>
      <c r="G3306" s="34">
        <v>44361</v>
      </c>
      <c r="H3306" s="33" t="s">
        <v>18630</v>
      </c>
      <c r="I3306" s="34"/>
      <c r="J3306" s="5" t="s">
        <v>18630</v>
      </c>
      <c r="K3306" s="34"/>
      <c r="L3306" s="5" t="s">
        <v>42</v>
      </c>
      <c r="M3306" s="5" t="s">
        <v>1734</v>
      </c>
      <c r="N3306" s="5" t="s">
        <v>26</v>
      </c>
      <c r="O3306" s="35">
        <v>166068.85999999999</v>
      </c>
      <c r="P3306" s="5" t="s">
        <v>18630</v>
      </c>
      <c r="Q3306" s="5" t="str">
        <f t="shared" si="51"/>
        <v>Arquivado</v>
      </c>
      <c r="R3306" s="32" t="e">
        <v>#N/A</v>
      </c>
    </row>
    <row r="3307" spans="1:18" x14ac:dyDescent="0.2">
      <c r="A3307" s="5" t="s">
        <v>11399</v>
      </c>
      <c r="B3307" s="5"/>
      <c r="C3307" s="5" t="s">
        <v>11400</v>
      </c>
      <c r="D3307" s="5" t="s">
        <v>11401</v>
      </c>
      <c r="E3307" s="36" t="s">
        <v>71</v>
      </c>
      <c r="F3307" s="5" t="s">
        <v>18633</v>
      </c>
      <c r="G3307" s="34">
        <v>43259</v>
      </c>
      <c r="H3307" s="33" t="s">
        <v>18630</v>
      </c>
      <c r="I3307" s="34"/>
      <c r="J3307" s="5" t="s">
        <v>18633</v>
      </c>
      <c r="K3307" s="34">
        <v>43346</v>
      </c>
      <c r="L3307" s="33" t="s">
        <v>23</v>
      </c>
      <c r="M3307" s="5" t="s">
        <v>43</v>
      </c>
      <c r="N3307" s="5" t="s">
        <v>26</v>
      </c>
      <c r="O3307" s="35">
        <v>518667.15</v>
      </c>
      <c r="P3307" s="5" t="s">
        <v>18630</v>
      </c>
      <c r="Q3307" s="5" t="str">
        <f t="shared" si="51"/>
        <v>Arquivado</v>
      </c>
      <c r="R3307" s="32" t="e">
        <v>#N/A</v>
      </c>
    </row>
    <row r="3308" spans="1:18" x14ac:dyDescent="0.2">
      <c r="A3308" s="5" t="s">
        <v>11402</v>
      </c>
      <c r="B3308" s="5"/>
      <c r="C3308" s="5" t="s">
        <v>11403</v>
      </c>
      <c r="D3308" s="5" t="s">
        <v>18692</v>
      </c>
      <c r="E3308" s="36" t="s">
        <v>71</v>
      </c>
      <c r="F3308" s="5" t="s">
        <v>18630</v>
      </c>
      <c r="G3308" s="34"/>
      <c r="H3308" s="5" t="s">
        <v>18630</v>
      </c>
      <c r="I3308" s="34"/>
      <c r="J3308" s="5" t="s">
        <v>18630</v>
      </c>
      <c r="K3308" s="34"/>
      <c r="L3308" s="5" t="s">
        <v>42</v>
      </c>
      <c r="M3308" s="5" t="s">
        <v>43</v>
      </c>
      <c r="N3308" s="5" t="s">
        <v>26</v>
      </c>
      <c r="O3308" s="35">
        <v>294908.34999999998</v>
      </c>
      <c r="P3308" s="5" t="s">
        <v>18630</v>
      </c>
      <c r="Q3308" s="5" t="str">
        <f t="shared" si="51"/>
        <v>Arquivado</v>
      </c>
      <c r="R3308" s="32" t="e">
        <v>#N/A</v>
      </c>
    </row>
    <row r="3309" spans="1:18" x14ac:dyDescent="0.2">
      <c r="A3309" s="5" t="s">
        <v>11404</v>
      </c>
      <c r="B3309" s="5"/>
      <c r="C3309" s="5" t="s">
        <v>11405</v>
      </c>
      <c r="D3309" s="5" t="s">
        <v>7593</v>
      </c>
      <c r="E3309" s="36" t="s">
        <v>71</v>
      </c>
      <c r="F3309" s="5" t="s">
        <v>18633</v>
      </c>
      <c r="G3309" s="34">
        <v>45265</v>
      </c>
      <c r="H3309" s="33" t="s">
        <v>18633</v>
      </c>
      <c r="I3309" s="34">
        <v>45453</v>
      </c>
      <c r="J3309" s="33" t="s">
        <v>18633</v>
      </c>
      <c r="K3309" s="34">
        <v>45581</v>
      </c>
      <c r="L3309" s="33" t="s">
        <v>42</v>
      </c>
      <c r="M3309" s="33" t="s">
        <v>11406</v>
      </c>
      <c r="N3309" s="5" t="s">
        <v>26</v>
      </c>
      <c r="O3309" s="35">
        <v>77733.009999999995</v>
      </c>
      <c r="P3309" s="5" t="s">
        <v>18630</v>
      </c>
      <c r="Q3309" s="5" t="str">
        <f t="shared" si="51"/>
        <v>Arquivado</v>
      </c>
      <c r="R3309" s="32" t="e">
        <v>#N/A</v>
      </c>
    </row>
    <row r="3310" spans="1:18" x14ac:dyDescent="0.2">
      <c r="A3310" s="5" t="s">
        <v>11408</v>
      </c>
      <c r="B3310" s="5"/>
      <c r="C3310" s="5" t="s">
        <v>11409</v>
      </c>
      <c r="D3310" s="5" t="s">
        <v>18695</v>
      </c>
      <c r="E3310" s="36" t="s">
        <v>71</v>
      </c>
      <c r="F3310" s="5" t="s">
        <v>18630</v>
      </c>
      <c r="G3310" s="34"/>
      <c r="H3310" s="5" t="s">
        <v>18630</v>
      </c>
      <c r="I3310" s="34"/>
      <c r="J3310" s="5" t="s">
        <v>18630</v>
      </c>
      <c r="K3310" s="34"/>
      <c r="L3310" s="5" t="s">
        <v>42</v>
      </c>
      <c r="M3310" s="5" t="s">
        <v>11410</v>
      </c>
      <c r="N3310" s="5" t="s">
        <v>26</v>
      </c>
      <c r="O3310" s="35">
        <v>40000</v>
      </c>
      <c r="P3310" s="5" t="s">
        <v>18630</v>
      </c>
      <c r="Q3310" s="5" t="str">
        <f t="shared" si="51"/>
        <v>Arquivado</v>
      </c>
      <c r="R3310" s="32" t="e">
        <v>#N/A</v>
      </c>
    </row>
    <row r="3311" spans="1:18" x14ac:dyDescent="0.2">
      <c r="A3311" s="5" t="s">
        <v>11412</v>
      </c>
      <c r="B3311" s="5"/>
      <c r="C3311" s="5" t="s">
        <v>11413</v>
      </c>
      <c r="D3311" s="5" t="s">
        <v>19444</v>
      </c>
      <c r="E3311" s="36" t="s">
        <v>71</v>
      </c>
      <c r="F3311" s="5" t="s">
        <v>18633</v>
      </c>
      <c r="G3311" s="34">
        <v>44239</v>
      </c>
      <c r="H3311" s="33" t="s">
        <v>18633</v>
      </c>
      <c r="I3311" s="34">
        <v>44400</v>
      </c>
      <c r="J3311" s="33" t="s">
        <v>18633</v>
      </c>
      <c r="K3311" s="34">
        <v>44806</v>
      </c>
      <c r="L3311" s="33" t="s">
        <v>42</v>
      </c>
      <c r="M3311" s="5" t="s">
        <v>646</v>
      </c>
      <c r="N3311" s="5" t="s">
        <v>26</v>
      </c>
      <c r="O3311" s="35">
        <v>85498.9</v>
      </c>
      <c r="P3311" s="5" t="s">
        <v>18630</v>
      </c>
      <c r="Q3311" s="5" t="str">
        <f t="shared" si="51"/>
        <v>Arquivado</v>
      </c>
      <c r="R3311" s="32" t="e">
        <v>#N/A</v>
      </c>
    </row>
    <row r="3312" spans="1:18" x14ac:dyDescent="0.2">
      <c r="A3312" s="5" t="s">
        <v>11414</v>
      </c>
      <c r="B3312" s="5"/>
      <c r="C3312" s="5" t="s">
        <v>11415</v>
      </c>
      <c r="D3312" s="5" t="s">
        <v>11416</v>
      </c>
      <c r="E3312" s="36" t="s">
        <v>71</v>
      </c>
      <c r="F3312" s="5" t="s">
        <v>18633</v>
      </c>
      <c r="G3312" s="34">
        <v>44438</v>
      </c>
      <c r="H3312" s="33" t="s">
        <v>18633</v>
      </c>
      <c r="I3312" s="34">
        <v>44762</v>
      </c>
      <c r="J3312" s="33" t="s">
        <v>18633</v>
      </c>
      <c r="K3312" s="34">
        <v>45005</v>
      </c>
      <c r="L3312" s="33" t="s">
        <v>42</v>
      </c>
      <c r="M3312" s="33" t="s">
        <v>43</v>
      </c>
      <c r="N3312" s="5" t="s">
        <v>26</v>
      </c>
      <c r="O3312" s="35">
        <v>166275.31</v>
      </c>
      <c r="P3312" s="5" t="s">
        <v>18630</v>
      </c>
      <c r="Q3312" s="5" t="str">
        <f t="shared" si="51"/>
        <v>Arquivado</v>
      </c>
      <c r="R3312" s="32" t="e">
        <v>#N/A</v>
      </c>
    </row>
    <row r="3313" spans="1:18" x14ac:dyDescent="0.2">
      <c r="A3313" s="5" t="s">
        <v>11417</v>
      </c>
      <c r="B3313" s="5" t="s">
        <v>11418</v>
      </c>
      <c r="C3313" s="5" t="s">
        <v>11419</v>
      </c>
      <c r="D3313" s="5" t="s">
        <v>443</v>
      </c>
      <c r="E3313" s="36" t="s">
        <v>71</v>
      </c>
      <c r="F3313" s="5" t="s">
        <v>18633</v>
      </c>
      <c r="G3313" s="34">
        <v>45408</v>
      </c>
      <c r="H3313" s="33" t="s">
        <v>18633</v>
      </c>
      <c r="I3313" s="34">
        <v>45748</v>
      </c>
      <c r="J3313" s="33" t="s">
        <v>18630</v>
      </c>
      <c r="K3313" s="34"/>
      <c r="L3313" s="5" t="s">
        <v>18795</v>
      </c>
      <c r="M3313" s="5" t="s">
        <v>11420</v>
      </c>
      <c r="N3313" s="5" t="s">
        <v>117</v>
      </c>
      <c r="O3313" s="35">
        <v>235351.21</v>
      </c>
      <c r="P3313" s="60" t="s">
        <v>18630</v>
      </c>
      <c r="Q3313" s="5" t="str">
        <f t="shared" si="51"/>
        <v>Ativo</v>
      </c>
      <c r="R3313" s="32" t="e">
        <v>#N/A</v>
      </c>
    </row>
    <row r="3314" spans="1:18" x14ac:dyDescent="0.2">
      <c r="A3314" s="5" t="s">
        <v>11422</v>
      </c>
      <c r="B3314" s="5"/>
      <c r="C3314" s="5" t="s">
        <v>11423</v>
      </c>
      <c r="D3314" s="5" t="s">
        <v>11424</v>
      </c>
      <c r="E3314" s="36" t="s">
        <v>71</v>
      </c>
      <c r="F3314" s="5" t="s">
        <v>18630</v>
      </c>
      <c r="G3314" s="34"/>
      <c r="H3314" s="5" t="s">
        <v>18630</v>
      </c>
      <c r="I3314" s="34"/>
      <c r="J3314" s="5" t="s">
        <v>18630</v>
      </c>
      <c r="K3314" s="34"/>
      <c r="L3314" s="5" t="s">
        <v>18793</v>
      </c>
      <c r="M3314" s="5" t="s">
        <v>825</v>
      </c>
      <c r="N3314" s="5" t="s">
        <v>18712</v>
      </c>
      <c r="O3314" s="35">
        <v>179696.29</v>
      </c>
      <c r="P3314" s="60" t="s">
        <v>18630</v>
      </c>
      <c r="Q3314" s="5" t="str">
        <f t="shared" si="51"/>
        <v>Ativo</v>
      </c>
      <c r="R3314" s="32" t="e">
        <v>#N/A</v>
      </c>
    </row>
    <row r="3315" spans="1:18" x14ac:dyDescent="0.2">
      <c r="A3315" s="5" t="s">
        <v>11425</v>
      </c>
      <c r="B3315" s="5"/>
      <c r="C3315" s="5" t="s">
        <v>11426</v>
      </c>
      <c r="D3315" s="5" t="s">
        <v>11427</v>
      </c>
      <c r="E3315" s="36" t="s">
        <v>71</v>
      </c>
      <c r="F3315" s="5" t="s">
        <v>18633</v>
      </c>
      <c r="G3315" s="34">
        <v>45943</v>
      </c>
      <c r="H3315" s="33" t="s">
        <v>18630</v>
      </c>
      <c r="I3315" s="34"/>
      <c r="J3315" s="5" t="s">
        <v>18630</v>
      </c>
      <c r="K3315" s="34"/>
      <c r="L3315" s="5" t="s">
        <v>18796</v>
      </c>
      <c r="M3315" s="5" t="s">
        <v>866</v>
      </c>
      <c r="N3315" s="5" t="s">
        <v>210</v>
      </c>
      <c r="O3315" s="35">
        <v>270927.48</v>
      </c>
      <c r="P3315" s="60" t="s">
        <v>18630</v>
      </c>
      <c r="Q3315" s="5" t="str">
        <f t="shared" si="51"/>
        <v>Ativo</v>
      </c>
      <c r="R3315" s="32" t="e">
        <v>#N/A</v>
      </c>
    </row>
    <row r="3316" spans="1:18" x14ac:dyDescent="0.2">
      <c r="A3316" s="5" t="s">
        <v>11428</v>
      </c>
      <c r="B3316" s="5"/>
      <c r="C3316" s="5" t="s">
        <v>11429</v>
      </c>
      <c r="D3316" s="5" t="s">
        <v>11430</v>
      </c>
      <c r="E3316" s="36" t="s">
        <v>71</v>
      </c>
      <c r="F3316" s="5" t="s">
        <v>18633</v>
      </c>
      <c r="G3316" s="34">
        <v>45016</v>
      </c>
      <c r="H3316" s="33" t="s">
        <v>18633</v>
      </c>
      <c r="I3316" s="34">
        <v>45434</v>
      </c>
      <c r="J3316" s="33" t="s">
        <v>18633</v>
      </c>
      <c r="K3316" s="34">
        <v>45467</v>
      </c>
      <c r="L3316" s="33" t="s">
        <v>42</v>
      </c>
      <c r="M3316" s="33" t="s">
        <v>11431</v>
      </c>
      <c r="N3316" s="5" t="s">
        <v>26</v>
      </c>
      <c r="O3316" s="35">
        <v>198976.43</v>
      </c>
      <c r="P3316" s="5" t="s">
        <v>18630</v>
      </c>
      <c r="Q3316" s="5" t="str">
        <f t="shared" si="51"/>
        <v>Arquivado</v>
      </c>
      <c r="R3316" s="32" t="e">
        <v>#N/A</v>
      </c>
    </row>
    <row r="3317" spans="1:18" x14ac:dyDescent="0.2">
      <c r="A3317" s="5" t="s">
        <v>11433</v>
      </c>
      <c r="B3317" s="5" t="s">
        <v>11434</v>
      </c>
      <c r="C3317" s="5" t="s">
        <v>11435</v>
      </c>
      <c r="D3317" s="5" t="s">
        <v>18692</v>
      </c>
      <c r="E3317" s="36" t="s">
        <v>71</v>
      </c>
      <c r="F3317" s="5" t="s">
        <v>18633</v>
      </c>
      <c r="G3317" s="34">
        <v>43258</v>
      </c>
      <c r="H3317" s="33" t="s">
        <v>18633</v>
      </c>
      <c r="I3317" s="34">
        <v>43411</v>
      </c>
      <c r="J3317" s="33" t="s">
        <v>18633</v>
      </c>
      <c r="K3317" s="34">
        <v>43445</v>
      </c>
      <c r="L3317" s="33" t="s">
        <v>42</v>
      </c>
      <c r="M3317" s="33" t="s">
        <v>43</v>
      </c>
      <c r="N3317" s="5" t="s">
        <v>26</v>
      </c>
      <c r="O3317" s="35">
        <v>267114.23999999999</v>
      </c>
      <c r="P3317" s="5" t="s">
        <v>18633</v>
      </c>
      <c r="Q3317" s="5" t="str">
        <f t="shared" si="51"/>
        <v>Arquivado</v>
      </c>
      <c r="R3317" s="32" t="e">
        <v>#N/A</v>
      </c>
    </row>
    <row r="3318" spans="1:18" x14ac:dyDescent="0.2">
      <c r="A3318" s="5" t="s">
        <v>11436</v>
      </c>
      <c r="B3318" s="5"/>
      <c r="C3318" s="5" t="s">
        <v>11437</v>
      </c>
      <c r="D3318" s="5" t="s">
        <v>891</v>
      </c>
      <c r="E3318" s="36" t="s">
        <v>71</v>
      </c>
      <c r="F3318" s="5" t="s">
        <v>18633</v>
      </c>
      <c r="G3318" s="34">
        <v>45853</v>
      </c>
      <c r="H3318" s="33" t="s">
        <v>18630</v>
      </c>
      <c r="I3318" s="34"/>
      <c r="J3318" s="5" t="s">
        <v>18630</v>
      </c>
      <c r="K3318" s="34"/>
      <c r="L3318" s="5" t="s">
        <v>42</v>
      </c>
      <c r="M3318" s="33" t="s">
        <v>825</v>
      </c>
      <c r="N3318" s="5" t="s">
        <v>26</v>
      </c>
      <c r="O3318" s="35">
        <v>253195.27</v>
      </c>
      <c r="P3318" s="5" t="s">
        <v>18633</v>
      </c>
      <c r="Q3318" s="5" t="str">
        <f t="shared" si="51"/>
        <v>Arquivado</v>
      </c>
      <c r="R3318" s="32" t="e">
        <v>#N/A</v>
      </c>
    </row>
    <row r="3319" spans="1:18" x14ac:dyDescent="0.2">
      <c r="A3319" s="5" t="s">
        <v>11438</v>
      </c>
      <c r="B3319" s="5"/>
      <c r="C3319" s="5" t="s">
        <v>11439</v>
      </c>
      <c r="D3319" s="5" t="s">
        <v>19445</v>
      </c>
      <c r="E3319" s="36" t="s">
        <v>71</v>
      </c>
      <c r="F3319" s="5" t="s">
        <v>18633</v>
      </c>
      <c r="G3319" s="34">
        <v>44704</v>
      </c>
      <c r="H3319" s="33" t="s">
        <v>18630</v>
      </c>
      <c r="I3319" s="34"/>
      <c r="J3319" s="5" t="s">
        <v>18630</v>
      </c>
      <c r="K3319" s="34"/>
      <c r="L3319" s="5" t="s">
        <v>42</v>
      </c>
      <c r="M3319" s="5" t="s">
        <v>43</v>
      </c>
      <c r="N3319" s="5" t="s">
        <v>26</v>
      </c>
      <c r="O3319" s="35">
        <v>457200.4</v>
      </c>
      <c r="P3319" s="5" t="s">
        <v>18630</v>
      </c>
      <c r="Q3319" s="5" t="str">
        <f t="shared" si="51"/>
        <v>Arquivado</v>
      </c>
      <c r="R3319" s="32" t="e">
        <v>#N/A</v>
      </c>
    </row>
    <row r="3320" spans="1:18" x14ac:dyDescent="0.2">
      <c r="A3320" s="5" t="s">
        <v>11440</v>
      </c>
      <c r="B3320" s="5" t="s">
        <v>11441</v>
      </c>
      <c r="C3320" s="5" t="s">
        <v>11442</v>
      </c>
      <c r="D3320" s="5" t="s">
        <v>11443</v>
      </c>
      <c r="E3320" s="36" t="s">
        <v>71</v>
      </c>
      <c r="F3320" s="5" t="s">
        <v>18633</v>
      </c>
      <c r="G3320" s="34">
        <v>43399</v>
      </c>
      <c r="H3320" s="33" t="s">
        <v>18633</v>
      </c>
      <c r="I3320" s="34">
        <v>43756</v>
      </c>
      <c r="J3320" s="33" t="s">
        <v>18633</v>
      </c>
      <c r="K3320" s="34">
        <v>44006</v>
      </c>
      <c r="L3320" s="33" t="s">
        <v>42</v>
      </c>
      <c r="M3320" s="33" t="s">
        <v>43</v>
      </c>
      <c r="N3320" s="5" t="s">
        <v>26</v>
      </c>
      <c r="O3320" s="35">
        <v>40000</v>
      </c>
      <c r="P3320" s="5" t="s">
        <v>18633</v>
      </c>
      <c r="Q3320" s="5" t="str">
        <f t="shared" si="51"/>
        <v>Arquivado</v>
      </c>
      <c r="R3320" s="32" t="e">
        <v>#N/A</v>
      </c>
    </row>
    <row r="3321" spans="1:18" x14ac:dyDescent="0.2">
      <c r="A3321" s="5" t="s">
        <v>11444</v>
      </c>
      <c r="B3321" s="5"/>
      <c r="C3321" s="5" t="s">
        <v>10687</v>
      </c>
      <c r="D3321" s="5" t="s">
        <v>18691</v>
      </c>
      <c r="E3321" s="36" t="s">
        <v>71</v>
      </c>
      <c r="F3321" s="5" t="s">
        <v>18630</v>
      </c>
      <c r="G3321" s="34"/>
      <c r="H3321" s="5" t="s">
        <v>18630</v>
      </c>
      <c r="I3321" s="34"/>
      <c r="J3321" s="5" t="s">
        <v>18630</v>
      </c>
      <c r="K3321" s="34"/>
      <c r="L3321" s="5" t="s">
        <v>42</v>
      </c>
      <c r="M3321" s="5" t="s">
        <v>11445</v>
      </c>
      <c r="N3321" s="5" t="s">
        <v>26</v>
      </c>
      <c r="O3321" s="35">
        <v>362912.08</v>
      </c>
      <c r="P3321" s="5" t="s">
        <v>18630</v>
      </c>
      <c r="Q3321" s="5" t="str">
        <f t="shared" si="51"/>
        <v>Arquivado</v>
      </c>
      <c r="R3321" s="32" t="e">
        <v>#N/A</v>
      </c>
    </row>
    <row r="3322" spans="1:18" x14ac:dyDescent="0.2">
      <c r="A3322" s="5" t="s">
        <v>11447</v>
      </c>
      <c r="B3322" s="5"/>
      <c r="C3322" s="5" t="s">
        <v>11448</v>
      </c>
      <c r="D3322" s="5" t="s">
        <v>18691</v>
      </c>
      <c r="E3322" s="36" t="s">
        <v>71</v>
      </c>
      <c r="F3322" s="5" t="s">
        <v>18633</v>
      </c>
      <c r="G3322" s="34">
        <v>41903</v>
      </c>
      <c r="H3322" s="33" t="s">
        <v>18633</v>
      </c>
      <c r="I3322" s="34">
        <v>42214</v>
      </c>
      <c r="J3322" s="33" t="s">
        <v>18633</v>
      </c>
      <c r="K3322" s="34">
        <v>42355</v>
      </c>
      <c r="L3322" s="33" t="s">
        <v>42</v>
      </c>
      <c r="M3322" s="33" t="s">
        <v>43</v>
      </c>
      <c r="N3322" s="5" t="s">
        <v>26</v>
      </c>
      <c r="O3322" s="35">
        <v>30000</v>
      </c>
      <c r="P3322" s="5" t="s">
        <v>18633</v>
      </c>
      <c r="Q3322" s="5" t="str">
        <f t="shared" si="51"/>
        <v>Arquivado</v>
      </c>
      <c r="R3322" s="32" t="e">
        <v>#N/A</v>
      </c>
    </row>
    <row r="3323" spans="1:18" x14ac:dyDescent="0.2">
      <c r="A3323" s="5" t="s">
        <v>11449</v>
      </c>
      <c r="B3323" s="5" t="s">
        <v>11450</v>
      </c>
      <c r="C3323" s="5" t="s">
        <v>11451</v>
      </c>
      <c r="D3323" s="5" t="s">
        <v>8742</v>
      </c>
      <c r="E3323" s="36" t="s">
        <v>71</v>
      </c>
      <c r="F3323" s="5" t="s">
        <v>18633</v>
      </c>
      <c r="G3323" s="34">
        <v>45580</v>
      </c>
      <c r="H3323" s="33" t="s">
        <v>18633</v>
      </c>
      <c r="I3323" s="34">
        <v>45749</v>
      </c>
      <c r="J3323" s="33" t="s">
        <v>18633</v>
      </c>
      <c r="K3323" s="34">
        <v>45979</v>
      </c>
      <c r="L3323" s="33" t="s">
        <v>42</v>
      </c>
      <c r="M3323" s="5" t="s">
        <v>825</v>
      </c>
      <c r="N3323" s="5" t="s">
        <v>26</v>
      </c>
      <c r="O3323" s="35">
        <v>846069.9</v>
      </c>
      <c r="P3323" s="5" t="s">
        <v>18630</v>
      </c>
      <c r="Q3323" s="5" t="str">
        <f t="shared" si="51"/>
        <v>Arquivado</v>
      </c>
      <c r="R3323" s="32" t="e">
        <v>#N/A</v>
      </c>
    </row>
    <row r="3324" spans="1:18" x14ac:dyDescent="0.2">
      <c r="A3324" s="5" t="s">
        <v>11452</v>
      </c>
      <c r="B3324" s="5"/>
      <c r="C3324" s="5" t="s">
        <v>11453</v>
      </c>
      <c r="D3324" s="5" t="s">
        <v>8900</v>
      </c>
      <c r="E3324" s="36" t="s">
        <v>71</v>
      </c>
      <c r="F3324" s="5" t="s">
        <v>18630</v>
      </c>
      <c r="G3324" s="34"/>
      <c r="H3324" s="5" t="s">
        <v>18630</v>
      </c>
      <c r="I3324" s="34"/>
      <c r="J3324" s="5" t="s">
        <v>18630</v>
      </c>
      <c r="K3324" s="34"/>
      <c r="L3324" s="5" t="s">
        <v>18793</v>
      </c>
      <c r="M3324" s="5" t="s">
        <v>11454</v>
      </c>
      <c r="N3324" s="5" t="s">
        <v>18712</v>
      </c>
      <c r="O3324" s="35">
        <v>500000</v>
      </c>
      <c r="P3324" s="60" t="s">
        <v>18630</v>
      </c>
      <c r="Q3324" s="5" t="str">
        <f t="shared" si="51"/>
        <v>Ativo</v>
      </c>
      <c r="R3324" s="32" t="e">
        <v>#N/A</v>
      </c>
    </row>
    <row r="3325" spans="1:18" x14ac:dyDescent="0.2">
      <c r="A3325" s="5" t="s">
        <v>11456</v>
      </c>
      <c r="B3325" s="5"/>
      <c r="C3325" s="5" t="s">
        <v>11457</v>
      </c>
      <c r="D3325" s="5" t="s">
        <v>11458</v>
      </c>
      <c r="E3325" s="36" t="s">
        <v>71</v>
      </c>
      <c r="F3325" s="5" t="s">
        <v>18630</v>
      </c>
      <c r="G3325" s="34"/>
      <c r="H3325" s="5" t="s">
        <v>18630</v>
      </c>
      <c r="I3325" s="34"/>
      <c r="J3325" s="5" t="s">
        <v>18630</v>
      </c>
      <c r="K3325" s="34"/>
      <c r="L3325" s="5" t="s">
        <v>18793</v>
      </c>
      <c r="M3325" s="5" t="s">
        <v>238</v>
      </c>
      <c r="N3325" s="5" t="s">
        <v>18712</v>
      </c>
      <c r="O3325" s="35">
        <v>500000</v>
      </c>
      <c r="P3325" s="60" t="s">
        <v>18630</v>
      </c>
      <c r="Q3325" s="5" t="str">
        <f t="shared" si="51"/>
        <v>Ativo</v>
      </c>
      <c r="R3325" s="32" t="e">
        <v>#N/A</v>
      </c>
    </row>
    <row r="3326" spans="1:18" x14ac:dyDescent="0.2">
      <c r="A3326" s="5" t="s">
        <v>11459</v>
      </c>
      <c r="B3326" s="5"/>
      <c r="C3326" s="5" t="s">
        <v>11460</v>
      </c>
      <c r="D3326" s="5" t="s">
        <v>11461</v>
      </c>
      <c r="E3326" s="36" t="s">
        <v>71</v>
      </c>
      <c r="F3326" s="5" t="s">
        <v>18630</v>
      </c>
      <c r="G3326" s="34"/>
      <c r="H3326" s="5" t="s">
        <v>18630</v>
      </c>
      <c r="I3326" s="34"/>
      <c r="J3326" s="5" t="s">
        <v>18630</v>
      </c>
      <c r="K3326" s="34"/>
      <c r="L3326" s="5" t="s">
        <v>42</v>
      </c>
      <c r="M3326" s="5" t="s">
        <v>43</v>
      </c>
      <c r="N3326" s="5" t="s">
        <v>26</v>
      </c>
      <c r="O3326" s="35">
        <v>154012.26999999999</v>
      </c>
      <c r="P3326" s="5" t="s">
        <v>18630</v>
      </c>
      <c r="Q3326" s="5" t="str">
        <f t="shared" si="51"/>
        <v>Arquivado</v>
      </c>
      <c r="R3326" s="32" t="e">
        <v>#N/A</v>
      </c>
    </row>
    <row r="3327" spans="1:18" x14ac:dyDescent="0.2">
      <c r="A3327" s="5" t="s">
        <v>11462</v>
      </c>
      <c r="B3327" s="5"/>
      <c r="C3327" s="5" t="s">
        <v>11463</v>
      </c>
      <c r="D3327" s="5" t="s">
        <v>1314</v>
      </c>
      <c r="E3327" s="36" t="s">
        <v>71</v>
      </c>
      <c r="F3327" s="5" t="s">
        <v>18633</v>
      </c>
      <c r="G3327" s="34">
        <v>42968</v>
      </c>
      <c r="H3327" s="33" t="s">
        <v>18633</v>
      </c>
      <c r="I3327" s="34">
        <v>43312</v>
      </c>
      <c r="J3327" s="33" t="s">
        <v>18633</v>
      </c>
      <c r="K3327" s="34">
        <v>43700</v>
      </c>
      <c r="L3327" s="33" t="s">
        <v>23</v>
      </c>
      <c r="M3327" s="5" t="s">
        <v>11464</v>
      </c>
      <c r="N3327" s="5" t="s">
        <v>26</v>
      </c>
      <c r="O3327" s="35">
        <v>40000</v>
      </c>
      <c r="P3327" s="5" t="s">
        <v>18630</v>
      </c>
      <c r="Q3327" s="5" t="str">
        <f t="shared" si="51"/>
        <v>Arquivado</v>
      </c>
      <c r="R3327" s="32" t="e">
        <v>#N/A</v>
      </c>
    </row>
    <row r="3328" spans="1:18" x14ac:dyDescent="0.2">
      <c r="A3328" s="5" t="s">
        <v>11466</v>
      </c>
      <c r="B3328" s="5" t="s">
        <v>11467</v>
      </c>
      <c r="C3328" s="5" t="s">
        <v>1327</v>
      </c>
      <c r="D3328" s="5" t="s">
        <v>19446</v>
      </c>
      <c r="E3328" s="36" t="s">
        <v>71</v>
      </c>
      <c r="F3328" s="5" t="s">
        <v>18633</v>
      </c>
      <c r="G3328" s="34">
        <v>43293</v>
      </c>
      <c r="H3328" s="33" t="s">
        <v>18633</v>
      </c>
      <c r="I3328" s="34">
        <v>43690</v>
      </c>
      <c r="J3328" s="33" t="s">
        <v>18633</v>
      </c>
      <c r="K3328" s="34">
        <v>43998</v>
      </c>
      <c r="L3328" s="33" t="s">
        <v>42</v>
      </c>
      <c r="M3328" s="33" t="s">
        <v>11468</v>
      </c>
      <c r="N3328" s="5" t="s">
        <v>26</v>
      </c>
      <c r="O3328" s="35">
        <v>710467.5</v>
      </c>
      <c r="P3328" s="5" t="s">
        <v>18633</v>
      </c>
      <c r="Q3328" s="5" t="str">
        <f t="shared" si="51"/>
        <v>Arquivado</v>
      </c>
      <c r="R3328" s="32" t="e">
        <v>#N/A</v>
      </c>
    </row>
    <row r="3329" spans="1:18" x14ac:dyDescent="0.2">
      <c r="A3329" s="5" t="s">
        <v>11470</v>
      </c>
      <c r="B3329" s="5"/>
      <c r="C3329" s="5" t="s">
        <v>11471</v>
      </c>
      <c r="D3329" s="5" t="s">
        <v>8774</v>
      </c>
      <c r="E3329" s="36" t="s">
        <v>1622</v>
      </c>
      <c r="F3329" s="5" t="s">
        <v>18630</v>
      </c>
      <c r="G3329" s="34"/>
      <c r="H3329" s="5" t="s">
        <v>18630</v>
      </c>
      <c r="I3329" s="34"/>
      <c r="J3329" s="5" t="s">
        <v>18630</v>
      </c>
      <c r="K3329" s="34"/>
      <c r="L3329" s="5" t="s">
        <v>18793</v>
      </c>
      <c r="M3329" s="33" t="s">
        <v>1448</v>
      </c>
      <c r="N3329" s="5" t="s">
        <v>18712</v>
      </c>
      <c r="O3329" s="35">
        <v>437445.28</v>
      </c>
      <c r="P3329" s="60" t="s">
        <v>18630</v>
      </c>
      <c r="Q3329" s="5" t="str">
        <f t="shared" si="51"/>
        <v>Ativo</v>
      </c>
      <c r="R3329" s="32" t="e">
        <v>#N/A</v>
      </c>
    </row>
    <row r="3330" spans="1:18" x14ac:dyDescent="0.2">
      <c r="A3330" s="5" t="s">
        <v>11472</v>
      </c>
      <c r="B3330" s="5"/>
      <c r="C3330" s="5" t="s">
        <v>10652</v>
      </c>
      <c r="D3330" s="5" t="s">
        <v>41</v>
      </c>
      <c r="E3330" s="36" t="s">
        <v>71</v>
      </c>
      <c r="F3330" s="5" t="s">
        <v>18633</v>
      </c>
      <c r="G3330" s="34">
        <v>43360</v>
      </c>
      <c r="H3330" s="33" t="s">
        <v>18633</v>
      </c>
      <c r="I3330" s="34">
        <v>43445</v>
      </c>
      <c r="J3330" s="33" t="s">
        <v>18633</v>
      </c>
      <c r="K3330" s="34">
        <v>43571</v>
      </c>
      <c r="L3330" s="33" t="s">
        <v>23</v>
      </c>
      <c r="M3330" s="5" t="s">
        <v>43</v>
      </c>
      <c r="N3330" s="5" t="s">
        <v>26</v>
      </c>
      <c r="O3330" s="35">
        <v>130654.58</v>
      </c>
      <c r="P3330" s="5" t="s">
        <v>18630</v>
      </c>
      <c r="Q3330" s="5" t="str">
        <f t="shared" si="51"/>
        <v>Arquivado</v>
      </c>
      <c r="R3330" s="32" t="e">
        <v>#N/A</v>
      </c>
    </row>
    <row r="3331" spans="1:18" x14ac:dyDescent="0.2">
      <c r="A3331" s="5" t="s">
        <v>11473</v>
      </c>
      <c r="B3331" s="5"/>
      <c r="C3331" s="5" t="s">
        <v>11474</v>
      </c>
      <c r="D3331" s="5" t="s">
        <v>19447</v>
      </c>
      <c r="E3331" s="36" t="s">
        <v>71</v>
      </c>
      <c r="F3331" s="5" t="s">
        <v>18633</v>
      </c>
      <c r="G3331" s="34">
        <v>45699</v>
      </c>
      <c r="H3331" s="33" t="s">
        <v>18630</v>
      </c>
      <c r="I3331" s="34"/>
      <c r="J3331" s="5" t="s">
        <v>18630</v>
      </c>
      <c r="K3331" s="34"/>
      <c r="L3331" s="5" t="s">
        <v>18795</v>
      </c>
      <c r="M3331" s="5" t="s">
        <v>11475</v>
      </c>
      <c r="N3331" s="5" t="s">
        <v>117</v>
      </c>
      <c r="O3331" s="35">
        <v>821351.19</v>
      </c>
      <c r="P3331" s="60" t="s">
        <v>18630</v>
      </c>
      <c r="Q3331" s="5" t="str">
        <f t="shared" si="51"/>
        <v>Ativo</v>
      </c>
      <c r="R3331" s="32" t="e">
        <v>#N/A</v>
      </c>
    </row>
    <row r="3332" spans="1:18" x14ac:dyDescent="0.2">
      <c r="A3332" s="5" t="s">
        <v>11477</v>
      </c>
      <c r="B3332" s="5"/>
      <c r="C3332" s="5" t="s">
        <v>11478</v>
      </c>
      <c r="D3332" s="5" t="s">
        <v>7593</v>
      </c>
      <c r="E3332" s="36" t="s">
        <v>71</v>
      </c>
      <c r="F3332" s="5" t="s">
        <v>18633</v>
      </c>
      <c r="G3332" s="34">
        <v>45569</v>
      </c>
      <c r="H3332" s="33" t="s">
        <v>18633</v>
      </c>
      <c r="I3332" s="34">
        <v>45784</v>
      </c>
      <c r="J3332" s="33" t="s">
        <v>18633</v>
      </c>
      <c r="K3332" s="34">
        <v>46084</v>
      </c>
      <c r="L3332" s="33" t="s">
        <v>18794</v>
      </c>
      <c r="M3332" s="33" t="s">
        <v>11479</v>
      </c>
      <c r="N3332" s="5" t="s">
        <v>117</v>
      </c>
      <c r="O3332" s="35">
        <v>102205.89</v>
      </c>
      <c r="P3332" s="60" t="s">
        <v>18630</v>
      </c>
      <c r="Q3332" s="5" t="str">
        <f t="shared" ref="Q3332:Q3395" si="52">IF(OR(ISNUMBER(SEARCH("arquivamento",L3332)),ISNUMBER(SEARCH("arquivado",L3332))),"Arquivado","Ativo")</f>
        <v>Ativo</v>
      </c>
      <c r="R3332" s="32" t="e">
        <v>#N/A</v>
      </c>
    </row>
    <row r="3333" spans="1:18" x14ac:dyDescent="0.2">
      <c r="A3333" s="5" t="s">
        <v>11481</v>
      </c>
      <c r="B3333" s="5"/>
      <c r="C3333" s="5" t="s">
        <v>11482</v>
      </c>
      <c r="D3333" s="5" t="s">
        <v>18691</v>
      </c>
      <c r="E3333" s="36" t="s">
        <v>71</v>
      </c>
      <c r="F3333" s="5" t="s">
        <v>18633</v>
      </c>
      <c r="G3333" s="34">
        <v>44680</v>
      </c>
      <c r="H3333" s="33" t="s">
        <v>18630</v>
      </c>
      <c r="I3333" s="34"/>
      <c r="J3333" s="5" t="s">
        <v>18633</v>
      </c>
      <c r="K3333" s="34">
        <v>44837</v>
      </c>
      <c r="L3333" s="33" t="s">
        <v>42</v>
      </c>
      <c r="M3333" s="5" t="s">
        <v>43</v>
      </c>
      <c r="N3333" s="5" t="s">
        <v>26</v>
      </c>
      <c r="O3333" s="35">
        <v>360613.96</v>
      </c>
      <c r="P3333" s="5" t="s">
        <v>18630</v>
      </c>
      <c r="Q3333" s="5" t="str">
        <f t="shared" si="52"/>
        <v>Arquivado</v>
      </c>
      <c r="R3333" s="32" t="e">
        <v>#N/A</v>
      </c>
    </row>
    <row r="3334" spans="1:18" x14ac:dyDescent="0.2">
      <c r="A3334" s="5" t="s">
        <v>11483</v>
      </c>
      <c r="B3334" s="5"/>
      <c r="D3334" s="5" t="s">
        <v>11484</v>
      </c>
      <c r="E3334" s="36" t="s">
        <v>10496</v>
      </c>
      <c r="F3334" s="5" t="s">
        <v>18633</v>
      </c>
      <c r="G3334" s="34">
        <v>46085</v>
      </c>
      <c r="H3334" s="33" t="s">
        <v>18630</v>
      </c>
      <c r="I3334" s="34"/>
      <c r="J3334" s="5" t="s">
        <v>18630</v>
      </c>
      <c r="K3334" s="34"/>
      <c r="L3334" s="5" t="s">
        <v>42</v>
      </c>
      <c r="M3334" s="5" t="s">
        <v>329</v>
      </c>
      <c r="N3334" s="5" t="s">
        <v>26</v>
      </c>
      <c r="O3334" s="35">
        <v>1000</v>
      </c>
      <c r="P3334" s="5" t="s">
        <v>18633</v>
      </c>
      <c r="Q3334" s="5" t="str">
        <f t="shared" si="52"/>
        <v>Arquivado</v>
      </c>
      <c r="R3334" s="32" t="e">
        <v>#N/A</v>
      </c>
    </row>
    <row r="3335" spans="1:18" x14ac:dyDescent="0.2">
      <c r="A3335" s="5" t="s">
        <v>11485</v>
      </c>
      <c r="B3335" s="5"/>
      <c r="C3335" s="5" t="s">
        <v>11486</v>
      </c>
      <c r="D3335" s="5" t="s">
        <v>18692</v>
      </c>
      <c r="E3335" s="36" t="s">
        <v>71</v>
      </c>
      <c r="F3335" s="5" t="s">
        <v>18633</v>
      </c>
      <c r="G3335" s="34">
        <v>44223</v>
      </c>
      <c r="H3335" s="33" t="s">
        <v>18630</v>
      </c>
      <c r="I3335" s="34"/>
      <c r="J3335" s="5" t="s">
        <v>18630</v>
      </c>
      <c r="K3335" s="34"/>
      <c r="L3335" s="5" t="s">
        <v>42</v>
      </c>
      <c r="M3335" s="5" t="s">
        <v>43</v>
      </c>
      <c r="N3335" s="5" t="s">
        <v>26</v>
      </c>
      <c r="O3335" s="35">
        <v>237999.77</v>
      </c>
      <c r="P3335" s="5" t="s">
        <v>18630</v>
      </c>
      <c r="Q3335" s="5" t="str">
        <f t="shared" si="52"/>
        <v>Arquivado</v>
      </c>
      <c r="R3335" s="32" t="e">
        <v>#N/A</v>
      </c>
    </row>
    <row r="3336" spans="1:18" x14ac:dyDescent="0.2">
      <c r="A3336" s="5" t="s">
        <v>11487</v>
      </c>
      <c r="B3336" s="5" t="s">
        <v>11488</v>
      </c>
      <c r="C3336" s="5" t="s">
        <v>11489</v>
      </c>
      <c r="D3336" s="5" t="s">
        <v>18692</v>
      </c>
      <c r="E3336" s="36" t="s">
        <v>71</v>
      </c>
      <c r="F3336" s="5" t="s">
        <v>18633</v>
      </c>
      <c r="G3336" s="34">
        <v>45370</v>
      </c>
      <c r="H3336" s="33" t="s">
        <v>18630</v>
      </c>
      <c r="I3336" s="34"/>
      <c r="J3336" s="5" t="s">
        <v>18633</v>
      </c>
      <c r="K3336" s="34">
        <v>45422</v>
      </c>
      <c r="L3336" s="33" t="s">
        <v>42</v>
      </c>
      <c r="M3336" s="5" t="s">
        <v>11490</v>
      </c>
      <c r="N3336" s="5" t="s">
        <v>26</v>
      </c>
      <c r="O3336" s="35">
        <v>132308.20000000001</v>
      </c>
      <c r="P3336" s="5" t="s">
        <v>18630</v>
      </c>
      <c r="Q3336" s="5" t="str">
        <f t="shared" si="52"/>
        <v>Arquivado</v>
      </c>
      <c r="R3336" s="32" t="e">
        <v>#N/A</v>
      </c>
    </row>
    <row r="3337" spans="1:18" x14ac:dyDescent="0.2">
      <c r="A3337" s="5" t="s">
        <v>11492</v>
      </c>
      <c r="B3337" s="5"/>
      <c r="C3337" s="5" t="s">
        <v>11493</v>
      </c>
      <c r="D3337" s="5" t="s">
        <v>18691</v>
      </c>
      <c r="E3337" s="36" t="s">
        <v>71</v>
      </c>
      <c r="F3337" s="5" t="s">
        <v>18633</v>
      </c>
      <c r="G3337" s="34">
        <v>42023</v>
      </c>
      <c r="H3337" s="33" t="s">
        <v>18630</v>
      </c>
      <c r="I3337" s="34"/>
      <c r="J3337" s="5" t="s">
        <v>18633</v>
      </c>
      <c r="K3337" s="34">
        <v>42038</v>
      </c>
      <c r="L3337" s="33" t="s">
        <v>23</v>
      </c>
      <c r="M3337" s="5" t="s">
        <v>43</v>
      </c>
      <c r="N3337" s="5" t="s">
        <v>26</v>
      </c>
      <c r="O3337" s="35">
        <v>30000</v>
      </c>
      <c r="P3337" s="5" t="s">
        <v>18630</v>
      </c>
      <c r="Q3337" s="5" t="str">
        <f t="shared" si="52"/>
        <v>Arquivado</v>
      </c>
      <c r="R3337" s="32" t="e">
        <v>#N/A</v>
      </c>
    </row>
    <row r="3338" spans="1:18" x14ac:dyDescent="0.2">
      <c r="A3338" s="5" t="s">
        <v>11494</v>
      </c>
      <c r="B3338" s="5"/>
      <c r="C3338" s="5" t="s">
        <v>11495</v>
      </c>
      <c r="D3338" s="5" t="s">
        <v>18691</v>
      </c>
      <c r="E3338" s="36" t="s">
        <v>71</v>
      </c>
      <c r="F3338" s="5" t="s">
        <v>18633</v>
      </c>
      <c r="G3338" s="34">
        <v>44174</v>
      </c>
      <c r="H3338" s="33" t="s">
        <v>18630</v>
      </c>
      <c r="I3338" s="34"/>
      <c r="J3338" s="5" t="s">
        <v>18630</v>
      </c>
      <c r="K3338" s="34"/>
      <c r="L3338" s="5" t="s">
        <v>42</v>
      </c>
      <c r="M3338" s="5" t="s">
        <v>11496</v>
      </c>
      <c r="N3338" s="5" t="s">
        <v>26</v>
      </c>
      <c r="O3338" s="35">
        <v>176668.63</v>
      </c>
      <c r="P3338" s="5" t="s">
        <v>18630</v>
      </c>
      <c r="Q3338" s="5" t="str">
        <f t="shared" si="52"/>
        <v>Arquivado</v>
      </c>
      <c r="R3338" s="32" t="e">
        <v>#N/A</v>
      </c>
    </row>
    <row r="3339" spans="1:18" x14ac:dyDescent="0.2">
      <c r="A3339" s="5" t="s">
        <v>11498</v>
      </c>
      <c r="B3339" s="5"/>
      <c r="C3339" s="5" t="s">
        <v>11499</v>
      </c>
      <c r="D3339" s="5" t="s">
        <v>911</v>
      </c>
      <c r="E3339" s="36" t="s">
        <v>71</v>
      </c>
      <c r="F3339" s="5" t="s">
        <v>18633</v>
      </c>
      <c r="G3339" s="34">
        <v>44429</v>
      </c>
      <c r="H3339" s="33" t="s">
        <v>18630</v>
      </c>
      <c r="I3339" s="34"/>
      <c r="J3339" s="5" t="s">
        <v>18630</v>
      </c>
      <c r="K3339" s="34"/>
      <c r="L3339" s="5" t="s">
        <v>42</v>
      </c>
      <c r="M3339" s="5" t="s">
        <v>11500</v>
      </c>
      <c r="N3339" s="5" t="s">
        <v>26</v>
      </c>
      <c r="O3339" s="35">
        <v>185356.34</v>
      </c>
      <c r="P3339" s="5" t="s">
        <v>18630</v>
      </c>
      <c r="Q3339" s="5" t="str">
        <f t="shared" si="52"/>
        <v>Arquivado</v>
      </c>
      <c r="R3339" s="32" t="e">
        <v>#N/A</v>
      </c>
    </row>
    <row r="3340" spans="1:18" x14ac:dyDescent="0.2">
      <c r="A3340" s="5" t="s">
        <v>11502</v>
      </c>
      <c r="B3340" s="5"/>
      <c r="C3340" s="5" t="s">
        <v>11503</v>
      </c>
      <c r="D3340" s="5" t="s">
        <v>8742</v>
      </c>
      <c r="E3340" s="36" t="s">
        <v>71</v>
      </c>
      <c r="F3340" s="5" t="s">
        <v>18633</v>
      </c>
      <c r="G3340" s="34">
        <v>45476</v>
      </c>
      <c r="H3340" s="33" t="s">
        <v>18633</v>
      </c>
      <c r="I3340" s="34">
        <v>45621</v>
      </c>
      <c r="J3340" s="33" t="s">
        <v>18633</v>
      </c>
      <c r="K3340" s="34">
        <v>45937</v>
      </c>
      <c r="L3340" s="33" t="s">
        <v>18794</v>
      </c>
      <c r="M3340" s="33" t="s">
        <v>11504</v>
      </c>
      <c r="N3340" s="5" t="s">
        <v>117</v>
      </c>
      <c r="O3340" s="35">
        <v>1272057.07</v>
      </c>
      <c r="P3340" s="60" t="s">
        <v>18630</v>
      </c>
      <c r="Q3340" s="5" t="str">
        <f t="shared" si="52"/>
        <v>Ativo</v>
      </c>
      <c r="R3340" s="32" t="e">
        <v>#N/A</v>
      </c>
    </row>
    <row r="3341" spans="1:18" x14ac:dyDescent="0.2">
      <c r="A3341" s="5" t="s">
        <v>11506</v>
      </c>
      <c r="B3341" s="5"/>
      <c r="C3341" s="5" t="s">
        <v>11507</v>
      </c>
      <c r="D3341" s="5" t="s">
        <v>891</v>
      </c>
      <c r="E3341" s="36" t="s">
        <v>1622</v>
      </c>
      <c r="F3341" s="5" t="s">
        <v>18630</v>
      </c>
      <c r="G3341" s="34"/>
      <c r="H3341" s="5" t="s">
        <v>18630</v>
      </c>
      <c r="I3341" s="34"/>
      <c r="J3341" s="5" t="s">
        <v>18630</v>
      </c>
      <c r="K3341" s="34"/>
      <c r="L3341" s="5" t="s">
        <v>18793</v>
      </c>
      <c r="M3341" s="33" t="s">
        <v>11508</v>
      </c>
      <c r="N3341" s="5" t="s">
        <v>18712</v>
      </c>
      <c r="O3341" s="35">
        <v>292060.27</v>
      </c>
      <c r="P3341" s="60" t="s">
        <v>18630</v>
      </c>
      <c r="Q3341" s="5" t="str">
        <f t="shared" si="52"/>
        <v>Ativo</v>
      </c>
      <c r="R3341" s="32" t="e">
        <v>#N/A</v>
      </c>
    </row>
    <row r="3342" spans="1:18" x14ac:dyDescent="0.2">
      <c r="A3342" s="5" t="s">
        <v>11510</v>
      </c>
      <c r="B3342" s="5"/>
      <c r="C3342" s="5" t="s">
        <v>11511</v>
      </c>
      <c r="D3342" s="5" t="s">
        <v>18692</v>
      </c>
      <c r="E3342" s="36" t="s">
        <v>71</v>
      </c>
      <c r="F3342" s="5" t="s">
        <v>18633</v>
      </c>
      <c r="G3342" s="34">
        <v>45227</v>
      </c>
      <c r="H3342" s="33" t="s">
        <v>18633</v>
      </c>
      <c r="I3342" s="34">
        <v>45727</v>
      </c>
      <c r="J3342" s="33" t="s">
        <v>18630</v>
      </c>
      <c r="K3342" s="34"/>
      <c r="L3342" s="5" t="s">
        <v>18796</v>
      </c>
      <c r="M3342" s="5" t="s">
        <v>1211</v>
      </c>
      <c r="N3342" s="5" t="s">
        <v>117</v>
      </c>
      <c r="O3342" s="35">
        <v>177877.19</v>
      </c>
      <c r="P3342" s="60" t="s">
        <v>18630</v>
      </c>
      <c r="Q3342" s="5" t="str">
        <f t="shared" si="52"/>
        <v>Ativo</v>
      </c>
      <c r="R3342" s="32" t="e">
        <v>#N/A</v>
      </c>
    </row>
    <row r="3343" spans="1:18" x14ac:dyDescent="0.2">
      <c r="A3343" s="5" t="s">
        <v>11512</v>
      </c>
      <c r="B3343" s="5"/>
      <c r="C3343" s="5" t="s">
        <v>11513</v>
      </c>
      <c r="D3343" s="5" t="s">
        <v>19448</v>
      </c>
      <c r="E3343" s="36" t="s">
        <v>71</v>
      </c>
      <c r="F3343" s="5" t="s">
        <v>18633</v>
      </c>
      <c r="G3343" s="34">
        <v>44783</v>
      </c>
      <c r="H3343" s="33" t="s">
        <v>18633</v>
      </c>
      <c r="I3343" s="34">
        <v>45266</v>
      </c>
      <c r="J3343" s="33" t="s">
        <v>18630</v>
      </c>
      <c r="K3343" s="34"/>
      <c r="L3343" s="5" t="s">
        <v>18796</v>
      </c>
      <c r="M3343" s="5" t="s">
        <v>1211</v>
      </c>
      <c r="N3343" s="5" t="s">
        <v>117</v>
      </c>
      <c r="O3343" s="35">
        <v>653103.91</v>
      </c>
      <c r="P3343" s="60" t="s">
        <v>18630</v>
      </c>
      <c r="Q3343" s="5" t="str">
        <f t="shared" si="52"/>
        <v>Ativo</v>
      </c>
      <c r="R3343" s="32" t="e">
        <v>#N/A</v>
      </c>
    </row>
    <row r="3344" spans="1:18" x14ac:dyDescent="0.2">
      <c r="A3344" s="5" t="s">
        <v>11514</v>
      </c>
      <c r="B3344" s="5"/>
      <c r="C3344" s="5" t="s">
        <v>11515</v>
      </c>
      <c r="D3344" s="5" t="s">
        <v>443</v>
      </c>
      <c r="E3344" s="36" t="s">
        <v>71</v>
      </c>
      <c r="F3344" s="5" t="s">
        <v>18633</v>
      </c>
      <c r="G3344" s="34">
        <v>45863</v>
      </c>
      <c r="H3344" s="33" t="s">
        <v>18633</v>
      </c>
      <c r="I3344" s="34">
        <v>45974</v>
      </c>
      <c r="J3344" s="33" t="s">
        <v>18630</v>
      </c>
      <c r="K3344" s="34"/>
      <c r="L3344" s="5" t="s">
        <v>18795</v>
      </c>
      <c r="M3344" s="5" t="s">
        <v>1054</v>
      </c>
      <c r="N3344" s="5" t="s">
        <v>117</v>
      </c>
      <c r="O3344" s="35">
        <v>177011.12</v>
      </c>
      <c r="P3344" s="60" t="s">
        <v>18630</v>
      </c>
      <c r="Q3344" s="5" t="str">
        <f t="shared" si="52"/>
        <v>Ativo</v>
      </c>
      <c r="R3344" s="32" t="e">
        <v>#N/A</v>
      </c>
    </row>
    <row r="3345" spans="1:18" x14ac:dyDescent="0.2">
      <c r="A3345" s="5" t="s">
        <v>11516</v>
      </c>
      <c r="B3345" s="5"/>
      <c r="C3345" s="5" t="s">
        <v>11517</v>
      </c>
      <c r="D3345" s="5" t="s">
        <v>18692</v>
      </c>
      <c r="E3345" s="36" t="s">
        <v>71</v>
      </c>
      <c r="F3345" s="5" t="s">
        <v>18633</v>
      </c>
      <c r="G3345" s="34">
        <v>44515</v>
      </c>
      <c r="H3345" s="33" t="s">
        <v>18633</v>
      </c>
      <c r="I3345" s="34">
        <v>44650</v>
      </c>
      <c r="J3345" s="33" t="s">
        <v>18633</v>
      </c>
      <c r="K3345" s="34">
        <v>44985</v>
      </c>
      <c r="L3345" s="33" t="s">
        <v>42</v>
      </c>
      <c r="M3345" s="5" t="s">
        <v>1734</v>
      </c>
      <c r="N3345" s="5" t="s">
        <v>26</v>
      </c>
      <c r="O3345" s="35">
        <v>393704.56</v>
      </c>
      <c r="P3345" s="5" t="s">
        <v>18630</v>
      </c>
      <c r="Q3345" s="5" t="str">
        <f t="shared" si="52"/>
        <v>Arquivado</v>
      </c>
      <c r="R3345" s="32" t="e">
        <v>#N/A</v>
      </c>
    </row>
    <row r="3346" spans="1:18" x14ac:dyDescent="0.2">
      <c r="A3346" s="5" t="s">
        <v>11518</v>
      </c>
      <c r="B3346" s="5"/>
      <c r="C3346" s="5" t="s">
        <v>11519</v>
      </c>
      <c r="D3346" s="5" t="s">
        <v>18691</v>
      </c>
      <c r="E3346" s="36" t="s">
        <v>71</v>
      </c>
      <c r="F3346" s="5" t="s">
        <v>18633</v>
      </c>
      <c r="G3346" s="34">
        <v>42664</v>
      </c>
      <c r="H3346" s="33" t="s">
        <v>18633</v>
      </c>
      <c r="I3346" s="34">
        <v>42949</v>
      </c>
      <c r="J3346" s="33" t="s">
        <v>18633</v>
      </c>
      <c r="K3346" s="34">
        <v>43383</v>
      </c>
      <c r="L3346" s="33" t="s">
        <v>42</v>
      </c>
      <c r="M3346" s="5" t="s">
        <v>43</v>
      </c>
      <c r="N3346" s="5" t="s">
        <v>26</v>
      </c>
      <c r="O3346" s="35">
        <v>40000</v>
      </c>
      <c r="P3346" s="5" t="s">
        <v>18630</v>
      </c>
      <c r="Q3346" s="5" t="str">
        <f t="shared" si="52"/>
        <v>Arquivado</v>
      </c>
      <c r="R3346" s="32" t="e">
        <v>#N/A</v>
      </c>
    </row>
    <row r="3347" spans="1:18" x14ac:dyDescent="0.2">
      <c r="A3347" s="5" t="s">
        <v>11520</v>
      </c>
      <c r="B3347" s="5"/>
      <c r="C3347" s="5" t="s">
        <v>11521</v>
      </c>
      <c r="D3347" s="5" t="s">
        <v>19449</v>
      </c>
      <c r="E3347" s="36" t="s">
        <v>71</v>
      </c>
      <c r="F3347" s="5" t="s">
        <v>18633</v>
      </c>
      <c r="G3347" s="34">
        <v>42177</v>
      </c>
      <c r="H3347" s="33" t="s">
        <v>18633</v>
      </c>
      <c r="I3347" s="34">
        <v>42313</v>
      </c>
      <c r="J3347" s="33" t="s">
        <v>18633</v>
      </c>
      <c r="K3347" s="34">
        <v>42857</v>
      </c>
      <c r="L3347" s="33" t="s">
        <v>42</v>
      </c>
      <c r="M3347" s="33" t="s">
        <v>43</v>
      </c>
      <c r="N3347" s="5" t="s">
        <v>26</v>
      </c>
      <c r="O3347" s="35">
        <v>35000</v>
      </c>
      <c r="P3347" s="5" t="s">
        <v>18630</v>
      </c>
      <c r="Q3347" s="5" t="str">
        <f t="shared" si="52"/>
        <v>Arquivado</v>
      </c>
      <c r="R3347" s="32" t="e">
        <v>#N/A</v>
      </c>
    </row>
    <row r="3348" spans="1:18" x14ac:dyDescent="0.2">
      <c r="A3348" s="5" t="s">
        <v>11522</v>
      </c>
      <c r="B3348" s="5" t="s">
        <v>11523</v>
      </c>
      <c r="C3348" s="5" t="s">
        <v>11524</v>
      </c>
      <c r="D3348" s="5" t="s">
        <v>19450</v>
      </c>
      <c r="E3348" s="36" t="s">
        <v>71</v>
      </c>
      <c r="F3348" s="5" t="s">
        <v>18633</v>
      </c>
      <c r="G3348" s="34">
        <v>43517</v>
      </c>
      <c r="H3348" s="33" t="s">
        <v>18633</v>
      </c>
      <c r="I3348" s="34">
        <v>43718</v>
      </c>
      <c r="J3348" s="33" t="s">
        <v>18633</v>
      </c>
      <c r="K3348" s="34">
        <v>45715</v>
      </c>
      <c r="L3348" s="33" t="s">
        <v>18794</v>
      </c>
      <c r="M3348" s="33" t="s">
        <v>11525</v>
      </c>
      <c r="N3348" s="5" t="s">
        <v>117</v>
      </c>
      <c r="O3348" s="35">
        <v>354863.67</v>
      </c>
      <c r="P3348" s="60" t="s">
        <v>18630</v>
      </c>
      <c r="Q3348" s="5" t="str">
        <f t="shared" si="52"/>
        <v>Ativo</v>
      </c>
      <c r="R3348" s="32" t="e">
        <v>#N/A</v>
      </c>
    </row>
    <row r="3349" spans="1:18" x14ac:dyDescent="0.2">
      <c r="A3349" s="5" t="s">
        <v>11527</v>
      </c>
      <c r="B3349" s="5"/>
      <c r="C3349" s="5" t="s">
        <v>11528</v>
      </c>
      <c r="D3349" s="5" t="s">
        <v>694</v>
      </c>
      <c r="E3349" s="36" t="s">
        <v>71</v>
      </c>
      <c r="F3349" s="5" t="s">
        <v>18633</v>
      </c>
      <c r="G3349" s="34">
        <v>45912</v>
      </c>
      <c r="H3349" s="33" t="s">
        <v>18630</v>
      </c>
      <c r="I3349" s="34"/>
      <c r="J3349" s="5" t="s">
        <v>18630</v>
      </c>
      <c r="K3349" s="34"/>
      <c r="L3349" s="5" t="s">
        <v>18796</v>
      </c>
      <c r="M3349" s="5" t="s">
        <v>866</v>
      </c>
      <c r="N3349" s="5" t="s">
        <v>210</v>
      </c>
      <c r="O3349" s="35">
        <v>270288.93</v>
      </c>
      <c r="P3349" s="60" t="s">
        <v>18630</v>
      </c>
      <c r="Q3349" s="5" t="str">
        <f t="shared" si="52"/>
        <v>Ativo</v>
      </c>
      <c r="R3349" s="32" t="e">
        <v>#N/A</v>
      </c>
    </row>
    <row r="3350" spans="1:18" x14ac:dyDescent="0.2">
      <c r="A3350" s="5" t="s">
        <v>11529</v>
      </c>
      <c r="B3350" s="5"/>
      <c r="C3350" s="5" t="s">
        <v>11530</v>
      </c>
      <c r="D3350" s="5" t="s">
        <v>41</v>
      </c>
      <c r="E3350" s="36" t="s">
        <v>71</v>
      </c>
      <c r="F3350" s="5" t="s">
        <v>18633</v>
      </c>
      <c r="G3350" s="34">
        <v>43005</v>
      </c>
      <c r="H3350" s="33" t="s">
        <v>18633</v>
      </c>
      <c r="I3350" s="34">
        <v>43266</v>
      </c>
      <c r="J3350" s="33" t="s">
        <v>18633</v>
      </c>
      <c r="K3350" s="34">
        <v>43594</v>
      </c>
      <c r="L3350" s="33" t="s">
        <v>23</v>
      </c>
      <c r="M3350" s="5" t="s">
        <v>11531</v>
      </c>
      <c r="N3350" s="5" t="s">
        <v>26</v>
      </c>
      <c r="O3350" s="35">
        <v>40000</v>
      </c>
      <c r="P3350" s="5" t="s">
        <v>18630</v>
      </c>
      <c r="Q3350" s="5" t="str">
        <f t="shared" si="52"/>
        <v>Arquivado</v>
      </c>
      <c r="R3350" s="32" t="e">
        <v>#N/A</v>
      </c>
    </row>
    <row r="3351" spans="1:18" x14ac:dyDescent="0.2">
      <c r="A3351" s="5" t="s">
        <v>11533</v>
      </c>
      <c r="B3351" s="5"/>
      <c r="C3351" s="5" t="s">
        <v>11534</v>
      </c>
      <c r="D3351" s="5" t="s">
        <v>18691</v>
      </c>
      <c r="E3351" s="36" t="s">
        <v>71</v>
      </c>
      <c r="F3351" s="5" t="s">
        <v>18633</v>
      </c>
      <c r="G3351" s="34">
        <v>45832</v>
      </c>
      <c r="H3351" s="33" t="s">
        <v>18633</v>
      </c>
      <c r="I3351" s="34">
        <v>45966</v>
      </c>
      <c r="J3351" s="33" t="s">
        <v>18630</v>
      </c>
      <c r="K3351" s="34"/>
      <c r="L3351" s="5" t="s">
        <v>18795</v>
      </c>
      <c r="M3351" s="5" t="s">
        <v>11535</v>
      </c>
      <c r="N3351" s="5" t="s">
        <v>117</v>
      </c>
      <c r="O3351" s="35">
        <v>532995.35</v>
      </c>
      <c r="P3351" s="60" t="s">
        <v>18630</v>
      </c>
      <c r="Q3351" s="5" t="str">
        <f t="shared" si="52"/>
        <v>Ativo</v>
      </c>
      <c r="R3351" s="32" t="e">
        <v>#N/A</v>
      </c>
    </row>
    <row r="3352" spans="1:18" x14ac:dyDescent="0.2">
      <c r="A3352" s="5" t="s">
        <v>11537</v>
      </c>
      <c r="B3352" s="5"/>
      <c r="C3352" s="5" t="s">
        <v>11538</v>
      </c>
      <c r="D3352" s="5" t="s">
        <v>19451</v>
      </c>
      <c r="E3352" s="36" t="s">
        <v>71</v>
      </c>
      <c r="F3352" s="5" t="s">
        <v>18633</v>
      </c>
      <c r="G3352" s="34">
        <v>42874</v>
      </c>
      <c r="H3352" s="33" t="s">
        <v>18633</v>
      </c>
      <c r="I3352" s="34">
        <v>43048</v>
      </c>
      <c r="J3352" s="33" t="s">
        <v>18633</v>
      </c>
      <c r="K3352" s="34">
        <v>43874</v>
      </c>
      <c r="L3352" s="33" t="s">
        <v>42</v>
      </c>
      <c r="M3352" s="5" t="s">
        <v>43</v>
      </c>
      <c r="N3352" s="5" t="s">
        <v>26</v>
      </c>
      <c r="O3352" s="35">
        <v>40000</v>
      </c>
      <c r="P3352" s="5" t="s">
        <v>18630</v>
      </c>
      <c r="Q3352" s="5" t="str">
        <f t="shared" si="52"/>
        <v>Arquivado</v>
      </c>
      <c r="R3352" s="32" t="e">
        <v>#N/A</v>
      </c>
    </row>
    <row r="3353" spans="1:18" x14ac:dyDescent="0.2">
      <c r="A3353" s="5" t="s">
        <v>11539</v>
      </c>
      <c r="B3353" s="5" t="s">
        <v>11540</v>
      </c>
      <c r="C3353" s="5" t="s">
        <v>11541</v>
      </c>
      <c r="D3353" s="5" t="s">
        <v>443</v>
      </c>
      <c r="E3353" s="36" t="s">
        <v>71</v>
      </c>
      <c r="F3353" s="5" t="s">
        <v>18633</v>
      </c>
      <c r="G3353" s="34">
        <v>44999</v>
      </c>
      <c r="H3353" s="33" t="s">
        <v>18633</v>
      </c>
      <c r="I3353" s="34">
        <v>45185</v>
      </c>
      <c r="J3353" s="33" t="s">
        <v>18630</v>
      </c>
      <c r="K3353" s="34"/>
      <c r="L3353" s="5" t="s">
        <v>18796</v>
      </c>
      <c r="M3353" s="5" t="s">
        <v>11542</v>
      </c>
      <c r="N3353" s="5" t="s">
        <v>117</v>
      </c>
      <c r="O3353" s="35">
        <v>94014.51</v>
      </c>
      <c r="P3353" s="60" t="s">
        <v>18630</v>
      </c>
      <c r="Q3353" s="5" t="str">
        <f t="shared" si="52"/>
        <v>Ativo</v>
      </c>
      <c r="R3353" s="32" t="e">
        <v>#N/A</v>
      </c>
    </row>
    <row r="3354" spans="1:18" x14ac:dyDescent="0.2">
      <c r="A3354" s="5" t="s">
        <v>11544</v>
      </c>
      <c r="B3354" s="5"/>
      <c r="C3354" s="5" t="s">
        <v>11545</v>
      </c>
      <c r="D3354" s="5" t="s">
        <v>11546</v>
      </c>
      <c r="E3354" s="36" t="s">
        <v>71</v>
      </c>
      <c r="F3354" s="5" t="s">
        <v>18630</v>
      </c>
      <c r="G3354" s="34"/>
      <c r="H3354" s="5" t="s">
        <v>18630</v>
      </c>
      <c r="I3354" s="34"/>
      <c r="J3354" s="5" t="s">
        <v>18630</v>
      </c>
      <c r="K3354" s="34"/>
      <c r="L3354" s="5" t="s">
        <v>42</v>
      </c>
      <c r="M3354" s="5" t="s">
        <v>11547</v>
      </c>
      <c r="N3354" s="5" t="s">
        <v>26</v>
      </c>
      <c r="O3354" s="35">
        <v>562660.29</v>
      </c>
      <c r="P3354" s="5" t="s">
        <v>18630</v>
      </c>
      <c r="Q3354" s="5" t="str">
        <f t="shared" si="52"/>
        <v>Arquivado</v>
      </c>
      <c r="R3354" s="32" t="e">
        <v>#N/A</v>
      </c>
    </row>
    <row r="3355" spans="1:18" x14ac:dyDescent="0.2">
      <c r="A3355" s="5" t="s">
        <v>11549</v>
      </c>
      <c r="B3355" s="5"/>
      <c r="C3355" s="5" t="s">
        <v>11550</v>
      </c>
      <c r="D3355" s="5" t="s">
        <v>18691</v>
      </c>
      <c r="E3355" s="36" t="s">
        <v>71</v>
      </c>
      <c r="F3355" s="5" t="s">
        <v>18633</v>
      </c>
      <c r="G3355" s="34">
        <v>43276</v>
      </c>
      <c r="H3355" s="33" t="s">
        <v>18630</v>
      </c>
      <c r="I3355" s="34"/>
      <c r="J3355" s="5" t="s">
        <v>18630</v>
      </c>
      <c r="K3355" s="34"/>
      <c r="L3355" s="5" t="s">
        <v>23</v>
      </c>
      <c r="M3355" s="5" t="s">
        <v>11551</v>
      </c>
      <c r="N3355" s="5" t="s">
        <v>26</v>
      </c>
      <c r="O3355" s="35">
        <v>491134.94</v>
      </c>
      <c r="P3355" s="5" t="s">
        <v>18630</v>
      </c>
      <c r="Q3355" s="5" t="str">
        <f t="shared" si="52"/>
        <v>Arquivado</v>
      </c>
      <c r="R3355" s="32" t="e">
        <v>#N/A</v>
      </c>
    </row>
    <row r="3356" spans="1:18" x14ac:dyDescent="0.2">
      <c r="A3356" s="5" t="s">
        <v>11553</v>
      </c>
      <c r="B3356" s="5"/>
      <c r="C3356" s="5" t="s">
        <v>11554</v>
      </c>
      <c r="D3356" s="5" t="s">
        <v>976</v>
      </c>
      <c r="E3356" s="36" t="s">
        <v>71</v>
      </c>
      <c r="F3356" s="5" t="s">
        <v>18633</v>
      </c>
      <c r="G3356" s="34">
        <v>44482</v>
      </c>
      <c r="H3356" s="33" t="s">
        <v>18630</v>
      </c>
      <c r="I3356" s="34"/>
      <c r="J3356" s="5" t="s">
        <v>18630</v>
      </c>
      <c r="K3356" s="34"/>
      <c r="L3356" s="5" t="s">
        <v>42</v>
      </c>
      <c r="M3356" s="5" t="s">
        <v>43</v>
      </c>
      <c r="N3356" s="5" t="s">
        <v>26</v>
      </c>
      <c r="O3356" s="35">
        <v>44929.51</v>
      </c>
      <c r="P3356" s="5" t="s">
        <v>18630</v>
      </c>
      <c r="Q3356" s="5" t="str">
        <f t="shared" si="52"/>
        <v>Arquivado</v>
      </c>
      <c r="R3356" s="32" t="e">
        <v>#N/A</v>
      </c>
    </row>
    <row r="3357" spans="1:18" x14ac:dyDescent="0.2">
      <c r="A3357" s="5" t="s">
        <v>11555</v>
      </c>
      <c r="B3357" s="5"/>
      <c r="C3357" s="5" t="s">
        <v>11556</v>
      </c>
      <c r="D3357" s="5" t="s">
        <v>19452</v>
      </c>
      <c r="E3357" s="36" t="s">
        <v>71</v>
      </c>
      <c r="F3357" s="5" t="s">
        <v>18630</v>
      </c>
      <c r="G3357" s="34"/>
      <c r="H3357" s="5" t="s">
        <v>18630</v>
      </c>
      <c r="I3357" s="34"/>
      <c r="J3357" s="5" t="s">
        <v>18630</v>
      </c>
      <c r="K3357" s="34"/>
      <c r="L3357" s="5" t="s">
        <v>42</v>
      </c>
      <c r="M3357" s="5" t="s">
        <v>43</v>
      </c>
      <c r="N3357" s="5" t="s">
        <v>26</v>
      </c>
      <c r="O3357" s="35">
        <v>1374532.63</v>
      </c>
      <c r="P3357" s="5" t="s">
        <v>18630</v>
      </c>
      <c r="Q3357" s="5" t="str">
        <f t="shared" si="52"/>
        <v>Arquivado</v>
      </c>
      <c r="R3357" s="32" t="e">
        <v>#N/A</v>
      </c>
    </row>
    <row r="3358" spans="1:18" x14ac:dyDescent="0.2">
      <c r="A3358" s="5" t="s">
        <v>11557</v>
      </c>
      <c r="B3358" s="5"/>
      <c r="C3358" s="5" t="s">
        <v>11558</v>
      </c>
      <c r="D3358" s="5" t="s">
        <v>11559</v>
      </c>
      <c r="E3358" s="36" t="s">
        <v>71</v>
      </c>
      <c r="F3358" s="5" t="s">
        <v>18633</v>
      </c>
      <c r="G3358" s="34">
        <v>45099</v>
      </c>
      <c r="H3358" s="33" t="s">
        <v>18633</v>
      </c>
      <c r="I3358" s="34">
        <v>45390</v>
      </c>
      <c r="J3358" s="33" t="s">
        <v>18633</v>
      </c>
      <c r="K3358" s="34">
        <v>45456</v>
      </c>
      <c r="L3358" s="33" t="s">
        <v>42</v>
      </c>
      <c r="M3358" s="5" t="s">
        <v>43</v>
      </c>
      <c r="N3358" s="5" t="s">
        <v>26</v>
      </c>
      <c r="O3358" s="35">
        <v>77907.8</v>
      </c>
      <c r="P3358" s="5" t="s">
        <v>18630</v>
      </c>
      <c r="Q3358" s="5" t="str">
        <f t="shared" si="52"/>
        <v>Arquivado</v>
      </c>
      <c r="R3358" s="32" t="e">
        <v>#N/A</v>
      </c>
    </row>
    <row r="3359" spans="1:18" x14ac:dyDescent="0.2">
      <c r="A3359" s="5" t="s">
        <v>11560</v>
      </c>
      <c r="B3359" s="5" t="s">
        <v>11561</v>
      </c>
      <c r="C3359" s="5" t="s">
        <v>11562</v>
      </c>
      <c r="D3359" s="5" t="s">
        <v>18692</v>
      </c>
      <c r="E3359" s="36" t="s">
        <v>71</v>
      </c>
      <c r="F3359" s="5" t="s">
        <v>18633</v>
      </c>
      <c r="G3359" s="34">
        <v>44697</v>
      </c>
      <c r="H3359" s="33" t="s">
        <v>18633</v>
      </c>
      <c r="I3359" s="34">
        <v>45015</v>
      </c>
      <c r="J3359" s="33" t="s">
        <v>18630</v>
      </c>
      <c r="K3359" s="34"/>
      <c r="L3359" s="5" t="s">
        <v>18796</v>
      </c>
      <c r="M3359" s="5" t="s">
        <v>1131</v>
      </c>
      <c r="N3359" s="5" t="s">
        <v>117</v>
      </c>
      <c r="O3359" s="35">
        <v>1545368.61</v>
      </c>
      <c r="P3359" s="60" t="s">
        <v>18630</v>
      </c>
      <c r="Q3359" s="5" t="str">
        <f t="shared" si="52"/>
        <v>Ativo</v>
      </c>
      <c r="R3359" s="32" t="e">
        <v>#N/A</v>
      </c>
    </row>
    <row r="3360" spans="1:18" x14ac:dyDescent="0.2">
      <c r="A3360" s="5" t="s">
        <v>11563</v>
      </c>
      <c r="B3360" s="5"/>
      <c r="C3360" s="5" t="s">
        <v>11564</v>
      </c>
      <c r="D3360" s="5" t="s">
        <v>11565</v>
      </c>
      <c r="E3360" s="36" t="s">
        <v>71</v>
      </c>
      <c r="F3360" s="5" t="s">
        <v>18630</v>
      </c>
      <c r="G3360" s="34"/>
      <c r="H3360" s="5" t="s">
        <v>18630</v>
      </c>
      <c r="I3360" s="34"/>
      <c r="J3360" s="5" t="s">
        <v>18630</v>
      </c>
      <c r="K3360" s="34"/>
      <c r="L3360" s="5" t="s">
        <v>18793</v>
      </c>
      <c r="M3360" s="5" t="s">
        <v>11566</v>
      </c>
      <c r="N3360" s="5" t="s">
        <v>18712</v>
      </c>
      <c r="O3360" s="35">
        <v>500000</v>
      </c>
      <c r="P3360" s="60" t="s">
        <v>18630</v>
      </c>
      <c r="Q3360" s="5" t="str">
        <f t="shared" si="52"/>
        <v>Ativo</v>
      </c>
      <c r="R3360" s="32" t="e">
        <v>#N/A</v>
      </c>
    </row>
    <row r="3361" spans="1:18" x14ac:dyDescent="0.2">
      <c r="A3361" s="5" t="s">
        <v>11568</v>
      </c>
      <c r="B3361" s="5"/>
      <c r="C3361" s="5" t="s">
        <v>11569</v>
      </c>
      <c r="D3361" s="5" t="s">
        <v>18692</v>
      </c>
      <c r="E3361" s="36" t="s">
        <v>71</v>
      </c>
      <c r="F3361" s="5" t="s">
        <v>18633</v>
      </c>
      <c r="G3361" s="34">
        <v>42405</v>
      </c>
      <c r="H3361" s="33" t="s">
        <v>18633</v>
      </c>
      <c r="I3361" s="34">
        <v>42835</v>
      </c>
      <c r="J3361" s="33" t="s">
        <v>18633</v>
      </c>
      <c r="K3361" s="34">
        <v>43266</v>
      </c>
      <c r="L3361" s="33" t="s">
        <v>42</v>
      </c>
      <c r="M3361" s="33" t="s">
        <v>43</v>
      </c>
      <c r="N3361" s="5" t="s">
        <v>26</v>
      </c>
      <c r="O3361" s="35">
        <v>35000</v>
      </c>
      <c r="P3361" s="5" t="s">
        <v>18630</v>
      </c>
      <c r="Q3361" s="5" t="str">
        <f t="shared" si="52"/>
        <v>Arquivado</v>
      </c>
      <c r="R3361" s="32" t="e">
        <v>#N/A</v>
      </c>
    </row>
    <row r="3362" spans="1:18" x14ac:dyDescent="0.2">
      <c r="A3362" s="5" t="s">
        <v>11570</v>
      </c>
      <c r="B3362" s="5"/>
      <c r="C3362" s="5" t="s">
        <v>11571</v>
      </c>
      <c r="D3362" s="5" t="s">
        <v>2614</v>
      </c>
      <c r="E3362" s="36" t="s">
        <v>71</v>
      </c>
      <c r="F3362" s="5" t="s">
        <v>18633</v>
      </c>
      <c r="G3362" s="34">
        <v>44454</v>
      </c>
      <c r="H3362" s="33" t="s">
        <v>18633</v>
      </c>
      <c r="I3362" s="34">
        <v>44634</v>
      </c>
      <c r="J3362" s="33" t="s">
        <v>18633</v>
      </c>
      <c r="K3362" s="34">
        <v>44652</v>
      </c>
      <c r="L3362" s="33" t="s">
        <v>42</v>
      </c>
      <c r="M3362" s="33" t="s">
        <v>43</v>
      </c>
      <c r="N3362" s="5" t="s">
        <v>26</v>
      </c>
      <c r="O3362" s="35">
        <v>125551.52</v>
      </c>
      <c r="P3362" s="5" t="s">
        <v>18633</v>
      </c>
      <c r="Q3362" s="5" t="str">
        <f t="shared" si="52"/>
        <v>Arquivado</v>
      </c>
      <c r="R3362" s="32" t="e">
        <v>#N/A</v>
      </c>
    </row>
    <row r="3363" spans="1:18" x14ac:dyDescent="0.2">
      <c r="A3363" s="5" t="s">
        <v>11572</v>
      </c>
      <c r="B3363" s="5" t="s">
        <v>11573</v>
      </c>
      <c r="C3363" s="5" t="s">
        <v>11574</v>
      </c>
      <c r="D3363" s="5" t="s">
        <v>8742</v>
      </c>
      <c r="E3363" s="36" t="s">
        <v>71</v>
      </c>
      <c r="F3363" s="5" t="s">
        <v>18633</v>
      </c>
      <c r="G3363" s="34">
        <v>45532</v>
      </c>
      <c r="H3363" s="33" t="s">
        <v>18633</v>
      </c>
      <c r="I3363" s="34">
        <v>45751</v>
      </c>
      <c r="J3363" s="33" t="s">
        <v>18630</v>
      </c>
      <c r="K3363" s="34"/>
      <c r="L3363" s="5" t="s">
        <v>18796</v>
      </c>
      <c r="M3363" s="5" t="s">
        <v>1211</v>
      </c>
      <c r="N3363" s="5" t="s">
        <v>117</v>
      </c>
      <c r="O3363" s="35">
        <v>507218.07</v>
      </c>
      <c r="P3363" s="60" t="s">
        <v>18630</v>
      </c>
      <c r="Q3363" s="5" t="str">
        <f t="shared" si="52"/>
        <v>Ativo</v>
      </c>
      <c r="R3363" s="32" t="e">
        <v>#N/A</v>
      </c>
    </row>
    <row r="3364" spans="1:18" x14ac:dyDescent="0.2">
      <c r="A3364" s="5" t="s">
        <v>11575</v>
      </c>
      <c r="B3364" s="5"/>
      <c r="C3364" s="5" t="s">
        <v>11576</v>
      </c>
      <c r="D3364" s="5" t="s">
        <v>11577</v>
      </c>
      <c r="E3364" s="36" t="s">
        <v>71</v>
      </c>
      <c r="F3364" s="5" t="s">
        <v>18630</v>
      </c>
      <c r="G3364" s="34"/>
      <c r="H3364" s="5" t="s">
        <v>18630</v>
      </c>
      <c r="I3364" s="34"/>
      <c r="J3364" s="5" t="s">
        <v>18630</v>
      </c>
      <c r="K3364" s="34"/>
      <c r="L3364" s="5" t="s">
        <v>18793</v>
      </c>
      <c r="M3364" s="5" t="s">
        <v>11578</v>
      </c>
      <c r="N3364" s="5" t="s">
        <v>18712</v>
      </c>
      <c r="O3364" s="35">
        <v>381963.79</v>
      </c>
      <c r="P3364" s="60" t="s">
        <v>18630</v>
      </c>
      <c r="Q3364" s="5" t="str">
        <f t="shared" si="52"/>
        <v>Ativo</v>
      </c>
      <c r="R3364" s="32" t="e">
        <v>#N/A</v>
      </c>
    </row>
    <row r="3365" spans="1:18" x14ac:dyDescent="0.2">
      <c r="A3365" s="5" t="s">
        <v>11580</v>
      </c>
      <c r="B3365" s="5"/>
      <c r="D3365" s="5" t="s">
        <v>10448</v>
      </c>
      <c r="E3365" s="36" t="s">
        <v>71</v>
      </c>
      <c r="F3365" s="5" t="s">
        <v>18633</v>
      </c>
      <c r="G3365" s="34">
        <v>44385</v>
      </c>
      <c r="H3365" s="33" t="s">
        <v>18633</v>
      </c>
      <c r="I3365" s="34">
        <v>44586</v>
      </c>
      <c r="J3365" s="33" t="s">
        <v>18633</v>
      </c>
      <c r="K3365" s="34">
        <v>45749</v>
      </c>
      <c r="L3365" s="33" t="s">
        <v>18794</v>
      </c>
      <c r="M3365" s="33" t="s">
        <v>11581</v>
      </c>
      <c r="N3365" s="5" t="s">
        <v>117</v>
      </c>
      <c r="O3365" s="35">
        <v>136189.54</v>
      </c>
      <c r="P3365" s="60" t="s">
        <v>18630</v>
      </c>
      <c r="Q3365" s="5" t="str">
        <f t="shared" si="52"/>
        <v>Ativo</v>
      </c>
      <c r="R3365" s="32" t="e">
        <v>#N/A</v>
      </c>
    </row>
    <row r="3366" spans="1:18" x14ac:dyDescent="0.2">
      <c r="A3366" s="5" t="s">
        <v>11583</v>
      </c>
      <c r="B3366" s="5"/>
      <c r="C3366" s="5" t="s">
        <v>11584</v>
      </c>
      <c r="D3366" s="5" t="s">
        <v>19453</v>
      </c>
      <c r="E3366" s="36" t="s">
        <v>71</v>
      </c>
      <c r="F3366" s="5" t="s">
        <v>18633</v>
      </c>
      <c r="G3366" s="34">
        <v>44491</v>
      </c>
      <c r="H3366" s="33" t="s">
        <v>18633</v>
      </c>
      <c r="I3366" s="34">
        <v>44711</v>
      </c>
      <c r="J3366" s="33" t="s">
        <v>18633</v>
      </c>
      <c r="K3366" s="34">
        <v>44984</v>
      </c>
      <c r="L3366" s="33" t="s">
        <v>42</v>
      </c>
      <c r="M3366" s="33" t="s">
        <v>646</v>
      </c>
      <c r="N3366" s="5" t="s">
        <v>26</v>
      </c>
      <c r="O3366" s="35">
        <v>156239.79999999999</v>
      </c>
      <c r="P3366" s="5" t="s">
        <v>18630</v>
      </c>
      <c r="Q3366" s="5" t="str">
        <f t="shared" si="52"/>
        <v>Arquivado</v>
      </c>
      <c r="R3366" s="32" t="e">
        <v>#N/A</v>
      </c>
    </row>
    <row r="3367" spans="1:18" x14ac:dyDescent="0.2">
      <c r="A3367" s="5" t="s">
        <v>11585</v>
      </c>
      <c r="B3367" s="5"/>
      <c r="C3367" s="5" t="s">
        <v>11586</v>
      </c>
      <c r="D3367" s="5" t="s">
        <v>18692</v>
      </c>
      <c r="E3367" s="36" t="s">
        <v>71</v>
      </c>
      <c r="F3367" s="5" t="s">
        <v>18633</v>
      </c>
      <c r="G3367" s="34">
        <v>45402</v>
      </c>
      <c r="H3367" s="33" t="s">
        <v>18633</v>
      </c>
      <c r="I3367" s="34">
        <v>45618</v>
      </c>
      <c r="J3367" s="33" t="s">
        <v>18633</v>
      </c>
      <c r="K3367" s="34">
        <v>45966</v>
      </c>
      <c r="L3367" s="33" t="s">
        <v>42</v>
      </c>
      <c r="M3367" s="5" t="s">
        <v>238</v>
      </c>
      <c r="N3367" s="5" t="s">
        <v>26</v>
      </c>
      <c r="O3367" s="35">
        <v>621590.71</v>
      </c>
      <c r="P3367" s="5" t="s">
        <v>18630</v>
      </c>
      <c r="Q3367" s="5" t="str">
        <f t="shared" si="52"/>
        <v>Arquivado</v>
      </c>
      <c r="R3367" s="32" t="e">
        <v>#N/A</v>
      </c>
    </row>
    <row r="3368" spans="1:18" x14ac:dyDescent="0.2">
      <c r="A3368" s="5" t="s">
        <v>11587</v>
      </c>
      <c r="B3368" s="5"/>
      <c r="C3368" s="5" t="s">
        <v>11588</v>
      </c>
      <c r="D3368" s="5" t="s">
        <v>11589</v>
      </c>
      <c r="E3368" s="36" t="s">
        <v>71</v>
      </c>
      <c r="F3368" s="5" t="s">
        <v>18633</v>
      </c>
      <c r="G3368" s="34">
        <v>45422</v>
      </c>
      <c r="H3368" s="33" t="s">
        <v>18630</v>
      </c>
      <c r="I3368" s="34"/>
      <c r="J3368" s="5" t="s">
        <v>18630</v>
      </c>
      <c r="K3368" s="34"/>
      <c r="L3368" s="5" t="s">
        <v>42</v>
      </c>
      <c r="M3368" s="33" t="s">
        <v>43</v>
      </c>
      <c r="N3368" s="5" t="s">
        <v>26</v>
      </c>
      <c r="O3368" s="35">
        <v>959109.63</v>
      </c>
      <c r="P3368" s="5" t="s">
        <v>18633</v>
      </c>
      <c r="Q3368" s="5" t="str">
        <f t="shared" si="52"/>
        <v>Arquivado</v>
      </c>
      <c r="R3368" s="32" t="e">
        <v>#N/A</v>
      </c>
    </row>
    <row r="3369" spans="1:18" x14ac:dyDescent="0.2">
      <c r="A3369" s="5" t="s">
        <v>11590</v>
      </c>
      <c r="B3369" s="5"/>
      <c r="C3369" s="5" t="s">
        <v>11591</v>
      </c>
      <c r="D3369" s="5" t="s">
        <v>18692</v>
      </c>
      <c r="E3369" s="36" t="s">
        <v>71</v>
      </c>
      <c r="F3369" s="5" t="s">
        <v>18633</v>
      </c>
      <c r="G3369" s="34">
        <v>44958</v>
      </c>
      <c r="H3369" s="33" t="s">
        <v>18633</v>
      </c>
      <c r="I3369" s="34">
        <v>45180</v>
      </c>
      <c r="J3369" s="33" t="s">
        <v>18633</v>
      </c>
      <c r="K3369" s="34">
        <v>45702</v>
      </c>
      <c r="L3369" s="33" t="s">
        <v>42</v>
      </c>
      <c r="M3369" s="33" t="s">
        <v>43</v>
      </c>
      <c r="N3369" s="5" t="s">
        <v>26</v>
      </c>
      <c r="O3369" s="35">
        <v>170952.37</v>
      </c>
      <c r="P3369" s="5" t="s">
        <v>18630</v>
      </c>
      <c r="Q3369" s="5" t="str">
        <f t="shared" si="52"/>
        <v>Arquivado</v>
      </c>
      <c r="R3369" s="32" t="e">
        <v>#N/A</v>
      </c>
    </row>
    <row r="3370" spans="1:18" x14ac:dyDescent="0.2">
      <c r="A3370" s="5" t="s">
        <v>11592</v>
      </c>
      <c r="B3370" s="5"/>
      <c r="C3370" s="5" t="s">
        <v>11593</v>
      </c>
      <c r="D3370" s="5" t="s">
        <v>10634</v>
      </c>
      <c r="E3370" s="36" t="s">
        <v>71</v>
      </c>
      <c r="F3370" s="5" t="s">
        <v>18633</v>
      </c>
      <c r="G3370" s="34">
        <v>45989</v>
      </c>
      <c r="H3370" s="33" t="s">
        <v>18630</v>
      </c>
      <c r="I3370" s="34"/>
      <c r="J3370" s="5" t="s">
        <v>18633</v>
      </c>
      <c r="K3370" s="34">
        <v>46036</v>
      </c>
      <c r="L3370" s="33" t="s">
        <v>18794</v>
      </c>
      <c r="M3370" s="33" t="s">
        <v>11594</v>
      </c>
      <c r="N3370" s="5" t="s">
        <v>117</v>
      </c>
      <c r="O3370" s="35">
        <v>176000</v>
      </c>
      <c r="P3370" s="60" t="s">
        <v>18630</v>
      </c>
      <c r="Q3370" s="5" t="str">
        <f t="shared" si="52"/>
        <v>Ativo</v>
      </c>
      <c r="R3370" s="32" t="e">
        <v>#N/A</v>
      </c>
    </row>
    <row r="3371" spans="1:18" x14ac:dyDescent="0.2">
      <c r="A3371" s="5" t="s">
        <v>11596</v>
      </c>
      <c r="B3371" s="5"/>
      <c r="C3371" s="5" t="s">
        <v>6016</v>
      </c>
      <c r="D3371" s="5" t="s">
        <v>18691</v>
      </c>
      <c r="E3371" s="36" t="s">
        <v>71</v>
      </c>
      <c r="F3371" s="5" t="s">
        <v>18633</v>
      </c>
      <c r="G3371" s="34">
        <v>43025</v>
      </c>
      <c r="H3371" s="33" t="s">
        <v>18630</v>
      </c>
      <c r="I3371" s="34"/>
      <c r="J3371" s="5" t="s">
        <v>18633</v>
      </c>
      <c r="K3371" s="34">
        <v>43262</v>
      </c>
      <c r="L3371" s="33" t="s">
        <v>23</v>
      </c>
      <c r="M3371" s="5" t="s">
        <v>43</v>
      </c>
      <c r="N3371" s="5" t="s">
        <v>26</v>
      </c>
      <c r="O3371" s="35">
        <v>40000</v>
      </c>
      <c r="P3371" s="5" t="s">
        <v>18630</v>
      </c>
      <c r="Q3371" s="5" t="str">
        <f t="shared" si="52"/>
        <v>Arquivado</v>
      </c>
      <c r="R3371" s="32" t="e">
        <v>#N/A</v>
      </c>
    </row>
    <row r="3372" spans="1:18" x14ac:dyDescent="0.2">
      <c r="A3372" s="5" t="s">
        <v>11597</v>
      </c>
      <c r="B3372" s="5"/>
      <c r="C3372" s="5" t="s">
        <v>11598</v>
      </c>
      <c r="D3372" s="5" t="s">
        <v>19391</v>
      </c>
      <c r="E3372" s="36" t="s">
        <v>71</v>
      </c>
      <c r="F3372" s="5" t="s">
        <v>18630</v>
      </c>
      <c r="G3372" s="34"/>
      <c r="H3372" s="5" t="s">
        <v>18630</v>
      </c>
      <c r="I3372" s="34"/>
      <c r="J3372" s="5" t="s">
        <v>18630</v>
      </c>
      <c r="K3372" s="34"/>
      <c r="L3372" s="5" t="s">
        <v>42</v>
      </c>
      <c r="M3372" s="5" t="s">
        <v>43</v>
      </c>
      <c r="N3372" s="5" t="s">
        <v>26</v>
      </c>
      <c r="O3372" s="35">
        <v>1033613.58</v>
      </c>
      <c r="P3372" s="5" t="s">
        <v>18630</v>
      </c>
      <c r="Q3372" s="5" t="str">
        <f t="shared" si="52"/>
        <v>Arquivado</v>
      </c>
      <c r="R3372" s="32" t="e">
        <v>#N/A</v>
      </c>
    </row>
    <row r="3373" spans="1:18" x14ac:dyDescent="0.2">
      <c r="A3373" s="5" t="s">
        <v>11599</v>
      </c>
      <c r="B3373" s="5" t="s">
        <v>11600</v>
      </c>
      <c r="C3373" s="5" t="s">
        <v>11601</v>
      </c>
      <c r="D3373" s="5" t="s">
        <v>11602</v>
      </c>
      <c r="E3373" s="36" t="s">
        <v>71</v>
      </c>
      <c r="F3373" s="5" t="s">
        <v>18633</v>
      </c>
      <c r="G3373" s="34">
        <v>43161</v>
      </c>
      <c r="H3373" s="33" t="s">
        <v>18633</v>
      </c>
      <c r="I3373" s="34">
        <v>43335</v>
      </c>
      <c r="J3373" s="33" t="s">
        <v>18633</v>
      </c>
      <c r="K3373" s="34">
        <v>45083</v>
      </c>
      <c r="L3373" s="33" t="s">
        <v>42</v>
      </c>
      <c r="M3373" s="5" t="s">
        <v>1734</v>
      </c>
      <c r="N3373" s="5" t="s">
        <v>26</v>
      </c>
      <c r="O3373" s="35">
        <v>40000</v>
      </c>
      <c r="P3373" s="5" t="s">
        <v>18630</v>
      </c>
      <c r="Q3373" s="5" t="str">
        <f t="shared" si="52"/>
        <v>Arquivado</v>
      </c>
      <c r="R3373" s="32" t="e">
        <v>#N/A</v>
      </c>
    </row>
    <row r="3374" spans="1:18" x14ac:dyDescent="0.2">
      <c r="A3374" s="5" t="s">
        <v>11603</v>
      </c>
      <c r="B3374" s="5"/>
      <c r="D3374" s="5"/>
      <c r="E3374" s="36" t="s">
        <v>5386</v>
      </c>
      <c r="F3374" s="5" t="s">
        <v>18630</v>
      </c>
      <c r="G3374" s="34"/>
      <c r="H3374" s="5" t="s">
        <v>18633</v>
      </c>
      <c r="I3374" s="34">
        <v>43368</v>
      </c>
      <c r="J3374" s="33" t="s">
        <v>18633</v>
      </c>
      <c r="K3374" s="34">
        <v>43788</v>
      </c>
      <c r="L3374" s="33" t="s">
        <v>42</v>
      </c>
      <c r="M3374" s="5" t="s">
        <v>43</v>
      </c>
      <c r="N3374" s="5" t="s">
        <v>26</v>
      </c>
      <c r="O3374" s="35">
        <v>2000</v>
      </c>
      <c r="P3374" s="5" t="s">
        <v>18630</v>
      </c>
      <c r="Q3374" s="5" t="str">
        <f t="shared" si="52"/>
        <v>Arquivado</v>
      </c>
      <c r="R3374" s="32" t="e">
        <v>#N/A</v>
      </c>
    </row>
    <row r="3375" spans="1:18" x14ac:dyDescent="0.2">
      <c r="A3375" s="5" t="s">
        <v>11604</v>
      </c>
      <c r="B3375" s="5"/>
      <c r="C3375" s="5" t="s">
        <v>11605</v>
      </c>
      <c r="D3375" s="5" t="s">
        <v>19440</v>
      </c>
      <c r="E3375" s="36" t="s">
        <v>71</v>
      </c>
      <c r="F3375" s="5" t="s">
        <v>18633</v>
      </c>
      <c r="G3375" s="34">
        <v>45495</v>
      </c>
      <c r="H3375" s="33" t="s">
        <v>18630</v>
      </c>
      <c r="I3375" s="34"/>
      <c r="J3375" s="5" t="s">
        <v>18630</v>
      </c>
      <c r="K3375" s="34"/>
      <c r="L3375" s="5" t="s">
        <v>42</v>
      </c>
      <c r="M3375" s="33" t="s">
        <v>43</v>
      </c>
      <c r="N3375" s="5" t="s">
        <v>26</v>
      </c>
      <c r="O3375" s="35">
        <v>466983.09</v>
      </c>
      <c r="P3375" s="5" t="s">
        <v>18633</v>
      </c>
      <c r="Q3375" s="5" t="str">
        <f t="shared" si="52"/>
        <v>Arquivado</v>
      </c>
      <c r="R3375" s="32" t="e">
        <v>#N/A</v>
      </c>
    </row>
    <row r="3376" spans="1:18" x14ac:dyDescent="0.2">
      <c r="A3376" s="5" t="s">
        <v>11606</v>
      </c>
      <c r="B3376" s="5"/>
      <c r="C3376" s="5" t="s">
        <v>11607</v>
      </c>
      <c r="D3376" s="5" t="s">
        <v>8080</v>
      </c>
      <c r="E3376" s="36" t="s">
        <v>71</v>
      </c>
      <c r="F3376" s="5" t="s">
        <v>18630</v>
      </c>
      <c r="G3376" s="34"/>
      <c r="H3376" s="5" t="s">
        <v>18630</v>
      </c>
      <c r="I3376" s="34"/>
      <c r="J3376" s="5" t="s">
        <v>18630</v>
      </c>
      <c r="K3376" s="34"/>
      <c r="L3376" s="5" t="s">
        <v>18793</v>
      </c>
      <c r="M3376" s="5" t="s">
        <v>11608</v>
      </c>
      <c r="N3376" s="5" t="s">
        <v>18712</v>
      </c>
      <c r="O3376" s="35">
        <v>628581.23</v>
      </c>
      <c r="P3376" s="60" t="s">
        <v>18630</v>
      </c>
      <c r="Q3376" s="5" t="str">
        <f t="shared" si="52"/>
        <v>Ativo</v>
      </c>
      <c r="R3376" s="32" t="e">
        <v>#N/A</v>
      </c>
    </row>
    <row r="3377" spans="1:18" x14ac:dyDescent="0.2">
      <c r="A3377" s="5" t="s">
        <v>11610</v>
      </c>
      <c r="B3377" s="5"/>
      <c r="C3377" s="5" t="s">
        <v>11611</v>
      </c>
      <c r="D3377" s="5" t="s">
        <v>891</v>
      </c>
      <c r="E3377" s="36" t="s">
        <v>71</v>
      </c>
      <c r="F3377" s="5" t="s">
        <v>18633</v>
      </c>
      <c r="G3377" s="34">
        <v>45845</v>
      </c>
      <c r="H3377" s="33" t="s">
        <v>18633</v>
      </c>
      <c r="I3377" s="34">
        <v>46058</v>
      </c>
      <c r="J3377" s="33" t="s">
        <v>18630</v>
      </c>
      <c r="K3377" s="34"/>
      <c r="L3377" s="5" t="s">
        <v>18795</v>
      </c>
      <c r="M3377" s="5" t="s">
        <v>11612</v>
      </c>
      <c r="N3377" s="5" t="s">
        <v>117</v>
      </c>
      <c r="O3377" s="35">
        <v>215777.11</v>
      </c>
      <c r="P3377" s="60" t="s">
        <v>18630</v>
      </c>
      <c r="Q3377" s="5" t="str">
        <f t="shared" si="52"/>
        <v>Ativo</v>
      </c>
      <c r="R3377" s="32" t="e">
        <v>#N/A</v>
      </c>
    </row>
    <row r="3378" spans="1:18" x14ac:dyDescent="0.2">
      <c r="A3378" s="5" t="s">
        <v>11614</v>
      </c>
      <c r="B3378" s="5"/>
      <c r="C3378" s="5" t="s">
        <v>11615</v>
      </c>
      <c r="D3378" s="5" t="s">
        <v>891</v>
      </c>
      <c r="E3378" s="36" t="s">
        <v>71</v>
      </c>
      <c r="F3378" s="5" t="s">
        <v>18633</v>
      </c>
      <c r="G3378" s="34">
        <v>45596</v>
      </c>
      <c r="H3378" s="33" t="s">
        <v>18633</v>
      </c>
      <c r="I3378" s="34">
        <v>45727</v>
      </c>
      <c r="J3378" s="33" t="s">
        <v>18633</v>
      </c>
      <c r="K3378" s="34">
        <v>46064</v>
      </c>
      <c r="L3378" s="33" t="s">
        <v>18794</v>
      </c>
      <c r="M3378" s="33" t="s">
        <v>9734</v>
      </c>
      <c r="N3378" s="5" t="s">
        <v>117</v>
      </c>
      <c r="O3378" s="35">
        <v>166975.20000000001</v>
      </c>
      <c r="P3378" s="60" t="s">
        <v>18630</v>
      </c>
      <c r="Q3378" s="5" t="str">
        <f t="shared" si="52"/>
        <v>Ativo</v>
      </c>
      <c r="R3378" s="32" t="e">
        <v>#N/A</v>
      </c>
    </row>
    <row r="3379" spans="1:18" x14ac:dyDescent="0.2">
      <c r="A3379" s="5" t="s">
        <v>11616</v>
      </c>
      <c r="B3379" s="5" t="s">
        <v>11617</v>
      </c>
      <c r="C3379" s="5" t="s">
        <v>11618</v>
      </c>
      <c r="D3379" s="5" t="s">
        <v>19454</v>
      </c>
      <c r="E3379" s="36" t="s">
        <v>71</v>
      </c>
      <c r="F3379" s="5" t="s">
        <v>18633</v>
      </c>
      <c r="G3379" s="34">
        <v>42854</v>
      </c>
      <c r="H3379" s="33" t="s">
        <v>18633</v>
      </c>
      <c r="I3379" s="34">
        <v>42999</v>
      </c>
      <c r="J3379" s="33" t="s">
        <v>18633</v>
      </c>
      <c r="K3379" s="34">
        <v>43566</v>
      </c>
      <c r="L3379" s="33" t="s">
        <v>42</v>
      </c>
      <c r="M3379" s="33" t="s">
        <v>43</v>
      </c>
      <c r="N3379" s="5" t="s">
        <v>26</v>
      </c>
      <c r="O3379" s="35">
        <v>40000</v>
      </c>
      <c r="P3379" s="5" t="s">
        <v>18633</v>
      </c>
      <c r="Q3379" s="5" t="str">
        <f t="shared" si="52"/>
        <v>Arquivado</v>
      </c>
      <c r="R3379" s="32" t="e">
        <v>#N/A</v>
      </c>
    </row>
    <row r="3380" spans="1:18" x14ac:dyDescent="0.2">
      <c r="A3380" s="5" t="s">
        <v>11619</v>
      </c>
      <c r="B3380" s="5"/>
      <c r="C3380" s="5" t="s">
        <v>11620</v>
      </c>
      <c r="D3380" s="5" t="s">
        <v>11621</v>
      </c>
      <c r="E3380" s="36" t="s">
        <v>71</v>
      </c>
      <c r="F3380" s="5" t="s">
        <v>18633</v>
      </c>
      <c r="G3380" s="34">
        <v>44774</v>
      </c>
      <c r="H3380" s="33" t="s">
        <v>18633</v>
      </c>
      <c r="I3380" s="34">
        <v>45005</v>
      </c>
      <c r="J3380" s="33" t="s">
        <v>18633</v>
      </c>
      <c r="K3380" s="34">
        <v>45161</v>
      </c>
      <c r="L3380" s="33" t="s">
        <v>42</v>
      </c>
      <c r="M3380" s="33" t="s">
        <v>43</v>
      </c>
      <c r="N3380" s="5" t="s">
        <v>26</v>
      </c>
      <c r="O3380" s="35">
        <v>178041.32</v>
      </c>
      <c r="P3380" s="5" t="s">
        <v>18630</v>
      </c>
      <c r="Q3380" s="5" t="str">
        <f t="shared" si="52"/>
        <v>Arquivado</v>
      </c>
      <c r="R3380" s="32" t="e">
        <v>#N/A</v>
      </c>
    </row>
    <row r="3381" spans="1:18" x14ac:dyDescent="0.2">
      <c r="A3381" s="5" t="s">
        <v>11622</v>
      </c>
      <c r="B3381" s="5"/>
      <c r="C3381" s="5" t="s">
        <v>11623</v>
      </c>
      <c r="D3381" s="5" t="s">
        <v>891</v>
      </c>
      <c r="E3381" s="36" t="s">
        <v>71</v>
      </c>
      <c r="F3381" s="5" t="s">
        <v>18633</v>
      </c>
      <c r="G3381" s="34">
        <v>45439</v>
      </c>
      <c r="H3381" s="33" t="s">
        <v>18630</v>
      </c>
      <c r="I3381" s="34"/>
      <c r="J3381" s="5" t="s">
        <v>18630</v>
      </c>
      <c r="K3381" s="34"/>
      <c r="L3381" s="5" t="s">
        <v>42</v>
      </c>
      <c r="M3381" s="5" t="s">
        <v>11624</v>
      </c>
      <c r="N3381" s="5" t="s">
        <v>26</v>
      </c>
      <c r="O3381" s="35">
        <v>748106.29</v>
      </c>
      <c r="P3381" s="5" t="s">
        <v>18633</v>
      </c>
      <c r="Q3381" s="5" t="str">
        <f t="shared" si="52"/>
        <v>Arquivado</v>
      </c>
      <c r="R3381" s="32" t="e">
        <v>#N/A</v>
      </c>
    </row>
    <row r="3382" spans="1:18" x14ac:dyDescent="0.2">
      <c r="A3382" s="5" t="s">
        <v>11626</v>
      </c>
      <c r="B3382" s="5" t="s">
        <v>11627</v>
      </c>
      <c r="C3382" s="5" t="s">
        <v>11628</v>
      </c>
      <c r="D3382" s="5" t="s">
        <v>18691</v>
      </c>
      <c r="E3382" s="36" t="s">
        <v>71</v>
      </c>
      <c r="F3382" s="5" t="s">
        <v>18633</v>
      </c>
      <c r="G3382" s="34">
        <v>44463</v>
      </c>
      <c r="H3382" s="33" t="s">
        <v>18633</v>
      </c>
      <c r="I3382" s="34">
        <v>44789</v>
      </c>
      <c r="J3382" s="33" t="s">
        <v>18630</v>
      </c>
      <c r="K3382" s="34"/>
      <c r="L3382" s="5" t="s">
        <v>18796</v>
      </c>
      <c r="M3382" s="5" t="s">
        <v>11629</v>
      </c>
      <c r="N3382" s="5" t="s">
        <v>117</v>
      </c>
      <c r="O3382" s="35">
        <v>482856.84</v>
      </c>
      <c r="P3382" s="60" t="s">
        <v>18630</v>
      </c>
      <c r="Q3382" s="5" t="str">
        <f t="shared" si="52"/>
        <v>Ativo</v>
      </c>
      <c r="R3382" s="32" t="e">
        <v>#N/A</v>
      </c>
    </row>
    <row r="3383" spans="1:18" x14ac:dyDescent="0.2">
      <c r="A3383" s="5" t="s">
        <v>11631</v>
      </c>
      <c r="B3383" s="5"/>
      <c r="D3383" s="5" t="s">
        <v>11632</v>
      </c>
      <c r="E3383" s="36" t="s">
        <v>10496</v>
      </c>
      <c r="F3383" s="5" t="s">
        <v>18633</v>
      </c>
      <c r="G3383" s="34">
        <v>45449</v>
      </c>
      <c r="H3383" s="33" t="s">
        <v>18633</v>
      </c>
      <c r="I3383" s="34">
        <v>45630</v>
      </c>
      <c r="J3383" s="33" t="s">
        <v>18633</v>
      </c>
      <c r="K3383" s="34">
        <v>45688</v>
      </c>
      <c r="L3383" s="33" t="s">
        <v>42</v>
      </c>
      <c r="M3383" s="5" t="s">
        <v>43</v>
      </c>
      <c r="N3383" s="5" t="s">
        <v>26</v>
      </c>
      <c r="O3383" s="35">
        <v>3500</v>
      </c>
      <c r="P3383" s="5" t="s">
        <v>18630</v>
      </c>
      <c r="Q3383" s="5" t="str">
        <f t="shared" si="52"/>
        <v>Arquivado</v>
      </c>
      <c r="R3383" s="32" t="e">
        <v>#N/A</v>
      </c>
    </row>
    <row r="3384" spans="1:18" x14ac:dyDescent="0.2">
      <c r="A3384" s="5" t="s">
        <v>11633</v>
      </c>
      <c r="B3384" s="5"/>
      <c r="C3384" s="5" t="s">
        <v>11634</v>
      </c>
      <c r="D3384" s="5" t="s">
        <v>891</v>
      </c>
      <c r="E3384" s="36" t="s">
        <v>71</v>
      </c>
      <c r="F3384" s="5" t="s">
        <v>18633</v>
      </c>
      <c r="G3384" s="34">
        <v>45600</v>
      </c>
      <c r="H3384" s="33" t="s">
        <v>18633</v>
      </c>
      <c r="I3384" s="34">
        <v>45742</v>
      </c>
      <c r="J3384" s="33" t="s">
        <v>18633</v>
      </c>
      <c r="K3384" s="34">
        <v>46078</v>
      </c>
      <c r="L3384" s="33" t="s">
        <v>18794</v>
      </c>
      <c r="M3384" s="33" t="s">
        <v>11635</v>
      </c>
      <c r="N3384" s="5" t="s">
        <v>117</v>
      </c>
      <c r="O3384" s="35">
        <v>307613.3</v>
      </c>
      <c r="P3384" s="60" t="s">
        <v>18630</v>
      </c>
      <c r="Q3384" s="5" t="str">
        <f t="shared" si="52"/>
        <v>Ativo</v>
      </c>
      <c r="R3384" s="32" t="e">
        <v>#N/A</v>
      </c>
    </row>
    <row r="3385" spans="1:18" x14ac:dyDescent="0.2">
      <c r="A3385" s="5" t="s">
        <v>11637</v>
      </c>
      <c r="B3385" s="5"/>
      <c r="C3385" s="5" t="s">
        <v>11638</v>
      </c>
      <c r="D3385" s="5" t="s">
        <v>19455</v>
      </c>
      <c r="E3385" s="36" t="s">
        <v>71</v>
      </c>
      <c r="F3385" s="5" t="s">
        <v>18633</v>
      </c>
      <c r="G3385" s="34">
        <v>44270</v>
      </c>
      <c r="H3385" s="33" t="s">
        <v>18633</v>
      </c>
      <c r="I3385" s="34">
        <v>44468</v>
      </c>
      <c r="J3385" s="33" t="s">
        <v>18633</v>
      </c>
      <c r="K3385" s="34">
        <v>44487</v>
      </c>
      <c r="L3385" s="33" t="s">
        <v>42</v>
      </c>
      <c r="M3385" s="33" t="s">
        <v>43</v>
      </c>
      <c r="N3385" s="5" t="s">
        <v>26</v>
      </c>
      <c r="O3385" s="35">
        <v>416611.28</v>
      </c>
      <c r="P3385" s="5" t="s">
        <v>18633</v>
      </c>
      <c r="Q3385" s="5" t="str">
        <f t="shared" si="52"/>
        <v>Arquivado</v>
      </c>
      <c r="R3385" s="32" t="e">
        <v>#N/A</v>
      </c>
    </row>
    <row r="3386" spans="1:18" x14ac:dyDescent="0.2">
      <c r="A3386" s="5" t="s">
        <v>11639</v>
      </c>
      <c r="B3386" s="5"/>
      <c r="C3386" s="5" t="s">
        <v>7762</v>
      </c>
      <c r="D3386" s="5" t="s">
        <v>1433</v>
      </c>
      <c r="E3386" s="36" t="s">
        <v>71</v>
      </c>
      <c r="F3386" s="5" t="s">
        <v>18633</v>
      </c>
      <c r="G3386" s="34">
        <v>46097</v>
      </c>
      <c r="H3386" s="33" t="s">
        <v>18630</v>
      </c>
      <c r="I3386" s="34"/>
      <c r="J3386" s="5" t="s">
        <v>18630</v>
      </c>
      <c r="K3386" s="34"/>
      <c r="L3386" s="5" t="s">
        <v>18795</v>
      </c>
      <c r="M3386" s="5" t="s">
        <v>11640</v>
      </c>
      <c r="N3386" s="5" t="s">
        <v>117</v>
      </c>
      <c r="O3386" s="35">
        <v>747573.16</v>
      </c>
      <c r="P3386" s="60" t="s">
        <v>18633</v>
      </c>
      <c r="Q3386" s="5" t="str">
        <f t="shared" si="52"/>
        <v>Ativo</v>
      </c>
      <c r="R3386" s="32" t="e">
        <v>#N/A</v>
      </c>
    </row>
    <row r="3387" spans="1:18" x14ac:dyDescent="0.2">
      <c r="A3387" s="5" t="s">
        <v>11642</v>
      </c>
      <c r="B3387" s="5" t="s">
        <v>11643</v>
      </c>
      <c r="C3387" s="5" t="s">
        <v>11644</v>
      </c>
      <c r="D3387" s="5" t="s">
        <v>4972</v>
      </c>
      <c r="E3387" s="36" t="s">
        <v>71</v>
      </c>
      <c r="F3387" s="5" t="s">
        <v>18633</v>
      </c>
      <c r="G3387" s="34">
        <v>44620</v>
      </c>
      <c r="H3387" s="33" t="s">
        <v>18633</v>
      </c>
      <c r="I3387" s="34">
        <v>44895</v>
      </c>
      <c r="J3387" s="33" t="s">
        <v>18633</v>
      </c>
      <c r="K3387" s="34">
        <v>44998</v>
      </c>
      <c r="L3387" s="33" t="s">
        <v>42</v>
      </c>
      <c r="M3387" s="33" t="s">
        <v>11645</v>
      </c>
      <c r="N3387" s="5" t="s">
        <v>26</v>
      </c>
      <c r="O3387" s="35">
        <v>582926.15</v>
      </c>
      <c r="P3387" s="5" t="s">
        <v>18633</v>
      </c>
      <c r="Q3387" s="5" t="str">
        <f t="shared" si="52"/>
        <v>Arquivado</v>
      </c>
      <c r="R3387" s="32" t="e">
        <v>#N/A</v>
      </c>
    </row>
    <row r="3388" spans="1:18" x14ac:dyDescent="0.2">
      <c r="A3388" s="5" t="s">
        <v>11647</v>
      </c>
      <c r="B3388" s="5"/>
      <c r="C3388" s="5" t="s">
        <v>11648</v>
      </c>
      <c r="D3388" s="5" t="s">
        <v>19440</v>
      </c>
      <c r="E3388" s="36" t="s">
        <v>71</v>
      </c>
      <c r="F3388" s="5" t="s">
        <v>18633</v>
      </c>
      <c r="G3388" s="34">
        <v>45155</v>
      </c>
      <c r="H3388" s="33" t="s">
        <v>18633</v>
      </c>
      <c r="I3388" s="34">
        <v>45386</v>
      </c>
      <c r="J3388" s="33" t="s">
        <v>18633</v>
      </c>
      <c r="K3388" s="34">
        <v>45742</v>
      </c>
      <c r="L3388" s="33" t="s">
        <v>42</v>
      </c>
      <c r="M3388" s="5" t="s">
        <v>11649</v>
      </c>
      <c r="N3388" s="5" t="s">
        <v>26</v>
      </c>
      <c r="O3388" s="35">
        <v>62234.720000000001</v>
      </c>
      <c r="P3388" s="5" t="s">
        <v>18630</v>
      </c>
      <c r="Q3388" s="5" t="str">
        <f t="shared" si="52"/>
        <v>Arquivado</v>
      </c>
      <c r="R3388" s="32" t="e">
        <v>#N/A</v>
      </c>
    </row>
    <row r="3389" spans="1:18" x14ac:dyDescent="0.2">
      <c r="A3389" s="5" t="s">
        <v>11651</v>
      </c>
      <c r="B3389" s="5"/>
      <c r="C3389" s="5" t="s">
        <v>11652</v>
      </c>
      <c r="D3389" s="5" t="s">
        <v>4454</v>
      </c>
      <c r="E3389" s="36" t="s">
        <v>71</v>
      </c>
      <c r="F3389" s="5" t="s">
        <v>18630</v>
      </c>
      <c r="G3389" s="34"/>
      <c r="H3389" s="5" t="s">
        <v>18630</v>
      </c>
      <c r="I3389" s="34"/>
      <c r="J3389" s="5" t="s">
        <v>18630</v>
      </c>
      <c r="K3389" s="34"/>
      <c r="L3389" s="5" t="s">
        <v>23</v>
      </c>
      <c r="M3389" s="5" t="s">
        <v>825</v>
      </c>
      <c r="N3389" s="5" t="s">
        <v>26</v>
      </c>
      <c r="O3389" s="35">
        <v>238890.48</v>
      </c>
      <c r="P3389" s="5" t="s">
        <v>18630</v>
      </c>
      <c r="Q3389" s="5" t="str">
        <f t="shared" si="52"/>
        <v>Arquivado</v>
      </c>
      <c r="R3389" s="32" t="e">
        <v>#N/A</v>
      </c>
    </row>
    <row r="3390" spans="1:18" x14ac:dyDescent="0.2">
      <c r="A3390" s="5" t="s">
        <v>11653</v>
      </c>
      <c r="B3390" s="5"/>
      <c r="C3390" s="5" t="s">
        <v>11654</v>
      </c>
      <c r="D3390" s="5" t="s">
        <v>11655</v>
      </c>
      <c r="E3390" s="36" t="s">
        <v>71</v>
      </c>
      <c r="F3390" s="5" t="s">
        <v>18633</v>
      </c>
      <c r="G3390" s="34">
        <v>44264</v>
      </c>
      <c r="H3390" s="33" t="s">
        <v>18633</v>
      </c>
      <c r="I3390" s="34">
        <v>44442</v>
      </c>
      <c r="J3390" s="33" t="s">
        <v>18633</v>
      </c>
      <c r="K3390" s="34">
        <v>44516</v>
      </c>
      <c r="L3390" s="33" t="s">
        <v>42</v>
      </c>
      <c r="M3390" s="33" t="s">
        <v>43</v>
      </c>
      <c r="N3390" s="5" t="s">
        <v>26</v>
      </c>
      <c r="O3390" s="35">
        <v>61053.64</v>
      </c>
      <c r="P3390" s="5" t="s">
        <v>18630</v>
      </c>
      <c r="Q3390" s="5" t="str">
        <f t="shared" si="52"/>
        <v>Arquivado</v>
      </c>
      <c r="R3390" s="32" t="e">
        <v>#N/A</v>
      </c>
    </row>
    <row r="3391" spans="1:18" x14ac:dyDescent="0.2">
      <c r="A3391" s="5" t="s">
        <v>11656</v>
      </c>
      <c r="B3391" s="5"/>
      <c r="C3391" s="5" t="s">
        <v>11657</v>
      </c>
      <c r="D3391" s="5" t="s">
        <v>18695</v>
      </c>
      <c r="E3391" s="36" t="s">
        <v>71</v>
      </c>
      <c r="F3391" s="5" t="s">
        <v>18630</v>
      </c>
      <c r="G3391" s="34"/>
      <c r="H3391" s="5" t="s">
        <v>18630</v>
      </c>
      <c r="I3391" s="34"/>
      <c r="J3391" s="5" t="s">
        <v>18630</v>
      </c>
      <c r="K3391" s="34"/>
      <c r="L3391" s="5" t="s">
        <v>42</v>
      </c>
      <c r="M3391" s="5" t="s">
        <v>43</v>
      </c>
      <c r="N3391" s="5" t="s">
        <v>26</v>
      </c>
      <c r="O3391" s="35">
        <v>264653.34999999998</v>
      </c>
      <c r="P3391" s="5" t="s">
        <v>18630</v>
      </c>
      <c r="Q3391" s="5" t="str">
        <f t="shared" si="52"/>
        <v>Arquivado</v>
      </c>
      <c r="R3391" s="32" t="e">
        <v>#N/A</v>
      </c>
    </row>
    <row r="3392" spans="1:18" x14ac:dyDescent="0.2">
      <c r="A3392" s="5" t="s">
        <v>11658</v>
      </c>
      <c r="B3392" s="5"/>
      <c r="C3392" s="5" t="s">
        <v>11659</v>
      </c>
      <c r="D3392" s="5" t="s">
        <v>18692</v>
      </c>
      <c r="E3392" s="36" t="s">
        <v>71</v>
      </c>
      <c r="F3392" s="5" t="s">
        <v>18633</v>
      </c>
      <c r="G3392" s="34">
        <v>44956</v>
      </c>
      <c r="H3392" s="33" t="s">
        <v>18633</v>
      </c>
      <c r="I3392" s="34">
        <v>45084</v>
      </c>
      <c r="J3392" s="33" t="s">
        <v>18633</v>
      </c>
      <c r="K3392" s="34">
        <v>45567</v>
      </c>
      <c r="L3392" s="33" t="s">
        <v>42</v>
      </c>
      <c r="M3392" s="33" t="s">
        <v>11660</v>
      </c>
      <c r="N3392" s="5" t="s">
        <v>26</v>
      </c>
      <c r="O3392" s="35">
        <v>246585.09</v>
      </c>
      <c r="P3392" s="5" t="s">
        <v>18630</v>
      </c>
      <c r="Q3392" s="5" t="str">
        <f t="shared" si="52"/>
        <v>Arquivado</v>
      </c>
      <c r="R3392" s="32" t="e">
        <v>#N/A</v>
      </c>
    </row>
    <row r="3393" spans="1:18" x14ac:dyDescent="0.2">
      <c r="A3393" s="5" t="s">
        <v>11662</v>
      </c>
      <c r="B3393" s="5"/>
      <c r="C3393" s="5" t="s">
        <v>11663</v>
      </c>
      <c r="D3393" s="5" t="s">
        <v>1186</v>
      </c>
      <c r="E3393" s="36" t="s">
        <v>71</v>
      </c>
      <c r="F3393" s="5" t="s">
        <v>18633</v>
      </c>
      <c r="G3393" s="34">
        <v>45645</v>
      </c>
      <c r="H3393" s="33" t="s">
        <v>18633</v>
      </c>
      <c r="I3393" s="34">
        <v>45841</v>
      </c>
      <c r="J3393" s="33" t="s">
        <v>18633</v>
      </c>
      <c r="K3393" s="34">
        <v>46064</v>
      </c>
      <c r="L3393" s="33" t="s">
        <v>18794</v>
      </c>
      <c r="M3393" s="33" t="s">
        <v>238</v>
      </c>
      <c r="N3393" s="5" t="s">
        <v>117</v>
      </c>
      <c r="O3393" s="35">
        <v>143131.88</v>
      </c>
      <c r="P3393" s="60" t="s">
        <v>18630</v>
      </c>
      <c r="Q3393" s="5" t="str">
        <f t="shared" si="52"/>
        <v>Ativo</v>
      </c>
      <c r="R3393" s="32" t="e">
        <v>#N/A</v>
      </c>
    </row>
    <row r="3394" spans="1:18" x14ac:dyDescent="0.2">
      <c r="A3394" s="5" t="s">
        <v>11664</v>
      </c>
      <c r="B3394" s="5"/>
      <c r="C3394" s="5" t="s">
        <v>11665</v>
      </c>
      <c r="D3394" s="5" t="s">
        <v>18691</v>
      </c>
      <c r="E3394" s="36" t="s">
        <v>71</v>
      </c>
      <c r="F3394" s="5" t="s">
        <v>18633</v>
      </c>
      <c r="G3394" s="34">
        <v>44782</v>
      </c>
      <c r="H3394" s="33" t="s">
        <v>18633</v>
      </c>
      <c r="I3394" s="34">
        <v>45029</v>
      </c>
      <c r="J3394" s="33" t="s">
        <v>18630</v>
      </c>
      <c r="K3394" s="34"/>
      <c r="L3394" s="5" t="s">
        <v>18796</v>
      </c>
      <c r="M3394" s="5" t="s">
        <v>11666</v>
      </c>
      <c r="N3394" s="5" t="s">
        <v>117</v>
      </c>
      <c r="O3394" s="35">
        <v>1187849.71</v>
      </c>
      <c r="P3394" s="60" t="s">
        <v>18630</v>
      </c>
      <c r="Q3394" s="5" t="str">
        <f t="shared" si="52"/>
        <v>Ativo</v>
      </c>
      <c r="R3394" s="32" t="e">
        <v>#N/A</v>
      </c>
    </row>
    <row r="3395" spans="1:18" x14ac:dyDescent="0.2">
      <c r="A3395" s="5" t="s">
        <v>11668</v>
      </c>
      <c r="B3395" s="5"/>
      <c r="C3395" s="5" t="s">
        <v>11669</v>
      </c>
      <c r="D3395" s="5" t="s">
        <v>18693</v>
      </c>
      <c r="E3395" s="36" t="s">
        <v>71</v>
      </c>
      <c r="F3395" s="5" t="s">
        <v>18630</v>
      </c>
      <c r="G3395" s="34"/>
      <c r="H3395" s="5" t="s">
        <v>18630</v>
      </c>
      <c r="I3395" s="34"/>
      <c r="J3395" s="5" t="s">
        <v>18630</v>
      </c>
      <c r="K3395" s="34"/>
      <c r="L3395" s="5" t="s">
        <v>42</v>
      </c>
      <c r="M3395" s="5" t="s">
        <v>43</v>
      </c>
      <c r="N3395" s="5" t="s">
        <v>26</v>
      </c>
      <c r="O3395" s="35">
        <v>316074.89</v>
      </c>
      <c r="P3395" s="5" t="s">
        <v>18630</v>
      </c>
      <c r="Q3395" s="5" t="str">
        <f t="shared" si="52"/>
        <v>Arquivado</v>
      </c>
      <c r="R3395" s="32" t="e">
        <v>#N/A</v>
      </c>
    </row>
    <row r="3396" spans="1:18" x14ac:dyDescent="0.2">
      <c r="A3396" s="5" t="s">
        <v>11670</v>
      </c>
      <c r="B3396" s="5"/>
      <c r="C3396" s="5" t="s">
        <v>11671</v>
      </c>
      <c r="D3396" s="5" t="s">
        <v>976</v>
      </c>
      <c r="E3396" s="36" t="s">
        <v>71</v>
      </c>
      <c r="F3396" s="5" t="s">
        <v>18630</v>
      </c>
      <c r="G3396" s="34"/>
      <c r="H3396" s="5" t="s">
        <v>18630</v>
      </c>
      <c r="I3396" s="34"/>
      <c r="J3396" s="5" t="s">
        <v>18630</v>
      </c>
      <c r="K3396" s="34"/>
      <c r="L3396" s="5" t="s">
        <v>42</v>
      </c>
      <c r="M3396" s="5" t="s">
        <v>43</v>
      </c>
      <c r="N3396" s="5" t="s">
        <v>26</v>
      </c>
      <c r="O3396" s="35">
        <v>203395.34</v>
      </c>
      <c r="P3396" s="5" t="s">
        <v>18630</v>
      </c>
      <c r="Q3396" s="5" t="str">
        <f t="shared" ref="Q3396:Q3459" si="53">IF(OR(ISNUMBER(SEARCH("arquivamento",L3396)),ISNUMBER(SEARCH("arquivado",L3396))),"Arquivado","Ativo")</f>
        <v>Arquivado</v>
      </c>
      <c r="R3396" s="32" t="e">
        <v>#N/A</v>
      </c>
    </row>
    <row r="3397" spans="1:18" x14ac:dyDescent="0.2">
      <c r="A3397" s="5" t="s">
        <v>11672</v>
      </c>
      <c r="B3397" s="5" t="s">
        <v>11673</v>
      </c>
      <c r="C3397" s="5" t="s">
        <v>11674</v>
      </c>
      <c r="D3397" s="5" t="s">
        <v>19227</v>
      </c>
      <c r="E3397" s="36" t="s">
        <v>71</v>
      </c>
      <c r="F3397" s="5" t="s">
        <v>18633</v>
      </c>
      <c r="G3397" s="34">
        <v>43434</v>
      </c>
      <c r="H3397" s="33" t="s">
        <v>18633</v>
      </c>
      <c r="I3397" s="34">
        <v>43692</v>
      </c>
      <c r="J3397" s="33" t="s">
        <v>18633</v>
      </c>
      <c r="K3397" s="34">
        <v>45838</v>
      </c>
      <c r="L3397" s="33" t="s">
        <v>42</v>
      </c>
      <c r="M3397" s="5" t="s">
        <v>11675</v>
      </c>
      <c r="N3397" s="5" t="s">
        <v>26</v>
      </c>
      <c r="O3397" s="35">
        <v>1047000.52</v>
      </c>
      <c r="P3397" s="5" t="s">
        <v>18630</v>
      </c>
      <c r="Q3397" s="5" t="str">
        <f t="shared" si="53"/>
        <v>Arquivado</v>
      </c>
      <c r="R3397" s="32" t="e">
        <v>#N/A</v>
      </c>
    </row>
    <row r="3398" spans="1:18" x14ac:dyDescent="0.2">
      <c r="A3398" s="5" t="s">
        <v>11677</v>
      </c>
      <c r="B3398" s="5" t="s">
        <v>11678</v>
      </c>
      <c r="C3398" s="5" t="s">
        <v>11679</v>
      </c>
      <c r="D3398" s="5" t="s">
        <v>18693</v>
      </c>
      <c r="E3398" s="36" t="s">
        <v>71</v>
      </c>
      <c r="F3398" s="5" t="s">
        <v>18633</v>
      </c>
      <c r="G3398" s="34">
        <v>44539</v>
      </c>
      <c r="H3398" s="33" t="s">
        <v>18633</v>
      </c>
      <c r="I3398" s="34">
        <v>44771</v>
      </c>
      <c r="J3398" s="33" t="s">
        <v>18630</v>
      </c>
      <c r="K3398" s="34"/>
      <c r="L3398" s="5" t="s">
        <v>18796</v>
      </c>
      <c r="M3398" s="5" t="s">
        <v>11680</v>
      </c>
      <c r="N3398" s="5" t="s">
        <v>117</v>
      </c>
      <c r="O3398" s="35">
        <v>444545.96</v>
      </c>
      <c r="P3398" s="60" t="s">
        <v>18630</v>
      </c>
      <c r="Q3398" s="5" t="str">
        <f t="shared" si="53"/>
        <v>Ativo</v>
      </c>
      <c r="R3398" s="32" t="e">
        <v>#N/A</v>
      </c>
    </row>
    <row r="3399" spans="1:18" x14ac:dyDescent="0.2">
      <c r="A3399" s="5" t="s">
        <v>11682</v>
      </c>
      <c r="B3399" s="5"/>
      <c r="C3399" s="5" t="s">
        <v>11683</v>
      </c>
      <c r="D3399" s="5" t="s">
        <v>19268</v>
      </c>
      <c r="E3399" s="36" t="s">
        <v>71</v>
      </c>
      <c r="F3399" s="5" t="s">
        <v>18633</v>
      </c>
      <c r="G3399" s="34">
        <v>45386</v>
      </c>
      <c r="H3399" s="33" t="s">
        <v>18633</v>
      </c>
      <c r="I3399" s="34">
        <v>45560</v>
      </c>
      <c r="J3399" s="33" t="s">
        <v>18630</v>
      </c>
      <c r="K3399" s="34"/>
      <c r="L3399" s="5" t="s">
        <v>18796</v>
      </c>
      <c r="M3399" s="5" t="s">
        <v>348</v>
      </c>
      <c r="N3399" s="5" t="s">
        <v>117</v>
      </c>
      <c r="O3399" s="35">
        <v>747387.06</v>
      </c>
      <c r="P3399" s="60" t="s">
        <v>18630</v>
      </c>
      <c r="Q3399" s="5" t="str">
        <f t="shared" si="53"/>
        <v>Ativo</v>
      </c>
      <c r="R3399" s="32" t="e">
        <v>#N/A</v>
      </c>
    </row>
    <row r="3400" spans="1:18" x14ac:dyDescent="0.2">
      <c r="A3400" s="5" t="s">
        <v>11684</v>
      </c>
      <c r="B3400" s="5"/>
      <c r="C3400" s="5" t="s">
        <v>11685</v>
      </c>
      <c r="D3400" s="5" t="s">
        <v>1314</v>
      </c>
      <c r="E3400" s="36" t="s">
        <v>71</v>
      </c>
      <c r="F3400" s="5" t="s">
        <v>18633</v>
      </c>
      <c r="G3400" s="34">
        <v>42548</v>
      </c>
      <c r="H3400" s="33" t="s">
        <v>18633</v>
      </c>
      <c r="I3400" s="34">
        <v>42983</v>
      </c>
      <c r="J3400" s="33" t="s">
        <v>18633</v>
      </c>
      <c r="K3400" s="34">
        <v>43441</v>
      </c>
      <c r="L3400" s="33" t="s">
        <v>42</v>
      </c>
      <c r="M3400" s="33" t="s">
        <v>238</v>
      </c>
      <c r="N3400" s="5" t="s">
        <v>26</v>
      </c>
      <c r="O3400" s="35">
        <v>40000</v>
      </c>
      <c r="P3400" s="5" t="s">
        <v>18630</v>
      </c>
      <c r="Q3400" s="5" t="str">
        <f t="shared" si="53"/>
        <v>Arquivado</v>
      </c>
      <c r="R3400" s="32" t="e">
        <v>#N/A</v>
      </c>
    </row>
    <row r="3401" spans="1:18" x14ac:dyDescent="0.2">
      <c r="A3401" s="5" t="s">
        <v>11686</v>
      </c>
      <c r="B3401" s="5"/>
      <c r="C3401" s="5" t="s">
        <v>11687</v>
      </c>
      <c r="D3401" s="5" t="s">
        <v>694</v>
      </c>
      <c r="E3401" s="36" t="s">
        <v>71</v>
      </c>
      <c r="F3401" s="5" t="s">
        <v>18633</v>
      </c>
      <c r="G3401" s="34">
        <v>45624</v>
      </c>
      <c r="H3401" s="33" t="s">
        <v>18633</v>
      </c>
      <c r="I3401" s="34">
        <v>45784</v>
      </c>
      <c r="J3401" s="33" t="s">
        <v>18630</v>
      </c>
      <c r="K3401" s="34"/>
      <c r="L3401" s="5" t="s">
        <v>18795</v>
      </c>
      <c r="M3401" s="5" t="s">
        <v>9665</v>
      </c>
      <c r="N3401" s="5" t="s">
        <v>210</v>
      </c>
      <c r="O3401" s="35">
        <v>241826.89</v>
      </c>
      <c r="P3401" s="60" t="s">
        <v>18630</v>
      </c>
      <c r="Q3401" s="5" t="str">
        <f t="shared" si="53"/>
        <v>Ativo</v>
      </c>
      <c r="R3401" s="32" t="e">
        <v>#N/A</v>
      </c>
    </row>
    <row r="3402" spans="1:18" x14ac:dyDescent="0.2">
      <c r="A3402" s="5" t="s">
        <v>11688</v>
      </c>
      <c r="B3402" s="5" t="s">
        <v>11689</v>
      </c>
      <c r="C3402" s="5" t="s">
        <v>11690</v>
      </c>
      <c r="D3402" s="5" t="s">
        <v>19227</v>
      </c>
      <c r="E3402" s="36" t="s">
        <v>71</v>
      </c>
      <c r="F3402" s="5" t="s">
        <v>18633</v>
      </c>
      <c r="G3402" s="34">
        <v>43287</v>
      </c>
      <c r="H3402" s="33" t="s">
        <v>18633</v>
      </c>
      <c r="I3402" s="34">
        <v>43503</v>
      </c>
      <c r="J3402" s="33" t="s">
        <v>18633</v>
      </c>
      <c r="K3402" s="34">
        <v>44455</v>
      </c>
      <c r="L3402" s="33" t="s">
        <v>42</v>
      </c>
      <c r="M3402" s="5" t="s">
        <v>43</v>
      </c>
      <c r="N3402" s="5" t="s">
        <v>26</v>
      </c>
      <c r="O3402" s="35">
        <v>857112.33</v>
      </c>
      <c r="P3402" s="5" t="s">
        <v>18633</v>
      </c>
      <c r="Q3402" s="5" t="str">
        <f t="shared" si="53"/>
        <v>Arquivado</v>
      </c>
      <c r="R3402" s="32" t="e">
        <v>#N/A</v>
      </c>
    </row>
    <row r="3403" spans="1:18" x14ac:dyDescent="0.2">
      <c r="A3403" s="5" t="s">
        <v>11691</v>
      </c>
      <c r="B3403" s="5" t="s">
        <v>11692</v>
      </c>
      <c r="C3403" s="5" t="s">
        <v>11693</v>
      </c>
      <c r="D3403" s="5" t="s">
        <v>19222</v>
      </c>
      <c r="E3403" s="36" t="s">
        <v>71</v>
      </c>
      <c r="F3403" s="5" t="s">
        <v>18633</v>
      </c>
      <c r="G3403" s="34">
        <v>43602</v>
      </c>
      <c r="H3403" s="33" t="s">
        <v>18633</v>
      </c>
      <c r="I3403" s="34">
        <v>43717</v>
      </c>
      <c r="J3403" s="33" t="s">
        <v>18630</v>
      </c>
      <c r="K3403" s="34"/>
      <c r="L3403" s="5" t="s">
        <v>18796</v>
      </c>
      <c r="M3403" s="5" t="s">
        <v>11694</v>
      </c>
      <c r="N3403" s="5" t="s">
        <v>117</v>
      </c>
      <c r="O3403" s="35">
        <v>202450.2</v>
      </c>
      <c r="P3403" s="60" t="s">
        <v>18633</v>
      </c>
      <c r="Q3403" s="5" t="str">
        <f t="shared" si="53"/>
        <v>Ativo</v>
      </c>
      <c r="R3403" s="32" t="e">
        <v>#N/A</v>
      </c>
    </row>
    <row r="3404" spans="1:18" x14ac:dyDescent="0.2">
      <c r="A3404" s="5" t="s">
        <v>11696</v>
      </c>
      <c r="B3404" s="5"/>
      <c r="C3404" s="5" t="s">
        <v>11697</v>
      </c>
      <c r="D3404" s="5" t="s">
        <v>18692</v>
      </c>
      <c r="E3404" s="36" t="s">
        <v>71</v>
      </c>
      <c r="F3404" s="5" t="s">
        <v>18633</v>
      </c>
      <c r="G3404" s="34">
        <v>44652</v>
      </c>
      <c r="H3404" s="33" t="s">
        <v>18633</v>
      </c>
      <c r="I3404" s="34">
        <v>44824</v>
      </c>
      <c r="J3404" s="33" t="s">
        <v>18633</v>
      </c>
      <c r="K3404" s="34">
        <v>44986</v>
      </c>
      <c r="L3404" s="33" t="s">
        <v>42</v>
      </c>
      <c r="M3404" s="33" t="s">
        <v>11698</v>
      </c>
      <c r="N3404" s="5" t="s">
        <v>26</v>
      </c>
      <c r="O3404" s="35">
        <v>301484.37</v>
      </c>
      <c r="P3404" s="5" t="s">
        <v>18630</v>
      </c>
      <c r="Q3404" s="5" t="str">
        <f t="shared" si="53"/>
        <v>Arquivado</v>
      </c>
      <c r="R3404" s="32" t="e">
        <v>#N/A</v>
      </c>
    </row>
    <row r="3405" spans="1:18" x14ac:dyDescent="0.2">
      <c r="A3405" s="5" t="s">
        <v>11700</v>
      </c>
      <c r="B3405" s="5"/>
      <c r="C3405" s="5" t="s">
        <v>11701</v>
      </c>
      <c r="D3405" s="5" t="s">
        <v>11702</v>
      </c>
      <c r="E3405" s="36" t="s">
        <v>71</v>
      </c>
      <c r="F3405" s="5" t="s">
        <v>18633</v>
      </c>
      <c r="G3405" s="34">
        <v>44399</v>
      </c>
      <c r="H3405" s="33" t="s">
        <v>18633</v>
      </c>
      <c r="I3405" s="34">
        <v>44651</v>
      </c>
      <c r="J3405" s="33" t="s">
        <v>18633</v>
      </c>
      <c r="K3405" s="34">
        <v>44816</v>
      </c>
      <c r="L3405" s="33" t="s">
        <v>18794</v>
      </c>
      <c r="M3405" s="33" t="s">
        <v>11703</v>
      </c>
      <c r="N3405" s="5" t="s">
        <v>117</v>
      </c>
      <c r="O3405" s="35">
        <v>451450.11</v>
      </c>
      <c r="P3405" s="60" t="s">
        <v>18630</v>
      </c>
      <c r="Q3405" s="5" t="str">
        <f t="shared" si="53"/>
        <v>Ativo</v>
      </c>
      <c r="R3405" s="32" t="e">
        <v>#N/A</v>
      </c>
    </row>
    <row r="3406" spans="1:18" x14ac:dyDescent="0.2">
      <c r="A3406" s="5" t="s">
        <v>11705</v>
      </c>
      <c r="B3406" s="5" t="s">
        <v>11706</v>
      </c>
      <c r="C3406" s="5" t="s">
        <v>11707</v>
      </c>
      <c r="D3406" s="5" t="s">
        <v>18692</v>
      </c>
      <c r="E3406" s="36" t="s">
        <v>71</v>
      </c>
      <c r="F3406" s="5" t="s">
        <v>18633</v>
      </c>
      <c r="G3406" s="34">
        <v>44890</v>
      </c>
      <c r="H3406" s="33" t="s">
        <v>18633</v>
      </c>
      <c r="I3406" s="34">
        <v>45142</v>
      </c>
      <c r="J3406" s="33" t="s">
        <v>18630</v>
      </c>
      <c r="K3406" s="34"/>
      <c r="L3406" s="5" t="s">
        <v>18796</v>
      </c>
      <c r="M3406" s="5" t="s">
        <v>11708</v>
      </c>
      <c r="N3406" s="5" t="s">
        <v>117</v>
      </c>
      <c r="O3406" s="35">
        <v>420338.85</v>
      </c>
      <c r="P3406" s="60" t="s">
        <v>18630</v>
      </c>
      <c r="Q3406" s="5" t="str">
        <f t="shared" si="53"/>
        <v>Ativo</v>
      </c>
      <c r="R3406" s="32" t="e">
        <v>#N/A</v>
      </c>
    </row>
    <row r="3407" spans="1:18" x14ac:dyDescent="0.2">
      <c r="A3407" s="5" t="s">
        <v>11710</v>
      </c>
      <c r="B3407" s="5"/>
      <c r="C3407" s="5" t="s">
        <v>11711</v>
      </c>
      <c r="D3407" s="5" t="s">
        <v>11712</v>
      </c>
      <c r="E3407" s="36" t="s">
        <v>71</v>
      </c>
      <c r="F3407" s="5" t="s">
        <v>18633</v>
      </c>
      <c r="G3407" s="34">
        <v>45439</v>
      </c>
      <c r="H3407" s="33" t="s">
        <v>18630</v>
      </c>
      <c r="I3407" s="34"/>
      <c r="J3407" s="5" t="s">
        <v>18633</v>
      </c>
      <c r="K3407" s="34">
        <v>45456</v>
      </c>
      <c r="L3407" s="33" t="s">
        <v>18794</v>
      </c>
      <c r="M3407" s="5" t="s">
        <v>11713</v>
      </c>
      <c r="N3407" s="5" t="s">
        <v>117</v>
      </c>
      <c r="O3407" s="35">
        <v>162380.32</v>
      </c>
      <c r="P3407" s="60" t="s">
        <v>18633</v>
      </c>
      <c r="Q3407" s="5" t="str">
        <f t="shared" si="53"/>
        <v>Ativo</v>
      </c>
      <c r="R3407" s="32" t="e">
        <v>#N/A</v>
      </c>
    </row>
    <row r="3408" spans="1:18" x14ac:dyDescent="0.2">
      <c r="A3408" s="5" t="s">
        <v>11715</v>
      </c>
      <c r="B3408" s="5"/>
      <c r="C3408" s="5" t="s">
        <v>11716</v>
      </c>
      <c r="D3408" s="5" t="s">
        <v>18691</v>
      </c>
      <c r="E3408" s="36" t="s">
        <v>71</v>
      </c>
      <c r="F3408" s="5" t="s">
        <v>18630</v>
      </c>
      <c r="G3408" s="34"/>
      <c r="H3408" s="5" t="s">
        <v>18630</v>
      </c>
      <c r="I3408" s="34"/>
      <c r="J3408" s="5" t="s">
        <v>18633</v>
      </c>
      <c r="K3408" s="34">
        <v>41719</v>
      </c>
      <c r="L3408" s="33" t="s">
        <v>23</v>
      </c>
      <c r="M3408" s="5" t="s">
        <v>43</v>
      </c>
      <c r="N3408" s="5" t="s">
        <v>26</v>
      </c>
      <c r="O3408" s="35">
        <v>30000</v>
      </c>
      <c r="P3408" s="5" t="s">
        <v>18630</v>
      </c>
      <c r="Q3408" s="5" t="str">
        <f t="shared" si="53"/>
        <v>Arquivado</v>
      </c>
      <c r="R3408" s="32" t="e">
        <v>#N/A</v>
      </c>
    </row>
    <row r="3409" spans="1:18" x14ac:dyDescent="0.2">
      <c r="A3409" s="5" t="s">
        <v>11717</v>
      </c>
      <c r="B3409" s="5"/>
      <c r="C3409" s="5" t="s">
        <v>11718</v>
      </c>
      <c r="D3409" s="5" t="s">
        <v>8742</v>
      </c>
      <c r="E3409" s="36" t="s">
        <v>71</v>
      </c>
      <c r="F3409" s="5" t="s">
        <v>18633</v>
      </c>
      <c r="G3409" s="34">
        <v>45693</v>
      </c>
      <c r="H3409" s="33" t="s">
        <v>18633</v>
      </c>
      <c r="I3409" s="34">
        <v>45874</v>
      </c>
      <c r="J3409" s="33" t="s">
        <v>18630</v>
      </c>
      <c r="K3409" s="34"/>
      <c r="L3409" s="5" t="s">
        <v>18796</v>
      </c>
      <c r="M3409" s="5" t="s">
        <v>1211</v>
      </c>
      <c r="N3409" s="5" t="s">
        <v>117</v>
      </c>
      <c r="O3409" s="35">
        <v>411780.3</v>
      </c>
      <c r="P3409" s="60" t="s">
        <v>18630</v>
      </c>
      <c r="Q3409" s="5" t="str">
        <f t="shared" si="53"/>
        <v>Ativo</v>
      </c>
      <c r="R3409" s="32" t="e">
        <v>#N/A</v>
      </c>
    </row>
    <row r="3410" spans="1:18" x14ac:dyDescent="0.2">
      <c r="A3410" s="5" t="s">
        <v>11719</v>
      </c>
      <c r="B3410" s="5"/>
      <c r="C3410" s="5" t="s">
        <v>11720</v>
      </c>
      <c r="D3410" s="5" t="s">
        <v>18691</v>
      </c>
      <c r="E3410" s="36" t="s">
        <v>71</v>
      </c>
      <c r="F3410" s="5" t="s">
        <v>18630</v>
      </c>
      <c r="G3410" s="34"/>
      <c r="H3410" s="5" t="s">
        <v>18630</v>
      </c>
      <c r="I3410" s="34"/>
      <c r="J3410" s="5" t="s">
        <v>18630</v>
      </c>
      <c r="K3410" s="34"/>
      <c r="L3410" s="5" t="s">
        <v>42</v>
      </c>
      <c r="M3410" s="5" t="s">
        <v>43</v>
      </c>
      <c r="N3410" s="5" t="s">
        <v>26</v>
      </c>
      <c r="O3410" s="35">
        <v>1306182.7</v>
      </c>
      <c r="P3410" s="5" t="s">
        <v>18630</v>
      </c>
      <c r="Q3410" s="5" t="str">
        <f t="shared" si="53"/>
        <v>Arquivado</v>
      </c>
      <c r="R3410" s="32" t="e">
        <v>#N/A</v>
      </c>
    </row>
    <row r="3411" spans="1:18" x14ac:dyDescent="0.2">
      <c r="A3411" s="5" t="s">
        <v>11721</v>
      </c>
      <c r="B3411" s="5"/>
      <c r="C3411" s="5" t="s">
        <v>11722</v>
      </c>
      <c r="D3411" s="5" t="s">
        <v>18693</v>
      </c>
      <c r="E3411" s="36" t="s">
        <v>71</v>
      </c>
      <c r="F3411" s="5" t="s">
        <v>18633</v>
      </c>
      <c r="G3411" s="34">
        <v>44610</v>
      </c>
      <c r="H3411" s="33" t="s">
        <v>18633</v>
      </c>
      <c r="I3411" s="34">
        <v>44707</v>
      </c>
      <c r="J3411" s="33" t="s">
        <v>18633</v>
      </c>
      <c r="K3411" s="34">
        <v>44727</v>
      </c>
      <c r="L3411" s="33" t="s">
        <v>42</v>
      </c>
      <c r="M3411" s="5" t="s">
        <v>43</v>
      </c>
      <c r="N3411" s="5" t="s">
        <v>26</v>
      </c>
      <c r="O3411" s="35">
        <v>786676.05</v>
      </c>
      <c r="P3411" s="5" t="s">
        <v>18633</v>
      </c>
      <c r="Q3411" s="5" t="str">
        <f t="shared" si="53"/>
        <v>Arquivado</v>
      </c>
      <c r="R3411" s="32" t="e">
        <v>#N/A</v>
      </c>
    </row>
    <row r="3412" spans="1:18" x14ac:dyDescent="0.2">
      <c r="A3412" s="5" t="s">
        <v>11723</v>
      </c>
      <c r="B3412" s="5"/>
      <c r="C3412" s="5" t="s">
        <v>11724</v>
      </c>
      <c r="D3412" s="5" t="s">
        <v>11725</v>
      </c>
      <c r="E3412" s="36" t="s">
        <v>71</v>
      </c>
      <c r="F3412" s="5" t="s">
        <v>18633</v>
      </c>
      <c r="G3412" s="34">
        <v>45084</v>
      </c>
      <c r="H3412" s="33" t="s">
        <v>18633</v>
      </c>
      <c r="I3412" s="34">
        <v>45012</v>
      </c>
      <c r="J3412" s="33" t="s">
        <v>18633</v>
      </c>
      <c r="K3412" s="34">
        <v>44764</v>
      </c>
      <c r="L3412" s="33" t="s">
        <v>42</v>
      </c>
      <c r="M3412" s="5" t="s">
        <v>43</v>
      </c>
      <c r="N3412" s="5" t="s">
        <v>26</v>
      </c>
      <c r="O3412" s="35">
        <v>773151.73</v>
      </c>
      <c r="P3412" s="5" t="s">
        <v>18630</v>
      </c>
      <c r="Q3412" s="5" t="str">
        <f t="shared" si="53"/>
        <v>Arquivado</v>
      </c>
      <c r="R3412" s="32" t="e">
        <v>#N/A</v>
      </c>
    </row>
    <row r="3413" spans="1:18" x14ac:dyDescent="0.2">
      <c r="A3413" s="5" t="s">
        <v>11726</v>
      </c>
      <c r="B3413" s="5"/>
      <c r="C3413" s="5" t="s">
        <v>11727</v>
      </c>
      <c r="D3413" s="5" t="s">
        <v>18692</v>
      </c>
      <c r="E3413" s="36" t="s">
        <v>71</v>
      </c>
      <c r="F3413" s="5" t="s">
        <v>18633</v>
      </c>
      <c r="G3413" s="34">
        <v>44650</v>
      </c>
      <c r="H3413" s="33" t="s">
        <v>18630</v>
      </c>
      <c r="I3413" s="34"/>
      <c r="J3413" s="5" t="s">
        <v>18630</v>
      </c>
      <c r="K3413" s="34"/>
      <c r="L3413" s="5" t="s">
        <v>42</v>
      </c>
      <c r="M3413" s="5" t="s">
        <v>43</v>
      </c>
      <c r="N3413" s="5" t="s">
        <v>26</v>
      </c>
      <c r="O3413" s="35">
        <v>180495.65</v>
      </c>
      <c r="P3413" s="5" t="s">
        <v>18630</v>
      </c>
      <c r="Q3413" s="5" t="str">
        <f t="shared" si="53"/>
        <v>Arquivado</v>
      </c>
      <c r="R3413" s="32" t="e">
        <v>#N/A</v>
      </c>
    </row>
    <row r="3414" spans="1:18" x14ac:dyDescent="0.2">
      <c r="A3414" s="5" t="s">
        <v>11728</v>
      </c>
      <c r="B3414" s="5" t="s">
        <v>11729</v>
      </c>
      <c r="C3414" s="5" t="s">
        <v>11730</v>
      </c>
      <c r="D3414" s="5" t="s">
        <v>11731</v>
      </c>
      <c r="E3414" s="36" t="s">
        <v>71</v>
      </c>
      <c r="F3414" s="5" t="s">
        <v>18633</v>
      </c>
      <c r="G3414" s="34">
        <v>43038</v>
      </c>
      <c r="H3414" s="33" t="s">
        <v>18633</v>
      </c>
      <c r="I3414" s="34">
        <v>43446</v>
      </c>
      <c r="J3414" s="33" t="s">
        <v>18633</v>
      </c>
      <c r="K3414" s="34">
        <v>43500</v>
      </c>
      <c r="L3414" s="33" t="s">
        <v>42</v>
      </c>
      <c r="M3414" s="33" t="s">
        <v>43</v>
      </c>
      <c r="N3414" s="5" t="s">
        <v>26</v>
      </c>
      <c r="O3414" s="35">
        <v>40000</v>
      </c>
      <c r="P3414" s="5" t="s">
        <v>18633</v>
      </c>
      <c r="Q3414" s="5" t="str">
        <f t="shared" si="53"/>
        <v>Arquivado</v>
      </c>
      <c r="R3414" s="32" t="e">
        <v>#N/A</v>
      </c>
    </row>
    <row r="3415" spans="1:18" x14ac:dyDescent="0.2">
      <c r="A3415" s="5" t="s">
        <v>11732</v>
      </c>
      <c r="B3415" s="5"/>
      <c r="C3415" s="5" t="s">
        <v>11733</v>
      </c>
      <c r="D3415" s="5" t="s">
        <v>18692</v>
      </c>
      <c r="E3415" s="36" t="s">
        <v>71</v>
      </c>
      <c r="F3415" s="5" t="s">
        <v>18633</v>
      </c>
      <c r="G3415" s="34">
        <v>44840</v>
      </c>
      <c r="H3415" s="33" t="s">
        <v>18633</v>
      </c>
      <c r="I3415" s="34">
        <v>45098</v>
      </c>
      <c r="J3415" s="33" t="s">
        <v>18633</v>
      </c>
      <c r="K3415" s="34">
        <v>45251</v>
      </c>
      <c r="L3415" s="33" t="s">
        <v>42</v>
      </c>
      <c r="M3415" s="5" t="s">
        <v>11734</v>
      </c>
      <c r="N3415" s="5" t="s">
        <v>26</v>
      </c>
      <c r="O3415" s="35">
        <v>334116.21000000002</v>
      </c>
      <c r="P3415" s="5" t="s">
        <v>18630</v>
      </c>
      <c r="Q3415" s="5" t="str">
        <f t="shared" si="53"/>
        <v>Arquivado</v>
      </c>
      <c r="R3415" s="32" t="e">
        <v>#N/A</v>
      </c>
    </row>
    <row r="3416" spans="1:18" x14ac:dyDescent="0.2">
      <c r="A3416" s="5" t="s">
        <v>11736</v>
      </c>
      <c r="B3416" s="5" t="s">
        <v>11737</v>
      </c>
      <c r="C3416" s="5" t="s">
        <v>11738</v>
      </c>
      <c r="D3416" s="5" t="s">
        <v>11739</v>
      </c>
      <c r="E3416" s="36" t="s">
        <v>71</v>
      </c>
      <c r="F3416" s="5" t="s">
        <v>18633</v>
      </c>
      <c r="G3416" s="34">
        <v>43318</v>
      </c>
      <c r="H3416" s="33" t="s">
        <v>18633</v>
      </c>
      <c r="I3416" s="34">
        <v>44364</v>
      </c>
      <c r="J3416" s="33" t="s">
        <v>18630</v>
      </c>
      <c r="K3416" s="34"/>
      <c r="L3416" s="5" t="s">
        <v>42</v>
      </c>
      <c r="M3416" s="5" t="s">
        <v>11740</v>
      </c>
      <c r="N3416" s="5" t="s">
        <v>26</v>
      </c>
      <c r="O3416" s="35">
        <v>760086.97</v>
      </c>
      <c r="P3416" s="5" t="s">
        <v>18630</v>
      </c>
      <c r="Q3416" s="5" t="str">
        <f t="shared" si="53"/>
        <v>Arquivado</v>
      </c>
      <c r="R3416" s="32" t="e">
        <v>#N/A</v>
      </c>
    </row>
    <row r="3417" spans="1:18" x14ac:dyDescent="0.2">
      <c r="A3417" s="5" t="s">
        <v>11742</v>
      </c>
      <c r="B3417" s="5"/>
      <c r="C3417" s="5" t="s">
        <v>11743</v>
      </c>
      <c r="D3417" s="5" t="s">
        <v>19221</v>
      </c>
      <c r="E3417" s="36" t="s">
        <v>71</v>
      </c>
      <c r="F3417" s="5" t="s">
        <v>18633</v>
      </c>
      <c r="G3417" s="34">
        <v>44503</v>
      </c>
      <c r="H3417" s="33" t="s">
        <v>18630</v>
      </c>
      <c r="I3417" s="34"/>
      <c r="J3417" s="5" t="s">
        <v>18633</v>
      </c>
      <c r="K3417" s="34">
        <v>44638</v>
      </c>
      <c r="L3417" s="33" t="s">
        <v>42</v>
      </c>
      <c r="M3417" s="5" t="s">
        <v>11744</v>
      </c>
      <c r="N3417" s="5" t="s">
        <v>26</v>
      </c>
      <c r="O3417" s="35">
        <v>267740.15999999997</v>
      </c>
      <c r="P3417" s="5" t="s">
        <v>18630</v>
      </c>
      <c r="Q3417" s="5" t="str">
        <f t="shared" si="53"/>
        <v>Arquivado</v>
      </c>
      <c r="R3417" s="32" t="e">
        <v>#N/A</v>
      </c>
    </row>
    <row r="3418" spans="1:18" x14ac:dyDescent="0.2">
      <c r="A3418" s="5" t="s">
        <v>11746</v>
      </c>
      <c r="B3418" s="5"/>
      <c r="C3418" s="5" t="s">
        <v>11747</v>
      </c>
      <c r="D3418" s="5" t="s">
        <v>18691</v>
      </c>
      <c r="E3418" s="36" t="s">
        <v>71</v>
      </c>
      <c r="F3418" s="5" t="s">
        <v>18633</v>
      </c>
      <c r="G3418" s="34">
        <v>44952</v>
      </c>
      <c r="H3418" s="33" t="s">
        <v>18633</v>
      </c>
      <c r="I3418" s="34">
        <v>45271</v>
      </c>
      <c r="J3418" s="33" t="s">
        <v>18633</v>
      </c>
      <c r="K3418" s="34">
        <v>45541</v>
      </c>
      <c r="L3418" s="33" t="s">
        <v>42</v>
      </c>
      <c r="M3418" s="33" t="s">
        <v>11748</v>
      </c>
      <c r="N3418" s="5" t="s">
        <v>26</v>
      </c>
      <c r="O3418" s="35">
        <v>138712.82999999999</v>
      </c>
      <c r="P3418" s="5" t="s">
        <v>18630</v>
      </c>
      <c r="Q3418" s="5" t="str">
        <f t="shared" si="53"/>
        <v>Arquivado</v>
      </c>
      <c r="R3418" s="32" t="e">
        <v>#N/A</v>
      </c>
    </row>
    <row r="3419" spans="1:18" x14ac:dyDescent="0.2">
      <c r="A3419" s="5" t="s">
        <v>11750</v>
      </c>
      <c r="B3419" s="5"/>
      <c r="C3419" s="5" t="s">
        <v>11751</v>
      </c>
      <c r="D3419" s="5" t="s">
        <v>891</v>
      </c>
      <c r="E3419" s="36" t="s">
        <v>71</v>
      </c>
      <c r="F3419" s="5" t="s">
        <v>18633</v>
      </c>
      <c r="G3419" s="34">
        <v>45471</v>
      </c>
      <c r="H3419" s="33" t="s">
        <v>18630</v>
      </c>
      <c r="I3419" s="34"/>
      <c r="J3419" s="5" t="s">
        <v>18630</v>
      </c>
      <c r="K3419" s="34"/>
      <c r="L3419" s="5" t="s">
        <v>42</v>
      </c>
      <c r="M3419" s="33" t="s">
        <v>11752</v>
      </c>
      <c r="N3419" s="5" t="s">
        <v>26</v>
      </c>
      <c r="O3419" s="35">
        <v>401633.23</v>
      </c>
      <c r="P3419" s="5" t="s">
        <v>18630</v>
      </c>
      <c r="Q3419" s="5" t="str">
        <f t="shared" si="53"/>
        <v>Arquivado</v>
      </c>
      <c r="R3419" s="32" t="e">
        <v>#N/A</v>
      </c>
    </row>
    <row r="3420" spans="1:18" x14ac:dyDescent="0.2">
      <c r="A3420" s="5" t="s">
        <v>11754</v>
      </c>
      <c r="B3420" s="5"/>
      <c r="C3420" s="5" t="s">
        <v>11755</v>
      </c>
      <c r="D3420" s="5" t="s">
        <v>18692</v>
      </c>
      <c r="E3420" s="36" t="s">
        <v>71</v>
      </c>
      <c r="F3420" s="5" t="s">
        <v>18630</v>
      </c>
      <c r="G3420" s="34"/>
      <c r="H3420" s="5" t="s">
        <v>18630</v>
      </c>
      <c r="I3420" s="34"/>
      <c r="J3420" s="5" t="s">
        <v>18630</v>
      </c>
      <c r="K3420" s="34"/>
      <c r="L3420" s="5" t="s">
        <v>42</v>
      </c>
      <c r="M3420" s="5" t="s">
        <v>43</v>
      </c>
      <c r="N3420" s="5" t="s">
        <v>26</v>
      </c>
      <c r="O3420" s="35">
        <v>73011.289999999994</v>
      </c>
      <c r="P3420" s="5" t="s">
        <v>18630</v>
      </c>
      <c r="Q3420" s="5" t="str">
        <f t="shared" si="53"/>
        <v>Arquivado</v>
      </c>
      <c r="R3420" s="32" t="e">
        <v>#N/A</v>
      </c>
    </row>
    <row r="3421" spans="1:18" x14ac:dyDescent="0.2">
      <c r="A3421" s="5" t="s">
        <v>11756</v>
      </c>
      <c r="B3421" s="5"/>
      <c r="C3421" s="5" t="s">
        <v>11757</v>
      </c>
      <c r="D3421" s="5" t="s">
        <v>11758</v>
      </c>
      <c r="E3421" s="36" t="s">
        <v>71</v>
      </c>
      <c r="F3421" s="5" t="s">
        <v>18630</v>
      </c>
      <c r="G3421" s="34"/>
      <c r="H3421" s="5" t="s">
        <v>18630</v>
      </c>
      <c r="I3421" s="34"/>
      <c r="J3421" s="5" t="s">
        <v>18630</v>
      </c>
      <c r="K3421" s="34"/>
      <c r="L3421" s="5" t="s">
        <v>18793</v>
      </c>
      <c r="M3421" s="5" t="s">
        <v>11759</v>
      </c>
      <c r="N3421" s="5" t="s">
        <v>18712</v>
      </c>
      <c r="O3421" s="35">
        <v>471063.59</v>
      </c>
      <c r="P3421" s="60" t="s">
        <v>18630</v>
      </c>
      <c r="Q3421" s="5" t="str">
        <f t="shared" si="53"/>
        <v>Ativo</v>
      </c>
      <c r="R3421" s="32" t="e">
        <v>#N/A</v>
      </c>
    </row>
    <row r="3422" spans="1:18" x14ac:dyDescent="0.2">
      <c r="A3422" s="5" t="s">
        <v>11761</v>
      </c>
      <c r="B3422" s="5" t="s">
        <v>11762</v>
      </c>
      <c r="C3422" s="5" t="s">
        <v>11763</v>
      </c>
      <c r="D3422" s="5" t="s">
        <v>18693</v>
      </c>
      <c r="E3422" s="36" t="s">
        <v>71</v>
      </c>
      <c r="F3422" s="5" t="s">
        <v>18633</v>
      </c>
      <c r="G3422" s="34">
        <v>44412</v>
      </c>
      <c r="H3422" s="33" t="s">
        <v>18633</v>
      </c>
      <c r="I3422" s="34">
        <v>44524</v>
      </c>
      <c r="J3422" s="33" t="s">
        <v>18633</v>
      </c>
      <c r="K3422" s="34">
        <v>45372</v>
      </c>
      <c r="L3422" s="33" t="s">
        <v>42</v>
      </c>
      <c r="M3422" s="5" t="s">
        <v>825</v>
      </c>
      <c r="N3422" s="5" t="s">
        <v>26</v>
      </c>
      <c r="O3422" s="35">
        <v>514356.27</v>
      </c>
      <c r="P3422" s="5" t="s">
        <v>18630</v>
      </c>
      <c r="Q3422" s="5" t="str">
        <f t="shared" si="53"/>
        <v>Arquivado</v>
      </c>
      <c r="R3422" s="32" t="e">
        <v>#N/A</v>
      </c>
    </row>
    <row r="3423" spans="1:18" x14ac:dyDescent="0.2">
      <c r="A3423" s="5" t="s">
        <v>11764</v>
      </c>
      <c r="B3423" s="5" t="s">
        <v>11765</v>
      </c>
      <c r="C3423" s="5" t="s">
        <v>11766</v>
      </c>
      <c r="D3423" s="5" t="s">
        <v>11162</v>
      </c>
      <c r="E3423" s="36" t="s">
        <v>71</v>
      </c>
      <c r="F3423" s="5" t="s">
        <v>18633</v>
      </c>
      <c r="G3423" s="34">
        <v>44881</v>
      </c>
      <c r="H3423" s="33" t="s">
        <v>18633</v>
      </c>
      <c r="I3423" s="34">
        <v>45204</v>
      </c>
      <c r="J3423" s="33" t="s">
        <v>18630</v>
      </c>
      <c r="K3423" s="34"/>
      <c r="L3423" s="5" t="s">
        <v>18796</v>
      </c>
      <c r="M3423" s="5" t="s">
        <v>11767</v>
      </c>
      <c r="N3423" s="5" t="s">
        <v>117</v>
      </c>
      <c r="O3423" s="35">
        <v>257243.99</v>
      </c>
      <c r="P3423" s="60" t="s">
        <v>18630</v>
      </c>
      <c r="Q3423" s="5" t="str">
        <f t="shared" si="53"/>
        <v>Ativo</v>
      </c>
      <c r="R3423" s="32" t="e">
        <v>#N/A</v>
      </c>
    </row>
    <row r="3424" spans="1:18" x14ac:dyDescent="0.2">
      <c r="A3424" s="5" t="s">
        <v>11769</v>
      </c>
      <c r="B3424" s="5"/>
      <c r="C3424" s="5" t="s">
        <v>11770</v>
      </c>
      <c r="D3424" s="5" t="s">
        <v>18692</v>
      </c>
      <c r="E3424" s="36" t="s">
        <v>71</v>
      </c>
      <c r="F3424" s="5" t="s">
        <v>18633</v>
      </c>
      <c r="G3424" s="34">
        <v>44613</v>
      </c>
      <c r="H3424" s="33" t="s">
        <v>18633</v>
      </c>
      <c r="I3424" s="34">
        <v>44876</v>
      </c>
      <c r="J3424" s="33" t="s">
        <v>18633</v>
      </c>
      <c r="K3424" s="34">
        <v>45757</v>
      </c>
      <c r="L3424" s="33" t="s">
        <v>18794</v>
      </c>
      <c r="M3424" s="33" t="s">
        <v>11771</v>
      </c>
      <c r="N3424" s="5" t="s">
        <v>117</v>
      </c>
      <c r="O3424" s="35">
        <v>335832.59</v>
      </c>
      <c r="P3424" s="60" t="s">
        <v>18630</v>
      </c>
      <c r="Q3424" s="5" t="str">
        <f t="shared" si="53"/>
        <v>Ativo</v>
      </c>
      <c r="R3424" s="32" t="e">
        <v>#N/A</v>
      </c>
    </row>
    <row r="3425" spans="1:18" x14ac:dyDescent="0.2">
      <c r="A3425" s="5" t="s">
        <v>11773</v>
      </c>
      <c r="B3425" s="5" t="s">
        <v>11774</v>
      </c>
      <c r="C3425" s="5" t="s">
        <v>11775</v>
      </c>
      <c r="D3425" s="5" t="s">
        <v>1591</v>
      </c>
      <c r="E3425" s="36" t="s">
        <v>71</v>
      </c>
      <c r="F3425" s="5" t="s">
        <v>18633</v>
      </c>
      <c r="G3425" s="34">
        <v>44810</v>
      </c>
      <c r="H3425" s="33" t="s">
        <v>18633</v>
      </c>
      <c r="I3425" s="34">
        <v>45420</v>
      </c>
      <c r="J3425" s="33" t="s">
        <v>18633</v>
      </c>
      <c r="K3425" s="34">
        <v>45931</v>
      </c>
      <c r="L3425" s="33" t="s">
        <v>42</v>
      </c>
      <c r="M3425" s="5" t="s">
        <v>43</v>
      </c>
      <c r="N3425" s="5" t="s">
        <v>26</v>
      </c>
      <c r="O3425" s="35">
        <v>245308.36</v>
      </c>
      <c r="P3425" s="5" t="s">
        <v>18630</v>
      </c>
      <c r="Q3425" s="5" t="str">
        <f t="shared" si="53"/>
        <v>Arquivado</v>
      </c>
      <c r="R3425" s="32" t="e">
        <v>#N/A</v>
      </c>
    </row>
    <row r="3426" spans="1:18" x14ac:dyDescent="0.2">
      <c r="A3426" s="5" t="s">
        <v>11776</v>
      </c>
      <c r="B3426" s="5"/>
      <c r="C3426" s="5" t="s">
        <v>11777</v>
      </c>
      <c r="D3426" s="5" t="s">
        <v>19221</v>
      </c>
      <c r="E3426" s="36" t="s">
        <v>71</v>
      </c>
      <c r="F3426" s="5" t="s">
        <v>18633</v>
      </c>
      <c r="G3426" s="34">
        <v>44424</v>
      </c>
      <c r="H3426" s="33" t="s">
        <v>18630</v>
      </c>
      <c r="I3426" s="34"/>
      <c r="J3426" s="5" t="s">
        <v>18630</v>
      </c>
      <c r="K3426" s="34"/>
      <c r="L3426" s="5" t="s">
        <v>42</v>
      </c>
      <c r="M3426" s="5" t="s">
        <v>43</v>
      </c>
      <c r="N3426" s="5" t="s">
        <v>26</v>
      </c>
      <c r="O3426" s="35">
        <v>440069.13</v>
      </c>
      <c r="P3426" s="5" t="s">
        <v>18630</v>
      </c>
      <c r="Q3426" s="5" t="str">
        <f t="shared" si="53"/>
        <v>Arquivado</v>
      </c>
      <c r="R3426" s="32" t="e">
        <v>#N/A</v>
      </c>
    </row>
    <row r="3427" spans="1:18" x14ac:dyDescent="0.2">
      <c r="A3427" s="5" t="s">
        <v>11778</v>
      </c>
      <c r="B3427" s="5"/>
      <c r="C3427" s="5" t="s">
        <v>11779</v>
      </c>
      <c r="D3427" s="5" t="s">
        <v>18692</v>
      </c>
      <c r="E3427" s="36" t="s">
        <v>71</v>
      </c>
      <c r="F3427" s="5" t="s">
        <v>18633</v>
      </c>
      <c r="G3427" s="34">
        <v>44165</v>
      </c>
      <c r="H3427" s="33" t="s">
        <v>18633</v>
      </c>
      <c r="I3427" s="34">
        <v>44441</v>
      </c>
      <c r="J3427" s="33" t="s">
        <v>18630</v>
      </c>
      <c r="K3427" s="34"/>
      <c r="L3427" s="5" t="s">
        <v>18796</v>
      </c>
      <c r="M3427" s="5" t="s">
        <v>11780</v>
      </c>
      <c r="N3427" s="5" t="s">
        <v>117</v>
      </c>
      <c r="O3427" s="35">
        <v>201093.09</v>
      </c>
      <c r="P3427" s="60" t="s">
        <v>18630</v>
      </c>
      <c r="Q3427" s="5" t="str">
        <f t="shared" si="53"/>
        <v>Ativo</v>
      </c>
      <c r="R3427" s="32" t="e">
        <v>#N/A</v>
      </c>
    </row>
    <row r="3428" spans="1:18" x14ac:dyDescent="0.2">
      <c r="A3428" s="5" t="s">
        <v>11782</v>
      </c>
      <c r="B3428" s="5"/>
      <c r="C3428" s="5" t="s">
        <v>11783</v>
      </c>
      <c r="D3428" s="5" t="s">
        <v>18692</v>
      </c>
      <c r="E3428" s="36" t="s">
        <v>71</v>
      </c>
      <c r="F3428" s="5" t="s">
        <v>18630</v>
      </c>
      <c r="G3428" s="34"/>
      <c r="H3428" s="5" t="s">
        <v>18630</v>
      </c>
      <c r="I3428" s="34"/>
      <c r="J3428" s="5" t="s">
        <v>18630</v>
      </c>
      <c r="K3428" s="34"/>
      <c r="L3428" s="5" t="s">
        <v>42</v>
      </c>
      <c r="M3428" s="5" t="s">
        <v>43</v>
      </c>
      <c r="N3428" s="5" t="s">
        <v>26</v>
      </c>
      <c r="O3428" s="35">
        <v>108613.59</v>
      </c>
      <c r="P3428" s="5" t="s">
        <v>18630</v>
      </c>
      <c r="Q3428" s="5" t="str">
        <f t="shared" si="53"/>
        <v>Arquivado</v>
      </c>
      <c r="R3428" s="32" t="e">
        <v>#N/A</v>
      </c>
    </row>
    <row r="3429" spans="1:18" x14ac:dyDescent="0.2">
      <c r="A3429" s="5" t="s">
        <v>11784</v>
      </c>
      <c r="B3429" s="5"/>
      <c r="C3429" s="5" t="s">
        <v>11785</v>
      </c>
      <c r="D3429" s="5" t="s">
        <v>11786</v>
      </c>
      <c r="E3429" s="36" t="s">
        <v>71</v>
      </c>
      <c r="F3429" s="5" t="s">
        <v>18633</v>
      </c>
      <c r="G3429" s="34">
        <v>46112</v>
      </c>
      <c r="H3429" s="33" t="s">
        <v>18630</v>
      </c>
      <c r="I3429" s="34"/>
      <c r="J3429" s="5" t="s">
        <v>18630</v>
      </c>
      <c r="K3429" s="34"/>
      <c r="L3429" s="5" t="s">
        <v>18795</v>
      </c>
      <c r="M3429" s="5" t="s">
        <v>11787</v>
      </c>
      <c r="N3429" s="5" t="s">
        <v>117</v>
      </c>
      <c r="O3429" s="35">
        <v>475151.2</v>
      </c>
      <c r="P3429" s="60" t="s">
        <v>18630</v>
      </c>
      <c r="Q3429" s="5" t="str">
        <f t="shared" si="53"/>
        <v>Ativo</v>
      </c>
      <c r="R3429" s="32" t="e">
        <v>#N/A</v>
      </c>
    </row>
    <row r="3430" spans="1:18" x14ac:dyDescent="0.2">
      <c r="A3430" s="5" t="s">
        <v>11789</v>
      </c>
      <c r="B3430" s="5"/>
      <c r="C3430" s="5" t="s">
        <v>11790</v>
      </c>
      <c r="D3430" s="5" t="s">
        <v>1283</v>
      </c>
      <c r="E3430" s="36" t="s">
        <v>39</v>
      </c>
      <c r="F3430" s="5" t="s">
        <v>18633</v>
      </c>
      <c r="G3430" s="34">
        <v>43843</v>
      </c>
      <c r="H3430" s="33" t="s">
        <v>18630</v>
      </c>
      <c r="I3430" s="34"/>
      <c r="J3430" s="5" t="s">
        <v>18630</v>
      </c>
      <c r="K3430" s="34"/>
      <c r="L3430" s="5" t="s">
        <v>42</v>
      </c>
      <c r="M3430" s="33" t="s">
        <v>43</v>
      </c>
      <c r="N3430" s="5" t="s">
        <v>26</v>
      </c>
      <c r="O3430" s="35">
        <v>40000</v>
      </c>
      <c r="P3430" s="5" t="s">
        <v>18633</v>
      </c>
      <c r="Q3430" s="5" t="str">
        <f t="shared" si="53"/>
        <v>Arquivado</v>
      </c>
      <c r="R3430" s="32" t="e">
        <v>#N/A</v>
      </c>
    </row>
    <row r="3431" spans="1:18" x14ac:dyDescent="0.2">
      <c r="A3431" s="5" t="s">
        <v>11791</v>
      </c>
      <c r="B3431" s="5"/>
      <c r="C3431" s="5" t="s">
        <v>11792</v>
      </c>
      <c r="D3431" s="5" t="s">
        <v>18692</v>
      </c>
      <c r="E3431" s="36" t="s">
        <v>71</v>
      </c>
      <c r="F3431" s="5" t="s">
        <v>18633</v>
      </c>
      <c r="G3431" s="34">
        <v>44511</v>
      </c>
      <c r="H3431" s="33" t="s">
        <v>18630</v>
      </c>
      <c r="I3431" s="34"/>
      <c r="J3431" s="5" t="s">
        <v>18630</v>
      </c>
      <c r="K3431" s="34"/>
      <c r="L3431" s="5" t="s">
        <v>42</v>
      </c>
      <c r="M3431" s="5" t="s">
        <v>43</v>
      </c>
      <c r="N3431" s="5" t="s">
        <v>26</v>
      </c>
      <c r="O3431" s="35">
        <v>295934.13</v>
      </c>
      <c r="P3431" s="5" t="s">
        <v>18630</v>
      </c>
      <c r="Q3431" s="5" t="str">
        <f t="shared" si="53"/>
        <v>Arquivado</v>
      </c>
      <c r="R3431" s="32" t="e">
        <v>#N/A</v>
      </c>
    </row>
    <row r="3432" spans="1:18" x14ac:dyDescent="0.2">
      <c r="A3432" s="5" t="s">
        <v>11793</v>
      </c>
      <c r="B3432" s="5" t="s">
        <v>11794</v>
      </c>
      <c r="C3432" s="5" t="s">
        <v>11795</v>
      </c>
      <c r="D3432" s="5" t="s">
        <v>8742</v>
      </c>
      <c r="E3432" s="36" t="s">
        <v>71</v>
      </c>
      <c r="F3432" s="5" t="s">
        <v>18633</v>
      </c>
      <c r="G3432" s="34">
        <v>45483</v>
      </c>
      <c r="H3432" s="33" t="s">
        <v>18633</v>
      </c>
      <c r="I3432" s="34">
        <v>45701</v>
      </c>
      <c r="J3432" s="33" t="s">
        <v>18630</v>
      </c>
      <c r="K3432" s="34"/>
      <c r="L3432" s="5" t="s">
        <v>18796</v>
      </c>
      <c r="M3432" s="5" t="s">
        <v>348</v>
      </c>
      <c r="N3432" s="5" t="s">
        <v>117</v>
      </c>
      <c r="O3432" s="35">
        <v>366653.57</v>
      </c>
      <c r="P3432" s="60" t="s">
        <v>18630</v>
      </c>
      <c r="Q3432" s="5" t="str">
        <f t="shared" si="53"/>
        <v>Ativo</v>
      </c>
      <c r="R3432" s="32" t="e">
        <v>#N/A</v>
      </c>
    </row>
    <row r="3433" spans="1:18" x14ac:dyDescent="0.2">
      <c r="A3433" s="5" t="s">
        <v>11796</v>
      </c>
      <c r="B3433" s="5"/>
      <c r="C3433" s="5" t="s">
        <v>3537</v>
      </c>
      <c r="D3433" s="5" t="s">
        <v>18695</v>
      </c>
      <c r="E3433" s="36" t="s">
        <v>71</v>
      </c>
      <c r="F3433" s="5" t="s">
        <v>18633</v>
      </c>
      <c r="G3433" s="34">
        <v>43270</v>
      </c>
      <c r="H3433" s="33" t="s">
        <v>18633</v>
      </c>
      <c r="I3433" s="34">
        <v>43580</v>
      </c>
      <c r="J3433" s="33" t="s">
        <v>18633</v>
      </c>
      <c r="K3433" s="34">
        <v>45790</v>
      </c>
      <c r="L3433" s="33" t="s">
        <v>18794</v>
      </c>
      <c r="M3433" s="33" t="s">
        <v>825</v>
      </c>
      <c r="N3433" s="5" t="s">
        <v>117</v>
      </c>
      <c r="O3433" s="35">
        <v>450803.57</v>
      </c>
      <c r="P3433" s="60" t="s">
        <v>18633</v>
      </c>
      <c r="Q3433" s="5" t="str">
        <f t="shared" si="53"/>
        <v>Ativo</v>
      </c>
      <c r="R3433" s="32" t="e">
        <v>#N/A</v>
      </c>
    </row>
    <row r="3434" spans="1:18" x14ac:dyDescent="0.2">
      <c r="A3434" s="5" t="s">
        <v>11797</v>
      </c>
      <c r="B3434" s="5"/>
      <c r="C3434" s="5" t="s">
        <v>11798</v>
      </c>
      <c r="D3434" s="5" t="s">
        <v>19299</v>
      </c>
      <c r="E3434" s="36" t="s">
        <v>71</v>
      </c>
      <c r="F3434" s="5" t="s">
        <v>18633</v>
      </c>
      <c r="G3434" s="34">
        <v>43962</v>
      </c>
      <c r="H3434" s="33" t="s">
        <v>18633</v>
      </c>
      <c r="I3434" s="34">
        <v>43705</v>
      </c>
      <c r="J3434" s="33" t="s">
        <v>18633</v>
      </c>
      <c r="K3434" s="34">
        <v>43746</v>
      </c>
      <c r="L3434" s="33" t="s">
        <v>42</v>
      </c>
      <c r="M3434" s="5" t="s">
        <v>43</v>
      </c>
      <c r="N3434" s="5" t="s">
        <v>26</v>
      </c>
      <c r="O3434" s="35">
        <v>40000</v>
      </c>
      <c r="P3434" s="5" t="s">
        <v>18630</v>
      </c>
      <c r="Q3434" s="5" t="str">
        <f t="shared" si="53"/>
        <v>Arquivado</v>
      </c>
      <c r="R3434" s="32" t="e">
        <v>#N/A</v>
      </c>
    </row>
    <row r="3435" spans="1:18" x14ac:dyDescent="0.2">
      <c r="A3435" s="5" t="s">
        <v>11799</v>
      </c>
      <c r="B3435" s="5"/>
      <c r="C3435" s="5" t="s">
        <v>11800</v>
      </c>
      <c r="D3435" s="5" t="s">
        <v>19456</v>
      </c>
      <c r="E3435" s="36" t="s">
        <v>71</v>
      </c>
      <c r="F3435" s="5" t="s">
        <v>18633</v>
      </c>
      <c r="G3435" s="34">
        <v>42636</v>
      </c>
      <c r="H3435" s="33" t="s">
        <v>18633</v>
      </c>
      <c r="I3435" s="34">
        <v>42956</v>
      </c>
      <c r="J3435" s="33" t="s">
        <v>18633</v>
      </c>
      <c r="K3435" s="34">
        <v>43964</v>
      </c>
      <c r="L3435" s="33" t="s">
        <v>42</v>
      </c>
      <c r="M3435" s="33" t="s">
        <v>646</v>
      </c>
      <c r="N3435" s="5" t="s">
        <v>26</v>
      </c>
      <c r="O3435" s="35">
        <v>40000</v>
      </c>
      <c r="P3435" s="5" t="s">
        <v>18630</v>
      </c>
      <c r="Q3435" s="5" t="str">
        <f t="shared" si="53"/>
        <v>Arquivado</v>
      </c>
      <c r="R3435" s="32" t="e">
        <v>#N/A</v>
      </c>
    </row>
    <row r="3436" spans="1:18" x14ac:dyDescent="0.2">
      <c r="A3436" s="5" t="s">
        <v>11801</v>
      </c>
      <c r="B3436" s="5"/>
      <c r="C3436" s="5" t="s">
        <v>11802</v>
      </c>
      <c r="D3436" s="5" t="s">
        <v>18693</v>
      </c>
      <c r="E3436" s="36" t="s">
        <v>71</v>
      </c>
      <c r="F3436" s="5" t="s">
        <v>18633</v>
      </c>
      <c r="G3436" s="34">
        <v>44183</v>
      </c>
      <c r="H3436" s="33" t="s">
        <v>18630</v>
      </c>
      <c r="I3436" s="34"/>
      <c r="J3436" s="5" t="s">
        <v>18633</v>
      </c>
      <c r="K3436" s="34">
        <v>44207</v>
      </c>
      <c r="L3436" s="33" t="s">
        <v>42</v>
      </c>
      <c r="M3436" s="33" t="s">
        <v>43</v>
      </c>
      <c r="N3436" s="5" t="s">
        <v>26</v>
      </c>
      <c r="O3436" s="35">
        <v>149923.91</v>
      </c>
      <c r="P3436" s="5" t="s">
        <v>18630</v>
      </c>
      <c r="Q3436" s="5" t="str">
        <f t="shared" si="53"/>
        <v>Arquivado</v>
      </c>
      <c r="R3436" s="32" t="e">
        <v>#N/A</v>
      </c>
    </row>
    <row r="3437" spans="1:18" x14ac:dyDescent="0.2">
      <c r="A3437" s="5" t="s">
        <v>11803</v>
      </c>
      <c r="B3437" s="5"/>
      <c r="C3437" s="5" t="s">
        <v>11804</v>
      </c>
      <c r="D3437" s="5" t="s">
        <v>11805</v>
      </c>
      <c r="E3437" s="36" t="s">
        <v>71</v>
      </c>
      <c r="F3437" s="5" t="s">
        <v>18630</v>
      </c>
      <c r="G3437" s="34"/>
      <c r="H3437" s="5" t="s">
        <v>18630</v>
      </c>
      <c r="I3437" s="34"/>
      <c r="J3437" s="5" t="s">
        <v>18630</v>
      </c>
      <c r="K3437" s="34"/>
      <c r="L3437" s="5" t="s">
        <v>42</v>
      </c>
      <c r="M3437" s="5" t="s">
        <v>43</v>
      </c>
      <c r="N3437" s="5" t="s">
        <v>26</v>
      </c>
      <c r="O3437" s="35">
        <v>179868.15</v>
      </c>
      <c r="P3437" s="5" t="s">
        <v>18630</v>
      </c>
      <c r="Q3437" s="5" t="str">
        <f t="shared" si="53"/>
        <v>Arquivado</v>
      </c>
      <c r="R3437" s="32" t="e">
        <v>#N/A</v>
      </c>
    </row>
    <row r="3438" spans="1:18" x14ac:dyDescent="0.2">
      <c r="A3438" s="5" t="s">
        <v>11806</v>
      </c>
      <c r="B3438" s="5"/>
      <c r="C3438" s="5" t="s">
        <v>6596</v>
      </c>
      <c r="D3438" s="5" t="s">
        <v>11807</v>
      </c>
      <c r="E3438" s="36" t="s">
        <v>39</v>
      </c>
      <c r="F3438" s="5" t="s">
        <v>18630</v>
      </c>
      <c r="G3438" s="34"/>
      <c r="H3438" s="5" t="s">
        <v>18630</v>
      </c>
      <c r="I3438" s="34"/>
      <c r="J3438" s="5" t="s">
        <v>18630</v>
      </c>
      <c r="K3438" s="34"/>
      <c r="L3438" s="5" t="s">
        <v>42</v>
      </c>
      <c r="M3438" s="33" t="s">
        <v>11808</v>
      </c>
      <c r="N3438" s="5" t="s">
        <v>26</v>
      </c>
      <c r="O3438" s="35">
        <v>40000</v>
      </c>
      <c r="P3438" s="5" t="s">
        <v>18633</v>
      </c>
      <c r="Q3438" s="5" t="str">
        <f t="shared" si="53"/>
        <v>Arquivado</v>
      </c>
      <c r="R3438" s="32" t="e">
        <v>#N/A</v>
      </c>
    </row>
    <row r="3439" spans="1:18" x14ac:dyDescent="0.2">
      <c r="A3439" s="5" t="s">
        <v>11810</v>
      </c>
      <c r="B3439" s="5"/>
      <c r="C3439" s="5" t="s">
        <v>11811</v>
      </c>
      <c r="D3439" s="5" t="s">
        <v>19457</v>
      </c>
      <c r="E3439" s="36" t="s">
        <v>71</v>
      </c>
      <c r="F3439" s="5" t="s">
        <v>18633</v>
      </c>
      <c r="G3439" s="34">
        <v>42945</v>
      </c>
      <c r="H3439" s="33" t="s">
        <v>18630</v>
      </c>
      <c r="I3439" s="34"/>
      <c r="J3439" s="5" t="s">
        <v>18630</v>
      </c>
      <c r="K3439" s="34"/>
      <c r="L3439" s="5" t="s">
        <v>23</v>
      </c>
      <c r="M3439" s="5" t="s">
        <v>43</v>
      </c>
      <c r="N3439" s="5" t="s">
        <v>26</v>
      </c>
      <c r="O3439" s="35">
        <v>40000</v>
      </c>
      <c r="P3439" s="5" t="s">
        <v>18630</v>
      </c>
      <c r="Q3439" s="5" t="str">
        <f t="shared" si="53"/>
        <v>Arquivado</v>
      </c>
      <c r="R3439" s="32" t="e">
        <v>#N/A</v>
      </c>
    </row>
    <row r="3440" spans="1:18" x14ac:dyDescent="0.2">
      <c r="A3440" s="5" t="s">
        <v>11812</v>
      </c>
      <c r="B3440" s="5"/>
      <c r="C3440" s="5" t="s">
        <v>11813</v>
      </c>
      <c r="D3440" s="5" t="s">
        <v>1493</v>
      </c>
      <c r="E3440" s="36" t="s">
        <v>71</v>
      </c>
      <c r="F3440" s="5" t="s">
        <v>18633</v>
      </c>
      <c r="G3440" s="34">
        <v>45915</v>
      </c>
      <c r="H3440" s="33" t="s">
        <v>18633</v>
      </c>
      <c r="I3440" s="34">
        <v>45980</v>
      </c>
      <c r="J3440" s="33" t="s">
        <v>18630</v>
      </c>
      <c r="K3440" s="34"/>
      <c r="L3440" s="5" t="s">
        <v>18796</v>
      </c>
      <c r="M3440" s="5" t="s">
        <v>1211</v>
      </c>
      <c r="N3440" s="5" t="s">
        <v>117</v>
      </c>
      <c r="O3440" s="35">
        <v>145729.98000000001</v>
      </c>
      <c r="P3440" s="60" t="s">
        <v>18630</v>
      </c>
      <c r="Q3440" s="5" t="str">
        <f t="shared" si="53"/>
        <v>Ativo</v>
      </c>
      <c r="R3440" s="32" t="e">
        <v>#N/A</v>
      </c>
    </row>
    <row r="3441" spans="1:18" x14ac:dyDescent="0.2">
      <c r="A3441" s="5" t="s">
        <v>11814</v>
      </c>
      <c r="B3441" s="5" t="s">
        <v>11815</v>
      </c>
      <c r="C3441" s="5" t="s">
        <v>11816</v>
      </c>
      <c r="D3441" s="5" t="s">
        <v>18693</v>
      </c>
      <c r="E3441" s="36" t="s">
        <v>71</v>
      </c>
      <c r="F3441" s="5" t="s">
        <v>18633</v>
      </c>
      <c r="G3441" s="34">
        <v>44853</v>
      </c>
      <c r="H3441" s="33" t="s">
        <v>18633</v>
      </c>
      <c r="I3441" s="34">
        <v>45160</v>
      </c>
      <c r="J3441" s="33" t="s">
        <v>18630</v>
      </c>
      <c r="K3441" s="34"/>
      <c r="L3441" s="5" t="s">
        <v>18796</v>
      </c>
      <c r="M3441" s="5" t="s">
        <v>11817</v>
      </c>
      <c r="N3441" s="5" t="s">
        <v>117</v>
      </c>
      <c r="O3441" s="35">
        <v>103663.93</v>
      </c>
      <c r="P3441" s="60" t="s">
        <v>18630</v>
      </c>
      <c r="Q3441" s="5" t="str">
        <f t="shared" si="53"/>
        <v>Ativo</v>
      </c>
      <c r="R3441" s="32" t="e">
        <v>#N/A</v>
      </c>
    </row>
    <row r="3442" spans="1:18" x14ac:dyDescent="0.2">
      <c r="A3442" s="5" t="s">
        <v>11819</v>
      </c>
      <c r="B3442" s="5"/>
      <c r="C3442" s="5" t="s">
        <v>11820</v>
      </c>
      <c r="D3442" s="5" t="s">
        <v>18691</v>
      </c>
      <c r="E3442" s="36" t="s">
        <v>71</v>
      </c>
      <c r="F3442" s="5" t="s">
        <v>18630</v>
      </c>
      <c r="G3442" s="34"/>
      <c r="H3442" s="5" t="s">
        <v>18630</v>
      </c>
      <c r="I3442" s="34"/>
      <c r="J3442" s="5" t="s">
        <v>18630</v>
      </c>
      <c r="K3442" s="34"/>
      <c r="L3442" s="5" t="s">
        <v>23</v>
      </c>
      <c r="M3442" s="5" t="s">
        <v>43</v>
      </c>
      <c r="N3442" s="5" t="s">
        <v>26</v>
      </c>
      <c r="O3442" s="35">
        <v>40000</v>
      </c>
      <c r="P3442" s="5" t="s">
        <v>18630</v>
      </c>
      <c r="Q3442" s="5" t="str">
        <f t="shared" si="53"/>
        <v>Arquivado</v>
      </c>
      <c r="R3442" s="32" t="e">
        <v>#N/A</v>
      </c>
    </row>
    <row r="3443" spans="1:18" x14ac:dyDescent="0.2">
      <c r="A3443" s="5" t="s">
        <v>11821</v>
      </c>
      <c r="B3443" s="5" t="s">
        <v>11822</v>
      </c>
      <c r="C3443" s="5" t="s">
        <v>11823</v>
      </c>
      <c r="D3443" s="5" t="s">
        <v>11824</v>
      </c>
      <c r="E3443" s="36" t="s">
        <v>71</v>
      </c>
      <c r="F3443" s="5" t="s">
        <v>18633</v>
      </c>
      <c r="G3443" s="34">
        <v>42920</v>
      </c>
      <c r="H3443" s="33" t="s">
        <v>18633</v>
      </c>
      <c r="I3443" s="34">
        <v>43650</v>
      </c>
      <c r="J3443" s="33" t="s">
        <v>18633</v>
      </c>
      <c r="K3443" s="34">
        <v>44589</v>
      </c>
      <c r="L3443" s="33" t="s">
        <v>42</v>
      </c>
      <c r="M3443" s="5" t="s">
        <v>11825</v>
      </c>
      <c r="N3443" s="5" t="s">
        <v>26</v>
      </c>
      <c r="O3443" s="35">
        <v>40000</v>
      </c>
      <c r="P3443" s="5" t="s">
        <v>18630</v>
      </c>
      <c r="Q3443" s="5" t="str">
        <f t="shared" si="53"/>
        <v>Arquivado</v>
      </c>
      <c r="R3443" s="32" t="e">
        <v>#N/A</v>
      </c>
    </row>
    <row r="3444" spans="1:18" x14ac:dyDescent="0.2">
      <c r="A3444" s="5" t="s">
        <v>11827</v>
      </c>
      <c r="B3444" s="5"/>
      <c r="C3444" s="5" t="s">
        <v>11828</v>
      </c>
      <c r="D3444" s="5" t="s">
        <v>19458</v>
      </c>
      <c r="E3444" s="36" t="s">
        <v>71</v>
      </c>
      <c r="F3444" s="5" t="s">
        <v>18633</v>
      </c>
      <c r="G3444" s="34">
        <v>42653</v>
      </c>
      <c r="H3444" s="33" t="s">
        <v>18630</v>
      </c>
      <c r="I3444" s="34"/>
      <c r="J3444" s="5" t="s">
        <v>18633</v>
      </c>
      <c r="K3444" s="34">
        <v>43294</v>
      </c>
      <c r="L3444" s="33" t="s">
        <v>42</v>
      </c>
      <c r="M3444" s="5" t="s">
        <v>11829</v>
      </c>
      <c r="N3444" s="5" t="s">
        <v>26</v>
      </c>
      <c r="O3444" s="35">
        <v>40000</v>
      </c>
      <c r="P3444" s="5" t="s">
        <v>18630</v>
      </c>
      <c r="Q3444" s="5" t="str">
        <f t="shared" si="53"/>
        <v>Arquivado</v>
      </c>
      <c r="R3444" s="32" t="e">
        <v>#N/A</v>
      </c>
    </row>
    <row r="3445" spans="1:18" x14ac:dyDescent="0.2">
      <c r="A3445" s="5" t="s">
        <v>11831</v>
      </c>
      <c r="B3445" s="5"/>
      <c r="C3445" s="5" t="s">
        <v>11832</v>
      </c>
      <c r="D3445" s="5" t="s">
        <v>1433</v>
      </c>
      <c r="E3445" s="36" t="s">
        <v>71</v>
      </c>
      <c r="F3445" s="5" t="s">
        <v>18630</v>
      </c>
      <c r="G3445" s="34"/>
      <c r="H3445" s="5" t="s">
        <v>18630</v>
      </c>
      <c r="I3445" s="34"/>
      <c r="J3445" s="5" t="s">
        <v>18630</v>
      </c>
      <c r="K3445" s="34"/>
      <c r="L3445" s="5" t="s">
        <v>18793</v>
      </c>
      <c r="M3445" s="5" t="s">
        <v>238</v>
      </c>
      <c r="N3445" s="5" t="s">
        <v>18712</v>
      </c>
      <c r="O3445" s="35">
        <v>308114.59000000003</v>
      </c>
      <c r="P3445" s="60" t="s">
        <v>18630</v>
      </c>
      <c r="Q3445" s="5" t="str">
        <f t="shared" si="53"/>
        <v>Ativo</v>
      </c>
      <c r="R3445" s="32" t="e">
        <v>#N/A</v>
      </c>
    </row>
    <row r="3446" spans="1:18" x14ac:dyDescent="0.2">
      <c r="A3446" s="5" t="s">
        <v>11833</v>
      </c>
      <c r="B3446" s="5" t="s">
        <v>11834</v>
      </c>
      <c r="C3446" s="5" t="s">
        <v>11835</v>
      </c>
      <c r="D3446" s="5" t="s">
        <v>18692</v>
      </c>
      <c r="E3446" s="36" t="s">
        <v>71</v>
      </c>
      <c r="F3446" s="5" t="s">
        <v>18633</v>
      </c>
      <c r="G3446" s="34">
        <v>44272</v>
      </c>
      <c r="H3446" s="33" t="s">
        <v>18633</v>
      </c>
      <c r="I3446" s="34">
        <v>44511</v>
      </c>
      <c r="J3446" s="33" t="s">
        <v>18633</v>
      </c>
      <c r="K3446" s="34">
        <v>44816</v>
      </c>
      <c r="L3446" s="33" t="s">
        <v>42</v>
      </c>
      <c r="M3446" s="5" t="s">
        <v>11836</v>
      </c>
      <c r="N3446" s="5" t="s">
        <v>26</v>
      </c>
      <c r="O3446" s="35">
        <v>307533</v>
      </c>
      <c r="P3446" s="5" t="s">
        <v>18630</v>
      </c>
      <c r="Q3446" s="5" t="str">
        <f t="shared" si="53"/>
        <v>Arquivado</v>
      </c>
      <c r="R3446" s="32" t="e">
        <v>#N/A</v>
      </c>
    </row>
    <row r="3447" spans="1:18" x14ac:dyDescent="0.2">
      <c r="A3447" s="5" t="s">
        <v>11838</v>
      </c>
      <c r="B3447" s="5"/>
      <c r="C3447" s="5" t="s">
        <v>11839</v>
      </c>
      <c r="D3447" s="5" t="s">
        <v>18691</v>
      </c>
      <c r="E3447" s="36" t="s">
        <v>71</v>
      </c>
      <c r="F3447" s="5" t="s">
        <v>18633</v>
      </c>
      <c r="G3447" s="34">
        <v>45777</v>
      </c>
      <c r="H3447" s="33" t="s">
        <v>18633</v>
      </c>
      <c r="I3447" s="34">
        <v>45972</v>
      </c>
      <c r="J3447" s="33" t="s">
        <v>18630</v>
      </c>
      <c r="K3447" s="34"/>
      <c r="L3447" s="5" t="s">
        <v>18795</v>
      </c>
      <c r="M3447" s="5" t="s">
        <v>1998</v>
      </c>
      <c r="N3447" s="5" t="s">
        <v>117</v>
      </c>
      <c r="O3447" s="35">
        <v>411794.3</v>
      </c>
      <c r="P3447" s="60" t="s">
        <v>18630</v>
      </c>
      <c r="Q3447" s="5" t="str">
        <f t="shared" si="53"/>
        <v>Ativo</v>
      </c>
      <c r="R3447" s="32" t="e">
        <v>#N/A</v>
      </c>
    </row>
    <row r="3448" spans="1:18" x14ac:dyDescent="0.2">
      <c r="A3448" s="5" t="s">
        <v>11840</v>
      </c>
      <c r="B3448" s="5"/>
      <c r="C3448" s="5" t="s">
        <v>11841</v>
      </c>
      <c r="D3448" s="5" t="s">
        <v>18693</v>
      </c>
      <c r="E3448" s="36" t="s">
        <v>279</v>
      </c>
      <c r="F3448" s="5" t="s">
        <v>18633</v>
      </c>
      <c r="G3448" s="34">
        <v>45035</v>
      </c>
      <c r="H3448" s="33" t="s">
        <v>18630</v>
      </c>
      <c r="I3448" s="34"/>
      <c r="J3448" s="5" t="s">
        <v>18630</v>
      </c>
      <c r="K3448" s="34"/>
      <c r="L3448" s="5" t="s">
        <v>42</v>
      </c>
      <c r="M3448" s="5" t="s">
        <v>43</v>
      </c>
      <c r="N3448" s="5" t="s">
        <v>26</v>
      </c>
      <c r="O3448" s="35">
        <v>46446.1</v>
      </c>
      <c r="P3448" s="5" t="s">
        <v>18633</v>
      </c>
      <c r="Q3448" s="5" t="str">
        <f t="shared" si="53"/>
        <v>Arquivado</v>
      </c>
      <c r="R3448" s="32" t="e">
        <v>#N/A</v>
      </c>
    </row>
    <row r="3449" spans="1:18" x14ac:dyDescent="0.2">
      <c r="A3449" s="5" t="s">
        <v>11842</v>
      </c>
      <c r="B3449" s="5" t="s">
        <v>11843</v>
      </c>
      <c r="C3449" s="5" t="s">
        <v>11844</v>
      </c>
      <c r="D3449" s="5" t="s">
        <v>18691</v>
      </c>
      <c r="E3449" s="36" t="s">
        <v>71</v>
      </c>
      <c r="F3449" s="5" t="s">
        <v>18633</v>
      </c>
      <c r="G3449" s="34">
        <v>45124</v>
      </c>
      <c r="H3449" s="33" t="s">
        <v>18633</v>
      </c>
      <c r="I3449" s="34">
        <v>45258</v>
      </c>
      <c r="J3449" s="33" t="s">
        <v>18630</v>
      </c>
      <c r="K3449" s="34"/>
      <c r="L3449" s="5" t="s">
        <v>18796</v>
      </c>
      <c r="M3449" s="5" t="s">
        <v>11845</v>
      </c>
      <c r="N3449" s="5" t="s">
        <v>117</v>
      </c>
      <c r="O3449" s="35">
        <v>466922.73</v>
      </c>
      <c r="P3449" s="60" t="s">
        <v>18630</v>
      </c>
      <c r="Q3449" s="5" t="str">
        <f t="shared" si="53"/>
        <v>Ativo</v>
      </c>
      <c r="R3449" s="32" t="e">
        <v>#N/A</v>
      </c>
    </row>
    <row r="3450" spans="1:18" x14ac:dyDescent="0.2">
      <c r="A3450" s="5" t="s">
        <v>11847</v>
      </c>
      <c r="B3450" s="5"/>
      <c r="C3450" s="5" t="s">
        <v>11848</v>
      </c>
      <c r="D3450" s="5" t="s">
        <v>11849</v>
      </c>
      <c r="E3450" s="36" t="s">
        <v>71</v>
      </c>
      <c r="F3450" s="5" t="s">
        <v>18633</v>
      </c>
      <c r="G3450" s="34">
        <v>43049</v>
      </c>
      <c r="H3450" s="33" t="s">
        <v>18630</v>
      </c>
      <c r="I3450" s="34"/>
      <c r="J3450" s="5" t="s">
        <v>18630</v>
      </c>
      <c r="K3450" s="34"/>
      <c r="L3450" s="5" t="s">
        <v>42</v>
      </c>
      <c r="M3450" s="5" t="s">
        <v>11850</v>
      </c>
      <c r="N3450" s="5" t="s">
        <v>26</v>
      </c>
      <c r="O3450" s="35">
        <v>40000</v>
      </c>
      <c r="P3450" s="5" t="s">
        <v>18630</v>
      </c>
      <c r="Q3450" s="5" t="str">
        <f t="shared" si="53"/>
        <v>Arquivado</v>
      </c>
      <c r="R3450" s="32" t="e">
        <v>#N/A</v>
      </c>
    </row>
    <row r="3451" spans="1:18" x14ac:dyDescent="0.2">
      <c r="A3451" s="5" t="s">
        <v>11852</v>
      </c>
      <c r="B3451" s="5"/>
      <c r="C3451" s="5" t="s">
        <v>11853</v>
      </c>
      <c r="D3451" s="5" t="s">
        <v>7381</v>
      </c>
      <c r="E3451" s="36" t="s">
        <v>71</v>
      </c>
      <c r="F3451" s="5" t="s">
        <v>18630</v>
      </c>
      <c r="G3451" s="34"/>
      <c r="H3451" s="5" t="s">
        <v>18630</v>
      </c>
      <c r="I3451" s="34"/>
      <c r="J3451" s="5" t="s">
        <v>18630</v>
      </c>
      <c r="K3451" s="34"/>
      <c r="L3451" s="5" t="s">
        <v>18793</v>
      </c>
      <c r="M3451" s="5" t="s">
        <v>11854</v>
      </c>
      <c r="N3451" s="5" t="s">
        <v>18712</v>
      </c>
      <c r="O3451" s="35">
        <v>0</v>
      </c>
      <c r="P3451" s="60" t="s">
        <v>18630</v>
      </c>
      <c r="Q3451" s="5" t="str">
        <f t="shared" si="53"/>
        <v>Ativo</v>
      </c>
      <c r="R3451" s="32" t="e">
        <v>#N/A</v>
      </c>
    </row>
    <row r="3452" spans="1:18" x14ac:dyDescent="0.2">
      <c r="A3452" s="5" t="s">
        <v>11856</v>
      </c>
      <c r="B3452" s="5"/>
      <c r="C3452" s="5" t="s">
        <v>11857</v>
      </c>
      <c r="D3452" s="5" t="s">
        <v>2538</v>
      </c>
      <c r="E3452" s="36" t="s">
        <v>71</v>
      </c>
      <c r="F3452" s="5" t="s">
        <v>18630</v>
      </c>
      <c r="G3452" s="34"/>
      <c r="H3452" s="5" t="s">
        <v>18630</v>
      </c>
      <c r="I3452" s="34"/>
      <c r="J3452" s="5" t="s">
        <v>18630</v>
      </c>
      <c r="K3452" s="34"/>
      <c r="L3452" s="5" t="s">
        <v>18793</v>
      </c>
      <c r="M3452" s="5" t="s">
        <v>11858</v>
      </c>
      <c r="N3452" s="5" t="s">
        <v>18712</v>
      </c>
      <c r="O3452" s="35">
        <v>438773.29</v>
      </c>
      <c r="P3452" s="60" t="s">
        <v>18630</v>
      </c>
      <c r="Q3452" s="5" t="str">
        <f t="shared" si="53"/>
        <v>Ativo</v>
      </c>
      <c r="R3452" s="32" t="e">
        <v>#N/A</v>
      </c>
    </row>
    <row r="3453" spans="1:18" x14ac:dyDescent="0.2">
      <c r="A3453" s="5" t="s">
        <v>11860</v>
      </c>
      <c r="B3453" s="5"/>
      <c r="C3453" s="5" t="s">
        <v>11861</v>
      </c>
      <c r="D3453" s="5" t="s">
        <v>18695</v>
      </c>
      <c r="E3453" s="36" t="s">
        <v>71</v>
      </c>
      <c r="F3453" s="5" t="s">
        <v>18633</v>
      </c>
      <c r="G3453" s="34">
        <v>42313</v>
      </c>
      <c r="H3453" s="33" t="s">
        <v>18633</v>
      </c>
      <c r="I3453" s="34">
        <v>42908</v>
      </c>
      <c r="J3453" s="33" t="s">
        <v>18630</v>
      </c>
      <c r="K3453" s="34"/>
      <c r="L3453" s="5" t="s">
        <v>42</v>
      </c>
      <c r="M3453" s="5" t="s">
        <v>43</v>
      </c>
      <c r="N3453" s="5" t="s">
        <v>26</v>
      </c>
      <c r="O3453" s="35">
        <v>35000</v>
      </c>
      <c r="P3453" s="5" t="s">
        <v>18630</v>
      </c>
      <c r="Q3453" s="5" t="str">
        <f t="shared" si="53"/>
        <v>Arquivado</v>
      </c>
      <c r="R3453" s="32" t="e">
        <v>#N/A</v>
      </c>
    </row>
    <row r="3454" spans="1:18" x14ac:dyDescent="0.2">
      <c r="A3454" s="5" t="s">
        <v>11862</v>
      </c>
      <c r="B3454" s="5" t="s">
        <v>11863</v>
      </c>
      <c r="C3454" s="5" t="s">
        <v>11864</v>
      </c>
      <c r="D3454" s="5" t="s">
        <v>18691</v>
      </c>
      <c r="E3454" s="36" t="s">
        <v>71</v>
      </c>
      <c r="F3454" s="5" t="s">
        <v>18633</v>
      </c>
      <c r="G3454" s="34">
        <v>45149</v>
      </c>
      <c r="H3454" s="33" t="s">
        <v>18633</v>
      </c>
      <c r="I3454" s="34">
        <v>45393</v>
      </c>
      <c r="J3454" s="33" t="s">
        <v>18633</v>
      </c>
      <c r="K3454" s="34">
        <v>45623</v>
      </c>
      <c r="L3454" s="33" t="s">
        <v>42</v>
      </c>
      <c r="M3454" s="5" t="s">
        <v>43</v>
      </c>
      <c r="N3454" s="5" t="s">
        <v>26</v>
      </c>
      <c r="O3454" s="35">
        <v>544502.1</v>
      </c>
      <c r="P3454" s="5" t="s">
        <v>18630</v>
      </c>
      <c r="Q3454" s="5" t="str">
        <f t="shared" si="53"/>
        <v>Arquivado</v>
      </c>
      <c r="R3454" s="32" t="e">
        <v>#N/A</v>
      </c>
    </row>
    <row r="3455" spans="1:18" x14ac:dyDescent="0.2">
      <c r="A3455" s="5" t="s">
        <v>11865</v>
      </c>
      <c r="B3455" s="5" t="s">
        <v>11866</v>
      </c>
      <c r="C3455" s="5" t="s">
        <v>11867</v>
      </c>
      <c r="D3455" s="5" t="s">
        <v>18692</v>
      </c>
      <c r="E3455" s="36" t="s">
        <v>71</v>
      </c>
      <c r="F3455" s="5" t="s">
        <v>18633</v>
      </c>
      <c r="G3455" s="34">
        <v>43395</v>
      </c>
      <c r="H3455" s="33" t="s">
        <v>18633</v>
      </c>
      <c r="I3455" s="34">
        <v>43609</v>
      </c>
      <c r="J3455" s="33" t="s">
        <v>18630</v>
      </c>
      <c r="K3455" s="34"/>
      <c r="L3455" s="5" t="s">
        <v>42</v>
      </c>
      <c r="M3455" s="5" t="s">
        <v>9383</v>
      </c>
      <c r="N3455" s="5" t="s">
        <v>26</v>
      </c>
      <c r="O3455" s="35">
        <v>460950.87</v>
      </c>
      <c r="P3455" s="5" t="s">
        <v>18630</v>
      </c>
      <c r="Q3455" s="5" t="str">
        <f t="shared" si="53"/>
        <v>Arquivado</v>
      </c>
      <c r="R3455" s="32" t="e">
        <v>#N/A</v>
      </c>
    </row>
    <row r="3456" spans="1:18" x14ac:dyDescent="0.2">
      <c r="A3456" s="5" t="s">
        <v>11868</v>
      </c>
      <c r="B3456" s="5"/>
      <c r="C3456" s="5" t="s">
        <v>11869</v>
      </c>
      <c r="D3456" s="5" t="s">
        <v>11870</v>
      </c>
      <c r="E3456" s="36" t="s">
        <v>71</v>
      </c>
      <c r="F3456" s="5" t="s">
        <v>18630</v>
      </c>
      <c r="G3456" s="34"/>
      <c r="H3456" s="5" t="s">
        <v>18630</v>
      </c>
      <c r="I3456" s="34"/>
      <c r="J3456" s="5" t="s">
        <v>18630</v>
      </c>
      <c r="K3456" s="34"/>
      <c r="L3456" s="5" t="s">
        <v>23</v>
      </c>
      <c r="M3456" s="5" t="s">
        <v>43</v>
      </c>
      <c r="N3456" s="5" t="s">
        <v>26</v>
      </c>
      <c r="O3456" s="35">
        <v>40000</v>
      </c>
      <c r="P3456" s="5" t="s">
        <v>18630</v>
      </c>
      <c r="Q3456" s="5" t="str">
        <f t="shared" si="53"/>
        <v>Arquivado</v>
      </c>
      <c r="R3456" s="32" t="e">
        <v>#N/A</v>
      </c>
    </row>
    <row r="3457" spans="1:18" x14ac:dyDescent="0.2">
      <c r="A3457" s="5" t="s">
        <v>11871</v>
      </c>
      <c r="B3457" s="5"/>
      <c r="C3457" s="5" t="s">
        <v>11872</v>
      </c>
      <c r="D3457" s="5" t="s">
        <v>11873</v>
      </c>
      <c r="E3457" s="36" t="s">
        <v>71</v>
      </c>
      <c r="F3457" s="5" t="s">
        <v>18633</v>
      </c>
      <c r="G3457" s="34">
        <v>45582</v>
      </c>
      <c r="H3457" s="33" t="s">
        <v>18630</v>
      </c>
      <c r="I3457" s="34"/>
      <c r="J3457" s="5" t="s">
        <v>18630</v>
      </c>
      <c r="K3457" s="34"/>
      <c r="L3457" s="5" t="s">
        <v>42</v>
      </c>
      <c r="M3457" s="33" t="s">
        <v>11874</v>
      </c>
      <c r="N3457" s="5" t="s">
        <v>26</v>
      </c>
      <c r="O3457" s="35">
        <v>326341.40000000002</v>
      </c>
      <c r="P3457" s="5" t="s">
        <v>18633</v>
      </c>
      <c r="Q3457" s="5" t="str">
        <f t="shared" si="53"/>
        <v>Arquivado</v>
      </c>
      <c r="R3457" s="32" t="e">
        <v>#N/A</v>
      </c>
    </row>
    <row r="3458" spans="1:18" x14ac:dyDescent="0.2">
      <c r="A3458" s="5" t="s">
        <v>11876</v>
      </c>
      <c r="B3458" s="5" t="s">
        <v>11877</v>
      </c>
      <c r="C3458" s="5" t="s">
        <v>11878</v>
      </c>
      <c r="D3458" s="5" t="s">
        <v>11879</v>
      </c>
      <c r="E3458" s="36" t="s">
        <v>71</v>
      </c>
      <c r="F3458" s="5" t="s">
        <v>18633</v>
      </c>
      <c r="G3458" s="34">
        <v>43403</v>
      </c>
      <c r="H3458" s="33" t="s">
        <v>18633</v>
      </c>
      <c r="I3458" s="34">
        <v>43606</v>
      </c>
      <c r="J3458" s="33" t="s">
        <v>18633</v>
      </c>
      <c r="K3458" s="34">
        <v>44321</v>
      </c>
      <c r="L3458" s="33" t="s">
        <v>42</v>
      </c>
      <c r="M3458" s="33" t="s">
        <v>43</v>
      </c>
      <c r="N3458" s="5" t="s">
        <v>26</v>
      </c>
      <c r="O3458" s="35">
        <v>331656.7</v>
      </c>
      <c r="P3458" s="5" t="s">
        <v>18630</v>
      </c>
      <c r="Q3458" s="5" t="str">
        <f t="shared" si="53"/>
        <v>Arquivado</v>
      </c>
      <c r="R3458" s="32" t="e">
        <v>#N/A</v>
      </c>
    </row>
    <row r="3459" spans="1:18" x14ac:dyDescent="0.2">
      <c r="A3459" s="5" t="s">
        <v>11880</v>
      </c>
      <c r="B3459" s="5"/>
      <c r="C3459" s="5" t="s">
        <v>11881</v>
      </c>
      <c r="D3459" s="5" t="s">
        <v>18693</v>
      </c>
      <c r="E3459" s="36" t="s">
        <v>71</v>
      </c>
      <c r="F3459" s="5" t="s">
        <v>18633</v>
      </c>
      <c r="G3459" s="34">
        <v>45574</v>
      </c>
      <c r="H3459" s="33" t="s">
        <v>18633</v>
      </c>
      <c r="I3459" s="34">
        <v>45749</v>
      </c>
      <c r="J3459" s="33" t="s">
        <v>18630</v>
      </c>
      <c r="K3459" s="34"/>
      <c r="L3459" s="5" t="s">
        <v>18795</v>
      </c>
      <c r="M3459" s="5" t="s">
        <v>1165</v>
      </c>
      <c r="N3459" s="5" t="s">
        <v>117</v>
      </c>
      <c r="O3459" s="35">
        <v>446671.25</v>
      </c>
      <c r="P3459" s="60" t="s">
        <v>18630</v>
      </c>
      <c r="Q3459" s="5" t="str">
        <f t="shared" si="53"/>
        <v>Ativo</v>
      </c>
      <c r="R3459" s="32" t="e">
        <v>#N/A</v>
      </c>
    </row>
    <row r="3460" spans="1:18" x14ac:dyDescent="0.2">
      <c r="A3460" s="5" t="s">
        <v>11882</v>
      </c>
      <c r="B3460" s="5"/>
      <c r="C3460" s="5" t="s">
        <v>2838</v>
      </c>
      <c r="D3460" s="5" t="s">
        <v>18695</v>
      </c>
      <c r="E3460" s="36" t="s">
        <v>71</v>
      </c>
      <c r="F3460" s="5" t="s">
        <v>18630</v>
      </c>
      <c r="G3460" s="34"/>
      <c r="H3460" s="5" t="s">
        <v>18630</v>
      </c>
      <c r="I3460" s="34"/>
      <c r="J3460" s="5" t="s">
        <v>18633</v>
      </c>
      <c r="K3460" s="34">
        <v>41684</v>
      </c>
      <c r="L3460" s="33" t="s">
        <v>42</v>
      </c>
      <c r="M3460" s="5" t="s">
        <v>10556</v>
      </c>
      <c r="N3460" s="5" t="s">
        <v>26</v>
      </c>
      <c r="O3460" s="35">
        <v>30000</v>
      </c>
      <c r="P3460" s="5" t="s">
        <v>18630</v>
      </c>
      <c r="Q3460" s="5" t="str">
        <f t="shared" ref="Q3460:Q3523" si="54">IF(OR(ISNUMBER(SEARCH("arquivamento",L3460)),ISNUMBER(SEARCH("arquivado",L3460))),"Arquivado","Ativo")</f>
        <v>Arquivado</v>
      </c>
      <c r="R3460" s="32" t="e">
        <v>#N/A</v>
      </c>
    </row>
    <row r="3461" spans="1:18" x14ac:dyDescent="0.2">
      <c r="A3461" s="5" t="s">
        <v>11883</v>
      </c>
      <c r="B3461" s="5"/>
      <c r="C3461" s="5" t="s">
        <v>11884</v>
      </c>
      <c r="D3461" s="5" t="s">
        <v>443</v>
      </c>
      <c r="E3461" s="36" t="s">
        <v>71</v>
      </c>
      <c r="F3461" s="5" t="s">
        <v>18630</v>
      </c>
      <c r="G3461" s="34"/>
      <c r="H3461" s="5" t="s">
        <v>18630</v>
      </c>
      <c r="I3461" s="34"/>
      <c r="J3461" s="5" t="s">
        <v>18630</v>
      </c>
      <c r="K3461" s="34"/>
      <c r="L3461" s="5" t="s">
        <v>18793</v>
      </c>
      <c r="M3461" s="5" t="s">
        <v>11885</v>
      </c>
      <c r="N3461" s="5" t="s">
        <v>18712</v>
      </c>
      <c r="O3461" s="35">
        <v>172477.75</v>
      </c>
      <c r="P3461" s="60" t="s">
        <v>18630</v>
      </c>
      <c r="Q3461" s="5" t="str">
        <f t="shared" si="54"/>
        <v>Ativo</v>
      </c>
      <c r="R3461" s="32" t="e">
        <v>#N/A</v>
      </c>
    </row>
    <row r="3462" spans="1:18" x14ac:dyDescent="0.2">
      <c r="A3462" s="5" t="s">
        <v>11887</v>
      </c>
      <c r="B3462" s="5"/>
      <c r="C3462" s="5" t="s">
        <v>11888</v>
      </c>
      <c r="D3462" s="5" t="s">
        <v>2962</v>
      </c>
      <c r="E3462" s="36" t="s">
        <v>71</v>
      </c>
      <c r="F3462" s="5" t="s">
        <v>18633</v>
      </c>
      <c r="G3462" s="34">
        <v>44407</v>
      </c>
      <c r="H3462" s="33" t="s">
        <v>18633</v>
      </c>
      <c r="I3462" s="34">
        <v>44770</v>
      </c>
      <c r="J3462" s="33" t="s">
        <v>18633</v>
      </c>
      <c r="K3462" s="34">
        <v>45091</v>
      </c>
      <c r="L3462" s="33" t="s">
        <v>42</v>
      </c>
      <c r="M3462" s="33" t="s">
        <v>11889</v>
      </c>
      <c r="N3462" s="5" t="s">
        <v>26</v>
      </c>
      <c r="O3462" s="35">
        <v>133831.56</v>
      </c>
      <c r="P3462" s="5" t="s">
        <v>18630</v>
      </c>
      <c r="Q3462" s="5" t="str">
        <f t="shared" si="54"/>
        <v>Arquivado</v>
      </c>
      <c r="R3462" s="32" t="e">
        <v>#N/A</v>
      </c>
    </row>
    <row r="3463" spans="1:18" x14ac:dyDescent="0.2">
      <c r="A3463" s="5" t="s">
        <v>11891</v>
      </c>
      <c r="B3463" s="5" t="s">
        <v>11892</v>
      </c>
      <c r="C3463" s="5" t="s">
        <v>11893</v>
      </c>
      <c r="D3463" s="5" t="s">
        <v>18692</v>
      </c>
      <c r="E3463" s="36" t="s">
        <v>71</v>
      </c>
      <c r="F3463" s="5" t="s">
        <v>18630</v>
      </c>
      <c r="G3463" s="34"/>
      <c r="H3463" s="5" t="s">
        <v>18630</v>
      </c>
      <c r="I3463" s="34"/>
      <c r="J3463" s="5" t="s">
        <v>18630</v>
      </c>
      <c r="K3463" s="34"/>
      <c r="L3463" s="5" t="s">
        <v>23</v>
      </c>
      <c r="M3463" s="5" t="s">
        <v>11894</v>
      </c>
      <c r="N3463" s="5" t="s">
        <v>26</v>
      </c>
      <c r="O3463" s="35">
        <v>40000</v>
      </c>
      <c r="P3463" s="5" t="s">
        <v>18630</v>
      </c>
      <c r="Q3463" s="5" t="str">
        <f t="shared" si="54"/>
        <v>Arquivado</v>
      </c>
      <c r="R3463" s="32" t="e">
        <v>#N/A</v>
      </c>
    </row>
    <row r="3464" spans="1:18" x14ac:dyDescent="0.2">
      <c r="A3464" s="5" t="s">
        <v>11896</v>
      </c>
      <c r="B3464" s="5"/>
      <c r="D3464" s="5" t="s">
        <v>19459</v>
      </c>
      <c r="E3464" s="36" t="s">
        <v>39</v>
      </c>
      <c r="F3464" s="5" t="s">
        <v>18633</v>
      </c>
      <c r="G3464" s="34">
        <v>44183</v>
      </c>
      <c r="H3464" s="33" t="s">
        <v>18630</v>
      </c>
      <c r="I3464" s="34"/>
      <c r="J3464" s="5" t="s">
        <v>18630</v>
      </c>
      <c r="K3464" s="34"/>
      <c r="L3464" s="5" t="s">
        <v>42</v>
      </c>
      <c r="M3464" s="33" t="s">
        <v>43</v>
      </c>
      <c r="N3464" s="5" t="s">
        <v>26</v>
      </c>
      <c r="O3464" s="35">
        <v>87895.03</v>
      </c>
      <c r="P3464" s="5" t="s">
        <v>18630</v>
      </c>
      <c r="Q3464" s="5" t="str">
        <f t="shared" si="54"/>
        <v>Arquivado</v>
      </c>
      <c r="R3464" s="32" t="e">
        <v>#N/A</v>
      </c>
    </row>
    <row r="3465" spans="1:18" x14ac:dyDescent="0.2">
      <c r="A3465" s="5" t="s">
        <v>11897</v>
      </c>
      <c r="B3465" s="5"/>
      <c r="C3465" s="5" t="s">
        <v>11898</v>
      </c>
      <c r="D3465" s="5" t="s">
        <v>11899</v>
      </c>
      <c r="E3465" s="36" t="s">
        <v>279</v>
      </c>
      <c r="F3465" s="5" t="s">
        <v>18633</v>
      </c>
      <c r="G3465" s="34">
        <v>45803</v>
      </c>
      <c r="H3465" s="33" t="s">
        <v>18630</v>
      </c>
      <c r="I3465" s="34"/>
      <c r="J3465" s="5" t="s">
        <v>18630</v>
      </c>
      <c r="K3465" s="34"/>
      <c r="L3465" s="5" t="s">
        <v>42</v>
      </c>
      <c r="M3465" s="33" t="s">
        <v>43</v>
      </c>
      <c r="N3465" s="5" t="s">
        <v>26</v>
      </c>
      <c r="O3465" s="35">
        <v>26917.23</v>
      </c>
      <c r="P3465" s="5" t="s">
        <v>18633</v>
      </c>
      <c r="Q3465" s="5" t="str">
        <f t="shared" si="54"/>
        <v>Arquivado</v>
      </c>
      <c r="R3465" s="32" t="e">
        <v>#N/A</v>
      </c>
    </row>
    <row r="3466" spans="1:18" x14ac:dyDescent="0.2">
      <c r="A3466" s="5" t="s">
        <v>11900</v>
      </c>
      <c r="B3466" s="5"/>
      <c r="C3466" s="5" t="s">
        <v>11901</v>
      </c>
      <c r="D3466" s="5" t="s">
        <v>18691</v>
      </c>
      <c r="E3466" s="36" t="s">
        <v>71</v>
      </c>
      <c r="F3466" s="5" t="s">
        <v>18633</v>
      </c>
      <c r="G3466" s="34">
        <v>43649</v>
      </c>
      <c r="H3466" s="33" t="s">
        <v>18633</v>
      </c>
      <c r="I3466" s="34">
        <v>43749</v>
      </c>
      <c r="J3466" s="33" t="s">
        <v>18633</v>
      </c>
      <c r="K3466" s="34">
        <v>45159</v>
      </c>
      <c r="L3466" s="33" t="s">
        <v>42</v>
      </c>
      <c r="M3466" s="33" t="s">
        <v>43</v>
      </c>
      <c r="N3466" s="5" t="s">
        <v>26</v>
      </c>
      <c r="O3466" s="35">
        <v>297207.57</v>
      </c>
      <c r="P3466" s="5" t="s">
        <v>18630</v>
      </c>
      <c r="Q3466" s="5" t="str">
        <f t="shared" si="54"/>
        <v>Arquivado</v>
      </c>
      <c r="R3466" s="32" t="e">
        <v>#N/A</v>
      </c>
    </row>
    <row r="3467" spans="1:18" x14ac:dyDescent="0.2">
      <c r="A3467" s="5" t="s">
        <v>11902</v>
      </c>
      <c r="B3467" s="5"/>
      <c r="C3467" s="5" t="s">
        <v>11903</v>
      </c>
      <c r="D3467" s="5" t="s">
        <v>18692</v>
      </c>
      <c r="E3467" s="36" t="s">
        <v>71</v>
      </c>
      <c r="F3467" s="5" t="s">
        <v>18630</v>
      </c>
      <c r="G3467" s="34"/>
      <c r="H3467" s="5" t="s">
        <v>18630</v>
      </c>
      <c r="I3467" s="34"/>
      <c r="J3467" s="5" t="s">
        <v>18630</v>
      </c>
      <c r="K3467" s="34"/>
      <c r="L3467" s="5" t="s">
        <v>42</v>
      </c>
      <c r="M3467" s="5" t="s">
        <v>11904</v>
      </c>
      <c r="N3467" s="5" t="s">
        <v>26</v>
      </c>
      <c r="O3467" s="35">
        <v>40000</v>
      </c>
      <c r="P3467" s="5" t="s">
        <v>18630</v>
      </c>
      <c r="Q3467" s="5" t="str">
        <f t="shared" si="54"/>
        <v>Arquivado</v>
      </c>
      <c r="R3467" s="32" t="e">
        <v>#N/A</v>
      </c>
    </row>
    <row r="3468" spans="1:18" x14ac:dyDescent="0.2">
      <c r="A3468" s="5" t="s">
        <v>11906</v>
      </c>
      <c r="B3468" s="5" t="s">
        <v>11907</v>
      </c>
      <c r="C3468" s="5" t="s">
        <v>11908</v>
      </c>
      <c r="D3468" s="5" t="s">
        <v>11909</v>
      </c>
      <c r="E3468" s="36" t="s">
        <v>71</v>
      </c>
      <c r="F3468" s="5" t="s">
        <v>18633</v>
      </c>
      <c r="G3468" s="34">
        <v>43350</v>
      </c>
      <c r="H3468" s="33" t="s">
        <v>18633</v>
      </c>
      <c r="I3468" s="34">
        <v>44146</v>
      </c>
      <c r="J3468" s="33" t="s">
        <v>18633</v>
      </c>
      <c r="K3468" s="34">
        <v>44461</v>
      </c>
      <c r="L3468" s="33" t="s">
        <v>42</v>
      </c>
      <c r="M3468" s="33" t="s">
        <v>11910</v>
      </c>
      <c r="N3468" s="5" t="s">
        <v>26</v>
      </c>
      <c r="O3468" s="35">
        <v>40000</v>
      </c>
      <c r="P3468" s="5" t="s">
        <v>18630</v>
      </c>
      <c r="Q3468" s="5" t="str">
        <f t="shared" si="54"/>
        <v>Arquivado</v>
      </c>
      <c r="R3468" s="32" t="e">
        <v>#N/A</v>
      </c>
    </row>
    <row r="3469" spans="1:18" x14ac:dyDescent="0.2">
      <c r="A3469" s="5" t="s">
        <v>11912</v>
      </c>
      <c r="B3469" s="5"/>
      <c r="C3469" s="5" t="s">
        <v>11913</v>
      </c>
      <c r="D3469" s="5" t="s">
        <v>18692</v>
      </c>
      <c r="E3469" s="36" t="s">
        <v>71</v>
      </c>
      <c r="F3469" s="5" t="s">
        <v>18633</v>
      </c>
      <c r="G3469" s="34">
        <v>44592</v>
      </c>
      <c r="H3469" s="33" t="s">
        <v>18630</v>
      </c>
      <c r="I3469" s="34"/>
      <c r="J3469" s="5" t="s">
        <v>18630</v>
      </c>
      <c r="K3469" s="34"/>
      <c r="L3469" s="5" t="s">
        <v>42</v>
      </c>
      <c r="M3469" s="5" t="s">
        <v>11914</v>
      </c>
      <c r="N3469" s="5" t="s">
        <v>26</v>
      </c>
      <c r="O3469" s="35">
        <v>124118.6</v>
      </c>
      <c r="P3469" s="5" t="s">
        <v>18630</v>
      </c>
      <c r="Q3469" s="5" t="str">
        <f t="shared" si="54"/>
        <v>Arquivado</v>
      </c>
      <c r="R3469" s="32" t="e">
        <v>#N/A</v>
      </c>
    </row>
    <row r="3470" spans="1:18" x14ac:dyDescent="0.2">
      <c r="A3470" s="5" t="s">
        <v>11916</v>
      </c>
      <c r="B3470" s="5"/>
      <c r="C3470" s="5" t="s">
        <v>11917</v>
      </c>
      <c r="D3470" s="5" t="s">
        <v>18691</v>
      </c>
      <c r="E3470" s="36" t="s">
        <v>71</v>
      </c>
      <c r="F3470" s="5" t="s">
        <v>18633</v>
      </c>
      <c r="G3470" s="34">
        <v>45519</v>
      </c>
      <c r="H3470" s="33" t="s">
        <v>18633</v>
      </c>
      <c r="I3470" s="34">
        <v>45769</v>
      </c>
      <c r="J3470" s="33" t="s">
        <v>18630</v>
      </c>
      <c r="K3470" s="34"/>
      <c r="L3470" s="5" t="s">
        <v>18796</v>
      </c>
      <c r="M3470" s="5" t="s">
        <v>348</v>
      </c>
      <c r="N3470" s="5" t="s">
        <v>117</v>
      </c>
      <c r="O3470" s="35">
        <v>354978.18</v>
      </c>
      <c r="P3470" s="60" t="s">
        <v>18630</v>
      </c>
      <c r="Q3470" s="5" t="str">
        <f t="shared" si="54"/>
        <v>Ativo</v>
      </c>
      <c r="R3470" s="32" t="e">
        <v>#N/A</v>
      </c>
    </row>
    <row r="3471" spans="1:18" x14ac:dyDescent="0.2">
      <c r="A3471" s="5" t="s">
        <v>11918</v>
      </c>
      <c r="B3471" s="5" t="s">
        <v>11919</v>
      </c>
      <c r="C3471" s="5" t="s">
        <v>11920</v>
      </c>
      <c r="D3471" s="5" t="s">
        <v>8742</v>
      </c>
      <c r="E3471" s="36" t="s">
        <v>71</v>
      </c>
      <c r="F3471" s="5" t="s">
        <v>18633</v>
      </c>
      <c r="G3471" s="34">
        <v>45563</v>
      </c>
      <c r="H3471" s="33" t="s">
        <v>18633</v>
      </c>
      <c r="I3471" s="34">
        <v>45812</v>
      </c>
      <c r="J3471" s="33" t="s">
        <v>18633</v>
      </c>
      <c r="K3471" s="34">
        <v>46108</v>
      </c>
      <c r="L3471" s="33" t="s">
        <v>18794</v>
      </c>
      <c r="M3471" s="33" t="s">
        <v>3137</v>
      </c>
      <c r="N3471" s="5" t="s">
        <v>117</v>
      </c>
      <c r="O3471" s="35">
        <v>810017.77</v>
      </c>
      <c r="P3471" s="60" t="s">
        <v>18630</v>
      </c>
      <c r="Q3471" s="5" t="str">
        <f t="shared" si="54"/>
        <v>Ativo</v>
      </c>
      <c r="R3471" s="32" t="e">
        <v>#N/A</v>
      </c>
    </row>
    <row r="3472" spans="1:18" x14ac:dyDescent="0.2">
      <c r="A3472" s="5" t="s">
        <v>11921</v>
      </c>
      <c r="B3472" s="5"/>
      <c r="C3472" s="5" t="s">
        <v>11922</v>
      </c>
      <c r="D3472" s="5" t="s">
        <v>11923</v>
      </c>
      <c r="E3472" s="36" t="s">
        <v>71</v>
      </c>
      <c r="F3472" s="5" t="s">
        <v>18630</v>
      </c>
      <c r="G3472" s="34"/>
      <c r="H3472" s="5" t="s">
        <v>18630</v>
      </c>
      <c r="I3472" s="34"/>
      <c r="J3472" s="5" t="s">
        <v>18630</v>
      </c>
      <c r="K3472" s="34"/>
      <c r="L3472" s="5" t="s">
        <v>18793</v>
      </c>
      <c r="M3472" s="5" t="s">
        <v>567</v>
      </c>
      <c r="N3472" s="5" t="s">
        <v>18712</v>
      </c>
      <c r="O3472" s="35">
        <v>701913.37</v>
      </c>
      <c r="P3472" s="60" t="s">
        <v>18630</v>
      </c>
      <c r="Q3472" s="5" t="str">
        <f t="shared" si="54"/>
        <v>Ativo</v>
      </c>
      <c r="R3472" s="32" t="e">
        <v>#N/A</v>
      </c>
    </row>
    <row r="3473" spans="1:18" x14ac:dyDescent="0.2">
      <c r="A3473" s="5" t="s">
        <v>11924</v>
      </c>
      <c r="B3473" s="5"/>
      <c r="C3473" s="5" t="s">
        <v>4920</v>
      </c>
      <c r="D3473" s="5" t="s">
        <v>143</v>
      </c>
      <c r="E3473" s="36" t="s">
        <v>71</v>
      </c>
      <c r="F3473" s="5" t="s">
        <v>18630</v>
      </c>
      <c r="G3473" s="34"/>
      <c r="H3473" s="5" t="s">
        <v>18630</v>
      </c>
      <c r="I3473" s="34"/>
      <c r="J3473" s="5" t="s">
        <v>18630</v>
      </c>
      <c r="K3473" s="34"/>
      <c r="L3473" s="5" t="s">
        <v>42</v>
      </c>
      <c r="M3473" s="5" t="s">
        <v>43</v>
      </c>
      <c r="N3473" s="5" t="s">
        <v>26</v>
      </c>
      <c r="O3473" s="35">
        <v>40000</v>
      </c>
      <c r="P3473" s="5" t="s">
        <v>18630</v>
      </c>
      <c r="Q3473" s="5" t="str">
        <f t="shared" si="54"/>
        <v>Arquivado</v>
      </c>
      <c r="R3473" s="32" t="e">
        <v>#N/A</v>
      </c>
    </row>
    <row r="3474" spans="1:18" x14ac:dyDescent="0.2">
      <c r="A3474" s="5" t="s">
        <v>11925</v>
      </c>
      <c r="B3474" s="5" t="s">
        <v>11926</v>
      </c>
      <c r="C3474" s="5" t="s">
        <v>11927</v>
      </c>
      <c r="D3474" s="5" t="s">
        <v>829</v>
      </c>
      <c r="E3474" s="36" t="s">
        <v>71</v>
      </c>
      <c r="F3474" s="5" t="s">
        <v>18630</v>
      </c>
      <c r="G3474" s="34"/>
      <c r="H3474" s="5" t="s">
        <v>18630</v>
      </c>
      <c r="I3474" s="34"/>
      <c r="J3474" s="5" t="s">
        <v>18633</v>
      </c>
      <c r="K3474" s="34">
        <v>43627</v>
      </c>
      <c r="L3474" s="33" t="s">
        <v>42</v>
      </c>
      <c r="M3474" s="5" t="s">
        <v>11928</v>
      </c>
      <c r="N3474" s="5" t="s">
        <v>26</v>
      </c>
      <c r="O3474" s="35">
        <v>232042.33</v>
      </c>
      <c r="P3474" s="5" t="s">
        <v>18630</v>
      </c>
      <c r="Q3474" s="5" t="str">
        <f t="shared" si="54"/>
        <v>Arquivado</v>
      </c>
      <c r="R3474" s="32" t="e">
        <v>#N/A</v>
      </c>
    </row>
    <row r="3475" spans="1:18" x14ac:dyDescent="0.2">
      <c r="A3475" s="5" t="s">
        <v>11930</v>
      </c>
      <c r="B3475" s="5"/>
      <c r="C3475" s="5" t="s">
        <v>1287</v>
      </c>
      <c r="D3475" s="5" t="s">
        <v>11931</v>
      </c>
      <c r="E3475" s="36" t="s">
        <v>71</v>
      </c>
      <c r="F3475" s="5" t="s">
        <v>18630</v>
      </c>
      <c r="G3475" s="34"/>
      <c r="H3475" s="5" t="s">
        <v>18630</v>
      </c>
      <c r="I3475" s="34"/>
      <c r="J3475" s="5" t="s">
        <v>18630</v>
      </c>
      <c r="K3475" s="34"/>
      <c r="L3475" s="5" t="s">
        <v>18793</v>
      </c>
      <c r="M3475" s="5" t="s">
        <v>11932</v>
      </c>
      <c r="N3475" s="5" t="s">
        <v>18712</v>
      </c>
      <c r="O3475" s="35">
        <v>716949.92</v>
      </c>
      <c r="P3475" s="60" t="s">
        <v>18630</v>
      </c>
      <c r="Q3475" s="5" t="str">
        <f t="shared" si="54"/>
        <v>Ativo</v>
      </c>
      <c r="R3475" s="32" t="e">
        <v>#N/A</v>
      </c>
    </row>
    <row r="3476" spans="1:18" x14ac:dyDescent="0.2">
      <c r="A3476" s="5" t="s">
        <v>11934</v>
      </c>
      <c r="B3476" s="5"/>
      <c r="C3476" s="5" t="s">
        <v>11935</v>
      </c>
      <c r="D3476" s="5" t="s">
        <v>18691</v>
      </c>
      <c r="E3476" s="36" t="s">
        <v>71</v>
      </c>
      <c r="F3476" s="5" t="s">
        <v>18633</v>
      </c>
      <c r="G3476" s="34">
        <v>44851</v>
      </c>
      <c r="H3476" s="33" t="s">
        <v>18633</v>
      </c>
      <c r="I3476" s="34">
        <v>44973</v>
      </c>
      <c r="J3476" s="33" t="s">
        <v>18633</v>
      </c>
      <c r="K3476" s="34">
        <v>45105</v>
      </c>
      <c r="L3476" s="33" t="s">
        <v>42</v>
      </c>
      <c r="M3476" s="5" t="s">
        <v>43</v>
      </c>
      <c r="N3476" s="5" t="s">
        <v>26</v>
      </c>
      <c r="O3476" s="35">
        <v>221139.91</v>
      </c>
      <c r="P3476" s="5" t="s">
        <v>18630</v>
      </c>
      <c r="Q3476" s="5" t="str">
        <f t="shared" si="54"/>
        <v>Arquivado</v>
      </c>
      <c r="R3476" s="32" t="e">
        <v>#N/A</v>
      </c>
    </row>
    <row r="3477" spans="1:18" x14ac:dyDescent="0.2">
      <c r="A3477" s="5" t="s">
        <v>11936</v>
      </c>
      <c r="B3477" s="5"/>
      <c r="C3477" s="5" t="s">
        <v>11937</v>
      </c>
      <c r="D3477" s="5" t="s">
        <v>19222</v>
      </c>
      <c r="E3477" s="36" t="s">
        <v>71</v>
      </c>
      <c r="F3477" s="5" t="s">
        <v>18633</v>
      </c>
      <c r="G3477" s="34">
        <v>43798</v>
      </c>
      <c r="H3477" s="33" t="s">
        <v>18633</v>
      </c>
      <c r="I3477" s="34">
        <v>45230</v>
      </c>
      <c r="J3477" s="33" t="s">
        <v>18633</v>
      </c>
      <c r="K3477" s="34">
        <v>45441</v>
      </c>
      <c r="L3477" s="33" t="s">
        <v>42</v>
      </c>
      <c r="M3477" s="33" t="s">
        <v>43</v>
      </c>
      <c r="N3477" s="5" t="s">
        <v>26</v>
      </c>
      <c r="O3477" s="35">
        <v>344239.65</v>
      </c>
      <c r="P3477" s="5" t="s">
        <v>18633</v>
      </c>
      <c r="Q3477" s="5" t="str">
        <f t="shared" si="54"/>
        <v>Arquivado</v>
      </c>
      <c r="R3477" s="32" t="e">
        <v>#N/A</v>
      </c>
    </row>
    <row r="3478" spans="1:18" x14ac:dyDescent="0.2">
      <c r="A3478" s="5" t="s">
        <v>11938</v>
      </c>
      <c r="B3478" s="5"/>
      <c r="C3478" s="5" t="s">
        <v>11939</v>
      </c>
      <c r="D3478" s="5" t="s">
        <v>11940</v>
      </c>
      <c r="E3478" s="36" t="s">
        <v>71</v>
      </c>
      <c r="F3478" s="5" t="s">
        <v>18633</v>
      </c>
      <c r="G3478" s="34">
        <v>45964</v>
      </c>
      <c r="H3478" s="33" t="s">
        <v>18630</v>
      </c>
      <c r="I3478" s="34"/>
      <c r="J3478" s="5" t="s">
        <v>18630</v>
      </c>
      <c r="K3478" s="34"/>
      <c r="L3478" s="5" t="s">
        <v>18796</v>
      </c>
      <c r="M3478" s="5" t="s">
        <v>866</v>
      </c>
      <c r="N3478" s="5" t="s">
        <v>117</v>
      </c>
      <c r="O3478" s="35">
        <v>285661.84000000003</v>
      </c>
      <c r="P3478" s="60" t="s">
        <v>18630</v>
      </c>
      <c r="Q3478" s="5" t="str">
        <f t="shared" si="54"/>
        <v>Ativo</v>
      </c>
      <c r="R3478" s="32" t="e">
        <v>#N/A</v>
      </c>
    </row>
    <row r="3479" spans="1:18" x14ac:dyDescent="0.2">
      <c r="A3479" s="5" t="s">
        <v>11941</v>
      </c>
      <c r="B3479" s="5"/>
      <c r="C3479" s="5" t="s">
        <v>11942</v>
      </c>
      <c r="D3479" s="5" t="s">
        <v>11943</v>
      </c>
      <c r="E3479" s="36" t="s">
        <v>71</v>
      </c>
      <c r="F3479" s="5" t="s">
        <v>18630</v>
      </c>
      <c r="G3479" s="34"/>
      <c r="H3479" s="5" t="s">
        <v>18630</v>
      </c>
      <c r="I3479" s="34"/>
      <c r="J3479" s="5" t="s">
        <v>18630</v>
      </c>
      <c r="K3479" s="34"/>
      <c r="L3479" s="5" t="s">
        <v>18793</v>
      </c>
      <c r="M3479" s="5" t="s">
        <v>11944</v>
      </c>
      <c r="N3479" s="5" t="s">
        <v>18712</v>
      </c>
      <c r="O3479" s="35">
        <v>670329.28</v>
      </c>
      <c r="P3479" s="60" t="s">
        <v>18630</v>
      </c>
      <c r="Q3479" s="5" t="str">
        <f t="shared" si="54"/>
        <v>Ativo</v>
      </c>
      <c r="R3479" s="32" t="e">
        <v>#N/A</v>
      </c>
    </row>
    <row r="3480" spans="1:18" x14ac:dyDescent="0.2">
      <c r="A3480" s="5" t="s">
        <v>11946</v>
      </c>
      <c r="B3480" s="5" t="s">
        <v>11947</v>
      </c>
      <c r="C3480" s="5" t="s">
        <v>11948</v>
      </c>
      <c r="D3480" s="5" t="s">
        <v>19460</v>
      </c>
      <c r="E3480" s="36" t="s">
        <v>71</v>
      </c>
      <c r="F3480" s="5" t="s">
        <v>18633</v>
      </c>
      <c r="G3480" s="34">
        <v>43378</v>
      </c>
      <c r="H3480" s="33" t="s">
        <v>18633</v>
      </c>
      <c r="I3480" s="34">
        <v>43649</v>
      </c>
      <c r="J3480" s="33" t="s">
        <v>18633</v>
      </c>
      <c r="K3480" s="34">
        <v>43698</v>
      </c>
      <c r="L3480" s="33" t="s">
        <v>42</v>
      </c>
      <c r="M3480" s="33" t="s">
        <v>43</v>
      </c>
      <c r="N3480" s="5" t="s">
        <v>26</v>
      </c>
      <c r="O3480" s="35">
        <v>130032.79</v>
      </c>
      <c r="P3480" s="5" t="s">
        <v>18630</v>
      </c>
      <c r="Q3480" s="5" t="str">
        <f t="shared" si="54"/>
        <v>Arquivado</v>
      </c>
      <c r="R3480" s="32" t="e">
        <v>#N/A</v>
      </c>
    </row>
    <row r="3481" spans="1:18" x14ac:dyDescent="0.2">
      <c r="A3481" s="5" t="s">
        <v>11949</v>
      </c>
      <c r="B3481" s="5"/>
      <c r="C3481" s="5" t="s">
        <v>10643</v>
      </c>
      <c r="D3481" s="5" t="s">
        <v>18695</v>
      </c>
      <c r="E3481" s="36" t="s">
        <v>279</v>
      </c>
      <c r="F3481" s="5" t="s">
        <v>18633</v>
      </c>
      <c r="G3481" s="34">
        <v>45457</v>
      </c>
      <c r="H3481" s="33" t="s">
        <v>18633</v>
      </c>
      <c r="I3481" s="34">
        <v>45540</v>
      </c>
      <c r="J3481" s="33" t="s">
        <v>18633</v>
      </c>
      <c r="K3481" s="34">
        <v>45800</v>
      </c>
      <c r="L3481" s="33" t="s">
        <v>42</v>
      </c>
      <c r="M3481" s="5" t="s">
        <v>43</v>
      </c>
      <c r="N3481" s="5" t="s">
        <v>26</v>
      </c>
      <c r="O3481" s="35">
        <v>27978.959999999999</v>
      </c>
      <c r="P3481" s="5" t="s">
        <v>18630</v>
      </c>
      <c r="Q3481" s="5" t="str">
        <f t="shared" si="54"/>
        <v>Arquivado</v>
      </c>
      <c r="R3481" s="32" t="e">
        <v>#N/A</v>
      </c>
    </row>
    <row r="3482" spans="1:18" x14ac:dyDescent="0.2">
      <c r="A3482" s="5" t="s">
        <v>11950</v>
      </c>
      <c r="B3482" s="5"/>
      <c r="C3482" s="5" t="s">
        <v>11951</v>
      </c>
      <c r="D3482" s="5" t="s">
        <v>11952</v>
      </c>
      <c r="E3482" s="36" t="s">
        <v>71</v>
      </c>
      <c r="F3482" s="5" t="s">
        <v>18633</v>
      </c>
      <c r="G3482" s="34">
        <v>45191</v>
      </c>
      <c r="H3482" s="33" t="s">
        <v>18633</v>
      </c>
      <c r="I3482" s="34">
        <v>45436</v>
      </c>
      <c r="J3482" s="33" t="s">
        <v>18630</v>
      </c>
      <c r="K3482" s="34"/>
      <c r="L3482" s="5" t="s">
        <v>18796</v>
      </c>
      <c r="M3482" s="5" t="s">
        <v>1907</v>
      </c>
      <c r="N3482" s="5" t="s">
        <v>117</v>
      </c>
      <c r="O3482" s="35">
        <v>137775.38</v>
      </c>
      <c r="P3482" s="60" t="s">
        <v>18630</v>
      </c>
      <c r="Q3482" s="5" t="str">
        <f t="shared" si="54"/>
        <v>Ativo</v>
      </c>
      <c r="R3482" s="32" t="e">
        <v>#N/A</v>
      </c>
    </row>
    <row r="3483" spans="1:18" x14ac:dyDescent="0.2">
      <c r="A3483" s="5" t="s">
        <v>11953</v>
      </c>
      <c r="B3483" s="5"/>
      <c r="C3483" s="5" t="s">
        <v>11954</v>
      </c>
      <c r="D3483" s="5" t="s">
        <v>1036</v>
      </c>
      <c r="E3483" s="36" t="s">
        <v>71</v>
      </c>
      <c r="F3483" s="5" t="s">
        <v>18630</v>
      </c>
      <c r="G3483" s="34"/>
      <c r="H3483" s="5" t="s">
        <v>18630</v>
      </c>
      <c r="I3483" s="34"/>
      <c r="J3483" s="5" t="s">
        <v>18630</v>
      </c>
      <c r="K3483" s="34"/>
      <c r="L3483" s="5" t="s">
        <v>18793</v>
      </c>
      <c r="M3483" s="5" t="s">
        <v>238</v>
      </c>
      <c r="N3483" s="5" t="s">
        <v>18712</v>
      </c>
      <c r="O3483" s="35">
        <v>323297.74</v>
      </c>
      <c r="P3483" s="60" t="s">
        <v>18630</v>
      </c>
      <c r="Q3483" s="5" t="str">
        <f t="shared" si="54"/>
        <v>Ativo</v>
      </c>
      <c r="R3483" s="32" t="e">
        <v>#N/A</v>
      </c>
    </row>
    <row r="3484" spans="1:18" x14ac:dyDescent="0.2">
      <c r="A3484" s="5" t="s">
        <v>11955</v>
      </c>
      <c r="B3484" s="5"/>
      <c r="C3484" s="5" t="s">
        <v>11956</v>
      </c>
      <c r="D3484" s="5" t="s">
        <v>18693</v>
      </c>
      <c r="E3484" s="36" t="s">
        <v>71</v>
      </c>
      <c r="F3484" s="5" t="s">
        <v>18633</v>
      </c>
      <c r="G3484" s="34">
        <v>45272</v>
      </c>
      <c r="H3484" s="33" t="s">
        <v>18630</v>
      </c>
      <c r="I3484" s="34"/>
      <c r="J3484" s="5" t="s">
        <v>18630</v>
      </c>
      <c r="K3484" s="34"/>
      <c r="L3484" s="5" t="s">
        <v>42</v>
      </c>
      <c r="M3484" s="5" t="s">
        <v>11957</v>
      </c>
      <c r="N3484" s="5" t="s">
        <v>26</v>
      </c>
      <c r="O3484" s="35">
        <v>228790.92</v>
      </c>
      <c r="P3484" s="5" t="s">
        <v>18630</v>
      </c>
      <c r="Q3484" s="5" t="str">
        <f t="shared" si="54"/>
        <v>Arquivado</v>
      </c>
      <c r="R3484" s="32" t="e">
        <v>#N/A</v>
      </c>
    </row>
    <row r="3485" spans="1:18" x14ac:dyDescent="0.2">
      <c r="A3485" s="5" t="s">
        <v>11959</v>
      </c>
      <c r="B3485" s="5"/>
      <c r="C3485" s="5" t="s">
        <v>11960</v>
      </c>
      <c r="D3485" s="5" t="s">
        <v>18692</v>
      </c>
      <c r="E3485" s="36" t="s">
        <v>71</v>
      </c>
      <c r="F3485" s="5" t="s">
        <v>18633</v>
      </c>
      <c r="G3485" s="34">
        <v>42553</v>
      </c>
      <c r="H3485" s="33" t="s">
        <v>18633</v>
      </c>
      <c r="I3485" s="34">
        <v>43013</v>
      </c>
      <c r="J3485" s="33" t="s">
        <v>18633</v>
      </c>
      <c r="K3485" s="34">
        <v>43237</v>
      </c>
      <c r="L3485" s="33" t="s">
        <v>23</v>
      </c>
      <c r="M3485" s="33" t="s">
        <v>43</v>
      </c>
      <c r="N3485" s="5" t="s">
        <v>26</v>
      </c>
      <c r="O3485" s="35">
        <v>40000</v>
      </c>
      <c r="P3485" s="5" t="s">
        <v>18633</v>
      </c>
      <c r="Q3485" s="5" t="str">
        <f t="shared" si="54"/>
        <v>Arquivado</v>
      </c>
      <c r="R3485" s="32" t="e">
        <v>#N/A</v>
      </c>
    </row>
    <row r="3486" spans="1:18" x14ac:dyDescent="0.2">
      <c r="A3486" s="5" t="s">
        <v>11961</v>
      </c>
      <c r="B3486" s="5" t="s">
        <v>11962</v>
      </c>
      <c r="C3486" s="5" t="s">
        <v>11963</v>
      </c>
      <c r="D3486" s="5" t="s">
        <v>18691</v>
      </c>
      <c r="E3486" s="36" t="s">
        <v>71</v>
      </c>
      <c r="F3486" s="5" t="s">
        <v>18633</v>
      </c>
      <c r="G3486" s="34">
        <v>44943</v>
      </c>
      <c r="H3486" s="33" t="s">
        <v>18633</v>
      </c>
      <c r="I3486" s="34">
        <v>45331</v>
      </c>
      <c r="J3486" s="33" t="s">
        <v>18630</v>
      </c>
      <c r="K3486" s="34"/>
      <c r="L3486" s="5" t="s">
        <v>18796</v>
      </c>
      <c r="M3486" s="5" t="s">
        <v>11964</v>
      </c>
      <c r="N3486" s="5" t="s">
        <v>117</v>
      </c>
      <c r="O3486" s="35">
        <v>206279.55</v>
      </c>
      <c r="P3486" s="60" t="s">
        <v>18630</v>
      </c>
      <c r="Q3486" s="5" t="str">
        <f t="shared" si="54"/>
        <v>Ativo</v>
      </c>
      <c r="R3486" s="32" t="e">
        <v>#N/A</v>
      </c>
    </row>
    <row r="3487" spans="1:18" x14ac:dyDescent="0.2">
      <c r="A3487" s="5" t="s">
        <v>11966</v>
      </c>
      <c r="B3487" s="5" t="s">
        <v>11967</v>
      </c>
      <c r="C3487" s="5" t="s">
        <v>11968</v>
      </c>
      <c r="D3487" s="5" t="s">
        <v>19293</v>
      </c>
      <c r="E3487" s="36" t="s">
        <v>71</v>
      </c>
      <c r="F3487" s="5" t="s">
        <v>18633</v>
      </c>
      <c r="G3487" s="34">
        <v>42165</v>
      </c>
      <c r="H3487" s="33" t="s">
        <v>18633</v>
      </c>
      <c r="I3487" s="34">
        <v>42872</v>
      </c>
      <c r="J3487" s="33" t="s">
        <v>18633</v>
      </c>
      <c r="K3487" s="34">
        <v>43692</v>
      </c>
      <c r="L3487" s="33" t="s">
        <v>42</v>
      </c>
      <c r="M3487" s="5" t="s">
        <v>11969</v>
      </c>
      <c r="N3487" s="5" t="s">
        <v>26</v>
      </c>
      <c r="O3487" s="35">
        <v>35000</v>
      </c>
      <c r="P3487" s="5" t="s">
        <v>18630</v>
      </c>
      <c r="Q3487" s="5" t="str">
        <f t="shared" si="54"/>
        <v>Arquivado</v>
      </c>
      <c r="R3487" s="32" t="e">
        <v>#N/A</v>
      </c>
    </row>
    <row r="3488" spans="1:18" x14ac:dyDescent="0.2">
      <c r="A3488" s="5" t="s">
        <v>11971</v>
      </c>
      <c r="B3488" s="5" t="s">
        <v>11972</v>
      </c>
      <c r="C3488" s="5" t="s">
        <v>11973</v>
      </c>
      <c r="D3488" s="5" t="s">
        <v>1614</v>
      </c>
      <c r="E3488" s="36" t="s">
        <v>71</v>
      </c>
      <c r="F3488" s="5" t="s">
        <v>18633</v>
      </c>
      <c r="G3488" s="34">
        <v>43052</v>
      </c>
      <c r="H3488" s="33" t="s">
        <v>18633</v>
      </c>
      <c r="I3488" s="34">
        <v>43508</v>
      </c>
      <c r="J3488" s="33" t="s">
        <v>18633</v>
      </c>
      <c r="K3488" s="34">
        <v>43868</v>
      </c>
      <c r="L3488" s="33" t="s">
        <v>42</v>
      </c>
      <c r="M3488" s="33" t="s">
        <v>43</v>
      </c>
      <c r="N3488" s="5" t="s">
        <v>26</v>
      </c>
      <c r="O3488" s="35">
        <v>40000</v>
      </c>
      <c r="P3488" s="5" t="s">
        <v>18630</v>
      </c>
      <c r="Q3488" s="5" t="str">
        <f t="shared" si="54"/>
        <v>Arquivado</v>
      </c>
      <c r="R3488" s="32" t="e">
        <v>#N/A</v>
      </c>
    </row>
    <row r="3489" spans="1:18" x14ac:dyDescent="0.2">
      <c r="A3489" s="5" t="s">
        <v>11974</v>
      </c>
      <c r="B3489" s="5"/>
      <c r="C3489" s="5" t="s">
        <v>11975</v>
      </c>
      <c r="D3489" s="5" t="s">
        <v>11976</v>
      </c>
      <c r="E3489" s="36" t="s">
        <v>71</v>
      </c>
      <c r="F3489" s="5" t="s">
        <v>18630</v>
      </c>
      <c r="G3489" s="34"/>
      <c r="H3489" s="5" t="s">
        <v>18630</v>
      </c>
      <c r="I3489" s="34"/>
      <c r="J3489" s="5" t="s">
        <v>18630</v>
      </c>
      <c r="K3489" s="34"/>
      <c r="L3489" s="5" t="s">
        <v>42</v>
      </c>
      <c r="M3489" s="5" t="s">
        <v>43</v>
      </c>
      <c r="N3489" s="5" t="s">
        <v>26</v>
      </c>
      <c r="O3489" s="35">
        <v>72624.789999999994</v>
      </c>
      <c r="P3489" s="5" t="s">
        <v>18630</v>
      </c>
      <c r="Q3489" s="5" t="str">
        <f t="shared" si="54"/>
        <v>Arquivado</v>
      </c>
      <c r="R3489" s="32" t="e">
        <v>#N/A</v>
      </c>
    </row>
    <row r="3490" spans="1:18" x14ac:dyDescent="0.2">
      <c r="A3490" s="5" t="s">
        <v>11977</v>
      </c>
      <c r="B3490" s="5"/>
      <c r="C3490" s="5" t="s">
        <v>11978</v>
      </c>
      <c r="D3490" s="5" t="s">
        <v>18695</v>
      </c>
      <c r="E3490" s="36" t="s">
        <v>71</v>
      </c>
      <c r="F3490" s="5" t="s">
        <v>18630</v>
      </c>
      <c r="G3490" s="34"/>
      <c r="H3490" s="5" t="s">
        <v>18630</v>
      </c>
      <c r="I3490" s="34"/>
      <c r="J3490" s="5" t="s">
        <v>18630</v>
      </c>
      <c r="K3490" s="34"/>
      <c r="L3490" s="5" t="s">
        <v>18793</v>
      </c>
      <c r="M3490" s="5" t="s">
        <v>238</v>
      </c>
      <c r="N3490" s="5" t="s">
        <v>18712</v>
      </c>
      <c r="O3490" s="35">
        <v>332512.86</v>
      </c>
      <c r="P3490" s="60" t="s">
        <v>18630</v>
      </c>
      <c r="Q3490" s="5" t="str">
        <f t="shared" si="54"/>
        <v>Ativo</v>
      </c>
      <c r="R3490" s="32" t="e">
        <v>#N/A</v>
      </c>
    </row>
    <row r="3491" spans="1:18" x14ac:dyDescent="0.2">
      <c r="A3491" s="5" t="s">
        <v>11979</v>
      </c>
      <c r="B3491" s="5"/>
      <c r="C3491" s="5" t="s">
        <v>11980</v>
      </c>
      <c r="D3491" s="5" t="s">
        <v>19461</v>
      </c>
      <c r="E3491" s="36" t="s">
        <v>71</v>
      </c>
      <c r="F3491" s="5" t="s">
        <v>18633</v>
      </c>
      <c r="G3491" s="34">
        <v>45490</v>
      </c>
      <c r="H3491" s="33" t="s">
        <v>18630</v>
      </c>
      <c r="I3491" s="34"/>
      <c r="J3491" s="5" t="s">
        <v>18633</v>
      </c>
      <c r="K3491" s="34">
        <v>45526</v>
      </c>
      <c r="L3491" s="33" t="s">
        <v>42</v>
      </c>
      <c r="M3491" s="33" t="s">
        <v>43</v>
      </c>
      <c r="N3491" s="5" t="s">
        <v>26</v>
      </c>
      <c r="O3491" s="35">
        <v>138934.39000000001</v>
      </c>
      <c r="P3491" s="5" t="s">
        <v>18630</v>
      </c>
      <c r="Q3491" s="5" t="str">
        <f t="shared" si="54"/>
        <v>Arquivado</v>
      </c>
      <c r="R3491" s="32" t="e">
        <v>#N/A</v>
      </c>
    </row>
    <row r="3492" spans="1:18" x14ac:dyDescent="0.2">
      <c r="A3492" s="5" t="s">
        <v>11981</v>
      </c>
      <c r="B3492" s="5" t="s">
        <v>11982</v>
      </c>
      <c r="C3492" s="5" t="s">
        <v>11983</v>
      </c>
      <c r="D3492" s="5" t="s">
        <v>7369</v>
      </c>
      <c r="E3492" s="36" t="s">
        <v>71</v>
      </c>
      <c r="F3492" s="5" t="s">
        <v>18633</v>
      </c>
      <c r="G3492" s="34">
        <v>44242</v>
      </c>
      <c r="H3492" s="33" t="s">
        <v>18633</v>
      </c>
      <c r="I3492" s="34">
        <v>44469</v>
      </c>
      <c r="J3492" s="33" t="s">
        <v>18633</v>
      </c>
      <c r="K3492" s="34">
        <v>44669</v>
      </c>
      <c r="L3492" s="33" t="s">
        <v>42</v>
      </c>
      <c r="M3492" s="33" t="s">
        <v>10561</v>
      </c>
      <c r="N3492" s="5" t="s">
        <v>26</v>
      </c>
      <c r="O3492" s="35">
        <v>72175.490000000005</v>
      </c>
      <c r="P3492" s="5" t="s">
        <v>18630</v>
      </c>
      <c r="Q3492" s="5" t="str">
        <f t="shared" si="54"/>
        <v>Arquivado</v>
      </c>
      <c r="R3492" s="32" t="e">
        <v>#N/A</v>
      </c>
    </row>
    <row r="3493" spans="1:18" x14ac:dyDescent="0.2">
      <c r="A3493" s="5" t="s">
        <v>11984</v>
      </c>
      <c r="B3493" s="5"/>
      <c r="C3493" s="5" t="s">
        <v>11985</v>
      </c>
      <c r="D3493" s="5" t="s">
        <v>19222</v>
      </c>
      <c r="E3493" s="36" t="s">
        <v>71</v>
      </c>
      <c r="F3493" s="5" t="s">
        <v>18630</v>
      </c>
      <c r="G3493" s="34"/>
      <c r="H3493" s="5" t="s">
        <v>18630</v>
      </c>
      <c r="I3493" s="34"/>
      <c r="J3493" s="5" t="s">
        <v>18630</v>
      </c>
      <c r="K3493" s="34"/>
      <c r="L3493" s="5" t="s">
        <v>42</v>
      </c>
      <c r="M3493" s="5" t="s">
        <v>43</v>
      </c>
      <c r="N3493" s="5" t="s">
        <v>26</v>
      </c>
      <c r="O3493" s="35">
        <v>35000</v>
      </c>
      <c r="P3493" s="5" t="s">
        <v>18630</v>
      </c>
      <c r="Q3493" s="5" t="str">
        <f t="shared" si="54"/>
        <v>Arquivado</v>
      </c>
      <c r="R3493" s="32" t="e">
        <v>#N/A</v>
      </c>
    </row>
    <row r="3494" spans="1:18" x14ac:dyDescent="0.2">
      <c r="A3494" s="5" t="s">
        <v>11986</v>
      </c>
      <c r="B3494" s="5"/>
      <c r="C3494" s="5" t="s">
        <v>11987</v>
      </c>
      <c r="D3494" s="5" t="s">
        <v>19404</v>
      </c>
      <c r="E3494" s="36" t="s">
        <v>71</v>
      </c>
      <c r="F3494" s="5" t="s">
        <v>18633</v>
      </c>
      <c r="G3494" s="34">
        <v>45813</v>
      </c>
      <c r="H3494" s="33" t="s">
        <v>18633</v>
      </c>
      <c r="I3494" s="34">
        <v>46078</v>
      </c>
      <c r="J3494" s="33" t="s">
        <v>18630</v>
      </c>
      <c r="K3494" s="34"/>
      <c r="L3494" s="5" t="s">
        <v>18795</v>
      </c>
      <c r="M3494" s="5" t="s">
        <v>825</v>
      </c>
      <c r="N3494" s="5" t="s">
        <v>117</v>
      </c>
      <c r="O3494" s="35">
        <v>619543.86</v>
      </c>
      <c r="P3494" s="60" t="s">
        <v>18630</v>
      </c>
      <c r="Q3494" s="5" t="str">
        <f t="shared" si="54"/>
        <v>Ativo</v>
      </c>
      <c r="R3494" s="32" t="e">
        <v>#N/A</v>
      </c>
    </row>
    <row r="3495" spans="1:18" x14ac:dyDescent="0.2">
      <c r="A3495" s="5" t="s">
        <v>11988</v>
      </c>
      <c r="B3495" s="5" t="s">
        <v>11989</v>
      </c>
      <c r="C3495" s="5" t="s">
        <v>11990</v>
      </c>
      <c r="D3495" s="5" t="s">
        <v>18692</v>
      </c>
      <c r="E3495" s="36" t="s">
        <v>71</v>
      </c>
      <c r="F3495" s="5" t="s">
        <v>18633</v>
      </c>
      <c r="G3495" s="34">
        <v>44658</v>
      </c>
      <c r="H3495" s="33" t="s">
        <v>18633</v>
      </c>
      <c r="I3495" s="34">
        <v>44888</v>
      </c>
      <c r="J3495" s="33" t="s">
        <v>18630</v>
      </c>
      <c r="K3495" s="34"/>
      <c r="L3495" s="5" t="s">
        <v>18796</v>
      </c>
      <c r="M3495" s="5" t="s">
        <v>11991</v>
      </c>
      <c r="N3495" s="5" t="s">
        <v>117</v>
      </c>
      <c r="O3495" s="35">
        <v>253370.08</v>
      </c>
      <c r="P3495" s="60" t="s">
        <v>18630</v>
      </c>
      <c r="Q3495" s="5" t="str">
        <f t="shared" si="54"/>
        <v>Ativo</v>
      </c>
      <c r="R3495" s="32" t="e">
        <v>#N/A</v>
      </c>
    </row>
    <row r="3496" spans="1:18" x14ac:dyDescent="0.2">
      <c r="A3496" s="5" t="s">
        <v>11993</v>
      </c>
      <c r="B3496" s="5" t="s">
        <v>11994</v>
      </c>
      <c r="C3496" s="5" t="s">
        <v>11995</v>
      </c>
      <c r="D3496" s="5" t="s">
        <v>18693</v>
      </c>
      <c r="E3496" s="36" t="s">
        <v>71</v>
      </c>
      <c r="F3496" s="5" t="s">
        <v>18633</v>
      </c>
      <c r="G3496" s="34">
        <v>44357</v>
      </c>
      <c r="H3496" s="33" t="s">
        <v>18633</v>
      </c>
      <c r="I3496" s="34">
        <v>44628</v>
      </c>
      <c r="J3496" s="33" t="s">
        <v>18633</v>
      </c>
      <c r="K3496" s="34">
        <v>45225</v>
      </c>
      <c r="L3496" s="33" t="s">
        <v>42</v>
      </c>
      <c r="M3496" s="33" t="s">
        <v>11996</v>
      </c>
      <c r="N3496" s="5" t="s">
        <v>26</v>
      </c>
      <c r="O3496" s="35">
        <v>171262.78</v>
      </c>
      <c r="P3496" s="5" t="s">
        <v>18630</v>
      </c>
      <c r="Q3496" s="5" t="str">
        <f t="shared" si="54"/>
        <v>Arquivado</v>
      </c>
      <c r="R3496" s="32" t="e">
        <v>#N/A</v>
      </c>
    </row>
    <row r="3497" spans="1:18" x14ac:dyDescent="0.2">
      <c r="A3497" s="5" t="s">
        <v>11998</v>
      </c>
      <c r="B3497" s="5"/>
      <c r="C3497" s="5" t="s">
        <v>11999</v>
      </c>
      <c r="D3497" s="5" t="s">
        <v>18691</v>
      </c>
      <c r="E3497" s="36" t="s">
        <v>71</v>
      </c>
      <c r="F3497" s="5" t="s">
        <v>18633</v>
      </c>
      <c r="G3497" s="34">
        <v>45000</v>
      </c>
      <c r="H3497" s="33" t="s">
        <v>18630</v>
      </c>
      <c r="I3497" s="34"/>
      <c r="J3497" s="5" t="s">
        <v>18633</v>
      </c>
      <c r="K3497" s="34">
        <v>45125</v>
      </c>
      <c r="L3497" s="33" t="s">
        <v>42</v>
      </c>
      <c r="M3497" s="5" t="s">
        <v>12000</v>
      </c>
      <c r="N3497" s="5" t="s">
        <v>26</v>
      </c>
      <c r="O3497" s="35">
        <v>394997.82</v>
      </c>
      <c r="P3497" s="5" t="s">
        <v>18630</v>
      </c>
      <c r="Q3497" s="5" t="str">
        <f t="shared" si="54"/>
        <v>Arquivado</v>
      </c>
      <c r="R3497" s="32" t="e">
        <v>#N/A</v>
      </c>
    </row>
    <row r="3498" spans="1:18" x14ac:dyDescent="0.2">
      <c r="A3498" s="5" t="s">
        <v>12002</v>
      </c>
      <c r="B3498" s="5" t="s">
        <v>11374</v>
      </c>
      <c r="C3498" s="5" t="s">
        <v>11375</v>
      </c>
      <c r="D3498" s="5" t="s">
        <v>443</v>
      </c>
      <c r="E3498" s="36" t="s">
        <v>71</v>
      </c>
      <c r="F3498" s="5" t="s">
        <v>18633</v>
      </c>
      <c r="G3498" s="34">
        <v>45610</v>
      </c>
      <c r="H3498" s="33" t="s">
        <v>18633</v>
      </c>
      <c r="I3498" s="34">
        <v>45722</v>
      </c>
      <c r="J3498" s="33" t="s">
        <v>18633</v>
      </c>
      <c r="K3498" s="34">
        <v>45750</v>
      </c>
      <c r="L3498" s="33" t="s">
        <v>42</v>
      </c>
      <c r="M3498" s="5" t="s">
        <v>43</v>
      </c>
      <c r="N3498" s="5" t="s">
        <v>26</v>
      </c>
      <c r="O3498" s="35">
        <v>408038.3</v>
      </c>
      <c r="P3498" s="5" t="s">
        <v>18630</v>
      </c>
      <c r="Q3498" s="5" t="str">
        <f t="shared" si="54"/>
        <v>Arquivado</v>
      </c>
      <c r="R3498" s="32" t="e">
        <v>#N/A</v>
      </c>
    </row>
    <row r="3499" spans="1:18" x14ac:dyDescent="0.2">
      <c r="A3499" s="5" t="s">
        <v>12003</v>
      </c>
      <c r="B3499" s="5" t="s">
        <v>12004</v>
      </c>
      <c r="C3499" s="5" t="s">
        <v>12005</v>
      </c>
      <c r="D3499" s="5" t="s">
        <v>19218</v>
      </c>
      <c r="E3499" s="36" t="s">
        <v>71</v>
      </c>
      <c r="F3499" s="5" t="s">
        <v>18633</v>
      </c>
      <c r="G3499" s="34">
        <v>45319</v>
      </c>
      <c r="H3499" s="33" t="s">
        <v>18630</v>
      </c>
      <c r="I3499" s="34"/>
      <c r="J3499" s="5" t="s">
        <v>18630</v>
      </c>
      <c r="K3499" s="34"/>
      <c r="L3499" s="5" t="s">
        <v>42</v>
      </c>
      <c r="M3499" s="33" t="s">
        <v>43</v>
      </c>
      <c r="N3499" s="5" t="s">
        <v>26</v>
      </c>
      <c r="O3499" s="35">
        <v>282548.71999999997</v>
      </c>
      <c r="P3499" s="5" t="s">
        <v>18633</v>
      </c>
      <c r="Q3499" s="5" t="str">
        <f t="shared" si="54"/>
        <v>Arquivado</v>
      </c>
      <c r="R3499" s="32" t="e">
        <v>#N/A</v>
      </c>
    </row>
    <row r="3500" spans="1:18" x14ac:dyDescent="0.2">
      <c r="A3500" s="5" t="s">
        <v>12006</v>
      </c>
      <c r="B3500" s="5"/>
      <c r="D3500" s="5"/>
      <c r="E3500" s="36" t="s">
        <v>5386</v>
      </c>
      <c r="F3500" s="5" t="s">
        <v>18630</v>
      </c>
      <c r="G3500" s="34"/>
      <c r="H3500" s="5" t="s">
        <v>18630</v>
      </c>
      <c r="I3500" s="34"/>
      <c r="J3500" s="5" t="s">
        <v>18630</v>
      </c>
      <c r="K3500" s="34"/>
      <c r="L3500" s="5" t="s">
        <v>18793</v>
      </c>
      <c r="M3500" s="5" t="s">
        <v>12007</v>
      </c>
      <c r="N3500" s="5" t="s">
        <v>18712</v>
      </c>
      <c r="O3500" s="35">
        <v>1000</v>
      </c>
      <c r="P3500" s="60" t="s">
        <v>18630</v>
      </c>
      <c r="Q3500" s="5" t="str">
        <f t="shared" si="54"/>
        <v>Ativo</v>
      </c>
      <c r="R3500" s="32" t="e">
        <v>#N/A</v>
      </c>
    </row>
    <row r="3501" spans="1:18" x14ac:dyDescent="0.2">
      <c r="A3501" s="5" t="s">
        <v>12009</v>
      </c>
      <c r="B3501" s="5"/>
      <c r="C3501" s="5" t="s">
        <v>12010</v>
      </c>
      <c r="D3501" s="5" t="s">
        <v>443</v>
      </c>
      <c r="E3501" s="36" t="s">
        <v>71</v>
      </c>
      <c r="F3501" s="5" t="s">
        <v>18633</v>
      </c>
      <c r="G3501" s="34">
        <v>45177</v>
      </c>
      <c r="H3501" s="33" t="s">
        <v>18633</v>
      </c>
      <c r="I3501" s="34">
        <v>45463</v>
      </c>
      <c r="J3501" s="33" t="s">
        <v>18633</v>
      </c>
      <c r="K3501" s="34">
        <v>45994</v>
      </c>
      <c r="L3501" s="33" t="s">
        <v>42</v>
      </c>
      <c r="M3501" s="5" t="s">
        <v>43</v>
      </c>
      <c r="N3501" s="5" t="s">
        <v>26</v>
      </c>
      <c r="O3501" s="35">
        <v>405204.29</v>
      </c>
      <c r="P3501" s="5" t="s">
        <v>18630</v>
      </c>
      <c r="Q3501" s="5" t="str">
        <f t="shared" si="54"/>
        <v>Arquivado</v>
      </c>
      <c r="R3501" s="32" t="e">
        <v>#N/A</v>
      </c>
    </row>
    <row r="3502" spans="1:18" x14ac:dyDescent="0.2">
      <c r="A3502" s="5" t="s">
        <v>12011</v>
      </c>
      <c r="B3502" s="5" t="s">
        <v>12012</v>
      </c>
      <c r="C3502" s="5" t="s">
        <v>12013</v>
      </c>
      <c r="D3502" s="5" t="s">
        <v>12014</v>
      </c>
      <c r="E3502" s="36" t="s">
        <v>279</v>
      </c>
      <c r="F3502" s="5" t="s">
        <v>18633</v>
      </c>
      <c r="G3502" s="34">
        <v>43483</v>
      </c>
      <c r="H3502" s="33" t="s">
        <v>18633</v>
      </c>
      <c r="I3502" s="34">
        <v>43648</v>
      </c>
      <c r="J3502" s="33" t="s">
        <v>18633</v>
      </c>
      <c r="K3502" s="34">
        <v>44634</v>
      </c>
      <c r="L3502" s="33" t="s">
        <v>42</v>
      </c>
      <c r="M3502" s="33" t="s">
        <v>12015</v>
      </c>
      <c r="N3502" s="5" t="s">
        <v>26</v>
      </c>
      <c r="O3502" s="35">
        <v>26581.9</v>
      </c>
      <c r="P3502" s="5" t="s">
        <v>18630</v>
      </c>
      <c r="Q3502" s="5" t="str">
        <f t="shared" si="54"/>
        <v>Arquivado</v>
      </c>
      <c r="R3502" s="32" t="e">
        <v>#N/A</v>
      </c>
    </row>
    <row r="3503" spans="1:18" x14ac:dyDescent="0.2">
      <c r="A3503" s="5" t="s">
        <v>12017</v>
      </c>
      <c r="B3503" s="5"/>
      <c r="C3503" s="5" t="s">
        <v>12018</v>
      </c>
      <c r="D3503" s="5" t="s">
        <v>1591</v>
      </c>
      <c r="E3503" s="36" t="s">
        <v>71</v>
      </c>
      <c r="F3503" s="5" t="s">
        <v>18630</v>
      </c>
      <c r="G3503" s="34"/>
      <c r="H3503" s="5" t="s">
        <v>18630</v>
      </c>
      <c r="I3503" s="34"/>
      <c r="J3503" s="5" t="s">
        <v>18633</v>
      </c>
      <c r="K3503" s="34">
        <v>42536</v>
      </c>
      <c r="L3503" s="33" t="s">
        <v>42</v>
      </c>
      <c r="M3503" s="5" t="s">
        <v>43</v>
      </c>
      <c r="N3503" s="5" t="s">
        <v>26</v>
      </c>
      <c r="O3503" s="35">
        <v>40000</v>
      </c>
      <c r="P3503" s="5" t="s">
        <v>18630</v>
      </c>
      <c r="Q3503" s="5" t="str">
        <f t="shared" si="54"/>
        <v>Arquivado</v>
      </c>
      <c r="R3503" s="32" t="e">
        <v>#N/A</v>
      </c>
    </row>
    <row r="3504" spans="1:18" x14ac:dyDescent="0.2">
      <c r="A3504" s="5" t="s">
        <v>12019</v>
      </c>
      <c r="B3504" s="5"/>
      <c r="C3504" s="5" t="s">
        <v>12020</v>
      </c>
      <c r="D3504" s="5" t="s">
        <v>12021</v>
      </c>
      <c r="E3504" s="36" t="s">
        <v>71</v>
      </c>
      <c r="F3504" s="5" t="s">
        <v>18633</v>
      </c>
      <c r="G3504" s="34">
        <v>42814</v>
      </c>
      <c r="H3504" s="33" t="s">
        <v>18633</v>
      </c>
      <c r="I3504" s="34">
        <v>43062</v>
      </c>
      <c r="J3504" s="33" t="s">
        <v>18633</v>
      </c>
      <c r="K3504" s="34">
        <v>43600</v>
      </c>
      <c r="L3504" s="33" t="s">
        <v>18794</v>
      </c>
      <c r="M3504" s="5" t="s">
        <v>10520</v>
      </c>
      <c r="N3504" s="5" t="s">
        <v>210</v>
      </c>
      <c r="O3504" s="35">
        <v>40000</v>
      </c>
      <c r="P3504" s="60" t="s">
        <v>18630</v>
      </c>
      <c r="Q3504" s="5" t="str">
        <f t="shared" si="54"/>
        <v>Ativo</v>
      </c>
      <c r="R3504" s="32" t="e">
        <v>#N/A</v>
      </c>
    </row>
    <row r="3505" spans="1:18" x14ac:dyDescent="0.2">
      <c r="A3505" s="5" t="s">
        <v>12022</v>
      </c>
      <c r="B3505" s="5"/>
      <c r="C3505" s="5" t="s">
        <v>12023</v>
      </c>
      <c r="D3505" s="5" t="s">
        <v>12024</v>
      </c>
      <c r="E3505" s="36" t="s">
        <v>39</v>
      </c>
      <c r="F3505" s="5" t="s">
        <v>18630</v>
      </c>
      <c r="G3505" s="34"/>
      <c r="H3505" s="5" t="s">
        <v>18630</v>
      </c>
      <c r="I3505" s="34"/>
      <c r="J3505" s="5" t="s">
        <v>18630</v>
      </c>
      <c r="K3505" s="34"/>
      <c r="L3505" s="5" t="s">
        <v>23</v>
      </c>
      <c r="M3505" s="33" t="s">
        <v>12025</v>
      </c>
      <c r="N3505" s="5" t="s">
        <v>26</v>
      </c>
      <c r="O3505" s="35">
        <v>40000</v>
      </c>
      <c r="P3505" s="5" t="s">
        <v>18633</v>
      </c>
      <c r="Q3505" s="5" t="str">
        <f t="shared" si="54"/>
        <v>Arquivado</v>
      </c>
      <c r="R3505" s="32" t="e">
        <v>#N/A</v>
      </c>
    </row>
    <row r="3506" spans="1:18" x14ac:dyDescent="0.2">
      <c r="A3506" s="5" t="s">
        <v>12027</v>
      </c>
      <c r="B3506" s="5"/>
      <c r="C3506" s="5" t="s">
        <v>12028</v>
      </c>
      <c r="D3506" s="5" t="s">
        <v>18693</v>
      </c>
      <c r="E3506" s="36" t="s">
        <v>71</v>
      </c>
      <c r="F3506" s="5" t="s">
        <v>18633</v>
      </c>
      <c r="G3506" s="34">
        <v>45069</v>
      </c>
      <c r="H3506" s="33" t="s">
        <v>18633</v>
      </c>
      <c r="I3506" s="34">
        <v>45351</v>
      </c>
      <c r="J3506" s="33" t="s">
        <v>18630</v>
      </c>
      <c r="K3506" s="34"/>
      <c r="L3506" s="5" t="s">
        <v>18796</v>
      </c>
      <c r="M3506" s="5" t="s">
        <v>12029</v>
      </c>
      <c r="N3506" s="5" t="s">
        <v>117</v>
      </c>
      <c r="O3506" s="35">
        <v>1188887.67</v>
      </c>
      <c r="P3506" s="60" t="s">
        <v>18630</v>
      </c>
      <c r="Q3506" s="5" t="str">
        <f t="shared" si="54"/>
        <v>Ativo</v>
      </c>
      <c r="R3506" s="32" t="e">
        <v>#N/A</v>
      </c>
    </row>
    <row r="3507" spans="1:18" x14ac:dyDescent="0.2">
      <c r="A3507" s="5" t="s">
        <v>12031</v>
      </c>
      <c r="B3507" s="5" t="s">
        <v>12032</v>
      </c>
      <c r="C3507" s="5" t="s">
        <v>12033</v>
      </c>
      <c r="D3507" s="5" t="s">
        <v>18691</v>
      </c>
      <c r="E3507" s="36" t="s">
        <v>71</v>
      </c>
      <c r="F3507" s="5" t="s">
        <v>18633</v>
      </c>
      <c r="G3507" s="34">
        <v>42779</v>
      </c>
      <c r="H3507" s="33" t="s">
        <v>18633</v>
      </c>
      <c r="I3507" s="34">
        <v>42999</v>
      </c>
      <c r="J3507" s="33" t="s">
        <v>18633</v>
      </c>
      <c r="K3507" s="34">
        <v>43080</v>
      </c>
      <c r="L3507" s="33" t="s">
        <v>42</v>
      </c>
      <c r="M3507" s="33" t="s">
        <v>43</v>
      </c>
      <c r="N3507" s="5" t="s">
        <v>26</v>
      </c>
      <c r="O3507" s="35">
        <v>40000</v>
      </c>
      <c r="P3507" s="5" t="s">
        <v>18633</v>
      </c>
      <c r="Q3507" s="5" t="str">
        <f t="shared" si="54"/>
        <v>Arquivado</v>
      </c>
      <c r="R3507" s="32" t="e">
        <v>#N/A</v>
      </c>
    </row>
    <row r="3508" spans="1:18" x14ac:dyDescent="0.2">
      <c r="A3508" s="5" t="s">
        <v>12034</v>
      </c>
      <c r="B3508" s="5" t="s">
        <v>10002</v>
      </c>
      <c r="C3508" s="5" t="s">
        <v>12035</v>
      </c>
      <c r="D3508" s="5" t="s">
        <v>10004</v>
      </c>
      <c r="E3508" s="36" t="s">
        <v>2091</v>
      </c>
      <c r="F3508" s="5" t="s">
        <v>18630</v>
      </c>
      <c r="G3508" s="34"/>
      <c r="H3508" s="5" t="s">
        <v>18630</v>
      </c>
      <c r="I3508" s="34"/>
      <c r="J3508" s="5" t="s">
        <v>18630</v>
      </c>
      <c r="K3508" s="34"/>
      <c r="L3508" s="5" t="s">
        <v>42</v>
      </c>
      <c r="M3508" s="5" t="s">
        <v>5973</v>
      </c>
      <c r="N3508" s="5" t="s">
        <v>26</v>
      </c>
      <c r="O3508" s="35">
        <v>0</v>
      </c>
      <c r="P3508" s="5" t="s">
        <v>18630</v>
      </c>
      <c r="Q3508" s="5" t="str">
        <f t="shared" si="54"/>
        <v>Arquivado</v>
      </c>
      <c r="R3508" s="32" t="e">
        <v>#N/A</v>
      </c>
    </row>
    <row r="3509" spans="1:18" x14ac:dyDescent="0.2">
      <c r="A3509" s="5" t="s">
        <v>12036</v>
      </c>
      <c r="B3509" s="5"/>
      <c r="C3509" s="5" t="s">
        <v>12023</v>
      </c>
      <c r="D3509" s="5" t="s">
        <v>10485</v>
      </c>
      <c r="E3509" s="36" t="s">
        <v>39</v>
      </c>
      <c r="F3509" s="5" t="s">
        <v>18630</v>
      </c>
      <c r="G3509" s="34"/>
      <c r="H3509" s="5" t="s">
        <v>18630</v>
      </c>
      <c r="I3509" s="34"/>
      <c r="J3509" s="5" t="s">
        <v>18630</v>
      </c>
      <c r="K3509" s="34"/>
      <c r="L3509" s="5" t="s">
        <v>23</v>
      </c>
      <c r="M3509" s="33" t="s">
        <v>43</v>
      </c>
      <c r="N3509" s="5" t="s">
        <v>26</v>
      </c>
      <c r="O3509" s="35">
        <v>40000</v>
      </c>
      <c r="P3509" s="5" t="s">
        <v>18630</v>
      </c>
      <c r="Q3509" s="5" t="str">
        <f t="shared" si="54"/>
        <v>Arquivado</v>
      </c>
      <c r="R3509" s="32" t="e">
        <v>#N/A</v>
      </c>
    </row>
    <row r="3510" spans="1:18" x14ac:dyDescent="0.2">
      <c r="A3510" s="5" t="s">
        <v>12037</v>
      </c>
      <c r="B3510" s="5"/>
      <c r="C3510" s="5" t="s">
        <v>12038</v>
      </c>
      <c r="D3510" s="5" t="s">
        <v>18691</v>
      </c>
      <c r="E3510" s="36" t="s">
        <v>71</v>
      </c>
      <c r="F3510" s="5" t="s">
        <v>18633</v>
      </c>
      <c r="G3510" s="34">
        <v>42632</v>
      </c>
      <c r="H3510" s="33" t="s">
        <v>18633</v>
      </c>
      <c r="I3510" s="34">
        <v>43297</v>
      </c>
      <c r="J3510" s="33" t="s">
        <v>18633</v>
      </c>
      <c r="K3510" s="34">
        <v>43433</v>
      </c>
      <c r="L3510" s="33" t="s">
        <v>23</v>
      </c>
      <c r="M3510" s="33" t="s">
        <v>43</v>
      </c>
      <c r="N3510" s="5" t="s">
        <v>26</v>
      </c>
      <c r="O3510" s="35">
        <v>40000</v>
      </c>
      <c r="P3510" s="5" t="s">
        <v>18633</v>
      </c>
      <c r="Q3510" s="5" t="str">
        <f t="shared" si="54"/>
        <v>Arquivado</v>
      </c>
      <c r="R3510" s="32" t="e">
        <v>#N/A</v>
      </c>
    </row>
    <row r="3511" spans="1:18" x14ac:dyDescent="0.2">
      <c r="A3511" s="5" t="s">
        <v>12039</v>
      </c>
      <c r="B3511" s="5" t="s">
        <v>12040</v>
      </c>
      <c r="C3511" s="5" t="s">
        <v>12041</v>
      </c>
      <c r="D3511" s="5" t="s">
        <v>11824</v>
      </c>
      <c r="E3511" s="36" t="s">
        <v>71</v>
      </c>
      <c r="F3511" s="5" t="s">
        <v>18633</v>
      </c>
      <c r="G3511" s="34">
        <v>43080</v>
      </c>
      <c r="H3511" s="33" t="s">
        <v>18633</v>
      </c>
      <c r="I3511" s="34">
        <v>43404</v>
      </c>
      <c r="J3511" s="33" t="s">
        <v>18630</v>
      </c>
      <c r="K3511" s="34"/>
      <c r="L3511" s="5" t="s">
        <v>42</v>
      </c>
      <c r="M3511" s="5" t="s">
        <v>43</v>
      </c>
      <c r="N3511" s="5" t="s">
        <v>26</v>
      </c>
      <c r="O3511" s="35">
        <v>40000</v>
      </c>
      <c r="P3511" s="5" t="s">
        <v>18630</v>
      </c>
      <c r="Q3511" s="5" t="str">
        <f t="shared" si="54"/>
        <v>Arquivado</v>
      </c>
      <c r="R3511" s="32" t="e">
        <v>#N/A</v>
      </c>
    </row>
    <row r="3512" spans="1:18" x14ac:dyDescent="0.2">
      <c r="A3512" s="5" t="s">
        <v>12042</v>
      </c>
      <c r="B3512" s="5" t="s">
        <v>12043</v>
      </c>
      <c r="C3512" s="5" t="s">
        <v>11853</v>
      </c>
      <c r="D3512" s="5" t="s">
        <v>7381</v>
      </c>
      <c r="E3512" s="36" t="s">
        <v>71</v>
      </c>
      <c r="F3512" s="5" t="s">
        <v>18630</v>
      </c>
      <c r="G3512" s="34"/>
      <c r="H3512" s="5" t="s">
        <v>18630</v>
      </c>
      <c r="I3512" s="34"/>
      <c r="J3512" s="5" t="s">
        <v>18630</v>
      </c>
      <c r="K3512" s="34"/>
      <c r="L3512" s="5" t="s">
        <v>42</v>
      </c>
      <c r="M3512" s="5" t="s">
        <v>12044</v>
      </c>
      <c r="N3512" s="5" t="s">
        <v>26</v>
      </c>
      <c r="O3512" s="35">
        <v>170025.83</v>
      </c>
      <c r="P3512" s="5" t="s">
        <v>18630</v>
      </c>
      <c r="Q3512" s="5" t="str">
        <f t="shared" si="54"/>
        <v>Arquivado</v>
      </c>
      <c r="R3512" s="32" t="e">
        <v>#N/A</v>
      </c>
    </row>
    <row r="3513" spans="1:18" x14ac:dyDescent="0.2">
      <c r="A3513" s="5" t="s">
        <v>12046</v>
      </c>
      <c r="B3513" s="5"/>
      <c r="C3513" s="5" t="s">
        <v>12047</v>
      </c>
      <c r="D3513" s="5" t="s">
        <v>443</v>
      </c>
      <c r="E3513" s="36" t="s">
        <v>279</v>
      </c>
      <c r="F3513" s="5" t="s">
        <v>18633</v>
      </c>
      <c r="G3513" s="34">
        <v>44838</v>
      </c>
      <c r="H3513" s="33" t="s">
        <v>18633</v>
      </c>
      <c r="I3513" s="34">
        <v>44909</v>
      </c>
      <c r="J3513" s="33" t="s">
        <v>18630</v>
      </c>
      <c r="K3513" s="34"/>
      <c r="L3513" s="5" t="s">
        <v>18796</v>
      </c>
      <c r="M3513" s="5" t="s">
        <v>792</v>
      </c>
      <c r="N3513" s="5" t="s">
        <v>117</v>
      </c>
      <c r="O3513" s="35">
        <v>41758.31</v>
      </c>
      <c r="P3513" s="60" t="s">
        <v>18630</v>
      </c>
      <c r="Q3513" s="5" t="str">
        <f t="shared" si="54"/>
        <v>Ativo</v>
      </c>
      <c r="R3513" s="32" t="e">
        <v>#N/A</v>
      </c>
    </row>
    <row r="3514" spans="1:18" x14ac:dyDescent="0.2">
      <c r="A3514" s="5" t="s">
        <v>12048</v>
      </c>
      <c r="B3514" s="5"/>
      <c r="C3514" s="5" t="s">
        <v>12049</v>
      </c>
      <c r="D3514" s="5" t="s">
        <v>18691</v>
      </c>
      <c r="E3514" s="36" t="s">
        <v>71</v>
      </c>
      <c r="F3514" s="5" t="s">
        <v>18633</v>
      </c>
      <c r="G3514" s="34">
        <v>42586</v>
      </c>
      <c r="H3514" s="33" t="s">
        <v>18630</v>
      </c>
      <c r="I3514" s="34"/>
      <c r="J3514" s="5" t="s">
        <v>18633</v>
      </c>
      <c r="K3514" s="34">
        <v>42982</v>
      </c>
      <c r="L3514" s="33" t="s">
        <v>23</v>
      </c>
      <c r="M3514" s="5" t="s">
        <v>5594</v>
      </c>
      <c r="N3514" s="5" t="s">
        <v>26</v>
      </c>
      <c r="O3514" s="35">
        <v>40000</v>
      </c>
      <c r="P3514" s="5" t="s">
        <v>18630</v>
      </c>
      <c r="Q3514" s="5" t="str">
        <f t="shared" si="54"/>
        <v>Arquivado</v>
      </c>
      <c r="R3514" s="32" t="e">
        <v>#N/A</v>
      </c>
    </row>
    <row r="3515" spans="1:18" x14ac:dyDescent="0.2">
      <c r="A3515" s="5" t="s">
        <v>12050</v>
      </c>
      <c r="B3515" s="5" t="s">
        <v>12051</v>
      </c>
      <c r="C3515" s="5" t="s">
        <v>12052</v>
      </c>
      <c r="D3515" s="5" t="s">
        <v>1267</v>
      </c>
      <c r="E3515" s="36" t="s">
        <v>71</v>
      </c>
      <c r="F3515" s="5" t="s">
        <v>18633</v>
      </c>
      <c r="G3515" s="34">
        <v>43413</v>
      </c>
      <c r="H3515" s="33" t="s">
        <v>18633</v>
      </c>
      <c r="I3515" s="34">
        <v>44698</v>
      </c>
      <c r="J3515" s="33" t="s">
        <v>18633</v>
      </c>
      <c r="K3515" s="34">
        <v>45237</v>
      </c>
      <c r="L3515" s="33" t="s">
        <v>42</v>
      </c>
      <c r="M3515" s="5" t="s">
        <v>43</v>
      </c>
      <c r="N3515" s="5" t="s">
        <v>26</v>
      </c>
      <c r="O3515" s="35">
        <v>267710.61</v>
      </c>
      <c r="P3515" s="5" t="s">
        <v>18630</v>
      </c>
      <c r="Q3515" s="5" t="str">
        <f t="shared" si="54"/>
        <v>Arquivado</v>
      </c>
      <c r="R3515" s="32" t="e">
        <v>#N/A</v>
      </c>
    </row>
    <row r="3516" spans="1:18" x14ac:dyDescent="0.2">
      <c r="A3516" s="5" t="s">
        <v>12053</v>
      </c>
      <c r="B3516" s="5"/>
      <c r="C3516" s="5" t="s">
        <v>12054</v>
      </c>
      <c r="D3516" s="5" t="s">
        <v>3039</v>
      </c>
      <c r="E3516" s="36" t="s">
        <v>71</v>
      </c>
      <c r="F3516" s="5" t="s">
        <v>18630</v>
      </c>
      <c r="G3516" s="34"/>
      <c r="H3516" s="5" t="s">
        <v>18630</v>
      </c>
      <c r="I3516" s="34"/>
      <c r="J3516" s="5" t="s">
        <v>18630</v>
      </c>
      <c r="K3516" s="34"/>
      <c r="L3516" s="5" t="s">
        <v>18793</v>
      </c>
      <c r="M3516" s="5" t="s">
        <v>238</v>
      </c>
      <c r="N3516" s="5" t="s">
        <v>18712</v>
      </c>
      <c r="O3516" s="35">
        <v>705107.81</v>
      </c>
      <c r="P3516" s="60" t="s">
        <v>18630</v>
      </c>
      <c r="Q3516" s="5" t="str">
        <f t="shared" si="54"/>
        <v>Ativo</v>
      </c>
      <c r="R3516" s="32" t="e">
        <v>#N/A</v>
      </c>
    </row>
    <row r="3517" spans="1:18" x14ac:dyDescent="0.2">
      <c r="A3517" s="5" t="s">
        <v>12055</v>
      </c>
      <c r="B3517" s="5"/>
      <c r="C3517" s="5" t="s">
        <v>12056</v>
      </c>
      <c r="D3517" s="5" t="s">
        <v>1591</v>
      </c>
      <c r="E3517" s="36" t="s">
        <v>71</v>
      </c>
      <c r="F3517" s="5" t="s">
        <v>18633</v>
      </c>
      <c r="G3517" s="34">
        <v>44862</v>
      </c>
      <c r="H3517" s="33" t="s">
        <v>18633</v>
      </c>
      <c r="I3517" s="34">
        <v>45159</v>
      </c>
      <c r="J3517" s="33" t="s">
        <v>18633</v>
      </c>
      <c r="K3517" s="34">
        <v>45555</v>
      </c>
      <c r="L3517" s="33" t="s">
        <v>18794</v>
      </c>
      <c r="M3517" s="33" t="s">
        <v>12057</v>
      </c>
      <c r="N3517" s="5" t="s">
        <v>117</v>
      </c>
      <c r="O3517" s="35">
        <v>176182.6</v>
      </c>
      <c r="P3517" s="60" t="s">
        <v>18630</v>
      </c>
      <c r="Q3517" s="5" t="str">
        <f t="shared" si="54"/>
        <v>Ativo</v>
      </c>
      <c r="R3517" s="32" t="e">
        <v>#N/A</v>
      </c>
    </row>
    <row r="3518" spans="1:18" x14ac:dyDescent="0.2">
      <c r="A3518" s="5" t="s">
        <v>12059</v>
      </c>
      <c r="B3518" s="5"/>
      <c r="C3518" s="5" t="s">
        <v>12060</v>
      </c>
      <c r="D3518" s="5" t="s">
        <v>18691</v>
      </c>
      <c r="E3518" s="36" t="s">
        <v>71</v>
      </c>
      <c r="F3518" s="5" t="s">
        <v>18633</v>
      </c>
      <c r="G3518" s="34">
        <v>41432</v>
      </c>
      <c r="H3518" s="33" t="s">
        <v>18633</v>
      </c>
      <c r="I3518" s="34">
        <v>41619</v>
      </c>
      <c r="J3518" s="33" t="s">
        <v>18633</v>
      </c>
      <c r="K3518" s="34">
        <v>41775</v>
      </c>
      <c r="L3518" s="33" t="s">
        <v>42</v>
      </c>
      <c r="M3518" s="5" t="s">
        <v>10556</v>
      </c>
      <c r="N3518" s="5" t="s">
        <v>26</v>
      </c>
      <c r="O3518" s="35">
        <v>30000</v>
      </c>
      <c r="P3518" s="5" t="s">
        <v>18630</v>
      </c>
      <c r="Q3518" s="5" t="str">
        <f t="shared" si="54"/>
        <v>Arquivado</v>
      </c>
      <c r="R3518" s="32" t="e">
        <v>#N/A</v>
      </c>
    </row>
    <row r="3519" spans="1:18" x14ac:dyDescent="0.2">
      <c r="A3519" s="5" t="s">
        <v>12061</v>
      </c>
      <c r="B3519" s="5"/>
      <c r="C3519" s="5" t="s">
        <v>12062</v>
      </c>
      <c r="D3519" s="5" t="s">
        <v>18691</v>
      </c>
      <c r="E3519" s="36" t="s">
        <v>71</v>
      </c>
      <c r="F3519" s="5" t="s">
        <v>18633</v>
      </c>
      <c r="G3519" s="34">
        <v>45061</v>
      </c>
      <c r="H3519" s="33" t="s">
        <v>18630</v>
      </c>
      <c r="I3519" s="34"/>
      <c r="J3519" s="5" t="s">
        <v>18630</v>
      </c>
      <c r="K3519" s="34"/>
      <c r="L3519" s="5" t="s">
        <v>42</v>
      </c>
      <c r="M3519" s="33" t="s">
        <v>43</v>
      </c>
      <c r="N3519" s="5" t="s">
        <v>26</v>
      </c>
      <c r="O3519" s="35">
        <v>466255.9</v>
      </c>
      <c r="P3519" s="5" t="s">
        <v>18630</v>
      </c>
      <c r="Q3519" s="5" t="str">
        <f t="shared" si="54"/>
        <v>Arquivado</v>
      </c>
      <c r="R3519" s="32" t="e">
        <v>#N/A</v>
      </c>
    </row>
    <row r="3520" spans="1:18" x14ac:dyDescent="0.2">
      <c r="A3520" s="5" t="s">
        <v>12063</v>
      </c>
      <c r="B3520" s="5"/>
      <c r="C3520" s="5" t="s">
        <v>12064</v>
      </c>
      <c r="D3520" s="5" t="s">
        <v>2962</v>
      </c>
      <c r="E3520" s="36" t="s">
        <v>71</v>
      </c>
      <c r="F3520" s="5" t="s">
        <v>18633</v>
      </c>
      <c r="G3520" s="34">
        <v>45737</v>
      </c>
      <c r="H3520" s="33" t="s">
        <v>18633</v>
      </c>
      <c r="I3520" s="34">
        <v>45868</v>
      </c>
      <c r="J3520" s="33" t="s">
        <v>18630</v>
      </c>
      <c r="K3520" s="34"/>
      <c r="L3520" s="5" t="s">
        <v>18795</v>
      </c>
      <c r="M3520" s="5" t="s">
        <v>1465</v>
      </c>
      <c r="N3520" s="5" t="s">
        <v>117</v>
      </c>
      <c r="O3520" s="35">
        <v>805406.59</v>
      </c>
      <c r="P3520" s="60" t="s">
        <v>18630</v>
      </c>
      <c r="Q3520" s="5" t="str">
        <f t="shared" si="54"/>
        <v>Ativo</v>
      </c>
      <c r="R3520" s="32" t="e">
        <v>#N/A</v>
      </c>
    </row>
    <row r="3521" spans="1:18" x14ac:dyDescent="0.2">
      <c r="A3521" s="5" t="s">
        <v>12065</v>
      </c>
      <c r="B3521" s="5"/>
      <c r="C3521" s="5" t="s">
        <v>12066</v>
      </c>
      <c r="D3521" s="5" t="s">
        <v>18691</v>
      </c>
      <c r="E3521" s="36" t="s">
        <v>71</v>
      </c>
      <c r="F3521" s="5" t="s">
        <v>18630</v>
      </c>
      <c r="G3521" s="34"/>
      <c r="H3521" s="5" t="s">
        <v>18630</v>
      </c>
      <c r="I3521" s="34"/>
      <c r="J3521" s="5" t="s">
        <v>18630</v>
      </c>
      <c r="K3521" s="34"/>
      <c r="L3521" s="5" t="s">
        <v>42</v>
      </c>
      <c r="M3521" s="5" t="s">
        <v>43</v>
      </c>
      <c r="N3521" s="5" t="s">
        <v>26</v>
      </c>
      <c r="O3521" s="35">
        <v>518255.56</v>
      </c>
      <c r="P3521" s="5" t="s">
        <v>18630</v>
      </c>
      <c r="Q3521" s="5" t="str">
        <f t="shared" si="54"/>
        <v>Arquivado</v>
      </c>
      <c r="R3521" s="32" t="e">
        <v>#N/A</v>
      </c>
    </row>
    <row r="3522" spans="1:18" x14ac:dyDescent="0.2">
      <c r="A3522" s="5" t="s">
        <v>12067</v>
      </c>
      <c r="B3522" s="5" t="s">
        <v>12068</v>
      </c>
      <c r="C3522" s="5" t="s">
        <v>12069</v>
      </c>
      <c r="D3522" s="5" t="s">
        <v>12070</v>
      </c>
      <c r="E3522" s="36" t="s">
        <v>71</v>
      </c>
      <c r="F3522" s="5" t="s">
        <v>18633</v>
      </c>
      <c r="G3522" s="34">
        <v>45910</v>
      </c>
      <c r="H3522" s="33" t="s">
        <v>18630</v>
      </c>
      <c r="I3522" s="34"/>
      <c r="J3522" s="5" t="s">
        <v>18630</v>
      </c>
      <c r="K3522" s="34"/>
      <c r="L3522" s="5" t="s">
        <v>18795</v>
      </c>
      <c r="M3522" s="5" t="s">
        <v>12071</v>
      </c>
      <c r="N3522" s="5" t="s">
        <v>117</v>
      </c>
      <c r="O3522" s="35">
        <v>382929.75</v>
      </c>
      <c r="P3522" s="60" t="s">
        <v>18630</v>
      </c>
      <c r="Q3522" s="5" t="str">
        <f t="shared" si="54"/>
        <v>Ativo</v>
      </c>
      <c r="R3522" s="32" t="e">
        <v>#N/A</v>
      </c>
    </row>
    <row r="3523" spans="1:18" x14ac:dyDescent="0.2">
      <c r="A3523" s="5" t="s">
        <v>12073</v>
      </c>
      <c r="B3523" s="5"/>
      <c r="C3523" s="5" t="s">
        <v>12074</v>
      </c>
      <c r="D3523" s="5" t="s">
        <v>3430</v>
      </c>
      <c r="E3523" s="36" t="s">
        <v>71</v>
      </c>
      <c r="F3523" s="5" t="s">
        <v>18630</v>
      </c>
      <c r="G3523" s="34"/>
      <c r="H3523" s="5" t="s">
        <v>18630</v>
      </c>
      <c r="I3523" s="34"/>
      <c r="J3523" s="5" t="s">
        <v>18630</v>
      </c>
      <c r="K3523" s="34"/>
      <c r="L3523" s="5" t="s">
        <v>42</v>
      </c>
      <c r="M3523" s="5" t="s">
        <v>43</v>
      </c>
      <c r="N3523" s="5" t="s">
        <v>26</v>
      </c>
      <c r="O3523" s="35">
        <v>173715.62</v>
      </c>
      <c r="P3523" s="5" t="s">
        <v>18630</v>
      </c>
      <c r="Q3523" s="5" t="str">
        <f t="shared" si="54"/>
        <v>Arquivado</v>
      </c>
      <c r="R3523" s="32" t="e">
        <v>#N/A</v>
      </c>
    </row>
    <row r="3524" spans="1:18" x14ac:dyDescent="0.2">
      <c r="A3524" s="5" t="s">
        <v>12075</v>
      </c>
      <c r="B3524" s="5"/>
      <c r="C3524" s="5" t="s">
        <v>12076</v>
      </c>
      <c r="D3524" s="5" t="s">
        <v>12077</v>
      </c>
      <c r="E3524" s="36" t="s">
        <v>71</v>
      </c>
      <c r="F3524" s="5" t="s">
        <v>18633</v>
      </c>
      <c r="G3524" s="34">
        <v>45043</v>
      </c>
      <c r="H3524" s="33" t="s">
        <v>18630</v>
      </c>
      <c r="I3524" s="34"/>
      <c r="J3524" s="5" t="s">
        <v>18633</v>
      </c>
      <c r="K3524" s="34">
        <v>45084</v>
      </c>
      <c r="L3524" s="33" t="s">
        <v>42</v>
      </c>
      <c r="M3524" s="5" t="s">
        <v>12078</v>
      </c>
      <c r="N3524" s="5" t="s">
        <v>26</v>
      </c>
      <c r="O3524" s="35">
        <v>403193.25</v>
      </c>
      <c r="P3524" s="5" t="s">
        <v>18630</v>
      </c>
      <c r="Q3524" s="5" t="str">
        <f t="shared" ref="Q3524:Q3587" si="55">IF(OR(ISNUMBER(SEARCH("arquivamento",L3524)),ISNUMBER(SEARCH("arquivado",L3524))),"Arquivado","Ativo")</f>
        <v>Arquivado</v>
      </c>
      <c r="R3524" s="32" t="e">
        <v>#N/A</v>
      </c>
    </row>
    <row r="3525" spans="1:18" x14ac:dyDescent="0.2">
      <c r="A3525" s="5" t="s">
        <v>12080</v>
      </c>
      <c r="B3525" s="5"/>
      <c r="C3525" s="5" t="s">
        <v>12081</v>
      </c>
      <c r="D3525" s="5" t="s">
        <v>12082</v>
      </c>
      <c r="E3525" s="36" t="s">
        <v>71</v>
      </c>
      <c r="F3525" s="5" t="s">
        <v>18633</v>
      </c>
      <c r="G3525" s="34">
        <v>45355</v>
      </c>
      <c r="H3525" s="33" t="s">
        <v>18633</v>
      </c>
      <c r="I3525" s="34">
        <v>45525</v>
      </c>
      <c r="J3525" s="33" t="s">
        <v>18630</v>
      </c>
      <c r="K3525" s="34"/>
      <c r="L3525" s="5" t="s">
        <v>18796</v>
      </c>
      <c r="M3525" s="5" t="s">
        <v>12083</v>
      </c>
      <c r="N3525" s="5" t="s">
        <v>210</v>
      </c>
      <c r="O3525" s="35">
        <v>188881.91</v>
      </c>
      <c r="P3525" s="60" t="s">
        <v>18630</v>
      </c>
      <c r="Q3525" s="5" t="str">
        <f t="shared" si="55"/>
        <v>Ativo</v>
      </c>
      <c r="R3525" s="32" t="e">
        <v>#N/A</v>
      </c>
    </row>
    <row r="3526" spans="1:18" x14ac:dyDescent="0.2">
      <c r="A3526" s="5" t="s">
        <v>12085</v>
      </c>
      <c r="B3526" s="5"/>
      <c r="C3526" s="5" t="s">
        <v>12086</v>
      </c>
      <c r="D3526" s="5" t="s">
        <v>492</v>
      </c>
      <c r="E3526" s="36" t="s">
        <v>71</v>
      </c>
      <c r="F3526" s="5" t="s">
        <v>18633</v>
      </c>
      <c r="G3526" s="34">
        <v>42768</v>
      </c>
      <c r="H3526" s="33" t="s">
        <v>18633</v>
      </c>
      <c r="I3526" s="34">
        <v>43062</v>
      </c>
      <c r="J3526" s="33" t="s">
        <v>18633</v>
      </c>
      <c r="K3526" s="34">
        <v>43377</v>
      </c>
      <c r="L3526" s="33" t="s">
        <v>42</v>
      </c>
      <c r="M3526" s="33" t="s">
        <v>43</v>
      </c>
      <c r="N3526" s="5" t="s">
        <v>26</v>
      </c>
      <c r="O3526" s="35">
        <v>40000</v>
      </c>
      <c r="P3526" s="5" t="s">
        <v>18630</v>
      </c>
      <c r="Q3526" s="5" t="str">
        <f t="shared" si="55"/>
        <v>Arquivado</v>
      </c>
      <c r="R3526" s="32" t="e">
        <v>#N/A</v>
      </c>
    </row>
    <row r="3527" spans="1:18" x14ac:dyDescent="0.2">
      <c r="A3527" s="5" t="s">
        <v>12087</v>
      </c>
      <c r="B3527" s="5"/>
      <c r="C3527" s="5" t="s">
        <v>12088</v>
      </c>
      <c r="D3527" s="5" t="s">
        <v>4454</v>
      </c>
      <c r="E3527" s="36" t="s">
        <v>71</v>
      </c>
      <c r="F3527" s="5" t="s">
        <v>18630</v>
      </c>
      <c r="G3527" s="34"/>
      <c r="H3527" s="5" t="s">
        <v>18630</v>
      </c>
      <c r="I3527" s="34"/>
      <c r="J3527" s="5" t="s">
        <v>18630</v>
      </c>
      <c r="K3527" s="34"/>
      <c r="L3527" s="5" t="s">
        <v>42</v>
      </c>
      <c r="M3527" s="5" t="s">
        <v>43</v>
      </c>
      <c r="N3527" s="5" t="s">
        <v>26</v>
      </c>
      <c r="O3527" s="35">
        <v>111540.6</v>
      </c>
      <c r="P3527" s="5" t="s">
        <v>18630</v>
      </c>
      <c r="Q3527" s="5" t="str">
        <f t="shared" si="55"/>
        <v>Arquivado</v>
      </c>
      <c r="R3527" s="32" t="e">
        <v>#N/A</v>
      </c>
    </row>
    <row r="3528" spans="1:18" x14ac:dyDescent="0.2">
      <c r="A3528" s="5" t="s">
        <v>12089</v>
      </c>
      <c r="B3528" s="5"/>
      <c r="C3528" s="5" t="s">
        <v>12090</v>
      </c>
      <c r="D3528" s="5" t="s">
        <v>1069</v>
      </c>
      <c r="E3528" s="36" t="s">
        <v>71</v>
      </c>
      <c r="F3528" s="5" t="s">
        <v>18630</v>
      </c>
      <c r="G3528" s="34"/>
      <c r="H3528" s="5" t="s">
        <v>18630</v>
      </c>
      <c r="I3528" s="34"/>
      <c r="J3528" s="5" t="s">
        <v>18630</v>
      </c>
      <c r="K3528" s="34"/>
      <c r="L3528" s="5" t="s">
        <v>42</v>
      </c>
      <c r="M3528" s="5" t="s">
        <v>43</v>
      </c>
      <c r="N3528" s="5" t="s">
        <v>26</v>
      </c>
      <c r="O3528" s="35">
        <v>616043.29</v>
      </c>
      <c r="P3528" s="5" t="s">
        <v>18630</v>
      </c>
      <c r="Q3528" s="5" t="str">
        <f t="shared" si="55"/>
        <v>Arquivado</v>
      </c>
      <c r="R3528" s="32" t="e">
        <v>#N/A</v>
      </c>
    </row>
    <row r="3529" spans="1:18" x14ac:dyDescent="0.2">
      <c r="A3529" s="5" t="s">
        <v>11160</v>
      </c>
      <c r="B3529" s="5" t="s">
        <v>11159</v>
      </c>
      <c r="C3529" s="5" t="s">
        <v>11161</v>
      </c>
      <c r="D3529" s="5" t="s">
        <v>11162</v>
      </c>
      <c r="E3529" s="36" t="s">
        <v>71</v>
      </c>
      <c r="F3529" s="5" t="s">
        <v>18633</v>
      </c>
      <c r="G3529" s="34">
        <v>43623</v>
      </c>
      <c r="H3529" s="33" t="s">
        <v>18633</v>
      </c>
      <c r="I3529" s="34">
        <v>43859</v>
      </c>
      <c r="J3529" s="33" t="s">
        <v>18633</v>
      </c>
      <c r="K3529" s="34">
        <v>45106</v>
      </c>
      <c r="L3529" s="33" t="s">
        <v>42</v>
      </c>
      <c r="M3529" s="5" t="s">
        <v>12091</v>
      </c>
      <c r="N3529" s="5" t="s">
        <v>26</v>
      </c>
      <c r="O3529" s="35">
        <v>541932.24</v>
      </c>
      <c r="P3529" s="5" t="s">
        <v>18630</v>
      </c>
      <c r="Q3529" s="5" t="str">
        <f t="shared" si="55"/>
        <v>Arquivado</v>
      </c>
      <c r="R3529" s="32" t="e">
        <v>#N/A</v>
      </c>
    </row>
    <row r="3530" spans="1:18" x14ac:dyDescent="0.2">
      <c r="A3530" s="5" t="s">
        <v>12093</v>
      </c>
      <c r="B3530" s="5"/>
      <c r="C3530" s="5" t="s">
        <v>12094</v>
      </c>
      <c r="D3530" s="5" t="s">
        <v>8739</v>
      </c>
      <c r="E3530" s="36" t="s">
        <v>71</v>
      </c>
      <c r="F3530" s="5" t="s">
        <v>18633</v>
      </c>
      <c r="G3530" s="34">
        <v>44588</v>
      </c>
      <c r="H3530" s="33" t="s">
        <v>18633</v>
      </c>
      <c r="I3530" s="34">
        <v>44957</v>
      </c>
      <c r="J3530" s="33" t="s">
        <v>18633</v>
      </c>
      <c r="K3530" s="34">
        <v>45189</v>
      </c>
      <c r="L3530" s="33" t="s">
        <v>42</v>
      </c>
      <c r="M3530" s="33" t="s">
        <v>12095</v>
      </c>
      <c r="N3530" s="5" t="s">
        <v>26</v>
      </c>
      <c r="O3530" s="35">
        <v>207735.8</v>
      </c>
      <c r="P3530" s="5" t="s">
        <v>18633</v>
      </c>
      <c r="Q3530" s="5" t="str">
        <f t="shared" si="55"/>
        <v>Arquivado</v>
      </c>
      <c r="R3530" s="32" t="e">
        <v>#N/A</v>
      </c>
    </row>
    <row r="3531" spans="1:18" x14ac:dyDescent="0.2">
      <c r="A3531" s="5" t="s">
        <v>12097</v>
      </c>
      <c r="B3531" s="5"/>
      <c r="C3531" s="5" t="s">
        <v>10442</v>
      </c>
      <c r="D3531" s="5" t="s">
        <v>18695</v>
      </c>
      <c r="E3531" s="36" t="s">
        <v>71</v>
      </c>
      <c r="F3531" s="5" t="s">
        <v>18633</v>
      </c>
      <c r="G3531" s="34">
        <v>43544</v>
      </c>
      <c r="H3531" s="33" t="s">
        <v>18633</v>
      </c>
      <c r="I3531" s="34">
        <v>43740</v>
      </c>
      <c r="J3531" s="33" t="s">
        <v>18633</v>
      </c>
      <c r="K3531" s="34">
        <v>45607</v>
      </c>
      <c r="L3531" s="33" t="s">
        <v>42</v>
      </c>
      <c r="M3531" s="5" t="s">
        <v>825</v>
      </c>
      <c r="N3531" s="5" t="s">
        <v>26</v>
      </c>
      <c r="O3531" s="35">
        <v>282938.52</v>
      </c>
      <c r="P3531" s="5" t="s">
        <v>18630</v>
      </c>
      <c r="Q3531" s="5" t="str">
        <f t="shared" si="55"/>
        <v>Arquivado</v>
      </c>
      <c r="R3531" s="32" t="e">
        <v>#N/A</v>
      </c>
    </row>
    <row r="3532" spans="1:18" x14ac:dyDescent="0.2">
      <c r="A3532" s="5" t="s">
        <v>12098</v>
      </c>
      <c r="B3532" s="5"/>
      <c r="C3532" s="5" t="s">
        <v>10458</v>
      </c>
      <c r="D3532" s="5" t="s">
        <v>829</v>
      </c>
      <c r="E3532" s="36" t="s">
        <v>39</v>
      </c>
      <c r="F3532" s="5" t="s">
        <v>18633</v>
      </c>
      <c r="G3532" s="34">
        <v>43739</v>
      </c>
      <c r="H3532" s="33" t="s">
        <v>18630</v>
      </c>
      <c r="I3532" s="34"/>
      <c r="J3532" s="5" t="s">
        <v>18630</v>
      </c>
      <c r="K3532" s="34"/>
      <c r="L3532" s="5" t="s">
        <v>42</v>
      </c>
      <c r="M3532" s="33" t="s">
        <v>12099</v>
      </c>
      <c r="N3532" s="5" t="s">
        <v>26</v>
      </c>
      <c r="O3532" s="35">
        <v>35000</v>
      </c>
      <c r="P3532" s="5" t="s">
        <v>18633</v>
      </c>
      <c r="Q3532" s="5" t="str">
        <f t="shared" si="55"/>
        <v>Arquivado</v>
      </c>
      <c r="R3532" s="32" t="e">
        <v>#N/A</v>
      </c>
    </row>
    <row r="3533" spans="1:18" x14ac:dyDescent="0.2">
      <c r="A3533" s="5" t="s">
        <v>12101</v>
      </c>
      <c r="B3533" s="5"/>
      <c r="C3533" s="5" t="s">
        <v>12102</v>
      </c>
      <c r="D3533" s="5" t="s">
        <v>8742</v>
      </c>
      <c r="E3533" s="36" t="s">
        <v>71</v>
      </c>
      <c r="F3533" s="5" t="s">
        <v>18633</v>
      </c>
      <c r="G3533" s="34">
        <v>45582</v>
      </c>
      <c r="H3533" s="33" t="s">
        <v>18633</v>
      </c>
      <c r="I3533" s="34">
        <v>45853</v>
      </c>
      <c r="J3533" s="33" t="s">
        <v>18630</v>
      </c>
      <c r="K3533" s="34"/>
      <c r="L3533" s="5" t="s">
        <v>18796</v>
      </c>
      <c r="M3533" s="5" t="s">
        <v>1211</v>
      </c>
      <c r="N3533" s="5" t="s">
        <v>117</v>
      </c>
      <c r="O3533" s="35">
        <v>197065.28</v>
      </c>
      <c r="P3533" s="60" t="s">
        <v>18630</v>
      </c>
      <c r="Q3533" s="5" t="str">
        <f t="shared" si="55"/>
        <v>Ativo</v>
      </c>
      <c r="R3533" s="32" t="e">
        <v>#N/A</v>
      </c>
    </row>
    <row r="3534" spans="1:18" x14ac:dyDescent="0.2">
      <c r="A3534" s="5" t="s">
        <v>12103</v>
      </c>
      <c r="B3534" s="5"/>
      <c r="C3534" s="5" t="s">
        <v>12104</v>
      </c>
      <c r="D3534" s="5" t="s">
        <v>19222</v>
      </c>
      <c r="E3534" s="36" t="s">
        <v>71</v>
      </c>
      <c r="F3534" s="5" t="s">
        <v>18633</v>
      </c>
      <c r="G3534" s="34">
        <v>43356</v>
      </c>
      <c r="H3534" s="33" t="s">
        <v>18630</v>
      </c>
      <c r="I3534" s="34"/>
      <c r="J3534" s="5" t="s">
        <v>18633</v>
      </c>
      <c r="K3534" s="34">
        <v>43656</v>
      </c>
      <c r="L3534" s="33" t="s">
        <v>42</v>
      </c>
      <c r="M3534" s="5" t="s">
        <v>43</v>
      </c>
      <c r="N3534" s="5" t="s">
        <v>26</v>
      </c>
      <c r="O3534" s="35">
        <v>431473.94</v>
      </c>
      <c r="P3534" s="5" t="s">
        <v>18630</v>
      </c>
      <c r="Q3534" s="5" t="str">
        <f t="shared" si="55"/>
        <v>Arquivado</v>
      </c>
      <c r="R3534" s="32" t="e">
        <v>#N/A</v>
      </c>
    </row>
    <row r="3535" spans="1:18" x14ac:dyDescent="0.2">
      <c r="A3535" s="5" t="s">
        <v>12105</v>
      </c>
      <c r="B3535" s="5" t="s">
        <v>12106</v>
      </c>
      <c r="C3535" s="5" t="s">
        <v>12107</v>
      </c>
      <c r="D3535" s="5" t="s">
        <v>19221</v>
      </c>
      <c r="E3535" s="36" t="s">
        <v>71</v>
      </c>
      <c r="F3535" s="5" t="s">
        <v>18633</v>
      </c>
      <c r="G3535" s="34">
        <v>43262</v>
      </c>
      <c r="H3535" s="33" t="s">
        <v>18633</v>
      </c>
      <c r="I3535" s="34">
        <v>43880</v>
      </c>
      <c r="J3535" s="33" t="s">
        <v>18633</v>
      </c>
      <c r="K3535" s="34">
        <v>45254</v>
      </c>
      <c r="L3535" s="33" t="s">
        <v>18794</v>
      </c>
      <c r="M3535" s="33" t="s">
        <v>12108</v>
      </c>
      <c r="N3535" s="5" t="s">
        <v>117</v>
      </c>
      <c r="O3535" s="35">
        <v>40000</v>
      </c>
      <c r="P3535" s="60" t="s">
        <v>18633</v>
      </c>
      <c r="Q3535" s="5" t="str">
        <f t="shared" si="55"/>
        <v>Ativo</v>
      </c>
      <c r="R3535" s="32" t="e">
        <v>#N/A</v>
      </c>
    </row>
    <row r="3536" spans="1:18" x14ac:dyDescent="0.2">
      <c r="A3536" s="5" t="s">
        <v>12110</v>
      </c>
      <c r="B3536" s="5" t="s">
        <v>12111</v>
      </c>
      <c r="C3536" s="5" t="s">
        <v>12112</v>
      </c>
      <c r="D3536" s="5" t="s">
        <v>8742</v>
      </c>
      <c r="E3536" s="36" t="s">
        <v>71</v>
      </c>
      <c r="F3536" s="5" t="s">
        <v>18633</v>
      </c>
      <c r="G3536" s="34">
        <v>45615</v>
      </c>
      <c r="H3536" s="33" t="s">
        <v>18633</v>
      </c>
      <c r="I3536" s="34">
        <v>45798</v>
      </c>
      <c r="J3536" s="33" t="s">
        <v>18630</v>
      </c>
      <c r="K3536" s="34"/>
      <c r="L3536" s="5" t="s">
        <v>18795</v>
      </c>
      <c r="M3536" s="5" t="s">
        <v>208</v>
      </c>
      <c r="N3536" s="5" t="s">
        <v>117</v>
      </c>
      <c r="O3536" s="35">
        <v>501324.35</v>
      </c>
      <c r="P3536" s="60" t="s">
        <v>18630</v>
      </c>
      <c r="Q3536" s="5" t="str">
        <f t="shared" si="55"/>
        <v>Ativo</v>
      </c>
      <c r="R3536" s="32" t="e">
        <v>#N/A</v>
      </c>
    </row>
    <row r="3537" spans="1:18" x14ac:dyDescent="0.2">
      <c r="A3537" s="5" t="s">
        <v>12113</v>
      </c>
      <c r="B3537" s="5"/>
      <c r="C3537" s="5" t="s">
        <v>12114</v>
      </c>
      <c r="D3537" s="5" t="s">
        <v>18691</v>
      </c>
      <c r="E3537" s="36" t="s">
        <v>71</v>
      </c>
      <c r="F3537" s="5" t="s">
        <v>18633</v>
      </c>
      <c r="G3537" s="34">
        <v>44487</v>
      </c>
      <c r="H3537" s="33" t="s">
        <v>18630</v>
      </c>
      <c r="I3537" s="34"/>
      <c r="J3537" s="5" t="s">
        <v>18633</v>
      </c>
      <c r="K3537" s="34">
        <v>44650</v>
      </c>
      <c r="L3537" s="33" t="s">
        <v>42</v>
      </c>
      <c r="M3537" s="5" t="s">
        <v>11363</v>
      </c>
      <c r="N3537" s="5" t="s">
        <v>26</v>
      </c>
      <c r="O3537" s="35">
        <v>51178.69</v>
      </c>
      <c r="P3537" s="5" t="s">
        <v>18630</v>
      </c>
      <c r="Q3537" s="5" t="str">
        <f t="shared" si="55"/>
        <v>Arquivado</v>
      </c>
      <c r="R3537" s="32" t="e">
        <v>#N/A</v>
      </c>
    </row>
    <row r="3538" spans="1:18" x14ac:dyDescent="0.2">
      <c r="A3538" s="5" t="s">
        <v>12115</v>
      </c>
      <c r="B3538" s="5"/>
      <c r="C3538" s="5" t="s">
        <v>12116</v>
      </c>
      <c r="D3538" s="5" t="s">
        <v>18691</v>
      </c>
      <c r="E3538" s="36" t="s">
        <v>71</v>
      </c>
      <c r="F3538" s="5" t="s">
        <v>18633</v>
      </c>
      <c r="G3538" s="34">
        <v>44623</v>
      </c>
      <c r="H3538" s="33" t="s">
        <v>18633</v>
      </c>
      <c r="I3538" s="34">
        <v>44860</v>
      </c>
      <c r="J3538" s="33" t="s">
        <v>18633</v>
      </c>
      <c r="K3538" s="34">
        <v>45538</v>
      </c>
      <c r="L3538" s="33" t="s">
        <v>18794</v>
      </c>
      <c r="M3538" s="33" t="s">
        <v>12117</v>
      </c>
      <c r="N3538" s="5" t="s">
        <v>117</v>
      </c>
      <c r="O3538" s="35">
        <v>212271.5</v>
      </c>
      <c r="P3538" s="60" t="s">
        <v>18630</v>
      </c>
      <c r="Q3538" s="5" t="str">
        <f t="shared" si="55"/>
        <v>Ativo</v>
      </c>
      <c r="R3538" s="32" t="e">
        <v>#N/A</v>
      </c>
    </row>
    <row r="3539" spans="1:18" x14ac:dyDescent="0.2">
      <c r="A3539" s="5" t="s">
        <v>12119</v>
      </c>
      <c r="B3539" s="5"/>
      <c r="C3539" s="5" t="s">
        <v>12120</v>
      </c>
      <c r="D3539" s="5" t="s">
        <v>10477</v>
      </c>
      <c r="E3539" s="36" t="s">
        <v>71</v>
      </c>
      <c r="F3539" s="5" t="s">
        <v>18633</v>
      </c>
      <c r="G3539" s="34">
        <v>44460</v>
      </c>
      <c r="H3539" s="33" t="s">
        <v>18630</v>
      </c>
      <c r="I3539" s="34"/>
      <c r="J3539" s="5" t="s">
        <v>18630</v>
      </c>
      <c r="K3539" s="34"/>
      <c r="L3539" s="5" t="s">
        <v>42</v>
      </c>
      <c r="M3539" s="5" t="s">
        <v>43</v>
      </c>
      <c r="N3539" s="5" t="s">
        <v>26</v>
      </c>
      <c r="O3539" s="35">
        <v>84651.03</v>
      </c>
      <c r="P3539" s="5" t="s">
        <v>18630</v>
      </c>
      <c r="Q3539" s="5" t="str">
        <f t="shared" si="55"/>
        <v>Arquivado</v>
      </c>
      <c r="R3539" s="32" t="e">
        <v>#N/A</v>
      </c>
    </row>
    <row r="3540" spans="1:18" x14ac:dyDescent="0.2">
      <c r="A3540" s="5" t="s">
        <v>12121</v>
      </c>
      <c r="B3540" s="5"/>
      <c r="C3540" s="5" t="s">
        <v>12122</v>
      </c>
      <c r="D3540" s="5" t="s">
        <v>18693</v>
      </c>
      <c r="E3540" s="36" t="s">
        <v>71</v>
      </c>
      <c r="F3540" s="5" t="s">
        <v>18630</v>
      </c>
      <c r="G3540" s="34"/>
      <c r="H3540" s="5" t="s">
        <v>18630</v>
      </c>
      <c r="I3540" s="34"/>
      <c r="J3540" s="5" t="s">
        <v>18630</v>
      </c>
      <c r="K3540" s="34"/>
      <c r="L3540" s="5" t="s">
        <v>18793</v>
      </c>
      <c r="M3540" s="5" t="s">
        <v>11854</v>
      </c>
      <c r="N3540" s="5" t="s">
        <v>18712</v>
      </c>
      <c r="O3540" s="35">
        <v>0</v>
      </c>
      <c r="P3540" s="60" t="s">
        <v>18630</v>
      </c>
      <c r="Q3540" s="5" t="str">
        <f t="shared" si="55"/>
        <v>Ativo</v>
      </c>
      <c r="R3540" s="32" t="e">
        <v>#N/A</v>
      </c>
    </row>
    <row r="3541" spans="1:18" x14ac:dyDescent="0.2">
      <c r="A3541" s="5" t="s">
        <v>12123</v>
      </c>
      <c r="B3541" s="5"/>
      <c r="C3541" s="5" t="s">
        <v>12124</v>
      </c>
      <c r="D3541" s="5" t="s">
        <v>12125</v>
      </c>
      <c r="E3541" s="36" t="s">
        <v>71</v>
      </c>
      <c r="F3541" s="5" t="s">
        <v>18633</v>
      </c>
      <c r="G3541" s="34">
        <v>45587</v>
      </c>
      <c r="H3541" s="33" t="s">
        <v>18633</v>
      </c>
      <c r="I3541" s="34">
        <v>45699</v>
      </c>
      <c r="J3541" s="33" t="s">
        <v>18630</v>
      </c>
      <c r="K3541" s="34"/>
      <c r="L3541" s="5" t="s">
        <v>42</v>
      </c>
      <c r="M3541" s="33" t="s">
        <v>43</v>
      </c>
      <c r="N3541" s="5" t="s">
        <v>26</v>
      </c>
      <c r="O3541" s="35">
        <v>263094.57</v>
      </c>
      <c r="P3541" s="5" t="s">
        <v>18633</v>
      </c>
      <c r="Q3541" s="5" t="str">
        <f t="shared" si="55"/>
        <v>Arquivado</v>
      </c>
      <c r="R3541" s="32" t="e">
        <v>#N/A</v>
      </c>
    </row>
    <row r="3542" spans="1:18" x14ac:dyDescent="0.2">
      <c r="A3542" s="5" t="s">
        <v>12126</v>
      </c>
      <c r="B3542" s="5"/>
      <c r="C3542" s="5" t="s">
        <v>12127</v>
      </c>
      <c r="D3542" s="5" t="s">
        <v>8742</v>
      </c>
      <c r="E3542" s="36" t="s">
        <v>71</v>
      </c>
      <c r="F3542" s="5" t="s">
        <v>18633</v>
      </c>
      <c r="G3542" s="34">
        <v>45807</v>
      </c>
      <c r="H3542" s="33" t="s">
        <v>18633</v>
      </c>
      <c r="I3542" s="34">
        <v>46029</v>
      </c>
      <c r="J3542" s="33" t="s">
        <v>18630</v>
      </c>
      <c r="K3542" s="34"/>
      <c r="L3542" s="5" t="s">
        <v>18795</v>
      </c>
      <c r="M3542" s="5" t="s">
        <v>2856</v>
      </c>
      <c r="N3542" s="5" t="s">
        <v>117</v>
      </c>
      <c r="O3542" s="35">
        <v>919124.16</v>
      </c>
      <c r="P3542" s="60" t="s">
        <v>18630</v>
      </c>
      <c r="Q3542" s="5" t="str">
        <f t="shared" si="55"/>
        <v>Ativo</v>
      </c>
      <c r="R3542" s="32" t="e">
        <v>#N/A</v>
      </c>
    </row>
    <row r="3543" spans="1:18" x14ac:dyDescent="0.2">
      <c r="A3543" s="5" t="s">
        <v>12128</v>
      </c>
      <c r="B3543" s="5" t="s">
        <v>12129</v>
      </c>
      <c r="C3543" s="5" t="s">
        <v>12130</v>
      </c>
      <c r="D3543" s="5" t="s">
        <v>12131</v>
      </c>
      <c r="E3543" s="36" t="s">
        <v>71</v>
      </c>
      <c r="F3543" s="5" t="s">
        <v>18633</v>
      </c>
      <c r="G3543" s="34">
        <v>42557</v>
      </c>
      <c r="H3543" s="33" t="s">
        <v>18633</v>
      </c>
      <c r="I3543" s="34">
        <v>42999</v>
      </c>
      <c r="J3543" s="33" t="s">
        <v>18633</v>
      </c>
      <c r="K3543" s="34">
        <v>44602</v>
      </c>
      <c r="L3543" s="33" t="s">
        <v>42</v>
      </c>
      <c r="M3543" s="5" t="s">
        <v>43</v>
      </c>
      <c r="N3543" s="5" t="s">
        <v>26</v>
      </c>
      <c r="O3543" s="35">
        <v>40000</v>
      </c>
      <c r="P3543" s="5" t="s">
        <v>18630</v>
      </c>
      <c r="Q3543" s="5" t="str">
        <f t="shared" si="55"/>
        <v>Arquivado</v>
      </c>
      <c r="R3543" s="32" t="e">
        <v>#N/A</v>
      </c>
    </row>
    <row r="3544" spans="1:18" x14ac:dyDescent="0.2">
      <c r="A3544" s="5" t="s">
        <v>12132</v>
      </c>
      <c r="B3544" s="5"/>
      <c r="C3544" s="5" t="s">
        <v>12133</v>
      </c>
      <c r="D3544" s="5" t="s">
        <v>19462</v>
      </c>
      <c r="E3544" s="36" t="s">
        <v>39</v>
      </c>
      <c r="F3544" s="5" t="s">
        <v>18633</v>
      </c>
      <c r="G3544" s="34">
        <v>43634</v>
      </c>
      <c r="H3544" s="33" t="s">
        <v>18630</v>
      </c>
      <c r="I3544" s="34"/>
      <c r="J3544" s="5" t="s">
        <v>18630</v>
      </c>
      <c r="K3544" s="34"/>
      <c r="L3544" s="5" t="s">
        <v>18795</v>
      </c>
      <c r="M3544" s="33" t="s">
        <v>43</v>
      </c>
      <c r="N3544" s="5" t="s">
        <v>26</v>
      </c>
      <c r="O3544" s="35">
        <v>35000</v>
      </c>
      <c r="P3544" s="60" t="s">
        <v>18633</v>
      </c>
      <c r="Q3544" s="5" t="str">
        <f t="shared" si="55"/>
        <v>Ativo</v>
      </c>
      <c r="R3544" s="32" t="e">
        <v>#N/A</v>
      </c>
    </row>
    <row r="3545" spans="1:18" x14ac:dyDescent="0.2">
      <c r="A3545" s="5" t="s">
        <v>12134</v>
      </c>
      <c r="B3545" s="5"/>
      <c r="C3545" s="5" t="s">
        <v>12135</v>
      </c>
      <c r="D3545" s="5" t="s">
        <v>12136</v>
      </c>
      <c r="E3545" s="36" t="s">
        <v>279</v>
      </c>
      <c r="F3545" s="5" t="s">
        <v>18633</v>
      </c>
      <c r="G3545" s="34">
        <v>45068</v>
      </c>
      <c r="H3545" s="33" t="s">
        <v>18633</v>
      </c>
      <c r="I3545" s="34">
        <v>45243</v>
      </c>
      <c r="J3545" s="33" t="s">
        <v>18633</v>
      </c>
      <c r="K3545" s="34">
        <v>45338</v>
      </c>
      <c r="L3545" s="33" t="s">
        <v>42</v>
      </c>
      <c r="M3545" s="5" t="s">
        <v>43</v>
      </c>
      <c r="N3545" s="5" t="s">
        <v>26</v>
      </c>
      <c r="O3545" s="35">
        <v>39423.17</v>
      </c>
      <c r="P3545" s="5" t="s">
        <v>18630</v>
      </c>
      <c r="Q3545" s="5" t="str">
        <f t="shared" si="55"/>
        <v>Arquivado</v>
      </c>
      <c r="R3545" s="32" t="e">
        <v>#N/A</v>
      </c>
    </row>
    <row r="3546" spans="1:18" x14ac:dyDescent="0.2">
      <c r="A3546" s="5" t="s">
        <v>12137</v>
      </c>
      <c r="B3546" s="5" t="s">
        <v>12138</v>
      </c>
      <c r="C3546" s="5" t="s">
        <v>12139</v>
      </c>
      <c r="D3546" s="5" t="s">
        <v>8742</v>
      </c>
      <c r="E3546" s="36" t="s">
        <v>71</v>
      </c>
      <c r="F3546" s="5" t="s">
        <v>18633</v>
      </c>
      <c r="G3546" s="34">
        <v>45562</v>
      </c>
      <c r="H3546" s="33" t="s">
        <v>18633</v>
      </c>
      <c r="I3546" s="34">
        <v>45792</v>
      </c>
      <c r="J3546" s="33" t="s">
        <v>18630</v>
      </c>
      <c r="K3546" s="34"/>
      <c r="L3546" s="5" t="s">
        <v>18796</v>
      </c>
      <c r="M3546" s="5" t="s">
        <v>473</v>
      </c>
      <c r="N3546" s="5" t="s">
        <v>117</v>
      </c>
      <c r="O3546" s="35">
        <v>224864.05</v>
      </c>
      <c r="P3546" s="60" t="s">
        <v>18630</v>
      </c>
      <c r="Q3546" s="5" t="str">
        <f t="shared" si="55"/>
        <v>Ativo</v>
      </c>
      <c r="R3546" s="32" t="e">
        <v>#N/A</v>
      </c>
    </row>
    <row r="3547" spans="1:18" x14ac:dyDescent="0.2">
      <c r="A3547" s="5" t="s">
        <v>12140</v>
      </c>
      <c r="B3547" s="5"/>
      <c r="C3547" s="5" t="s">
        <v>12141</v>
      </c>
      <c r="D3547" s="5" t="s">
        <v>221</v>
      </c>
      <c r="E3547" s="36" t="s">
        <v>71</v>
      </c>
      <c r="F3547" s="5" t="s">
        <v>18633</v>
      </c>
      <c r="G3547" s="34">
        <v>45795</v>
      </c>
      <c r="H3547" s="33" t="s">
        <v>18630</v>
      </c>
      <c r="I3547" s="34"/>
      <c r="J3547" s="5" t="s">
        <v>18633</v>
      </c>
      <c r="K3547" s="34">
        <v>45810</v>
      </c>
      <c r="L3547" s="33" t="s">
        <v>42</v>
      </c>
      <c r="M3547" s="5" t="s">
        <v>646</v>
      </c>
      <c r="N3547" s="5" t="s">
        <v>26</v>
      </c>
      <c r="O3547" s="35">
        <v>346751.01</v>
      </c>
      <c r="P3547" s="5" t="s">
        <v>18633</v>
      </c>
      <c r="Q3547" s="5" t="str">
        <f t="shared" si="55"/>
        <v>Arquivado</v>
      </c>
      <c r="R3547" s="32" t="e">
        <v>#N/A</v>
      </c>
    </row>
    <row r="3548" spans="1:18" x14ac:dyDescent="0.2">
      <c r="A3548" s="5" t="s">
        <v>12142</v>
      </c>
      <c r="B3548" s="5"/>
      <c r="C3548" s="5" t="s">
        <v>12143</v>
      </c>
      <c r="D3548" s="5" t="s">
        <v>12144</v>
      </c>
      <c r="E3548" s="36" t="s">
        <v>71</v>
      </c>
      <c r="F3548" s="5" t="s">
        <v>18633</v>
      </c>
      <c r="G3548" s="34">
        <v>45735</v>
      </c>
      <c r="H3548" s="33" t="s">
        <v>18630</v>
      </c>
      <c r="I3548" s="34"/>
      <c r="J3548" s="5" t="s">
        <v>18630</v>
      </c>
      <c r="K3548" s="34"/>
      <c r="L3548" s="5" t="s">
        <v>42</v>
      </c>
      <c r="M3548" s="33" t="s">
        <v>43</v>
      </c>
      <c r="N3548" s="5" t="s">
        <v>26</v>
      </c>
      <c r="O3548" s="35">
        <v>477085.32</v>
      </c>
      <c r="P3548" s="5" t="s">
        <v>18633</v>
      </c>
      <c r="Q3548" s="5" t="str">
        <f t="shared" si="55"/>
        <v>Arquivado</v>
      </c>
      <c r="R3548" s="32" t="e">
        <v>#N/A</v>
      </c>
    </row>
    <row r="3549" spans="1:18" x14ac:dyDescent="0.2">
      <c r="A3549" s="5" t="s">
        <v>12145</v>
      </c>
      <c r="B3549" s="5" t="s">
        <v>12146</v>
      </c>
      <c r="C3549" s="5" t="s">
        <v>12147</v>
      </c>
      <c r="D3549" s="5" t="s">
        <v>8742</v>
      </c>
      <c r="E3549" s="36" t="s">
        <v>71</v>
      </c>
      <c r="F3549" s="5" t="s">
        <v>18633</v>
      </c>
      <c r="G3549" s="34">
        <v>45531</v>
      </c>
      <c r="H3549" s="33" t="s">
        <v>18633</v>
      </c>
      <c r="I3549" s="34">
        <v>45727</v>
      </c>
      <c r="J3549" s="33" t="s">
        <v>18630</v>
      </c>
      <c r="K3549" s="34"/>
      <c r="L3549" s="5" t="s">
        <v>18796</v>
      </c>
      <c r="M3549" s="5" t="s">
        <v>348</v>
      </c>
      <c r="N3549" s="5" t="s">
        <v>117</v>
      </c>
      <c r="O3549" s="35">
        <v>107799.61</v>
      </c>
      <c r="P3549" s="60" t="s">
        <v>18630</v>
      </c>
      <c r="Q3549" s="5" t="str">
        <f t="shared" si="55"/>
        <v>Ativo</v>
      </c>
      <c r="R3549" s="32" t="e">
        <v>#N/A</v>
      </c>
    </row>
    <row r="3550" spans="1:18" x14ac:dyDescent="0.2">
      <c r="A3550" s="5" t="s">
        <v>12148</v>
      </c>
      <c r="B3550" s="5"/>
      <c r="C3550" s="5" t="s">
        <v>11147</v>
      </c>
      <c r="D3550" s="5" t="s">
        <v>12149</v>
      </c>
      <c r="E3550" s="36" t="s">
        <v>71</v>
      </c>
      <c r="F3550" s="5" t="s">
        <v>18633</v>
      </c>
      <c r="G3550" s="34">
        <v>44751</v>
      </c>
      <c r="H3550" s="33" t="s">
        <v>18633</v>
      </c>
      <c r="I3550" s="34">
        <v>45125</v>
      </c>
      <c r="J3550" s="33" t="s">
        <v>18630</v>
      </c>
      <c r="K3550" s="34"/>
      <c r="L3550" s="5" t="s">
        <v>18684</v>
      </c>
      <c r="M3550" s="33" t="s">
        <v>10769</v>
      </c>
      <c r="N3550" s="5" t="s">
        <v>117</v>
      </c>
      <c r="O3550" s="35">
        <v>101443.88</v>
      </c>
      <c r="P3550" s="60" t="s">
        <v>18633</v>
      </c>
      <c r="Q3550" s="5" t="str">
        <f t="shared" si="55"/>
        <v>Ativo</v>
      </c>
      <c r="R3550" s="32" t="e">
        <v>#N/A</v>
      </c>
    </row>
    <row r="3551" spans="1:18" x14ac:dyDescent="0.2">
      <c r="A3551" s="5" t="s">
        <v>12150</v>
      </c>
      <c r="B3551" s="5"/>
      <c r="C3551" s="5" t="s">
        <v>4484</v>
      </c>
      <c r="D3551" s="5" t="s">
        <v>19463</v>
      </c>
      <c r="E3551" s="36" t="s">
        <v>71</v>
      </c>
      <c r="F3551" s="5" t="s">
        <v>18630</v>
      </c>
      <c r="G3551" s="34"/>
      <c r="H3551" s="5" t="s">
        <v>18633</v>
      </c>
      <c r="I3551" s="34">
        <v>44358</v>
      </c>
      <c r="J3551" s="33" t="s">
        <v>18630</v>
      </c>
      <c r="K3551" s="34"/>
      <c r="L3551" s="5" t="s">
        <v>42</v>
      </c>
      <c r="M3551" s="5" t="s">
        <v>43</v>
      </c>
      <c r="N3551" s="5" t="s">
        <v>26</v>
      </c>
      <c r="O3551" s="35">
        <v>552521.61</v>
      </c>
      <c r="P3551" s="5" t="s">
        <v>18630</v>
      </c>
      <c r="Q3551" s="5" t="str">
        <f t="shared" si="55"/>
        <v>Arquivado</v>
      </c>
      <c r="R3551" s="32" t="e">
        <v>#N/A</v>
      </c>
    </row>
    <row r="3552" spans="1:18" x14ac:dyDescent="0.2">
      <c r="A3552" s="5" t="s">
        <v>12151</v>
      </c>
      <c r="B3552" s="5"/>
      <c r="C3552" s="5" t="s">
        <v>12152</v>
      </c>
      <c r="D3552" s="5" t="s">
        <v>19464</v>
      </c>
      <c r="E3552" s="36" t="s">
        <v>71</v>
      </c>
      <c r="F3552" s="5" t="s">
        <v>18633</v>
      </c>
      <c r="G3552" s="34">
        <v>42426</v>
      </c>
      <c r="H3552" s="33" t="s">
        <v>18633</v>
      </c>
      <c r="I3552" s="34">
        <v>42815</v>
      </c>
      <c r="J3552" s="33" t="s">
        <v>18633</v>
      </c>
      <c r="K3552" s="34">
        <v>43397</v>
      </c>
      <c r="L3552" s="33" t="s">
        <v>42</v>
      </c>
      <c r="M3552" s="5" t="s">
        <v>43</v>
      </c>
      <c r="N3552" s="5" t="s">
        <v>26</v>
      </c>
      <c r="O3552" s="35">
        <v>35000</v>
      </c>
      <c r="P3552" s="5" t="s">
        <v>18630</v>
      </c>
      <c r="Q3552" s="5" t="str">
        <f t="shared" si="55"/>
        <v>Arquivado</v>
      </c>
      <c r="R3552" s="32" t="e">
        <v>#N/A</v>
      </c>
    </row>
    <row r="3553" spans="1:18" x14ac:dyDescent="0.2">
      <c r="A3553" s="5" t="s">
        <v>12153</v>
      </c>
      <c r="B3553" s="5"/>
      <c r="C3553" s="5" t="s">
        <v>12154</v>
      </c>
      <c r="D3553" s="5" t="s">
        <v>19222</v>
      </c>
      <c r="E3553" s="36" t="s">
        <v>71</v>
      </c>
      <c r="F3553" s="5" t="s">
        <v>18633</v>
      </c>
      <c r="G3553" s="34">
        <v>43032</v>
      </c>
      <c r="H3553" s="33" t="s">
        <v>18630</v>
      </c>
      <c r="I3553" s="34"/>
      <c r="J3553" s="5" t="s">
        <v>18630</v>
      </c>
      <c r="K3553" s="34"/>
      <c r="L3553" s="5" t="s">
        <v>42</v>
      </c>
      <c r="M3553" s="5" t="s">
        <v>43</v>
      </c>
      <c r="N3553" s="5" t="s">
        <v>26</v>
      </c>
      <c r="O3553" s="35">
        <v>40000</v>
      </c>
      <c r="P3553" s="5" t="s">
        <v>18630</v>
      </c>
      <c r="Q3553" s="5" t="str">
        <f t="shared" si="55"/>
        <v>Arquivado</v>
      </c>
      <c r="R3553" s="32" t="e">
        <v>#N/A</v>
      </c>
    </row>
    <row r="3554" spans="1:18" x14ac:dyDescent="0.2">
      <c r="A3554" s="5" t="s">
        <v>12155</v>
      </c>
      <c r="B3554" s="5" t="s">
        <v>12156</v>
      </c>
      <c r="C3554" s="5" t="s">
        <v>12157</v>
      </c>
      <c r="D3554" s="5" t="s">
        <v>12158</v>
      </c>
      <c r="E3554" s="36" t="s">
        <v>71</v>
      </c>
      <c r="F3554" s="5" t="s">
        <v>18633</v>
      </c>
      <c r="G3554" s="34">
        <v>43403</v>
      </c>
      <c r="H3554" s="33" t="s">
        <v>18633</v>
      </c>
      <c r="I3554" s="34">
        <v>43664</v>
      </c>
      <c r="J3554" s="33" t="s">
        <v>18633</v>
      </c>
      <c r="K3554" s="34">
        <v>44070</v>
      </c>
      <c r="L3554" s="33" t="s">
        <v>42</v>
      </c>
      <c r="M3554" s="33" t="s">
        <v>43</v>
      </c>
      <c r="N3554" s="5" t="s">
        <v>26</v>
      </c>
      <c r="O3554" s="35">
        <v>252907.26</v>
      </c>
      <c r="P3554" s="5" t="s">
        <v>18633</v>
      </c>
      <c r="Q3554" s="5" t="str">
        <f t="shared" si="55"/>
        <v>Arquivado</v>
      </c>
      <c r="R3554" s="32" t="e">
        <v>#N/A</v>
      </c>
    </row>
    <row r="3555" spans="1:18" x14ac:dyDescent="0.2">
      <c r="A3555" s="5" t="s">
        <v>12159</v>
      </c>
      <c r="B3555" s="5"/>
      <c r="C3555" s="5" t="s">
        <v>12160</v>
      </c>
      <c r="D3555" s="5" t="s">
        <v>19216</v>
      </c>
      <c r="E3555" s="36" t="s">
        <v>71</v>
      </c>
      <c r="F3555" s="5" t="s">
        <v>18633</v>
      </c>
      <c r="G3555" s="34">
        <v>42186</v>
      </c>
      <c r="H3555" s="33" t="s">
        <v>18633</v>
      </c>
      <c r="I3555" s="34">
        <v>42320</v>
      </c>
      <c r="J3555" s="33" t="s">
        <v>18633</v>
      </c>
      <c r="K3555" s="34">
        <v>42871</v>
      </c>
      <c r="L3555" s="33" t="s">
        <v>42</v>
      </c>
      <c r="M3555" s="5" t="s">
        <v>43</v>
      </c>
      <c r="N3555" s="5" t="s">
        <v>26</v>
      </c>
      <c r="O3555" s="35">
        <v>35000</v>
      </c>
      <c r="P3555" s="5" t="s">
        <v>18630</v>
      </c>
      <c r="Q3555" s="5" t="str">
        <f t="shared" si="55"/>
        <v>Arquivado</v>
      </c>
      <c r="R3555" s="32" t="e">
        <v>#N/A</v>
      </c>
    </row>
    <row r="3556" spans="1:18" x14ac:dyDescent="0.2">
      <c r="A3556" s="5" t="s">
        <v>12161</v>
      </c>
      <c r="B3556" s="5" t="s">
        <v>12162</v>
      </c>
      <c r="C3556" s="5" t="s">
        <v>12163</v>
      </c>
      <c r="D3556" s="5" t="s">
        <v>18692</v>
      </c>
      <c r="E3556" s="36" t="s">
        <v>71</v>
      </c>
      <c r="F3556" s="5" t="s">
        <v>18633</v>
      </c>
      <c r="G3556" s="34">
        <v>44739</v>
      </c>
      <c r="H3556" s="33" t="s">
        <v>18633</v>
      </c>
      <c r="I3556" s="34">
        <v>44993</v>
      </c>
      <c r="J3556" s="33" t="s">
        <v>18630</v>
      </c>
      <c r="K3556" s="34"/>
      <c r="L3556" s="5" t="s">
        <v>18796</v>
      </c>
      <c r="M3556" s="5" t="s">
        <v>1131</v>
      </c>
      <c r="N3556" s="5" t="s">
        <v>117</v>
      </c>
      <c r="O3556" s="35">
        <v>155502.75</v>
      </c>
      <c r="P3556" s="60" t="s">
        <v>18630</v>
      </c>
      <c r="Q3556" s="5" t="str">
        <f t="shared" si="55"/>
        <v>Ativo</v>
      </c>
      <c r="R3556" s="32" t="e">
        <v>#N/A</v>
      </c>
    </row>
    <row r="3557" spans="1:18" x14ac:dyDescent="0.2">
      <c r="A3557" s="5" t="s">
        <v>12164</v>
      </c>
      <c r="B3557" s="5"/>
      <c r="C3557" s="5" t="s">
        <v>12165</v>
      </c>
      <c r="D3557" s="5" t="s">
        <v>8742</v>
      </c>
      <c r="E3557" s="36" t="s">
        <v>71</v>
      </c>
      <c r="F3557" s="5" t="s">
        <v>18633</v>
      </c>
      <c r="G3557" s="34">
        <v>45526</v>
      </c>
      <c r="H3557" s="33" t="s">
        <v>18633</v>
      </c>
      <c r="I3557" s="34">
        <v>45695</v>
      </c>
      <c r="J3557" s="33" t="s">
        <v>18633</v>
      </c>
      <c r="K3557" s="34">
        <v>45902</v>
      </c>
      <c r="L3557" s="33" t="s">
        <v>18794</v>
      </c>
      <c r="M3557" s="33" t="s">
        <v>427</v>
      </c>
      <c r="N3557" s="5" t="s">
        <v>117</v>
      </c>
      <c r="O3557" s="35">
        <v>447873.88</v>
      </c>
      <c r="P3557" s="60" t="s">
        <v>18633</v>
      </c>
      <c r="Q3557" s="5" t="str">
        <f t="shared" si="55"/>
        <v>Ativo</v>
      </c>
      <c r="R3557" s="32" t="e">
        <v>#N/A</v>
      </c>
    </row>
    <row r="3558" spans="1:18" x14ac:dyDescent="0.2">
      <c r="A3558" s="5" t="s">
        <v>12166</v>
      </c>
      <c r="B3558" s="5"/>
      <c r="C3558" s="5" t="s">
        <v>12167</v>
      </c>
      <c r="D3558" s="5" t="s">
        <v>18691</v>
      </c>
      <c r="E3558" s="36" t="s">
        <v>71</v>
      </c>
      <c r="F3558" s="5" t="s">
        <v>18633</v>
      </c>
      <c r="G3558" s="34">
        <v>44112</v>
      </c>
      <c r="H3558" s="33" t="s">
        <v>18630</v>
      </c>
      <c r="I3558" s="34"/>
      <c r="J3558" s="5" t="s">
        <v>18630</v>
      </c>
      <c r="K3558" s="34"/>
      <c r="L3558" s="5" t="s">
        <v>42</v>
      </c>
      <c r="M3558" s="5" t="s">
        <v>12168</v>
      </c>
      <c r="N3558" s="5" t="s">
        <v>26</v>
      </c>
      <c r="O3558" s="35">
        <v>131191.66</v>
      </c>
      <c r="P3558" s="5" t="s">
        <v>18630</v>
      </c>
      <c r="Q3558" s="5" t="str">
        <f t="shared" si="55"/>
        <v>Arquivado</v>
      </c>
      <c r="R3558" s="32" t="e">
        <v>#N/A</v>
      </c>
    </row>
    <row r="3559" spans="1:18" x14ac:dyDescent="0.2">
      <c r="A3559" s="5" t="s">
        <v>12170</v>
      </c>
      <c r="B3559" s="5" t="s">
        <v>12171</v>
      </c>
      <c r="C3559" s="5" t="s">
        <v>12172</v>
      </c>
      <c r="D3559" s="5" t="s">
        <v>12173</v>
      </c>
      <c r="E3559" s="36" t="s">
        <v>279</v>
      </c>
      <c r="F3559" s="5" t="s">
        <v>18633</v>
      </c>
      <c r="G3559" s="34">
        <v>42502</v>
      </c>
      <c r="H3559" s="33" t="s">
        <v>18630</v>
      </c>
      <c r="I3559" s="34"/>
      <c r="J3559" s="5" t="s">
        <v>18633</v>
      </c>
      <c r="K3559" s="34">
        <v>42535</v>
      </c>
      <c r="L3559" s="33" t="s">
        <v>23</v>
      </c>
      <c r="M3559" s="5" t="s">
        <v>12174</v>
      </c>
      <c r="N3559" s="5" t="s">
        <v>26</v>
      </c>
      <c r="O3559" s="35">
        <v>10353.5</v>
      </c>
      <c r="P3559" s="5" t="s">
        <v>18630</v>
      </c>
      <c r="Q3559" s="5" t="str">
        <f t="shared" si="55"/>
        <v>Arquivado</v>
      </c>
      <c r="R3559" s="32" t="e">
        <v>#N/A</v>
      </c>
    </row>
    <row r="3560" spans="1:18" x14ac:dyDescent="0.2">
      <c r="A3560" s="5" t="s">
        <v>12176</v>
      </c>
      <c r="B3560" s="5"/>
      <c r="C3560" s="5" t="s">
        <v>12177</v>
      </c>
      <c r="D3560" s="5" t="s">
        <v>18693</v>
      </c>
      <c r="E3560" s="36" t="s">
        <v>71</v>
      </c>
      <c r="F3560" s="5" t="s">
        <v>18633</v>
      </c>
      <c r="G3560" s="34">
        <v>45500</v>
      </c>
      <c r="H3560" s="33" t="s">
        <v>18633</v>
      </c>
      <c r="I3560" s="34">
        <v>45706</v>
      </c>
      <c r="J3560" s="33" t="s">
        <v>18633</v>
      </c>
      <c r="K3560" s="34">
        <v>45988</v>
      </c>
      <c r="L3560" s="33" t="s">
        <v>42</v>
      </c>
      <c r="M3560" s="5" t="s">
        <v>12178</v>
      </c>
      <c r="N3560" s="5" t="s">
        <v>26</v>
      </c>
      <c r="O3560" s="35">
        <v>580131.5</v>
      </c>
      <c r="P3560" s="5" t="s">
        <v>18630</v>
      </c>
      <c r="Q3560" s="5" t="str">
        <f t="shared" si="55"/>
        <v>Arquivado</v>
      </c>
      <c r="R3560" s="32" t="e">
        <v>#N/A</v>
      </c>
    </row>
    <row r="3561" spans="1:18" x14ac:dyDescent="0.2">
      <c r="A3561" s="5" t="s">
        <v>12180</v>
      </c>
      <c r="B3561" s="5"/>
      <c r="C3561" s="5" t="s">
        <v>12181</v>
      </c>
      <c r="D3561" s="5" t="s">
        <v>19465</v>
      </c>
      <c r="E3561" s="36" t="s">
        <v>71</v>
      </c>
      <c r="F3561" s="5" t="s">
        <v>18633</v>
      </c>
      <c r="G3561" s="34">
        <v>43935</v>
      </c>
      <c r="H3561" s="33" t="s">
        <v>18630</v>
      </c>
      <c r="I3561" s="34"/>
      <c r="J3561" s="5" t="s">
        <v>18630</v>
      </c>
      <c r="K3561" s="34"/>
      <c r="L3561" s="5" t="s">
        <v>42</v>
      </c>
      <c r="M3561" s="5" t="s">
        <v>646</v>
      </c>
      <c r="N3561" s="5" t="s">
        <v>26</v>
      </c>
      <c r="O3561" s="35">
        <v>53524.02</v>
      </c>
      <c r="P3561" s="5" t="s">
        <v>18630</v>
      </c>
      <c r="Q3561" s="5" t="str">
        <f t="shared" si="55"/>
        <v>Arquivado</v>
      </c>
      <c r="R3561" s="32" t="e">
        <v>#N/A</v>
      </c>
    </row>
    <row r="3562" spans="1:18" x14ac:dyDescent="0.2">
      <c r="A3562" s="5" t="s">
        <v>12182</v>
      </c>
      <c r="B3562" s="5"/>
      <c r="C3562" s="5" t="s">
        <v>12183</v>
      </c>
      <c r="D3562" s="5" t="s">
        <v>18692</v>
      </c>
      <c r="E3562" s="36" t="s">
        <v>71</v>
      </c>
      <c r="F3562" s="5" t="s">
        <v>18633</v>
      </c>
      <c r="G3562" s="34">
        <v>44597</v>
      </c>
      <c r="H3562" s="33" t="s">
        <v>18633</v>
      </c>
      <c r="I3562" s="34">
        <v>44741</v>
      </c>
      <c r="J3562" s="33" t="s">
        <v>18633</v>
      </c>
      <c r="K3562" s="34">
        <v>44861</v>
      </c>
      <c r="L3562" s="33" t="s">
        <v>42</v>
      </c>
      <c r="M3562" s="5" t="s">
        <v>12184</v>
      </c>
      <c r="N3562" s="5" t="s">
        <v>26</v>
      </c>
      <c r="O3562" s="35">
        <v>223761.09</v>
      </c>
      <c r="P3562" s="5" t="s">
        <v>18630</v>
      </c>
      <c r="Q3562" s="5" t="str">
        <f t="shared" si="55"/>
        <v>Arquivado</v>
      </c>
      <c r="R3562" s="32" t="e">
        <v>#N/A</v>
      </c>
    </row>
    <row r="3563" spans="1:18" x14ac:dyDescent="0.2">
      <c r="A3563" s="5" t="s">
        <v>12186</v>
      </c>
      <c r="B3563" s="5"/>
      <c r="C3563" s="5" t="s">
        <v>12187</v>
      </c>
      <c r="D3563" s="5" t="s">
        <v>443</v>
      </c>
      <c r="E3563" s="36" t="s">
        <v>71</v>
      </c>
      <c r="F3563" s="5" t="s">
        <v>18633</v>
      </c>
      <c r="G3563" s="34">
        <v>45630</v>
      </c>
      <c r="H3563" s="33" t="s">
        <v>18633</v>
      </c>
      <c r="I3563" s="34">
        <v>45818</v>
      </c>
      <c r="J3563" s="33" t="s">
        <v>18630</v>
      </c>
      <c r="K3563" s="34"/>
      <c r="L3563" s="5" t="s">
        <v>18796</v>
      </c>
      <c r="M3563" s="5" t="s">
        <v>1211</v>
      </c>
      <c r="N3563" s="5" t="s">
        <v>117</v>
      </c>
      <c r="O3563" s="35">
        <v>471714.32</v>
      </c>
      <c r="P3563" s="60" t="s">
        <v>18630</v>
      </c>
      <c r="Q3563" s="5" t="str">
        <f t="shared" si="55"/>
        <v>Ativo</v>
      </c>
      <c r="R3563" s="32" t="e">
        <v>#N/A</v>
      </c>
    </row>
    <row r="3564" spans="1:18" x14ac:dyDescent="0.2">
      <c r="A3564" s="5" t="s">
        <v>12188</v>
      </c>
      <c r="B3564" s="5" t="s">
        <v>12189</v>
      </c>
      <c r="C3564" s="5" t="s">
        <v>12190</v>
      </c>
      <c r="D3564" s="5" t="s">
        <v>10485</v>
      </c>
      <c r="E3564" s="36" t="s">
        <v>71</v>
      </c>
      <c r="F3564" s="5" t="s">
        <v>18633</v>
      </c>
      <c r="G3564" s="34">
        <v>42290</v>
      </c>
      <c r="H3564" s="33" t="s">
        <v>18633</v>
      </c>
      <c r="I3564" s="34">
        <v>42866</v>
      </c>
      <c r="J3564" s="33" t="s">
        <v>18633</v>
      </c>
      <c r="K3564" s="34">
        <v>43238</v>
      </c>
      <c r="L3564" s="33" t="s">
        <v>42</v>
      </c>
      <c r="M3564" s="33" t="s">
        <v>12191</v>
      </c>
      <c r="N3564" s="5" t="s">
        <v>26</v>
      </c>
      <c r="O3564" s="35">
        <v>35000</v>
      </c>
      <c r="P3564" s="5" t="s">
        <v>18630</v>
      </c>
      <c r="Q3564" s="5" t="str">
        <f t="shared" si="55"/>
        <v>Arquivado</v>
      </c>
      <c r="R3564" s="32" t="e">
        <v>#N/A</v>
      </c>
    </row>
    <row r="3565" spans="1:18" x14ac:dyDescent="0.2">
      <c r="A3565" s="5" t="s">
        <v>12193</v>
      </c>
      <c r="B3565" s="5"/>
      <c r="C3565" s="5" t="s">
        <v>12194</v>
      </c>
      <c r="D3565" s="5" t="s">
        <v>12195</v>
      </c>
      <c r="E3565" s="36" t="s">
        <v>71</v>
      </c>
      <c r="F3565" s="5" t="s">
        <v>18633</v>
      </c>
      <c r="G3565" s="34">
        <v>44494</v>
      </c>
      <c r="H3565" s="33" t="s">
        <v>18633</v>
      </c>
      <c r="I3565" s="34">
        <v>45205</v>
      </c>
      <c r="J3565" s="33" t="s">
        <v>18633</v>
      </c>
      <c r="K3565" s="34">
        <v>45903</v>
      </c>
      <c r="L3565" s="33" t="s">
        <v>42</v>
      </c>
      <c r="M3565" s="5" t="s">
        <v>12196</v>
      </c>
      <c r="N3565" s="5" t="s">
        <v>26</v>
      </c>
      <c r="O3565" s="35">
        <v>368875.53</v>
      </c>
      <c r="P3565" s="5" t="s">
        <v>18630</v>
      </c>
      <c r="Q3565" s="5" t="str">
        <f t="shared" si="55"/>
        <v>Arquivado</v>
      </c>
      <c r="R3565" s="32" t="e">
        <v>#N/A</v>
      </c>
    </row>
    <row r="3566" spans="1:18" x14ac:dyDescent="0.2">
      <c r="A3566" s="5" t="s">
        <v>12198</v>
      </c>
      <c r="B3566" s="5"/>
      <c r="C3566" s="5" t="s">
        <v>10418</v>
      </c>
      <c r="D3566" s="5" t="s">
        <v>19466</v>
      </c>
      <c r="E3566" s="36" t="s">
        <v>71</v>
      </c>
      <c r="F3566" s="5" t="s">
        <v>18633</v>
      </c>
      <c r="G3566" s="34">
        <v>43329</v>
      </c>
      <c r="H3566" s="33" t="s">
        <v>18633</v>
      </c>
      <c r="I3566" s="34">
        <v>43782</v>
      </c>
      <c r="J3566" s="33" t="s">
        <v>18630</v>
      </c>
      <c r="K3566" s="34"/>
      <c r="L3566" s="5" t="s">
        <v>23</v>
      </c>
      <c r="M3566" s="5" t="s">
        <v>12199</v>
      </c>
      <c r="N3566" s="5" t="s">
        <v>26</v>
      </c>
      <c r="O3566" s="35">
        <v>40000</v>
      </c>
      <c r="P3566" s="5" t="s">
        <v>18630</v>
      </c>
      <c r="Q3566" s="5" t="str">
        <f t="shared" si="55"/>
        <v>Arquivado</v>
      </c>
      <c r="R3566" s="32" t="e">
        <v>#N/A</v>
      </c>
    </row>
    <row r="3567" spans="1:18" x14ac:dyDescent="0.2">
      <c r="A3567" s="5" t="s">
        <v>12201</v>
      </c>
      <c r="B3567" s="5"/>
      <c r="C3567" s="5" t="s">
        <v>12202</v>
      </c>
      <c r="D3567" s="5" t="s">
        <v>11712</v>
      </c>
      <c r="E3567" s="36" t="s">
        <v>71</v>
      </c>
      <c r="F3567" s="5" t="s">
        <v>18630</v>
      </c>
      <c r="G3567" s="34"/>
      <c r="H3567" s="5" t="s">
        <v>18630</v>
      </c>
      <c r="I3567" s="34"/>
      <c r="J3567" s="5" t="s">
        <v>18630</v>
      </c>
      <c r="K3567" s="34"/>
      <c r="L3567" s="5" t="s">
        <v>18793</v>
      </c>
      <c r="M3567" s="5" t="s">
        <v>12203</v>
      </c>
      <c r="N3567" s="5" t="s">
        <v>18712</v>
      </c>
      <c r="O3567" s="35">
        <v>726135.53</v>
      </c>
      <c r="P3567" s="60" t="s">
        <v>18630</v>
      </c>
      <c r="Q3567" s="5" t="str">
        <f t="shared" si="55"/>
        <v>Ativo</v>
      </c>
      <c r="R3567" s="32" t="e">
        <v>#N/A</v>
      </c>
    </row>
    <row r="3568" spans="1:18" x14ac:dyDescent="0.2">
      <c r="A3568" s="5" t="s">
        <v>12205</v>
      </c>
      <c r="B3568" s="5"/>
      <c r="C3568" s="5" t="s">
        <v>6324</v>
      </c>
      <c r="D3568" s="5" t="s">
        <v>12206</v>
      </c>
      <c r="E3568" s="36" t="s">
        <v>71</v>
      </c>
      <c r="F3568" s="5" t="s">
        <v>18633</v>
      </c>
      <c r="G3568" s="34">
        <v>43305</v>
      </c>
      <c r="H3568" s="33" t="s">
        <v>18633</v>
      </c>
      <c r="I3568" s="34">
        <v>43431</v>
      </c>
      <c r="J3568" s="33" t="s">
        <v>18633</v>
      </c>
      <c r="K3568" s="34">
        <v>43817</v>
      </c>
      <c r="L3568" s="33" t="s">
        <v>42</v>
      </c>
      <c r="M3568" s="5" t="s">
        <v>43</v>
      </c>
      <c r="N3568" s="5" t="s">
        <v>26</v>
      </c>
      <c r="O3568" s="35">
        <v>40000</v>
      </c>
      <c r="P3568" s="5" t="s">
        <v>18630</v>
      </c>
      <c r="Q3568" s="5" t="str">
        <f t="shared" si="55"/>
        <v>Arquivado</v>
      </c>
      <c r="R3568" s="32" t="e">
        <v>#N/A</v>
      </c>
    </row>
    <row r="3569" spans="1:18" x14ac:dyDescent="0.2">
      <c r="A3569" s="5" t="s">
        <v>12207</v>
      </c>
      <c r="B3569" s="5" t="s">
        <v>12208</v>
      </c>
      <c r="C3569" s="5" t="s">
        <v>12209</v>
      </c>
      <c r="D3569" s="5" t="s">
        <v>8742</v>
      </c>
      <c r="E3569" s="36" t="s">
        <v>71</v>
      </c>
      <c r="F3569" s="5" t="s">
        <v>18633</v>
      </c>
      <c r="G3569" s="34">
        <v>45519</v>
      </c>
      <c r="H3569" s="33" t="s">
        <v>18633</v>
      </c>
      <c r="I3569" s="34">
        <v>45761</v>
      </c>
      <c r="J3569" s="33" t="s">
        <v>18633</v>
      </c>
      <c r="K3569" s="34">
        <v>46097</v>
      </c>
      <c r="L3569" s="33" t="s">
        <v>18794</v>
      </c>
      <c r="M3569" s="33" t="s">
        <v>12210</v>
      </c>
      <c r="N3569" s="5" t="s">
        <v>117</v>
      </c>
      <c r="O3569" s="35">
        <v>187053.2</v>
      </c>
      <c r="P3569" s="60" t="s">
        <v>18630</v>
      </c>
      <c r="Q3569" s="5" t="str">
        <f t="shared" si="55"/>
        <v>Ativo</v>
      </c>
      <c r="R3569" s="32" t="e">
        <v>#N/A</v>
      </c>
    </row>
    <row r="3570" spans="1:18" x14ac:dyDescent="0.2">
      <c r="A3570" s="5" t="s">
        <v>12212</v>
      </c>
      <c r="B3570" s="5" t="s">
        <v>12213</v>
      </c>
      <c r="C3570" s="5" t="s">
        <v>12214</v>
      </c>
      <c r="D3570" s="5" t="s">
        <v>19467</v>
      </c>
      <c r="E3570" s="36" t="s">
        <v>71</v>
      </c>
      <c r="F3570" s="5" t="s">
        <v>18633</v>
      </c>
      <c r="G3570" s="34">
        <v>42178</v>
      </c>
      <c r="H3570" s="33" t="s">
        <v>18633</v>
      </c>
      <c r="I3570" s="34">
        <v>42541</v>
      </c>
      <c r="J3570" s="33" t="s">
        <v>18633</v>
      </c>
      <c r="K3570" s="34">
        <v>43557</v>
      </c>
      <c r="L3570" s="33" t="s">
        <v>42</v>
      </c>
      <c r="M3570" s="5" t="s">
        <v>43</v>
      </c>
      <c r="N3570" s="5" t="s">
        <v>26</v>
      </c>
      <c r="O3570" s="35">
        <v>35000</v>
      </c>
      <c r="P3570" s="5" t="s">
        <v>18630</v>
      </c>
      <c r="Q3570" s="5" t="str">
        <f t="shared" si="55"/>
        <v>Arquivado</v>
      </c>
      <c r="R3570" s="32" t="e">
        <v>#N/A</v>
      </c>
    </row>
    <row r="3571" spans="1:18" x14ac:dyDescent="0.2">
      <c r="A3571" s="5" t="s">
        <v>12215</v>
      </c>
      <c r="B3571" s="5"/>
      <c r="C3571" s="5" t="s">
        <v>12216</v>
      </c>
      <c r="D3571" s="5" t="s">
        <v>19221</v>
      </c>
      <c r="E3571" s="36" t="s">
        <v>71</v>
      </c>
      <c r="F3571" s="5" t="s">
        <v>18633</v>
      </c>
      <c r="G3571" s="34">
        <v>43711</v>
      </c>
      <c r="H3571" s="33" t="s">
        <v>18630</v>
      </c>
      <c r="I3571" s="34"/>
      <c r="J3571" s="5" t="s">
        <v>18630</v>
      </c>
      <c r="K3571" s="34"/>
      <c r="L3571" s="5" t="s">
        <v>42</v>
      </c>
      <c r="M3571" s="5" t="s">
        <v>43</v>
      </c>
      <c r="N3571" s="5" t="s">
        <v>26</v>
      </c>
      <c r="O3571" s="35">
        <v>329335.05</v>
      </c>
      <c r="P3571" s="5" t="s">
        <v>18630</v>
      </c>
      <c r="Q3571" s="5" t="str">
        <f t="shared" si="55"/>
        <v>Arquivado</v>
      </c>
      <c r="R3571" s="32" t="e">
        <v>#N/A</v>
      </c>
    </row>
    <row r="3572" spans="1:18" x14ac:dyDescent="0.2">
      <c r="A3572" s="5" t="s">
        <v>12217</v>
      </c>
      <c r="B3572" s="5"/>
      <c r="C3572" s="5" t="s">
        <v>12218</v>
      </c>
      <c r="D3572" s="5" t="s">
        <v>10685</v>
      </c>
      <c r="E3572" s="36" t="s">
        <v>71</v>
      </c>
      <c r="F3572" s="5" t="s">
        <v>18630</v>
      </c>
      <c r="G3572" s="34"/>
      <c r="H3572" s="5" t="s">
        <v>18630</v>
      </c>
      <c r="I3572" s="34"/>
      <c r="J3572" s="5" t="s">
        <v>18630</v>
      </c>
      <c r="K3572" s="34"/>
      <c r="L3572" s="5" t="s">
        <v>42</v>
      </c>
      <c r="M3572" s="5" t="s">
        <v>825</v>
      </c>
      <c r="N3572" s="5" t="s">
        <v>26</v>
      </c>
      <c r="O3572" s="35">
        <v>99722.05</v>
      </c>
      <c r="P3572" s="5" t="s">
        <v>18630</v>
      </c>
      <c r="Q3572" s="5" t="str">
        <f t="shared" si="55"/>
        <v>Arquivado</v>
      </c>
      <c r="R3572" s="32" t="e">
        <v>#N/A</v>
      </c>
    </row>
    <row r="3573" spans="1:18" x14ac:dyDescent="0.2">
      <c r="A3573" s="5" t="s">
        <v>12219</v>
      </c>
      <c r="B3573" s="5" t="s">
        <v>12220</v>
      </c>
      <c r="C3573" s="5" t="s">
        <v>12221</v>
      </c>
      <c r="D3573" s="5" t="s">
        <v>18691</v>
      </c>
      <c r="E3573" s="36" t="s">
        <v>71</v>
      </c>
      <c r="F3573" s="5" t="s">
        <v>18633</v>
      </c>
      <c r="G3573" s="34">
        <v>43670</v>
      </c>
      <c r="H3573" s="33" t="s">
        <v>18633</v>
      </c>
      <c r="I3573" s="34">
        <v>43938</v>
      </c>
      <c r="J3573" s="33" t="s">
        <v>18633</v>
      </c>
      <c r="K3573" s="34">
        <v>44902</v>
      </c>
      <c r="L3573" s="33" t="s">
        <v>42</v>
      </c>
      <c r="M3573" s="5" t="s">
        <v>646</v>
      </c>
      <c r="N3573" s="5" t="s">
        <v>26</v>
      </c>
      <c r="O3573" s="35">
        <v>160661.39000000001</v>
      </c>
      <c r="P3573" s="5" t="s">
        <v>18630</v>
      </c>
      <c r="Q3573" s="5" t="str">
        <f t="shared" si="55"/>
        <v>Arquivado</v>
      </c>
      <c r="R3573" s="32" t="e">
        <v>#N/A</v>
      </c>
    </row>
    <row r="3574" spans="1:18" x14ac:dyDescent="0.2">
      <c r="A3574" s="5" t="s">
        <v>12222</v>
      </c>
      <c r="B3574" s="5"/>
      <c r="C3574" s="5" t="s">
        <v>12133</v>
      </c>
      <c r="D3574" s="5" t="s">
        <v>19216</v>
      </c>
      <c r="E3574" s="36" t="s">
        <v>71</v>
      </c>
      <c r="F3574" s="5" t="s">
        <v>18633</v>
      </c>
      <c r="G3574" s="34">
        <v>44265</v>
      </c>
      <c r="H3574" s="33" t="s">
        <v>18633</v>
      </c>
      <c r="I3574" s="34">
        <v>42417</v>
      </c>
      <c r="J3574" s="33" t="s">
        <v>18633</v>
      </c>
      <c r="K3574" s="34">
        <v>43390</v>
      </c>
      <c r="L3574" s="33" t="s">
        <v>42</v>
      </c>
      <c r="M3574" s="33" t="s">
        <v>43</v>
      </c>
      <c r="N3574" s="5" t="s">
        <v>26</v>
      </c>
      <c r="O3574" s="35">
        <v>35000</v>
      </c>
      <c r="P3574" s="5" t="s">
        <v>18630</v>
      </c>
      <c r="Q3574" s="5" t="str">
        <f t="shared" si="55"/>
        <v>Arquivado</v>
      </c>
      <c r="R3574" s="32" t="e">
        <v>#N/A</v>
      </c>
    </row>
    <row r="3575" spans="1:18" x14ac:dyDescent="0.2">
      <c r="A3575" s="5" t="s">
        <v>12223</v>
      </c>
      <c r="B3575" s="5"/>
      <c r="C3575" s="5" t="s">
        <v>12224</v>
      </c>
      <c r="D3575" s="5" t="s">
        <v>12225</v>
      </c>
      <c r="E3575" s="36" t="s">
        <v>71</v>
      </c>
      <c r="F3575" s="5" t="s">
        <v>18630</v>
      </c>
      <c r="G3575" s="34"/>
      <c r="H3575" s="5" t="s">
        <v>18630</v>
      </c>
      <c r="I3575" s="34"/>
      <c r="J3575" s="5" t="s">
        <v>18630</v>
      </c>
      <c r="K3575" s="34"/>
      <c r="L3575" s="5" t="s">
        <v>42</v>
      </c>
      <c r="M3575" s="5" t="s">
        <v>12226</v>
      </c>
      <c r="N3575" s="5" t="s">
        <v>26</v>
      </c>
      <c r="O3575" s="35">
        <v>40000</v>
      </c>
      <c r="P3575" s="5" t="s">
        <v>18630</v>
      </c>
      <c r="Q3575" s="5" t="str">
        <f t="shared" si="55"/>
        <v>Arquivado</v>
      </c>
      <c r="R3575" s="32" t="e">
        <v>#N/A</v>
      </c>
    </row>
    <row r="3576" spans="1:18" x14ac:dyDescent="0.2">
      <c r="A3576" s="5" t="s">
        <v>12228</v>
      </c>
      <c r="B3576" s="5" t="s">
        <v>12229</v>
      </c>
      <c r="C3576" s="5" t="s">
        <v>12230</v>
      </c>
      <c r="D3576" s="5" t="s">
        <v>12195</v>
      </c>
      <c r="E3576" s="36" t="s">
        <v>71</v>
      </c>
      <c r="F3576" s="5" t="s">
        <v>18633</v>
      </c>
      <c r="G3576" s="34">
        <v>44432</v>
      </c>
      <c r="H3576" s="33" t="s">
        <v>18633</v>
      </c>
      <c r="I3576" s="34">
        <v>44859</v>
      </c>
      <c r="J3576" s="33" t="s">
        <v>18630</v>
      </c>
      <c r="K3576" s="34"/>
      <c r="L3576" s="5" t="s">
        <v>18796</v>
      </c>
      <c r="M3576" s="5" t="s">
        <v>12231</v>
      </c>
      <c r="N3576" s="5" t="s">
        <v>117</v>
      </c>
      <c r="O3576" s="35">
        <v>527786.82999999996</v>
      </c>
      <c r="P3576" s="60" t="s">
        <v>18630</v>
      </c>
      <c r="Q3576" s="5" t="str">
        <f t="shared" si="55"/>
        <v>Ativo</v>
      </c>
      <c r="R3576" s="32" t="e">
        <v>#N/A</v>
      </c>
    </row>
    <row r="3577" spans="1:18" x14ac:dyDescent="0.2">
      <c r="A3577" s="5" t="s">
        <v>12233</v>
      </c>
      <c r="B3577" s="5"/>
      <c r="C3577" s="5" t="s">
        <v>12234</v>
      </c>
      <c r="D3577" s="5" t="s">
        <v>7381</v>
      </c>
      <c r="E3577" s="36" t="s">
        <v>71</v>
      </c>
      <c r="F3577" s="5" t="s">
        <v>18633</v>
      </c>
      <c r="G3577" s="34">
        <v>44844</v>
      </c>
      <c r="H3577" s="33" t="s">
        <v>18633</v>
      </c>
      <c r="I3577" s="34">
        <v>45106</v>
      </c>
      <c r="J3577" s="33" t="s">
        <v>18633</v>
      </c>
      <c r="K3577" s="34">
        <v>45125</v>
      </c>
      <c r="L3577" s="33" t="s">
        <v>42</v>
      </c>
      <c r="M3577" s="33" t="s">
        <v>43</v>
      </c>
      <c r="N3577" s="5" t="s">
        <v>26</v>
      </c>
      <c r="O3577" s="35">
        <v>64026.96</v>
      </c>
      <c r="P3577" s="5" t="s">
        <v>18633</v>
      </c>
      <c r="Q3577" s="5" t="str">
        <f t="shared" si="55"/>
        <v>Arquivado</v>
      </c>
      <c r="R3577" s="32" t="e">
        <v>#N/A</v>
      </c>
    </row>
    <row r="3578" spans="1:18" x14ac:dyDescent="0.2">
      <c r="A3578" s="5" t="s">
        <v>12235</v>
      </c>
      <c r="B3578" s="5"/>
      <c r="C3578" s="5" t="s">
        <v>12236</v>
      </c>
      <c r="D3578" s="5" t="s">
        <v>3430</v>
      </c>
      <c r="E3578" s="36" t="s">
        <v>71</v>
      </c>
      <c r="F3578" s="5" t="s">
        <v>18630</v>
      </c>
      <c r="G3578" s="34"/>
      <c r="H3578" s="5" t="s">
        <v>18630</v>
      </c>
      <c r="I3578" s="34"/>
      <c r="J3578" s="5" t="s">
        <v>18630</v>
      </c>
      <c r="K3578" s="34"/>
      <c r="L3578" s="5" t="s">
        <v>42</v>
      </c>
      <c r="M3578" s="5" t="s">
        <v>12237</v>
      </c>
      <c r="N3578" s="5" t="s">
        <v>26</v>
      </c>
      <c r="O3578" s="35">
        <v>314380.79999999999</v>
      </c>
      <c r="P3578" s="5" t="s">
        <v>18630</v>
      </c>
      <c r="Q3578" s="5" t="str">
        <f t="shared" si="55"/>
        <v>Arquivado</v>
      </c>
      <c r="R3578" s="32" t="e">
        <v>#N/A</v>
      </c>
    </row>
    <row r="3579" spans="1:18" x14ac:dyDescent="0.2">
      <c r="A3579" s="5" t="s">
        <v>12239</v>
      </c>
      <c r="B3579" s="5"/>
      <c r="C3579" s="5" t="s">
        <v>12240</v>
      </c>
      <c r="D3579" s="5" t="s">
        <v>18691</v>
      </c>
      <c r="E3579" s="36" t="s">
        <v>71</v>
      </c>
      <c r="F3579" s="5" t="s">
        <v>18633</v>
      </c>
      <c r="G3579" s="34">
        <v>42223</v>
      </c>
      <c r="H3579" s="33" t="s">
        <v>18633</v>
      </c>
      <c r="I3579" s="34">
        <v>42319</v>
      </c>
      <c r="J3579" s="33" t="s">
        <v>18633</v>
      </c>
      <c r="K3579" s="34">
        <v>42341</v>
      </c>
      <c r="L3579" s="33" t="s">
        <v>42</v>
      </c>
      <c r="M3579" s="33" t="s">
        <v>12241</v>
      </c>
      <c r="N3579" s="5" t="s">
        <v>26</v>
      </c>
      <c r="O3579" s="35">
        <v>35000</v>
      </c>
      <c r="P3579" s="5" t="s">
        <v>18630</v>
      </c>
      <c r="Q3579" s="5" t="str">
        <f t="shared" si="55"/>
        <v>Arquivado</v>
      </c>
      <c r="R3579" s="32" t="e">
        <v>#N/A</v>
      </c>
    </row>
    <row r="3580" spans="1:18" x14ac:dyDescent="0.2">
      <c r="A3580" s="5" t="s">
        <v>12243</v>
      </c>
      <c r="B3580" s="5"/>
      <c r="C3580" s="5" t="s">
        <v>12244</v>
      </c>
      <c r="D3580" s="5" t="s">
        <v>19468</v>
      </c>
      <c r="E3580" s="36" t="s">
        <v>39</v>
      </c>
      <c r="F3580" s="5" t="s">
        <v>18630</v>
      </c>
      <c r="G3580" s="34"/>
      <c r="H3580" s="5" t="s">
        <v>18630</v>
      </c>
      <c r="I3580" s="34"/>
      <c r="J3580" s="5" t="s">
        <v>18630</v>
      </c>
      <c r="K3580" s="34"/>
      <c r="L3580" s="5" t="s">
        <v>42</v>
      </c>
      <c r="M3580" s="33" t="s">
        <v>12245</v>
      </c>
      <c r="N3580" s="5" t="s">
        <v>26</v>
      </c>
      <c r="O3580" s="35">
        <v>40000</v>
      </c>
      <c r="P3580" s="5" t="s">
        <v>18633</v>
      </c>
      <c r="Q3580" s="5" t="str">
        <f t="shared" si="55"/>
        <v>Arquivado</v>
      </c>
      <c r="R3580" s="32" t="e">
        <v>#N/A</v>
      </c>
    </row>
    <row r="3581" spans="1:18" x14ac:dyDescent="0.2">
      <c r="A3581" s="5" t="s">
        <v>10879</v>
      </c>
      <c r="B3581" s="5" t="s">
        <v>10878</v>
      </c>
      <c r="C3581" s="5" t="s">
        <v>10880</v>
      </c>
      <c r="D3581" s="5" t="s">
        <v>12247</v>
      </c>
      <c r="E3581" s="36" t="s">
        <v>71</v>
      </c>
      <c r="F3581" s="5" t="s">
        <v>18633</v>
      </c>
      <c r="G3581" s="34">
        <v>43700</v>
      </c>
      <c r="H3581" s="33" t="s">
        <v>18633</v>
      </c>
      <c r="I3581" s="34">
        <v>43878</v>
      </c>
      <c r="J3581" s="33" t="s">
        <v>18633</v>
      </c>
      <c r="K3581" s="34">
        <v>45728</v>
      </c>
      <c r="L3581" s="33" t="s">
        <v>42</v>
      </c>
      <c r="M3581" s="33" t="s">
        <v>43</v>
      </c>
      <c r="N3581" s="5" t="s">
        <v>26</v>
      </c>
      <c r="O3581" s="35">
        <v>102982.23</v>
      </c>
      <c r="P3581" s="5" t="s">
        <v>18630</v>
      </c>
      <c r="Q3581" s="5" t="str">
        <f t="shared" si="55"/>
        <v>Arquivado</v>
      </c>
      <c r="R3581" s="32" t="e">
        <v>#N/A</v>
      </c>
    </row>
    <row r="3582" spans="1:18" x14ac:dyDescent="0.2">
      <c r="A3582" s="5" t="s">
        <v>12248</v>
      </c>
      <c r="B3582" s="5"/>
      <c r="C3582" s="5" t="s">
        <v>12249</v>
      </c>
      <c r="D3582" s="5" t="s">
        <v>19221</v>
      </c>
      <c r="E3582" s="36" t="s">
        <v>71</v>
      </c>
      <c r="F3582" s="5" t="s">
        <v>18633</v>
      </c>
      <c r="G3582" s="34">
        <v>44788</v>
      </c>
      <c r="H3582" s="33" t="s">
        <v>18630</v>
      </c>
      <c r="I3582" s="34"/>
      <c r="J3582" s="5" t="s">
        <v>18633</v>
      </c>
      <c r="K3582" s="34">
        <v>44995</v>
      </c>
      <c r="L3582" s="33" t="s">
        <v>42</v>
      </c>
      <c r="M3582" s="5" t="s">
        <v>43</v>
      </c>
      <c r="N3582" s="5" t="s">
        <v>26</v>
      </c>
      <c r="O3582" s="35">
        <v>179772.81</v>
      </c>
      <c r="P3582" s="5" t="s">
        <v>18630</v>
      </c>
      <c r="Q3582" s="5" t="str">
        <f t="shared" si="55"/>
        <v>Arquivado</v>
      </c>
      <c r="R3582" s="32" t="e">
        <v>#N/A</v>
      </c>
    </row>
    <row r="3583" spans="1:18" x14ac:dyDescent="0.2">
      <c r="A3583" s="5" t="s">
        <v>12250</v>
      </c>
      <c r="B3583" s="5"/>
      <c r="C3583" s="5" t="s">
        <v>10555</v>
      </c>
      <c r="D3583" s="5" t="s">
        <v>18692</v>
      </c>
      <c r="E3583" s="36" t="s">
        <v>71</v>
      </c>
      <c r="F3583" s="5" t="s">
        <v>18633</v>
      </c>
      <c r="G3583" s="34">
        <v>41586</v>
      </c>
      <c r="H3583" s="33" t="s">
        <v>18633</v>
      </c>
      <c r="I3583" s="34">
        <v>41919</v>
      </c>
      <c r="J3583" s="33" t="s">
        <v>18633</v>
      </c>
      <c r="K3583" s="34">
        <v>41953</v>
      </c>
      <c r="L3583" s="33" t="s">
        <v>42</v>
      </c>
      <c r="M3583" s="33" t="s">
        <v>43</v>
      </c>
      <c r="N3583" s="5" t="s">
        <v>26</v>
      </c>
      <c r="O3583" s="35">
        <v>30000</v>
      </c>
      <c r="P3583" s="5" t="s">
        <v>18633</v>
      </c>
      <c r="Q3583" s="5" t="str">
        <f t="shared" si="55"/>
        <v>Arquivado</v>
      </c>
      <c r="R3583" s="32" t="e">
        <v>#N/A</v>
      </c>
    </row>
    <row r="3584" spans="1:18" x14ac:dyDescent="0.2">
      <c r="A3584" s="5" t="s">
        <v>12251</v>
      </c>
      <c r="B3584" s="5"/>
      <c r="C3584" s="5" t="s">
        <v>12252</v>
      </c>
      <c r="D3584" s="5" t="s">
        <v>19222</v>
      </c>
      <c r="E3584" s="36" t="s">
        <v>71</v>
      </c>
      <c r="F3584" s="5" t="s">
        <v>18630</v>
      </c>
      <c r="G3584" s="34"/>
      <c r="H3584" s="5" t="s">
        <v>18630</v>
      </c>
      <c r="I3584" s="34"/>
      <c r="J3584" s="5" t="s">
        <v>18630</v>
      </c>
      <c r="K3584" s="34"/>
      <c r="L3584" s="5" t="s">
        <v>42</v>
      </c>
      <c r="M3584" s="33" t="s">
        <v>12253</v>
      </c>
      <c r="N3584" s="5" t="s">
        <v>26</v>
      </c>
      <c r="O3584" s="35">
        <v>625201.42000000004</v>
      </c>
      <c r="P3584" s="5" t="s">
        <v>18630</v>
      </c>
      <c r="Q3584" s="5" t="str">
        <f t="shared" si="55"/>
        <v>Arquivado</v>
      </c>
      <c r="R3584" s="32" t="e">
        <v>#N/A</v>
      </c>
    </row>
    <row r="3585" spans="1:18" x14ac:dyDescent="0.2">
      <c r="A3585" s="5" t="s">
        <v>12255</v>
      </c>
      <c r="B3585" s="5" t="s">
        <v>12256</v>
      </c>
      <c r="C3585" s="5" t="s">
        <v>12257</v>
      </c>
      <c r="D3585" s="5" t="s">
        <v>19221</v>
      </c>
      <c r="E3585" s="36" t="s">
        <v>71</v>
      </c>
      <c r="F3585" s="5" t="s">
        <v>18633</v>
      </c>
      <c r="G3585" s="34">
        <v>44677</v>
      </c>
      <c r="H3585" s="33" t="s">
        <v>18633</v>
      </c>
      <c r="I3585" s="34">
        <v>44988</v>
      </c>
      <c r="J3585" s="33" t="s">
        <v>18633</v>
      </c>
      <c r="K3585" s="34">
        <v>45145</v>
      </c>
      <c r="L3585" s="33" t="s">
        <v>42</v>
      </c>
      <c r="M3585" s="5" t="s">
        <v>12258</v>
      </c>
      <c r="N3585" s="5" t="s">
        <v>26</v>
      </c>
      <c r="O3585" s="35">
        <v>602917</v>
      </c>
      <c r="P3585" s="5" t="s">
        <v>18630</v>
      </c>
      <c r="Q3585" s="5" t="str">
        <f t="shared" si="55"/>
        <v>Arquivado</v>
      </c>
      <c r="R3585" s="32" t="e">
        <v>#N/A</v>
      </c>
    </row>
    <row r="3586" spans="1:18" x14ac:dyDescent="0.2">
      <c r="A3586" s="5" t="s">
        <v>12260</v>
      </c>
      <c r="B3586" s="5"/>
      <c r="C3586" s="5" t="s">
        <v>12261</v>
      </c>
      <c r="D3586" s="5" t="s">
        <v>12262</v>
      </c>
      <c r="E3586" s="36" t="s">
        <v>71</v>
      </c>
      <c r="F3586" s="5" t="s">
        <v>18633</v>
      </c>
      <c r="G3586" s="34">
        <v>45929</v>
      </c>
      <c r="H3586" s="33" t="s">
        <v>18633</v>
      </c>
      <c r="I3586" s="34">
        <v>46059</v>
      </c>
      <c r="J3586" s="33" t="s">
        <v>18630</v>
      </c>
      <c r="K3586" s="34"/>
      <c r="L3586" s="5" t="s">
        <v>18795</v>
      </c>
      <c r="M3586" s="5" t="s">
        <v>12263</v>
      </c>
      <c r="N3586" s="5" t="s">
        <v>117</v>
      </c>
      <c r="O3586" s="35">
        <v>287463.06</v>
      </c>
      <c r="P3586" s="60" t="s">
        <v>18630</v>
      </c>
      <c r="Q3586" s="5" t="str">
        <f t="shared" si="55"/>
        <v>Ativo</v>
      </c>
      <c r="R3586" s="32" t="e">
        <v>#N/A</v>
      </c>
    </row>
    <row r="3587" spans="1:18" x14ac:dyDescent="0.2">
      <c r="A3587" s="5" t="s">
        <v>12265</v>
      </c>
      <c r="B3587" s="5" t="s">
        <v>12266</v>
      </c>
      <c r="C3587" s="5" t="s">
        <v>12267</v>
      </c>
      <c r="D3587" s="5" t="s">
        <v>18691</v>
      </c>
      <c r="E3587" s="36" t="s">
        <v>71</v>
      </c>
      <c r="F3587" s="5" t="s">
        <v>18633</v>
      </c>
      <c r="G3587" s="34">
        <v>43305</v>
      </c>
      <c r="H3587" s="33" t="s">
        <v>18633</v>
      </c>
      <c r="I3587" s="34">
        <v>43600</v>
      </c>
      <c r="J3587" s="33" t="s">
        <v>18633</v>
      </c>
      <c r="K3587" s="34">
        <v>44797</v>
      </c>
      <c r="L3587" s="33" t="s">
        <v>42</v>
      </c>
      <c r="M3587" s="5" t="s">
        <v>825</v>
      </c>
      <c r="N3587" s="5" t="s">
        <v>26</v>
      </c>
      <c r="O3587" s="35">
        <v>468181.61</v>
      </c>
      <c r="P3587" s="5" t="s">
        <v>18630</v>
      </c>
      <c r="Q3587" s="5" t="str">
        <f t="shared" si="55"/>
        <v>Arquivado</v>
      </c>
      <c r="R3587" s="32" t="e">
        <v>#N/A</v>
      </c>
    </row>
    <row r="3588" spans="1:18" x14ac:dyDescent="0.2">
      <c r="A3588" s="5" t="s">
        <v>12268</v>
      </c>
      <c r="B3588" s="5"/>
      <c r="C3588" s="5" t="s">
        <v>12269</v>
      </c>
      <c r="D3588" s="5" t="s">
        <v>18693</v>
      </c>
      <c r="E3588" s="36" t="s">
        <v>71</v>
      </c>
      <c r="F3588" s="5" t="s">
        <v>18630</v>
      </c>
      <c r="G3588" s="34"/>
      <c r="H3588" s="5" t="s">
        <v>18630</v>
      </c>
      <c r="I3588" s="34"/>
      <c r="J3588" s="5" t="s">
        <v>18630</v>
      </c>
      <c r="K3588" s="34"/>
      <c r="L3588" s="5" t="s">
        <v>23</v>
      </c>
      <c r="M3588" s="5" t="s">
        <v>43</v>
      </c>
      <c r="N3588" s="5" t="s">
        <v>26</v>
      </c>
      <c r="O3588" s="35">
        <v>40000</v>
      </c>
      <c r="P3588" s="5" t="s">
        <v>18630</v>
      </c>
      <c r="Q3588" s="5" t="str">
        <f t="shared" ref="Q3588:Q3651" si="56">IF(OR(ISNUMBER(SEARCH("arquivamento",L3588)),ISNUMBER(SEARCH("arquivado",L3588))),"Arquivado","Ativo")</f>
        <v>Arquivado</v>
      </c>
      <c r="R3588" s="32" t="e">
        <v>#N/A</v>
      </c>
    </row>
    <row r="3589" spans="1:18" x14ac:dyDescent="0.2">
      <c r="A3589" s="5" t="s">
        <v>12270</v>
      </c>
      <c r="B3589" s="5"/>
      <c r="C3589" s="5" t="s">
        <v>12271</v>
      </c>
      <c r="D3589" s="5" t="s">
        <v>18692</v>
      </c>
      <c r="E3589" s="36" t="s">
        <v>71</v>
      </c>
      <c r="F3589" s="5" t="s">
        <v>18633</v>
      </c>
      <c r="G3589" s="34">
        <v>44230</v>
      </c>
      <c r="H3589" s="33" t="s">
        <v>18630</v>
      </c>
      <c r="I3589" s="34"/>
      <c r="J3589" s="5" t="s">
        <v>18633</v>
      </c>
      <c r="K3589" s="34">
        <v>44249</v>
      </c>
      <c r="L3589" s="33" t="s">
        <v>42</v>
      </c>
      <c r="M3589" s="5" t="s">
        <v>43</v>
      </c>
      <c r="N3589" s="5" t="s">
        <v>26</v>
      </c>
      <c r="O3589" s="35">
        <v>54644.01</v>
      </c>
      <c r="P3589" s="5" t="s">
        <v>18630</v>
      </c>
      <c r="Q3589" s="5" t="str">
        <f t="shared" si="56"/>
        <v>Arquivado</v>
      </c>
      <c r="R3589" s="32" t="e">
        <v>#N/A</v>
      </c>
    </row>
    <row r="3590" spans="1:18" x14ac:dyDescent="0.2">
      <c r="A3590" s="5" t="s">
        <v>12272</v>
      </c>
      <c r="B3590" s="5"/>
      <c r="C3590" s="5" t="s">
        <v>12273</v>
      </c>
      <c r="D3590" s="5" t="s">
        <v>12274</v>
      </c>
      <c r="E3590" s="36" t="s">
        <v>71</v>
      </c>
      <c r="F3590" s="5" t="s">
        <v>18630</v>
      </c>
      <c r="G3590" s="34"/>
      <c r="H3590" s="5" t="s">
        <v>18630</v>
      </c>
      <c r="I3590" s="34"/>
      <c r="J3590" s="5" t="s">
        <v>18630</v>
      </c>
      <c r="K3590" s="34"/>
      <c r="L3590" s="5" t="s">
        <v>23</v>
      </c>
      <c r="M3590" s="5" t="s">
        <v>12275</v>
      </c>
      <c r="N3590" s="5" t="s">
        <v>26</v>
      </c>
      <c r="O3590" s="35">
        <v>40000</v>
      </c>
      <c r="P3590" s="5" t="s">
        <v>18630</v>
      </c>
      <c r="Q3590" s="5" t="str">
        <f t="shared" si="56"/>
        <v>Arquivado</v>
      </c>
      <c r="R3590" s="32" t="e">
        <v>#N/A</v>
      </c>
    </row>
    <row r="3591" spans="1:18" x14ac:dyDescent="0.2">
      <c r="A3591" s="5" t="s">
        <v>12277</v>
      </c>
      <c r="B3591" s="5" t="s">
        <v>12278</v>
      </c>
      <c r="C3591" s="5" t="s">
        <v>12279</v>
      </c>
      <c r="D3591" s="5" t="s">
        <v>18691</v>
      </c>
      <c r="E3591" s="36" t="s">
        <v>71</v>
      </c>
      <c r="F3591" s="5" t="s">
        <v>18633</v>
      </c>
      <c r="G3591" s="34">
        <v>44819</v>
      </c>
      <c r="H3591" s="33" t="s">
        <v>18633</v>
      </c>
      <c r="I3591" s="34">
        <v>45399</v>
      </c>
      <c r="J3591" s="33" t="s">
        <v>18630</v>
      </c>
      <c r="K3591" s="34"/>
      <c r="L3591" s="5" t="s">
        <v>18796</v>
      </c>
      <c r="M3591" s="5" t="s">
        <v>473</v>
      </c>
      <c r="N3591" s="5" t="s">
        <v>117</v>
      </c>
      <c r="O3591" s="35">
        <v>70544.41</v>
      </c>
      <c r="P3591" s="60" t="s">
        <v>18630</v>
      </c>
      <c r="Q3591" s="5" t="str">
        <f t="shared" si="56"/>
        <v>Ativo</v>
      </c>
      <c r="R3591" s="32" t="e">
        <v>#N/A</v>
      </c>
    </row>
    <row r="3592" spans="1:18" x14ac:dyDescent="0.2">
      <c r="A3592" s="5" t="s">
        <v>12280</v>
      </c>
      <c r="B3592" s="5"/>
      <c r="C3592" s="5" t="s">
        <v>12281</v>
      </c>
      <c r="D3592" s="5" t="s">
        <v>18692</v>
      </c>
      <c r="E3592" s="36" t="s">
        <v>71</v>
      </c>
      <c r="F3592" s="5" t="s">
        <v>18633</v>
      </c>
      <c r="G3592" s="34">
        <v>44392</v>
      </c>
      <c r="H3592" s="33" t="s">
        <v>18630</v>
      </c>
      <c r="I3592" s="34"/>
      <c r="J3592" s="5" t="s">
        <v>18633</v>
      </c>
      <c r="K3592" s="34">
        <v>44380</v>
      </c>
      <c r="L3592" s="33" t="s">
        <v>42</v>
      </c>
      <c r="M3592" s="5" t="s">
        <v>12282</v>
      </c>
      <c r="N3592" s="5" t="s">
        <v>26</v>
      </c>
      <c r="O3592" s="35">
        <v>232466.81</v>
      </c>
      <c r="P3592" s="5" t="s">
        <v>18630</v>
      </c>
      <c r="Q3592" s="5" t="str">
        <f t="shared" si="56"/>
        <v>Arquivado</v>
      </c>
      <c r="R3592" s="32" t="e">
        <v>#N/A</v>
      </c>
    </row>
    <row r="3593" spans="1:18" x14ac:dyDescent="0.2">
      <c r="A3593" s="5" t="s">
        <v>12284</v>
      </c>
      <c r="B3593" s="5" t="s">
        <v>12285</v>
      </c>
      <c r="C3593" s="5" t="s">
        <v>12286</v>
      </c>
      <c r="D3593" s="5" t="s">
        <v>19222</v>
      </c>
      <c r="E3593" s="36" t="s">
        <v>71</v>
      </c>
      <c r="F3593" s="5" t="s">
        <v>18633</v>
      </c>
      <c r="G3593" s="34">
        <v>44790</v>
      </c>
      <c r="H3593" s="33" t="s">
        <v>18633</v>
      </c>
      <c r="I3593" s="34">
        <v>45110</v>
      </c>
      <c r="J3593" s="33" t="s">
        <v>18633</v>
      </c>
      <c r="K3593" s="34">
        <v>45356</v>
      </c>
      <c r="L3593" s="33" t="s">
        <v>42</v>
      </c>
      <c r="M3593" s="5" t="s">
        <v>43</v>
      </c>
      <c r="N3593" s="5" t="s">
        <v>26</v>
      </c>
      <c r="O3593" s="35">
        <v>578782.24</v>
      </c>
      <c r="P3593" s="5" t="s">
        <v>18630</v>
      </c>
      <c r="Q3593" s="5" t="str">
        <f t="shared" si="56"/>
        <v>Arquivado</v>
      </c>
      <c r="R3593" s="32" t="e">
        <v>#N/A</v>
      </c>
    </row>
    <row r="3594" spans="1:18" x14ac:dyDescent="0.2">
      <c r="A3594" s="5" t="s">
        <v>12287</v>
      </c>
      <c r="B3594" s="5"/>
      <c r="C3594" s="5" t="s">
        <v>12288</v>
      </c>
      <c r="D3594" s="5" t="s">
        <v>8021</v>
      </c>
      <c r="E3594" s="36" t="s">
        <v>71</v>
      </c>
      <c r="F3594" s="5" t="s">
        <v>18633</v>
      </c>
      <c r="G3594" s="34">
        <v>44912</v>
      </c>
      <c r="H3594" s="33" t="s">
        <v>18630</v>
      </c>
      <c r="I3594" s="34"/>
      <c r="J3594" s="5" t="s">
        <v>18633</v>
      </c>
      <c r="K3594" s="34">
        <v>44960</v>
      </c>
      <c r="L3594" s="33" t="s">
        <v>42</v>
      </c>
      <c r="M3594" s="33" t="s">
        <v>12289</v>
      </c>
      <c r="N3594" s="5" t="s">
        <v>26</v>
      </c>
      <c r="O3594" s="35">
        <v>386059.55</v>
      </c>
      <c r="P3594" s="5" t="s">
        <v>18630</v>
      </c>
      <c r="Q3594" s="5" t="str">
        <f t="shared" si="56"/>
        <v>Arquivado</v>
      </c>
      <c r="R3594" s="32" t="e">
        <v>#N/A</v>
      </c>
    </row>
    <row r="3595" spans="1:18" x14ac:dyDescent="0.2">
      <c r="A3595" s="5" t="s">
        <v>12291</v>
      </c>
      <c r="B3595" s="5" t="s">
        <v>12292</v>
      </c>
      <c r="C3595" s="5" t="s">
        <v>12293</v>
      </c>
      <c r="D3595" s="5" t="s">
        <v>19241</v>
      </c>
      <c r="E3595" s="36" t="s">
        <v>71</v>
      </c>
      <c r="F3595" s="5" t="s">
        <v>18633</v>
      </c>
      <c r="G3595" s="34">
        <v>41877</v>
      </c>
      <c r="H3595" s="33" t="s">
        <v>18633</v>
      </c>
      <c r="I3595" s="34">
        <v>42101</v>
      </c>
      <c r="J3595" s="33" t="s">
        <v>18633</v>
      </c>
      <c r="K3595" s="34">
        <v>44126</v>
      </c>
      <c r="L3595" s="33" t="s">
        <v>42</v>
      </c>
      <c r="M3595" s="33" t="s">
        <v>43</v>
      </c>
      <c r="N3595" s="5" t="s">
        <v>26</v>
      </c>
      <c r="O3595" s="35">
        <v>30000</v>
      </c>
      <c r="P3595" s="5" t="s">
        <v>18630</v>
      </c>
      <c r="Q3595" s="5" t="str">
        <f t="shared" si="56"/>
        <v>Arquivado</v>
      </c>
      <c r="R3595" s="32" t="e">
        <v>#N/A</v>
      </c>
    </row>
    <row r="3596" spans="1:18" x14ac:dyDescent="0.2">
      <c r="A3596" s="5" t="s">
        <v>12294</v>
      </c>
      <c r="B3596" s="5"/>
      <c r="C3596" s="5" t="s">
        <v>12295</v>
      </c>
      <c r="D3596" s="5" t="s">
        <v>18691</v>
      </c>
      <c r="E3596" s="36" t="s">
        <v>71</v>
      </c>
      <c r="F3596" s="5" t="s">
        <v>18633</v>
      </c>
      <c r="G3596" s="34">
        <v>44844</v>
      </c>
      <c r="H3596" s="33" t="s">
        <v>18633</v>
      </c>
      <c r="I3596" s="34">
        <v>45253</v>
      </c>
      <c r="J3596" s="33" t="s">
        <v>18633</v>
      </c>
      <c r="K3596" s="34">
        <v>45875</v>
      </c>
      <c r="L3596" s="33" t="s">
        <v>42</v>
      </c>
      <c r="M3596" s="33" t="s">
        <v>3137</v>
      </c>
      <c r="N3596" s="5" t="s">
        <v>26</v>
      </c>
      <c r="O3596" s="35">
        <v>221627.26</v>
      </c>
      <c r="P3596" s="5" t="s">
        <v>18630</v>
      </c>
      <c r="Q3596" s="5" t="str">
        <f t="shared" si="56"/>
        <v>Arquivado</v>
      </c>
      <c r="R3596" s="32" t="e">
        <v>#N/A</v>
      </c>
    </row>
    <row r="3597" spans="1:18" x14ac:dyDescent="0.2">
      <c r="A3597" s="5" t="s">
        <v>12296</v>
      </c>
      <c r="B3597" s="5" t="s">
        <v>12297</v>
      </c>
      <c r="C3597" s="5" t="s">
        <v>12298</v>
      </c>
      <c r="D3597" s="5" t="s">
        <v>41</v>
      </c>
      <c r="E3597" s="36" t="s">
        <v>71</v>
      </c>
      <c r="F3597" s="5" t="s">
        <v>18633</v>
      </c>
      <c r="G3597" s="34">
        <v>43080</v>
      </c>
      <c r="H3597" s="33" t="s">
        <v>18633</v>
      </c>
      <c r="I3597" s="34">
        <v>43566</v>
      </c>
      <c r="J3597" s="33" t="s">
        <v>18633</v>
      </c>
      <c r="K3597" s="34">
        <v>43866</v>
      </c>
      <c r="L3597" s="33" t="s">
        <v>42</v>
      </c>
      <c r="M3597" s="5" t="s">
        <v>43</v>
      </c>
      <c r="N3597" s="5" t="s">
        <v>26</v>
      </c>
      <c r="O3597" s="35">
        <v>40000</v>
      </c>
      <c r="P3597" s="5" t="s">
        <v>18630</v>
      </c>
      <c r="Q3597" s="5" t="str">
        <f t="shared" si="56"/>
        <v>Arquivado</v>
      </c>
      <c r="R3597" s="32" t="e">
        <v>#N/A</v>
      </c>
    </row>
    <row r="3598" spans="1:18" x14ac:dyDescent="0.2">
      <c r="A3598" s="5" t="s">
        <v>12299</v>
      </c>
      <c r="B3598" s="5" t="s">
        <v>12300</v>
      </c>
      <c r="C3598" s="5" t="s">
        <v>12301</v>
      </c>
      <c r="D3598" s="5" t="s">
        <v>2614</v>
      </c>
      <c r="E3598" s="36" t="s">
        <v>71</v>
      </c>
      <c r="F3598" s="5" t="s">
        <v>18633</v>
      </c>
      <c r="G3598" s="34">
        <v>45435</v>
      </c>
      <c r="H3598" s="33" t="s">
        <v>18630</v>
      </c>
      <c r="I3598" s="34"/>
      <c r="J3598" s="5" t="s">
        <v>18633</v>
      </c>
      <c r="K3598" s="34">
        <v>45452</v>
      </c>
      <c r="L3598" s="33" t="s">
        <v>42</v>
      </c>
      <c r="M3598" s="5" t="s">
        <v>12302</v>
      </c>
      <c r="N3598" s="5" t="s">
        <v>26</v>
      </c>
      <c r="O3598" s="35">
        <v>166931.26</v>
      </c>
      <c r="P3598" s="5" t="s">
        <v>18630</v>
      </c>
      <c r="Q3598" s="5" t="str">
        <f t="shared" si="56"/>
        <v>Arquivado</v>
      </c>
      <c r="R3598" s="32" t="e">
        <v>#N/A</v>
      </c>
    </row>
    <row r="3599" spans="1:18" x14ac:dyDescent="0.2">
      <c r="A3599" s="5" t="s">
        <v>12304</v>
      </c>
      <c r="B3599" s="5" t="s">
        <v>12305</v>
      </c>
      <c r="C3599" s="5" t="s">
        <v>12306</v>
      </c>
      <c r="D3599" s="5" t="s">
        <v>19218</v>
      </c>
      <c r="E3599" s="36" t="s">
        <v>71</v>
      </c>
      <c r="F3599" s="5" t="s">
        <v>18633</v>
      </c>
      <c r="G3599" s="34">
        <v>44359</v>
      </c>
      <c r="H3599" s="33" t="s">
        <v>18633</v>
      </c>
      <c r="I3599" s="34">
        <v>44680</v>
      </c>
      <c r="J3599" s="33" t="s">
        <v>18630</v>
      </c>
      <c r="K3599" s="34"/>
      <c r="L3599" s="5" t="s">
        <v>18796</v>
      </c>
      <c r="M3599" s="33" t="s">
        <v>549</v>
      </c>
      <c r="N3599" s="5" t="s">
        <v>117</v>
      </c>
      <c r="O3599" s="35">
        <v>438640.94</v>
      </c>
      <c r="P3599" s="60" t="s">
        <v>18633</v>
      </c>
      <c r="Q3599" s="5" t="str">
        <f t="shared" si="56"/>
        <v>Ativo</v>
      </c>
      <c r="R3599" s="32" t="e">
        <v>#N/A</v>
      </c>
    </row>
    <row r="3600" spans="1:18" x14ac:dyDescent="0.2">
      <c r="A3600" s="5" t="s">
        <v>12307</v>
      </c>
      <c r="B3600" s="5"/>
      <c r="C3600" s="5" t="s">
        <v>12308</v>
      </c>
      <c r="D3600" s="5" t="s">
        <v>19221</v>
      </c>
      <c r="E3600" s="36" t="s">
        <v>71</v>
      </c>
      <c r="F3600" s="5" t="s">
        <v>18633</v>
      </c>
      <c r="G3600" s="34">
        <v>44372</v>
      </c>
      <c r="H3600" s="33" t="s">
        <v>18633</v>
      </c>
      <c r="I3600" s="34">
        <v>44505</v>
      </c>
      <c r="J3600" s="33" t="s">
        <v>18633</v>
      </c>
      <c r="K3600" s="34">
        <v>44698</v>
      </c>
      <c r="L3600" s="33" t="s">
        <v>42</v>
      </c>
      <c r="M3600" s="33" t="s">
        <v>43</v>
      </c>
      <c r="N3600" s="5" t="s">
        <v>26</v>
      </c>
      <c r="O3600" s="35">
        <v>171648.71</v>
      </c>
      <c r="P3600" s="5" t="s">
        <v>18630</v>
      </c>
      <c r="Q3600" s="5" t="str">
        <f t="shared" si="56"/>
        <v>Arquivado</v>
      </c>
      <c r="R3600" s="32" t="e">
        <v>#N/A</v>
      </c>
    </row>
    <row r="3601" spans="1:18" x14ac:dyDescent="0.2">
      <c r="A3601" s="5" t="s">
        <v>12309</v>
      </c>
      <c r="B3601" s="5" t="s">
        <v>12310</v>
      </c>
      <c r="C3601" s="5" t="s">
        <v>12311</v>
      </c>
      <c r="D3601" s="5" t="s">
        <v>18693</v>
      </c>
      <c r="E3601" s="36" t="s">
        <v>71</v>
      </c>
      <c r="F3601" s="5" t="s">
        <v>18633</v>
      </c>
      <c r="G3601" s="34">
        <v>44894</v>
      </c>
      <c r="H3601" s="33" t="s">
        <v>18633</v>
      </c>
      <c r="I3601" s="34">
        <v>45253</v>
      </c>
      <c r="J3601" s="33" t="s">
        <v>18630</v>
      </c>
      <c r="K3601" s="34"/>
      <c r="L3601" s="5" t="s">
        <v>18796</v>
      </c>
      <c r="M3601" s="5" t="s">
        <v>12312</v>
      </c>
      <c r="N3601" s="5" t="s">
        <v>117</v>
      </c>
      <c r="O3601" s="35">
        <v>165054.07</v>
      </c>
      <c r="P3601" s="60" t="s">
        <v>18630</v>
      </c>
      <c r="Q3601" s="5" t="str">
        <f t="shared" si="56"/>
        <v>Ativo</v>
      </c>
      <c r="R3601" s="32" t="e">
        <v>#N/A</v>
      </c>
    </row>
    <row r="3602" spans="1:18" x14ac:dyDescent="0.2">
      <c r="A3602" s="5" t="s">
        <v>12314</v>
      </c>
      <c r="B3602" s="5"/>
      <c r="C3602" s="5" t="s">
        <v>12315</v>
      </c>
      <c r="D3602" s="5" t="s">
        <v>12316</v>
      </c>
      <c r="E3602" s="36" t="s">
        <v>71</v>
      </c>
      <c r="F3602" s="5" t="s">
        <v>18633</v>
      </c>
      <c r="G3602" s="34">
        <v>44802</v>
      </c>
      <c r="H3602" s="33" t="s">
        <v>18630</v>
      </c>
      <c r="I3602" s="34"/>
      <c r="J3602" s="5" t="s">
        <v>18630</v>
      </c>
      <c r="K3602" s="34"/>
      <c r="L3602" s="5" t="s">
        <v>42</v>
      </c>
      <c r="M3602" s="5" t="s">
        <v>43</v>
      </c>
      <c r="N3602" s="5" t="s">
        <v>26</v>
      </c>
      <c r="O3602" s="35">
        <v>331699.27</v>
      </c>
      <c r="P3602" s="5" t="s">
        <v>18630</v>
      </c>
      <c r="Q3602" s="5" t="str">
        <f t="shared" si="56"/>
        <v>Arquivado</v>
      </c>
      <c r="R3602" s="32" t="e">
        <v>#N/A</v>
      </c>
    </row>
    <row r="3603" spans="1:18" x14ac:dyDescent="0.2">
      <c r="A3603" s="5" t="s">
        <v>12317</v>
      </c>
      <c r="B3603" s="5"/>
      <c r="C3603" s="5" t="s">
        <v>12318</v>
      </c>
      <c r="D3603" s="5" t="s">
        <v>12319</v>
      </c>
      <c r="E3603" s="36" t="s">
        <v>71</v>
      </c>
      <c r="F3603" s="5" t="s">
        <v>18633</v>
      </c>
      <c r="G3603" s="34">
        <v>42809</v>
      </c>
      <c r="H3603" s="33" t="s">
        <v>18633</v>
      </c>
      <c r="I3603" s="34">
        <v>42913</v>
      </c>
      <c r="J3603" s="33" t="s">
        <v>18633</v>
      </c>
      <c r="K3603" s="34">
        <v>43434</v>
      </c>
      <c r="L3603" s="33" t="s">
        <v>42</v>
      </c>
      <c r="M3603" s="5" t="s">
        <v>43</v>
      </c>
      <c r="N3603" s="5" t="s">
        <v>26</v>
      </c>
      <c r="O3603" s="35">
        <v>40000</v>
      </c>
      <c r="P3603" s="5" t="s">
        <v>18630</v>
      </c>
      <c r="Q3603" s="5" t="str">
        <f t="shared" si="56"/>
        <v>Arquivado</v>
      </c>
      <c r="R3603" s="32" t="e">
        <v>#N/A</v>
      </c>
    </row>
    <row r="3604" spans="1:18" x14ac:dyDescent="0.2">
      <c r="A3604" s="5" t="s">
        <v>12320</v>
      </c>
      <c r="B3604" s="5"/>
      <c r="C3604" s="5" t="s">
        <v>12321</v>
      </c>
      <c r="D3604" s="5" t="s">
        <v>18695</v>
      </c>
      <c r="E3604" s="36" t="s">
        <v>71</v>
      </c>
      <c r="F3604" s="5" t="s">
        <v>18633</v>
      </c>
      <c r="G3604" s="34">
        <v>44575</v>
      </c>
      <c r="H3604" s="33" t="s">
        <v>18630</v>
      </c>
      <c r="I3604" s="34"/>
      <c r="J3604" s="5" t="s">
        <v>18633</v>
      </c>
      <c r="K3604" s="34">
        <v>44596</v>
      </c>
      <c r="L3604" s="33" t="s">
        <v>42</v>
      </c>
      <c r="M3604" s="5" t="s">
        <v>12322</v>
      </c>
      <c r="N3604" s="5" t="s">
        <v>26</v>
      </c>
      <c r="O3604" s="35">
        <v>74943.850000000006</v>
      </c>
      <c r="P3604" s="5" t="s">
        <v>18630</v>
      </c>
      <c r="Q3604" s="5" t="str">
        <f t="shared" si="56"/>
        <v>Arquivado</v>
      </c>
      <c r="R3604" s="32" t="e">
        <v>#N/A</v>
      </c>
    </row>
    <row r="3605" spans="1:18" x14ac:dyDescent="0.2">
      <c r="A3605" s="5" t="s">
        <v>12324</v>
      </c>
      <c r="B3605" s="5" t="s">
        <v>12325</v>
      </c>
      <c r="C3605" s="5" t="s">
        <v>12326</v>
      </c>
      <c r="D3605" s="5" t="s">
        <v>18691</v>
      </c>
      <c r="E3605" s="36" t="s">
        <v>71</v>
      </c>
      <c r="F3605" s="5" t="s">
        <v>18633</v>
      </c>
      <c r="G3605" s="34">
        <v>42641</v>
      </c>
      <c r="H3605" s="33" t="s">
        <v>18633</v>
      </c>
      <c r="I3605" s="34">
        <v>42894</v>
      </c>
      <c r="J3605" s="33" t="s">
        <v>18633</v>
      </c>
      <c r="K3605" s="34">
        <v>43347</v>
      </c>
      <c r="L3605" s="33" t="s">
        <v>42</v>
      </c>
      <c r="M3605" s="33" t="s">
        <v>10561</v>
      </c>
      <c r="N3605" s="5" t="s">
        <v>26</v>
      </c>
      <c r="O3605" s="35">
        <v>40000</v>
      </c>
      <c r="P3605" s="5" t="s">
        <v>18630</v>
      </c>
      <c r="Q3605" s="5" t="str">
        <f t="shared" si="56"/>
        <v>Arquivado</v>
      </c>
      <c r="R3605" s="32" t="e">
        <v>#N/A</v>
      </c>
    </row>
    <row r="3606" spans="1:18" x14ac:dyDescent="0.2">
      <c r="A3606" s="5" t="s">
        <v>12327</v>
      </c>
      <c r="B3606" s="5"/>
      <c r="C3606" s="5" t="s">
        <v>12328</v>
      </c>
      <c r="D3606" s="5" t="s">
        <v>18693</v>
      </c>
      <c r="E3606" s="36" t="s">
        <v>71</v>
      </c>
      <c r="F3606" s="5" t="s">
        <v>18633</v>
      </c>
      <c r="G3606" s="34">
        <v>44384</v>
      </c>
      <c r="H3606" s="33" t="s">
        <v>18630</v>
      </c>
      <c r="I3606" s="34"/>
      <c r="J3606" s="5" t="s">
        <v>18630</v>
      </c>
      <c r="K3606" s="34"/>
      <c r="L3606" s="5" t="s">
        <v>42</v>
      </c>
      <c r="M3606" s="5" t="s">
        <v>68</v>
      </c>
      <c r="N3606" s="5" t="s">
        <v>26</v>
      </c>
      <c r="O3606" s="35">
        <v>44645.16</v>
      </c>
      <c r="P3606" s="5" t="s">
        <v>18633</v>
      </c>
      <c r="Q3606" s="5" t="str">
        <f t="shared" si="56"/>
        <v>Arquivado</v>
      </c>
      <c r="R3606" s="32" t="e">
        <v>#N/A</v>
      </c>
    </row>
    <row r="3607" spans="1:18" x14ac:dyDescent="0.2">
      <c r="A3607" s="5" t="s">
        <v>12329</v>
      </c>
      <c r="B3607" s="5"/>
      <c r="C3607" s="5" t="s">
        <v>12330</v>
      </c>
      <c r="D3607" s="5" t="s">
        <v>12331</v>
      </c>
      <c r="E3607" s="36" t="s">
        <v>71</v>
      </c>
      <c r="F3607" s="5" t="s">
        <v>18633</v>
      </c>
      <c r="G3607" s="34">
        <v>43325</v>
      </c>
      <c r="H3607" s="33" t="s">
        <v>18633</v>
      </c>
      <c r="I3607" s="34">
        <v>43412</v>
      </c>
      <c r="J3607" s="33" t="s">
        <v>18633</v>
      </c>
      <c r="K3607" s="34">
        <v>43972</v>
      </c>
      <c r="L3607" s="33" t="s">
        <v>42</v>
      </c>
      <c r="M3607" s="33" t="s">
        <v>11363</v>
      </c>
      <c r="N3607" s="5" t="s">
        <v>26</v>
      </c>
      <c r="O3607" s="35">
        <v>40000</v>
      </c>
      <c r="P3607" s="5" t="s">
        <v>18630</v>
      </c>
      <c r="Q3607" s="5" t="str">
        <f t="shared" si="56"/>
        <v>Arquivado</v>
      </c>
      <c r="R3607" s="32" t="e">
        <v>#N/A</v>
      </c>
    </row>
    <row r="3608" spans="1:18" x14ac:dyDescent="0.2">
      <c r="A3608" s="5" t="s">
        <v>12332</v>
      </c>
      <c r="B3608" s="5"/>
      <c r="C3608" s="5" t="s">
        <v>12333</v>
      </c>
      <c r="D3608" s="5" t="s">
        <v>18691</v>
      </c>
      <c r="E3608" s="36" t="s">
        <v>71</v>
      </c>
      <c r="F3608" s="5" t="s">
        <v>18633</v>
      </c>
      <c r="G3608" s="34">
        <v>44778</v>
      </c>
      <c r="H3608" s="33" t="s">
        <v>18630</v>
      </c>
      <c r="I3608" s="34"/>
      <c r="J3608" s="5" t="s">
        <v>18633</v>
      </c>
      <c r="K3608" s="34">
        <v>44935</v>
      </c>
      <c r="L3608" s="33" t="s">
        <v>42</v>
      </c>
      <c r="M3608" s="5" t="s">
        <v>1734</v>
      </c>
      <c r="N3608" s="5" t="s">
        <v>26</v>
      </c>
      <c r="O3608" s="35">
        <v>110010.75</v>
      </c>
      <c r="P3608" s="5" t="s">
        <v>18633</v>
      </c>
      <c r="Q3608" s="5" t="str">
        <f t="shared" si="56"/>
        <v>Arquivado</v>
      </c>
      <c r="R3608" s="32" t="e">
        <v>#N/A</v>
      </c>
    </row>
    <row r="3609" spans="1:18" x14ac:dyDescent="0.2">
      <c r="A3609" s="5" t="s">
        <v>12334</v>
      </c>
      <c r="B3609" s="5" t="s">
        <v>12335</v>
      </c>
      <c r="C3609" s="5" t="s">
        <v>12336</v>
      </c>
      <c r="D3609" s="5" t="s">
        <v>89</v>
      </c>
      <c r="E3609" s="36" t="s">
        <v>71</v>
      </c>
      <c r="F3609" s="5" t="s">
        <v>18633</v>
      </c>
      <c r="G3609" s="34">
        <v>43027</v>
      </c>
      <c r="H3609" s="33" t="s">
        <v>18633</v>
      </c>
      <c r="I3609" s="34">
        <v>43383</v>
      </c>
      <c r="J3609" s="33" t="s">
        <v>18633</v>
      </c>
      <c r="K3609" s="34">
        <v>45589</v>
      </c>
      <c r="L3609" s="33" t="s">
        <v>42</v>
      </c>
      <c r="M3609" s="5" t="s">
        <v>12337</v>
      </c>
      <c r="N3609" s="5" t="s">
        <v>26</v>
      </c>
      <c r="O3609" s="35">
        <v>40000</v>
      </c>
      <c r="P3609" s="5" t="s">
        <v>18630</v>
      </c>
      <c r="Q3609" s="5" t="str">
        <f t="shared" si="56"/>
        <v>Arquivado</v>
      </c>
      <c r="R3609" s="32" t="e">
        <v>#N/A</v>
      </c>
    </row>
    <row r="3610" spans="1:18" x14ac:dyDescent="0.2">
      <c r="A3610" s="5" t="s">
        <v>12339</v>
      </c>
      <c r="B3610" s="5"/>
      <c r="D3610" s="5"/>
      <c r="E3610" s="36" t="s">
        <v>5386</v>
      </c>
      <c r="F3610" s="5" t="s">
        <v>18630</v>
      </c>
      <c r="G3610" s="34"/>
      <c r="H3610" s="5" t="s">
        <v>18633</v>
      </c>
      <c r="I3610" s="34">
        <v>43697</v>
      </c>
      <c r="J3610" s="33" t="s">
        <v>18633</v>
      </c>
      <c r="K3610" s="34">
        <v>43762</v>
      </c>
      <c r="L3610" s="33" t="s">
        <v>42</v>
      </c>
      <c r="M3610" s="5" t="s">
        <v>12340</v>
      </c>
      <c r="N3610" s="5" t="s">
        <v>26</v>
      </c>
      <c r="O3610" s="35">
        <v>1000</v>
      </c>
      <c r="P3610" s="5" t="s">
        <v>18630</v>
      </c>
      <c r="Q3610" s="5" t="str">
        <f t="shared" si="56"/>
        <v>Arquivado</v>
      </c>
      <c r="R3610" s="32" t="e">
        <v>#N/A</v>
      </c>
    </row>
    <row r="3611" spans="1:18" x14ac:dyDescent="0.2">
      <c r="A3611" s="5" t="s">
        <v>12342</v>
      </c>
      <c r="B3611" s="5"/>
      <c r="C3611" s="5" t="s">
        <v>12343</v>
      </c>
      <c r="D3611" s="5" t="s">
        <v>12344</v>
      </c>
      <c r="E3611" s="36" t="s">
        <v>71</v>
      </c>
      <c r="F3611" s="5" t="s">
        <v>18633</v>
      </c>
      <c r="G3611" s="34">
        <v>43545</v>
      </c>
      <c r="H3611" s="33" t="s">
        <v>18630</v>
      </c>
      <c r="I3611" s="34"/>
      <c r="J3611" s="5" t="s">
        <v>18633</v>
      </c>
      <c r="K3611" s="34">
        <v>43790</v>
      </c>
      <c r="L3611" s="33" t="s">
        <v>42</v>
      </c>
      <c r="M3611" s="33" t="s">
        <v>43</v>
      </c>
      <c r="N3611" s="5" t="s">
        <v>26</v>
      </c>
      <c r="O3611" s="35">
        <v>40000</v>
      </c>
      <c r="P3611" s="5" t="s">
        <v>18630</v>
      </c>
      <c r="Q3611" s="5" t="str">
        <f t="shared" si="56"/>
        <v>Arquivado</v>
      </c>
      <c r="R3611" s="32" t="e">
        <v>#N/A</v>
      </c>
    </row>
    <row r="3612" spans="1:18" x14ac:dyDescent="0.2">
      <c r="A3612" s="5" t="s">
        <v>12345</v>
      </c>
      <c r="B3612" s="5" t="s">
        <v>12346</v>
      </c>
      <c r="C3612" s="5" t="s">
        <v>12347</v>
      </c>
      <c r="D3612" s="5" t="s">
        <v>12348</v>
      </c>
      <c r="E3612" s="36" t="s">
        <v>71</v>
      </c>
      <c r="F3612" s="5" t="s">
        <v>18633</v>
      </c>
      <c r="G3612" s="34">
        <v>43396</v>
      </c>
      <c r="H3612" s="33" t="s">
        <v>18633</v>
      </c>
      <c r="I3612" s="34">
        <v>43633</v>
      </c>
      <c r="J3612" s="33" t="s">
        <v>18633</v>
      </c>
      <c r="K3612" s="34">
        <v>45342</v>
      </c>
      <c r="L3612" s="33" t="s">
        <v>42</v>
      </c>
      <c r="M3612" s="33" t="s">
        <v>12349</v>
      </c>
      <c r="N3612" s="5" t="s">
        <v>26</v>
      </c>
      <c r="O3612" s="35">
        <v>40000</v>
      </c>
      <c r="P3612" s="5" t="s">
        <v>18630</v>
      </c>
      <c r="Q3612" s="5" t="str">
        <f t="shared" si="56"/>
        <v>Arquivado</v>
      </c>
      <c r="R3612" s="32" t="e">
        <v>#N/A</v>
      </c>
    </row>
    <row r="3613" spans="1:18" x14ac:dyDescent="0.2">
      <c r="A3613" s="5" t="s">
        <v>12351</v>
      </c>
      <c r="B3613" s="5"/>
      <c r="C3613" s="5" t="s">
        <v>12352</v>
      </c>
      <c r="D3613" s="5" t="s">
        <v>19299</v>
      </c>
      <c r="E3613" s="36" t="s">
        <v>71</v>
      </c>
      <c r="F3613" s="5" t="s">
        <v>18630</v>
      </c>
      <c r="G3613" s="34"/>
      <c r="H3613" s="5" t="s">
        <v>18630</v>
      </c>
      <c r="I3613" s="34"/>
      <c r="J3613" s="5" t="s">
        <v>18630</v>
      </c>
      <c r="K3613" s="34"/>
      <c r="L3613" s="5" t="s">
        <v>42</v>
      </c>
      <c r="M3613" s="5" t="s">
        <v>12353</v>
      </c>
      <c r="N3613" s="5" t="s">
        <v>26</v>
      </c>
      <c r="O3613" s="35">
        <v>40000</v>
      </c>
      <c r="P3613" s="5" t="s">
        <v>18630</v>
      </c>
      <c r="Q3613" s="5" t="str">
        <f t="shared" si="56"/>
        <v>Arquivado</v>
      </c>
      <c r="R3613" s="32" t="e">
        <v>#N/A</v>
      </c>
    </row>
    <row r="3614" spans="1:18" x14ac:dyDescent="0.2">
      <c r="A3614" s="5" t="s">
        <v>12355</v>
      </c>
      <c r="B3614" s="5"/>
      <c r="C3614" s="5" t="s">
        <v>12356</v>
      </c>
      <c r="D3614" s="5" t="s">
        <v>18691</v>
      </c>
      <c r="E3614" s="36" t="s">
        <v>71</v>
      </c>
      <c r="F3614" s="5" t="s">
        <v>18633</v>
      </c>
      <c r="G3614" s="34">
        <v>42616</v>
      </c>
      <c r="H3614" s="33" t="s">
        <v>18633</v>
      </c>
      <c r="I3614" s="34">
        <v>42851</v>
      </c>
      <c r="J3614" s="33" t="s">
        <v>18633</v>
      </c>
      <c r="K3614" s="34">
        <v>43453</v>
      </c>
      <c r="L3614" s="33" t="s">
        <v>23</v>
      </c>
      <c r="M3614" s="33" t="s">
        <v>43</v>
      </c>
      <c r="N3614" s="5" t="s">
        <v>26</v>
      </c>
      <c r="O3614" s="35">
        <v>40000</v>
      </c>
      <c r="P3614" s="5" t="s">
        <v>18630</v>
      </c>
      <c r="Q3614" s="5" t="str">
        <f t="shared" si="56"/>
        <v>Arquivado</v>
      </c>
      <c r="R3614" s="32" t="e">
        <v>#N/A</v>
      </c>
    </row>
    <row r="3615" spans="1:18" x14ac:dyDescent="0.2">
      <c r="A3615" s="5" t="s">
        <v>12357</v>
      </c>
      <c r="B3615" s="5"/>
      <c r="C3615" s="5" t="s">
        <v>12358</v>
      </c>
      <c r="D3615" s="5" t="s">
        <v>12359</v>
      </c>
      <c r="E3615" s="36" t="s">
        <v>71</v>
      </c>
      <c r="F3615" s="5" t="s">
        <v>18630</v>
      </c>
      <c r="G3615" s="34"/>
      <c r="H3615" s="5" t="s">
        <v>18630</v>
      </c>
      <c r="I3615" s="34"/>
      <c r="J3615" s="5" t="s">
        <v>18630</v>
      </c>
      <c r="K3615" s="34"/>
      <c r="L3615" s="5" t="s">
        <v>42</v>
      </c>
      <c r="M3615" s="5" t="s">
        <v>43</v>
      </c>
      <c r="N3615" s="5" t="s">
        <v>26</v>
      </c>
      <c r="O3615" s="35">
        <v>524646.31000000006</v>
      </c>
      <c r="P3615" s="5" t="s">
        <v>18630</v>
      </c>
      <c r="Q3615" s="5" t="str">
        <f t="shared" si="56"/>
        <v>Arquivado</v>
      </c>
      <c r="R3615" s="32" t="e">
        <v>#N/A</v>
      </c>
    </row>
    <row r="3616" spans="1:18" x14ac:dyDescent="0.2">
      <c r="A3616" s="5" t="s">
        <v>12360</v>
      </c>
      <c r="B3616" s="5"/>
      <c r="C3616" s="5" t="s">
        <v>12361</v>
      </c>
      <c r="D3616" s="5" t="s">
        <v>18691</v>
      </c>
      <c r="E3616" s="36" t="s">
        <v>71</v>
      </c>
      <c r="F3616" s="5" t="s">
        <v>18633</v>
      </c>
      <c r="G3616" s="34">
        <v>44651</v>
      </c>
      <c r="H3616" s="33" t="s">
        <v>18630</v>
      </c>
      <c r="I3616" s="34"/>
      <c r="J3616" s="5" t="s">
        <v>18633</v>
      </c>
      <c r="K3616" s="34">
        <v>44767</v>
      </c>
      <c r="L3616" s="33" t="s">
        <v>42</v>
      </c>
      <c r="M3616" s="33" t="s">
        <v>12362</v>
      </c>
      <c r="N3616" s="5" t="s">
        <v>26</v>
      </c>
      <c r="O3616" s="35">
        <v>198011.66</v>
      </c>
      <c r="P3616" s="5" t="s">
        <v>18630</v>
      </c>
      <c r="Q3616" s="5" t="str">
        <f t="shared" si="56"/>
        <v>Arquivado</v>
      </c>
      <c r="R3616" s="32" t="e">
        <v>#N/A</v>
      </c>
    </row>
    <row r="3617" spans="1:18" x14ac:dyDescent="0.2">
      <c r="A3617" s="5" t="s">
        <v>12364</v>
      </c>
      <c r="B3617" s="5"/>
      <c r="C3617" s="5" t="s">
        <v>12365</v>
      </c>
      <c r="D3617" s="5" t="s">
        <v>18695</v>
      </c>
      <c r="E3617" s="36" t="s">
        <v>71</v>
      </c>
      <c r="F3617" s="5" t="s">
        <v>18633</v>
      </c>
      <c r="G3617" s="34">
        <v>44068</v>
      </c>
      <c r="H3617" s="33" t="s">
        <v>18630</v>
      </c>
      <c r="I3617" s="34"/>
      <c r="J3617" s="5" t="s">
        <v>18633</v>
      </c>
      <c r="K3617" s="34">
        <v>44084</v>
      </c>
      <c r="L3617" s="33" t="s">
        <v>42</v>
      </c>
      <c r="M3617" s="5" t="s">
        <v>12366</v>
      </c>
      <c r="N3617" s="5" t="s">
        <v>26</v>
      </c>
      <c r="O3617" s="35">
        <v>279259.32</v>
      </c>
      <c r="P3617" s="5" t="s">
        <v>18630</v>
      </c>
      <c r="Q3617" s="5" t="str">
        <f t="shared" si="56"/>
        <v>Arquivado</v>
      </c>
      <c r="R3617" s="32" t="e">
        <v>#N/A</v>
      </c>
    </row>
    <row r="3618" spans="1:18" x14ac:dyDescent="0.2">
      <c r="A3618" s="5" t="s">
        <v>12368</v>
      </c>
      <c r="B3618" s="5"/>
      <c r="C3618" s="5" t="s">
        <v>12369</v>
      </c>
      <c r="D3618" s="5" t="s">
        <v>19222</v>
      </c>
      <c r="E3618" s="36" t="s">
        <v>71</v>
      </c>
      <c r="F3618" s="5" t="s">
        <v>18633</v>
      </c>
      <c r="G3618" s="34">
        <v>45190</v>
      </c>
      <c r="H3618" s="33" t="s">
        <v>18633</v>
      </c>
      <c r="I3618" s="34">
        <v>44994</v>
      </c>
      <c r="J3618" s="33" t="s">
        <v>18630</v>
      </c>
      <c r="K3618" s="34"/>
      <c r="L3618" s="5" t="s">
        <v>42</v>
      </c>
      <c r="M3618" s="33" t="s">
        <v>43</v>
      </c>
      <c r="N3618" s="5" t="s">
        <v>26</v>
      </c>
      <c r="O3618" s="35">
        <v>727086.1</v>
      </c>
      <c r="P3618" s="5" t="s">
        <v>18633</v>
      </c>
      <c r="Q3618" s="5" t="str">
        <f t="shared" si="56"/>
        <v>Arquivado</v>
      </c>
      <c r="R3618" s="32" t="e">
        <v>#N/A</v>
      </c>
    </row>
    <row r="3619" spans="1:18" x14ac:dyDescent="0.2">
      <c r="A3619" s="5" t="s">
        <v>12370</v>
      </c>
      <c r="B3619" s="5"/>
      <c r="C3619" s="5" t="s">
        <v>12371</v>
      </c>
      <c r="D3619" s="5" t="s">
        <v>891</v>
      </c>
      <c r="E3619" s="36" t="s">
        <v>71</v>
      </c>
      <c r="F3619" s="5" t="s">
        <v>18633</v>
      </c>
      <c r="G3619" s="34">
        <v>45919</v>
      </c>
      <c r="H3619" s="33" t="s">
        <v>18633</v>
      </c>
      <c r="I3619" s="34">
        <v>46094</v>
      </c>
      <c r="J3619" s="33" t="s">
        <v>18630</v>
      </c>
      <c r="K3619" s="34"/>
      <c r="L3619" s="5" t="s">
        <v>18795</v>
      </c>
      <c r="M3619" s="5" t="s">
        <v>2637</v>
      </c>
      <c r="N3619" s="5" t="s">
        <v>117</v>
      </c>
      <c r="O3619" s="35">
        <v>315788.38</v>
      </c>
      <c r="P3619" s="60" t="s">
        <v>18630</v>
      </c>
      <c r="Q3619" s="5" t="str">
        <f t="shared" si="56"/>
        <v>Ativo</v>
      </c>
      <c r="R3619" s="32" t="e">
        <v>#N/A</v>
      </c>
    </row>
    <row r="3620" spans="1:18" x14ac:dyDescent="0.2">
      <c r="A3620" s="5" t="s">
        <v>12372</v>
      </c>
      <c r="B3620" s="5"/>
      <c r="C3620" s="5" t="s">
        <v>12373</v>
      </c>
      <c r="D3620" s="5" t="s">
        <v>19469</v>
      </c>
      <c r="E3620" s="36" t="s">
        <v>39</v>
      </c>
      <c r="F3620" s="5" t="s">
        <v>18630</v>
      </c>
      <c r="G3620" s="34"/>
      <c r="H3620" s="5" t="s">
        <v>18630</v>
      </c>
      <c r="I3620" s="34"/>
      <c r="J3620" s="5" t="s">
        <v>18630</v>
      </c>
      <c r="K3620" s="34"/>
      <c r="L3620" s="5" t="s">
        <v>23</v>
      </c>
      <c r="M3620" s="33" t="s">
        <v>12241</v>
      </c>
      <c r="N3620" s="5" t="s">
        <v>26</v>
      </c>
      <c r="O3620" s="35">
        <v>40000</v>
      </c>
      <c r="P3620" s="5" t="s">
        <v>18630</v>
      </c>
      <c r="Q3620" s="5" t="str">
        <f t="shared" si="56"/>
        <v>Arquivado</v>
      </c>
      <c r="R3620" s="32" t="e">
        <v>#N/A</v>
      </c>
    </row>
    <row r="3621" spans="1:18" x14ac:dyDescent="0.2">
      <c r="A3621" s="5" t="s">
        <v>12374</v>
      </c>
      <c r="B3621" s="5"/>
      <c r="C3621" s="5" t="s">
        <v>12375</v>
      </c>
      <c r="D3621" s="5" t="s">
        <v>18691</v>
      </c>
      <c r="E3621" s="36" t="s">
        <v>71</v>
      </c>
      <c r="F3621" s="5" t="s">
        <v>18633</v>
      </c>
      <c r="G3621" s="34">
        <v>44837</v>
      </c>
      <c r="H3621" s="33" t="s">
        <v>18630</v>
      </c>
      <c r="I3621" s="34"/>
      <c r="J3621" s="5" t="s">
        <v>18633</v>
      </c>
      <c r="K3621" s="34">
        <v>45111</v>
      </c>
      <c r="L3621" s="33" t="s">
        <v>42</v>
      </c>
      <c r="M3621" s="5" t="s">
        <v>1734</v>
      </c>
      <c r="N3621" s="5" t="s">
        <v>26</v>
      </c>
      <c r="O3621" s="35">
        <v>133594.9</v>
      </c>
      <c r="P3621" s="5" t="s">
        <v>18630</v>
      </c>
      <c r="Q3621" s="5" t="str">
        <f t="shared" si="56"/>
        <v>Arquivado</v>
      </c>
      <c r="R3621" s="32" t="e">
        <v>#N/A</v>
      </c>
    </row>
    <row r="3622" spans="1:18" x14ac:dyDescent="0.2">
      <c r="A3622" s="5" t="s">
        <v>12376</v>
      </c>
      <c r="B3622" s="5"/>
      <c r="C3622" s="5" t="s">
        <v>12377</v>
      </c>
      <c r="D3622" s="5" t="s">
        <v>19222</v>
      </c>
      <c r="E3622" s="36" t="s">
        <v>71</v>
      </c>
      <c r="F3622" s="5" t="s">
        <v>18630</v>
      </c>
      <c r="G3622" s="34"/>
      <c r="H3622" s="5" t="s">
        <v>18630</v>
      </c>
      <c r="I3622" s="34"/>
      <c r="J3622" s="5" t="s">
        <v>18633</v>
      </c>
      <c r="K3622" s="34">
        <v>42515</v>
      </c>
      <c r="L3622" s="33" t="s">
        <v>42</v>
      </c>
      <c r="M3622" s="5" t="s">
        <v>43</v>
      </c>
      <c r="N3622" s="5" t="s">
        <v>26</v>
      </c>
      <c r="O3622" s="35">
        <v>40000</v>
      </c>
      <c r="P3622" s="5" t="s">
        <v>18630</v>
      </c>
      <c r="Q3622" s="5" t="str">
        <f t="shared" si="56"/>
        <v>Arquivado</v>
      </c>
      <c r="R3622" s="32" t="e">
        <v>#N/A</v>
      </c>
    </row>
    <row r="3623" spans="1:18" x14ac:dyDescent="0.2">
      <c r="A3623" s="5" t="s">
        <v>12378</v>
      </c>
      <c r="B3623" s="5"/>
      <c r="C3623" s="5" t="s">
        <v>12379</v>
      </c>
      <c r="D3623" s="5" t="s">
        <v>9834</v>
      </c>
      <c r="E3623" s="36" t="s">
        <v>71</v>
      </c>
      <c r="F3623" s="5" t="s">
        <v>18630</v>
      </c>
      <c r="G3623" s="34"/>
      <c r="H3623" s="5" t="s">
        <v>18630</v>
      </c>
      <c r="I3623" s="34"/>
      <c r="J3623" s="5" t="s">
        <v>18630</v>
      </c>
      <c r="K3623" s="34"/>
      <c r="L3623" s="5" t="s">
        <v>18793</v>
      </c>
      <c r="M3623" s="5" t="s">
        <v>12380</v>
      </c>
      <c r="N3623" s="5" t="s">
        <v>18712</v>
      </c>
      <c r="O3623" s="35">
        <v>516160.68</v>
      </c>
      <c r="P3623" s="60" t="s">
        <v>18630</v>
      </c>
      <c r="Q3623" s="5" t="str">
        <f t="shared" si="56"/>
        <v>Ativo</v>
      </c>
      <c r="R3623" s="32" t="e">
        <v>#N/A</v>
      </c>
    </row>
    <row r="3624" spans="1:18" x14ac:dyDescent="0.2">
      <c r="A3624" s="5" t="s">
        <v>12382</v>
      </c>
      <c r="B3624" s="5" t="s">
        <v>12383</v>
      </c>
      <c r="C3624" s="5" t="s">
        <v>12384</v>
      </c>
      <c r="D3624" s="5" t="s">
        <v>19222</v>
      </c>
      <c r="E3624" s="36" t="s">
        <v>71</v>
      </c>
      <c r="F3624" s="5" t="s">
        <v>18633</v>
      </c>
      <c r="G3624" s="34">
        <v>44778</v>
      </c>
      <c r="H3624" s="33" t="s">
        <v>18633</v>
      </c>
      <c r="I3624" s="34">
        <v>45226</v>
      </c>
      <c r="J3624" s="33" t="s">
        <v>18633</v>
      </c>
      <c r="K3624" s="34">
        <v>45301</v>
      </c>
      <c r="L3624" s="33" t="s">
        <v>42</v>
      </c>
      <c r="M3624" s="33" t="s">
        <v>43</v>
      </c>
      <c r="N3624" s="5" t="s">
        <v>26</v>
      </c>
      <c r="O3624" s="35">
        <v>387180.36</v>
      </c>
      <c r="P3624" s="5" t="s">
        <v>18633</v>
      </c>
      <c r="Q3624" s="5" t="str">
        <f t="shared" si="56"/>
        <v>Arquivado</v>
      </c>
      <c r="R3624" s="32" t="e">
        <v>#N/A</v>
      </c>
    </row>
    <row r="3625" spans="1:18" x14ac:dyDescent="0.2">
      <c r="A3625" s="5" t="s">
        <v>12385</v>
      </c>
      <c r="B3625" s="5" t="s">
        <v>12386</v>
      </c>
      <c r="C3625" s="5" t="s">
        <v>12387</v>
      </c>
      <c r="D3625" s="5" t="s">
        <v>18693</v>
      </c>
      <c r="E3625" s="36" t="s">
        <v>71</v>
      </c>
      <c r="F3625" s="5" t="s">
        <v>18633</v>
      </c>
      <c r="G3625" s="34">
        <v>44961</v>
      </c>
      <c r="H3625" s="33" t="s">
        <v>18633</v>
      </c>
      <c r="I3625" s="34">
        <v>45125</v>
      </c>
      <c r="J3625" s="33" t="s">
        <v>18630</v>
      </c>
      <c r="K3625" s="34"/>
      <c r="L3625" s="5" t="s">
        <v>18796</v>
      </c>
      <c r="M3625" s="5" t="s">
        <v>473</v>
      </c>
      <c r="N3625" s="5" t="s">
        <v>117</v>
      </c>
      <c r="O3625" s="35">
        <v>84779.03</v>
      </c>
      <c r="P3625" s="60" t="s">
        <v>18630</v>
      </c>
      <c r="Q3625" s="5" t="str">
        <f t="shared" si="56"/>
        <v>Ativo</v>
      </c>
      <c r="R3625" s="32" t="e">
        <v>#N/A</v>
      </c>
    </row>
    <row r="3626" spans="1:18" x14ac:dyDescent="0.2">
      <c r="A3626" s="5" t="s">
        <v>12388</v>
      </c>
      <c r="B3626" s="5"/>
      <c r="C3626" s="5" t="s">
        <v>12389</v>
      </c>
      <c r="D3626" s="5" t="s">
        <v>716</v>
      </c>
      <c r="E3626" s="36" t="s">
        <v>39</v>
      </c>
      <c r="F3626" s="5" t="s">
        <v>18633</v>
      </c>
      <c r="G3626" s="34">
        <v>44302</v>
      </c>
      <c r="H3626" s="33" t="s">
        <v>18630</v>
      </c>
      <c r="I3626" s="34"/>
      <c r="J3626" s="5" t="s">
        <v>18630</v>
      </c>
      <c r="K3626" s="34"/>
      <c r="L3626" s="5" t="s">
        <v>42</v>
      </c>
      <c r="M3626" s="33" t="s">
        <v>825</v>
      </c>
      <c r="N3626" s="5" t="s">
        <v>26</v>
      </c>
      <c r="O3626" s="35">
        <v>40000</v>
      </c>
      <c r="P3626" s="5" t="s">
        <v>18633</v>
      </c>
      <c r="Q3626" s="5" t="str">
        <f t="shared" si="56"/>
        <v>Arquivado</v>
      </c>
      <c r="R3626" s="32" t="e">
        <v>#N/A</v>
      </c>
    </row>
    <row r="3627" spans="1:18" x14ac:dyDescent="0.2">
      <c r="A3627" s="5" t="s">
        <v>12390</v>
      </c>
      <c r="B3627" s="5"/>
      <c r="C3627" s="5" t="s">
        <v>12023</v>
      </c>
      <c r="D3627" s="5" t="s">
        <v>12391</v>
      </c>
      <c r="E3627" s="36" t="s">
        <v>71</v>
      </c>
      <c r="F3627" s="5" t="s">
        <v>18633</v>
      </c>
      <c r="G3627" s="34">
        <v>42800</v>
      </c>
      <c r="H3627" s="33" t="s">
        <v>18633</v>
      </c>
      <c r="I3627" s="34">
        <v>42865</v>
      </c>
      <c r="J3627" s="33" t="s">
        <v>18633</v>
      </c>
      <c r="K3627" s="34">
        <v>42983</v>
      </c>
      <c r="L3627" s="33" t="s">
        <v>23</v>
      </c>
      <c r="M3627" s="33" t="s">
        <v>43</v>
      </c>
      <c r="N3627" s="5" t="s">
        <v>26</v>
      </c>
      <c r="O3627" s="35">
        <v>40000</v>
      </c>
      <c r="P3627" s="5" t="s">
        <v>18630</v>
      </c>
      <c r="Q3627" s="5" t="str">
        <f t="shared" si="56"/>
        <v>Arquivado</v>
      </c>
      <c r="R3627" s="32" t="e">
        <v>#N/A</v>
      </c>
    </row>
    <row r="3628" spans="1:18" x14ac:dyDescent="0.2">
      <c r="A3628" s="5" t="s">
        <v>12392</v>
      </c>
      <c r="B3628" s="5"/>
      <c r="C3628" s="5" t="s">
        <v>12393</v>
      </c>
      <c r="D3628" s="5" t="s">
        <v>18693</v>
      </c>
      <c r="E3628" s="36" t="s">
        <v>71</v>
      </c>
      <c r="F3628" s="5" t="s">
        <v>18633</v>
      </c>
      <c r="G3628" s="34">
        <v>44868</v>
      </c>
      <c r="H3628" s="33" t="s">
        <v>18630</v>
      </c>
      <c r="I3628" s="34"/>
      <c r="J3628" s="5" t="s">
        <v>18630</v>
      </c>
      <c r="K3628" s="34"/>
      <c r="L3628" s="5" t="s">
        <v>42</v>
      </c>
      <c r="M3628" s="5" t="s">
        <v>43</v>
      </c>
      <c r="N3628" s="5" t="s">
        <v>26</v>
      </c>
      <c r="O3628" s="35">
        <v>74763.460000000006</v>
      </c>
      <c r="P3628" s="5" t="s">
        <v>18630</v>
      </c>
      <c r="Q3628" s="5" t="str">
        <f t="shared" si="56"/>
        <v>Arquivado</v>
      </c>
      <c r="R3628" s="32" t="e">
        <v>#N/A</v>
      </c>
    </row>
    <row r="3629" spans="1:18" x14ac:dyDescent="0.2">
      <c r="A3629" s="5" t="s">
        <v>12394</v>
      </c>
      <c r="B3629" s="5"/>
      <c r="C3629" s="5" t="s">
        <v>12395</v>
      </c>
      <c r="D3629" s="5" t="s">
        <v>3403</v>
      </c>
      <c r="E3629" s="36" t="s">
        <v>279</v>
      </c>
      <c r="F3629" s="5" t="s">
        <v>18633</v>
      </c>
      <c r="G3629" s="34">
        <v>46036</v>
      </c>
      <c r="H3629" s="33" t="s">
        <v>18633</v>
      </c>
      <c r="I3629" s="34">
        <v>46118</v>
      </c>
      <c r="J3629" s="33" t="s">
        <v>18630</v>
      </c>
      <c r="K3629" s="34"/>
      <c r="L3629" s="5" t="s">
        <v>18795</v>
      </c>
      <c r="M3629" s="5" t="s">
        <v>12263</v>
      </c>
      <c r="N3629" s="5" t="s">
        <v>117</v>
      </c>
      <c r="O3629" s="35">
        <v>59222.79</v>
      </c>
      <c r="P3629" s="60" t="s">
        <v>18630</v>
      </c>
      <c r="Q3629" s="5" t="str">
        <f t="shared" si="56"/>
        <v>Ativo</v>
      </c>
      <c r="R3629" s="32" t="e">
        <v>#N/A</v>
      </c>
    </row>
    <row r="3630" spans="1:18" x14ac:dyDescent="0.2">
      <c r="A3630" s="5" t="s">
        <v>12396</v>
      </c>
      <c r="B3630" s="5"/>
      <c r="C3630" s="5" t="s">
        <v>12397</v>
      </c>
      <c r="D3630" s="5" t="s">
        <v>3403</v>
      </c>
      <c r="E3630" s="36" t="s">
        <v>71</v>
      </c>
      <c r="F3630" s="5" t="s">
        <v>18633</v>
      </c>
      <c r="G3630" s="34">
        <v>44538</v>
      </c>
      <c r="H3630" s="33" t="s">
        <v>18633</v>
      </c>
      <c r="I3630" s="34">
        <v>44817</v>
      </c>
      <c r="J3630" s="33" t="s">
        <v>18633</v>
      </c>
      <c r="K3630" s="34">
        <v>45183</v>
      </c>
      <c r="L3630" s="33" t="s">
        <v>42</v>
      </c>
      <c r="M3630" s="5" t="s">
        <v>12398</v>
      </c>
      <c r="N3630" s="5" t="s">
        <v>26</v>
      </c>
      <c r="O3630" s="35">
        <v>499832.69</v>
      </c>
      <c r="P3630" s="5" t="s">
        <v>18630</v>
      </c>
      <c r="Q3630" s="5" t="str">
        <f t="shared" si="56"/>
        <v>Arquivado</v>
      </c>
      <c r="R3630" s="32" t="e">
        <v>#N/A</v>
      </c>
    </row>
    <row r="3631" spans="1:18" x14ac:dyDescent="0.2">
      <c r="A3631" s="5" t="s">
        <v>12400</v>
      </c>
      <c r="B3631" s="5" t="s">
        <v>12401</v>
      </c>
      <c r="C3631" s="5" t="s">
        <v>12402</v>
      </c>
      <c r="D3631" s="5" t="s">
        <v>19470</v>
      </c>
      <c r="E3631" s="36" t="s">
        <v>71</v>
      </c>
      <c r="F3631" s="5" t="s">
        <v>18633</v>
      </c>
      <c r="G3631" s="34">
        <v>41597</v>
      </c>
      <c r="H3631" s="33" t="s">
        <v>18633</v>
      </c>
      <c r="I3631" s="34">
        <v>41835</v>
      </c>
      <c r="J3631" s="33" t="s">
        <v>18633</v>
      </c>
      <c r="K3631" s="34">
        <v>41621</v>
      </c>
      <c r="L3631" s="33" t="s">
        <v>42</v>
      </c>
      <c r="M3631" s="33" t="s">
        <v>12403</v>
      </c>
      <c r="N3631" s="5" t="s">
        <v>26</v>
      </c>
      <c r="O3631" s="35">
        <v>30000</v>
      </c>
      <c r="P3631" s="5" t="s">
        <v>18630</v>
      </c>
      <c r="Q3631" s="5" t="str">
        <f t="shared" si="56"/>
        <v>Arquivado</v>
      </c>
      <c r="R3631" s="32" t="e">
        <v>#N/A</v>
      </c>
    </row>
    <row r="3632" spans="1:18" x14ac:dyDescent="0.2">
      <c r="A3632" s="5" t="s">
        <v>12405</v>
      </c>
      <c r="B3632" s="5"/>
      <c r="C3632" s="5" t="s">
        <v>12406</v>
      </c>
      <c r="D3632" s="5" t="s">
        <v>18691</v>
      </c>
      <c r="E3632" s="36" t="s">
        <v>71</v>
      </c>
      <c r="F3632" s="5" t="s">
        <v>18630</v>
      </c>
      <c r="G3632" s="34"/>
      <c r="H3632" s="5" t="s">
        <v>18630</v>
      </c>
      <c r="I3632" s="34"/>
      <c r="J3632" s="5" t="s">
        <v>18630</v>
      </c>
      <c r="K3632" s="34"/>
      <c r="L3632" s="5" t="s">
        <v>42</v>
      </c>
      <c r="M3632" s="5" t="s">
        <v>43</v>
      </c>
      <c r="N3632" s="5" t="s">
        <v>26</v>
      </c>
      <c r="O3632" s="35">
        <v>469684.24</v>
      </c>
      <c r="P3632" s="5" t="s">
        <v>18630</v>
      </c>
      <c r="Q3632" s="5" t="str">
        <f t="shared" si="56"/>
        <v>Arquivado</v>
      </c>
      <c r="R3632" s="32" t="e">
        <v>#N/A</v>
      </c>
    </row>
    <row r="3633" spans="1:18" x14ac:dyDescent="0.2">
      <c r="A3633" s="5" t="s">
        <v>12407</v>
      </c>
      <c r="B3633" s="5" t="s">
        <v>12408</v>
      </c>
      <c r="C3633" s="5" t="s">
        <v>12409</v>
      </c>
      <c r="D3633" s="5" t="s">
        <v>12410</v>
      </c>
      <c r="E3633" s="36" t="s">
        <v>71</v>
      </c>
      <c r="F3633" s="5" t="s">
        <v>18633</v>
      </c>
      <c r="G3633" s="34">
        <v>43391</v>
      </c>
      <c r="H3633" s="33" t="s">
        <v>18633</v>
      </c>
      <c r="I3633" s="34">
        <v>43550</v>
      </c>
      <c r="J3633" s="33" t="s">
        <v>18633</v>
      </c>
      <c r="K3633" s="34">
        <v>43971</v>
      </c>
      <c r="L3633" s="33" t="s">
        <v>23</v>
      </c>
      <c r="M3633" s="33" t="s">
        <v>12411</v>
      </c>
      <c r="N3633" s="5" t="s">
        <v>26</v>
      </c>
      <c r="O3633" s="35">
        <v>40000</v>
      </c>
      <c r="P3633" s="5" t="s">
        <v>18630</v>
      </c>
      <c r="Q3633" s="5" t="str">
        <f t="shared" si="56"/>
        <v>Arquivado</v>
      </c>
      <c r="R3633" s="32" t="e">
        <v>#N/A</v>
      </c>
    </row>
    <row r="3634" spans="1:18" x14ac:dyDescent="0.2">
      <c r="A3634" s="5" t="s">
        <v>12413</v>
      </c>
      <c r="B3634" s="5" t="s">
        <v>12414</v>
      </c>
      <c r="C3634" s="5" t="s">
        <v>12415</v>
      </c>
      <c r="D3634" s="5" t="s">
        <v>18692</v>
      </c>
      <c r="E3634" s="36" t="s">
        <v>71</v>
      </c>
      <c r="F3634" s="5" t="s">
        <v>18633</v>
      </c>
      <c r="G3634" s="34">
        <v>41815</v>
      </c>
      <c r="H3634" s="33" t="s">
        <v>18633</v>
      </c>
      <c r="I3634" s="34">
        <v>42297</v>
      </c>
      <c r="J3634" s="33" t="s">
        <v>18633</v>
      </c>
      <c r="K3634" s="34">
        <v>43032</v>
      </c>
      <c r="L3634" s="33" t="s">
        <v>42</v>
      </c>
      <c r="M3634" s="33" t="s">
        <v>825</v>
      </c>
      <c r="N3634" s="5" t="s">
        <v>26</v>
      </c>
      <c r="O3634" s="35">
        <v>30000</v>
      </c>
      <c r="P3634" s="5" t="s">
        <v>18633</v>
      </c>
      <c r="Q3634" s="5" t="str">
        <f t="shared" si="56"/>
        <v>Arquivado</v>
      </c>
      <c r="R3634" s="32" t="e">
        <v>#N/A</v>
      </c>
    </row>
    <row r="3635" spans="1:18" x14ac:dyDescent="0.2">
      <c r="A3635" s="5" t="s">
        <v>12416</v>
      </c>
      <c r="B3635" s="5" t="s">
        <v>12417</v>
      </c>
      <c r="C3635" s="5" t="s">
        <v>12418</v>
      </c>
      <c r="D3635" s="5" t="s">
        <v>18692</v>
      </c>
      <c r="E3635" s="36" t="s">
        <v>71</v>
      </c>
      <c r="F3635" s="5" t="s">
        <v>18633</v>
      </c>
      <c r="G3635" s="34">
        <v>42978</v>
      </c>
      <c r="H3635" s="33" t="s">
        <v>18633</v>
      </c>
      <c r="I3635" s="34">
        <v>43432</v>
      </c>
      <c r="J3635" s="33" t="s">
        <v>18633</v>
      </c>
      <c r="K3635" s="34">
        <v>43643</v>
      </c>
      <c r="L3635" s="33" t="s">
        <v>42</v>
      </c>
      <c r="M3635" s="33" t="s">
        <v>12419</v>
      </c>
      <c r="N3635" s="5" t="s">
        <v>26</v>
      </c>
      <c r="O3635" s="35">
        <v>40000</v>
      </c>
      <c r="P3635" s="5" t="s">
        <v>18630</v>
      </c>
      <c r="Q3635" s="5" t="str">
        <f t="shared" si="56"/>
        <v>Arquivado</v>
      </c>
      <c r="R3635" s="32" t="e">
        <v>#N/A</v>
      </c>
    </row>
    <row r="3636" spans="1:18" x14ac:dyDescent="0.2">
      <c r="A3636" s="5" t="s">
        <v>12421</v>
      </c>
      <c r="B3636" s="5"/>
      <c r="C3636" s="5" t="s">
        <v>12422</v>
      </c>
      <c r="D3636" s="5" t="s">
        <v>911</v>
      </c>
      <c r="E3636" s="36" t="s">
        <v>71</v>
      </c>
      <c r="F3636" s="5" t="s">
        <v>18633</v>
      </c>
      <c r="G3636" s="34">
        <v>45434</v>
      </c>
      <c r="H3636" s="33" t="s">
        <v>18630</v>
      </c>
      <c r="I3636" s="34"/>
      <c r="J3636" s="5" t="s">
        <v>18630</v>
      </c>
      <c r="K3636" s="34"/>
      <c r="L3636" s="5" t="s">
        <v>18795</v>
      </c>
      <c r="M3636" s="5" t="s">
        <v>912</v>
      </c>
      <c r="N3636" s="5" t="s">
        <v>117</v>
      </c>
      <c r="O3636" s="35">
        <v>305756.03000000003</v>
      </c>
      <c r="P3636" s="60" t="s">
        <v>18630</v>
      </c>
      <c r="Q3636" s="5" t="str">
        <f t="shared" si="56"/>
        <v>Ativo</v>
      </c>
      <c r="R3636" s="32" t="e">
        <v>#N/A</v>
      </c>
    </row>
    <row r="3637" spans="1:18" x14ac:dyDescent="0.2">
      <c r="A3637" s="5" t="s">
        <v>12423</v>
      </c>
      <c r="B3637" s="5" t="s">
        <v>12424</v>
      </c>
      <c r="C3637" s="5" t="s">
        <v>12425</v>
      </c>
      <c r="D3637" s="5" t="s">
        <v>18692</v>
      </c>
      <c r="E3637" s="36" t="s">
        <v>71</v>
      </c>
      <c r="F3637" s="5" t="s">
        <v>18633</v>
      </c>
      <c r="G3637" s="34">
        <v>43852</v>
      </c>
      <c r="H3637" s="33" t="s">
        <v>18633</v>
      </c>
      <c r="I3637" s="34">
        <v>44875</v>
      </c>
      <c r="J3637" s="33" t="s">
        <v>18633</v>
      </c>
      <c r="K3637" s="34">
        <v>45740</v>
      </c>
      <c r="L3637" s="33" t="s">
        <v>42</v>
      </c>
      <c r="M3637" s="5" t="s">
        <v>43</v>
      </c>
      <c r="N3637" s="5" t="s">
        <v>26</v>
      </c>
      <c r="O3637" s="35">
        <v>46862.18</v>
      </c>
      <c r="P3637" s="5" t="s">
        <v>18630</v>
      </c>
      <c r="Q3637" s="5" t="str">
        <f t="shared" si="56"/>
        <v>Arquivado</v>
      </c>
      <c r="R3637" s="32" t="e">
        <v>#N/A</v>
      </c>
    </row>
    <row r="3638" spans="1:18" x14ac:dyDescent="0.2">
      <c r="A3638" s="5" t="s">
        <v>12426</v>
      </c>
      <c r="B3638" s="5"/>
      <c r="C3638" s="5" t="s">
        <v>12427</v>
      </c>
      <c r="D3638" s="5" t="s">
        <v>12428</v>
      </c>
      <c r="E3638" s="36" t="s">
        <v>71</v>
      </c>
      <c r="F3638" s="5" t="s">
        <v>18633</v>
      </c>
      <c r="G3638" s="34">
        <v>42723</v>
      </c>
      <c r="H3638" s="33" t="s">
        <v>18633</v>
      </c>
      <c r="I3638" s="34">
        <v>45604</v>
      </c>
      <c r="J3638" s="33" t="s">
        <v>18630</v>
      </c>
      <c r="K3638" s="34"/>
      <c r="L3638" s="5" t="s">
        <v>18796</v>
      </c>
      <c r="M3638" s="5" t="s">
        <v>1211</v>
      </c>
      <c r="N3638" s="5" t="s">
        <v>117</v>
      </c>
      <c r="O3638" s="35">
        <v>40000</v>
      </c>
      <c r="P3638" s="60" t="s">
        <v>18630</v>
      </c>
      <c r="Q3638" s="5" t="str">
        <f t="shared" si="56"/>
        <v>Ativo</v>
      </c>
      <c r="R3638" s="32" t="e">
        <v>#N/A</v>
      </c>
    </row>
    <row r="3639" spans="1:18" x14ac:dyDescent="0.2">
      <c r="A3639" s="5" t="s">
        <v>12429</v>
      </c>
      <c r="B3639" s="5"/>
      <c r="C3639" s="5" t="s">
        <v>12430</v>
      </c>
      <c r="D3639" s="5" t="s">
        <v>12431</v>
      </c>
      <c r="E3639" s="36" t="s">
        <v>71</v>
      </c>
      <c r="F3639" s="5" t="s">
        <v>18633</v>
      </c>
      <c r="G3639" s="34">
        <v>45894</v>
      </c>
      <c r="H3639" s="33" t="s">
        <v>18630</v>
      </c>
      <c r="I3639" s="34"/>
      <c r="J3639" s="5" t="s">
        <v>18630</v>
      </c>
      <c r="K3639" s="34"/>
      <c r="L3639" s="5" t="s">
        <v>18795</v>
      </c>
      <c r="M3639" s="5" t="s">
        <v>12432</v>
      </c>
      <c r="N3639" s="5" t="s">
        <v>117</v>
      </c>
      <c r="O3639" s="35">
        <v>692309.37</v>
      </c>
      <c r="P3639" s="60" t="s">
        <v>18630</v>
      </c>
      <c r="Q3639" s="5" t="str">
        <f t="shared" si="56"/>
        <v>Ativo</v>
      </c>
      <c r="R3639" s="32" t="e">
        <v>#N/A</v>
      </c>
    </row>
    <row r="3640" spans="1:18" x14ac:dyDescent="0.2">
      <c r="A3640" s="5" t="s">
        <v>12434</v>
      </c>
      <c r="B3640" s="5"/>
      <c r="C3640" s="5" t="s">
        <v>12435</v>
      </c>
      <c r="D3640" s="5" t="s">
        <v>18695</v>
      </c>
      <c r="E3640" s="36" t="s">
        <v>71</v>
      </c>
      <c r="F3640" s="5" t="s">
        <v>18633</v>
      </c>
      <c r="G3640" s="34">
        <v>44855</v>
      </c>
      <c r="H3640" s="33" t="s">
        <v>18630</v>
      </c>
      <c r="I3640" s="34"/>
      <c r="J3640" s="5" t="s">
        <v>18630</v>
      </c>
      <c r="K3640" s="34"/>
      <c r="L3640" s="5" t="s">
        <v>42</v>
      </c>
      <c r="M3640" s="5" t="s">
        <v>43</v>
      </c>
      <c r="N3640" s="5" t="s">
        <v>26</v>
      </c>
      <c r="O3640" s="35">
        <v>54230.6</v>
      </c>
      <c r="P3640" s="5" t="s">
        <v>18630</v>
      </c>
      <c r="Q3640" s="5" t="str">
        <f t="shared" si="56"/>
        <v>Arquivado</v>
      </c>
      <c r="R3640" s="32" t="e">
        <v>#N/A</v>
      </c>
    </row>
    <row r="3641" spans="1:18" x14ac:dyDescent="0.2">
      <c r="A3641" s="5" t="s">
        <v>12436</v>
      </c>
      <c r="B3641" s="5"/>
      <c r="C3641" s="5" t="s">
        <v>12437</v>
      </c>
      <c r="D3641" s="5" t="s">
        <v>18691</v>
      </c>
      <c r="E3641" s="36" t="s">
        <v>71</v>
      </c>
      <c r="F3641" s="5" t="s">
        <v>18630</v>
      </c>
      <c r="G3641" s="34"/>
      <c r="H3641" s="5" t="s">
        <v>18630</v>
      </c>
      <c r="I3641" s="34"/>
      <c r="J3641" s="5" t="s">
        <v>18633</v>
      </c>
      <c r="K3641" s="34">
        <v>42548</v>
      </c>
      <c r="L3641" s="33" t="s">
        <v>23</v>
      </c>
      <c r="M3641" s="5" t="s">
        <v>12438</v>
      </c>
      <c r="N3641" s="5" t="s">
        <v>26</v>
      </c>
      <c r="O3641" s="35">
        <v>40000</v>
      </c>
      <c r="P3641" s="5" t="s">
        <v>18630</v>
      </c>
      <c r="Q3641" s="5" t="str">
        <f t="shared" si="56"/>
        <v>Arquivado</v>
      </c>
      <c r="R3641" s="32" t="e">
        <v>#N/A</v>
      </c>
    </row>
    <row r="3642" spans="1:18" x14ac:dyDescent="0.2">
      <c r="A3642" s="5" t="s">
        <v>12440</v>
      </c>
      <c r="B3642" s="5"/>
      <c r="C3642" s="5" t="s">
        <v>10765</v>
      </c>
      <c r="D3642" s="5" t="s">
        <v>19404</v>
      </c>
      <c r="E3642" s="36" t="s">
        <v>71</v>
      </c>
      <c r="F3642" s="5" t="s">
        <v>18633</v>
      </c>
      <c r="G3642" s="34">
        <v>45701</v>
      </c>
      <c r="H3642" s="33" t="s">
        <v>18630</v>
      </c>
      <c r="I3642" s="34"/>
      <c r="J3642" s="5" t="s">
        <v>18630</v>
      </c>
      <c r="K3642" s="34"/>
      <c r="L3642" s="5" t="s">
        <v>42</v>
      </c>
      <c r="M3642" s="33" t="s">
        <v>43</v>
      </c>
      <c r="N3642" s="5" t="s">
        <v>26</v>
      </c>
      <c r="O3642" s="35">
        <v>384576.86</v>
      </c>
      <c r="P3642" s="5" t="s">
        <v>18633</v>
      </c>
      <c r="Q3642" s="5" t="str">
        <f t="shared" si="56"/>
        <v>Arquivado</v>
      </c>
      <c r="R3642" s="32" t="e">
        <v>#N/A</v>
      </c>
    </row>
    <row r="3643" spans="1:18" x14ac:dyDescent="0.2">
      <c r="A3643" s="5" t="s">
        <v>12441</v>
      </c>
      <c r="B3643" s="5" t="s">
        <v>12442</v>
      </c>
      <c r="C3643" s="5" t="s">
        <v>12443</v>
      </c>
      <c r="D3643" s="5" t="s">
        <v>18691</v>
      </c>
      <c r="E3643" s="36" t="s">
        <v>71</v>
      </c>
      <c r="F3643" s="5" t="s">
        <v>18633</v>
      </c>
      <c r="G3643" s="34">
        <v>44769</v>
      </c>
      <c r="H3643" s="33" t="s">
        <v>18633</v>
      </c>
      <c r="I3643" s="34">
        <v>45007</v>
      </c>
      <c r="J3643" s="33" t="s">
        <v>18633</v>
      </c>
      <c r="K3643" s="34">
        <v>45399</v>
      </c>
      <c r="L3643" s="33" t="s">
        <v>42</v>
      </c>
      <c r="M3643" s="5" t="s">
        <v>12444</v>
      </c>
      <c r="N3643" s="5" t="s">
        <v>26</v>
      </c>
      <c r="O3643" s="35">
        <v>114206.52</v>
      </c>
      <c r="P3643" s="5" t="s">
        <v>18630</v>
      </c>
      <c r="Q3643" s="5" t="str">
        <f t="shared" si="56"/>
        <v>Arquivado</v>
      </c>
      <c r="R3643" s="32" t="e">
        <v>#N/A</v>
      </c>
    </row>
    <row r="3644" spans="1:18" x14ac:dyDescent="0.2">
      <c r="A3644" s="5" t="s">
        <v>12446</v>
      </c>
      <c r="B3644" s="5"/>
      <c r="C3644" s="5" t="s">
        <v>12447</v>
      </c>
      <c r="D3644" s="5" t="s">
        <v>8742</v>
      </c>
      <c r="E3644" s="36" t="s">
        <v>71</v>
      </c>
      <c r="F3644" s="5" t="s">
        <v>18633</v>
      </c>
      <c r="G3644" s="34">
        <v>45478</v>
      </c>
      <c r="H3644" s="33" t="s">
        <v>18630</v>
      </c>
      <c r="I3644" s="34"/>
      <c r="J3644" s="5" t="s">
        <v>18633</v>
      </c>
      <c r="K3644" s="34">
        <v>45495</v>
      </c>
      <c r="L3644" s="33" t="s">
        <v>42</v>
      </c>
      <c r="M3644" s="5" t="s">
        <v>12448</v>
      </c>
      <c r="N3644" s="5" t="s">
        <v>26</v>
      </c>
      <c r="O3644" s="35">
        <v>942253.97</v>
      </c>
      <c r="P3644" s="5" t="s">
        <v>18633</v>
      </c>
      <c r="Q3644" s="5" t="str">
        <f t="shared" si="56"/>
        <v>Arquivado</v>
      </c>
      <c r="R3644" s="32" t="e">
        <v>#N/A</v>
      </c>
    </row>
    <row r="3645" spans="1:18" x14ac:dyDescent="0.2">
      <c r="A3645" s="5" t="s">
        <v>12450</v>
      </c>
      <c r="B3645" s="5"/>
      <c r="C3645" s="5" t="s">
        <v>12451</v>
      </c>
      <c r="D3645" s="5" t="s">
        <v>443</v>
      </c>
      <c r="E3645" s="36" t="s">
        <v>71</v>
      </c>
      <c r="F3645" s="5" t="s">
        <v>18633</v>
      </c>
      <c r="G3645" s="34">
        <v>45476</v>
      </c>
      <c r="H3645" s="33" t="s">
        <v>18633</v>
      </c>
      <c r="I3645" s="34">
        <v>45644</v>
      </c>
      <c r="J3645" s="33" t="s">
        <v>18630</v>
      </c>
      <c r="K3645" s="34"/>
      <c r="L3645" s="5" t="s">
        <v>18796</v>
      </c>
      <c r="M3645" s="5" t="s">
        <v>12452</v>
      </c>
      <c r="N3645" s="5" t="s">
        <v>117</v>
      </c>
      <c r="O3645" s="35">
        <v>249288.49</v>
      </c>
      <c r="P3645" s="60" t="s">
        <v>18630</v>
      </c>
      <c r="Q3645" s="5" t="str">
        <f t="shared" si="56"/>
        <v>Ativo</v>
      </c>
      <c r="R3645" s="32" t="e">
        <v>#N/A</v>
      </c>
    </row>
    <row r="3646" spans="1:18" x14ac:dyDescent="0.2">
      <c r="A3646" s="5" t="s">
        <v>12454</v>
      </c>
      <c r="B3646" s="5" t="s">
        <v>12455</v>
      </c>
      <c r="C3646" s="5" t="s">
        <v>12456</v>
      </c>
      <c r="D3646" s="5" t="s">
        <v>10485</v>
      </c>
      <c r="E3646" s="36" t="s">
        <v>71</v>
      </c>
      <c r="F3646" s="5" t="s">
        <v>18633</v>
      </c>
      <c r="G3646" s="34">
        <v>43024</v>
      </c>
      <c r="H3646" s="33" t="s">
        <v>18633</v>
      </c>
      <c r="I3646" s="34">
        <v>43389</v>
      </c>
      <c r="J3646" s="33" t="s">
        <v>18633</v>
      </c>
      <c r="K3646" s="34">
        <v>43411</v>
      </c>
      <c r="L3646" s="33" t="s">
        <v>23</v>
      </c>
      <c r="M3646" s="5" t="s">
        <v>43</v>
      </c>
      <c r="N3646" s="5" t="s">
        <v>26</v>
      </c>
      <c r="O3646" s="35">
        <v>40000</v>
      </c>
      <c r="P3646" s="5" t="s">
        <v>18630</v>
      </c>
      <c r="Q3646" s="5" t="str">
        <f t="shared" si="56"/>
        <v>Arquivado</v>
      </c>
      <c r="R3646" s="32" t="e">
        <v>#N/A</v>
      </c>
    </row>
    <row r="3647" spans="1:18" x14ac:dyDescent="0.2">
      <c r="A3647" s="5" t="s">
        <v>12457</v>
      </c>
      <c r="B3647" s="5"/>
      <c r="C3647" s="5" t="s">
        <v>2497</v>
      </c>
      <c r="D3647" s="5" t="s">
        <v>12458</v>
      </c>
      <c r="E3647" s="36" t="s">
        <v>71</v>
      </c>
      <c r="F3647" s="5" t="s">
        <v>18633</v>
      </c>
      <c r="G3647" s="34">
        <v>45247</v>
      </c>
      <c r="H3647" s="33" t="s">
        <v>18633</v>
      </c>
      <c r="I3647" s="34">
        <v>45715</v>
      </c>
      <c r="J3647" s="33" t="s">
        <v>18630</v>
      </c>
      <c r="K3647" s="34"/>
      <c r="L3647" s="5" t="s">
        <v>18796</v>
      </c>
      <c r="M3647" s="5" t="s">
        <v>1211</v>
      </c>
      <c r="N3647" s="5" t="s">
        <v>117</v>
      </c>
      <c r="O3647" s="35">
        <v>710258.72</v>
      </c>
      <c r="P3647" s="60" t="s">
        <v>18630</v>
      </c>
      <c r="Q3647" s="5" t="str">
        <f t="shared" si="56"/>
        <v>Ativo</v>
      </c>
      <c r="R3647" s="32" t="e">
        <v>#N/A</v>
      </c>
    </row>
    <row r="3648" spans="1:18" x14ac:dyDescent="0.2">
      <c r="A3648" s="5" t="s">
        <v>12459</v>
      </c>
      <c r="B3648" s="5" t="s">
        <v>12460</v>
      </c>
      <c r="C3648" s="5" t="s">
        <v>12461</v>
      </c>
      <c r="D3648" s="5" t="s">
        <v>10485</v>
      </c>
      <c r="E3648" s="36" t="s">
        <v>71</v>
      </c>
      <c r="F3648" s="5" t="s">
        <v>18633</v>
      </c>
      <c r="G3648" s="34">
        <v>42914</v>
      </c>
      <c r="H3648" s="33" t="s">
        <v>18633</v>
      </c>
      <c r="I3648" s="34">
        <v>43013</v>
      </c>
      <c r="J3648" s="33" t="s">
        <v>18633</v>
      </c>
      <c r="K3648" s="34">
        <v>43062</v>
      </c>
      <c r="L3648" s="33" t="s">
        <v>23</v>
      </c>
      <c r="M3648" s="33" t="s">
        <v>43</v>
      </c>
      <c r="N3648" s="5" t="s">
        <v>26</v>
      </c>
      <c r="O3648" s="35">
        <v>40000</v>
      </c>
      <c r="P3648" s="5" t="s">
        <v>18630</v>
      </c>
      <c r="Q3648" s="5" t="str">
        <f t="shared" si="56"/>
        <v>Arquivado</v>
      </c>
      <c r="R3648" s="32" t="e">
        <v>#N/A</v>
      </c>
    </row>
    <row r="3649" spans="1:18" x14ac:dyDescent="0.2">
      <c r="A3649" s="5" t="s">
        <v>12462</v>
      </c>
      <c r="B3649" s="5"/>
      <c r="C3649" s="5" t="s">
        <v>12463</v>
      </c>
      <c r="D3649" s="5" t="s">
        <v>221</v>
      </c>
      <c r="E3649" s="36" t="s">
        <v>1622</v>
      </c>
      <c r="F3649" s="5" t="s">
        <v>18630</v>
      </c>
      <c r="G3649" s="34"/>
      <c r="H3649" s="5" t="s">
        <v>18630</v>
      </c>
      <c r="I3649" s="34"/>
      <c r="J3649" s="5" t="s">
        <v>18630</v>
      </c>
      <c r="K3649" s="34"/>
      <c r="L3649" s="5" t="s">
        <v>18793</v>
      </c>
      <c r="M3649" s="5" t="s">
        <v>1624</v>
      </c>
      <c r="N3649" s="5" t="s">
        <v>18712</v>
      </c>
      <c r="O3649" s="35">
        <v>289254.26</v>
      </c>
      <c r="P3649" s="60" t="s">
        <v>18630</v>
      </c>
      <c r="Q3649" s="5" t="str">
        <f t="shared" si="56"/>
        <v>Ativo</v>
      </c>
      <c r="R3649" s="32" t="e">
        <v>#N/A</v>
      </c>
    </row>
    <row r="3650" spans="1:18" x14ac:dyDescent="0.2">
      <c r="A3650" s="5" t="s">
        <v>12464</v>
      </c>
      <c r="B3650" s="5"/>
      <c r="C3650" s="5" t="s">
        <v>11960</v>
      </c>
      <c r="D3650" s="5" t="s">
        <v>18692</v>
      </c>
      <c r="E3650" s="36" t="s">
        <v>39</v>
      </c>
      <c r="F3650" s="5" t="s">
        <v>18633</v>
      </c>
      <c r="G3650" s="34">
        <v>44130</v>
      </c>
      <c r="H3650" s="33" t="s">
        <v>18630</v>
      </c>
      <c r="I3650" s="34"/>
      <c r="J3650" s="5" t="s">
        <v>18630</v>
      </c>
      <c r="K3650" s="34"/>
      <c r="L3650" s="5" t="s">
        <v>42</v>
      </c>
      <c r="M3650" s="33" t="s">
        <v>43</v>
      </c>
      <c r="N3650" s="5" t="s">
        <v>26</v>
      </c>
      <c r="O3650" s="35">
        <v>40000</v>
      </c>
      <c r="P3650" s="5" t="s">
        <v>18630</v>
      </c>
      <c r="Q3650" s="5" t="str">
        <f t="shared" si="56"/>
        <v>Arquivado</v>
      </c>
      <c r="R3650" s="32" t="e">
        <v>#N/A</v>
      </c>
    </row>
    <row r="3651" spans="1:18" x14ac:dyDescent="0.2">
      <c r="A3651" s="5" t="s">
        <v>12465</v>
      </c>
      <c r="B3651" s="5" t="s">
        <v>12466</v>
      </c>
      <c r="C3651" s="5" t="s">
        <v>12467</v>
      </c>
      <c r="D3651" s="5" t="s">
        <v>18693</v>
      </c>
      <c r="E3651" s="36" t="s">
        <v>71</v>
      </c>
      <c r="F3651" s="5" t="s">
        <v>18633</v>
      </c>
      <c r="G3651" s="34">
        <v>44587</v>
      </c>
      <c r="H3651" s="33" t="s">
        <v>18633</v>
      </c>
      <c r="I3651" s="34">
        <v>44835</v>
      </c>
      <c r="J3651" s="33" t="s">
        <v>18630</v>
      </c>
      <c r="K3651" s="34"/>
      <c r="L3651" s="5" t="s">
        <v>18796</v>
      </c>
      <c r="M3651" s="5" t="s">
        <v>12468</v>
      </c>
      <c r="N3651" s="5" t="s">
        <v>117</v>
      </c>
      <c r="O3651" s="35">
        <v>379677.08</v>
      </c>
      <c r="P3651" s="60" t="s">
        <v>18630</v>
      </c>
      <c r="Q3651" s="5" t="str">
        <f t="shared" si="56"/>
        <v>Ativo</v>
      </c>
      <c r="R3651" s="32" t="e">
        <v>#N/A</v>
      </c>
    </row>
    <row r="3652" spans="1:18" x14ac:dyDescent="0.2">
      <c r="A3652" s="5" t="s">
        <v>12470</v>
      </c>
      <c r="B3652" s="5"/>
      <c r="C3652" s="5" t="s">
        <v>12471</v>
      </c>
      <c r="D3652" s="5" t="s">
        <v>18693</v>
      </c>
      <c r="E3652" s="36" t="s">
        <v>71</v>
      </c>
      <c r="F3652" s="5" t="s">
        <v>18633</v>
      </c>
      <c r="G3652" s="34">
        <v>44637</v>
      </c>
      <c r="H3652" s="33" t="s">
        <v>18630</v>
      </c>
      <c r="I3652" s="34"/>
      <c r="J3652" s="5" t="s">
        <v>18630</v>
      </c>
      <c r="K3652" s="34"/>
      <c r="L3652" s="5" t="s">
        <v>42</v>
      </c>
      <c r="M3652" s="5" t="s">
        <v>43</v>
      </c>
      <c r="N3652" s="5" t="s">
        <v>26</v>
      </c>
      <c r="O3652" s="35">
        <v>271222.34999999998</v>
      </c>
      <c r="P3652" s="5" t="s">
        <v>18630</v>
      </c>
      <c r="Q3652" s="5" t="str">
        <f t="shared" ref="Q3652:Q3715" si="57">IF(OR(ISNUMBER(SEARCH("arquivamento",L3652)),ISNUMBER(SEARCH("arquivado",L3652))),"Arquivado","Ativo")</f>
        <v>Arquivado</v>
      </c>
      <c r="R3652" s="32" t="e">
        <v>#N/A</v>
      </c>
    </row>
    <row r="3653" spans="1:18" x14ac:dyDescent="0.2">
      <c r="A3653" s="5" t="s">
        <v>12472</v>
      </c>
      <c r="B3653" s="5"/>
      <c r="C3653" s="5" t="s">
        <v>12473</v>
      </c>
      <c r="D3653" s="5" t="s">
        <v>19391</v>
      </c>
      <c r="E3653" s="36" t="s">
        <v>71</v>
      </c>
      <c r="F3653" s="5" t="s">
        <v>18630</v>
      </c>
      <c r="G3653" s="34"/>
      <c r="H3653" s="5" t="s">
        <v>18630</v>
      </c>
      <c r="I3653" s="34"/>
      <c r="J3653" s="5" t="s">
        <v>18630</v>
      </c>
      <c r="K3653" s="34"/>
      <c r="L3653" s="5" t="s">
        <v>42</v>
      </c>
      <c r="M3653" s="5" t="s">
        <v>43</v>
      </c>
      <c r="N3653" s="5" t="s">
        <v>26</v>
      </c>
      <c r="O3653" s="35">
        <v>35000</v>
      </c>
      <c r="P3653" s="5" t="s">
        <v>18630</v>
      </c>
      <c r="Q3653" s="5" t="str">
        <f t="shared" si="57"/>
        <v>Arquivado</v>
      </c>
      <c r="R3653" s="32" t="e">
        <v>#N/A</v>
      </c>
    </row>
    <row r="3654" spans="1:18" x14ac:dyDescent="0.2">
      <c r="A3654" s="5" t="s">
        <v>12474</v>
      </c>
      <c r="B3654" s="5"/>
      <c r="C3654" s="5" t="s">
        <v>12475</v>
      </c>
      <c r="D3654" s="5" t="s">
        <v>12476</v>
      </c>
      <c r="E3654" s="36" t="s">
        <v>71</v>
      </c>
      <c r="F3654" s="5" t="s">
        <v>18633</v>
      </c>
      <c r="G3654" s="34">
        <v>43504</v>
      </c>
      <c r="H3654" s="33" t="s">
        <v>18633</v>
      </c>
      <c r="I3654" s="34">
        <v>43895</v>
      </c>
      <c r="J3654" s="33" t="s">
        <v>18633</v>
      </c>
      <c r="K3654" s="34">
        <v>44133</v>
      </c>
      <c r="L3654" s="33" t="s">
        <v>42</v>
      </c>
      <c r="M3654" s="33" t="s">
        <v>43</v>
      </c>
      <c r="N3654" s="5" t="s">
        <v>26</v>
      </c>
      <c r="O3654" s="35">
        <v>133966.43</v>
      </c>
      <c r="P3654" s="5" t="s">
        <v>18633</v>
      </c>
      <c r="Q3654" s="5" t="str">
        <f t="shared" si="57"/>
        <v>Arquivado</v>
      </c>
      <c r="R3654" s="32" t="e">
        <v>#N/A</v>
      </c>
    </row>
    <row r="3655" spans="1:18" x14ac:dyDescent="0.2">
      <c r="A3655" s="5" t="s">
        <v>12477</v>
      </c>
      <c r="B3655" s="5"/>
      <c r="C3655" s="5" t="s">
        <v>12478</v>
      </c>
      <c r="D3655" s="5" t="s">
        <v>12479</v>
      </c>
      <c r="E3655" s="36" t="s">
        <v>71</v>
      </c>
      <c r="F3655" s="5" t="s">
        <v>18633</v>
      </c>
      <c r="G3655" s="34">
        <v>45159</v>
      </c>
      <c r="H3655" s="33" t="s">
        <v>18633</v>
      </c>
      <c r="I3655" s="34">
        <v>45457</v>
      </c>
      <c r="J3655" s="33" t="s">
        <v>18633</v>
      </c>
      <c r="K3655" s="34">
        <v>45848</v>
      </c>
      <c r="L3655" s="33" t="s">
        <v>42</v>
      </c>
      <c r="M3655" s="33" t="s">
        <v>43</v>
      </c>
      <c r="N3655" s="5" t="s">
        <v>26</v>
      </c>
      <c r="O3655" s="35">
        <v>234023.47</v>
      </c>
      <c r="P3655" s="5" t="s">
        <v>18633</v>
      </c>
      <c r="Q3655" s="5" t="str">
        <f t="shared" si="57"/>
        <v>Arquivado</v>
      </c>
      <c r="R3655" s="32" t="e">
        <v>#N/A</v>
      </c>
    </row>
    <row r="3656" spans="1:18" x14ac:dyDescent="0.2">
      <c r="A3656" s="5" t="s">
        <v>12480</v>
      </c>
      <c r="B3656" s="5"/>
      <c r="C3656" s="5" t="s">
        <v>12481</v>
      </c>
      <c r="D3656" s="5" t="s">
        <v>18693</v>
      </c>
      <c r="E3656" s="36" t="s">
        <v>71</v>
      </c>
      <c r="F3656" s="5" t="s">
        <v>18633</v>
      </c>
      <c r="G3656" s="34">
        <v>44784</v>
      </c>
      <c r="H3656" s="33" t="s">
        <v>18633</v>
      </c>
      <c r="I3656" s="34">
        <v>45078</v>
      </c>
      <c r="J3656" s="33" t="s">
        <v>18633</v>
      </c>
      <c r="K3656" s="34">
        <v>45272</v>
      </c>
      <c r="L3656" s="33" t="s">
        <v>42</v>
      </c>
      <c r="M3656" s="33" t="s">
        <v>12482</v>
      </c>
      <c r="N3656" s="5" t="s">
        <v>26</v>
      </c>
      <c r="O3656" s="35">
        <v>133476.03</v>
      </c>
      <c r="P3656" s="5" t="s">
        <v>18633</v>
      </c>
      <c r="Q3656" s="5" t="str">
        <f t="shared" si="57"/>
        <v>Arquivado</v>
      </c>
      <c r="R3656" s="32" t="e">
        <v>#N/A</v>
      </c>
    </row>
    <row r="3657" spans="1:18" x14ac:dyDescent="0.2">
      <c r="A3657" s="5" t="s">
        <v>12484</v>
      </c>
      <c r="B3657" s="5"/>
      <c r="C3657" s="5" t="s">
        <v>12485</v>
      </c>
      <c r="D3657" s="5" t="s">
        <v>18691</v>
      </c>
      <c r="E3657" s="36" t="s">
        <v>71</v>
      </c>
      <c r="F3657" s="5" t="s">
        <v>18630</v>
      </c>
      <c r="G3657" s="34"/>
      <c r="H3657" s="5" t="s">
        <v>18630</v>
      </c>
      <c r="I3657" s="34"/>
      <c r="J3657" s="5" t="s">
        <v>18630</v>
      </c>
      <c r="K3657" s="34"/>
      <c r="L3657" s="5" t="s">
        <v>42</v>
      </c>
      <c r="M3657" s="5" t="s">
        <v>43</v>
      </c>
      <c r="N3657" s="5" t="s">
        <v>26</v>
      </c>
      <c r="O3657" s="35">
        <v>328470.92</v>
      </c>
      <c r="P3657" s="5" t="s">
        <v>18630</v>
      </c>
      <c r="Q3657" s="5" t="str">
        <f t="shared" si="57"/>
        <v>Arquivado</v>
      </c>
      <c r="R3657" s="32" t="e">
        <v>#N/A</v>
      </c>
    </row>
    <row r="3658" spans="1:18" x14ac:dyDescent="0.2">
      <c r="A3658" s="5" t="s">
        <v>12486</v>
      </c>
      <c r="B3658" s="5" t="s">
        <v>12487</v>
      </c>
      <c r="C3658" s="5" t="s">
        <v>12488</v>
      </c>
      <c r="D3658" s="5" t="s">
        <v>18691</v>
      </c>
      <c r="E3658" s="36" t="s">
        <v>71</v>
      </c>
      <c r="F3658" s="5" t="s">
        <v>18633</v>
      </c>
      <c r="G3658" s="34">
        <v>45398</v>
      </c>
      <c r="H3658" s="33" t="s">
        <v>18633</v>
      </c>
      <c r="I3658" s="34">
        <v>45743</v>
      </c>
      <c r="J3658" s="33" t="s">
        <v>18630</v>
      </c>
      <c r="K3658" s="34"/>
      <c r="L3658" s="5" t="s">
        <v>18795</v>
      </c>
      <c r="M3658" s="5" t="s">
        <v>12489</v>
      </c>
      <c r="N3658" s="5" t="s">
        <v>117</v>
      </c>
      <c r="O3658" s="35">
        <v>610389.26</v>
      </c>
      <c r="P3658" s="60" t="s">
        <v>18630</v>
      </c>
      <c r="Q3658" s="5" t="str">
        <f t="shared" si="57"/>
        <v>Ativo</v>
      </c>
      <c r="R3658" s="32" t="e">
        <v>#N/A</v>
      </c>
    </row>
    <row r="3659" spans="1:18" x14ac:dyDescent="0.2">
      <c r="A3659" s="5" t="s">
        <v>12491</v>
      </c>
      <c r="B3659" s="5" t="s">
        <v>12492</v>
      </c>
      <c r="C3659" s="5" t="s">
        <v>12493</v>
      </c>
      <c r="D3659" s="5" t="s">
        <v>4972</v>
      </c>
      <c r="E3659" s="36" t="s">
        <v>71</v>
      </c>
      <c r="F3659" s="5" t="s">
        <v>18633</v>
      </c>
      <c r="G3659" s="34">
        <v>43279</v>
      </c>
      <c r="H3659" s="33" t="s">
        <v>18633</v>
      </c>
      <c r="I3659" s="34">
        <v>43614</v>
      </c>
      <c r="J3659" s="33" t="s">
        <v>18633</v>
      </c>
      <c r="K3659" s="34">
        <v>43913</v>
      </c>
      <c r="L3659" s="33" t="s">
        <v>42</v>
      </c>
      <c r="M3659" s="33" t="s">
        <v>43</v>
      </c>
      <c r="N3659" s="5" t="s">
        <v>26</v>
      </c>
      <c r="O3659" s="35">
        <v>40000</v>
      </c>
      <c r="P3659" s="5" t="s">
        <v>18630</v>
      </c>
      <c r="Q3659" s="5" t="str">
        <f t="shared" si="57"/>
        <v>Arquivado</v>
      </c>
      <c r="R3659" s="32" t="e">
        <v>#N/A</v>
      </c>
    </row>
    <row r="3660" spans="1:18" x14ac:dyDescent="0.2">
      <c r="A3660" s="5" t="s">
        <v>12494</v>
      </c>
      <c r="B3660" s="5"/>
      <c r="C3660" s="5" t="s">
        <v>12495</v>
      </c>
      <c r="D3660" s="5" t="s">
        <v>143</v>
      </c>
      <c r="E3660" s="36" t="s">
        <v>71</v>
      </c>
      <c r="F3660" s="5" t="s">
        <v>18630</v>
      </c>
      <c r="G3660" s="34"/>
      <c r="H3660" s="5" t="s">
        <v>18630</v>
      </c>
      <c r="I3660" s="34"/>
      <c r="J3660" s="5" t="s">
        <v>18630</v>
      </c>
      <c r="K3660" s="34"/>
      <c r="L3660" s="5" t="s">
        <v>42</v>
      </c>
      <c r="M3660" s="5" t="s">
        <v>43</v>
      </c>
      <c r="N3660" s="5" t="s">
        <v>26</v>
      </c>
      <c r="O3660" s="35">
        <v>35000</v>
      </c>
      <c r="P3660" s="5" t="s">
        <v>18630</v>
      </c>
      <c r="Q3660" s="5" t="str">
        <f t="shared" si="57"/>
        <v>Arquivado</v>
      </c>
      <c r="R3660" s="32" t="e">
        <v>#N/A</v>
      </c>
    </row>
    <row r="3661" spans="1:18" x14ac:dyDescent="0.2">
      <c r="A3661" s="5" t="s">
        <v>12496</v>
      </c>
      <c r="B3661" s="5"/>
      <c r="C3661" s="5" t="s">
        <v>12497</v>
      </c>
      <c r="D3661" s="5" t="s">
        <v>2938</v>
      </c>
      <c r="E3661" s="36" t="s">
        <v>71</v>
      </c>
      <c r="F3661" s="5" t="s">
        <v>18633</v>
      </c>
      <c r="G3661" s="34">
        <v>45537</v>
      </c>
      <c r="H3661" s="33" t="s">
        <v>18633</v>
      </c>
      <c r="I3661" s="34">
        <v>45729</v>
      </c>
      <c r="J3661" s="33" t="s">
        <v>18633</v>
      </c>
      <c r="K3661" s="34">
        <v>45909</v>
      </c>
      <c r="L3661" s="33" t="s">
        <v>42</v>
      </c>
      <c r="M3661" s="5" t="s">
        <v>43</v>
      </c>
      <c r="N3661" s="5" t="s">
        <v>26</v>
      </c>
      <c r="O3661" s="35">
        <v>81653.22</v>
      </c>
      <c r="P3661" s="5" t="s">
        <v>18630</v>
      </c>
      <c r="Q3661" s="5" t="str">
        <f t="shared" si="57"/>
        <v>Arquivado</v>
      </c>
      <c r="R3661" s="32" t="e">
        <v>#N/A</v>
      </c>
    </row>
    <row r="3662" spans="1:18" x14ac:dyDescent="0.2">
      <c r="A3662" s="5" t="s">
        <v>12498</v>
      </c>
      <c r="B3662" s="5" t="s">
        <v>12499</v>
      </c>
      <c r="C3662" s="5" t="s">
        <v>12500</v>
      </c>
      <c r="D3662" s="5" t="s">
        <v>12501</v>
      </c>
      <c r="E3662" s="36" t="s">
        <v>71</v>
      </c>
      <c r="F3662" s="5" t="s">
        <v>18633</v>
      </c>
      <c r="G3662" s="34">
        <v>45425</v>
      </c>
      <c r="H3662" s="33" t="s">
        <v>18633</v>
      </c>
      <c r="I3662" s="34">
        <v>45505</v>
      </c>
      <c r="J3662" s="33" t="s">
        <v>18633</v>
      </c>
      <c r="K3662" s="34">
        <v>45523</v>
      </c>
      <c r="L3662" s="33" t="s">
        <v>42</v>
      </c>
      <c r="M3662" s="5" t="s">
        <v>12502</v>
      </c>
      <c r="N3662" s="5" t="s">
        <v>26</v>
      </c>
      <c r="O3662" s="35">
        <v>253640.08</v>
      </c>
      <c r="P3662" s="5" t="s">
        <v>18630</v>
      </c>
      <c r="Q3662" s="5" t="str">
        <f t="shared" si="57"/>
        <v>Arquivado</v>
      </c>
      <c r="R3662" s="32" t="e">
        <v>#N/A</v>
      </c>
    </row>
    <row r="3663" spans="1:18" x14ac:dyDescent="0.2">
      <c r="A3663" s="5" t="s">
        <v>12504</v>
      </c>
      <c r="B3663" s="5" t="s">
        <v>12505</v>
      </c>
      <c r="C3663" s="5" t="s">
        <v>12506</v>
      </c>
      <c r="D3663" s="5" t="s">
        <v>19471</v>
      </c>
      <c r="E3663" s="36" t="s">
        <v>71</v>
      </c>
      <c r="F3663" s="5" t="s">
        <v>18633</v>
      </c>
      <c r="G3663" s="34">
        <v>43024</v>
      </c>
      <c r="H3663" s="33" t="s">
        <v>18633</v>
      </c>
      <c r="I3663" s="34">
        <v>43172</v>
      </c>
      <c r="J3663" s="33" t="s">
        <v>18633</v>
      </c>
      <c r="K3663" s="34">
        <v>43300</v>
      </c>
      <c r="L3663" s="33" t="s">
        <v>23</v>
      </c>
      <c r="M3663" s="33" t="s">
        <v>43</v>
      </c>
      <c r="N3663" s="5" t="s">
        <v>26</v>
      </c>
      <c r="O3663" s="35">
        <v>40000</v>
      </c>
      <c r="P3663" s="5" t="s">
        <v>18633</v>
      </c>
      <c r="Q3663" s="5" t="str">
        <f t="shared" si="57"/>
        <v>Arquivado</v>
      </c>
      <c r="R3663" s="32" t="e">
        <v>#N/A</v>
      </c>
    </row>
    <row r="3664" spans="1:18" x14ac:dyDescent="0.2">
      <c r="A3664" s="5" t="s">
        <v>12507</v>
      </c>
      <c r="B3664" s="5"/>
      <c r="C3664" s="5" t="s">
        <v>10962</v>
      </c>
      <c r="D3664" s="5" t="s">
        <v>18695</v>
      </c>
      <c r="E3664" s="36" t="s">
        <v>71</v>
      </c>
      <c r="F3664" s="5" t="s">
        <v>18630</v>
      </c>
      <c r="G3664" s="34"/>
      <c r="H3664" s="5" t="s">
        <v>18630</v>
      </c>
      <c r="I3664" s="34"/>
      <c r="J3664" s="5" t="s">
        <v>18633</v>
      </c>
      <c r="K3664" s="34">
        <v>41779</v>
      </c>
      <c r="L3664" s="33" t="s">
        <v>42</v>
      </c>
      <c r="M3664" s="5" t="s">
        <v>12508</v>
      </c>
      <c r="N3664" s="5" t="s">
        <v>26</v>
      </c>
      <c r="O3664" s="35">
        <v>30000</v>
      </c>
      <c r="P3664" s="5" t="s">
        <v>18630</v>
      </c>
      <c r="Q3664" s="5" t="str">
        <f t="shared" si="57"/>
        <v>Arquivado</v>
      </c>
      <c r="R3664" s="32" t="e">
        <v>#N/A</v>
      </c>
    </row>
    <row r="3665" spans="1:18" x14ac:dyDescent="0.2">
      <c r="A3665" s="5" t="s">
        <v>12510</v>
      </c>
      <c r="B3665" s="5"/>
      <c r="C3665" s="5" t="s">
        <v>12511</v>
      </c>
      <c r="D3665" s="5" t="s">
        <v>4972</v>
      </c>
      <c r="E3665" s="36" t="s">
        <v>71</v>
      </c>
      <c r="F3665" s="5" t="s">
        <v>18633</v>
      </c>
      <c r="G3665" s="34">
        <v>42933</v>
      </c>
      <c r="H3665" s="33" t="s">
        <v>18633</v>
      </c>
      <c r="I3665" s="34">
        <v>43167</v>
      </c>
      <c r="J3665" s="33" t="s">
        <v>18633</v>
      </c>
      <c r="K3665" s="34">
        <v>43202</v>
      </c>
      <c r="L3665" s="33" t="s">
        <v>23</v>
      </c>
      <c r="M3665" s="33" t="s">
        <v>12512</v>
      </c>
      <c r="N3665" s="5" t="s">
        <v>26</v>
      </c>
      <c r="O3665" s="35">
        <v>40000</v>
      </c>
      <c r="P3665" s="5" t="s">
        <v>18633</v>
      </c>
      <c r="Q3665" s="5" t="str">
        <f t="shared" si="57"/>
        <v>Arquivado</v>
      </c>
      <c r="R3665" s="32" t="e">
        <v>#N/A</v>
      </c>
    </row>
    <row r="3666" spans="1:18" x14ac:dyDescent="0.2">
      <c r="A3666" s="5" t="s">
        <v>12514</v>
      </c>
      <c r="B3666" s="5" t="s">
        <v>12515</v>
      </c>
      <c r="C3666" s="5" t="s">
        <v>12516</v>
      </c>
      <c r="D3666" s="5" t="s">
        <v>12517</v>
      </c>
      <c r="E3666" s="36" t="s">
        <v>71</v>
      </c>
      <c r="F3666" s="5" t="s">
        <v>18633</v>
      </c>
      <c r="G3666" s="34">
        <v>43795</v>
      </c>
      <c r="H3666" s="33" t="s">
        <v>18633</v>
      </c>
      <c r="I3666" s="34">
        <v>44106</v>
      </c>
      <c r="J3666" s="33" t="s">
        <v>18630</v>
      </c>
      <c r="K3666" s="34"/>
      <c r="L3666" s="5" t="s">
        <v>18796</v>
      </c>
      <c r="M3666" s="5" t="s">
        <v>12518</v>
      </c>
      <c r="N3666" s="5" t="s">
        <v>117</v>
      </c>
      <c r="O3666" s="35">
        <v>40000</v>
      </c>
      <c r="P3666" s="60" t="s">
        <v>18630</v>
      </c>
      <c r="Q3666" s="5" t="str">
        <f t="shared" si="57"/>
        <v>Ativo</v>
      </c>
      <c r="R3666" s="32" t="e">
        <v>#N/A</v>
      </c>
    </row>
    <row r="3667" spans="1:18" x14ac:dyDescent="0.2">
      <c r="A3667" s="5" t="s">
        <v>12520</v>
      </c>
      <c r="B3667" s="5"/>
      <c r="C3667" s="5" t="s">
        <v>11716</v>
      </c>
      <c r="D3667" s="5" t="s">
        <v>12521</v>
      </c>
      <c r="E3667" s="36" t="s">
        <v>71</v>
      </c>
      <c r="F3667" s="5" t="s">
        <v>18633</v>
      </c>
      <c r="G3667" s="34">
        <v>42377</v>
      </c>
      <c r="H3667" s="33" t="s">
        <v>18633</v>
      </c>
      <c r="I3667" s="34">
        <v>42655</v>
      </c>
      <c r="J3667" s="33" t="s">
        <v>18633</v>
      </c>
      <c r="K3667" s="34">
        <v>43250</v>
      </c>
      <c r="L3667" s="33" t="s">
        <v>42</v>
      </c>
      <c r="M3667" s="33" t="s">
        <v>825</v>
      </c>
      <c r="N3667" s="5" t="s">
        <v>26</v>
      </c>
      <c r="O3667" s="35">
        <v>35000</v>
      </c>
      <c r="P3667" s="5" t="s">
        <v>18630</v>
      </c>
      <c r="Q3667" s="5" t="str">
        <f t="shared" si="57"/>
        <v>Arquivado</v>
      </c>
      <c r="R3667" s="32" t="e">
        <v>#N/A</v>
      </c>
    </row>
    <row r="3668" spans="1:18" x14ac:dyDescent="0.2">
      <c r="A3668" s="5" t="s">
        <v>12522</v>
      </c>
      <c r="B3668" s="5"/>
      <c r="C3668" s="5" t="s">
        <v>12523</v>
      </c>
      <c r="D3668" s="5" t="s">
        <v>12524</v>
      </c>
      <c r="E3668" s="36" t="s">
        <v>71</v>
      </c>
      <c r="F3668" s="5" t="s">
        <v>18633</v>
      </c>
      <c r="G3668" s="34">
        <v>44736</v>
      </c>
      <c r="H3668" s="33" t="s">
        <v>18630</v>
      </c>
      <c r="I3668" s="34"/>
      <c r="J3668" s="5" t="s">
        <v>18630</v>
      </c>
      <c r="K3668" s="34"/>
      <c r="L3668" s="5" t="s">
        <v>42</v>
      </c>
      <c r="M3668" s="5" t="s">
        <v>43</v>
      </c>
      <c r="N3668" s="5" t="s">
        <v>26</v>
      </c>
      <c r="O3668" s="35">
        <v>91344.48</v>
      </c>
      <c r="P3668" s="5" t="s">
        <v>18630</v>
      </c>
      <c r="Q3668" s="5" t="str">
        <f t="shared" si="57"/>
        <v>Arquivado</v>
      </c>
      <c r="R3668" s="32" t="e">
        <v>#N/A</v>
      </c>
    </row>
    <row r="3669" spans="1:18" x14ac:dyDescent="0.2">
      <c r="A3669" s="5" t="s">
        <v>12525</v>
      </c>
      <c r="B3669" s="5"/>
      <c r="C3669" s="5" t="s">
        <v>12526</v>
      </c>
      <c r="D3669" s="5" t="s">
        <v>18693</v>
      </c>
      <c r="E3669" s="36" t="s">
        <v>71</v>
      </c>
      <c r="F3669" s="5" t="s">
        <v>18633</v>
      </c>
      <c r="G3669" s="34">
        <v>44355</v>
      </c>
      <c r="H3669" s="33" t="s">
        <v>18630</v>
      </c>
      <c r="I3669" s="34"/>
      <c r="J3669" s="5" t="s">
        <v>18630</v>
      </c>
      <c r="K3669" s="34"/>
      <c r="L3669" s="5" t="s">
        <v>42</v>
      </c>
      <c r="M3669" s="5" t="s">
        <v>43</v>
      </c>
      <c r="N3669" s="5" t="s">
        <v>26</v>
      </c>
      <c r="O3669" s="35">
        <v>391653.03</v>
      </c>
      <c r="P3669" s="5" t="s">
        <v>18630</v>
      </c>
      <c r="Q3669" s="5" t="str">
        <f t="shared" si="57"/>
        <v>Arquivado</v>
      </c>
      <c r="R3669" s="32" t="e">
        <v>#N/A</v>
      </c>
    </row>
    <row r="3670" spans="1:18" x14ac:dyDescent="0.2">
      <c r="A3670" s="5" t="s">
        <v>12527</v>
      </c>
      <c r="B3670" s="5" t="s">
        <v>12528</v>
      </c>
      <c r="C3670" s="5" t="s">
        <v>12529</v>
      </c>
      <c r="D3670" s="5" t="s">
        <v>12530</v>
      </c>
      <c r="E3670" s="36" t="s">
        <v>71</v>
      </c>
      <c r="F3670" s="5" t="s">
        <v>18630</v>
      </c>
      <c r="G3670" s="34"/>
      <c r="H3670" s="5" t="s">
        <v>18630</v>
      </c>
      <c r="I3670" s="34"/>
      <c r="J3670" s="5" t="s">
        <v>18630</v>
      </c>
      <c r="K3670" s="34"/>
      <c r="L3670" s="5" t="s">
        <v>18793</v>
      </c>
      <c r="M3670" s="5" t="s">
        <v>12531</v>
      </c>
      <c r="N3670" s="5" t="s">
        <v>18712</v>
      </c>
      <c r="O3670" s="35">
        <v>404036.78</v>
      </c>
      <c r="P3670" s="60" t="s">
        <v>18633</v>
      </c>
      <c r="Q3670" s="5" t="str">
        <f t="shared" si="57"/>
        <v>Ativo</v>
      </c>
      <c r="R3670" s="32" t="e">
        <v>#N/A</v>
      </c>
    </row>
    <row r="3671" spans="1:18" x14ac:dyDescent="0.2">
      <c r="A3671" s="5" t="s">
        <v>12533</v>
      </c>
      <c r="B3671" s="5" t="s">
        <v>12534</v>
      </c>
      <c r="C3671" s="5" t="s">
        <v>12535</v>
      </c>
      <c r="D3671" s="5" t="s">
        <v>8742</v>
      </c>
      <c r="E3671" s="36" t="s">
        <v>71</v>
      </c>
      <c r="F3671" s="5" t="s">
        <v>18633</v>
      </c>
      <c r="G3671" s="34">
        <v>45491</v>
      </c>
      <c r="H3671" s="33" t="s">
        <v>18633</v>
      </c>
      <c r="I3671" s="34">
        <v>45590</v>
      </c>
      <c r="J3671" s="33" t="s">
        <v>18630</v>
      </c>
      <c r="K3671" s="34"/>
      <c r="L3671" s="5" t="s">
        <v>18796</v>
      </c>
      <c r="M3671" s="5" t="s">
        <v>348</v>
      </c>
      <c r="N3671" s="5" t="s">
        <v>117</v>
      </c>
      <c r="O3671" s="35">
        <v>1120772.26</v>
      </c>
      <c r="P3671" s="60" t="s">
        <v>18630</v>
      </c>
      <c r="Q3671" s="5" t="str">
        <f t="shared" si="57"/>
        <v>Ativo</v>
      </c>
      <c r="R3671" s="32" t="e">
        <v>#N/A</v>
      </c>
    </row>
    <row r="3672" spans="1:18" x14ac:dyDescent="0.2">
      <c r="A3672" s="5" t="s">
        <v>12536</v>
      </c>
      <c r="B3672" s="5"/>
      <c r="C3672" s="5" t="s">
        <v>12537</v>
      </c>
      <c r="D3672" s="5" t="s">
        <v>12538</v>
      </c>
      <c r="E3672" s="36" t="s">
        <v>71</v>
      </c>
      <c r="F3672" s="5" t="s">
        <v>18630</v>
      </c>
      <c r="G3672" s="34"/>
      <c r="H3672" s="5" t="s">
        <v>18630</v>
      </c>
      <c r="I3672" s="34"/>
      <c r="J3672" s="5" t="s">
        <v>18630</v>
      </c>
      <c r="K3672" s="34"/>
      <c r="L3672" s="5" t="s">
        <v>42</v>
      </c>
      <c r="M3672" s="5" t="s">
        <v>43</v>
      </c>
      <c r="N3672" s="5" t="s">
        <v>26</v>
      </c>
      <c r="O3672" s="35">
        <v>378675.57</v>
      </c>
      <c r="P3672" s="5" t="s">
        <v>18630</v>
      </c>
      <c r="Q3672" s="5" t="str">
        <f t="shared" si="57"/>
        <v>Arquivado</v>
      </c>
      <c r="R3672" s="32" t="e">
        <v>#N/A</v>
      </c>
    </row>
    <row r="3673" spans="1:18" x14ac:dyDescent="0.2">
      <c r="A3673" s="5" t="s">
        <v>12539</v>
      </c>
      <c r="B3673" s="5"/>
      <c r="C3673" s="5" t="s">
        <v>12540</v>
      </c>
      <c r="D3673" s="5" t="s">
        <v>12541</v>
      </c>
      <c r="E3673" s="36" t="s">
        <v>71</v>
      </c>
      <c r="F3673" s="5" t="s">
        <v>18633</v>
      </c>
      <c r="G3673" s="34">
        <v>45950</v>
      </c>
      <c r="H3673" s="33" t="s">
        <v>18630</v>
      </c>
      <c r="I3673" s="34"/>
      <c r="J3673" s="5" t="s">
        <v>18630</v>
      </c>
      <c r="K3673" s="34"/>
      <c r="L3673" s="5" t="s">
        <v>18795</v>
      </c>
      <c r="M3673" s="5" t="s">
        <v>2601</v>
      </c>
      <c r="N3673" s="5" t="s">
        <v>117</v>
      </c>
      <c r="O3673" s="35">
        <v>392977.64</v>
      </c>
      <c r="P3673" s="60" t="s">
        <v>18630</v>
      </c>
      <c r="Q3673" s="5" t="str">
        <f t="shared" si="57"/>
        <v>Ativo</v>
      </c>
      <c r="R3673" s="32" t="e">
        <v>#N/A</v>
      </c>
    </row>
    <row r="3674" spans="1:18" x14ac:dyDescent="0.2">
      <c r="A3674" s="5" t="s">
        <v>12542</v>
      </c>
      <c r="B3674" s="5" t="s">
        <v>12543</v>
      </c>
      <c r="C3674" s="5" t="s">
        <v>12544</v>
      </c>
      <c r="D3674" s="5" t="s">
        <v>19472</v>
      </c>
      <c r="E3674" s="36" t="s">
        <v>71</v>
      </c>
      <c r="F3674" s="5" t="s">
        <v>18633</v>
      </c>
      <c r="G3674" s="34">
        <v>42019</v>
      </c>
      <c r="H3674" s="33" t="s">
        <v>18633</v>
      </c>
      <c r="I3674" s="34">
        <v>43053</v>
      </c>
      <c r="J3674" s="33" t="s">
        <v>18633</v>
      </c>
      <c r="K3674" s="34">
        <v>43353</v>
      </c>
      <c r="L3674" s="33" t="s">
        <v>23</v>
      </c>
      <c r="M3674" s="33" t="s">
        <v>12545</v>
      </c>
      <c r="N3674" s="5" t="s">
        <v>26</v>
      </c>
      <c r="O3674" s="35">
        <v>30000</v>
      </c>
      <c r="P3674" s="5" t="s">
        <v>18633</v>
      </c>
      <c r="Q3674" s="5" t="str">
        <f t="shared" si="57"/>
        <v>Arquivado</v>
      </c>
      <c r="R3674" s="32" t="e">
        <v>#N/A</v>
      </c>
    </row>
    <row r="3675" spans="1:18" x14ac:dyDescent="0.2">
      <c r="A3675" s="5" t="s">
        <v>12547</v>
      </c>
      <c r="B3675" s="5" t="s">
        <v>12548</v>
      </c>
      <c r="C3675" s="5" t="s">
        <v>12549</v>
      </c>
      <c r="D3675" s="5" t="s">
        <v>1283</v>
      </c>
      <c r="E3675" s="36" t="s">
        <v>71</v>
      </c>
      <c r="F3675" s="5" t="s">
        <v>18633</v>
      </c>
      <c r="G3675" s="34">
        <v>43504</v>
      </c>
      <c r="H3675" s="33" t="s">
        <v>18633</v>
      </c>
      <c r="I3675" s="34">
        <v>43620</v>
      </c>
      <c r="J3675" s="33" t="s">
        <v>18633</v>
      </c>
      <c r="K3675" s="34">
        <v>45350</v>
      </c>
      <c r="L3675" s="33" t="s">
        <v>42</v>
      </c>
      <c r="M3675" s="33" t="s">
        <v>43</v>
      </c>
      <c r="N3675" s="5" t="s">
        <v>26</v>
      </c>
      <c r="O3675" s="35">
        <v>596224.88</v>
      </c>
      <c r="P3675" s="5" t="s">
        <v>18630</v>
      </c>
      <c r="Q3675" s="5" t="str">
        <f t="shared" si="57"/>
        <v>Arquivado</v>
      </c>
      <c r="R3675" s="32" t="e">
        <v>#N/A</v>
      </c>
    </row>
    <row r="3676" spans="1:18" x14ac:dyDescent="0.2">
      <c r="A3676" s="5" t="s">
        <v>12550</v>
      </c>
      <c r="B3676" s="5"/>
      <c r="C3676" s="5" t="s">
        <v>12551</v>
      </c>
      <c r="D3676" s="5" t="s">
        <v>637</v>
      </c>
      <c r="E3676" s="36" t="s">
        <v>71</v>
      </c>
      <c r="F3676" s="5" t="s">
        <v>18633</v>
      </c>
      <c r="G3676" s="34">
        <v>45989</v>
      </c>
      <c r="H3676" s="33" t="s">
        <v>18630</v>
      </c>
      <c r="I3676" s="34"/>
      <c r="J3676" s="5" t="s">
        <v>18630</v>
      </c>
      <c r="K3676" s="34"/>
      <c r="L3676" s="5" t="s">
        <v>18795</v>
      </c>
      <c r="M3676" s="5" t="s">
        <v>12552</v>
      </c>
      <c r="N3676" s="5" t="s">
        <v>210</v>
      </c>
      <c r="O3676" s="35">
        <v>223840.39</v>
      </c>
      <c r="P3676" s="60" t="s">
        <v>18630</v>
      </c>
      <c r="Q3676" s="5" t="str">
        <f t="shared" si="57"/>
        <v>Ativo</v>
      </c>
      <c r="R3676" s="32" t="e">
        <v>#N/A</v>
      </c>
    </row>
    <row r="3677" spans="1:18" x14ac:dyDescent="0.2">
      <c r="A3677" s="5" t="s">
        <v>12554</v>
      </c>
      <c r="B3677" s="5"/>
      <c r="C3677" s="5" t="s">
        <v>1910</v>
      </c>
      <c r="D3677" s="5" t="s">
        <v>12158</v>
      </c>
      <c r="E3677" s="36" t="s">
        <v>71</v>
      </c>
      <c r="F3677" s="5" t="s">
        <v>18633</v>
      </c>
      <c r="G3677" s="34">
        <v>45455</v>
      </c>
      <c r="H3677" s="33" t="s">
        <v>18633</v>
      </c>
      <c r="I3677" s="34">
        <v>45644</v>
      </c>
      <c r="J3677" s="33" t="s">
        <v>18633</v>
      </c>
      <c r="K3677" s="34">
        <v>46083</v>
      </c>
      <c r="L3677" s="33" t="s">
        <v>18794</v>
      </c>
      <c r="M3677" s="5" t="s">
        <v>12555</v>
      </c>
      <c r="N3677" s="5" t="s">
        <v>210</v>
      </c>
      <c r="O3677" s="35">
        <v>68864.820000000007</v>
      </c>
      <c r="P3677" s="60" t="s">
        <v>18630</v>
      </c>
      <c r="Q3677" s="5" t="str">
        <f t="shared" si="57"/>
        <v>Ativo</v>
      </c>
      <c r="R3677" s="32" t="e">
        <v>#N/A</v>
      </c>
    </row>
    <row r="3678" spans="1:18" x14ac:dyDescent="0.2">
      <c r="A3678" s="5" t="s">
        <v>12557</v>
      </c>
      <c r="B3678" s="5" t="s">
        <v>12558</v>
      </c>
      <c r="C3678" s="5" t="s">
        <v>12559</v>
      </c>
      <c r="D3678" s="5" t="s">
        <v>11312</v>
      </c>
      <c r="E3678" s="36" t="s">
        <v>71</v>
      </c>
      <c r="F3678" s="5" t="s">
        <v>18633</v>
      </c>
      <c r="G3678" s="34">
        <v>43161</v>
      </c>
      <c r="H3678" s="33" t="s">
        <v>18633</v>
      </c>
      <c r="I3678" s="34">
        <v>43417</v>
      </c>
      <c r="J3678" s="33" t="s">
        <v>18633</v>
      </c>
      <c r="K3678" s="34">
        <v>43910</v>
      </c>
      <c r="L3678" s="33" t="s">
        <v>42</v>
      </c>
      <c r="M3678" s="33" t="s">
        <v>12560</v>
      </c>
      <c r="N3678" s="5" t="s">
        <v>26</v>
      </c>
      <c r="O3678" s="35">
        <v>1350000</v>
      </c>
      <c r="P3678" s="5" t="s">
        <v>18630</v>
      </c>
      <c r="Q3678" s="5" t="str">
        <f t="shared" si="57"/>
        <v>Arquivado</v>
      </c>
      <c r="R3678" s="32" t="e">
        <v>#N/A</v>
      </c>
    </row>
    <row r="3679" spans="1:18" x14ac:dyDescent="0.2">
      <c r="A3679" s="5" t="s">
        <v>12562</v>
      </c>
      <c r="B3679" s="5"/>
      <c r="C3679" s="5" t="s">
        <v>12076</v>
      </c>
      <c r="D3679" s="5" t="s">
        <v>12077</v>
      </c>
      <c r="E3679" s="36" t="s">
        <v>71</v>
      </c>
      <c r="F3679" s="5" t="s">
        <v>18630</v>
      </c>
      <c r="G3679" s="34"/>
      <c r="H3679" s="5" t="s">
        <v>18630</v>
      </c>
      <c r="I3679" s="34"/>
      <c r="J3679" s="5" t="s">
        <v>18630</v>
      </c>
      <c r="K3679" s="34"/>
      <c r="L3679" s="5" t="s">
        <v>18793</v>
      </c>
      <c r="M3679" s="5" t="s">
        <v>12563</v>
      </c>
      <c r="N3679" s="5" t="s">
        <v>18712</v>
      </c>
      <c r="O3679" s="35">
        <v>403193.25</v>
      </c>
      <c r="P3679" s="60" t="s">
        <v>18630</v>
      </c>
      <c r="Q3679" s="5" t="str">
        <f t="shared" si="57"/>
        <v>Ativo</v>
      </c>
      <c r="R3679" s="32" t="e">
        <v>#N/A</v>
      </c>
    </row>
    <row r="3680" spans="1:18" x14ac:dyDescent="0.2">
      <c r="A3680" s="5" t="s">
        <v>12565</v>
      </c>
      <c r="B3680" s="5" t="s">
        <v>12566</v>
      </c>
      <c r="C3680" s="5" t="s">
        <v>12567</v>
      </c>
      <c r="D3680" s="5" t="s">
        <v>19473</v>
      </c>
      <c r="E3680" s="36" t="s">
        <v>71</v>
      </c>
      <c r="F3680" s="5" t="s">
        <v>18633</v>
      </c>
      <c r="G3680" s="34">
        <v>44616</v>
      </c>
      <c r="H3680" s="33" t="s">
        <v>18633</v>
      </c>
      <c r="I3680" s="34">
        <v>44957</v>
      </c>
      <c r="J3680" s="33" t="s">
        <v>18633</v>
      </c>
      <c r="K3680" s="34">
        <v>45111</v>
      </c>
      <c r="L3680" s="33" t="s">
        <v>42</v>
      </c>
      <c r="M3680" s="5" t="s">
        <v>12568</v>
      </c>
      <c r="N3680" s="5" t="s">
        <v>26</v>
      </c>
      <c r="O3680" s="35">
        <v>90410</v>
      </c>
      <c r="P3680" s="5" t="s">
        <v>18630</v>
      </c>
      <c r="Q3680" s="5" t="str">
        <f t="shared" si="57"/>
        <v>Arquivado</v>
      </c>
      <c r="R3680" s="32" t="e">
        <v>#N/A</v>
      </c>
    </row>
    <row r="3681" spans="1:18" x14ac:dyDescent="0.2">
      <c r="A3681" s="5" t="s">
        <v>12570</v>
      </c>
      <c r="B3681" s="5"/>
      <c r="C3681" s="5" t="s">
        <v>12571</v>
      </c>
      <c r="D3681" s="5" t="s">
        <v>19218</v>
      </c>
      <c r="E3681" s="36" t="s">
        <v>71</v>
      </c>
      <c r="F3681" s="5" t="s">
        <v>18633</v>
      </c>
      <c r="G3681" s="34">
        <v>42340</v>
      </c>
      <c r="H3681" s="33" t="s">
        <v>18630</v>
      </c>
      <c r="I3681" s="34"/>
      <c r="J3681" s="5" t="s">
        <v>18630</v>
      </c>
      <c r="K3681" s="34"/>
      <c r="L3681" s="5" t="s">
        <v>23</v>
      </c>
      <c r="M3681" s="5" t="s">
        <v>43</v>
      </c>
      <c r="N3681" s="5" t="s">
        <v>26</v>
      </c>
      <c r="O3681" s="35">
        <v>35000</v>
      </c>
      <c r="P3681" s="5" t="s">
        <v>18630</v>
      </c>
      <c r="Q3681" s="5" t="str">
        <f t="shared" si="57"/>
        <v>Arquivado</v>
      </c>
      <c r="R3681" s="32" t="e">
        <v>#N/A</v>
      </c>
    </row>
    <row r="3682" spans="1:18" x14ac:dyDescent="0.2">
      <c r="A3682" s="5" t="s">
        <v>12572</v>
      </c>
      <c r="B3682" s="5" t="s">
        <v>12573</v>
      </c>
      <c r="C3682" s="5" t="s">
        <v>12574</v>
      </c>
      <c r="D3682" s="5" t="s">
        <v>19222</v>
      </c>
      <c r="E3682" s="36" t="s">
        <v>71</v>
      </c>
      <c r="F3682" s="5" t="s">
        <v>18633</v>
      </c>
      <c r="G3682" s="34">
        <v>43803</v>
      </c>
      <c r="H3682" s="33" t="s">
        <v>18633</v>
      </c>
      <c r="I3682" s="34">
        <v>44043</v>
      </c>
      <c r="J3682" s="33" t="s">
        <v>18633</v>
      </c>
      <c r="K3682" s="34">
        <v>45539</v>
      </c>
      <c r="L3682" s="33" t="s">
        <v>42</v>
      </c>
      <c r="M3682" s="5" t="s">
        <v>43</v>
      </c>
      <c r="N3682" s="5" t="s">
        <v>26</v>
      </c>
      <c r="O3682" s="35">
        <v>40000</v>
      </c>
      <c r="P3682" s="5" t="s">
        <v>18630</v>
      </c>
      <c r="Q3682" s="5" t="str">
        <f t="shared" si="57"/>
        <v>Arquivado</v>
      </c>
      <c r="R3682" s="32" t="e">
        <v>#N/A</v>
      </c>
    </row>
    <row r="3683" spans="1:18" x14ac:dyDescent="0.2">
      <c r="A3683" s="5" t="s">
        <v>12575</v>
      </c>
      <c r="B3683" s="5"/>
      <c r="C3683" s="5" t="s">
        <v>12576</v>
      </c>
      <c r="D3683" s="5" t="s">
        <v>19221</v>
      </c>
      <c r="E3683" s="36" t="s">
        <v>39</v>
      </c>
      <c r="F3683" s="5" t="s">
        <v>18633</v>
      </c>
      <c r="G3683" s="34">
        <v>45761</v>
      </c>
      <c r="H3683" s="33" t="s">
        <v>18630</v>
      </c>
      <c r="I3683" s="34"/>
      <c r="J3683" s="5" t="s">
        <v>18630</v>
      </c>
      <c r="K3683" s="34"/>
      <c r="L3683" s="5" t="s">
        <v>42</v>
      </c>
      <c r="M3683" s="33" t="s">
        <v>43</v>
      </c>
      <c r="N3683" s="5" t="s">
        <v>26</v>
      </c>
      <c r="O3683" s="35">
        <v>40000</v>
      </c>
      <c r="P3683" s="5" t="s">
        <v>18633</v>
      </c>
      <c r="Q3683" s="5" t="str">
        <f t="shared" si="57"/>
        <v>Arquivado</v>
      </c>
      <c r="R3683" s="32" t="e">
        <v>#N/A</v>
      </c>
    </row>
    <row r="3684" spans="1:18" x14ac:dyDescent="0.2">
      <c r="A3684" s="5" t="s">
        <v>12577</v>
      </c>
      <c r="B3684" s="5"/>
      <c r="C3684" s="5" t="s">
        <v>10539</v>
      </c>
      <c r="D3684" s="5" t="s">
        <v>18691</v>
      </c>
      <c r="E3684" s="36" t="s">
        <v>71</v>
      </c>
      <c r="F3684" s="5" t="s">
        <v>18633</v>
      </c>
      <c r="G3684" s="34">
        <v>42277</v>
      </c>
      <c r="H3684" s="33" t="s">
        <v>18630</v>
      </c>
      <c r="I3684" s="34"/>
      <c r="J3684" s="5" t="s">
        <v>18630</v>
      </c>
      <c r="K3684" s="34"/>
      <c r="L3684" s="5" t="s">
        <v>23</v>
      </c>
      <c r="M3684" s="33" t="s">
        <v>43</v>
      </c>
      <c r="N3684" s="5" t="s">
        <v>26</v>
      </c>
      <c r="O3684" s="35">
        <v>35000</v>
      </c>
      <c r="P3684" s="5" t="s">
        <v>18630</v>
      </c>
      <c r="Q3684" s="5" t="str">
        <f t="shared" si="57"/>
        <v>Arquivado</v>
      </c>
      <c r="R3684" s="32" t="e">
        <v>#N/A</v>
      </c>
    </row>
    <row r="3685" spans="1:18" x14ac:dyDescent="0.2">
      <c r="A3685" s="5" t="s">
        <v>12578</v>
      </c>
      <c r="B3685" s="5"/>
      <c r="C3685" s="5" t="s">
        <v>12579</v>
      </c>
      <c r="D3685" s="5" t="s">
        <v>12580</v>
      </c>
      <c r="E3685" s="36" t="s">
        <v>71</v>
      </c>
      <c r="F3685" s="5" t="s">
        <v>18633</v>
      </c>
      <c r="G3685" s="34">
        <v>45387</v>
      </c>
      <c r="H3685" s="33" t="s">
        <v>18633</v>
      </c>
      <c r="I3685" s="34">
        <v>45586</v>
      </c>
      <c r="J3685" s="33" t="s">
        <v>18630</v>
      </c>
      <c r="K3685" s="34"/>
      <c r="L3685" s="5" t="s">
        <v>18796</v>
      </c>
      <c r="M3685" s="5" t="s">
        <v>348</v>
      </c>
      <c r="N3685" s="5" t="s">
        <v>117</v>
      </c>
      <c r="O3685" s="35">
        <v>170621.53</v>
      </c>
      <c r="P3685" s="60" t="s">
        <v>18630</v>
      </c>
      <c r="Q3685" s="5" t="str">
        <f t="shared" si="57"/>
        <v>Ativo</v>
      </c>
      <c r="R3685" s="32" t="e">
        <v>#N/A</v>
      </c>
    </row>
    <row r="3686" spans="1:18" x14ac:dyDescent="0.2">
      <c r="A3686" s="5" t="s">
        <v>12581</v>
      </c>
      <c r="B3686" s="5" t="s">
        <v>12582</v>
      </c>
      <c r="C3686" s="5" t="s">
        <v>12583</v>
      </c>
      <c r="D3686" s="5" t="s">
        <v>184</v>
      </c>
      <c r="E3686" s="36" t="s">
        <v>71</v>
      </c>
      <c r="F3686" s="5" t="s">
        <v>18633</v>
      </c>
      <c r="G3686" s="34">
        <v>42786</v>
      </c>
      <c r="H3686" s="33" t="s">
        <v>18633</v>
      </c>
      <c r="I3686" s="34">
        <v>43130</v>
      </c>
      <c r="J3686" s="33" t="s">
        <v>18633</v>
      </c>
      <c r="K3686" s="34">
        <v>45344</v>
      </c>
      <c r="L3686" s="33" t="s">
        <v>42</v>
      </c>
      <c r="M3686" s="33" t="s">
        <v>12584</v>
      </c>
      <c r="N3686" s="5" t="s">
        <v>26</v>
      </c>
      <c r="O3686" s="35">
        <v>40000</v>
      </c>
      <c r="P3686" s="5" t="s">
        <v>18630</v>
      </c>
      <c r="Q3686" s="5" t="str">
        <f t="shared" si="57"/>
        <v>Arquivado</v>
      </c>
      <c r="R3686" s="32" t="e">
        <v>#N/A</v>
      </c>
    </row>
    <row r="3687" spans="1:18" x14ac:dyDescent="0.2">
      <c r="A3687" s="5" t="s">
        <v>12586</v>
      </c>
      <c r="B3687" s="5"/>
      <c r="C3687" s="5" t="s">
        <v>12587</v>
      </c>
      <c r="D3687" s="5" t="s">
        <v>18691</v>
      </c>
      <c r="E3687" s="36" t="s">
        <v>71</v>
      </c>
      <c r="F3687" s="5" t="s">
        <v>18630</v>
      </c>
      <c r="G3687" s="34"/>
      <c r="H3687" s="5" t="s">
        <v>18630</v>
      </c>
      <c r="I3687" s="34"/>
      <c r="J3687" s="5" t="s">
        <v>18630</v>
      </c>
      <c r="K3687" s="34"/>
      <c r="L3687" s="5" t="s">
        <v>42</v>
      </c>
      <c r="M3687" s="5" t="s">
        <v>43</v>
      </c>
      <c r="N3687" s="5" t="s">
        <v>26</v>
      </c>
      <c r="O3687" s="35">
        <v>40000</v>
      </c>
      <c r="P3687" s="5" t="s">
        <v>18630</v>
      </c>
      <c r="Q3687" s="5" t="str">
        <f t="shared" si="57"/>
        <v>Arquivado</v>
      </c>
      <c r="R3687" s="32" t="e">
        <v>#N/A</v>
      </c>
    </row>
    <row r="3688" spans="1:18" x14ac:dyDescent="0.2">
      <c r="A3688" s="5" t="s">
        <v>12588</v>
      </c>
      <c r="B3688" s="5"/>
      <c r="C3688" s="5" t="s">
        <v>1287</v>
      </c>
      <c r="D3688" s="5" t="s">
        <v>12589</v>
      </c>
      <c r="E3688" s="36" t="s">
        <v>71</v>
      </c>
      <c r="F3688" s="5" t="s">
        <v>18633</v>
      </c>
      <c r="G3688" s="34">
        <v>43560</v>
      </c>
      <c r="H3688" s="33" t="s">
        <v>18630</v>
      </c>
      <c r="I3688" s="34"/>
      <c r="J3688" s="5" t="s">
        <v>18630</v>
      </c>
      <c r="K3688" s="34"/>
      <c r="L3688" s="5" t="s">
        <v>42</v>
      </c>
      <c r="M3688" s="5" t="s">
        <v>12590</v>
      </c>
      <c r="N3688" s="5" t="s">
        <v>26</v>
      </c>
      <c r="O3688" s="35">
        <v>332930.96999999997</v>
      </c>
      <c r="P3688" s="5" t="s">
        <v>18630</v>
      </c>
      <c r="Q3688" s="5" t="str">
        <f t="shared" si="57"/>
        <v>Arquivado</v>
      </c>
      <c r="R3688" s="32" t="e">
        <v>#N/A</v>
      </c>
    </row>
    <row r="3689" spans="1:18" x14ac:dyDescent="0.2">
      <c r="A3689" s="5" t="s">
        <v>12592</v>
      </c>
      <c r="B3689" s="5"/>
      <c r="C3689" s="5" t="s">
        <v>10489</v>
      </c>
      <c r="D3689" s="5" t="s">
        <v>18692</v>
      </c>
      <c r="E3689" s="36" t="s">
        <v>71</v>
      </c>
      <c r="F3689" s="5" t="s">
        <v>18633</v>
      </c>
      <c r="G3689" s="34">
        <v>43418</v>
      </c>
      <c r="H3689" s="33" t="s">
        <v>18633</v>
      </c>
      <c r="I3689" s="34">
        <v>43649</v>
      </c>
      <c r="J3689" s="33" t="s">
        <v>18633</v>
      </c>
      <c r="K3689" s="34">
        <v>45209</v>
      </c>
      <c r="L3689" s="33" t="s">
        <v>42</v>
      </c>
      <c r="M3689" s="33" t="s">
        <v>43</v>
      </c>
      <c r="N3689" s="5" t="s">
        <v>26</v>
      </c>
      <c r="O3689" s="35">
        <v>429964.83</v>
      </c>
      <c r="P3689" s="5" t="s">
        <v>18630</v>
      </c>
      <c r="Q3689" s="5" t="str">
        <f t="shared" si="57"/>
        <v>Arquivado</v>
      </c>
      <c r="R3689" s="32" t="e">
        <v>#N/A</v>
      </c>
    </row>
    <row r="3690" spans="1:18" x14ac:dyDescent="0.2">
      <c r="A3690" s="5" t="s">
        <v>12593</v>
      </c>
      <c r="B3690" s="5" t="s">
        <v>12594</v>
      </c>
      <c r="C3690" s="5" t="s">
        <v>12595</v>
      </c>
      <c r="D3690" s="5" t="s">
        <v>12596</v>
      </c>
      <c r="E3690" s="36" t="s">
        <v>71</v>
      </c>
      <c r="F3690" s="5" t="s">
        <v>18633</v>
      </c>
      <c r="G3690" s="34">
        <v>44768</v>
      </c>
      <c r="H3690" s="33" t="s">
        <v>18633</v>
      </c>
      <c r="I3690" s="34">
        <v>45051</v>
      </c>
      <c r="J3690" s="33" t="s">
        <v>18633</v>
      </c>
      <c r="K3690" s="34">
        <v>45091</v>
      </c>
      <c r="L3690" s="33" t="s">
        <v>42</v>
      </c>
      <c r="M3690" s="33" t="s">
        <v>12597</v>
      </c>
      <c r="N3690" s="5" t="s">
        <v>26</v>
      </c>
      <c r="O3690" s="35">
        <v>249899.47</v>
      </c>
      <c r="P3690" s="5" t="s">
        <v>18633</v>
      </c>
      <c r="Q3690" s="5" t="str">
        <f t="shared" si="57"/>
        <v>Arquivado</v>
      </c>
      <c r="R3690" s="32" t="e">
        <v>#N/A</v>
      </c>
    </row>
    <row r="3691" spans="1:18" x14ac:dyDescent="0.2">
      <c r="A3691" s="5" t="s">
        <v>12599</v>
      </c>
      <c r="B3691" s="5"/>
      <c r="C3691" s="5" t="s">
        <v>12600</v>
      </c>
      <c r="D3691" s="5" t="s">
        <v>2614</v>
      </c>
      <c r="E3691" s="36" t="s">
        <v>71</v>
      </c>
      <c r="F3691" s="5" t="s">
        <v>18633</v>
      </c>
      <c r="G3691" s="34">
        <v>45432</v>
      </c>
      <c r="H3691" s="33" t="s">
        <v>18633</v>
      </c>
      <c r="I3691" s="34">
        <v>45742</v>
      </c>
      <c r="J3691" s="33" t="s">
        <v>18630</v>
      </c>
      <c r="K3691" s="34"/>
      <c r="L3691" s="5" t="s">
        <v>18796</v>
      </c>
      <c r="M3691" s="5" t="s">
        <v>1211</v>
      </c>
      <c r="N3691" s="5" t="s">
        <v>117</v>
      </c>
      <c r="O3691" s="35">
        <v>499143.52</v>
      </c>
      <c r="P3691" s="60" t="s">
        <v>18630</v>
      </c>
      <c r="Q3691" s="5" t="str">
        <f t="shared" si="57"/>
        <v>Ativo</v>
      </c>
      <c r="R3691" s="32" t="e">
        <v>#N/A</v>
      </c>
    </row>
    <row r="3692" spans="1:18" x14ac:dyDescent="0.2">
      <c r="A3692" s="5" t="s">
        <v>12601</v>
      </c>
      <c r="B3692" s="5"/>
      <c r="C3692" s="5" t="s">
        <v>12602</v>
      </c>
      <c r="D3692" s="5" t="s">
        <v>19222</v>
      </c>
      <c r="E3692" s="36" t="s">
        <v>71</v>
      </c>
      <c r="F3692" s="5" t="s">
        <v>18633</v>
      </c>
      <c r="G3692" s="34">
        <v>44326</v>
      </c>
      <c r="H3692" s="33" t="s">
        <v>18633</v>
      </c>
      <c r="I3692" s="34">
        <v>44511</v>
      </c>
      <c r="J3692" s="33" t="s">
        <v>18630</v>
      </c>
      <c r="K3692" s="34"/>
      <c r="L3692" s="5" t="s">
        <v>18796</v>
      </c>
      <c r="M3692" s="5" t="s">
        <v>646</v>
      </c>
      <c r="N3692" s="5" t="s">
        <v>117</v>
      </c>
      <c r="O3692" s="35">
        <v>283469.23</v>
      </c>
      <c r="P3692" s="60" t="s">
        <v>18630</v>
      </c>
      <c r="Q3692" s="5" t="str">
        <f t="shared" si="57"/>
        <v>Ativo</v>
      </c>
      <c r="R3692" s="32" t="e">
        <v>#N/A</v>
      </c>
    </row>
    <row r="3693" spans="1:18" x14ac:dyDescent="0.2">
      <c r="A3693" s="5" t="s">
        <v>12603</v>
      </c>
      <c r="B3693" s="5"/>
      <c r="C3693" s="5" t="s">
        <v>12604</v>
      </c>
      <c r="D3693" s="5" t="s">
        <v>18691</v>
      </c>
      <c r="E3693" s="36" t="s">
        <v>71</v>
      </c>
      <c r="F3693" s="5" t="s">
        <v>18633</v>
      </c>
      <c r="G3693" s="34">
        <v>44847</v>
      </c>
      <c r="H3693" s="33" t="s">
        <v>18630</v>
      </c>
      <c r="I3693" s="34"/>
      <c r="J3693" s="5" t="s">
        <v>18630</v>
      </c>
      <c r="K3693" s="34"/>
      <c r="L3693" s="5" t="s">
        <v>42</v>
      </c>
      <c r="M3693" s="5" t="s">
        <v>43</v>
      </c>
      <c r="N3693" s="5" t="s">
        <v>26</v>
      </c>
      <c r="O3693" s="35">
        <v>479815.08</v>
      </c>
      <c r="P3693" s="5" t="s">
        <v>18630</v>
      </c>
      <c r="Q3693" s="5" t="str">
        <f t="shared" si="57"/>
        <v>Arquivado</v>
      </c>
      <c r="R3693" s="32" t="e">
        <v>#N/A</v>
      </c>
    </row>
    <row r="3694" spans="1:18" x14ac:dyDescent="0.2">
      <c r="A3694" s="5" t="s">
        <v>12605</v>
      </c>
      <c r="B3694" s="5"/>
      <c r="C3694" s="5" t="s">
        <v>12606</v>
      </c>
      <c r="D3694" s="5" t="s">
        <v>12607</v>
      </c>
      <c r="E3694" s="36" t="s">
        <v>71</v>
      </c>
      <c r="F3694" s="5" t="s">
        <v>18633</v>
      </c>
      <c r="G3694" s="34">
        <v>44455</v>
      </c>
      <c r="H3694" s="33" t="s">
        <v>18630</v>
      </c>
      <c r="I3694" s="34"/>
      <c r="J3694" s="5" t="s">
        <v>18633</v>
      </c>
      <c r="K3694" s="34">
        <v>44530</v>
      </c>
      <c r="L3694" s="33" t="s">
        <v>42</v>
      </c>
      <c r="M3694" s="5" t="s">
        <v>43</v>
      </c>
      <c r="N3694" s="5" t="s">
        <v>26</v>
      </c>
      <c r="O3694" s="35">
        <v>460900.45</v>
      </c>
      <c r="P3694" s="5" t="s">
        <v>18630</v>
      </c>
      <c r="Q3694" s="5" t="str">
        <f t="shared" si="57"/>
        <v>Arquivado</v>
      </c>
      <c r="R3694" s="32" t="e">
        <v>#N/A</v>
      </c>
    </row>
    <row r="3695" spans="1:18" x14ac:dyDescent="0.2">
      <c r="A3695" s="5" t="s">
        <v>12608</v>
      </c>
      <c r="B3695" s="5"/>
      <c r="C3695" s="5" t="s">
        <v>12609</v>
      </c>
      <c r="D3695" s="5" t="s">
        <v>18695</v>
      </c>
      <c r="E3695" s="36" t="s">
        <v>71</v>
      </c>
      <c r="F3695" s="5" t="s">
        <v>18630</v>
      </c>
      <c r="G3695" s="34"/>
      <c r="H3695" s="5" t="s">
        <v>18630</v>
      </c>
      <c r="I3695" s="34"/>
      <c r="J3695" s="5" t="s">
        <v>18630</v>
      </c>
      <c r="K3695" s="34"/>
      <c r="L3695" s="5" t="s">
        <v>23</v>
      </c>
      <c r="M3695" s="5" t="s">
        <v>12610</v>
      </c>
      <c r="N3695" s="5" t="s">
        <v>26</v>
      </c>
      <c r="O3695" s="35">
        <v>562127.75</v>
      </c>
      <c r="P3695" s="5" t="s">
        <v>18630</v>
      </c>
      <c r="Q3695" s="5" t="str">
        <f t="shared" si="57"/>
        <v>Arquivado</v>
      </c>
      <c r="R3695" s="32" t="e">
        <v>#N/A</v>
      </c>
    </row>
    <row r="3696" spans="1:18" x14ac:dyDescent="0.2">
      <c r="A3696" s="5" t="s">
        <v>12612</v>
      </c>
      <c r="B3696" s="5" t="s">
        <v>12613</v>
      </c>
      <c r="C3696" s="5" t="s">
        <v>12614</v>
      </c>
      <c r="D3696" s="5" t="s">
        <v>443</v>
      </c>
      <c r="E3696" s="36" t="s">
        <v>11022</v>
      </c>
      <c r="F3696" s="5" t="s">
        <v>18633</v>
      </c>
      <c r="G3696" s="34">
        <v>45190</v>
      </c>
      <c r="H3696" s="33" t="s">
        <v>18633</v>
      </c>
      <c r="I3696" s="34">
        <v>45373</v>
      </c>
      <c r="J3696" s="33" t="s">
        <v>18633</v>
      </c>
      <c r="K3696" s="34">
        <v>45410</v>
      </c>
      <c r="L3696" s="33" t="s">
        <v>42</v>
      </c>
      <c r="M3696" s="33" t="s">
        <v>12615</v>
      </c>
      <c r="N3696" s="5" t="s">
        <v>26</v>
      </c>
      <c r="O3696" s="35">
        <v>2039.54</v>
      </c>
      <c r="P3696" s="5" t="s">
        <v>18633</v>
      </c>
      <c r="Q3696" s="5" t="str">
        <f t="shared" si="57"/>
        <v>Arquivado</v>
      </c>
      <c r="R3696" s="32" t="e">
        <v>#N/A</v>
      </c>
    </row>
    <row r="3697" spans="1:18" x14ac:dyDescent="0.2">
      <c r="A3697" s="5" t="s">
        <v>12617</v>
      </c>
      <c r="B3697" s="5"/>
      <c r="C3697" s="5" t="s">
        <v>12618</v>
      </c>
      <c r="D3697" s="5" t="s">
        <v>3403</v>
      </c>
      <c r="E3697" s="36" t="s">
        <v>71</v>
      </c>
      <c r="F3697" s="5" t="s">
        <v>18633</v>
      </c>
      <c r="G3697" s="34">
        <v>44434</v>
      </c>
      <c r="H3697" s="33" t="s">
        <v>18633</v>
      </c>
      <c r="I3697" s="34">
        <v>44652</v>
      </c>
      <c r="J3697" s="33" t="s">
        <v>18633</v>
      </c>
      <c r="K3697" s="34">
        <v>44671</v>
      </c>
      <c r="L3697" s="33" t="s">
        <v>42</v>
      </c>
      <c r="M3697" s="33" t="s">
        <v>43</v>
      </c>
      <c r="N3697" s="5" t="s">
        <v>26</v>
      </c>
      <c r="O3697" s="35">
        <v>57191.77</v>
      </c>
      <c r="P3697" s="5" t="s">
        <v>18633</v>
      </c>
      <c r="Q3697" s="5" t="str">
        <f t="shared" si="57"/>
        <v>Arquivado</v>
      </c>
      <c r="R3697" s="32" t="e">
        <v>#N/A</v>
      </c>
    </row>
    <row r="3698" spans="1:18" x14ac:dyDescent="0.2">
      <c r="A3698" s="5" t="s">
        <v>12619</v>
      </c>
      <c r="B3698" s="5"/>
      <c r="C3698" s="5" t="s">
        <v>12620</v>
      </c>
      <c r="D3698" s="5" t="s">
        <v>18692</v>
      </c>
      <c r="E3698" s="36" t="s">
        <v>71</v>
      </c>
      <c r="F3698" s="5" t="s">
        <v>18633</v>
      </c>
      <c r="G3698" s="34">
        <v>41480</v>
      </c>
      <c r="H3698" s="33" t="s">
        <v>18633</v>
      </c>
      <c r="I3698" s="34">
        <v>41604</v>
      </c>
      <c r="J3698" s="33" t="s">
        <v>18633</v>
      </c>
      <c r="K3698" s="34">
        <v>41695</v>
      </c>
      <c r="L3698" s="33" t="s">
        <v>23</v>
      </c>
      <c r="M3698" s="5" t="s">
        <v>12621</v>
      </c>
      <c r="N3698" s="5" t="s">
        <v>26</v>
      </c>
      <c r="O3698" s="35">
        <v>30000</v>
      </c>
      <c r="P3698" s="5" t="s">
        <v>18630</v>
      </c>
      <c r="Q3698" s="5" t="str">
        <f t="shared" si="57"/>
        <v>Arquivado</v>
      </c>
      <c r="R3698" s="32" t="e">
        <v>#N/A</v>
      </c>
    </row>
    <row r="3699" spans="1:18" x14ac:dyDescent="0.2">
      <c r="A3699" s="5" t="s">
        <v>12623</v>
      </c>
      <c r="B3699" s="5"/>
      <c r="C3699" s="5" t="s">
        <v>12624</v>
      </c>
      <c r="D3699" s="5" t="s">
        <v>12625</v>
      </c>
      <c r="E3699" s="36" t="s">
        <v>71</v>
      </c>
      <c r="F3699" s="5" t="s">
        <v>18633</v>
      </c>
      <c r="G3699" s="34">
        <v>44239</v>
      </c>
      <c r="H3699" s="33" t="s">
        <v>18633</v>
      </c>
      <c r="I3699" s="34">
        <v>44496</v>
      </c>
      <c r="J3699" s="33" t="s">
        <v>18633</v>
      </c>
      <c r="K3699" s="34">
        <v>44652</v>
      </c>
      <c r="L3699" s="33" t="s">
        <v>42</v>
      </c>
      <c r="M3699" s="33" t="s">
        <v>43</v>
      </c>
      <c r="N3699" s="5" t="s">
        <v>26</v>
      </c>
      <c r="O3699" s="35">
        <v>122059.52</v>
      </c>
      <c r="P3699" s="5" t="s">
        <v>18633</v>
      </c>
      <c r="Q3699" s="5" t="str">
        <f t="shared" si="57"/>
        <v>Arquivado</v>
      </c>
      <c r="R3699" s="32" t="e">
        <v>#N/A</v>
      </c>
    </row>
    <row r="3700" spans="1:18" x14ac:dyDescent="0.2">
      <c r="A3700" s="5" t="s">
        <v>12626</v>
      </c>
      <c r="B3700" s="5" t="s">
        <v>12627</v>
      </c>
      <c r="C3700" s="5" t="s">
        <v>12628</v>
      </c>
      <c r="D3700" s="5" t="s">
        <v>19474</v>
      </c>
      <c r="E3700" s="36" t="s">
        <v>71</v>
      </c>
      <c r="F3700" s="5" t="s">
        <v>18633</v>
      </c>
      <c r="G3700" s="34">
        <v>44770</v>
      </c>
      <c r="H3700" s="33" t="s">
        <v>18633</v>
      </c>
      <c r="I3700" s="34">
        <v>45093</v>
      </c>
      <c r="J3700" s="33" t="s">
        <v>18633</v>
      </c>
      <c r="K3700" s="34">
        <v>46090</v>
      </c>
      <c r="L3700" s="33" t="s">
        <v>18794</v>
      </c>
      <c r="M3700" s="5" t="s">
        <v>3634</v>
      </c>
      <c r="N3700" s="5" t="s">
        <v>117</v>
      </c>
      <c r="O3700" s="35">
        <v>313466.40000000002</v>
      </c>
      <c r="P3700" s="60" t="s">
        <v>18630</v>
      </c>
      <c r="Q3700" s="5" t="str">
        <f t="shared" si="57"/>
        <v>Ativo</v>
      </c>
      <c r="R3700" s="32" t="e">
        <v>#N/A</v>
      </c>
    </row>
    <row r="3701" spans="1:18" x14ac:dyDescent="0.2">
      <c r="A3701" s="5" t="s">
        <v>12629</v>
      </c>
      <c r="B3701" s="5"/>
      <c r="C3701" s="5" t="s">
        <v>12630</v>
      </c>
      <c r="D3701" s="5" t="s">
        <v>12631</v>
      </c>
      <c r="E3701" s="36" t="s">
        <v>71</v>
      </c>
      <c r="F3701" s="5" t="s">
        <v>18633</v>
      </c>
      <c r="G3701" s="34">
        <v>44547</v>
      </c>
      <c r="H3701" s="33" t="s">
        <v>18633</v>
      </c>
      <c r="I3701" s="34">
        <v>44727</v>
      </c>
      <c r="J3701" s="33" t="s">
        <v>18633</v>
      </c>
      <c r="K3701" s="34">
        <v>44749</v>
      </c>
      <c r="L3701" s="33" t="s">
        <v>42</v>
      </c>
      <c r="M3701" s="33" t="s">
        <v>43</v>
      </c>
      <c r="N3701" s="5" t="s">
        <v>26</v>
      </c>
      <c r="O3701" s="35">
        <v>303142.65999999997</v>
      </c>
      <c r="P3701" s="5" t="s">
        <v>18633</v>
      </c>
      <c r="Q3701" s="5" t="str">
        <f t="shared" si="57"/>
        <v>Arquivado</v>
      </c>
      <c r="R3701" s="32" t="e">
        <v>#N/A</v>
      </c>
    </row>
    <row r="3702" spans="1:18" x14ac:dyDescent="0.2">
      <c r="A3702" s="5" t="s">
        <v>12632</v>
      </c>
      <c r="B3702" s="5"/>
      <c r="C3702" s="5" t="s">
        <v>12633</v>
      </c>
      <c r="D3702" s="5" t="s">
        <v>12634</v>
      </c>
      <c r="E3702" s="36" t="s">
        <v>71</v>
      </c>
      <c r="F3702" s="5" t="s">
        <v>18633</v>
      </c>
      <c r="G3702" s="34">
        <v>44650</v>
      </c>
      <c r="H3702" s="33" t="s">
        <v>18633</v>
      </c>
      <c r="I3702" s="34">
        <v>44854</v>
      </c>
      <c r="J3702" s="33" t="s">
        <v>18633</v>
      </c>
      <c r="K3702" s="34">
        <v>45141</v>
      </c>
      <c r="L3702" s="33" t="s">
        <v>42</v>
      </c>
      <c r="M3702" s="33" t="s">
        <v>43</v>
      </c>
      <c r="N3702" s="5" t="s">
        <v>26</v>
      </c>
      <c r="O3702" s="35">
        <v>209589.69</v>
      </c>
      <c r="P3702" s="5" t="s">
        <v>18630</v>
      </c>
      <c r="Q3702" s="5" t="str">
        <f t="shared" si="57"/>
        <v>Arquivado</v>
      </c>
      <c r="R3702" s="32" t="e">
        <v>#N/A</v>
      </c>
    </row>
    <row r="3703" spans="1:18" x14ac:dyDescent="0.2">
      <c r="A3703" s="5" t="s">
        <v>12635</v>
      </c>
      <c r="B3703" s="5" t="s">
        <v>12636</v>
      </c>
      <c r="C3703" s="5" t="s">
        <v>12637</v>
      </c>
      <c r="D3703" s="5" t="s">
        <v>4972</v>
      </c>
      <c r="E3703" s="36" t="s">
        <v>71</v>
      </c>
      <c r="F3703" s="5" t="s">
        <v>18633</v>
      </c>
      <c r="G3703" s="34">
        <v>43140</v>
      </c>
      <c r="H3703" s="33" t="s">
        <v>18633</v>
      </c>
      <c r="I3703" s="34">
        <v>43606</v>
      </c>
      <c r="J3703" s="33" t="s">
        <v>18633</v>
      </c>
      <c r="K3703" s="34">
        <v>43648</v>
      </c>
      <c r="L3703" s="33" t="s">
        <v>42</v>
      </c>
      <c r="M3703" s="33" t="s">
        <v>12638</v>
      </c>
      <c r="N3703" s="5" t="s">
        <v>26</v>
      </c>
      <c r="O3703" s="35">
        <v>40000</v>
      </c>
      <c r="P3703" s="5" t="s">
        <v>18633</v>
      </c>
      <c r="Q3703" s="5" t="str">
        <f t="shared" si="57"/>
        <v>Arquivado</v>
      </c>
      <c r="R3703" s="32" t="e">
        <v>#N/A</v>
      </c>
    </row>
    <row r="3704" spans="1:18" x14ac:dyDescent="0.2">
      <c r="A3704" s="5" t="s">
        <v>12640</v>
      </c>
      <c r="B3704" s="5" t="s">
        <v>12641</v>
      </c>
      <c r="C3704" s="5" t="s">
        <v>7645</v>
      </c>
      <c r="D3704" s="5" t="s">
        <v>19475</v>
      </c>
      <c r="E3704" s="36" t="s">
        <v>71</v>
      </c>
      <c r="F3704" s="5" t="s">
        <v>18633</v>
      </c>
      <c r="G3704" s="34">
        <v>43028</v>
      </c>
      <c r="H3704" s="33" t="s">
        <v>18633</v>
      </c>
      <c r="I3704" s="34">
        <v>43215</v>
      </c>
      <c r="J3704" s="33" t="s">
        <v>18633</v>
      </c>
      <c r="K3704" s="34">
        <v>43992</v>
      </c>
      <c r="L3704" s="33" t="s">
        <v>42</v>
      </c>
      <c r="M3704" s="33" t="s">
        <v>12642</v>
      </c>
      <c r="N3704" s="5" t="s">
        <v>26</v>
      </c>
      <c r="O3704" s="35">
        <v>40000</v>
      </c>
      <c r="P3704" s="5" t="s">
        <v>18630</v>
      </c>
      <c r="Q3704" s="5" t="str">
        <f t="shared" si="57"/>
        <v>Arquivado</v>
      </c>
      <c r="R3704" s="32" t="e">
        <v>#N/A</v>
      </c>
    </row>
    <row r="3705" spans="1:18" x14ac:dyDescent="0.2">
      <c r="A3705" s="5" t="s">
        <v>12644</v>
      </c>
      <c r="B3705" s="5" t="s">
        <v>12645</v>
      </c>
      <c r="C3705" s="5" t="s">
        <v>12646</v>
      </c>
      <c r="D3705" s="5" t="s">
        <v>18691</v>
      </c>
      <c r="E3705" s="36" t="s">
        <v>71</v>
      </c>
      <c r="F3705" s="5" t="s">
        <v>18633</v>
      </c>
      <c r="G3705" s="34">
        <v>43689</v>
      </c>
      <c r="H3705" s="33" t="s">
        <v>18630</v>
      </c>
      <c r="I3705" s="34"/>
      <c r="J3705" s="5" t="s">
        <v>18630</v>
      </c>
      <c r="K3705" s="34"/>
      <c r="L3705" s="5" t="s">
        <v>42</v>
      </c>
      <c r="M3705" s="5" t="s">
        <v>8364</v>
      </c>
      <c r="N3705" s="5" t="s">
        <v>26</v>
      </c>
      <c r="O3705" s="35">
        <v>50044.72</v>
      </c>
      <c r="P3705" s="5" t="s">
        <v>18630</v>
      </c>
      <c r="Q3705" s="5" t="str">
        <f t="shared" si="57"/>
        <v>Arquivado</v>
      </c>
      <c r="R3705" s="32" t="e">
        <v>#N/A</v>
      </c>
    </row>
    <row r="3706" spans="1:18" x14ac:dyDescent="0.2">
      <c r="A3706" s="5" t="s">
        <v>12647</v>
      </c>
      <c r="B3706" s="5"/>
      <c r="C3706" s="5" t="s">
        <v>12648</v>
      </c>
      <c r="D3706" s="5" t="s">
        <v>658</v>
      </c>
      <c r="E3706" s="36" t="s">
        <v>71</v>
      </c>
      <c r="F3706" s="5" t="s">
        <v>18633</v>
      </c>
      <c r="G3706" s="34">
        <v>45720</v>
      </c>
      <c r="H3706" s="33" t="s">
        <v>18633</v>
      </c>
      <c r="I3706" s="34">
        <v>45897</v>
      </c>
      <c r="J3706" s="33" t="s">
        <v>18630</v>
      </c>
      <c r="K3706" s="34"/>
      <c r="L3706" s="5" t="s">
        <v>18795</v>
      </c>
      <c r="M3706" s="5" t="s">
        <v>12649</v>
      </c>
      <c r="N3706" s="5" t="s">
        <v>117</v>
      </c>
      <c r="O3706" s="35">
        <v>309732.39</v>
      </c>
      <c r="P3706" s="60" t="s">
        <v>18630</v>
      </c>
      <c r="Q3706" s="5" t="str">
        <f t="shared" si="57"/>
        <v>Ativo</v>
      </c>
      <c r="R3706" s="32" t="e">
        <v>#N/A</v>
      </c>
    </row>
    <row r="3707" spans="1:18" x14ac:dyDescent="0.2">
      <c r="A3707" s="5" t="s">
        <v>12651</v>
      </c>
      <c r="B3707" s="5"/>
      <c r="C3707" s="5" t="s">
        <v>12652</v>
      </c>
      <c r="D3707" s="5" t="s">
        <v>19391</v>
      </c>
      <c r="E3707" s="36" t="s">
        <v>71</v>
      </c>
      <c r="F3707" s="5" t="s">
        <v>18633</v>
      </c>
      <c r="G3707" s="34">
        <v>42762</v>
      </c>
      <c r="H3707" s="33" t="s">
        <v>18630</v>
      </c>
      <c r="I3707" s="34"/>
      <c r="J3707" s="5" t="s">
        <v>18630</v>
      </c>
      <c r="K3707" s="34"/>
      <c r="L3707" s="5" t="s">
        <v>42</v>
      </c>
      <c r="M3707" s="5" t="s">
        <v>10561</v>
      </c>
      <c r="N3707" s="5" t="s">
        <v>26</v>
      </c>
      <c r="O3707" s="35">
        <v>40000</v>
      </c>
      <c r="P3707" s="5" t="s">
        <v>18630</v>
      </c>
      <c r="Q3707" s="5" t="str">
        <f t="shared" si="57"/>
        <v>Arquivado</v>
      </c>
      <c r="R3707" s="32" t="e">
        <v>#N/A</v>
      </c>
    </row>
    <row r="3708" spans="1:18" x14ac:dyDescent="0.2">
      <c r="A3708" s="5" t="s">
        <v>12653</v>
      </c>
      <c r="B3708" s="5"/>
      <c r="C3708" s="5" t="s">
        <v>12654</v>
      </c>
      <c r="D3708" s="5" t="s">
        <v>829</v>
      </c>
      <c r="E3708" s="36" t="s">
        <v>71</v>
      </c>
      <c r="F3708" s="5" t="s">
        <v>18633</v>
      </c>
      <c r="G3708" s="34">
        <v>43119</v>
      </c>
      <c r="H3708" s="33" t="s">
        <v>18633</v>
      </c>
      <c r="I3708" s="34">
        <v>43347</v>
      </c>
      <c r="J3708" s="33" t="s">
        <v>18633</v>
      </c>
      <c r="K3708" s="34">
        <v>43790</v>
      </c>
      <c r="L3708" s="33" t="s">
        <v>23</v>
      </c>
      <c r="M3708" s="5" t="s">
        <v>43</v>
      </c>
      <c r="N3708" s="5" t="s">
        <v>26</v>
      </c>
      <c r="O3708" s="35">
        <v>40000</v>
      </c>
      <c r="P3708" s="5" t="s">
        <v>18630</v>
      </c>
      <c r="Q3708" s="5" t="str">
        <f t="shared" si="57"/>
        <v>Arquivado</v>
      </c>
      <c r="R3708" s="32" t="e">
        <v>#N/A</v>
      </c>
    </row>
    <row r="3709" spans="1:18" x14ac:dyDescent="0.2">
      <c r="A3709" s="5" t="s">
        <v>12655</v>
      </c>
      <c r="B3709" s="5"/>
      <c r="C3709" s="5" t="s">
        <v>12656</v>
      </c>
      <c r="D3709" s="5" t="s">
        <v>18691</v>
      </c>
      <c r="E3709" s="36" t="s">
        <v>71</v>
      </c>
      <c r="F3709" s="5" t="s">
        <v>18630</v>
      </c>
      <c r="G3709" s="34"/>
      <c r="H3709" s="5" t="s">
        <v>18630</v>
      </c>
      <c r="I3709" s="34"/>
      <c r="J3709" s="5" t="s">
        <v>18630</v>
      </c>
      <c r="K3709" s="34"/>
      <c r="L3709" s="5" t="s">
        <v>42</v>
      </c>
      <c r="M3709" s="5" t="s">
        <v>12657</v>
      </c>
      <c r="N3709" s="5" t="s">
        <v>26</v>
      </c>
      <c r="O3709" s="35">
        <v>40000</v>
      </c>
      <c r="P3709" s="5" t="s">
        <v>18630</v>
      </c>
      <c r="Q3709" s="5" t="str">
        <f t="shared" si="57"/>
        <v>Arquivado</v>
      </c>
      <c r="R3709" s="32" t="e">
        <v>#N/A</v>
      </c>
    </row>
    <row r="3710" spans="1:18" x14ac:dyDescent="0.2">
      <c r="A3710" s="5" t="s">
        <v>12659</v>
      </c>
      <c r="B3710" s="5"/>
      <c r="C3710" s="5" t="s">
        <v>12660</v>
      </c>
      <c r="D3710" s="5" t="s">
        <v>18691</v>
      </c>
      <c r="E3710" s="36" t="s">
        <v>71</v>
      </c>
      <c r="F3710" s="5" t="s">
        <v>18633</v>
      </c>
      <c r="G3710" s="34">
        <v>43028</v>
      </c>
      <c r="H3710" s="33" t="s">
        <v>18630</v>
      </c>
      <c r="I3710" s="34"/>
      <c r="J3710" s="5" t="s">
        <v>18630</v>
      </c>
      <c r="K3710" s="34"/>
      <c r="L3710" s="5" t="s">
        <v>42</v>
      </c>
      <c r="M3710" s="5" t="s">
        <v>12661</v>
      </c>
      <c r="N3710" s="5" t="s">
        <v>26</v>
      </c>
      <c r="O3710" s="35">
        <v>40000</v>
      </c>
      <c r="P3710" s="5" t="s">
        <v>18630</v>
      </c>
      <c r="Q3710" s="5" t="str">
        <f t="shared" si="57"/>
        <v>Arquivado</v>
      </c>
      <c r="R3710" s="32" t="e">
        <v>#N/A</v>
      </c>
    </row>
    <row r="3711" spans="1:18" x14ac:dyDescent="0.2">
      <c r="A3711" s="5" t="s">
        <v>12663</v>
      </c>
      <c r="B3711" s="5" t="s">
        <v>12664</v>
      </c>
      <c r="C3711" s="5" t="s">
        <v>12665</v>
      </c>
      <c r="D3711" s="5" t="s">
        <v>5310</v>
      </c>
      <c r="E3711" s="36" t="s">
        <v>71</v>
      </c>
      <c r="F3711" s="5" t="s">
        <v>18633</v>
      </c>
      <c r="G3711" s="34">
        <v>43382</v>
      </c>
      <c r="H3711" s="33" t="s">
        <v>18633</v>
      </c>
      <c r="I3711" s="34">
        <v>43578</v>
      </c>
      <c r="J3711" s="33" t="s">
        <v>18630</v>
      </c>
      <c r="K3711" s="34"/>
      <c r="L3711" s="5" t="s">
        <v>18796</v>
      </c>
      <c r="M3711" s="5" t="s">
        <v>12666</v>
      </c>
      <c r="N3711" s="5" t="s">
        <v>117</v>
      </c>
      <c r="O3711" s="35">
        <v>40000</v>
      </c>
      <c r="P3711" s="60" t="s">
        <v>18630</v>
      </c>
      <c r="Q3711" s="5" t="str">
        <f t="shared" si="57"/>
        <v>Ativo</v>
      </c>
      <c r="R3711" s="32" t="e">
        <v>#N/A</v>
      </c>
    </row>
    <row r="3712" spans="1:18" x14ac:dyDescent="0.2">
      <c r="A3712" s="5" t="s">
        <v>10735</v>
      </c>
      <c r="B3712" s="5" t="s">
        <v>10734</v>
      </c>
      <c r="C3712" s="5" t="s">
        <v>10736</v>
      </c>
      <c r="D3712" s="5" t="s">
        <v>41</v>
      </c>
      <c r="E3712" s="36" t="s">
        <v>71</v>
      </c>
      <c r="F3712" s="5" t="s">
        <v>18633</v>
      </c>
      <c r="G3712" s="34">
        <v>42957</v>
      </c>
      <c r="H3712" s="33" t="s">
        <v>18633</v>
      </c>
      <c r="I3712" s="34">
        <v>43195</v>
      </c>
      <c r="J3712" s="33" t="s">
        <v>18633</v>
      </c>
      <c r="K3712" s="34">
        <v>43724</v>
      </c>
      <c r="L3712" s="33" t="s">
        <v>42</v>
      </c>
      <c r="M3712" s="5" t="s">
        <v>12668</v>
      </c>
      <c r="N3712" s="5" t="s">
        <v>26</v>
      </c>
      <c r="O3712" s="35">
        <v>40000</v>
      </c>
      <c r="P3712" s="5" t="s">
        <v>18630</v>
      </c>
      <c r="Q3712" s="5" t="str">
        <f t="shared" si="57"/>
        <v>Arquivado</v>
      </c>
      <c r="R3712" s="32" t="e">
        <v>#N/A</v>
      </c>
    </row>
    <row r="3713" spans="1:18" x14ac:dyDescent="0.2">
      <c r="A3713" s="5" t="s">
        <v>12670</v>
      </c>
      <c r="B3713" s="5"/>
      <c r="C3713" s="5" t="s">
        <v>12671</v>
      </c>
      <c r="D3713" s="5" t="s">
        <v>12672</v>
      </c>
      <c r="E3713" s="36" t="s">
        <v>71</v>
      </c>
      <c r="F3713" s="5" t="s">
        <v>18633</v>
      </c>
      <c r="G3713" s="34">
        <v>45971</v>
      </c>
      <c r="H3713" s="33" t="s">
        <v>18630</v>
      </c>
      <c r="I3713" s="34"/>
      <c r="J3713" s="5" t="s">
        <v>18630</v>
      </c>
      <c r="K3713" s="34"/>
      <c r="L3713" s="5" t="s">
        <v>18795</v>
      </c>
      <c r="M3713" s="5" t="s">
        <v>12673</v>
      </c>
      <c r="N3713" s="5" t="s">
        <v>117</v>
      </c>
      <c r="O3713" s="35">
        <v>164446.98000000001</v>
      </c>
      <c r="P3713" s="60" t="s">
        <v>18630</v>
      </c>
      <c r="Q3713" s="5" t="str">
        <f t="shared" si="57"/>
        <v>Ativo</v>
      </c>
      <c r="R3713" s="32" t="e">
        <v>#N/A</v>
      </c>
    </row>
    <row r="3714" spans="1:18" x14ac:dyDescent="0.2">
      <c r="A3714" s="5" t="s">
        <v>12675</v>
      </c>
      <c r="B3714" s="5" t="s">
        <v>12676</v>
      </c>
      <c r="C3714" s="5" t="s">
        <v>12677</v>
      </c>
      <c r="D3714" s="5" t="s">
        <v>1314</v>
      </c>
      <c r="E3714" s="36" t="s">
        <v>71</v>
      </c>
      <c r="F3714" s="5" t="s">
        <v>18633</v>
      </c>
      <c r="G3714" s="34">
        <v>43082</v>
      </c>
      <c r="H3714" s="33" t="s">
        <v>18633</v>
      </c>
      <c r="I3714" s="34">
        <v>43566</v>
      </c>
      <c r="J3714" s="33" t="s">
        <v>18633</v>
      </c>
      <c r="K3714" s="34">
        <v>43671</v>
      </c>
      <c r="L3714" s="33" t="s">
        <v>23</v>
      </c>
      <c r="M3714" s="33" t="s">
        <v>43</v>
      </c>
      <c r="N3714" s="5" t="s">
        <v>26</v>
      </c>
      <c r="O3714" s="35">
        <v>200000</v>
      </c>
      <c r="P3714" s="5" t="s">
        <v>18633</v>
      </c>
      <c r="Q3714" s="5" t="str">
        <f t="shared" si="57"/>
        <v>Arquivado</v>
      </c>
      <c r="R3714" s="32" t="e">
        <v>#N/A</v>
      </c>
    </row>
    <row r="3715" spans="1:18" x14ac:dyDescent="0.2">
      <c r="A3715" s="5" t="s">
        <v>12678</v>
      </c>
      <c r="B3715" s="5"/>
      <c r="C3715" s="5" t="s">
        <v>12679</v>
      </c>
      <c r="D3715" s="5" t="s">
        <v>18691</v>
      </c>
      <c r="E3715" s="36" t="s">
        <v>71</v>
      </c>
      <c r="F3715" s="5" t="s">
        <v>18630</v>
      </c>
      <c r="G3715" s="34"/>
      <c r="H3715" s="5" t="s">
        <v>18630</v>
      </c>
      <c r="I3715" s="34"/>
      <c r="J3715" s="5" t="s">
        <v>18633</v>
      </c>
      <c r="K3715" s="34">
        <v>42241</v>
      </c>
      <c r="L3715" s="33" t="s">
        <v>42</v>
      </c>
      <c r="M3715" s="5" t="s">
        <v>12680</v>
      </c>
      <c r="N3715" s="5" t="s">
        <v>26</v>
      </c>
      <c r="O3715" s="35">
        <v>35000</v>
      </c>
      <c r="P3715" s="5" t="s">
        <v>18630</v>
      </c>
      <c r="Q3715" s="5" t="str">
        <f t="shared" si="57"/>
        <v>Arquivado</v>
      </c>
      <c r="R3715" s="32" t="e">
        <v>#N/A</v>
      </c>
    </row>
    <row r="3716" spans="1:18" x14ac:dyDescent="0.2">
      <c r="A3716" s="5" t="s">
        <v>12682</v>
      </c>
      <c r="B3716" s="5"/>
      <c r="C3716" s="5" t="s">
        <v>12683</v>
      </c>
      <c r="D3716" s="5" t="s">
        <v>18692</v>
      </c>
      <c r="E3716" s="36" t="s">
        <v>71</v>
      </c>
      <c r="F3716" s="5" t="s">
        <v>18633</v>
      </c>
      <c r="G3716" s="34">
        <v>43659</v>
      </c>
      <c r="H3716" s="33" t="s">
        <v>18633</v>
      </c>
      <c r="I3716" s="34">
        <v>43788</v>
      </c>
      <c r="J3716" s="33" t="s">
        <v>18633</v>
      </c>
      <c r="K3716" s="34">
        <v>43804</v>
      </c>
      <c r="L3716" s="33" t="s">
        <v>42</v>
      </c>
      <c r="M3716" s="33" t="s">
        <v>43</v>
      </c>
      <c r="N3716" s="5" t="s">
        <v>26</v>
      </c>
      <c r="O3716" s="35">
        <v>175679.28</v>
      </c>
      <c r="P3716" s="5" t="s">
        <v>18630</v>
      </c>
      <c r="Q3716" s="5" t="str">
        <f t="shared" ref="Q3716:Q3779" si="58">IF(OR(ISNUMBER(SEARCH("arquivamento",L3716)),ISNUMBER(SEARCH("arquivado",L3716))),"Arquivado","Ativo")</f>
        <v>Arquivado</v>
      </c>
      <c r="R3716" s="32" t="e">
        <v>#N/A</v>
      </c>
    </row>
    <row r="3717" spans="1:18" x14ac:dyDescent="0.2">
      <c r="A3717" s="5" t="s">
        <v>12684</v>
      </c>
      <c r="B3717" s="5"/>
      <c r="C3717" s="5" t="s">
        <v>12685</v>
      </c>
      <c r="D3717" s="5" t="s">
        <v>18692</v>
      </c>
      <c r="E3717" s="36" t="s">
        <v>71</v>
      </c>
      <c r="F3717" s="5" t="s">
        <v>18633</v>
      </c>
      <c r="G3717" s="34">
        <v>44221</v>
      </c>
      <c r="H3717" s="33" t="s">
        <v>18630</v>
      </c>
      <c r="I3717" s="34"/>
      <c r="J3717" s="5" t="s">
        <v>18633</v>
      </c>
      <c r="K3717" s="34">
        <v>44333</v>
      </c>
      <c r="L3717" s="33" t="s">
        <v>42</v>
      </c>
      <c r="M3717" s="33" t="s">
        <v>43</v>
      </c>
      <c r="N3717" s="5" t="s">
        <v>26</v>
      </c>
      <c r="O3717" s="35">
        <v>59601.15</v>
      </c>
      <c r="P3717" s="5" t="s">
        <v>18630</v>
      </c>
      <c r="Q3717" s="5" t="str">
        <f t="shared" si="58"/>
        <v>Arquivado</v>
      </c>
      <c r="R3717" s="32" t="e">
        <v>#N/A</v>
      </c>
    </row>
    <row r="3718" spans="1:18" x14ac:dyDescent="0.2">
      <c r="A3718" s="5" t="s">
        <v>12686</v>
      </c>
      <c r="B3718" s="5"/>
      <c r="C3718" s="5" t="s">
        <v>12687</v>
      </c>
      <c r="D3718" s="5" t="s">
        <v>7593</v>
      </c>
      <c r="E3718" s="36" t="s">
        <v>71</v>
      </c>
      <c r="F3718" s="5" t="s">
        <v>18630</v>
      </c>
      <c r="G3718" s="34"/>
      <c r="H3718" s="5" t="s">
        <v>18630</v>
      </c>
      <c r="I3718" s="34"/>
      <c r="J3718" s="5" t="s">
        <v>18630</v>
      </c>
      <c r="K3718" s="34"/>
      <c r="L3718" s="5" t="s">
        <v>42</v>
      </c>
      <c r="M3718" s="5" t="s">
        <v>43</v>
      </c>
      <c r="N3718" s="5" t="s">
        <v>26</v>
      </c>
      <c r="O3718" s="35">
        <v>177046.66</v>
      </c>
      <c r="P3718" s="5" t="s">
        <v>18630</v>
      </c>
      <c r="Q3718" s="5" t="str">
        <f t="shared" si="58"/>
        <v>Arquivado</v>
      </c>
      <c r="R3718" s="32" t="e">
        <v>#N/A</v>
      </c>
    </row>
    <row r="3719" spans="1:18" x14ac:dyDescent="0.2">
      <c r="A3719" s="5" t="s">
        <v>12688</v>
      </c>
      <c r="B3719" s="5"/>
      <c r="C3719" s="5" t="s">
        <v>12689</v>
      </c>
      <c r="D3719" s="5" t="s">
        <v>12690</v>
      </c>
      <c r="E3719" s="36" t="s">
        <v>71</v>
      </c>
      <c r="F3719" s="5" t="s">
        <v>18633</v>
      </c>
      <c r="G3719" s="34">
        <v>44537</v>
      </c>
      <c r="H3719" s="33" t="s">
        <v>18633</v>
      </c>
      <c r="I3719" s="34">
        <v>44794</v>
      </c>
      <c r="J3719" s="33" t="s">
        <v>18633</v>
      </c>
      <c r="K3719" s="34">
        <v>45637</v>
      </c>
      <c r="L3719" s="33" t="s">
        <v>18794</v>
      </c>
      <c r="M3719" s="33" t="s">
        <v>12691</v>
      </c>
      <c r="N3719" s="5" t="s">
        <v>117</v>
      </c>
      <c r="O3719" s="35">
        <v>177157.35</v>
      </c>
      <c r="P3719" s="60" t="s">
        <v>18633</v>
      </c>
      <c r="Q3719" s="5" t="str">
        <f t="shared" si="58"/>
        <v>Ativo</v>
      </c>
      <c r="R3719" s="32" t="e">
        <v>#N/A</v>
      </c>
    </row>
    <row r="3720" spans="1:18" x14ac:dyDescent="0.2">
      <c r="A3720" s="5" t="s">
        <v>12693</v>
      </c>
      <c r="B3720" s="5"/>
      <c r="C3720" s="5" t="s">
        <v>11245</v>
      </c>
      <c r="D3720" s="5" t="s">
        <v>18692</v>
      </c>
      <c r="E3720" s="36" t="s">
        <v>71</v>
      </c>
      <c r="F3720" s="5" t="s">
        <v>18633</v>
      </c>
      <c r="G3720" s="34">
        <v>41922</v>
      </c>
      <c r="H3720" s="33" t="s">
        <v>18633</v>
      </c>
      <c r="I3720" s="34">
        <v>42082</v>
      </c>
      <c r="J3720" s="33" t="s">
        <v>18633</v>
      </c>
      <c r="K3720" s="34">
        <v>42111</v>
      </c>
      <c r="L3720" s="33" t="s">
        <v>42</v>
      </c>
      <c r="M3720" s="5" t="s">
        <v>12694</v>
      </c>
      <c r="N3720" s="5" t="s">
        <v>26</v>
      </c>
      <c r="O3720" s="35">
        <v>30000</v>
      </c>
      <c r="P3720" s="5" t="s">
        <v>18630</v>
      </c>
      <c r="Q3720" s="5" t="str">
        <f t="shared" si="58"/>
        <v>Arquivado</v>
      </c>
      <c r="R3720" s="32" t="e">
        <v>#N/A</v>
      </c>
    </row>
    <row r="3721" spans="1:18" x14ac:dyDescent="0.2">
      <c r="A3721" s="5" t="s">
        <v>12696</v>
      </c>
      <c r="B3721" s="5"/>
      <c r="C3721" s="5" t="s">
        <v>12697</v>
      </c>
      <c r="D3721" s="5" t="s">
        <v>18691</v>
      </c>
      <c r="E3721" s="36" t="s">
        <v>71</v>
      </c>
      <c r="F3721" s="5" t="s">
        <v>18630</v>
      </c>
      <c r="G3721" s="34"/>
      <c r="H3721" s="5" t="s">
        <v>18630</v>
      </c>
      <c r="I3721" s="34"/>
      <c r="J3721" s="5" t="s">
        <v>18630</v>
      </c>
      <c r="K3721" s="34"/>
      <c r="L3721" s="5" t="s">
        <v>42</v>
      </c>
      <c r="M3721" s="5" t="s">
        <v>43</v>
      </c>
      <c r="N3721" s="5" t="s">
        <v>26</v>
      </c>
      <c r="O3721" s="35">
        <v>590450.94999999995</v>
      </c>
      <c r="P3721" s="5" t="s">
        <v>18630</v>
      </c>
      <c r="Q3721" s="5" t="str">
        <f t="shared" si="58"/>
        <v>Arquivado</v>
      </c>
      <c r="R3721" s="32" t="e">
        <v>#N/A</v>
      </c>
    </row>
    <row r="3722" spans="1:18" x14ac:dyDescent="0.2">
      <c r="A3722" s="5" t="s">
        <v>12698</v>
      </c>
      <c r="B3722" s="5"/>
      <c r="C3722" s="5" t="s">
        <v>12699</v>
      </c>
      <c r="D3722" s="5" t="s">
        <v>1800</v>
      </c>
      <c r="E3722" s="36" t="s">
        <v>71</v>
      </c>
      <c r="F3722" s="5" t="s">
        <v>18633</v>
      </c>
      <c r="G3722" s="34">
        <v>42641</v>
      </c>
      <c r="H3722" s="33" t="s">
        <v>18633</v>
      </c>
      <c r="I3722" s="34">
        <v>43404</v>
      </c>
      <c r="J3722" s="33" t="s">
        <v>18633</v>
      </c>
      <c r="K3722" s="34">
        <v>46049</v>
      </c>
      <c r="L3722" s="33" t="s">
        <v>42</v>
      </c>
      <c r="M3722" s="5" t="s">
        <v>12700</v>
      </c>
      <c r="N3722" s="5" t="s">
        <v>26</v>
      </c>
      <c r="O3722" s="35">
        <v>40000</v>
      </c>
      <c r="P3722" s="5" t="s">
        <v>18630</v>
      </c>
      <c r="Q3722" s="5" t="str">
        <f t="shared" si="58"/>
        <v>Arquivado</v>
      </c>
      <c r="R3722" s="32" t="e">
        <v>#N/A</v>
      </c>
    </row>
    <row r="3723" spans="1:18" x14ac:dyDescent="0.2">
      <c r="A3723" s="5" t="s">
        <v>12702</v>
      </c>
      <c r="B3723" s="5"/>
      <c r="C3723" s="5" t="s">
        <v>12703</v>
      </c>
      <c r="D3723" s="5" t="s">
        <v>12704</v>
      </c>
      <c r="E3723" s="36" t="s">
        <v>71</v>
      </c>
      <c r="F3723" s="5" t="s">
        <v>18633</v>
      </c>
      <c r="G3723" s="34">
        <v>45620</v>
      </c>
      <c r="H3723" s="33" t="s">
        <v>18630</v>
      </c>
      <c r="I3723" s="34"/>
      <c r="J3723" s="5" t="s">
        <v>18633</v>
      </c>
      <c r="K3723" s="34">
        <v>45685</v>
      </c>
      <c r="L3723" s="33" t="s">
        <v>42</v>
      </c>
      <c r="M3723" s="33" t="s">
        <v>12705</v>
      </c>
      <c r="N3723" s="5" t="s">
        <v>26</v>
      </c>
      <c r="O3723" s="35">
        <v>95143.25</v>
      </c>
      <c r="P3723" s="5" t="s">
        <v>18633</v>
      </c>
      <c r="Q3723" s="5" t="str">
        <f t="shared" si="58"/>
        <v>Arquivado</v>
      </c>
      <c r="R3723" s="32" t="e">
        <v>#N/A</v>
      </c>
    </row>
    <row r="3724" spans="1:18" x14ac:dyDescent="0.2">
      <c r="A3724" s="5" t="s">
        <v>12707</v>
      </c>
      <c r="B3724" s="5"/>
      <c r="C3724" s="5" t="s">
        <v>12708</v>
      </c>
      <c r="D3724" s="5" t="s">
        <v>12709</v>
      </c>
      <c r="E3724" s="36" t="s">
        <v>71</v>
      </c>
      <c r="F3724" s="5" t="s">
        <v>18633</v>
      </c>
      <c r="G3724" s="34">
        <v>45180</v>
      </c>
      <c r="H3724" s="33" t="s">
        <v>18633</v>
      </c>
      <c r="I3724" s="34">
        <v>45331</v>
      </c>
      <c r="J3724" s="33" t="s">
        <v>18633</v>
      </c>
      <c r="K3724" s="34">
        <v>45471</v>
      </c>
      <c r="L3724" s="33" t="s">
        <v>42</v>
      </c>
      <c r="M3724" s="5" t="s">
        <v>43</v>
      </c>
      <c r="N3724" s="5" t="s">
        <v>26</v>
      </c>
      <c r="O3724" s="35">
        <v>1074630.71</v>
      </c>
      <c r="P3724" s="5" t="s">
        <v>18630</v>
      </c>
      <c r="Q3724" s="5" t="str">
        <f t="shared" si="58"/>
        <v>Arquivado</v>
      </c>
      <c r="R3724" s="32" t="e">
        <v>#N/A</v>
      </c>
    </row>
    <row r="3725" spans="1:18" x14ac:dyDescent="0.2">
      <c r="A3725" s="5" t="s">
        <v>12710</v>
      </c>
      <c r="B3725" s="5"/>
      <c r="C3725" s="5" t="s">
        <v>12711</v>
      </c>
      <c r="D3725" s="5" t="s">
        <v>12712</v>
      </c>
      <c r="E3725" s="36" t="s">
        <v>71</v>
      </c>
      <c r="F3725" s="5" t="s">
        <v>18633</v>
      </c>
      <c r="G3725" s="34">
        <v>44474</v>
      </c>
      <c r="H3725" s="33" t="s">
        <v>18633</v>
      </c>
      <c r="I3725" s="34">
        <v>44903</v>
      </c>
      <c r="J3725" s="33" t="s">
        <v>18630</v>
      </c>
      <c r="K3725" s="34"/>
      <c r="L3725" s="5" t="s">
        <v>18796</v>
      </c>
      <c r="M3725" s="5" t="s">
        <v>10520</v>
      </c>
      <c r="N3725" s="5" t="s">
        <v>117</v>
      </c>
      <c r="O3725" s="35">
        <v>574830.49</v>
      </c>
      <c r="P3725" s="60" t="s">
        <v>18630</v>
      </c>
      <c r="Q3725" s="5" t="str">
        <f t="shared" si="58"/>
        <v>Ativo</v>
      </c>
      <c r="R3725" s="32" t="e">
        <v>#N/A</v>
      </c>
    </row>
    <row r="3726" spans="1:18" x14ac:dyDescent="0.2">
      <c r="A3726" s="5" t="s">
        <v>12713</v>
      </c>
      <c r="B3726" s="5"/>
      <c r="C3726" s="5" t="s">
        <v>12714</v>
      </c>
      <c r="D3726" s="5" t="s">
        <v>1036</v>
      </c>
      <c r="E3726" s="36" t="s">
        <v>71</v>
      </c>
      <c r="F3726" s="5" t="s">
        <v>18633</v>
      </c>
      <c r="G3726" s="34">
        <v>45867</v>
      </c>
      <c r="H3726" s="33" t="s">
        <v>18633</v>
      </c>
      <c r="I3726" s="34">
        <v>46066</v>
      </c>
      <c r="J3726" s="33" t="s">
        <v>18630</v>
      </c>
      <c r="K3726" s="34"/>
      <c r="L3726" s="5" t="s">
        <v>18795</v>
      </c>
      <c r="M3726" s="5" t="s">
        <v>2221</v>
      </c>
      <c r="N3726" s="5" t="s">
        <v>210</v>
      </c>
      <c r="O3726" s="35">
        <v>559976.32999999996</v>
      </c>
      <c r="P3726" s="60" t="s">
        <v>18630</v>
      </c>
      <c r="Q3726" s="5" t="str">
        <f t="shared" si="58"/>
        <v>Ativo</v>
      </c>
      <c r="R3726" s="32" t="e">
        <v>#N/A</v>
      </c>
    </row>
    <row r="3727" spans="1:18" x14ac:dyDescent="0.2">
      <c r="A3727" s="5" t="s">
        <v>12715</v>
      </c>
      <c r="B3727" s="5"/>
      <c r="C3727" s="5" t="s">
        <v>12716</v>
      </c>
      <c r="D3727" s="5" t="s">
        <v>18691</v>
      </c>
      <c r="E3727" s="36" t="s">
        <v>71</v>
      </c>
      <c r="F3727" s="5" t="s">
        <v>18633</v>
      </c>
      <c r="G3727" s="34">
        <v>45457</v>
      </c>
      <c r="H3727" s="33" t="s">
        <v>18633</v>
      </c>
      <c r="I3727" s="34">
        <v>45729</v>
      </c>
      <c r="J3727" s="33" t="s">
        <v>18630</v>
      </c>
      <c r="K3727" s="34"/>
      <c r="L3727" s="5" t="s">
        <v>18795</v>
      </c>
      <c r="M3727" s="5" t="s">
        <v>12717</v>
      </c>
      <c r="N3727" s="5" t="s">
        <v>117</v>
      </c>
      <c r="O3727" s="35">
        <v>403927.97</v>
      </c>
      <c r="P3727" s="60" t="s">
        <v>18630</v>
      </c>
      <c r="Q3727" s="5" t="str">
        <f t="shared" si="58"/>
        <v>Ativo</v>
      </c>
      <c r="R3727" s="32" t="e">
        <v>#N/A</v>
      </c>
    </row>
    <row r="3728" spans="1:18" x14ac:dyDescent="0.2">
      <c r="A3728" s="5" t="s">
        <v>12719</v>
      </c>
      <c r="B3728" s="5"/>
      <c r="C3728" s="5" t="s">
        <v>12720</v>
      </c>
      <c r="D3728" s="5" t="s">
        <v>12721</v>
      </c>
      <c r="E3728" s="36" t="s">
        <v>71</v>
      </c>
      <c r="F3728" s="5" t="s">
        <v>18633</v>
      </c>
      <c r="G3728" s="34">
        <v>45630</v>
      </c>
      <c r="H3728" s="33" t="s">
        <v>18633</v>
      </c>
      <c r="I3728" s="34">
        <v>45924</v>
      </c>
      <c r="J3728" s="33" t="s">
        <v>18630</v>
      </c>
      <c r="K3728" s="34"/>
      <c r="L3728" s="5" t="s">
        <v>18795</v>
      </c>
      <c r="M3728" s="5" t="s">
        <v>3753</v>
      </c>
      <c r="N3728" s="5" t="s">
        <v>117</v>
      </c>
      <c r="O3728" s="35">
        <v>210522.76</v>
      </c>
      <c r="P3728" s="60" t="s">
        <v>18630</v>
      </c>
      <c r="Q3728" s="5" t="str">
        <f t="shared" si="58"/>
        <v>Ativo</v>
      </c>
      <c r="R3728" s="32" t="e">
        <v>#N/A</v>
      </c>
    </row>
    <row r="3729" spans="1:18" x14ac:dyDescent="0.2">
      <c r="A3729" s="5" t="s">
        <v>12722</v>
      </c>
      <c r="B3729" s="5"/>
      <c r="C3729" s="5" t="s">
        <v>12723</v>
      </c>
      <c r="D3729" s="5" t="s">
        <v>19404</v>
      </c>
      <c r="E3729" s="36" t="s">
        <v>71</v>
      </c>
      <c r="F3729" s="5" t="s">
        <v>18633</v>
      </c>
      <c r="G3729" s="34">
        <v>45523</v>
      </c>
      <c r="H3729" s="33" t="s">
        <v>18633</v>
      </c>
      <c r="I3729" s="34">
        <v>45758</v>
      </c>
      <c r="J3729" s="33" t="s">
        <v>18630</v>
      </c>
      <c r="K3729" s="34"/>
      <c r="L3729" s="5" t="s">
        <v>18796</v>
      </c>
      <c r="M3729" s="5" t="s">
        <v>1211</v>
      </c>
      <c r="N3729" s="5" t="s">
        <v>117</v>
      </c>
      <c r="O3729" s="35">
        <v>819411.33</v>
      </c>
      <c r="P3729" s="60" t="s">
        <v>18630</v>
      </c>
      <c r="Q3729" s="5" t="str">
        <f t="shared" si="58"/>
        <v>Ativo</v>
      </c>
      <c r="R3729" s="32" t="e">
        <v>#N/A</v>
      </c>
    </row>
    <row r="3730" spans="1:18" x14ac:dyDescent="0.2">
      <c r="A3730" s="5" t="s">
        <v>12724</v>
      </c>
      <c r="B3730" s="5" t="s">
        <v>12725</v>
      </c>
      <c r="C3730" s="5" t="s">
        <v>12726</v>
      </c>
      <c r="D3730" s="5" t="s">
        <v>10685</v>
      </c>
      <c r="E3730" s="36" t="s">
        <v>279</v>
      </c>
      <c r="F3730" s="5" t="s">
        <v>18633</v>
      </c>
      <c r="G3730" s="34">
        <v>45446</v>
      </c>
      <c r="H3730" s="33" t="s">
        <v>18630</v>
      </c>
      <c r="I3730" s="34"/>
      <c r="J3730" s="5" t="s">
        <v>18630</v>
      </c>
      <c r="K3730" s="34"/>
      <c r="L3730" s="5" t="s">
        <v>42</v>
      </c>
      <c r="M3730" s="5" t="s">
        <v>43</v>
      </c>
      <c r="N3730" s="5" t="s">
        <v>26</v>
      </c>
      <c r="O3730" s="35">
        <v>46064.35</v>
      </c>
      <c r="P3730" s="5" t="s">
        <v>18630</v>
      </c>
      <c r="Q3730" s="5" t="str">
        <f t="shared" si="58"/>
        <v>Arquivado</v>
      </c>
      <c r="R3730" s="32" t="e">
        <v>#N/A</v>
      </c>
    </row>
    <row r="3731" spans="1:18" x14ac:dyDescent="0.2">
      <c r="A3731" s="5" t="s">
        <v>12727</v>
      </c>
      <c r="B3731" s="5"/>
      <c r="C3731" s="5" t="s">
        <v>12728</v>
      </c>
      <c r="D3731" s="5" t="s">
        <v>829</v>
      </c>
      <c r="E3731" s="36" t="s">
        <v>71</v>
      </c>
      <c r="F3731" s="5" t="s">
        <v>18630</v>
      </c>
      <c r="G3731" s="34"/>
      <c r="H3731" s="5" t="s">
        <v>18630</v>
      </c>
      <c r="I3731" s="34"/>
      <c r="J3731" s="5" t="s">
        <v>18630</v>
      </c>
      <c r="K3731" s="34"/>
      <c r="L3731" s="5" t="s">
        <v>42</v>
      </c>
      <c r="M3731" s="5" t="s">
        <v>43</v>
      </c>
      <c r="N3731" s="5" t="s">
        <v>26</v>
      </c>
      <c r="O3731" s="35">
        <v>449875.25</v>
      </c>
      <c r="P3731" s="5" t="s">
        <v>18630</v>
      </c>
      <c r="Q3731" s="5" t="str">
        <f t="shared" si="58"/>
        <v>Arquivado</v>
      </c>
      <c r="R3731" s="32" t="e">
        <v>#N/A</v>
      </c>
    </row>
    <row r="3732" spans="1:18" x14ac:dyDescent="0.2">
      <c r="A3732" s="5" t="s">
        <v>12729</v>
      </c>
      <c r="B3732" s="5" t="s">
        <v>12730</v>
      </c>
      <c r="C3732" s="5" t="s">
        <v>12731</v>
      </c>
      <c r="D3732" s="5" t="s">
        <v>8742</v>
      </c>
      <c r="E3732" s="36" t="s">
        <v>71</v>
      </c>
      <c r="F3732" s="5" t="s">
        <v>18633</v>
      </c>
      <c r="G3732" s="34">
        <v>45527</v>
      </c>
      <c r="H3732" s="33" t="s">
        <v>18633</v>
      </c>
      <c r="I3732" s="34">
        <v>45645</v>
      </c>
      <c r="J3732" s="33" t="s">
        <v>18633</v>
      </c>
      <c r="K3732" s="34">
        <v>45987</v>
      </c>
      <c r="L3732" s="33" t="s">
        <v>42</v>
      </c>
      <c r="M3732" s="5" t="s">
        <v>12732</v>
      </c>
      <c r="N3732" s="5" t="s">
        <v>26</v>
      </c>
      <c r="O3732" s="35">
        <v>928028.27</v>
      </c>
      <c r="P3732" s="5" t="s">
        <v>18630</v>
      </c>
      <c r="Q3732" s="5" t="str">
        <f t="shared" si="58"/>
        <v>Arquivado</v>
      </c>
      <c r="R3732" s="32" t="e">
        <v>#N/A</v>
      </c>
    </row>
    <row r="3733" spans="1:18" x14ac:dyDescent="0.2">
      <c r="A3733" s="5" t="s">
        <v>12734</v>
      </c>
      <c r="B3733" s="5" t="s">
        <v>12735</v>
      </c>
      <c r="C3733" s="5" t="s">
        <v>12736</v>
      </c>
      <c r="D3733" s="5" t="s">
        <v>12737</v>
      </c>
      <c r="E3733" s="36" t="s">
        <v>279</v>
      </c>
      <c r="F3733" s="5" t="s">
        <v>18633</v>
      </c>
      <c r="G3733" s="34">
        <v>45547</v>
      </c>
      <c r="H3733" s="33" t="s">
        <v>18633</v>
      </c>
      <c r="I3733" s="34">
        <v>45700</v>
      </c>
      <c r="J3733" s="33" t="s">
        <v>18630</v>
      </c>
      <c r="K3733" s="34"/>
      <c r="L3733" s="5" t="s">
        <v>42</v>
      </c>
      <c r="M3733" s="5" t="s">
        <v>1409</v>
      </c>
      <c r="N3733" s="5" t="s">
        <v>26</v>
      </c>
      <c r="O3733" s="35">
        <v>22839.02</v>
      </c>
      <c r="P3733" s="5" t="s">
        <v>18630</v>
      </c>
      <c r="Q3733" s="5" t="str">
        <f t="shared" si="58"/>
        <v>Arquivado</v>
      </c>
      <c r="R3733" s="32" t="e">
        <v>#N/A</v>
      </c>
    </row>
    <row r="3734" spans="1:18" x14ac:dyDescent="0.2">
      <c r="A3734" s="5" t="s">
        <v>12738</v>
      </c>
      <c r="B3734" s="5" t="s">
        <v>12739</v>
      </c>
      <c r="C3734" s="5" t="s">
        <v>12740</v>
      </c>
      <c r="D3734" s="5" t="s">
        <v>18693</v>
      </c>
      <c r="E3734" s="36" t="s">
        <v>71</v>
      </c>
      <c r="F3734" s="5" t="s">
        <v>18633</v>
      </c>
      <c r="G3734" s="34">
        <v>44950</v>
      </c>
      <c r="H3734" s="33" t="s">
        <v>18633</v>
      </c>
      <c r="I3734" s="34">
        <v>45210</v>
      </c>
      <c r="J3734" s="33" t="s">
        <v>18633</v>
      </c>
      <c r="K3734" s="34">
        <v>45441</v>
      </c>
      <c r="L3734" s="33" t="s">
        <v>42</v>
      </c>
      <c r="M3734" s="5" t="s">
        <v>12741</v>
      </c>
      <c r="N3734" s="5" t="s">
        <v>26</v>
      </c>
      <c r="O3734" s="35">
        <v>162321.04999999999</v>
      </c>
      <c r="P3734" s="5" t="s">
        <v>18630</v>
      </c>
      <c r="Q3734" s="5" t="str">
        <f t="shared" si="58"/>
        <v>Arquivado</v>
      </c>
      <c r="R3734" s="32" t="e">
        <v>#N/A</v>
      </c>
    </row>
    <row r="3735" spans="1:18" x14ac:dyDescent="0.2">
      <c r="A3735" s="5" t="s">
        <v>12743</v>
      </c>
      <c r="B3735" s="5"/>
      <c r="C3735" s="5" t="s">
        <v>11493</v>
      </c>
      <c r="D3735" s="5" t="s">
        <v>18691</v>
      </c>
      <c r="E3735" s="36" t="s">
        <v>71</v>
      </c>
      <c r="F3735" s="5" t="s">
        <v>18633</v>
      </c>
      <c r="G3735" s="34">
        <v>42211</v>
      </c>
      <c r="H3735" s="33" t="s">
        <v>18633</v>
      </c>
      <c r="I3735" s="34">
        <v>42353</v>
      </c>
      <c r="J3735" s="33" t="s">
        <v>18630</v>
      </c>
      <c r="K3735" s="34"/>
      <c r="L3735" s="5" t="s">
        <v>42</v>
      </c>
      <c r="M3735" s="5" t="s">
        <v>43</v>
      </c>
      <c r="N3735" s="5" t="s">
        <v>26</v>
      </c>
      <c r="O3735" s="35">
        <v>35000</v>
      </c>
      <c r="P3735" s="5" t="s">
        <v>18630</v>
      </c>
      <c r="Q3735" s="5" t="str">
        <f t="shared" si="58"/>
        <v>Arquivado</v>
      </c>
      <c r="R3735" s="32" t="e">
        <v>#N/A</v>
      </c>
    </row>
    <row r="3736" spans="1:18" x14ac:dyDescent="0.2">
      <c r="A3736" s="5" t="s">
        <v>12744</v>
      </c>
      <c r="B3736" s="5"/>
      <c r="C3736" s="5" t="s">
        <v>12745</v>
      </c>
      <c r="D3736" s="5" t="s">
        <v>18691</v>
      </c>
      <c r="E3736" s="36" t="s">
        <v>71</v>
      </c>
      <c r="F3736" s="5" t="s">
        <v>18630</v>
      </c>
      <c r="G3736" s="34"/>
      <c r="H3736" s="5" t="s">
        <v>18630</v>
      </c>
      <c r="I3736" s="34"/>
      <c r="J3736" s="5" t="s">
        <v>18630</v>
      </c>
      <c r="K3736" s="34"/>
      <c r="L3736" s="5" t="s">
        <v>42</v>
      </c>
      <c r="M3736" s="5" t="s">
        <v>10561</v>
      </c>
      <c r="N3736" s="5" t="s">
        <v>26</v>
      </c>
      <c r="O3736" s="35">
        <v>706279.41</v>
      </c>
      <c r="P3736" s="5" t="s">
        <v>18630</v>
      </c>
      <c r="Q3736" s="5" t="str">
        <f t="shared" si="58"/>
        <v>Arquivado</v>
      </c>
      <c r="R3736" s="32" t="e">
        <v>#N/A</v>
      </c>
    </row>
    <row r="3737" spans="1:18" x14ac:dyDescent="0.2">
      <c r="A3737" s="5" t="s">
        <v>12746</v>
      </c>
      <c r="B3737" s="5" t="s">
        <v>12747</v>
      </c>
      <c r="C3737" s="5" t="s">
        <v>12748</v>
      </c>
      <c r="D3737" s="5" t="s">
        <v>18693</v>
      </c>
      <c r="E3737" s="36" t="s">
        <v>71</v>
      </c>
      <c r="F3737" s="5" t="s">
        <v>18633</v>
      </c>
      <c r="G3737" s="34">
        <v>44824</v>
      </c>
      <c r="H3737" s="33" t="s">
        <v>18633</v>
      </c>
      <c r="I3737" s="34">
        <v>45120</v>
      </c>
      <c r="J3737" s="33" t="s">
        <v>18630</v>
      </c>
      <c r="K3737" s="34"/>
      <c r="L3737" s="5" t="s">
        <v>42</v>
      </c>
      <c r="M3737" s="33" t="s">
        <v>12749</v>
      </c>
      <c r="N3737" s="5" t="s">
        <v>26</v>
      </c>
      <c r="O3737" s="35">
        <v>197663</v>
      </c>
      <c r="P3737" s="5" t="s">
        <v>18633</v>
      </c>
      <c r="Q3737" s="5" t="str">
        <f t="shared" si="58"/>
        <v>Arquivado</v>
      </c>
      <c r="R3737" s="32" t="e">
        <v>#N/A</v>
      </c>
    </row>
    <row r="3738" spans="1:18" x14ac:dyDescent="0.2">
      <c r="A3738" s="5" t="s">
        <v>12751</v>
      </c>
      <c r="B3738" s="5" t="s">
        <v>12752</v>
      </c>
      <c r="C3738" s="5" t="s">
        <v>12753</v>
      </c>
      <c r="D3738" s="5" t="s">
        <v>12754</v>
      </c>
      <c r="E3738" s="36" t="s">
        <v>71</v>
      </c>
      <c r="F3738" s="5" t="s">
        <v>18633</v>
      </c>
      <c r="G3738" s="34">
        <v>43153</v>
      </c>
      <c r="H3738" s="33" t="s">
        <v>18633</v>
      </c>
      <c r="I3738" s="34">
        <v>43439</v>
      </c>
      <c r="J3738" s="33" t="s">
        <v>18633</v>
      </c>
      <c r="K3738" s="34">
        <v>43892</v>
      </c>
      <c r="L3738" s="33" t="s">
        <v>42</v>
      </c>
      <c r="M3738" s="33" t="s">
        <v>12755</v>
      </c>
      <c r="N3738" s="5" t="s">
        <v>26</v>
      </c>
      <c r="O3738" s="35">
        <v>40000</v>
      </c>
      <c r="P3738" s="5" t="s">
        <v>18630</v>
      </c>
      <c r="Q3738" s="5" t="str">
        <f t="shared" si="58"/>
        <v>Arquivado</v>
      </c>
      <c r="R3738" s="32" t="e">
        <v>#N/A</v>
      </c>
    </row>
    <row r="3739" spans="1:18" x14ac:dyDescent="0.2">
      <c r="A3739" s="5" t="s">
        <v>12757</v>
      </c>
      <c r="B3739" s="5"/>
      <c r="C3739" s="5" t="s">
        <v>12758</v>
      </c>
      <c r="D3739" s="5" t="s">
        <v>18691</v>
      </c>
      <c r="E3739" s="36" t="s">
        <v>71</v>
      </c>
      <c r="F3739" s="5" t="s">
        <v>18633</v>
      </c>
      <c r="G3739" s="34">
        <v>43791</v>
      </c>
      <c r="H3739" s="33" t="s">
        <v>18633</v>
      </c>
      <c r="I3739" s="34">
        <v>44068</v>
      </c>
      <c r="J3739" s="33" t="s">
        <v>18633</v>
      </c>
      <c r="K3739" s="34">
        <v>45713</v>
      </c>
      <c r="L3739" s="33" t="s">
        <v>42</v>
      </c>
      <c r="M3739" s="5" t="s">
        <v>43</v>
      </c>
      <c r="N3739" s="5" t="s">
        <v>26</v>
      </c>
      <c r="O3739" s="35">
        <v>46114.45</v>
      </c>
      <c r="P3739" s="5" t="s">
        <v>18630</v>
      </c>
      <c r="Q3739" s="5" t="str">
        <f t="shared" si="58"/>
        <v>Arquivado</v>
      </c>
      <c r="R3739" s="32" t="e">
        <v>#N/A</v>
      </c>
    </row>
    <row r="3740" spans="1:18" x14ac:dyDescent="0.2">
      <c r="A3740" s="5" t="s">
        <v>12759</v>
      </c>
      <c r="B3740" s="5"/>
      <c r="C3740" s="5" t="s">
        <v>12760</v>
      </c>
      <c r="D3740" s="5" t="s">
        <v>18691</v>
      </c>
      <c r="E3740" s="36" t="s">
        <v>71</v>
      </c>
      <c r="F3740" s="5" t="s">
        <v>18633</v>
      </c>
      <c r="G3740" s="34">
        <v>44603</v>
      </c>
      <c r="H3740" s="33" t="s">
        <v>18630</v>
      </c>
      <c r="I3740" s="34"/>
      <c r="J3740" s="5" t="s">
        <v>18630</v>
      </c>
      <c r="K3740" s="34"/>
      <c r="L3740" s="5" t="s">
        <v>42</v>
      </c>
      <c r="M3740" s="5" t="s">
        <v>43</v>
      </c>
      <c r="N3740" s="5" t="s">
        <v>26</v>
      </c>
      <c r="O3740" s="35">
        <v>324962.28000000003</v>
      </c>
      <c r="P3740" s="5" t="s">
        <v>18630</v>
      </c>
      <c r="Q3740" s="5" t="str">
        <f t="shared" si="58"/>
        <v>Arquivado</v>
      </c>
      <c r="R3740" s="32" t="e">
        <v>#N/A</v>
      </c>
    </row>
    <row r="3741" spans="1:18" x14ac:dyDescent="0.2">
      <c r="A3741" s="5" t="s">
        <v>12761</v>
      </c>
      <c r="B3741" s="5" t="s">
        <v>12762</v>
      </c>
      <c r="C3741" s="5" t="s">
        <v>12763</v>
      </c>
      <c r="D3741" s="5" t="s">
        <v>12764</v>
      </c>
      <c r="E3741" s="36" t="s">
        <v>71</v>
      </c>
      <c r="F3741" s="5" t="s">
        <v>18633</v>
      </c>
      <c r="G3741" s="34">
        <v>44607</v>
      </c>
      <c r="H3741" s="33" t="s">
        <v>18633</v>
      </c>
      <c r="I3741" s="34">
        <v>44910</v>
      </c>
      <c r="J3741" s="33" t="s">
        <v>18633</v>
      </c>
      <c r="K3741" s="34">
        <v>45874</v>
      </c>
      <c r="L3741" s="33" t="s">
        <v>18794</v>
      </c>
      <c r="M3741" s="5" t="s">
        <v>12765</v>
      </c>
      <c r="N3741" s="5" t="s">
        <v>117</v>
      </c>
      <c r="O3741" s="35">
        <v>411260.01</v>
      </c>
      <c r="P3741" s="60" t="s">
        <v>18630</v>
      </c>
      <c r="Q3741" s="5" t="str">
        <f t="shared" si="58"/>
        <v>Ativo</v>
      </c>
      <c r="R3741" s="32" t="e">
        <v>#N/A</v>
      </c>
    </row>
    <row r="3742" spans="1:18" x14ac:dyDescent="0.2">
      <c r="A3742" s="5" t="s">
        <v>12767</v>
      </c>
      <c r="B3742" s="5"/>
      <c r="C3742" s="5" t="s">
        <v>11429</v>
      </c>
      <c r="D3742" s="5" t="s">
        <v>12768</v>
      </c>
      <c r="E3742" s="36" t="s">
        <v>1622</v>
      </c>
      <c r="F3742" s="5" t="s">
        <v>18633</v>
      </c>
      <c r="G3742" s="34">
        <v>45462</v>
      </c>
      <c r="H3742" s="33" t="s">
        <v>18630</v>
      </c>
      <c r="I3742" s="34"/>
      <c r="J3742" s="5" t="s">
        <v>18630</v>
      </c>
      <c r="K3742" s="34"/>
      <c r="L3742" s="5" t="s">
        <v>42</v>
      </c>
      <c r="M3742" s="33" t="s">
        <v>43</v>
      </c>
      <c r="N3742" s="5" t="s">
        <v>26</v>
      </c>
      <c r="O3742" s="35">
        <v>198976.43</v>
      </c>
      <c r="P3742" s="5" t="s">
        <v>18633</v>
      </c>
      <c r="Q3742" s="5" t="str">
        <f t="shared" si="58"/>
        <v>Arquivado</v>
      </c>
      <c r="R3742" s="32" t="e">
        <v>#N/A</v>
      </c>
    </row>
    <row r="3743" spans="1:18" x14ac:dyDescent="0.2">
      <c r="A3743" s="5" t="s">
        <v>12769</v>
      </c>
      <c r="B3743" s="5"/>
      <c r="C3743" s="5" t="s">
        <v>5309</v>
      </c>
      <c r="D3743" s="5" t="s">
        <v>12770</v>
      </c>
      <c r="E3743" s="36" t="s">
        <v>71</v>
      </c>
      <c r="F3743" s="5" t="s">
        <v>18633</v>
      </c>
      <c r="G3743" s="34">
        <v>42774</v>
      </c>
      <c r="H3743" s="33" t="s">
        <v>18633</v>
      </c>
      <c r="I3743" s="34">
        <v>43166</v>
      </c>
      <c r="J3743" s="33" t="s">
        <v>18633</v>
      </c>
      <c r="K3743" s="34">
        <v>43346</v>
      </c>
      <c r="L3743" s="33" t="s">
        <v>23</v>
      </c>
      <c r="M3743" s="5" t="s">
        <v>43</v>
      </c>
      <c r="N3743" s="5" t="s">
        <v>26</v>
      </c>
      <c r="O3743" s="35">
        <v>40000</v>
      </c>
      <c r="P3743" s="5" t="s">
        <v>18630</v>
      </c>
      <c r="Q3743" s="5" t="str">
        <f t="shared" si="58"/>
        <v>Arquivado</v>
      </c>
      <c r="R3743" s="32" t="e">
        <v>#N/A</v>
      </c>
    </row>
    <row r="3744" spans="1:18" x14ac:dyDescent="0.2">
      <c r="A3744" s="5" t="s">
        <v>12771</v>
      </c>
      <c r="B3744" s="5"/>
      <c r="C3744" s="5" t="s">
        <v>12772</v>
      </c>
      <c r="D3744" s="5" t="s">
        <v>12773</v>
      </c>
      <c r="E3744" s="36" t="s">
        <v>71</v>
      </c>
      <c r="F3744" s="5" t="s">
        <v>18633</v>
      </c>
      <c r="G3744" s="34">
        <v>45933</v>
      </c>
      <c r="H3744" s="33" t="s">
        <v>18630</v>
      </c>
      <c r="I3744" s="34"/>
      <c r="J3744" s="5" t="s">
        <v>18630</v>
      </c>
      <c r="K3744" s="34"/>
      <c r="L3744" s="5" t="s">
        <v>18795</v>
      </c>
      <c r="M3744" s="5" t="s">
        <v>912</v>
      </c>
      <c r="N3744" s="5" t="s">
        <v>117</v>
      </c>
      <c r="O3744" s="35">
        <v>415188.97</v>
      </c>
      <c r="P3744" s="60" t="s">
        <v>18630</v>
      </c>
      <c r="Q3744" s="5" t="str">
        <f t="shared" si="58"/>
        <v>Ativo</v>
      </c>
      <c r="R3744" s="32" t="e">
        <v>#N/A</v>
      </c>
    </row>
    <row r="3745" spans="1:18" x14ac:dyDescent="0.2">
      <c r="A3745" s="5" t="s">
        <v>12774</v>
      </c>
      <c r="B3745" s="5"/>
      <c r="C3745" s="5" t="s">
        <v>12775</v>
      </c>
      <c r="D3745" s="5" t="s">
        <v>11427</v>
      </c>
      <c r="E3745" s="36" t="s">
        <v>71</v>
      </c>
      <c r="F3745" s="5" t="s">
        <v>18630</v>
      </c>
      <c r="G3745" s="34"/>
      <c r="H3745" s="5" t="s">
        <v>18630</v>
      </c>
      <c r="I3745" s="34"/>
      <c r="J3745" s="5" t="s">
        <v>18630</v>
      </c>
      <c r="K3745" s="34"/>
      <c r="L3745" s="5" t="s">
        <v>18793</v>
      </c>
      <c r="M3745" s="5" t="s">
        <v>12776</v>
      </c>
      <c r="N3745" s="5" t="s">
        <v>18712</v>
      </c>
      <c r="O3745" s="35">
        <v>1094589.4099999999</v>
      </c>
      <c r="P3745" s="60" t="s">
        <v>18630</v>
      </c>
      <c r="Q3745" s="5" t="str">
        <f t="shared" si="58"/>
        <v>Ativo</v>
      </c>
      <c r="R3745" s="32" t="e">
        <v>#N/A</v>
      </c>
    </row>
    <row r="3746" spans="1:18" x14ac:dyDescent="0.2">
      <c r="A3746" s="5" t="s">
        <v>12778</v>
      </c>
      <c r="B3746" s="5"/>
      <c r="C3746" s="5" t="s">
        <v>12779</v>
      </c>
      <c r="D3746" s="5" t="s">
        <v>18692</v>
      </c>
      <c r="E3746" s="36" t="s">
        <v>71</v>
      </c>
      <c r="F3746" s="5" t="s">
        <v>18633</v>
      </c>
      <c r="G3746" s="34">
        <v>45478</v>
      </c>
      <c r="H3746" s="33" t="s">
        <v>18633</v>
      </c>
      <c r="I3746" s="34">
        <v>45702</v>
      </c>
      <c r="J3746" s="33" t="s">
        <v>18633</v>
      </c>
      <c r="K3746" s="34">
        <v>46083</v>
      </c>
      <c r="L3746" s="33" t="s">
        <v>18794</v>
      </c>
      <c r="M3746" s="5" t="s">
        <v>12403</v>
      </c>
      <c r="N3746" s="5" t="s">
        <v>210</v>
      </c>
      <c r="O3746" s="35">
        <v>333392.18</v>
      </c>
      <c r="P3746" s="60" t="s">
        <v>18630</v>
      </c>
      <c r="Q3746" s="5" t="str">
        <f t="shared" si="58"/>
        <v>Ativo</v>
      </c>
      <c r="R3746" s="32" t="e">
        <v>#N/A</v>
      </c>
    </row>
    <row r="3747" spans="1:18" x14ac:dyDescent="0.2">
      <c r="A3747" s="5" t="s">
        <v>12780</v>
      </c>
      <c r="B3747" s="5"/>
      <c r="C3747" s="5" t="s">
        <v>12781</v>
      </c>
      <c r="D3747" s="5" t="s">
        <v>443</v>
      </c>
      <c r="E3747" s="36" t="s">
        <v>71</v>
      </c>
      <c r="F3747" s="5" t="s">
        <v>18633</v>
      </c>
      <c r="G3747" s="34">
        <v>44302</v>
      </c>
      <c r="H3747" s="33" t="s">
        <v>18630</v>
      </c>
      <c r="I3747" s="34"/>
      <c r="J3747" s="5" t="s">
        <v>18633</v>
      </c>
      <c r="K3747" s="34">
        <v>44795</v>
      </c>
      <c r="L3747" s="33" t="s">
        <v>42</v>
      </c>
      <c r="M3747" s="5" t="s">
        <v>12782</v>
      </c>
      <c r="N3747" s="5" t="s">
        <v>26</v>
      </c>
      <c r="O3747" s="35">
        <v>88072.44</v>
      </c>
      <c r="P3747" s="5" t="s">
        <v>18633</v>
      </c>
      <c r="Q3747" s="5" t="str">
        <f t="shared" si="58"/>
        <v>Arquivado</v>
      </c>
      <c r="R3747" s="32" t="e">
        <v>#N/A</v>
      </c>
    </row>
    <row r="3748" spans="1:18" x14ac:dyDescent="0.2">
      <c r="A3748" s="5" t="s">
        <v>12784</v>
      </c>
      <c r="B3748" s="5"/>
      <c r="C3748" s="5" t="s">
        <v>12785</v>
      </c>
      <c r="D3748" s="5" t="s">
        <v>1314</v>
      </c>
      <c r="E3748" s="36" t="s">
        <v>71</v>
      </c>
      <c r="F3748" s="5" t="s">
        <v>18633</v>
      </c>
      <c r="G3748" s="34">
        <v>45439</v>
      </c>
      <c r="H3748" s="33" t="s">
        <v>18630</v>
      </c>
      <c r="I3748" s="34"/>
      <c r="J3748" s="5" t="s">
        <v>18633</v>
      </c>
      <c r="K3748" s="34">
        <v>45455</v>
      </c>
      <c r="L3748" s="33" t="s">
        <v>18794</v>
      </c>
      <c r="M3748" s="5" t="s">
        <v>43</v>
      </c>
      <c r="N3748" s="5" t="s">
        <v>117</v>
      </c>
      <c r="O3748" s="35">
        <v>231923.27</v>
      </c>
      <c r="P3748" s="60" t="s">
        <v>18633</v>
      </c>
      <c r="Q3748" s="5" t="str">
        <f t="shared" si="58"/>
        <v>Ativo</v>
      </c>
      <c r="R3748" s="32" t="e">
        <v>#N/A</v>
      </c>
    </row>
    <row r="3749" spans="1:18" x14ac:dyDescent="0.2">
      <c r="A3749" s="5" t="s">
        <v>12786</v>
      </c>
      <c r="B3749" s="5"/>
      <c r="C3749" s="5" t="s">
        <v>12787</v>
      </c>
      <c r="D3749" s="5" t="s">
        <v>18693</v>
      </c>
      <c r="E3749" s="36" t="s">
        <v>71</v>
      </c>
      <c r="F3749" s="5" t="s">
        <v>18633</v>
      </c>
      <c r="G3749" s="34">
        <v>44607</v>
      </c>
      <c r="H3749" s="33" t="s">
        <v>18630</v>
      </c>
      <c r="I3749" s="34"/>
      <c r="J3749" s="5" t="s">
        <v>18633</v>
      </c>
      <c r="K3749" s="34">
        <v>44778</v>
      </c>
      <c r="L3749" s="33" t="s">
        <v>42</v>
      </c>
      <c r="M3749" s="5" t="s">
        <v>12788</v>
      </c>
      <c r="N3749" s="5" t="s">
        <v>26</v>
      </c>
      <c r="O3749" s="35">
        <v>160712.81</v>
      </c>
      <c r="P3749" s="5" t="s">
        <v>18630</v>
      </c>
      <c r="Q3749" s="5" t="str">
        <f t="shared" si="58"/>
        <v>Arquivado</v>
      </c>
      <c r="R3749" s="32" t="e">
        <v>#N/A</v>
      </c>
    </row>
    <row r="3750" spans="1:18" x14ac:dyDescent="0.2">
      <c r="A3750" s="5" t="s">
        <v>12790</v>
      </c>
      <c r="B3750" s="5"/>
      <c r="C3750" s="5" t="s">
        <v>6481</v>
      </c>
      <c r="D3750" s="5" t="s">
        <v>18691</v>
      </c>
      <c r="E3750" s="36" t="s">
        <v>71</v>
      </c>
      <c r="F3750" s="5" t="s">
        <v>18633</v>
      </c>
      <c r="G3750" s="34">
        <v>42677</v>
      </c>
      <c r="H3750" s="33" t="s">
        <v>18630</v>
      </c>
      <c r="I3750" s="34"/>
      <c r="J3750" s="5" t="s">
        <v>18633</v>
      </c>
      <c r="K3750" s="34">
        <v>42697</v>
      </c>
      <c r="L3750" s="33" t="s">
        <v>42</v>
      </c>
      <c r="M3750" s="33" t="s">
        <v>43</v>
      </c>
      <c r="N3750" s="5" t="s">
        <v>26</v>
      </c>
      <c r="O3750" s="35">
        <v>40000</v>
      </c>
      <c r="P3750" s="5" t="s">
        <v>18633</v>
      </c>
      <c r="Q3750" s="5" t="str">
        <f t="shared" si="58"/>
        <v>Arquivado</v>
      </c>
      <c r="R3750" s="32" t="e">
        <v>#N/A</v>
      </c>
    </row>
    <row r="3751" spans="1:18" x14ac:dyDescent="0.2">
      <c r="A3751" s="5" t="s">
        <v>12791</v>
      </c>
      <c r="B3751" s="5"/>
      <c r="C3751" s="5" t="s">
        <v>12792</v>
      </c>
      <c r="D3751" s="5" t="s">
        <v>12793</v>
      </c>
      <c r="E3751" s="36" t="s">
        <v>71</v>
      </c>
      <c r="F3751" s="5" t="s">
        <v>18633</v>
      </c>
      <c r="G3751" s="34">
        <v>45005</v>
      </c>
      <c r="H3751" s="33" t="s">
        <v>18630</v>
      </c>
      <c r="I3751" s="34"/>
      <c r="J3751" s="5" t="s">
        <v>18630</v>
      </c>
      <c r="K3751" s="34"/>
      <c r="L3751" s="5" t="s">
        <v>42</v>
      </c>
      <c r="M3751" s="33" t="s">
        <v>43</v>
      </c>
      <c r="N3751" s="5" t="s">
        <v>26</v>
      </c>
      <c r="O3751" s="35">
        <v>727196.42</v>
      </c>
      <c r="P3751" s="5" t="s">
        <v>18630</v>
      </c>
      <c r="Q3751" s="5" t="str">
        <f t="shared" si="58"/>
        <v>Arquivado</v>
      </c>
      <c r="R3751" s="32" t="e">
        <v>#N/A</v>
      </c>
    </row>
    <row r="3752" spans="1:18" x14ac:dyDescent="0.2">
      <c r="A3752" s="5" t="s">
        <v>12794</v>
      </c>
      <c r="B3752" s="5"/>
      <c r="C3752" s="5" t="s">
        <v>12795</v>
      </c>
      <c r="D3752" s="5" t="s">
        <v>12796</v>
      </c>
      <c r="E3752" s="36" t="s">
        <v>71</v>
      </c>
      <c r="F3752" s="5" t="s">
        <v>18633</v>
      </c>
      <c r="G3752" s="34">
        <v>45939</v>
      </c>
      <c r="H3752" s="33" t="s">
        <v>18630</v>
      </c>
      <c r="I3752" s="34"/>
      <c r="J3752" s="5" t="s">
        <v>18630</v>
      </c>
      <c r="K3752" s="34"/>
      <c r="L3752" s="5" t="s">
        <v>42</v>
      </c>
      <c r="M3752" s="33" t="s">
        <v>43</v>
      </c>
      <c r="N3752" s="5" t="s">
        <v>26</v>
      </c>
      <c r="O3752" s="35">
        <v>132447.81</v>
      </c>
      <c r="P3752" s="5" t="s">
        <v>18633</v>
      </c>
      <c r="Q3752" s="5" t="str">
        <f t="shared" si="58"/>
        <v>Arquivado</v>
      </c>
      <c r="R3752" s="32" t="e">
        <v>#N/A</v>
      </c>
    </row>
    <row r="3753" spans="1:18" x14ac:dyDescent="0.2">
      <c r="A3753" s="5" t="s">
        <v>12797</v>
      </c>
      <c r="B3753" s="5"/>
      <c r="C3753" s="5" t="s">
        <v>12798</v>
      </c>
      <c r="D3753" s="5" t="s">
        <v>18695</v>
      </c>
      <c r="E3753" s="36" t="s">
        <v>71</v>
      </c>
      <c r="F3753" s="5" t="s">
        <v>18630</v>
      </c>
      <c r="G3753" s="34"/>
      <c r="H3753" s="5" t="s">
        <v>18630</v>
      </c>
      <c r="I3753" s="34"/>
      <c r="J3753" s="5" t="s">
        <v>18633</v>
      </c>
      <c r="K3753" s="34">
        <v>45483</v>
      </c>
      <c r="L3753" s="33" t="s">
        <v>42</v>
      </c>
      <c r="M3753" s="5" t="s">
        <v>825</v>
      </c>
      <c r="N3753" s="5" t="s">
        <v>26</v>
      </c>
      <c r="O3753" s="35">
        <v>122704.44</v>
      </c>
      <c r="P3753" s="5" t="s">
        <v>18630</v>
      </c>
      <c r="Q3753" s="5" t="str">
        <f t="shared" si="58"/>
        <v>Arquivado</v>
      </c>
      <c r="R3753" s="32" t="e">
        <v>#N/A</v>
      </c>
    </row>
    <row r="3754" spans="1:18" x14ac:dyDescent="0.2">
      <c r="A3754" s="5" t="s">
        <v>12799</v>
      </c>
      <c r="B3754" s="5"/>
      <c r="C3754" s="5" t="s">
        <v>12800</v>
      </c>
      <c r="D3754" s="5" t="s">
        <v>829</v>
      </c>
      <c r="E3754" s="36" t="s">
        <v>71</v>
      </c>
      <c r="F3754" s="5" t="s">
        <v>18633</v>
      </c>
      <c r="G3754" s="34">
        <v>43342</v>
      </c>
      <c r="H3754" s="33" t="s">
        <v>18633</v>
      </c>
      <c r="I3754" s="34">
        <v>43665</v>
      </c>
      <c r="J3754" s="33" t="s">
        <v>18633</v>
      </c>
      <c r="K3754" s="34">
        <v>44069</v>
      </c>
      <c r="L3754" s="33" t="s">
        <v>42</v>
      </c>
      <c r="M3754" s="5" t="s">
        <v>43</v>
      </c>
      <c r="N3754" s="5" t="s">
        <v>26</v>
      </c>
      <c r="O3754" s="35">
        <v>40000</v>
      </c>
      <c r="P3754" s="5" t="s">
        <v>18630</v>
      </c>
      <c r="Q3754" s="5" t="str">
        <f t="shared" si="58"/>
        <v>Arquivado</v>
      </c>
      <c r="R3754" s="32" t="e">
        <v>#N/A</v>
      </c>
    </row>
    <row r="3755" spans="1:18" x14ac:dyDescent="0.2">
      <c r="A3755" s="5" t="s">
        <v>12801</v>
      </c>
      <c r="B3755" s="5"/>
      <c r="D3755" s="5" t="s">
        <v>19476</v>
      </c>
      <c r="E3755" s="36" t="s">
        <v>8422</v>
      </c>
      <c r="F3755" s="5" t="s">
        <v>18633</v>
      </c>
      <c r="G3755" s="34">
        <v>44712</v>
      </c>
      <c r="H3755" s="33" t="s">
        <v>18633</v>
      </c>
      <c r="I3755" s="34">
        <v>44842</v>
      </c>
      <c r="J3755" s="33" t="s">
        <v>18633</v>
      </c>
      <c r="K3755" s="34">
        <v>45033</v>
      </c>
      <c r="L3755" s="33" t="s">
        <v>42</v>
      </c>
      <c r="M3755" s="5" t="s">
        <v>12802</v>
      </c>
      <c r="N3755" s="5" t="s">
        <v>26</v>
      </c>
      <c r="O3755" s="35">
        <v>4000</v>
      </c>
      <c r="P3755" s="5" t="s">
        <v>18630</v>
      </c>
      <c r="Q3755" s="5" t="str">
        <f t="shared" si="58"/>
        <v>Arquivado</v>
      </c>
      <c r="R3755" s="32" t="e">
        <v>#N/A</v>
      </c>
    </row>
    <row r="3756" spans="1:18" x14ac:dyDescent="0.2">
      <c r="A3756" s="5" t="s">
        <v>12804</v>
      </c>
      <c r="B3756" s="5" t="s">
        <v>12805</v>
      </c>
      <c r="C3756" s="5" t="s">
        <v>12806</v>
      </c>
      <c r="D3756" s="5" t="s">
        <v>320</v>
      </c>
      <c r="E3756" s="36" t="s">
        <v>71</v>
      </c>
      <c r="F3756" s="5" t="s">
        <v>18630</v>
      </c>
      <c r="G3756" s="34"/>
      <c r="H3756" s="5" t="s">
        <v>18630</v>
      </c>
      <c r="I3756" s="34"/>
      <c r="J3756" s="5" t="s">
        <v>18630</v>
      </c>
      <c r="K3756" s="34"/>
      <c r="L3756" s="5" t="s">
        <v>42</v>
      </c>
      <c r="M3756" s="5" t="s">
        <v>12807</v>
      </c>
      <c r="N3756" s="5" t="s">
        <v>26</v>
      </c>
      <c r="O3756" s="35">
        <v>346610.3</v>
      </c>
      <c r="P3756" s="5" t="s">
        <v>18630</v>
      </c>
      <c r="Q3756" s="5" t="str">
        <f t="shared" si="58"/>
        <v>Arquivado</v>
      </c>
      <c r="R3756" s="32" t="e">
        <v>#N/A</v>
      </c>
    </row>
    <row r="3757" spans="1:18" x14ac:dyDescent="0.2">
      <c r="A3757" s="5" t="s">
        <v>12809</v>
      </c>
      <c r="B3757" s="5" t="s">
        <v>12810</v>
      </c>
      <c r="C3757" s="5" t="s">
        <v>12811</v>
      </c>
      <c r="D3757" s="5" t="s">
        <v>12812</v>
      </c>
      <c r="E3757" s="36" t="s">
        <v>71</v>
      </c>
      <c r="F3757" s="5" t="s">
        <v>18633</v>
      </c>
      <c r="G3757" s="34">
        <v>44781</v>
      </c>
      <c r="H3757" s="33" t="s">
        <v>18633</v>
      </c>
      <c r="I3757" s="34">
        <v>44895</v>
      </c>
      <c r="J3757" s="33" t="s">
        <v>18633</v>
      </c>
      <c r="K3757" s="34">
        <v>45195</v>
      </c>
      <c r="L3757" s="33" t="s">
        <v>42</v>
      </c>
      <c r="M3757" s="5" t="s">
        <v>12813</v>
      </c>
      <c r="N3757" s="5" t="s">
        <v>26</v>
      </c>
      <c r="O3757" s="35">
        <v>178278.79</v>
      </c>
      <c r="P3757" s="5" t="s">
        <v>18630</v>
      </c>
      <c r="Q3757" s="5" t="str">
        <f t="shared" si="58"/>
        <v>Arquivado</v>
      </c>
      <c r="R3757" s="32" t="e">
        <v>#N/A</v>
      </c>
    </row>
    <row r="3758" spans="1:18" x14ac:dyDescent="0.2">
      <c r="A3758" s="5" t="s">
        <v>12815</v>
      </c>
      <c r="B3758" s="5"/>
      <c r="C3758" s="5" t="s">
        <v>12816</v>
      </c>
      <c r="D3758" s="5" t="s">
        <v>6268</v>
      </c>
      <c r="E3758" s="36" t="s">
        <v>39</v>
      </c>
      <c r="F3758" s="5" t="s">
        <v>18633</v>
      </c>
      <c r="G3758" s="34">
        <v>44546</v>
      </c>
      <c r="H3758" s="33" t="s">
        <v>18630</v>
      </c>
      <c r="I3758" s="34"/>
      <c r="J3758" s="5" t="s">
        <v>18630</v>
      </c>
      <c r="K3758" s="34"/>
      <c r="L3758" s="5" t="s">
        <v>42</v>
      </c>
      <c r="M3758" s="33" t="s">
        <v>12817</v>
      </c>
      <c r="N3758" s="5" t="s">
        <v>26</v>
      </c>
      <c r="O3758" s="35">
        <v>40000</v>
      </c>
      <c r="P3758" s="5" t="s">
        <v>18633</v>
      </c>
      <c r="Q3758" s="5" t="str">
        <f t="shared" si="58"/>
        <v>Arquivado</v>
      </c>
      <c r="R3758" s="32" t="e">
        <v>#N/A</v>
      </c>
    </row>
    <row r="3759" spans="1:18" x14ac:dyDescent="0.2">
      <c r="A3759" s="5" t="s">
        <v>12819</v>
      </c>
      <c r="B3759" s="5" t="s">
        <v>12820</v>
      </c>
      <c r="C3759" s="5" t="s">
        <v>12821</v>
      </c>
      <c r="D3759" s="5" t="s">
        <v>19477</v>
      </c>
      <c r="E3759" s="36" t="s">
        <v>71</v>
      </c>
      <c r="F3759" s="5" t="s">
        <v>18633</v>
      </c>
      <c r="G3759" s="34">
        <v>43945</v>
      </c>
      <c r="H3759" s="33" t="s">
        <v>18633</v>
      </c>
      <c r="I3759" s="34">
        <v>45217</v>
      </c>
      <c r="J3759" s="33" t="s">
        <v>18633</v>
      </c>
      <c r="K3759" s="34">
        <v>45548</v>
      </c>
      <c r="L3759" s="33" t="s">
        <v>42</v>
      </c>
      <c r="M3759" s="33" t="s">
        <v>12822</v>
      </c>
      <c r="N3759" s="5" t="s">
        <v>26</v>
      </c>
      <c r="O3759" s="35">
        <v>113992.58</v>
      </c>
      <c r="P3759" s="5" t="s">
        <v>18633</v>
      </c>
      <c r="Q3759" s="5" t="str">
        <f t="shared" si="58"/>
        <v>Arquivado</v>
      </c>
      <c r="R3759" s="32" t="e">
        <v>#N/A</v>
      </c>
    </row>
    <row r="3760" spans="1:18" x14ac:dyDescent="0.2">
      <c r="A3760" s="5" t="s">
        <v>12824</v>
      </c>
      <c r="B3760" s="5" t="s">
        <v>12825</v>
      </c>
      <c r="C3760" s="5" t="s">
        <v>12826</v>
      </c>
      <c r="D3760" s="5" t="s">
        <v>12793</v>
      </c>
      <c r="E3760" s="36" t="s">
        <v>71</v>
      </c>
      <c r="F3760" s="5" t="s">
        <v>18633</v>
      </c>
      <c r="G3760" s="34">
        <v>45400</v>
      </c>
      <c r="H3760" s="33" t="s">
        <v>18633</v>
      </c>
      <c r="I3760" s="34">
        <v>45594</v>
      </c>
      <c r="J3760" s="33" t="s">
        <v>18633</v>
      </c>
      <c r="K3760" s="34">
        <v>45702</v>
      </c>
      <c r="L3760" s="33" t="s">
        <v>42</v>
      </c>
      <c r="M3760" s="33" t="s">
        <v>825</v>
      </c>
      <c r="N3760" s="5" t="s">
        <v>26</v>
      </c>
      <c r="O3760" s="35">
        <v>472384.7</v>
      </c>
      <c r="P3760" s="5" t="s">
        <v>18630</v>
      </c>
      <c r="Q3760" s="5" t="str">
        <f t="shared" si="58"/>
        <v>Arquivado</v>
      </c>
      <c r="R3760" s="32" t="e">
        <v>#N/A</v>
      </c>
    </row>
    <row r="3761" spans="1:18" x14ac:dyDescent="0.2">
      <c r="A3761" s="5" t="s">
        <v>12827</v>
      </c>
      <c r="B3761" s="5" t="s">
        <v>12828</v>
      </c>
      <c r="C3761" s="5" t="s">
        <v>12829</v>
      </c>
      <c r="D3761" s="5" t="s">
        <v>18692</v>
      </c>
      <c r="E3761" s="36" t="s">
        <v>71</v>
      </c>
      <c r="F3761" s="5" t="s">
        <v>18633</v>
      </c>
      <c r="G3761" s="34">
        <v>43742</v>
      </c>
      <c r="H3761" s="33" t="s">
        <v>18633</v>
      </c>
      <c r="I3761" s="34">
        <v>44042</v>
      </c>
      <c r="J3761" s="33" t="s">
        <v>18633</v>
      </c>
      <c r="K3761" s="34">
        <v>44875</v>
      </c>
      <c r="L3761" s="33" t="s">
        <v>42</v>
      </c>
      <c r="M3761" s="5" t="s">
        <v>12830</v>
      </c>
      <c r="N3761" s="5" t="s">
        <v>26</v>
      </c>
      <c r="O3761" s="35">
        <v>172920.93</v>
      </c>
      <c r="P3761" s="5" t="s">
        <v>18630</v>
      </c>
      <c r="Q3761" s="5" t="str">
        <f t="shared" si="58"/>
        <v>Arquivado</v>
      </c>
      <c r="R3761" s="32" t="e">
        <v>#N/A</v>
      </c>
    </row>
    <row r="3762" spans="1:18" x14ac:dyDescent="0.2">
      <c r="A3762" s="5" t="s">
        <v>11488</v>
      </c>
      <c r="B3762" s="5" t="s">
        <v>11487</v>
      </c>
      <c r="C3762" s="5" t="s">
        <v>11489</v>
      </c>
      <c r="D3762" s="5" t="s">
        <v>18692</v>
      </c>
      <c r="E3762" s="36" t="s">
        <v>71</v>
      </c>
      <c r="F3762" s="5" t="s">
        <v>18633</v>
      </c>
      <c r="G3762" s="34">
        <v>45572</v>
      </c>
      <c r="H3762" s="33" t="s">
        <v>18630</v>
      </c>
      <c r="I3762" s="34"/>
      <c r="J3762" s="5" t="s">
        <v>18630</v>
      </c>
      <c r="K3762" s="34"/>
      <c r="L3762" s="5" t="s">
        <v>18684</v>
      </c>
      <c r="M3762" s="5" t="s">
        <v>12832</v>
      </c>
      <c r="N3762" s="5" t="s">
        <v>117</v>
      </c>
      <c r="O3762" s="35">
        <v>132308.20000000001</v>
      </c>
      <c r="P3762" s="60" t="s">
        <v>18630</v>
      </c>
      <c r="Q3762" s="5" t="str">
        <f t="shared" si="58"/>
        <v>Ativo</v>
      </c>
      <c r="R3762" s="32" t="e">
        <v>#N/A</v>
      </c>
    </row>
    <row r="3763" spans="1:18" x14ac:dyDescent="0.2">
      <c r="A3763" s="5" t="s">
        <v>12834</v>
      </c>
      <c r="B3763" s="5" t="s">
        <v>12835</v>
      </c>
      <c r="C3763" s="5" t="s">
        <v>12836</v>
      </c>
      <c r="D3763" s="5" t="s">
        <v>976</v>
      </c>
      <c r="E3763" s="36" t="s">
        <v>71</v>
      </c>
      <c r="F3763" s="5" t="s">
        <v>18633</v>
      </c>
      <c r="G3763" s="34">
        <v>44634</v>
      </c>
      <c r="H3763" s="33" t="s">
        <v>18633</v>
      </c>
      <c r="I3763" s="34">
        <v>44724</v>
      </c>
      <c r="J3763" s="33" t="s">
        <v>18633</v>
      </c>
      <c r="K3763" s="34">
        <v>45782</v>
      </c>
      <c r="L3763" s="33" t="s">
        <v>42</v>
      </c>
      <c r="M3763" s="33" t="s">
        <v>12837</v>
      </c>
      <c r="N3763" s="5" t="s">
        <v>26</v>
      </c>
      <c r="O3763" s="35">
        <v>260230.8</v>
      </c>
      <c r="P3763" s="5" t="s">
        <v>18630</v>
      </c>
      <c r="Q3763" s="5" t="str">
        <f t="shared" si="58"/>
        <v>Arquivado</v>
      </c>
      <c r="R3763" s="32" t="e">
        <v>#N/A</v>
      </c>
    </row>
    <row r="3764" spans="1:18" x14ac:dyDescent="0.2">
      <c r="A3764" s="5" t="s">
        <v>12839</v>
      </c>
      <c r="B3764" s="5"/>
      <c r="C3764" s="5" t="s">
        <v>12840</v>
      </c>
      <c r="D3764" s="5" t="s">
        <v>1920</v>
      </c>
      <c r="E3764" s="36" t="s">
        <v>71</v>
      </c>
      <c r="F3764" s="5" t="s">
        <v>18633</v>
      </c>
      <c r="G3764" s="34">
        <v>46045</v>
      </c>
      <c r="H3764" s="33" t="s">
        <v>18630</v>
      </c>
      <c r="I3764" s="34"/>
      <c r="J3764" s="5" t="s">
        <v>18630</v>
      </c>
      <c r="K3764" s="34"/>
      <c r="L3764" s="5" t="s">
        <v>18684</v>
      </c>
      <c r="M3764" s="33" t="s">
        <v>825</v>
      </c>
      <c r="N3764" s="5" t="s">
        <v>117</v>
      </c>
      <c r="O3764" s="35">
        <v>642030.94999999995</v>
      </c>
      <c r="P3764" s="60" t="s">
        <v>18633</v>
      </c>
      <c r="Q3764" s="5" t="str">
        <f t="shared" si="58"/>
        <v>Ativo</v>
      </c>
      <c r="R3764" s="32" t="e">
        <v>#N/A</v>
      </c>
    </row>
    <row r="3765" spans="1:18" x14ac:dyDescent="0.2">
      <c r="A3765" s="5" t="s">
        <v>12841</v>
      </c>
      <c r="B3765" s="5"/>
      <c r="C3765" s="5" t="s">
        <v>12842</v>
      </c>
      <c r="D3765" s="5" t="s">
        <v>12843</v>
      </c>
      <c r="E3765" s="36" t="s">
        <v>71</v>
      </c>
      <c r="F3765" s="5" t="s">
        <v>18633</v>
      </c>
      <c r="G3765" s="34">
        <v>45877</v>
      </c>
      <c r="H3765" s="33" t="s">
        <v>18630</v>
      </c>
      <c r="I3765" s="34"/>
      <c r="J3765" s="5" t="s">
        <v>18633</v>
      </c>
      <c r="K3765" s="34">
        <v>45896</v>
      </c>
      <c r="L3765" s="33" t="s">
        <v>42</v>
      </c>
      <c r="M3765" s="5" t="s">
        <v>12844</v>
      </c>
      <c r="N3765" s="5" t="s">
        <v>26</v>
      </c>
      <c r="O3765" s="35">
        <v>85899.02</v>
      </c>
      <c r="P3765" s="5" t="s">
        <v>18630</v>
      </c>
      <c r="Q3765" s="5" t="str">
        <f t="shared" si="58"/>
        <v>Arquivado</v>
      </c>
      <c r="R3765" s="32" t="e">
        <v>#N/A</v>
      </c>
    </row>
    <row r="3766" spans="1:18" x14ac:dyDescent="0.2">
      <c r="A3766" s="5" t="s">
        <v>12846</v>
      </c>
      <c r="B3766" s="5"/>
      <c r="C3766" s="5" t="s">
        <v>12847</v>
      </c>
      <c r="D3766" s="5" t="s">
        <v>18691</v>
      </c>
      <c r="E3766" s="36" t="s">
        <v>71</v>
      </c>
      <c r="F3766" s="5" t="s">
        <v>18630</v>
      </c>
      <c r="G3766" s="34"/>
      <c r="H3766" s="5" t="s">
        <v>18630</v>
      </c>
      <c r="I3766" s="34"/>
      <c r="J3766" s="5" t="s">
        <v>18630</v>
      </c>
      <c r="K3766" s="34"/>
      <c r="L3766" s="5" t="s">
        <v>23</v>
      </c>
      <c r="M3766" s="5" t="s">
        <v>43</v>
      </c>
      <c r="N3766" s="5" t="s">
        <v>26</v>
      </c>
      <c r="O3766" s="35">
        <v>313538.73</v>
      </c>
      <c r="P3766" s="5" t="s">
        <v>18630</v>
      </c>
      <c r="Q3766" s="5" t="str">
        <f t="shared" si="58"/>
        <v>Arquivado</v>
      </c>
      <c r="R3766" s="32" t="e">
        <v>#N/A</v>
      </c>
    </row>
    <row r="3767" spans="1:18" x14ac:dyDescent="0.2">
      <c r="A3767" s="5" t="s">
        <v>12848</v>
      </c>
      <c r="B3767" s="5"/>
      <c r="C3767" s="5" t="s">
        <v>12849</v>
      </c>
      <c r="D3767" s="5" t="s">
        <v>2538</v>
      </c>
      <c r="E3767" s="36" t="s">
        <v>71</v>
      </c>
      <c r="F3767" s="5" t="s">
        <v>18633</v>
      </c>
      <c r="G3767" s="34">
        <v>45946</v>
      </c>
      <c r="H3767" s="33" t="s">
        <v>18633</v>
      </c>
      <c r="I3767" s="34">
        <v>46010</v>
      </c>
      <c r="J3767" s="33" t="s">
        <v>18630</v>
      </c>
      <c r="K3767" s="34"/>
      <c r="L3767" s="5" t="s">
        <v>18795</v>
      </c>
      <c r="M3767" s="5" t="s">
        <v>12850</v>
      </c>
      <c r="N3767" s="5" t="s">
        <v>210</v>
      </c>
      <c r="O3767" s="35">
        <v>746118.86</v>
      </c>
      <c r="P3767" s="60" t="s">
        <v>18630</v>
      </c>
      <c r="Q3767" s="5" t="str">
        <f t="shared" si="58"/>
        <v>Ativo</v>
      </c>
      <c r="R3767" s="32" t="e">
        <v>#N/A</v>
      </c>
    </row>
    <row r="3768" spans="1:18" x14ac:dyDescent="0.2">
      <c r="A3768" s="5" t="s">
        <v>12852</v>
      </c>
      <c r="B3768" s="5"/>
      <c r="C3768" s="5" t="s">
        <v>12853</v>
      </c>
      <c r="D3768" s="5" t="s">
        <v>19221</v>
      </c>
      <c r="E3768" s="36" t="s">
        <v>71</v>
      </c>
      <c r="F3768" s="5" t="s">
        <v>18633</v>
      </c>
      <c r="G3768" s="34">
        <v>44420</v>
      </c>
      <c r="H3768" s="33" t="s">
        <v>18630</v>
      </c>
      <c r="I3768" s="34"/>
      <c r="J3768" s="5" t="s">
        <v>18630</v>
      </c>
      <c r="K3768" s="34"/>
      <c r="L3768" s="5" t="s">
        <v>42</v>
      </c>
      <c r="M3768" s="5" t="s">
        <v>43</v>
      </c>
      <c r="N3768" s="5" t="s">
        <v>26</v>
      </c>
      <c r="O3768" s="35">
        <v>207704.66</v>
      </c>
      <c r="P3768" s="5" t="s">
        <v>18630</v>
      </c>
      <c r="Q3768" s="5" t="str">
        <f t="shared" si="58"/>
        <v>Arquivado</v>
      </c>
      <c r="R3768" s="32" t="e">
        <v>#N/A</v>
      </c>
    </row>
    <row r="3769" spans="1:18" x14ac:dyDescent="0.2">
      <c r="A3769" s="5" t="s">
        <v>12854</v>
      </c>
      <c r="B3769" s="5" t="s">
        <v>12855</v>
      </c>
      <c r="C3769" s="5" t="s">
        <v>12856</v>
      </c>
      <c r="D3769" s="5" t="s">
        <v>12458</v>
      </c>
      <c r="E3769" s="36" t="s">
        <v>71</v>
      </c>
      <c r="F3769" s="5" t="s">
        <v>18633</v>
      </c>
      <c r="G3769" s="34">
        <v>45625</v>
      </c>
      <c r="H3769" s="33" t="s">
        <v>18633</v>
      </c>
      <c r="I3769" s="34">
        <v>45761</v>
      </c>
      <c r="J3769" s="33" t="s">
        <v>18630</v>
      </c>
      <c r="K3769" s="34"/>
      <c r="L3769" s="5" t="s">
        <v>18796</v>
      </c>
      <c r="M3769" s="5" t="s">
        <v>348</v>
      </c>
      <c r="N3769" s="5" t="s">
        <v>117</v>
      </c>
      <c r="O3769" s="35">
        <v>1050188.3700000001</v>
      </c>
      <c r="P3769" s="60" t="s">
        <v>18630</v>
      </c>
      <c r="Q3769" s="5" t="str">
        <f t="shared" si="58"/>
        <v>Ativo</v>
      </c>
      <c r="R3769" s="32" t="e">
        <v>#N/A</v>
      </c>
    </row>
    <row r="3770" spans="1:18" x14ac:dyDescent="0.2">
      <c r="A3770" s="5" t="s">
        <v>12857</v>
      </c>
      <c r="B3770" s="5"/>
      <c r="C3770" s="5" t="s">
        <v>12858</v>
      </c>
      <c r="D3770" s="5" t="s">
        <v>3403</v>
      </c>
      <c r="E3770" s="36" t="s">
        <v>71</v>
      </c>
      <c r="F3770" s="5" t="s">
        <v>18633</v>
      </c>
      <c r="G3770" s="34">
        <v>45602</v>
      </c>
      <c r="H3770" s="33" t="s">
        <v>18630</v>
      </c>
      <c r="I3770" s="34"/>
      <c r="J3770" s="5" t="s">
        <v>18633</v>
      </c>
      <c r="K3770" s="34">
        <v>45528</v>
      </c>
      <c r="L3770" s="33" t="s">
        <v>42</v>
      </c>
      <c r="M3770" s="33" t="s">
        <v>43</v>
      </c>
      <c r="N3770" s="5" t="s">
        <v>26</v>
      </c>
      <c r="O3770" s="35">
        <v>119602.9</v>
      </c>
      <c r="P3770" s="5" t="s">
        <v>18633</v>
      </c>
      <c r="Q3770" s="5" t="str">
        <f t="shared" si="58"/>
        <v>Arquivado</v>
      </c>
      <c r="R3770" s="32" t="e">
        <v>#N/A</v>
      </c>
    </row>
    <row r="3771" spans="1:18" x14ac:dyDescent="0.2">
      <c r="A3771" s="5" t="s">
        <v>12859</v>
      </c>
      <c r="B3771" s="5"/>
      <c r="C3771" s="5" t="s">
        <v>12860</v>
      </c>
      <c r="D3771" s="5" t="s">
        <v>12861</v>
      </c>
      <c r="E3771" s="36" t="s">
        <v>71</v>
      </c>
      <c r="F3771" s="5" t="s">
        <v>18633</v>
      </c>
      <c r="G3771" s="34">
        <v>45995</v>
      </c>
      <c r="H3771" s="33" t="s">
        <v>18630</v>
      </c>
      <c r="I3771" s="34"/>
      <c r="J3771" s="5" t="s">
        <v>18630</v>
      </c>
      <c r="K3771" s="34"/>
      <c r="L3771" s="5" t="s">
        <v>18795</v>
      </c>
      <c r="M3771" s="5" t="s">
        <v>12862</v>
      </c>
      <c r="N3771" s="5" t="s">
        <v>210</v>
      </c>
      <c r="O3771" s="35">
        <v>567729.01</v>
      </c>
      <c r="P3771" s="60" t="s">
        <v>18630</v>
      </c>
      <c r="Q3771" s="5" t="str">
        <f t="shared" si="58"/>
        <v>Ativo</v>
      </c>
      <c r="R3771" s="32" t="e">
        <v>#N/A</v>
      </c>
    </row>
    <row r="3772" spans="1:18" x14ac:dyDescent="0.2">
      <c r="A3772" s="5" t="s">
        <v>12864</v>
      </c>
      <c r="B3772" s="5" t="s">
        <v>12865</v>
      </c>
      <c r="C3772" s="5" t="s">
        <v>12866</v>
      </c>
      <c r="D3772" s="5" t="s">
        <v>18693</v>
      </c>
      <c r="E3772" s="36" t="s">
        <v>71</v>
      </c>
      <c r="F3772" s="5" t="s">
        <v>18633</v>
      </c>
      <c r="G3772" s="34">
        <v>43088</v>
      </c>
      <c r="H3772" s="33" t="s">
        <v>18630</v>
      </c>
      <c r="I3772" s="34"/>
      <c r="J3772" s="5" t="s">
        <v>18633</v>
      </c>
      <c r="K3772" s="34">
        <v>43382</v>
      </c>
      <c r="L3772" s="33" t="s">
        <v>23</v>
      </c>
      <c r="M3772" s="5" t="s">
        <v>43</v>
      </c>
      <c r="N3772" s="5" t="s">
        <v>26</v>
      </c>
      <c r="O3772" s="35">
        <v>40000</v>
      </c>
      <c r="P3772" s="5" t="s">
        <v>18630</v>
      </c>
      <c r="Q3772" s="5" t="str">
        <f t="shared" si="58"/>
        <v>Arquivado</v>
      </c>
      <c r="R3772" s="32" t="e">
        <v>#N/A</v>
      </c>
    </row>
    <row r="3773" spans="1:18" x14ac:dyDescent="0.2">
      <c r="A3773" s="5" t="s">
        <v>12867</v>
      </c>
      <c r="B3773" s="5"/>
      <c r="C3773" s="5" t="s">
        <v>10826</v>
      </c>
      <c r="D3773" s="5" t="s">
        <v>10827</v>
      </c>
      <c r="E3773" s="36" t="s">
        <v>71</v>
      </c>
      <c r="F3773" s="5" t="s">
        <v>18633</v>
      </c>
      <c r="G3773" s="34">
        <v>45578</v>
      </c>
      <c r="H3773" s="33" t="s">
        <v>18630</v>
      </c>
      <c r="I3773" s="34"/>
      <c r="J3773" s="5" t="s">
        <v>18633</v>
      </c>
      <c r="K3773" s="34">
        <v>45614</v>
      </c>
      <c r="L3773" s="33" t="s">
        <v>42</v>
      </c>
      <c r="M3773" s="5" t="s">
        <v>12868</v>
      </c>
      <c r="N3773" s="5" t="s">
        <v>26</v>
      </c>
      <c r="O3773" s="35">
        <v>145329.25</v>
      </c>
      <c r="P3773" s="5" t="s">
        <v>18630</v>
      </c>
      <c r="Q3773" s="5" t="str">
        <f t="shared" si="58"/>
        <v>Arquivado</v>
      </c>
      <c r="R3773" s="32" t="e">
        <v>#N/A</v>
      </c>
    </row>
    <row r="3774" spans="1:18" x14ac:dyDescent="0.2">
      <c r="A3774" s="5" t="s">
        <v>12870</v>
      </c>
      <c r="B3774" s="5" t="s">
        <v>12871</v>
      </c>
      <c r="C3774" s="5" t="s">
        <v>12872</v>
      </c>
      <c r="D3774" s="5" t="s">
        <v>18692</v>
      </c>
      <c r="E3774" s="36" t="s">
        <v>71</v>
      </c>
      <c r="F3774" s="5" t="s">
        <v>18633</v>
      </c>
      <c r="G3774" s="34">
        <v>45534</v>
      </c>
      <c r="H3774" s="33" t="s">
        <v>18633</v>
      </c>
      <c r="I3774" s="34">
        <v>45630</v>
      </c>
      <c r="J3774" s="33" t="s">
        <v>18630</v>
      </c>
      <c r="K3774" s="34"/>
      <c r="L3774" s="5" t="s">
        <v>18796</v>
      </c>
      <c r="M3774" s="5" t="s">
        <v>1194</v>
      </c>
      <c r="N3774" s="5" t="s">
        <v>117</v>
      </c>
      <c r="O3774" s="35">
        <v>475019.86</v>
      </c>
      <c r="P3774" s="60" t="s">
        <v>18630</v>
      </c>
      <c r="Q3774" s="5" t="str">
        <f t="shared" si="58"/>
        <v>Ativo</v>
      </c>
      <c r="R3774" s="32" t="e">
        <v>#N/A</v>
      </c>
    </row>
    <row r="3775" spans="1:18" x14ac:dyDescent="0.2">
      <c r="A3775" s="5" t="s">
        <v>12873</v>
      </c>
      <c r="B3775" s="5"/>
      <c r="C3775" s="5" t="s">
        <v>12874</v>
      </c>
      <c r="D3775" s="5" t="s">
        <v>19478</v>
      </c>
      <c r="E3775" s="36" t="s">
        <v>71</v>
      </c>
      <c r="F3775" s="5" t="s">
        <v>18633</v>
      </c>
      <c r="G3775" s="34">
        <v>43361</v>
      </c>
      <c r="H3775" s="33" t="s">
        <v>18630</v>
      </c>
      <c r="I3775" s="34"/>
      <c r="J3775" s="5" t="s">
        <v>18630</v>
      </c>
      <c r="K3775" s="34"/>
      <c r="L3775" s="5" t="s">
        <v>23</v>
      </c>
      <c r="M3775" s="5" t="s">
        <v>43</v>
      </c>
      <c r="N3775" s="5" t="s">
        <v>26</v>
      </c>
      <c r="O3775" s="35">
        <v>1714130.72</v>
      </c>
      <c r="P3775" s="5" t="s">
        <v>18630</v>
      </c>
      <c r="Q3775" s="5" t="str">
        <f t="shared" si="58"/>
        <v>Arquivado</v>
      </c>
      <c r="R3775" s="32" t="e">
        <v>#N/A</v>
      </c>
    </row>
    <row r="3776" spans="1:18" x14ac:dyDescent="0.2">
      <c r="A3776" s="5" t="s">
        <v>12875</v>
      </c>
      <c r="B3776" s="5" t="s">
        <v>12876</v>
      </c>
      <c r="C3776" s="5" t="s">
        <v>12877</v>
      </c>
      <c r="D3776" s="5" t="s">
        <v>18692</v>
      </c>
      <c r="E3776" s="36" t="s">
        <v>71</v>
      </c>
      <c r="F3776" s="5" t="s">
        <v>18633</v>
      </c>
      <c r="G3776" s="34">
        <v>43390</v>
      </c>
      <c r="H3776" s="33" t="s">
        <v>18630</v>
      </c>
      <c r="I3776" s="34"/>
      <c r="J3776" s="5" t="s">
        <v>18633</v>
      </c>
      <c r="K3776" s="34">
        <v>43760</v>
      </c>
      <c r="L3776" s="33" t="s">
        <v>42</v>
      </c>
      <c r="M3776" s="5" t="s">
        <v>12878</v>
      </c>
      <c r="N3776" s="5" t="s">
        <v>26</v>
      </c>
      <c r="O3776" s="35">
        <v>174556.3</v>
      </c>
      <c r="P3776" s="5" t="s">
        <v>18630</v>
      </c>
      <c r="Q3776" s="5" t="str">
        <f t="shared" si="58"/>
        <v>Arquivado</v>
      </c>
      <c r="R3776" s="32" t="e">
        <v>#N/A</v>
      </c>
    </row>
    <row r="3777" spans="1:18" x14ac:dyDescent="0.2">
      <c r="A3777" s="5" t="s">
        <v>12880</v>
      </c>
      <c r="B3777" s="5"/>
      <c r="C3777" s="5" t="s">
        <v>12881</v>
      </c>
      <c r="D3777" s="5" t="s">
        <v>3430</v>
      </c>
      <c r="E3777" s="36" t="s">
        <v>71</v>
      </c>
      <c r="F3777" s="5" t="s">
        <v>18633</v>
      </c>
      <c r="G3777" s="34">
        <v>42961</v>
      </c>
      <c r="H3777" s="33" t="s">
        <v>18633</v>
      </c>
      <c r="I3777" s="34">
        <v>43159</v>
      </c>
      <c r="J3777" s="33" t="s">
        <v>18633</v>
      </c>
      <c r="K3777" s="34">
        <v>43552</v>
      </c>
      <c r="L3777" s="33" t="s">
        <v>42</v>
      </c>
      <c r="M3777" s="5" t="s">
        <v>43</v>
      </c>
      <c r="N3777" s="5" t="s">
        <v>26</v>
      </c>
      <c r="O3777" s="35">
        <v>40000</v>
      </c>
      <c r="P3777" s="5" t="s">
        <v>18630</v>
      </c>
      <c r="Q3777" s="5" t="str">
        <f t="shared" si="58"/>
        <v>Arquivado</v>
      </c>
      <c r="R3777" s="32" t="e">
        <v>#N/A</v>
      </c>
    </row>
    <row r="3778" spans="1:18" x14ac:dyDescent="0.2">
      <c r="A3778" s="5" t="s">
        <v>12882</v>
      </c>
      <c r="B3778" s="5"/>
      <c r="C3778" s="5" t="s">
        <v>12883</v>
      </c>
      <c r="D3778" s="5" t="s">
        <v>18691</v>
      </c>
      <c r="E3778" s="36" t="s">
        <v>71</v>
      </c>
      <c r="F3778" s="5" t="s">
        <v>18630</v>
      </c>
      <c r="G3778" s="34"/>
      <c r="H3778" s="5" t="s">
        <v>18630</v>
      </c>
      <c r="I3778" s="34"/>
      <c r="J3778" s="5" t="s">
        <v>18630</v>
      </c>
      <c r="K3778" s="34"/>
      <c r="L3778" s="5" t="s">
        <v>42</v>
      </c>
      <c r="M3778" s="5" t="s">
        <v>12884</v>
      </c>
      <c r="N3778" s="5" t="s">
        <v>26</v>
      </c>
      <c r="O3778" s="35">
        <v>40000</v>
      </c>
      <c r="P3778" s="5" t="s">
        <v>18630</v>
      </c>
      <c r="Q3778" s="5" t="str">
        <f t="shared" si="58"/>
        <v>Arquivado</v>
      </c>
      <c r="R3778" s="32" t="e">
        <v>#N/A</v>
      </c>
    </row>
    <row r="3779" spans="1:18" x14ac:dyDescent="0.2">
      <c r="A3779" s="5" t="s">
        <v>12886</v>
      </c>
      <c r="B3779" s="5" t="s">
        <v>12887</v>
      </c>
      <c r="C3779" s="5" t="s">
        <v>12888</v>
      </c>
      <c r="D3779" s="5" t="s">
        <v>41</v>
      </c>
      <c r="E3779" s="36" t="s">
        <v>71</v>
      </c>
      <c r="F3779" s="5" t="s">
        <v>18633</v>
      </c>
      <c r="G3779" s="34">
        <v>43398</v>
      </c>
      <c r="H3779" s="33" t="s">
        <v>18633</v>
      </c>
      <c r="I3779" s="34">
        <v>43537</v>
      </c>
      <c r="J3779" s="33" t="s">
        <v>18633</v>
      </c>
      <c r="K3779" s="34">
        <v>45196</v>
      </c>
      <c r="L3779" s="33" t="s">
        <v>42</v>
      </c>
      <c r="M3779" s="33" t="s">
        <v>43</v>
      </c>
      <c r="N3779" s="5" t="s">
        <v>26</v>
      </c>
      <c r="O3779" s="35">
        <v>40000</v>
      </c>
      <c r="P3779" s="5" t="s">
        <v>18630</v>
      </c>
      <c r="Q3779" s="5" t="str">
        <f t="shared" si="58"/>
        <v>Arquivado</v>
      </c>
      <c r="R3779" s="32" t="e">
        <v>#N/A</v>
      </c>
    </row>
    <row r="3780" spans="1:18" x14ac:dyDescent="0.2">
      <c r="A3780" s="5" t="s">
        <v>12889</v>
      </c>
      <c r="B3780" s="5"/>
      <c r="C3780" s="5" t="s">
        <v>12890</v>
      </c>
      <c r="D3780" s="5" t="s">
        <v>19216</v>
      </c>
      <c r="E3780" s="36" t="s">
        <v>71</v>
      </c>
      <c r="F3780" s="5" t="s">
        <v>18633</v>
      </c>
      <c r="G3780" s="34">
        <v>43285</v>
      </c>
      <c r="H3780" s="33" t="s">
        <v>18630</v>
      </c>
      <c r="I3780" s="34"/>
      <c r="J3780" s="5" t="s">
        <v>18630</v>
      </c>
      <c r="K3780" s="34"/>
      <c r="L3780" s="5" t="s">
        <v>42</v>
      </c>
      <c r="M3780" s="5" t="s">
        <v>43</v>
      </c>
      <c r="N3780" s="5" t="s">
        <v>26</v>
      </c>
      <c r="O3780" s="35">
        <v>40000</v>
      </c>
      <c r="P3780" s="5" t="s">
        <v>18630</v>
      </c>
      <c r="Q3780" s="5" t="str">
        <f t="shared" ref="Q3780:Q3843" si="59">IF(OR(ISNUMBER(SEARCH("arquivamento",L3780)),ISNUMBER(SEARCH("arquivado",L3780))),"Arquivado","Ativo")</f>
        <v>Arquivado</v>
      </c>
      <c r="R3780" s="32" t="e">
        <v>#N/A</v>
      </c>
    </row>
    <row r="3781" spans="1:18" x14ac:dyDescent="0.2">
      <c r="A3781" s="5" t="s">
        <v>12891</v>
      </c>
      <c r="B3781" s="5"/>
      <c r="C3781" s="5" t="s">
        <v>12892</v>
      </c>
      <c r="D3781" s="5" t="s">
        <v>18693</v>
      </c>
      <c r="E3781" s="36" t="s">
        <v>71</v>
      </c>
      <c r="F3781" s="5" t="s">
        <v>18633</v>
      </c>
      <c r="G3781" s="34">
        <v>45034</v>
      </c>
      <c r="H3781" s="33" t="s">
        <v>18633</v>
      </c>
      <c r="I3781" s="34">
        <v>45370</v>
      </c>
      <c r="J3781" s="33" t="s">
        <v>18633</v>
      </c>
      <c r="K3781" s="34">
        <v>45831</v>
      </c>
      <c r="L3781" s="33" t="s">
        <v>42</v>
      </c>
      <c r="M3781" s="5" t="s">
        <v>43</v>
      </c>
      <c r="N3781" s="5" t="s">
        <v>26</v>
      </c>
      <c r="O3781" s="35">
        <v>908900.1</v>
      </c>
      <c r="P3781" s="5" t="s">
        <v>18630</v>
      </c>
      <c r="Q3781" s="5" t="str">
        <f t="shared" si="59"/>
        <v>Arquivado</v>
      </c>
      <c r="R3781" s="32" t="e">
        <v>#N/A</v>
      </c>
    </row>
    <row r="3782" spans="1:18" x14ac:dyDescent="0.2">
      <c r="A3782" s="5" t="s">
        <v>12893</v>
      </c>
      <c r="B3782" s="5" t="s">
        <v>12894</v>
      </c>
      <c r="C3782" s="5" t="s">
        <v>12895</v>
      </c>
      <c r="D3782" s="5" t="s">
        <v>6826</v>
      </c>
      <c r="E3782" s="36" t="s">
        <v>71</v>
      </c>
      <c r="F3782" s="5" t="s">
        <v>18633</v>
      </c>
      <c r="G3782" s="34">
        <v>43721</v>
      </c>
      <c r="H3782" s="33" t="s">
        <v>18630</v>
      </c>
      <c r="I3782" s="34"/>
      <c r="J3782" s="5" t="s">
        <v>18633</v>
      </c>
      <c r="K3782" s="34">
        <v>43745</v>
      </c>
      <c r="L3782" s="33" t="s">
        <v>42</v>
      </c>
      <c r="M3782" s="5" t="s">
        <v>12896</v>
      </c>
      <c r="N3782" s="5" t="s">
        <v>26</v>
      </c>
      <c r="O3782" s="35">
        <v>172868.64</v>
      </c>
      <c r="P3782" s="5" t="s">
        <v>18630</v>
      </c>
      <c r="Q3782" s="5" t="str">
        <f t="shared" si="59"/>
        <v>Arquivado</v>
      </c>
      <c r="R3782" s="32" t="e">
        <v>#N/A</v>
      </c>
    </row>
    <row r="3783" spans="1:18" x14ac:dyDescent="0.2">
      <c r="A3783" s="5" t="s">
        <v>12898</v>
      </c>
      <c r="B3783" s="5" t="s">
        <v>12899</v>
      </c>
      <c r="C3783" s="5" t="s">
        <v>12900</v>
      </c>
      <c r="D3783" s="5" t="s">
        <v>12901</v>
      </c>
      <c r="E3783" s="36" t="s">
        <v>71</v>
      </c>
      <c r="F3783" s="5" t="s">
        <v>18633</v>
      </c>
      <c r="G3783" s="34">
        <v>45637</v>
      </c>
      <c r="H3783" s="33" t="s">
        <v>18633</v>
      </c>
      <c r="I3783" s="34">
        <v>45933</v>
      </c>
      <c r="J3783" s="33" t="s">
        <v>18630</v>
      </c>
      <c r="K3783" s="34"/>
      <c r="L3783" s="5" t="s">
        <v>18795</v>
      </c>
      <c r="M3783" s="5" t="s">
        <v>12902</v>
      </c>
      <c r="N3783" s="5" t="s">
        <v>117</v>
      </c>
      <c r="O3783" s="35">
        <v>100131.04</v>
      </c>
      <c r="P3783" s="60" t="s">
        <v>18630</v>
      </c>
      <c r="Q3783" s="5" t="str">
        <f t="shared" si="59"/>
        <v>Ativo</v>
      </c>
      <c r="R3783" s="32" t="e">
        <v>#N/A</v>
      </c>
    </row>
    <row r="3784" spans="1:18" x14ac:dyDescent="0.2">
      <c r="A3784" s="5" t="s">
        <v>12904</v>
      </c>
      <c r="B3784" s="5" t="s">
        <v>12905</v>
      </c>
      <c r="C3784" s="5" t="s">
        <v>12906</v>
      </c>
      <c r="D3784" s="5" t="s">
        <v>41</v>
      </c>
      <c r="E3784" s="36" t="s">
        <v>71</v>
      </c>
      <c r="F3784" s="5" t="s">
        <v>18633</v>
      </c>
      <c r="G3784" s="34">
        <v>43172</v>
      </c>
      <c r="H3784" s="33" t="s">
        <v>18633</v>
      </c>
      <c r="I3784" s="34">
        <v>43418</v>
      </c>
      <c r="J3784" s="33" t="s">
        <v>18633</v>
      </c>
      <c r="K3784" s="34">
        <v>44615</v>
      </c>
      <c r="L3784" s="33" t="s">
        <v>42</v>
      </c>
      <c r="M3784" s="33" t="s">
        <v>1734</v>
      </c>
      <c r="N3784" s="5" t="s">
        <v>26</v>
      </c>
      <c r="O3784" s="35">
        <v>40000</v>
      </c>
      <c r="P3784" s="5" t="s">
        <v>18633</v>
      </c>
      <c r="Q3784" s="5" t="str">
        <f t="shared" si="59"/>
        <v>Arquivado</v>
      </c>
      <c r="R3784" s="32" t="e">
        <v>#N/A</v>
      </c>
    </row>
    <row r="3785" spans="1:18" x14ac:dyDescent="0.2">
      <c r="A3785" s="5" t="s">
        <v>12907</v>
      </c>
      <c r="B3785" s="5"/>
      <c r="C3785" s="5" t="s">
        <v>12908</v>
      </c>
      <c r="D3785" s="5" t="s">
        <v>12909</v>
      </c>
      <c r="E3785" s="36" t="s">
        <v>71</v>
      </c>
      <c r="F3785" s="5" t="s">
        <v>18630</v>
      </c>
      <c r="G3785" s="34"/>
      <c r="H3785" s="5" t="s">
        <v>18630</v>
      </c>
      <c r="I3785" s="34"/>
      <c r="J3785" s="5" t="s">
        <v>18630</v>
      </c>
      <c r="K3785" s="34"/>
      <c r="L3785" s="5" t="s">
        <v>42</v>
      </c>
      <c r="M3785" s="5" t="s">
        <v>43</v>
      </c>
      <c r="N3785" s="5" t="s">
        <v>26</v>
      </c>
      <c r="O3785" s="35">
        <v>40000</v>
      </c>
      <c r="P3785" s="5" t="s">
        <v>18630</v>
      </c>
      <c r="Q3785" s="5" t="str">
        <f t="shared" si="59"/>
        <v>Arquivado</v>
      </c>
      <c r="R3785" s="32" t="e">
        <v>#N/A</v>
      </c>
    </row>
    <row r="3786" spans="1:18" x14ac:dyDescent="0.2">
      <c r="A3786" s="5" t="s">
        <v>12910</v>
      </c>
      <c r="B3786" s="5" t="s">
        <v>12911</v>
      </c>
      <c r="C3786" s="5" t="s">
        <v>12912</v>
      </c>
      <c r="D3786" s="5" t="s">
        <v>12913</v>
      </c>
      <c r="E3786" s="36" t="s">
        <v>71</v>
      </c>
      <c r="F3786" s="5" t="s">
        <v>18633</v>
      </c>
      <c r="G3786" s="34">
        <v>42992</v>
      </c>
      <c r="H3786" s="33" t="s">
        <v>18633</v>
      </c>
      <c r="I3786" s="34">
        <v>43202</v>
      </c>
      <c r="J3786" s="33" t="s">
        <v>18633</v>
      </c>
      <c r="K3786" s="34">
        <v>43285</v>
      </c>
      <c r="L3786" s="33" t="s">
        <v>42</v>
      </c>
      <c r="M3786" s="33" t="s">
        <v>43</v>
      </c>
      <c r="N3786" s="5" t="s">
        <v>26</v>
      </c>
      <c r="O3786" s="35">
        <v>40000</v>
      </c>
      <c r="P3786" s="5" t="s">
        <v>18633</v>
      </c>
      <c r="Q3786" s="5" t="str">
        <f t="shared" si="59"/>
        <v>Arquivado</v>
      </c>
      <c r="R3786" s="32" t="e">
        <v>#N/A</v>
      </c>
    </row>
    <row r="3787" spans="1:18" x14ac:dyDescent="0.2">
      <c r="A3787" s="5" t="s">
        <v>12914</v>
      </c>
      <c r="B3787" s="5"/>
      <c r="C3787" s="5" t="s">
        <v>12915</v>
      </c>
      <c r="D3787" s="5" t="s">
        <v>8742</v>
      </c>
      <c r="E3787" s="36" t="s">
        <v>71</v>
      </c>
      <c r="F3787" s="5" t="s">
        <v>18633</v>
      </c>
      <c r="G3787" s="34">
        <v>45502</v>
      </c>
      <c r="H3787" s="33" t="s">
        <v>18633</v>
      </c>
      <c r="I3787" s="34">
        <v>45742</v>
      </c>
      <c r="J3787" s="33" t="s">
        <v>18630</v>
      </c>
      <c r="K3787" s="34"/>
      <c r="L3787" s="5" t="s">
        <v>18796</v>
      </c>
      <c r="M3787" s="5" t="s">
        <v>1211</v>
      </c>
      <c r="N3787" s="5" t="s">
        <v>117</v>
      </c>
      <c r="O3787" s="35">
        <v>1109265.33</v>
      </c>
      <c r="P3787" s="60" t="s">
        <v>18630</v>
      </c>
      <c r="Q3787" s="5" t="str">
        <f t="shared" si="59"/>
        <v>Ativo</v>
      </c>
      <c r="R3787" s="32" t="e">
        <v>#N/A</v>
      </c>
    </row>
    <row r="3788" spans="1:18" x14ac:dyDescent="0.2">
      <c r="A3788" s="5" t="s">
        <v>12916</v>
      </c>
      <c r="B3788" s="5" t="s">
        <v>12917</v>
      </c>
      <c r="C3788" s="5" t="s">
        <v>12918</v>
      </c>
      <c r="D3788" s="5" t="s">
        <v>12919</v>
      </c>
      <c r="E3788" s="36" t="s">
        <v>71</v>
      </c>
      <c r="F3788" s="5" t="s">
        <v>18633</v>
      </c>
      <c r="G3788" s="34">
        <v>43503</v>
      </c>
      <c r="H3788" s="33" t="s">
        <v>18633</v>
      </c>
      <c r="I3788" s="34">
        <v>43615</v>
      </c>
      <c r="J3788" s="33" t="s">
        <v>18630</v>
      </c>
      <c r="K3788" s="34"/>
      <c r="L3788" s="5" t="s">
        <v>42</v>
      </c>
      <c r="M3788" s="5" t="s">
        <v>12920</v>
      </c>
      <c r="N3788" s="5" t="s">
        <v>26</v>
      </c>
      <c r="O3788" s="35">
        <v>407975.71</v>
      </c>
      <c r="P3788" s="5" t="s">
        <v>18630</v>
      </c>
      <c r="Q3788" s="5" t="str">
        <f t="shared" si="59"/>
        <v>Arquivado</v>
      </c>
      <c r="R3788" s="32" t="e">
        <v>#N/A</v>
      </c>
    </row>
    <row r="3789" spans="1:18" x14ac:dyDescent="0.2">
      <c r="A3789" s="5" t="s">
        <v>12922</v>
      </c>
      <c r="B3789" s="5"/>
      <c r="C3789" s="5" t="s">
        <v>12923</v>
      </c>
      <c r="D3789" s="5" t="s">
        <v>18693</v>
      </c>
      <c r="E3789" s="36" t="s">
        <v>71</v>
      </c>
      <c r="F3789" s="5" t="s">
        <v>18633</v>
      </c>
      <c r="G3789" s="34">
        <v>45464</v>
      </c>
      <c r="H3789" s="33" t="s">
        <v>18630</v>
      </c>
      <c r="I3789" s="34"/>
      <c r="J3789" s="5" t="s">
        <v>18630</v>
      </c>
      <c r="K3789" s="34"/>
      <c r="L3789" s="5" t="s">
        <v>42</v>
      </c>
      <c r="M3789" s="33" t="s">
        <v>43</v>
      </c>
      <c r="N3789" s="5" t="s">
        <v>26</v>
      </c>
      <c r="O3789" s="35">
        <v>470943.97</v>
      </c>
      <c r="P3789" s="5" t="s">
        <v>18633</v>
      </c>
      <c r="Q3789" s="5" t="str">
        <f t="shared" si="59"/>
        <v>Arquivado</v>
      </c>
      <c r="R3789" s="32" t="e">
        <v>#N/A</v>
      </c>
    </row>
    <row r="3790" spans="1:18" x14ac:dyDescent="0.2">
      <c r="A3790" s="5" t="s">
        <v>12924</v>
      </c>
      <c r="B3790" s="5"/>
      <c r="C3790" s="5" t="s">
        <v>12925</v>
      </c>
      <c r="D3790" s="5" t="s">
        <v>443</v>
      </c>
      <c r="E3790" s="36" t="s">
        <v>71</v>
      </c>
      <c r="F3790" s="5" t="s">
        <v>18633</v>
      </c>
      <c r="G3790" s="34">
        <v>45345</v>
      </c>
      <c r="H3790" s="33" t="s">
        <v>18633</v>
      </c>
      <c r="I3790" s="34">
        <v>45609</v>
      </c>
      <c r="J3790" s="33" t="s">
        <v>18633</v>
      </c>
      <c r="K3790" s="34">
        <v>45919</v>
      </c>
      <c r="L3790" s="33" t="s">
        <v>18794</v>
      </c>
      <c r="M3790" s="33" t="s">
        <v>825</v>
      </c>
      <c r="N3790" s="5" t="s">
        <v>117</v>
      </c>
      <c r="O3790" s="35">
        <v>240339.84</v>
      </c>
      <c r="P3790" s="60" t="s">
        <v>18630</v>
      </c>
      <c r="Q3790" s="5" t="str">
        <f t="shared" si="59"/>
        <v>Ativo</v>
      </c>
      <c r="R3790" s="32" t="e">
        <v>#N/A</v>
      </c>
    </row>
    <row r="3791" spans="1:18" x14ac:dyDescent="0.2">
      <c r="A3791" s="5" t="s">
        <v>12926</v>
      </c>
      <c r="B3791" s="5"/>
      <c r="C3791" s="5" t="s">
        <v>12927</v>
      </c>
      <c r="D3791" s="5" t="s">
        <v>18691</v>
      </c>
      <c r="E3791" s="36" t="s">
        <v>71</v>
      </c>
      <c r="F3791" s="5" t="s">
        <v>18633</v>
      </c>
      <c r="G3791" s="34">
        <v>42706</v>
      </c>
      <c r="H3791" s="33" t="s">
        <v>18633</v>
      </c>
      <c r="I3791" s="34">
        <v>43082</v>
      </c>
      <c r="J3791" s="33" t="s">
        <v>18633</v>
      </c>
      <c r="K3791" s="34">
        <v>43564</v>
      </c>
      <c r="L3791" s="33" t="s">
        <v>42</v>
      </c>
      <c r="M3791" s="5" t="s">
        <v>43</v>
      </c>
      <c r="N3791" s="5" t="s">
        <v>26</v>
      </c>
      <c r="O3791" s="35">
        <v>40000</v>
      </c>
      <c r="P3791" s="5" t="s">
        <v>18630</v>
      </c>
      <c r="Q3791" s="5" t="str">
        <f t="shared" si="59"/>
        <v>Arquivado</v>
      </c>
      <c r="R3791" s="32" t="e">
        <v>#N/A</v>
      </c>
    </row>
    <row r="3792" spans="1:18" x14ac:dyDescent="0.2">
      <c r="A3792" s="5" t="s">
        <v>12928</v>
      </c>
      <c r="B3792" s="5"/>
      <c r="C3792" s="5" t="s">
        <v>12929</v>
      </c>
      <c r="D3792" s="5" t="s">
        <v>12930</v>
      </c>
      <c r="E3792" s="36" t="s">
        <v>71</v>
      </c>
      <c r="F3792" s="5" t="s">
        <v>18630</v>
      </c>
      <c r="G3792" s="34"/>
      <c r="H3792" s="5" t="s">
        <v>18630</v>
      </c>
      <c r="I3792" s="34"/>
      <c r="J3792" s="5" t="s">
        <v>18630</v>
      </c>
      <c r="K3792" s="34"/>
      <c r="L3792" s="5" t="s">
        <v>18793</v>
      </c>
      <c r="M3792" s="5" t="s">
        <v>12931</v>
      </c>
      <c r="N3792" s="5" t="s">
        <v>18712</v>
      </c>
      <c r="O3792" s="35">
        <v>124491.71</v>
      </c>
      <c r="P3792" s="60" t="s">
        <v>18633</v>
      </c>
      <c r="Q3792" s="5" t="str">
        <f t="shared" si="59"/>
        <v>Ativo</v>
      </c>
      <c r="R3792" s="32" t="e">
        <v>#N/A</v>
      </c>
    </row>
    <row r="3793" spans="1:18" x14ac:dyDescent="0.2">
      <c r="A3793" s="5" t="s">
        <v>12933</v>
      </c>
      <c r="B3793" s="5" t="s">
        <v>12934</v>
      </c>
      <c r="C3793" s="5" t="s">
        <v>12935</v>
      </c>
      <c r="D3793" s="5" t="s">
        <v>7593</v>
      </c>
      <c r="E3793" s="36" t="s">
        <v>71</v>
      </c>
      <c r="F3793" s="5" t="s">
        <v>18633</v>
      </c>
      <c r="G3793" s="34">
        <v>45439</v>
      </c>
      <c r="H3793" s="33" t="s">
        <v>18633</v>
      </c>
      <c r="I3793" s="34">
        <v>45615</v>
      </c>
      <c r="J3793" s="33" t="s">
        <v>18630</v>
      </c>
      <c r="K3793" s="34"/>
      <c r="L3793" s="5" t="s">
        <v>18796</v>
      </c>
      <c r="M3793" s="5" t="s">
        <v>1211</v>
      </c>
      <c r="N3793" s="5" t="s">
        <v>117</v>
      </c>
      <c r="O3793" s="35">
        <v>105156.93</v>
      </c>
      <c r="P3793" s="60" t="s">
        <v>18630</v>
      </c>
      <c r="Q3793" s="5" t="str">
        <f t="shared" si="59"/>
        <v>Ativo</v>
      </c>
      <c r="R3793" s="32" t="e">
        <v>#N/A</v>
      </c>
    </row>
    <row r="3794" spans="1:18" x14ac:dyDescent="0.2">
      <c r="A3794" s="5" t="s">
        <v>12936</v>
      </c>
      <c r="B3794" s="5" t="s">
        <v>11842</v>
      </c>
      <c r="C3794" s="5" t="s">
        <v>11844</v>
      </c>
      <c r="D3794" s="5" t="s">
        <v>18691</v>
      </c>
      <c r="E3794" s="36" t="s">
        <v>71</v>
      </c>
      <c r="F3794" s="5" t="s">
        <v>18633</v>
      </c>
      <c r="G3794" s="34">
        <v>45525</v>
      </c>
      <c r="H3794" s="33" t="s">
        <v>18633</v>
      </c>
      <c r="I3794" s="34">
        <v>46079</v>
      </c>
      <c r="J3794" s="33" t="s">
        <v>18630</v>
      </c>
      <c r="K3794" s="34"/>
      <c r="L3794" s="5" t="s">
        <v>18795</v>
      </c>
      <c r="M3794" s="5" t="s">
        <v>12937</v>
      </c>
      <c r="N3794" s="5" t="s">
        <v>117</v>
      </c>
      <c r="O3794" s="35">
        <v>323871.06</v>
      </c>
      <c r="P3794" s="60" t="s">
        <v>18630</v>
      </c>
      <c r="Q3794" s="5" t="str">
        <f t="shared" si="59"/>
        <v>Ativo</v>
      </c>
      <c r="R3794" s="32" t="e">
        <v>#N/A</v>
      </c>
    </row>
    <row r="3795" spans="1:18" x14ac:dyDescent="0.2">
      <c r="A3795" s="5" t="s">
        <v>12939</v>
      </c>
      <c r="B3795" s="5"/>
      <c r="C3795" s="5" t="s">
        <v>12940</v>
      </c>
      <c r="D3795" s="5" t="s">
        <v>19227</v>
      </c>
      <c r="E3795" s="36" t="s">
        <v>39</v>
      </c>
      <c r="F3795" s="5" t="s">
        <v>18633</v>
      </c>
      <c r="G3795" s="34">
        <v>42898</v>
      </c>
      <c r="H3795" s="33" t="s">
        <v>18633</v>
      </c>
      <c r="I3795" s="34">
        <v>42898</v>
      </c>
      <c r="J3795" s="33" t="s">
        <v>18630</v>
      </c>
      <c r="K3795" s="34"/>
      <c r="L3795" s="5" t="s">
        <v>23</v>
      </c>
      <c r="M3795" s="33" t="s">
        <v>43</v>
      </c>
      <c r="N3795" s="5" t="s">
        <v>26</v>
      </c>
      <c r="O3795" s="35">
        <v>40000</v>
      </c>
      <c r="P3795" s="5" t="s">
        <v>18630</v>
      </c>
      <c r="Q3795" s="5" t="str">
        <f t="shared" si="59"/>
        <v>Arquivado</v>
      </c>
      <c r="R3795" s="32" t="e">
        <v>#N/A</v>
      </c>
    </row>
    <row r="3796" spans="1:18" x14ac:dyDescent="0.2">
      <c r="A3796" s="5" t="s">
        <v>12941</v>
      </c>
      <c r="B3796" s="5"/>
      <c r="C3796" s="5" t="s">
        <v>12942</v>
      </c>
      <c r="D3796" s="5" t="s">
        <v>19222</v>
      </c>
      <c r="E3796" s="36" t="s">
        <v>71</v>
      </c>
      <c r="F3796" s="5" t="s">
        <v>18630</v>
      </c>
      <c r="G3796" s="34"/>
      <c r="H3796" s="5" t="s">
        <v>18630</v>
      </c>
      <c r="I3796" s="34"/>
      <c r="J3796" s="5" t="s">
        <v>18630</v>
      </c>
      <c r="K3796" s="34"/>
      <c r="L3796" s="5" t="s">
        <v>23</v>
      </c>
      <c r="M3796" s="5" t="s">
        <v>12943</v>
      </c>
      <c r="N3796" s="5" t="s">
        <v>26</v>
      </c>
      <c r="O3796" s="35">
        <v>100000</v>
      </c>
      <c r="P3796" s="5" t="s">
        <v>18630</v>
      </c>
      <c r="Q3796" s="5" t="str">
        <f t="shared" si="59"/>
        <v>Arquivado</v>
      </c>
      <c r="R3796" s="32" t="e">
        <v>#N/A</v>
      </c>
    </row>
    <row r="3797" spans="1:18" x14ac:dyDescent="0.2">
      <c r="A3797" s="5" t="s">
        <v>12945</v>
      </c>
      <c r="B3797" s="5" t="s">
        <v>12946</v>
      </c>
      <c r="C3797" s="5" t="s">
        <v>12947</v>
      </c>
      <c r="D3797" s="5" t="s">
        <v>12948</v>
      </c>
      <c r="E3797" s="36" t="s">
        <v>71</v>
      </c>
      <c r="F3797" s="5" t="s">
        <v>18633</v>
      </c>
      <c r="G3797" s="34">
        <v>43546</v>
      </c>
      <c r="H3797" s="33" t="s">
        <v>18633</v>
      </c>
      <c r="I3797" s="34">
        <v>43698</v>
      </c>
      <c r="J3797" s="33" t="s">
        <v>18633</v>
      </c>
      <c r="K3797" s="34">
        <v>45153</v>
      </c>
      <c r="L3797" s="33" t="s">
        <v>42</v>
      </c>
      <c r="M3797" s="5" t="s">
        <v>43</v>
      </c>
      <c r="N3797" s="5" t="s">
        <v>26</v>
      </c>
      <c r="O3797" s="35">
        <v>40000</v>
      </c>
      <c r="P3797" s="5" t="s">
        <v>18630</v>
      </c>
      <c r="Q3797" s="5" t="str">
        <f t="shared" si="59"/>
        <v>Arquivado</v>
      </c>
      <c r="R3797" s="32" t="e">
        <v>#N/A</v>
      </c>
    </row>
    <row r="3798" spans="1:18" x14ac:dyDescent="0.2">
      <c r="A3798" s="5" t="s">
        <v>12949</v>
      </c>
      <c r="B3798" s="5"/>
      <c r="C3798" s="5" t="s">
        <v>12950</v>
      </c>
      <c r="D3798" s="5" t="s">
        <v>18691</v>
      </c>
      <c r="E3798" s="36" t="s">
        <v>71</v>
      </c>
      <c r="F3798" s="5" t="s">
        <v>18633</v>
      </c>
      <c r="G3798" s="34">
        <v>45495</v>
      </c>
      <c r="H3798" s="33" t="s">
        <v>18633</v>
      </c>
      <c r="I3798" s="34">
        <v>45587</v>
      </c>
      <c r="J3798" s="33" t="s">
        <v>18630</v>
      </c>
      <c r="K3798" s="34"/>
      <c r="L3798" s="5" t="s">
        <v>18796</v>
      </c>
      <c r="M3798" s="5" t="s">
        <v>348</v>
      </c>
      <c r="N3798" s="5" t="s">
        <v>117</v>
      </c>
      <c r="O3798" s="35">
        <v>689900.77</v>
      </c>
      <c r="P3798" s="60" t="s">
        <v>18630</v>
      </c>
      <c r="Q3798" s="5" t="str">
        <f t="shared" si="59"/>
        <v>Ativo</v>
      </c>
      <c r="R3798" s="32" t="e">
        <v>#N/A</v>
      </c>
    </row>
    <row r="3799" spans="1:18" x14ac:dyDescent="0.2">
      <c r="A3799" s="5" t="s">
        <v>12951</v>
      </c>
      <c r="B3799" s="5"/>
      <c r="C3799" s="5" t="s">
        <v>12952</v>
      </c>
      <c r="D3799" s="5" t="s">
        <v>2614</v>
      </c>
      <c r="E3799" s="36" t="s">
        <v>8422</v>
      </c>
      <c r="F3799" s="5" t="s">
        <v>18633</v>
      </c>
      <c r="G3799" s="34">
        <v>44369</v>
      </c>
      <c r="H3799" s="33" t="s">
        <v>18633</v>
      </c>
      <c r="I3799" s="34">
        <v>44487</v>
      </c>
      <c r="J3799" s="33" t="s">
        <v>18633</v>
      </c>
      <c r="K3799" s="34">
        <v>44660</v>
      </c>
      <c r="L3799" s="33" t="s">
        <v>42</v>
      </c>
      <c r="M3799" s="5" t="s">
        <v>12953</v>
      </c>
      <c r="N3799" s="5" t="s">
        <v>26</v>
      </c>
      <c r="O3799" s="35">
        <v>1000</v>
      </c>
      <c r="P3799" s="5" t="s">
        <v>18630</v>
      </c>
      <c r="Q3799" s="5" t="str">
        <f t="shared" si="59"/>
        <v>Arquivado</v>
      </c>
      <c r="R3799" s="32" t="e">
        <v>#N/A</v>
      </c>
    </row>
    <row r="3800" spans="1:18" x14ac:dyDescent="0.2">
      <c r="A3800" s="5" t="s">
        <v>12955</v>
      </c>
      <c r="B3800" s="5"/>
      <c r="C3800" s="5" t="s">
        <v>12956</v>
      </c>
      <c r="D3800" s="5" t="s">
        <v>2614</v>
      </c>
      <c r="E3800" s="36" t="s">
        <v>8422</v>
      </c>
      <c r="F3800" s="5" t="s">
        <v>18633</v>
      </c>
      <c r="G3800" s="34">
        <v>44460</v>
      </c>
      <c r="H3800" s="33" t="s">
        <v>18630</v>
      </c>
      <c r="I3800" s="34"/>
      <c r="J3800" s="5" t="s">
        <v>18633</v>
      </c>
      <c r="K3800" s="34">
        <v>44488</v>
      </c>
      <c r="L3800" s="33" t="s">
        <v>42</v>
      </c>
      <c r="M3800" s="5" t="s">
        <v>43</v>
      </c>
      <c r="N3800" s="5" t="s">
        <v>26</v>
      </c>
      <c r="O3800" s="35">
        <v>1000</v>
      </c>
      <c r="P3800" s="5" t="s">
        <v>18630</v>
      </c>
      <c r="Q3800" s="5" t="str">
        <f t="shared" si="59"/>
        <v>Arquivado</v>
      </c>
      <c r="R3800" s="32" t="e">
        <v>#N/A</v>
      </c>
    </row>
    <row r="3801" spans="1:18" x14ac:dyDescent="0.2">
      <c r="A3801" s="5" t="s">
        <v>12957</v>
      </c>
      <c r="B3801" s="5"/>
      <c r="C3801" s="5" t="s">
        <v>12958</v>
      </c>
      <c r="D3801" s="5" t="s">
        <v>12959</v>
      </c>
      <c r="E3801" s="36" t="s">
        <v>71</v>
      </c>
      <c r="F3801" s="5" t="s">
        <v>18633</v>
      </c>
      <c r="G3801" s="34">
        <v>43899</v>
      </c>
      <c r="H3801" s="33" t="s">
        <v>18633</v>
      </c>
      <c r="I3801" s="34">
        <v>44312</v>
      </c>
      <c r="J3801" s="33" t="s">
        <v>18633</v>
      </c>
      <c r="K3801" s="34">
        <v>43974</v>
      </c>
      <c r="L3801" s="33" t="s">
        <v>18794</v>
      </c>
      <c r="M3801" s="5" t="s">
        <v>12960</v>
      </c>
      <c r="N3801" s="5" t="s">
        <v>210</v>
      </c>
      <c r="O3801" s="35">
        <v>388871.5</v>
      </c>
      <c r="P3801" s="60" t="s">
        <v>18630</v>
      </c>
      <c r="Q3801" s="5" t="str">
        <f t="shared" si="59"/>
        <v>Ativo</v>
      </c>
      <c r="R3801" s="32" t="e">
        <v>#N/A</v>
      </c>
    </row>
    <row r="3802" spans="1:18" x14ac:dyDescent="0.2">
      <c r="A3802" s="5" t="s">
        <v>12962</v>
      </c>
      <c r="B3802" s="5" t="s">
        <v>12963</v>
      </c>
      <c r="C3802" s="5" t="s">
        <v>12964</v>
      </c>
      <c r="D3802" s="5" t="s">
        <v>19479</v>
      </c>
      <c r="E3802" s="36" t="s">
        <v>71</v>
      </c>
      <c r="F3802" s="5" t="s">
        <v>18633</v>
      </c>
      <c r="G3802" s="34">
        <v>43152</v>
      </c>
      <c r="H3802" s="33" t="s">
        <v>18630</v>
      </c>
      <c r="I3802" s="34"/>
      <c r="J3802" s="5" t="s">
        <v>18633</v>
      </c>
      <c r="K3802" s="34">
        <v>43322</v>
      </c>
      <c r="L3802" s="33" t="s">
        <v>42</v>
      </c>
      <c r="M3802" s="5" t="s">
        <v>43</v>
      </c>
      <c r="N3802" s="5" t="s">
        <v>26</v>
      </c>
      <c r="O3802" s="35">
        <v>40000</v>
      </c>
      <c r="P3802" s="5" t="s">
        <v>18630</v>
      </c>
      <c r="Q3802" s="5" t="str">
        <f t="shared" si="59"/>
        <v>Arquivado</v>
      </c>
      <c r="R3802" s="32" t="e">
        <v>#N/A</v>
      </c>
    </row>
    <row r="3803" spans="1:18" x14ac:dyDescent="0.2">
      <c r="A3803" s="5" t="s">
        <v>12965</v>
      </c>
      <c r="B3803" s="5" t="s">
        <v>12966</v>
      </c>
      <c r="C3803" s="5" t="s">
        <v>12967</v>
      </c>
      <c r="D3803" s="5" t="s">
        <v>7593</v>
      </c>
      <c r="E3803" s="36" t="s">
        <v>71</v>
      </c>
      <c r="F3803" s="5" t="s">
        <v>18633</v>
      </c>
      <c r="G3803" s="34">
        <v>44347</v>
      </c>
      <c r="H3803" s="33" t="s">
        <v>18630</v>
      </c>
      <c r="I3803" s="34"/>
      <c r="J3803" s="5" t="s">
        <v>18633</v>
      </c>
      <c r="K3803" s="34">
        <v>44359</v>
      </c>
      <c r="L3803" s="33" t="s">
        <v>42</v>
      </c>
      <c r="M3803" s="5" t="s">
        <v>12968</v>
      </c>
      <c r="N3803" s="5" t="s">
        <v>26</v>
      </c>
      <c r="O3803" s="35">
        <v>370288.28</v>
      </c>
      <c r="P3803" s="5" t="s">
        <v>18630</v>
      </c>
      <c r="Q3803" s="5" t="str">
        <f t="shared" si="59"/>
        <v>Arquivado</v>
      </c>
      <c r="R3803" s="32" t="e">
        <v>#N/A</v>
      </c>
    </row>
    <row r="3804" spans="1:18" x14ac:dyDescent="0.2">
      <c r="A3804" s="5" t="s">
        <v>12970</v>
      </c>
      <c r="B3804" s="5"/>
      <c r="C3804" s="5" t="s">
        <v>10880</v>
      </c>
      <c r="D3804" s="5" t="s">
        <v>1800</v>
      </c>
      <c r="E3804" s="36" t="s">
        <v>1947</v>
      </c>
      <c r="F3804" s="5" t="s">
        <v>18633</v>
      </c>
      <c r="G3804" s="34">
        <v>45874</v>
      </c>
      <c r="H3804" s="33" t="s">
        <v>18630</v>
      </c>
      <c r="I3804" s="34"/>
      <c r="J3804" s="5" t="s">
        <v>18630</v>
      </c>
      <c r="K3804" s="34"/>
      <c r="L3804" s="5" t="s">
        <v>42</v>
      </c>
      <c r="M3804" s="33" t="s">
        <v>43</v>
      </c>
      <c r="N3804" s="5" t="s">
        <v>26</v>
      </c>
      <c r="O3804" s="35">
        <v>102982.23</v>
      </c>
      <c r="P3804" s="5" t="s">
        <v>18633</v>
      </c>
      <c r="Q3804" s="5" t="str">
        <f t="shared" si="59"/>
        <v>Arquivado</v>
      </c>
      <c r="R3804" s="32" t="e">
        <v>#N/A</v>
      </c>
    </row>
    <row r="3805" spans="1:18" x14ac:dyDescent="0.2">
      <c r="A3805" s="5" t="s">
        <v>12971</v>
      </c>
      <c r="B3805" s="5"/>
      <c r="C3805" s="5" t="s">
        <v>12972</v>
      </c>
      <c r="D3805" s="5" t="s">
        <v>8742</v>
      </c>
      <c r="E3805" s="36" t="s">
        <v>71</v>
      </c>
      <c r="F3805" s="5" t="s">
        <v>18633</v>
      </c>
      <c r="G3805" s="34">
        <v>45825</v>
      </c>
      <c r="H3805" s="33" t="s">
        <v>18633</v>
      </c>
      <c r="I3805" s="34">
        <v>45896</v>
      </c>
      <c r="J3805" s="33" t="s">
        <v>18630</v>
      </c>
      <c r="K3805" s="34"/>
      <c r="L3805" s="5" t="s">
        <v>18796</v>
      </c>
      <c r="M3805" s="5" t="s">
        <v>1211</v>
      </c>
      <c r="N3805" s="5" t="s">
        <v>117</v>
      </c>
      <c r="O3805" s="35">
        <v>1007739.54</v>
      </c>
      <c r="P3805" s="60" t="s">
        <v>18630</v>
      </c>
      <c r="Q3805" s="5" t="str">
        <f t="shared" si="59"/>
        <v>Ativo</v>
      </c>
      <c r="R3805" s="32" t="e">
        <v>#N/A</v>
      </c>
    </row>
    <row r="3806" spans="1:18" x14ac:dyDescent="0.2">
      <c r="A3806" s="5" t="s">
        <v>12973</v>
      </c>
      <c r="B3806" s="5"/>
      <c r="C3806" s="5" t="s">
        <v>12974</v>
      </c>
      <c r="D3806" s="5" t="s">
        <v>1314</v>
      </c>
      <c r="E3806" s="36" t="s">
        <v>39</v>
      </c>
      <c r="F3806" s="5" t="s">
        <v>18630</v>
      </c>
      <c r="G3806" s="34"/>
      <c r="H3806" s="5" t="s">
        <v>18630</v>
      </c>
      <c r="I3806" s="34"/>
      <c r="J3806" s="5" t="s">
        <v>18630</v>
      </c>
      <c r="K3806" s="34"/>
      <c r="L3806" s="5" t="s">
        <v>42</v>
      </c>
      <c r="M3806" s="33" t="s">
        <v>12975</v>
      </c>
      <c r="N3806" s="5" t="s">
        <v>26</v>
      </c>
      <c r="O3806" s="35">
        <v>35000</v>
      </c>
      <c r="P3806" s="5" t="s">
        <v>18630</v>
      </c>
      <c r="Q3806" s="5" t="str">
        <f t="shared" si="59"/>
        <v>Arquivado</v>
      </c>
      <c r="R3806" s="32" t="e">
        <v>#N/A</v>
      </c>
    </row>
    <row r="3807" spans="1:18" x14ac:dyDescent="0.2">
      <c r="A3807" s="5" t="s">
        <v>12977</v>
      </c>
      <c r="B3807" s="5"/>
      <c r="C3807" s="5" t="s">
        <v>12978</v>
      </c>
      <c r="D3807" s="5" t="s">
        <v>2614</v>
      </c>
      <c r="E3807" s="36" t="s">
        <v>8422</v>
      </c>
      <c r="F3807" s="5" t="s">
        <v>18633</v>
      </c>
      <c r="G3807" s="34">
        <v>44497</v>
      </c>
      <c r="H3807" s="33" t="s">
        <v>18630</v>
      </c>
      <c r="I3807" s="34"/>
      <c r="J3807" s="5" t="s">
        <v>18633</v>
      </c>
      <c r="K3807" s="34">
        <v>44518</v>
      </c>
      <c r="L3807" s="33" t="s">
        <v>42</v>
      </c>
      <c r="M3807" s="5" t="s">
        <v>12979</v>
      </c>
      <c r="N3807" s="5" t="s">
        <v>26</v>
      </c>
      <c r="O3807" s="35">
        <v>1000</v>
      </c>
      <c r="P3807" s="5" t="s">
        <v>18630</v>
      </c>
      <c r="Q3807" s="5" t="str">
        <f t="shared" si="59"/>
        <v>Arquivado</v>
      </c>
      <c r="R3807" s="32" t="e">
        <v>#N/A</v>
      </c>
    </row>
    <row r="3808" spans="1:18" x14ac:dyDescent="0.2">
      <c r="A3808" s="5" t="s">
        <v>12981</v>
      </c>
      <c r="B3808" s="5"/>
      <c r="C3808" s="5" t="s">
        <v>12982</v>
      </c>
      <c r="D3808" s="5" t="s">
        <v>18691</v>
      </c>
      <c r="E3808" s="36" t="s">
        <v>71</v>
      </c>
      <c r="F3808" s="5" t="s">
        <v>18633</v>
      </c>
      <c r="G3808" s="34">
        <v>44792</v>
      </c>
      <c r="H3808" s="33" t="s">
        <v>18633</v>
      </c>
      <c r="I3808" s="34">
        <v>45042</v>
      </c>
      <c r="J3808" s="33" t="s">
        <v>18633</v>
      </c>
      <c r="K3808" s="34">
        <v>45531</v>
      </c>
      <c r="L3808" s="33" t="s">
        <v>42</v>
      </c>
      <c r="M3808" s="33" t="s">
        <v>43</v>
      </c>
      <c r="N3808" s="5" t="s">
        <v>26</v>
      </c>
      <c r="O3808" s="35">
        <v>68898.33</v>
      </c>
      <c r="P3808" s="5" t="s">
        <v>18633</v>
      </c>
      <c r="Q3808" s="5" t="str">
        <f t="shared" si="59"/>
        <v>Arquivado</v>
      </c>
      <c r="R3808" s="32" t="e">
        <v>#N/A</v>
      </c>
    </row>
    <row r="3809" spans="1:18" x14ac:dyDescent="0.2">
      <c r="A3809" s="5" t="s">
        <v>12983</v>
      </c>
      <c r="B3809" s="5" t="s">
        <v>12984</v>
      </c>
      <c r="C3809" s="5" t="s">
        <v>12985</v>
      </c>
      <c r="D3809" s="5" t="s">
        <v>443</v>
      </c>
      <c r="E3809" s="36" t="s">
        <v>71</v>
      </c>
      <c r="F3809" s="5" t="s">
        <v>18633</v>
      </c>
      <c r="G3809" s="34">
        <v>45314</v>
      </c>
      <c r="H3809" s="33" t="s">
        <v>18633</v>
      </c>
      <c r="I3809" s="34">
        <v>45528</v>
      </c>
      <c r="J3809" s="33" t="s">
        <v>18630</v>
      </c>
      <c r="K3809" s="34"/>
      <c r="L3809" s="5" t="s">
        <v>18796</v>
      </c>
      <c r="M3809" s="33" t="s">
        <v>12986</v>
      </c>
      <c r="N3809" s="5" t="s">
        <v>117</v>
      </c>
      <c r="O3809" s="35">
        <v>314925.95</v>
      </c>
      <c r="P3809" s="60" t="s">
        <v>18633</v>
      </c>
      <c r="Q3809" s="5" t="str">
        <f t="shared" si="59"/>
        <v>Ativo</v>
      </c>
      <c r="R3809" s="32" t="e">
        <v>#N/A</v>
      </c>
    </row>
    <row r="3810" spans="1:18" x14ac:dyDescent="0.2">
      <c r="A3810" s="5" t="s">
        <v>12988</v>
      </c>
      <c r="B3810" s="5"/>
      <c r="C3810" s="5" t="s">
        <v>12989</v>
      </c>
      <c r="D3810" s="5" t="s">
        <v>2614</v>
      </c>
      <c r="E3810" s="36" t="s">
        <v>8422</v>
      </c>
      <c r="F3810" s="5" t="s">
        <v>18633</v>
      </c>
      <c r="G3810" s="34">
        <v>44470</v>
      </c>
      <c r="H3810" s="33" t="s">
        <v>18630</v>
      </c>
      <c r="I3810" s="34"/>
      <c r="J3810" s="5" t="s">
        <v>18633</v>
      </c>
      <c r="K3810" s="34">
        <v>44497</v>
      </c>
      <c r="L3810" s="33" t="s">
        <v>42</v>
      </c>
      <c r="M3810" s="5" t="s">
        <v>12979</v>
      </c>
      <c r="N3810" s="5" t="s">
        <v>26</v>
      </c>
      <c r="O3810" s="35">
        <v>1000</v>
      </c>
      <c r="P3810" s="5" t="s">
        <v>18630</v>
      </c>
      <c r="Q3810" s="5" t="str">
        <f t="shared" si="59"/>
        <v>Arquivado</v>
      </c>
      <c r="R3810" s="32" t="e">
        <v>#N/A</v>
      </c>
    </row>
    <row r="3811" spans="1:18" x14ac:dyDescent="0.2">
      <c r="A3811" s="5" t="s">
        <v>12990</v>
      </c>
      <c r="B3811" s="5"/>
      <c r="C3811" s="5" t="s">
        <v>12991</v>
      </c>
      <c r="D3811" s="5" t="s">
        <v>18692</v>
      </c>
      <c r="E3811" s="36" t="s">
        <v>39</v>
      </c>
      <c r="F3811" s="5" t="s">
        <v>18633</v>
      </c>
      <c r="G3811" s="34">
        <v>45118</v>
      </c>
      <c r="H3811" s="33" t="s">
        <v>18630</v>
      </c>
      <c r="I3811" s="34"/>
      <c r="J3811" s="5" t="s">
        <v>18630</v>
      </c>
      <c r="K3811" s="34"/>
      <c r="L3811" s="5" t="s">
        <v>42</v>
      </c>
      <c r="M3811" s="33" t="s">
        <v>43</v>
      </c>
      <c r="N3811" s="5" t="s">
        <v>26</v>
      </c>
      <c r="O3811" s="35">
        <v>189536.88</v>
      </c>
      <c r="P3811" s="5" t="s">
        <v>18633</v>
      </c>
      <c r="Q3811" s="5" t="str">
        <f t="shared" si="59"/>
        <v>Arquivado</v>
      </c>
      <c r="R3811" s="32" t="e">
        <v>#N/A</v>
      </c>
    </row>
    <row r="3812" spans="1:18" x14ac:dyDescent="0.2">
      <c r="A3812" s="5" t="s">
        <v>12992</v>
      </c>
      <c r="B3812" s="5"/>
      <c r="C3812" s="5" t="s">
        <v>12993</v>
      </c>
      <c r="D3812" s="5" t="s">
        <v>10901</v>
      </c>
      <c r="E3812" s="36" t="s">
        <v>279</v>
      </c>
      <c r="F3812" s="5" t="s">
        <v>18633</v>
      </c>
      <c r="G3812" s="34">
        <v>45796</v>
      </c>
      <c r="H3812" s="33" t="s">
        <v>18630</v>
      </c>
      <c r="I3812" s="34"/>
      <c r="J3812" s="5" t="s">
        <v>18633</v>
      </c>
      <c r="K3812" s="34">
        <v>45819</v>
      </c>
      <c r="L3812" s="33" t="s">
        <v>18794</v>
      </c>
      <c r="M3812" s="33" t="s">
        <v>12994</v>
      </c>
      <c r="N3812" s="5" t="s">
        <v>117</v>
      </c>
      <c r="O3812" s="35">
        <v>19890.490000000002</v>
      </c>
      <c r="P3812" s="60" t="s">
        <v>18633</v>
      </c>
      <c r="Q3812" s="5" t="str">
        <f t="shared" si="59"/>
        <v>Ativo</v>
      </c>
      <c r="R3812" s="32" t="e">
        <v>#N/A</v>
      </c>
    </row>
    <row r="3813" spans="1:18" x14ac:dyDescent="0.2">
      <c r="A3813" s="5" t="s">
        <v>12996</v>
      </c>
      <c r="B3813" s="5" t="s">
        <v>12997</v>
      </c>
      <c r="C3813" s="5" t="s">
        <v>12998</v>
      </c>
      <c r="D3813" s="5" t="s">
        <v>19216</v>
      </c>
      <c r="E3813" s="36" t="s">
        <v>71</v>
      </c>
      <c r="F3813" s="5" t="s">
        <v>18633</v>
      </c>
      <c r="G3813" s="34">
        <v>43007</v>
      </c>
      <c r="H3813" s="33" t="s">
        <v>18633</v>
      </c>
      <c r="I3813" s="34">
        <v>43244</v>
      </c>
      <c r="J3813" s="33" t="s">
        <v>18633</v>
      </c>
      <c r="K3813" s="34">
        <v>43746</v>
      </c>
      <c r="L3813" s="33" t="s">
        <v>42</v>
      </c>
      <c r="M3813" s="5" t="s">
        <v>12999</v>
      </c>
      <c r="N3813" s="5" t="s">
        <v>26</v>
      </c>
      <c r="O3813" s="35">
        <v>40000</v>
      </c>
      <c r="P3813" s="5" t="s">
        <v>18630</v>
      </c>
      <c r="Q3813" s="5" t="str">
        <f t="shared" si="59"/>
        <v>Arquivado</v>
      </c>
      <c r="R3813" s="32" t="e">
        <v>#N/A</v>
      </c>
    </row>
    <row r="3814" spans="1:18" x14ac:dyDescent="0.2">
      <c r="A3814" s="5" t="s">
        <v>13001</v>
      </c>
      <c r="B3814" s="5"/>
      <c r="C3814" s="5" t="s">
        <v>13002</v>
      </c>
      <c r="D3814" s="5" t="s">
        <v>18695</v>
      </c>
      <c r="E3814" s="36" t="s">
        <v>71</v>
      </c>
      <c r="F3814" s="5" t="s">
        <v>18630</v>
      </c>
      <c r="G3814" s="34"/>
      <c r="H3814" s="5" t="s">
        <v>18630</v>
      </c>
      <c r="I3814" s="34"/>
      <c r="J3814" s="5" t="s">
        <v>18630</v>
      </c>
      <c r="K3814" s="34"/>
      <c r="L3814" s="5" t="s">
        <v>42</v>
      </c>
      <c r="M3814" s="5" t="s">
        <v>43</v>
      </c>
      <c r="N3814" s="5" t="s">
        <v>26</v>
      </c>
      <c r="O3814" s="35">
        <v>126466.66</v>
      </c>
      <c r="P3814" s="5" t="s">
        <v>18630</v>
      </c>
      <c r="Q3814" s="5" t="str">
        <f t="shared" si="59"/>
        <v>Arquivado</v>
      </c>
      <c r="R3814" s="32" t="e">
        <v>#N/A</v>
      </c>
    </row>
    <row r="3815" spans="1:18" x14ac:dyDescent="0.2">
      <c r="A3815" s="5" t="s">
        <v>13003</v>
      </c>
      <c r="B3815" s="5"/>
      <c r="C3815" s="5" t="s">
        <v>13004</v>
      </c>
      <c r="D3815" s="5" t="s">
        <v>19222</v>
      </c>
      <c r="E3815" s="36" t="s">
        <v>71</v>
      </c>
      <c r="F3815" s="5" t="s">
        <v>18633</v>
      </c>
      <c r="G3815" s="34">
        <v>43175</v>
      </c>
      <c r="H3815" s="33" t="s">
        <v>18630</v>
      </c>
      <c r="I3815" s="34"/>
      <c r="J3815" s="5" t="s">
        <v>18633</v>
      </c>
      <c r="K3815" s="34">
        <v>43332</v>
      </c>
      <c r="L3815" s="33" t="s">
        <v>23</v>
      </c>
      <c r="M3815" s="5" t="s">
        <v>13005</v>
      </c>
      <c r="N3815" s="5" t="s">
        <v>26</v>
      </c>
      <c r="O3815" s="35">
        <v>40000</v>
      </c>
      <c r="P3815" s="5" t="s">
        <v>18630</v>
      </c>
      <c r="Q3815" s="5" t="str">
        <f t="shared" si="59"/>
        <v>Arquivado</v>
      </c>
      <c r="R3815" s="32" t="e">
        <v>#N/A</v>
      </c>
    </row>
    <row r="3816" spans="1:18" x14ac:dyDescent="0.2">
      <c r="A3816" s="5" t="s">
        <v>13007</v>
      </c>
      <c r="B3816" s="5"/>
      <c r="C3816" s="5" t="s">
        <v>13008</v>
      </c>
      <c r="D3816" s="5" t="s">
        <v>7593</v>
      </c>
      <c r="E3816" s="36" t="s">
        <v>71</v>
      </c>
      <c r="F3816" s="5" t="s">
        <v>18633</v>
      </c>
      <c r="G3816" s="34">
        <v>44942</v>
      </c>
      <c r="H3816" s="33" t="s">
        <v>18633</v>
      </c>
      <c r="I3816" s="34">
        <v>45238</v>
      </c>
      <c r="J3816" s="33" t="s">
        <v>18633</v>
      </c>
      <c r="K3816" s="34">
        <v>45881</v>
      </c>
      <c r="L3816" s="33" t="s">
        <v>18794</v>
      </c>
      <c r="M3816" s="33" t="s">
        <v>13009</v>
      </c>
      <c r="N3816" s="5" t="s">
        <v>117</v>
      </c>
      <c r="O3816" s="35">
        <v>329069.49</v>
      </c>
      <c r="P3816" s="60" t="s">
        <v>18630</v>
      </c>
      <c r="Q3816" s="5" t="str">
        <f t="shared" si="59"/>
        <v>Ativo</v>
      </c>
      <c r="R3816" s="32" t="e">
        <v>#N/A</v>
      </c>
    </row>
    <row r="3817" spans="1:18" x14ac:dyDescent="0.2">
      <c r="A3817" s="5" t="s">
        <v>13011</v>
      </c>
      <c r="B3817" s="5"/>
      <c r="C3817" s="5" t="s">
        <v>13012</v>
      </c>
      <c r="D3817" s="5" t="s">
        <v>19241</v>
      </c>
      <c r="E3817" s="36" t="s">
        <v>71</v>
      </c>
      <c r="F3817" s="5" t="s">
        <v>18633</v>
      </c>
      <c r="G3817" s="34">
        <v>43852</v>
      </c>
      <c r="H3817" s="33" t="s">
        <v>18633</v>
      </c>
      <c r="I3817" s="34">
        <v>44335</v>
      </c>
      <c r="J3817" s="33" t="s">
        <v>18633</v>
      </c>
      <c r="K3817" s="34">
        <v>44616</v>
      </c>
      <c r="L3817" s="33" t="s">
        <v>42</v>
      </c>
      <c r="M3817" s="33" t="s">
        <v>13013</v>
      </c>
      <c r="N3817" s="5" t="s">
        <v>26</v>
      </c>
      <c r="O3817" s="35">
        <v>276870.14</v>
      </c>
      <c r="P3817" s="5" t="s">
        <v>18630</v>
      </c>
      <c r="Q3817" s="5" t="str">
        <f t="shared" si="59"/>
        <v>Arquivado</v>
      </c>
      <c r="R3817" s="32" t="e">
        <v>#N/A</v>
      </c>
    </row>
    <row r="3818" spans="1:18" x14ac:dyDescent="0.2">
      <c r="A3818" s="5" t="s">
        <v>13015</v>
      </c>
      <c r="B3818" s="5"/>
      <c r="C3818" s="5" t="s">
        <v>13016</v>
      </c>
      <c r="D3818" s="5" t="s">
        <v>1186</v>
      </c>
      <c r="E3818" s="36" t="s">
        <v>71</v>
      </c>
      <c r="F3818" s="5" t="s">
        <v>18633</v>
      </c>
      <c r="G3818" s="34">
        <v>45904</v>
      </c>
      <c r="H3818" s="33" t="s">
        <v>18633</v>
      </c>
      <c r="I3818" s="34">
        <v>45980</v>
      </c>
      <c r="J3818" s="33" t="s">
        <v>18633</v>
      </c>
      <c r="K3818" s="34">
        <v>46043</v>
      </c>
      <c r="L3818" s="33" t="s">
        <v>18794</v>
      </c>
      <c r="M3818" s="5" t="s">
        <v>13017</v>
      </c>
      <c r="N3818" s="5" t="s">
        <v>210</v>
      </c>
      <c r="O3818" s="35">
        <v>760651.27</v>
      </c>
      <c r="P3818" s="60" t="s">
        <v>18630</v>
      </c>
      <c r="Q3818" s="5" t="str">
        <f t="shared" si="59"/>
        <v>Ativo</v>
      </c>
      <c r="R3818" s="32" t="e">
        <v>#N/A</v>
      </c>
    </row>
    <row r="3819" spans="1:18" x14ac:dyDescent="0.2">
      <c r="A3819" s="5" t="s">
        <v>13019</v>
      </c>
      <c r="B3819" s="5"/>
      <c r="C3819" s="5" t="s">
        <v>13020</v>
      </c>
      <c r="D3819" s="5" t="s">
        <v>7381</v>
      </c>
      <c r="E3819" s="36" t="s">
        <v>71</v>
      </c>
      <c r="F3819" s="5" t="s">
        <v>18633</v>
      </c>
      <c r="G3819" s="34">
        <v>44496</v>
      </c>
      <c r="H3819" s="33" t="s">
        <v>18633</v>
      </c>
      <c r="I3819" s="34">
        <v>45393</v>
      </c>
      <c r="J3819" s="33" t="s">
        <v>18630</v>
      </c>
      <c r="K3819" s="34"/>
      <c r="L3819" s="5" t="s">
        <v>18796</v>
      </c>
      <c r="M3819" s="5" t="s">
        <v>473</v>
      </c>
      <c r="N3819" s="5" t="s">
        <v>117</v>
      </c>
      <c r="O3819" s="35">
        <v>129830.21</v>
      </c>
      <c r="P3819" s="60" t="s">
        <v>18630</v>
      </c>
      <c r="Q3819" s="5" t="str">
        <f t="shared" si="59"/>
        <v>Ativo</v>
      </c>
      <c r="R3819" s="32" t="e">
        <v>#N/A</v>
      </c>
    </row>
    <row r="3820" spans="1:18" x14ac:dyDescent="0.2">
      <c r="A3820" s="5" t="s">
        <v>13021</v>
      </c>
      <c r="B3820" s="5"/>
      <c r="C3820" s="5" t="s">
        <v>13022</v>
      </c>
      <c r="D3820" s="5" t="s">
        <v>13023</v>
      </c>
      <c r="E3820" s="36" t="s">
        <v>71</v>
      </c>
      <c r="F3820" s="5" t="s">
        <v>18633</v>
      </c>
      <c r="G3820" s="34">
        <v>45679</v>
      </c>
      <c r="H3820" s="33" t="s">
        <v>18633</v>
      </c>
      <c r="I3820" s="34">
        <v>45875</v>
      </c>
      <c r="J3820" s="33" t="s">
        <v>18630</v>
      </c>
      <c r="K3820" s="34"/>
      <c r="L3820" s="5" t="s">
        <v>18795</v>
      </c>
      <c r="M3820" s="5" t="s">
        <v>13024</v>
      </c>
      <c r="N3820" s="5" t="s">
        <v>210</v>
      </c>
      <c r="O3820" s="35">
        <v>294577.63</v>
      </c>
      <c r="P3820" s="60" t="s">
        <v>18630</v>
      </c>
      <c r="Q3820" s="5" t="str">
        <f t="shared" si="59"/>
        <v>Ativo</v>
      </c>
      <c r="R3820" s="32" t="e">
        <v>#N/A</v>
      </c>
    </row>
    <row r="3821" spans="1:18" x14ac:dyDescent="0.2">
      <c r="A3821" s="5" t="s">
        <v>13026</v>
      </c>
      <c r="B3821" s="5"/>
      <c r="C3821" s="5" t="s">
        <v>13027</v>
      </c>
      <c r="D3821" s="5" t="s">
        <v>18692</v>
      </c>
      <c r="E3821" s="36" t="s">
        <v>71</v>
      </c>
      <c r="F3821" s="5" t="s">
        <v>18633</v>
      </c>
      <c r="G3821" s="34">
        <v>44693</v>
      </c>
      <c r="H3821" s="33" t="s">
        <v>18630</v>
      </c>
      <c r="I3821" s="34"/>
      <c r="J3821" s="5" t="s">
        <v>18633</v>
      </c>
      <c r="K3821" s="34">
        <v>45124</v>
      </c>
      <c r="L3821" s="33" t="s">
        <v>42</v>
      </c>
      <c r="M3821" s="5" t="s">
        <v>43</v>
      </c>
      <c r="N3821" s="5" t="s">
        <v>26</v>
      </c>
      <c r="O3821" s="35">
        <v>217511.38</v>
      </c>
      <c r="P3821" s="5" t="s">
        <v>18630</v>
      </c>
      <c r="Q3821" s="5" t="str">
        <f t="shared" si="59"/>
        <v>Arquivado</v>
      </c>
      <c r="R3821" s="32" t="e">
        <v>#N/A</v>
      </c>
    </row>
    <row r="3822" spans="1:18" x14ac:dyDescent="0.2">
      <c r="A3822" s="5" t="s">
        <v>13028</v>
      </c>
      <c r="B3822" s="5"/>
      <c r="C3822" s="5" t="s">
        <v>13029</v>
      </c>
      <c r="D3822" s="5" t="s">
        <v>13030</v>
      </c>
      <c r="E3822" s="36" t="s">
        <v>71</v>
      </c>
      <c r="F3822" s="5" t="s">
        <v>18633</v>
      </c>
      <c r="G3822" s="34">
        <v>45798</v>
      </c>
      <c r="H3822" s="33" t="s">
        <v>18633</v>
      </c>
      <c r="I3822" s="34">
        <v>45927</v>
      </c>
      <c r="J3822" s="33" t="s">
        <v>18630</v>
      </c>
      <c r="K3822" s="34"/>
      <c r="L3822" s="5" t="s">
        <v>18795</v>
      </c>
      <c r="M3822" s="5" t="s">
        <v>13031</v>
      </c>
      <c r="N3822" s="5" t="s">
        <v>210</v>
      </c>
      <c r="O3822" s="35">
        <v>88371.62</v>
      </c>
      <c r="P3822" s="60" t="s">
        <v>18630</v>
      </c>
      <c r="Q3822" s="5" t="str">
        <f t="shared" si="59"/>
        <v>Ativo</v>
      </c>
      <c r="R3822" s="32" t="e">
        <v>#N/A</v>
      </c>
    </row>
    <row r="3823" spans="1:18" x14ac:dyDescent="0.2">
      <c r="A3823" s="5" t="s">
        <v>13033</v>
      </c>
      <c r="B3823" s="5" t="s">
        <v>13034</v>
      </c>
      <c r="C3823" s="5" t="s">
        <v>13035</v>
      </c>
      <c r="D3823" s="5" t="s">
        <v>8742</v>
      </c>
      <c r="E3823" s="36" t="s">
        <v>71</v>
      </c>
      <c r="F3823" s="5" t="s">
        <v>18633</v>
      </c>
      <c r="G3823" s="34">
        <v>45457</v>
      </c>
      <c r="H3823" s="33" t="s">
        <v>18633</v>
      </c>
      <c r="I3823" s="34">
        <v>45810</v>
      </c>
      <c r="J3823" s="33" t="s">
        <v>18633</v>
      </c>
      <c r="K3823" s="34">
        <v>45952</v>
      </c>
      <c r="L3823" s="33" t="s">
        <v>42</v>
      </c>
      <c r="M3823" s="5" t="s">
        <v>7538</v>
      </c>
      <c r="N3823" s="5" t="s">
        <v>26</v>
      </c>
      <c r="O3823" s="35">
        <v>377324.49</v>
      </c>
      <c r="P3823" s="5" t="s">
        <v>18630</v>
      </c>
      <c r="Q3823" s="5" t="str">
        <f t="shared" si="59"/>
        <v>Arquivado</v>
      </c>
      <c r="R3823" s="32" t="e">
        <v>#N/A</v>
      </c>
    </row>
    <row r="3824" spans="1:18" x14ac:dyDescent="0.2">
      <c r="A3824" s="5" t="s">
        <v>13036</v>
      </c>
      <c r="B3824" s="5"/>
      <c r="C3824" s="5" t="s">
        <v>13037</v>
      </c>
      <c r="D3824" s="5" t="s">
        <v>18691</v>
      </c>
      <c r="E3824" s="36" t="s">
        <v>71</v>
      </c>
      <c r="F3824" s="5" t="s">
        <v>18633</v>
      </c>
      <c r="G3824" s="34">
        <v>44032</v>
      </c>
      <c r="H3824" s="33" t="s">
        <v>18630</v>
      </c>
      <c r="I3824" s="34"/>
      <c r="J3824" s="5" t="s">
        <v>18630</v>
      </c>
      <c r="K3824" s="34"/>
      <c r="L3824" s="5" t="s">
        <v>42</v>
      </c>
      <c r="M3824" s="5" t="s">
        <v>43</v>
      </c>
      <c r="N3824" s="5" t="s">
        <v>26</v>
      </c>
      <c r="O3824" s="35">
        <v>322985.46000000002</v>
      </c>
      <c r="P3824" s="5" t="s">
        <v>18633</v>
      </c>
      <c r="Q3824" s="5" t="str">
        <f t="shared" si="59"/>
        <v>Arquivado</v>
      </c>
      <c r="R3824" s="32" t="e">
        <v>#N/A</v>
      </c>
    </row>
    <row r="3825" spans="1:18" x14ac:dyDescent="0.2">
      <c r="A3825" s="5" t="s">
        <v>13038</v>
      </c>
      <c r="B3825" s="5"/>
      <c r="C3825" s="5" t="s">
        <v>13039</v>
      </c>
      <c r="D3825" s="5" t="s">
        <v>19480</v>
      </c>
      <c r="E3825" s="36" t="s">
        <v>71</v>
      </c>
      <c r="F3825" s="5" t="s">
        <v>18633</v>
      </c>
      <c r="G3825" s="34">
        <v>43356</v>
      </c>
      <c r="H3825" s="33" t="s">
        <v>18633</v>
      </c>
      <c r="I3825" s="34">
        <v>43643</v>
      </c>
      <c r="J3825" s="33" t="s">
        <v>18633</v>
      </c>
      <c r="K3825" s="34">
        <v>43902</v>
      </c>
      <c r="L3825" s="33" t="s">
        <v>42</v>
      </c>
      <c r="M3825" s="33" t="s">
        <v>43</v>
      </c>
      <c r="N3825" s="5" t="s">
        <v>26</v>
      </c>
      <c r="O3825" s="35">
        <v>40000</v>
      </c>
      <c r="P3825" s="5" t="s">
        <v>18630</v>
      </c>
      <c r="Q3825" s="5" t="str">
        <f t="shared" si="59"/>
        <v>Arquivado</v>
      </c>
      <c r="R3825" s="32" t="e">
        <v>#N/A</v>
      </c>
    </row>
    <row r="3826" spans="1:18" x14ac:dyDescent="0.2">
      <c r="A3826" s="5" t="s">
        <v>13040</v>
      </c>
      <c r="B3826" s="5"/>
      <c r="C3826" s="5" t="s">
        <v>13041</v>
      </c>
      <c r="D3826" s="5" t="s">
        <v>18691</v>
      </c>
      <c r="E3826" s="36" t="s">
        <v>71</v>
      </c>
      <c r="F3826" s="5" t="s">
        <v>18633</v>
      </c>
      <c r="G3826" s="34">
        <v>41416</v>
      </c>
      <c r="H3826" s="33" t="s">
        <v>18630</v>
      </c>
      <c r="I3826" s="34"/>
      <c r="J3826" s="5" t="s">
        <v>18633</v>
      </c>
      <c r="K3826" s="34">
        <v>41442</v>
      </c>
      <c r="L3826" s="33" t="s">
        <v>42</v>
      </c>
      <c r="M3826" s="5" t="s">
        <v>43</v>
      </c>
      <c r="N3826" s="5" t="s">
        <v>26</v>
      </c>
      <c r="O3826" s="35">
        <v>30000</v>
      </c>
      <c r="P3826" s="5" t="s">
        <v>18630</v>
      </c>
      <c r="Q3826" s="5" t="str">
        <f t="shared" si="59"/>
        <v>Arquivado</v>
      </c>
      <c r="R3826" s="32" t="e">
        <v>#N/A</v>
      </c>
    </row>
    <row r="3827" spans="1:18" x14ac:dyDescent="0.2">
      <c r="A3827" s="5" t="s">
        <v>13042</v>
      </c>
      <c r="B3827" s="5"/>
      <c r="C3827" s="5" t="s">
        <v>12736</v>
      </c>
      <c r="D3827" s="5" t="s">
        <v>12737</v>
      </c>
      <c r="E3827" s="36" t="s">
        <v>71</v>
      </c>
      <c r="F3827" s="5" t="s">
        <v>18633</v>
      </c>
      <c r="G3827" s="34">
        <v>45337</v>
      </c>
      <c r="H3827" s="33" t="s">
        <v>18630</v>
      </c>
      <c r="I3827" s="34"/>
      <c r="J3827" s="5" t="s">
        <v>18633</v>
      </c>
      <c r="K3827" s="34">
        <v>45358</v>
      </c>
      <c r="L3827" s="33" t="s">
        <v>42</v>
      </c>
      <c r="M3827" s="5" t="s">
        <v>13043</v>
      </c>
      <c r="N3827" s="5" t="s">
        <v>26</v>
      </c>
      <c r="O3827" s="35">
        <v>55358.879999999997</v>
      </c>
      <c r="P3827" s="5" t="s">
        <v>18633</v>
      </c>
      <c r="Q3827" s="5" t="str">
        <f t="shared" si="59"/>
        <v>Arquivado</v>
      </c>
      <c r="R3827" s="32" t="e">
        <v>#N/A</v>
      </c>
    </row>
    <row r="3828" spans="1:18" x14ac:dyDescent="0.2">
      <c r="A3828" s="5" t="s">
        <v>13045</v>
      </c>
      <c r="B3828" s="5"/>
      <c r="C3828" s="5" t="s">
        <v>13046</v>
      </c>
      <c r="D3828" s="5" t="s">
        <v>19361</v>
      </c>
      <c r="E3828" s="36" t="s">
        <v>71</v>
      </c>
      <c r="F3828" s="5" t="s">
        <v>18633</v>
      </c>
      <c r="G3828" s="34">
        <v>42860</v>
      </c>
      <c r="H3828" s="33" t="s">
        <v>18633</v>
      </c>
      <c r="I3828" s="34">
        <v>43545</v>
      </c>
      <c r="J3828" s="33" t="s">
        <v>18633</v>
      </c>
      <c r="K3828" s="34">
        <v>43034</v>
      </c>
      <c r="L3828" s="33" t="s">
        <v>23</v>
      </c>
      <c r="M3828" s="33" t="s">
        <v>43</v>
      </c>
      <c r="N3828" s="5" t="s">
        <v>26</v>
      </c>
      <c r="O3828" s="35">
        <v>40000</v>
      </c>
      <c r="P3828" s="5" t="s">
        <v>18630</v>
      </c>
      <c r="Q3828" s="5" t="str">
        <f t="shared" si="59"/>
        <v>Arquivado</v>
      </c>
      <c r="R3828" s="32" t="e">
        <v>#N/A</v>
      </c>
    </row>
    <row r="3829" spans="1:18" x14ac:dyDescent="0.2">
      <c r="A3829" s="5" t="s">
        <v>13047</v>
      </c>
      <c r="B3829" s="5"/>
      <c r="C3829" s="5" t="s">
        <v>11861</v>
      </c>
      <c r="D3829" s="5" t="s">
        <v>18695</v>
      </c>
      <c r="E3829" s="36" t="s">
        <v>39</v>
      </c>
      <c r="F3829" s="5" t="s">
        <v>18633</v>
      </c>
      <c r="G3829" s="34">
        <v>43697</v>
      </c>
      <c r="H3829" s="33" t="s">
        <v>18630</v>
      </c>
      <c r="I3829" s="34"/>
      <c r="J3829" s="5" t="s">
        <v>18630</v>
      </c>
      <c r="K3829" s="34"/>
      <c r="L3829" s="5" t="s">
        <v>42</v>
      </c>
      <c r="M3829" s="33" t="s">
        <v>43</v>
      </c>
      <c r="N3829" s="5" t="s">
        <v>26</v>
      </c>
      <c r="O3829" s="35">
        <v>35000</v>
      </c>
      <c r="P3829" s="5" t="s">
        <v>18633</v>
      </c>
      <c r="Q3829" s="5" t="str">
        <f t="shared" si="59"/>
        <v>Arquivado</v>
      </c>
      <c r="R3829" s="32" t="e">
        <v>#N/A</v>
      </c>
    </row>
    <row r="3830" spans="1:18" x14ac:dyDescent="0.2">
      <c r="A3830" s="5" t="s">
        <v>13048</v>
      </c>
      <c r="B3830" s="5"/>
      <c r="C3830" s="5" t="s">
        <v>13049</v>
      </c>
      <c r="D3830" s="5" t="s">
        <v>18693</v>
      </c>
      <c r="E3830" s="36" t="s">
        <v>71</v>
      </c>
      <c r="F3830" s="5" t="s">
        <v>18633</v>
      </c>
      <c r="G3830" s="34">
        <v>44872</v>
      </c>
      <c r="H3830" s="33" t="s">
        <v>18633</v>
      </c>
      <c r="I3830" s="34">
        <v>45153</v>
      </c>
      <c r="J3830" s="33" t="s">
        <v>18630</v>
      </c>
      <c r="K3830" s="34"/>
      <c r="L3830" s="5" t="s">
        <v>42</v>
      </c>
      <c r="M3830" s="33" t="s">
        <v>13050</v>
      </c>
      <c r="N3830" s="5" t="s">
        <v>26</v>
      </c>
      <c r="O3830" s="35">
        <v>282069.65999999997</v>
      </c>
      <c r="P3830" s="5" t="s">
        <v>18633</v>
      </c>
      <c r="Q3830" s="5" t="str">
        <f t="shared" si="59"/>
        <v>Arquivado</v>
      </c>
      <c r="R3830" s="32" t="e">
        <v>#N/A</v>
      </c>
    </row>
    <row r="3831" spans="1:18" x14ac:dyDescent="0.2">
      <c r="A3831" s="5" t="s">
        <v>13052</v>
      </c>
      <c r="B3831" s="5"/>
      <c r="C3831" s="5" t="s">
        <v>13053</v>
      </c>
      <c r="D3831" s="5" t="s">
        <v>911</v>
      </c>
      <c r="E3831" s="36" t="s">
        <v>71</v>
      </c>
      <c r="F3831" s="5" t="s">
        <v>18630</v>
      </c>
      <c r="G3831" s="34"/>
      <c r="H3831" s="5" t="s">
        <v>18630</v>
      </c>
      <c r="I3831" s="34"/>
      <c r="J3831" s="5" t="s">
        <v>18630</v>
      </c>
      <c r="K3831" s="34"/>
      <c r="L3831" s="5" t="s">
        <v>42</v>
      </c>
      <c r="M3831" s="5" t="s">
        <v>43</v>
      </c>
      <c r="N3831" s="5" t="s">
        <v>26</v>
      </c>
      <c r="O3831" s="35">
        <v>326116.53000000003</v>
      </c>
      <c r="P3831" s="5" t="s">
        <v>18630</v>
      </c>
      <c r="Q3831" s="5" t="str">
        <f t="shared" si="59"/>
        <v>Arquivado</v>
      </c>
      <c r="R3831" s="32" t="e">
        <v>#N/A</v>
      </c>
    </row>
    <row r="3832" spans="1:18" x14ac:dyDescent="0.2">
      <c r="A3832" s="5" t="s">
        <v>13054</v>
      </c>
      <c r="B3832" s="5"/>
      <c r="C3832" s="5" t="s">
        <v>13055</v>
      </c>
      <c r="D3832" s="5" t="s">
        <v>18691</v>
      </c>
      <c r="E3832" s="36" t="s">
        <v>39</v>
      </c>
      <c r="F3832" s="5" t="s">
        <v>18630</v>
      </c>
      <c r="G3832" s="34"/>
      <c r="H3832" s="5" t="s">
        <v>18630</v>
      </c>
      <c r="I3832" s="34"/>
      <c r="J3832" s="5" t="s">
        <v>18630</v>
      </c>
      <c r="K3832" s="34"/>
      <c r="L3832" s="5" t="s">
        <v>23</v>
      </c>
      <c r="M3832" s="33" t="s">
        <v>13056</v>
      </c>
      <c r="N3832" s="5" t="s">
        <v>26</v>
      </c>
      <c r="O3832" s="35">
        <v>35000</v>
      </c>
      <c r="P3832" s="5" t="s">
        <v>18630</v>
      </c>
      <c r="Q3832" s="5" t="str">
        <f t="shared" si="59"/>
        <v>Arquivado</v>
      </c>
      <c r="R3832" s="32" t="e">
        <v>#N/A</v>
      </c>
    </row>
    <row r="3833" spans="1:18" x14ac:dyDescent="0.2">
      <c r="A3833" s="5" t="s">
        <v>13058</v>
      </c>
      <c r="B3833" s="5" t="s">
        <v>13059</v>
      </c>
      <c r="C3833" s="5" t="s">
        <v>13060</v>
      </c>
      <c r="D3833" s="5" t="s">
        <v>18691</v>
      </c>
      <c r="E3833" s="36" t="s">
        <v>71</v>
      </c>
      <c r="F3833" s="5" t="s">
        <v>18633</v>
      </c>
      <c r="G3833" s="34">
        <v>44935</v>
      </c>
      <c r="H3833" s="33" t="s">
        <v>18633</v>
      </c>
      <c r="I3833" s="34">
        <v>45170</v>
      </c>
      <c r="J3833" s="33" t="s">
        <v>18630</v>
      </c>
      <c r="K3833" s="34"/>
      <c r="L3833" s="5" t="s">
        <v>18796</v>
      </c>
      <c r="M3833" s="5" t="s">
        <v>10897</v>
      </c>
      <c r="N3833" s="5" t="s">
        <v>117</v>
      </c>
      <c r="O3833" s="35">
        <v>101615.57</v>
      </c>
      <c r="P3833" s="60" t="s">
        <v>18630</v>
      </c>
      <c r="Q3833" s="5" t="str">
        <f t="shared" si="59"/>
        <v>Ativo</v>
      </c>
      <c r="R3833" s="32" t="e">
        <v>#N/A</v>
      </c>
    </row>
    <row r="3834" spans="1:18" x14ac:dyDescent="0.2">
      <c r="A3834" s="5" t="s">
        <v>13061</v>
      </c>
      <c r="B3834" s="5"/>
      <c r="C3834" s="5" t="s">
        <v>13062</v>
      </c>
      <c r="D3834" s="5" t="s">
        <v>1314</v>
      </c>
      <c r="E3834" s="36" t="s">
        <v>71</v>
      </c>
      <c r="F3834" s="5" t="s">
        <v>18633</v>
      </c>
      <c r="G3834" s="34">
        <v>45243</v>
      </c>
      <c r="H3834" s="33" t="s">
        <v>18633</v>
      </c>
      <c r="I3834" s="34">
        <v>45427</v>
      </c>
      <c r="J3834" s="33" t="s">
        <v>18633</v>
      </c>
      <c r="K3834" s="34">
        <v>45610</v>
      </c>
      <c r="L3834" s="33" t="s">
        <v>42</v>
      </c>
      <c r="M3834" s="5" t="s">
        <v>43</v>
      </c>
      <c r="N3834" s="5" t="s">
        <v>26</v>
      </c>
      <c r="O3834" s="35">
        <v>462028.25</v>
      </c>
      <c r="P3834" s="5" t="s">
        <v>18630</v>
      </c>
      <c r="Q3834" s="5" t="str">
        <f t="shared" si="59"/>
        <v>Arquivado</v>
      </c>
      <c r="R3834" s="32" t="e">
        <v>#N/A</v>
      </c>
    </row>
    <row r="3835" spans="1:18" x14ac:dyDescent="0.2">
      <c r="A3835" s="5" t="s">
        <v>13063</v>
      </c>
      <c r="B3835" s="5" t="s">
        <v>13064</v>
      </c>
      <c r="C3835" s="5" t="s">
        <v>13065</v>
      </c>
      <c r="D3835" s="5" t="s">
        <v>443</v>
      </c>
      <c r="E3835" s="36" t="s">
        <v>71</v>
      </c>
      <c r="F3835" s="5" t="s">
        <v>18633</v>
      </c>
      <c r="G3835" s="34">
        <v>45112</v>
      </c>
      <c r="H3835" s="33" t="s">
        <v>18633</v>
      </c>
      <c r="I3835" s="34">
        <v>45202</v>
      </c>
      <c r="J3835" s="33" t="s">
        <v>18633</v>
      </c>
      <c r="K3835" s="34">
        <v>45401</v>
      </c>
      <c r="L3835" s="33" t="s">
        <v>42</v>
      </c>
      <c r="M3835" s="5" t="s">
        <v>43</v>
      </c>
      <c r="N3835" s="5" t="s">
        <v>26</v>
      </c>
      <c r="O3835" s="35">
        <v>158742.44</v>
      </c>
      <c r="P3835" s="5" t="s">
        <v>18630</v>
      </c>
      <c r="Q3835" s="5" t="str">
        <f t="shared" si="59"/>
        <v>Arquivado</v>
      </c>
      <c r="R3835" s="32" t="e">
        <v>#N/A</v>
      </c>
    </row>
    <row r="3836" spans="1:18" x14ac:dyDescent="0.2">
      <c r="A3836" s="5" t="s">
        <v>13066</v>
      </c>
      <c r="B3836" s="5"/>
      <c r="C3836" s="5" t="s">
        <v>13067</v>
      </c>
      <c r="D3836" s="5" t="s">
        <v>7381</v>
      </c>
      <c r="E3836" s="36" t="s">
        <v>71</v>
      </c>
      <c r="F3836" s="5" t="s">
        <v>18633</v>
      </c>
      <c r="G3836" s="34">
        <v>44652</v>
      </c>
      <c r="H3836" s="33" t="s">
        <v>18633</v>
      </c>
      <c r="I3836" s="34">
        <v>44888</v>
      </c>
      <c r="J3836" s="33" t="s">
        <v>18633</v>
      </c>
      <c r="K3836" s="34">
        <v>45819</v>
      </c>
      <c r="L3836" s="33" t="s">
        <v>18794</v>
      </c>
      <c r="M3836" s="33" t="s">
        <v>13068</v>
      </c>
      <c r="N3836" s="5" t="s">
        <v>117</v>
      </c>
      <c r="O3836" s="35">
        <v>141470.69</v>
      </c>
      <c r="P3836" s="60" t="s">
        <v>18630</v>
      </c>
      <c r="Q3836" s="5" t="str">
        <f t="shared" si="59"/>
        <v>Ativo</v>
      </c>
      <c r="R3836" s="32" t="e">
        <v>#N/A</v>
      </c>
    </row>
    <row r="3837" spans="1:18" x14ac:dyDescent="0.2">
      <c r="A3837" s="5" t="s">
        <v>13070</v>
      </c>
      <c r="B3837" s="5"/>
      <c r="C3837" s="5" t="s">
        <v>13071</v>
      </c>
      <c r="D3837" s="5" t="s">
        <v>443</v>
      </c>
      <c r="E3837" s="36" t="s">
        <v>71</v>
      </c>
      <c r="F3837" s="5" t="s">
        <v>18633</v>
      </c>
      <c r="G3837" s="34">
        <v>46057</v>
      </c>
      <c r="H3837" s="33" t="s">
        <v>18630</v>
      </c>
      <c r="I3837" s="34"/>
      <c r="J3837" s="5" t="s">
        <v>18630</v>
      </c>
      <c r="K3837" s="34"/>
      <c r="L3837" s="5" t="s">
        <v>18795</v>
      </c>
      <c r="M3837" s="5" t="s">
        <v>13072</v>
      </c>
      <c r="N3837" s="5" t="s">
        <v>210</v>
      </c>
      <c r="O3837" s="35">
        <v>261954.99</v>
      </c>
      <c r="P3837" s="60" t="s">
        <v>18630</v>
      </c>
      <c r="Q3837" s="5" t="str">
        <f t="shared" si="59"/>
        <v>Ativo</v>
      </c>
      <c r="R3837" s="32" t="e">
        <v>#N/A</v>
      </c>
    </row>
    <row r="3838" spans="1:18" x14ac:dyDescent="0.2">
      <c r="A3838" s="5" t="s">
        <v>13074</v>
      </c>
      <c r="B3838" s="5"/>
      <c r="C3838" s="5" t="s">
        <v>13075</v>
      </c>
      <c r="D3838" s="5" t="s">
        <v>18691</v>
      </c>
      <c r="E3838" s="36" t="s">
        <v>71</v>
      </c>
      <c r="F3838" s="5" t="s">
        <v>18633</v>
      </c>
      <c r="G3838" s="34">
        <v>44615</v>
      </c>
      <c r="H3838" s="33" t="s">
        <v>18633</v>
      </c>
      <c r="I3838" s="34">
        <v>44838</v>
      </c>
      <c r="J3838" s="33" t="s">
        <v>18633</v>
      </c>
      <c r="K3838" s="34">
        <v>45976</v>
      </c>
      <c r="L3838" s="33" t="s">
        <v>42</v>
      </c>
      <c r="M3838" s="5" t="s">
        <v>43</v>
      </c>
      <c r="N3838" s="5" t="s">
        <v>26</v>
      </c>
      <c r="O3838" s="35">
        <v>257342.85</v>
      </c>
      <c r="P3838" s="5" t="s">
        <v>18630</v>
      </c>
      <c r="Q3838" s="5" t="str">
        <f t="shared" si="59"/>
        <v>Arquivado</v>
      </c>
      <c r="R3838" s="32" t="e">
        <v>#N/A</v>
      </c>
    </row>
    <row r="3839" spans="1:18" x14ac:dyDescent="0.2">
      <c r="A3839" s="5" t="s">
        <v>13076</v>
      </c>
      <c r="B3839" s="5"/>
      <c r="C3839" s="5" t="s">
        <v>13077</v>
      </c>
      <c r="D3839" s="5" t="s">
        <v>13078</v>
      </c>
      <c r="E3839" s="36" t="s">
        <v>71</v>
      </c>
      <c r="F3839" s="5" t="s">
        <v>18633</v>
      </c>
      <c r="G3839" s="34">
        <v>43808</v>
      </c>
      <c r="H3839" s="33" t="s">
        <v>18633</v>
      </c>
      <c r="I3839" s="34">
        <v>44174</v>
      </c>
      <c r="J3839" s="33" t="s">
        <v>18633</v>
      </c>
      <c r="K3839" s="34">
        <v>44358</v>
      </c>
      <c r="L3839" s="33" t="s">
        <v>42</v>
      </c>
      <c r="M3839" s="5" t="s">
        <v>13079</v>
      </c>
      <c r="N3839" s="5" t="s">
        <v>26</v>
      </c>
      <c r="O3839" s="35">
        <v>426660.47</v>
      </c>
      <c r="P3839" s="5" t="s">
        <v>18630</v>
      </c>
      <c r="Q3839" s="5" t="str">
        <f t="shared" si="59"/>
        <v>Arquivado</v>
      </c>
      <c r="R3839" s="32" t="e">
        <v>#N/A</v>
      </c>
    </row>
    <row r="3840" spans="1:18" x14ac:dyDescent="0.2">
      <c r="A3840" s="5" t="s">
        <v>13081</v>
      </c>
      <c r="B3840" s="5"/>
      <c r="C3840" s="5" t="s">
        <v>13082</v>
      </c>
      <c r="D3840" s="5" t="s">
        <v>891</v>
      </c>
      <c r="E3840" s="36" t="s">
        <v>71</v>
      </c>
      <c r="F3840" s="5" t="s">
        <v>18633</v>
      </c>
      <c r="G3840" s="34">
        <v>45953</v>
      </c>
      <c r="H3840" s="33" t="s">
        <v>18633</v>
      </c>
      <c r="I3840" s="34">
        <v>46073</v>
      </c>
      <c r="J3840" s="33" t="s">
        <v>18630</v>
      </c>
      <c r="K3840" s="34"/>
      <c r="L3840" s="5" t="s">
        <v>18795</v>
      </c>
      <c r="M3840" s="5" t="s">
        <v>3753</v>
      </c>
      <c r="N3840" s="5" t="s">
        <v>117</v>
      </c>
      <c r="O3840" s="35">
        <v>187060.82</v>
      </c>
      <c r="P3840" s="60" t="s">
        <v>18630</v>
      </c>
      <c r="Q3840" s="5" t="str">
        <f t="shared" si="59"/>
        <v>Ativo</v>
      </c>
      <c r="R3840" s="32" t="e">
        <v>#N/A</v>
      </c>
    </row>
    <row r="3841" spans="1:18" x14ac:dyDescent="0.2">
      <c r="A3841" s="5" t="s">
        <v>13083</v>
      </c>
      <c r="B3841" s="5"/>
      <c r="C3841" s="5" t="s">
        <v>13084</v>
      </c>
      <c r="D3841" s="5" t="s">
        <v>19481</v>
      </c>
      <c r="E3841" s="36" t="s">
        <v>71</v>
      </c>
      <c r="F3841" s="5" t="s">
        <v>18633</v>
      </c>
      <c r="G3841" s="34">
        <v>44405</v>
      </c>
      <c r="H3841" s="33" t="s">
        <v>18630</v>
      </c>
      <c r="I3841" s="34"/>
      <c r="J3841" s="5" t="s">
        <v>18633</v>
      </c>
      <c r="K3841" s="34">
        <v>44421</v>
      </c>
      <c r="L3841" s="33" t="s">
        <v>42</v>
      </c>
      <c r="M3841" s="5" t="s">
        <v>43</v>
      </c>
      <c r="N3841" s="5" t="s">
        <v>26</v>
      </c>
      <c r="O3841" s="35">
        <v>112730.95</v>
      </c>
      <c r="P3841" s="5" t="s">
        <v>18630</v>
      </c>
      <c r="Q3841" s="5" t="str">
        <f t="shared" si="59"/>
        <v>Arquivado</v>
      </c>
      <c r="R3841" s="32" t="e">
        <v>#N/A</v>
      </c>
    </row>
    <row r="3842" spans="1:18" x14ac:dyDescent="0.2">
      <c r="A3842" s="5" t="s">
        <v>13085</v>
      </c>
      <c r="B3842" s="5"/>
      <c r="C3842" s="5" t="s">
        <v>13086</v>
      </c>
      <c r="D3842" s="5" t="s">
        <v>18695</v>
      </c>
      <c r="E3842" s="36" t="s">
        <v>71</v>
      </c>
      <c r="F3842" s="5" t="s">
        <v>18633</v>
      </c>
      <c r="G3842" s="34">
        <v>44817</v>
      </c>
      <c r="H3842" s="33" t="s">
        <v>18630</v>
      </c>
      <c r="I3842" s="34"/>
      <c r="J3842" s="5" t="s">
        <v>18630</v>
      </c>
      <c r="K3842" s="34"/>
      <c r="L3842" s="5" t="s">
        <v>42</v>
      </c>
      <c r="M3842" s="5" t="s">
        <v>13087</v>
      </c>
      <c r="N3842" s="5" t="s">
        <v>26</v>
      </c>
      <c r="O3842" s="35">
        <v>483727.84</v>
      </c>
      <c r="P3842" s="5" t="s">
        <v>18630</v>
      </c>
      <c r="Q3842" s="5" t="str">
        <f t="shared" si="59"/>
        <v>Arquivado</v>
      </c>
      <c r="R3842" s="32" t="e">
        <v>#N/A</v>
      </c>
    </row>
    <row r="3843" spans="1:18" x14ac:dyDescent="0.2">
      <c r="A3843" s="5" t="s">
        <v>13089</v>
      </c>
      <c r="B3843" s="5"/>
      <c r="C3843" s="5" t="s">
        <v>10594</v>
      </c>
      <c r="D3843" s="5" t="s">
        <v>18693</v>
      </c>
      <c r="E3843" s="36" t="s">
        <v>279</v>
      </c>
      <c r="F3843" s="5" t="s">
        <v>18633</v>
      </c>
      <c r="G3843" s="34">
        <v>45527</v>
      </c>
      <c r="H3843" s="33" t="s">
        <v>18630</v>
      </c>
      <c r="I3843" s="34"/>
      <c r="J3843" s="5" t="s">
        <v>18630</v>
      </c>
      <c r="K3843" s="34"/>
      <c r="L3843" s="5" t="s">
        <v>42</v>
      </c>
      <c r="M3843" s="33" t="s">
        <v>13090</v>
      </c>
      <c r="N3843" s="5" t="s">
        <v>26</v>
      </c>
      <c r="O3843" s="35">
        <v>35349.56</v>
      </c>
      <c r="P3843" s="5" t="s">
        <v>18633</v>
      </c>
      <c r="Q3843" s="5" t="str">
        <f t="shared" si="59"/>
        <v>Arquivado</v>
      </c>
      <c r="R3843" s="32" t="e">
        <v>#N/A</v>
      </c>
    </row>
    <row r="3844" spans="1:18" x14ac:dyDescent="0.2">
      <c r="A3844" s="5" t="s">
        <v>13092</v>
      </c>
      <c r="B3844" s="5"/>
      <c r="C3844" s="5" t="s">
        <v>13093</v>
      </c>
      <c r="D3844" s="5" t="s">
        <v>18692</v>
      </c>
      <c r="E3844" s="36" t="s">
        <v>71</v>
      </c>
      <c r="F3844" s="5" t="s">
        <v>18630</v>
      </c>
      <c r="G3844" s="34"/>
      <c r="H3844" s="5" t="s">
        <v>18630</v>
      </c>
      <c r="I3844" s="34"/>
      <c r="J3844" s="5" t="s">
        <v>18633</v>
      </c>
      <c r="K3844" s="34">
        <v>44268</v>
      </c>
      <c r="L3844" s="33" t="s">
        <v>42</v>
      </c>
      <c r="M3844" s="5" t="s">
        <v>13094</v>
      </c>
      <c r="N3844" s="5" t="s">
        <v>26</v>
      </c>
      <c r="O3844" s="35">
        <v>156166.95000000001</v>
      </c>
      <c r="P3844" s="5" t="s">
        <v>18630</v>
      </c>
      <c r="Q3844" s="5" t="str">
        <f t="shared" ref="Q3844:Q3907" si="60">IF(OR(ISNUMBER(SEARCH("arquivamento",L3844)),ISNUMBER(SEARCH("arquivado",L3844))),"Arquivado","Ativo")</f>
        <v>Arquivado</v>
      </c>
      <c r="R3844" s="32" t="e">
        <v>#N/A</v>
      </c>
    </row>
    <row r="3845" spans="1:18" x14ac:dyDescent="0.2">
      <c r="A3845" s="5" t="s">
        <v>13096</v>
      </c>
      <c r="B3845" s="5"/>
      <c r="C3845" s="5" t="s">
        <v>13097</v>
      </c>
      <c r="D3845" s="5" t="s">
        <v>911</v>
      </c>
      <c r="E3845" s="36" t="s">
        <v>71</v>
      </c>
      <c r="F3845" s="5" t="s">
        <v>18633</v>
      </c>
      <c r="G3845" s="34">
        <v>44308</v>
      </c>
      <c r="H3845" s="33" t="s">
        <v>18633</v>
      </c>
      <c r="I3845" s="34">
        <v>44524</v>
      </c>
      <c r="J3845" s="33" t="s">
        <v>18633</v>
      </c>
      <c r="K3845" s="34">
        <v>44732</v>
      </c>
      <c r="L3845" s="33" t="s">
        <v>42</v>
      </c>
      <c r="M3845" s="5" t="s">
        <v>13098</v>
      </c>
      <c r="N3845" s="5" t="s">
        <v>26</v>
      </c>
      <c r="O3845" s="35">
        <v>132654.35999999999</v>
      </c>
      <c r="P3845" s="5" t="s">
        <v>18630</v>
      </c>
      <c r="Q3845" s="5" t="str">
        <f t="shared" si="60"/>
        <v>Arquivado</v>
      </c>
      <c r="R3845" s="32" t="e">
        <v>#N/A</v>
      </c>
    </row>
    <row r="3846" spans="1:18" x14ac:dyDescent="0.2">
      <c r="A3846" s="5" t="s">
        <v>13100</v>
      </c>
      <c r="B3846" s="5"/>
      <c r="C3846" s="5" t="s">
        <v>13101</v>
      </c>
      <c r="D3846" s="5" t="s">
        <v>18691</v>
      </c>
      <c r="E3846" s="36" t="s">
        <v>71</v>
      </c>
      <c r="F3846" s="5" t="s">
        <v>18633</v>
      </c>
      <c r="G3846" s="34">
        <v>43418</v>
      </c>
      <c r="H3846" s="33" t="s">
        <v>18630</v>
      </c>
      <c r="I3846" s="34"/>
      <c r="J3846" s="5" t="s">
        <v>18630</v>
      </c>
      <c r="K3846" s="34"/>
      <c r="L3846" s="5" t="s">
        <v>23</v>
      </c>
      <c r="M3846" s="5" t="s">
        <v>43</v>
      </c>
      <c r="N3846" s="5" t="s">
        <v>26</v>
      </c>
      <c r="O3846" s="35">
        <v>1077396.94</v>
      </c>
      <c r="P3846" s="5" t="s">
        <v>18630</v>
      </c>
      <c r="Q3846" s="5" t="str">
        <f t="shared" si="60"/>
        <v>Arquivado</v>
      </c>
      <c r="R3846" s="32" t="e">
        <v>#N/A</v>
      </c>
    </row>
    <row r="3847" spans="1:18" x14ac:dyDescent="0.2">
      <c r="A3847" s="5" t="s">
        <v>13102</v>
      </c>
      <c r="B3847" s="5" t="s">
        <v>13103</v>
      </c>
      <c r="C3847" s="5" t="s">
        <v>13104</v>
      </c>
      <c r="D3847" s="5" t="s">
        <v>18692</v>
      </c>
      <c r="E3847" s="36" t="s">
        <v>71</v>
      </c>
      <c r="F3847" s="5" t="s">
        <v>18633</v>
      </c>
      <c r="G3847" s="34">
        <v>43388</v>
      </c>
      <c r="H3847" s="33" t="s">
        <v>18633</v>
      </c>
      <c r="I3847" s="34">
        <v>43630</v>
      </c>
      <c r="J3847" s="33" t="s">
        <v>18633</v>
      </c>
      <c r="K3847" s="34">
        <v>43671</v>
      </c>
      <c r="L3847" s="33" t="s">
        <v>42</v>
      </c>
      <c r="M3847" s="33" t="s">
        <v>13105</v>
      </c>
      <c r="N3847" s="5" t="s">
        <v>26</v>
      </c>
      <c r="O3847" s="35">
        <v>240943.92</v>
      </c>
      <c r="P3847" s="5" t="s">
        <v>18630</v>
      </c>
      <c r="Q3847" s="5" t="str">
        <f t="shared" si="60"/>
        <v>Arquivado</v>
      </c>
      <c r="R3847" s="32" t="e">
        <v>#N/A</v>
      </c>
    </row>
    <row r="3848" spans="1:18" x14ac:dyDescent="0.2">
      <c r="A3848" s="5" t="s">
        <v>13107</v>
      </c>
      <c r="B3848" s="5"/>
      <c r="C3848" s="5" t="s">
        <v>13108</v>
      </c>
      <c r="D3848" s="5" t="s">
        <v>7593</v>
      </c>
      <c r="E3848" s="36" t="s">
        <v>71</v>
      </c>
      <c r="F3848" s="5" t="s">
        <v>18633</v>
      </c>
      <c r="G3848" s="34">
        <v>44578</v>
      </c>
      <c r="H3848" s="33" t="s">
        <v>18630</v>
      </c>
      <c r="I3848" s="34"/>
      <c r="J3848" s="5" t="s">
        <v>18633</v>
      </c>
      <c r="K3848" s="34">
        <v>44657</v>
      </c>
      <c r="L3848" s="33" t="s">
        <v>42</v>
      </c>
      <c r="M3848" s="5" t="s">
        <v>13109</v>
      </c>
      <c r="N3848" s="5" t="s">
        <v>26</v>
      </c>
      <c r="O3848" s="35">
        <v>235005.9</v>
      </c>
      <c r="P3848" s="5" t="s">
        <v>18630</v>
      </c>
      <c r="Q3848" s="5" t="str">
        <f t="shared" si="60"/>
        <v>Arquivado</v>
      </c>
      <c r="R3848" s="32" t="e">
        <v>#N/A</v>
      </c>
    </row>
    <row r="3849" spans="1:18" x14ac:dyDescent="0.2">
      <c r="A3849" s="5" t="s">
        <v>13111</v>
      </c>
      <c r="B3849" s="5" t="s">
        <v>13112</v>
      </c>
      <c r="C3849" s="5" t="s">
        <v>13113</v>
      </c>
      <c r="D3849" s="5" t="s">
        <v>18691</v>
      </c>
      <c r="E3849" s="36" t="s">
        <v>71</v>
      </c>
      <c r="F3849" s="5" t="s">
        <v>18633</v>
      </c>
      <c r="G3849" s="34">
        <v>43727</v>
      </c>
      <c r="H3849" s="33" t="s">
        <v>18633</v>
      </c>
      <c r="I3849" s="34">
        <v>44162</v>
      </c>
      <c r="J3849" s="33" t="s">
        <v>18633</v>
      </c>
      <c r="K3849" s="34">
        <v>44544</v>
      </c>
      <c r="L3849" s="33" t="s">
        <v>42</v>
      </c>
      <c r="M3849" s="33" t="s">
        <v>43</v>
      </c>
      <c r="N3849" s="5" t="s">
        <v>26</v>
      </c>
      <c r="O3849" s="35">
        <v>235826.05</v>
      </c>
      <c r="P3849" s="5" t="s">
        <v>18630</v>
      </c>
      <c r="Q3849" s="5" t="str">
        <f t="shared" si="60"/>
        <v>Arquivado</v>
      </c>
      <c r="R3849" s="32" t="e">
        <v>#N/A</v>
      </c>
    </row>
    <row r="3850" spans="1:18" x14ac:dyDescent="0.2">
      <c r="A3850" s="5" t="s">
        <v>13114</v>
      </c>
      <c r="B3850" s="5"/>
      <c r="C3850" s="5" t="s">
        <v>13115</v>
      </c>
      <c r="D3850" s="5" t="s">
        <v>13116</v>
      </c>
      <c r="E3850" s="36" t="s">
        <v>71</v>
      </c>
      <c r="F3850" s="5" t="s">
        <v>18633</v>
      </c>
      <c r="G3850" s="34">
        <v>45877</v>
      </c>
      <c r="H3850" s="33" t="s">
        <v>18633</v>
      </c>
      <c r="I3850" s="34">
        <v>46099</v>
      </c>
      <c r="J3850" s="33" t="s">
        <v>18630</v>
      </c>
      <c r="K3850" s="34"/>
      <c r="L3850" s="5" t="s">
        <v>18795</v>
      </c>
      <c r="M3850" s="5" t="s">
        <v>13117</v>
      </c>
      <c r="N3850" s="5" t="s">
        <v>210</v>
      </c>
      <c r="O3850" s="35">
        <v>137623.44</v>
      </c>
      <c r="P3850" s="60" t="s">
        <v>18630</v>
      </c>
      <c r="Q3850" s="5" t="str">
        <f t="shared" si="60"/>
        <v>Ativo</v>
      </c>
      <c r="R3850" s="32" t="e">
        <v>#N/A</v>
      </c>
    </row>
    <row r="3851" spans="1:18" x14ac:dyDescent="0.2">
      <c r="A3851" s="5" t="s">
        <v>13119</v>
      </c>
      <c r="B3851" s="5"/>
      <c r="C3851" s="5" t="s">
        <v>13120</v>
      </c>
      <c r="D3851" s="5" t="s">
        <v>637</v>
      </c>
      <c r="E3851" s="36" t="s">
        <v>71</v>
      </c>
      <c r="F3851" s="5" t="s">
        <v>18633</v>
      </c>
      <c r="G3851" s="34">
        <v>45485</v>
      </c>
      <c r="H3851" s="33" t="s">
        <v>18633</v>
      </c>
      <c r="I3851" s="34">
        <v>45602</v>
      </c>
      <c r="J3851" s="33" t="s">
        <v>18633</v>
      </c>
      <c r="K3851" s="34">
        <v>45622</v>
      </c>
      <c r="L3851" s="33" t="s">
        <v>18794</v>
      </c>
      <c r="M3851" s="33" t="s">
        <v>13121</v>
      </c>
      <c r="N3851" s="5" t="s">
        <v>117</v>
      </c>
      <c r="O3851" s="35">
        <v>332591.03000000003</v>
      </c>
      <c r="P3851" s="60" t="s">
        <v>18630</v>
      </c>
      <c r="Q3851" s="5" t="str">
        <f t="shared" si="60"/>
        <v>Ativo</v>
      </c>
      <c r="R3851" s="32" t="e">
        <v>#N/A</v>
      </c>
    </row>
    <row r="3852" spans="1:18" x14ac:dyDescent="0.2">
      <c r="A3852" s="5" t="s">
        <v>13123</v>
      </c>
      <c r="B3852" s="5"/>
      <c r="C3852" s="5" t="s">
        <v>13124</v>
      </c>
      <c r="D3852" s="5" t="s">
        <v>19482</v>
      </c>
      <c r="E3852" s="36" t="s">
        <v>1947</v>
      </c>
      <c r="F3852" s="5" t="s">
        <v>18633</v>
      </c>
      <c r="G3852" s="34">
        <v>45352</v>
      </c>
      <c r="H3852" s="33" t="s">
        <v>18633</v>
      </c>
      <c r="I3852" s="34">
        <v>44585</v>
      </c>
      <c r="J3852" s="33" t="s">
        <v>18630</v>
      </c>
      <c r="K3852" s="34"/>
      <c r="L3852" s="5" t="s">
        <v>42</v>
      </c>
      <c r="M3852" s="33" t="s">
        <v>43</v>
      </c>
      <c r="N3852" s="5" t="s">
        <v>26</v>
      </c>
      <c r="O3852" s="35">
        <v>40000</v>
      </c>
      <c r="P3852" s="5" t="s">
        <v>18633</v>
      </c>
      <c r="Q3852" s="5" t="str">
        <f t="shared" si="60"/>
        <v>Arquivado</v>
      </c>
      <c r="R3852" s="32" t="e">
        <v>#N/A</v>
      </c>
    </row>
    <row r="3853" spans="1:18" x14ac:dyDescent="0.2">
      <c r="A3853" s="5" t="s">
        <v>12068</v>
      </c>
      <c r="B3853" s="5" t="s">
        <v>12067</v>
      </c>
      <c r="C3853" s="5" t="s">
        <v>12069</v>
      </c>
      <c r="D3853" s="5" t="s">
        <v>12070</v>
      </c>
      <c r="E3853" s="36" t="s">
        <v>71</v>
      </c>
      <c r="F3853" s="5" t="s">
        <v>18633</v>
      </c>
      <c r="G3853" s="34">
        <v>45825</v>
      </c>
      <c r="H3853" s="33" t="s">
        <v>18630</v>
      </c>
      <c r="I3853" s="34"/>
      <c r="J3853" s="5" t="s">
        <v>18633</v>
      </c>
      <c r="K3853" s="34">
        <v>45842</v>
      </c>
      <c r="L3853" s="33" t="s">
        <v>42</v>
      </c>
      <c r="M3853" s="5" t="s">
        <v>43</v>
      </c>
      <c r="N3853" s="5" t="s">
        <v>26</v>
      </c>
      <c r="O3853" s="35">
        <v>382929.75</v>
      </c>
      <c r="P3853" s="5" t="s">
        <v>18630</v>
      </c>
      <c r="Q3853" s="5" t="str">
        <f t="shared" si="60"/>
        <v>Arquivado</v>
      </c>
      <c r="R3853" s="32" t="e">
        <v>#N/A</v>
      </c>
    </row>
    <row r="3854" spans="1:18" x14ac:dyDescent="0.2">
      <c r="A3854" s="5" t="s">
        <v>13125</v>
      </c>
      <c r="B3854" s="5"/>
      <c r="C3854" s="5" t="s">
        <v>13126</v>
      </c>
      <c r="D3854" s="5" t="s">
        <v>18693</v>
      </c>
      <c r="E3854" s="36" t="s">
        <v>71</v>
      </c>
      <c r="F3854" s="5" t="s">
        <v>18633</v>
      </c>
      <c r="G3854" s="34">
        <v>44806</v>
      </c>
      <c r="H3854" s="33" t="s">
        <v>18633</v>
      </c>
      <c r="I3854" s="34">
        <v>45239</v>
      </c>
      <c r="J3854" s="33" t="s">
        <v>18630</v>
      </c>
      <c r="K3854" s="34"/>
      <c r="L3854" s="5" t="s">
        <v>42</v>
      </c>
      <c r="M3854" s="33" t="s">
        <v>13127</v>
      </c>
      <c r="N3854" s="5" t="s">
        <v>26</v>
      </c>
      <c r="O3854" s="35">
        <v>109926.27</v>
      </c>
      <c r="P3854" s="5" t="s">
        <v>18633</v>
      </c>
      <c r="Q3854" s="5" t="str">
        <f t="shared" si="60"/>
        <v>Arquivado</v>
      </c>
      <c r="R3854" s="32" t="e">
        <v>#N/A</v>
      </c>
    </row>
    <row r="3855" spans="1:18" x14ac:dyDescent="0.2">
      <c r="A3855" s="5" t="s">
        <v>13129</v>
      </c>
      <c r="B3855" s="5"/>
      <c r="C3855" s="5" t="s">
        <v>13130</v>
      </c>
      <c r="D3855" s="5" t="s">
        <v>18691</v>
      </c>
      <c r="E3855" s="36" t="s">
        <v>71</v>
      </c>
      <c r="F3855" s="5" t="s">
        <v>18630</v>
      </c>
      <c r="G3855" s="34"/>
      <c r="H3855" s="5" t="s">
        <v>18630</v>
      </c>
      <c r="I3855" s="34"/>
      <c r="J3855" s="5" t="s">
        <v>18630</v>
      </c>
      <c r="K3855" s="34"/>
      <c r="L3855" s="5" t="s">
        <v>42</v>
      </c>
      <c r="M3855" s="5" t="s">
        <v>43</v>
      </c>
      <c r="N3855" s="5" t="s">
        <v>26</v>
      </c>
      <c r="O3855" s="35">
        <v>189475.99</v>
      </c>
      <c r="P3855" s="5" t="s">
        <v>18630</v>
      </c>
      <c r="Q3855" s="5" t="str">
        <f t="shared" si="60"/>
        <v>Arquivado</v>
      </c>
      <c r="R3855" s="32" t="e">
        <v>#N/A</v>
      </c>
    </row>
    <row r="3856" spans="1:18" x14ac:dyDescent="0.2">
      <c r="A3856" s="5" t="s">
        <v>13131</v>
      </c>
      <c r="B3856" s="5"/>
      <c r="C3856" s="5" t="s">
        <v>13132</v>
      </c>
      <c r="D3856" s="5" t="s">
        <v>19221</v>
      </c>
      <c r="E3856" s="36" t="s">
        <v>71</v>
      </c>
      <c r="F3856" s="5" t="s">
        <v>18633</v>
      </c>
      <c r="G3856" s="34">
        <v>44477</v>
      </c>
      <c r="H3856" s="33" t="s">
        <v>18633</v>
      </c>
      <c r="I3856" s="34">
        <v>44630</v>
      </c>
      <c r="J3856" s="33" t="s">
        <v>18633</v>
      </c>
      <c r="K3856" s="34">
        <v>44860</v>
      </c>
      <c r="L3856" s="33" t="s">
        <v>42</v>
      </c>
      <c r="M3856" s="33" t="s">
        <v>43</v>
      </c>
      <c r="N3856" s="5" t="s">
        <v>26</v>
      </c>
      <c r="O3856" s="35">
        <v>509156.31</v>
      </c>
      <c r="P3856" s="5" t="s">
        <v>18630</v>
      </c>
      <c r="Q3856" s="5" t="str">
        <f t="shared" si="60"/>
        <v>Arquivado</v>
      </c>
      <c r="R3856" s="32" t="e">
        <v>#N/A</v>
      </c>
    </row>
    <row r="3857" spans="1:18" x14ac:dyDescent="0.2">
      <c r="A3857" s="5" t="s">
        <v>13133</v>
      </c>
      <c r="B3857" s="5"/>
      <c r="C3857" s="5" t="s">
        <v>13134</v>
      </c>
      <c r="D3857" s="5" t="s">
        <v>13135</v>
      </c>
      <c r="E3857" s="36" t="s">
        <v>71</v>
      </c>
      <c r="F3857" s="5" t="s">
        <v>18630</v>
      </c>
      <c r="G3857" s="34"/>
      <c r="H3857" s="5" t="s">
        <v>18630</v>
      </c>
      <c r="I3857" s="34"/>
      <c r="J3857" s="5" t="s">
        <v>18630</v>
      </c>
      <c r="K3857" s="34"/>
      <c r="L3857" s="5" t="s">
        <v>42</v>
      </c>
      <c r="M3857" s="5" t="s">
        <v>13136</v>
      </c>
      <c r="N3857" s="5" t="s">
        <v>26</v>
      </c>
      <c r="O3857" s="35">
        <v>411886.94</v>
      </c>
      <c r="P3857" s="5" t="s">
        <v>18630</v>
      </c>
      <c r="Q3857" s="5" t="str">
        <f t="shared" si="60"/>
        <v>Arquivado</v>
      </c>
      <c r="R3857" s="32" t="e">
        <v>#N/A</v>
      </c>
    </row>
    <row r="3858" spans="1:18" x14ac:dyDescent="0.2">
      <c r="A3858" s="5" t="s">
        <v>13138</v>
      </c>
      <c r="B3858" s="5"/>
      <c r="C3858" s="5" t="s">
        <v>13139</v>
      </c>
      <c r="D3858" s="5" t="s">
        <v>7593</v>
      </c>
      <c r="E3858" s="36" t="s">
        <v>71</v>
      </c>
      <c r="F3858" s="5" t="s">
        <v>18633</v>
      </c>
      <c r="G3858" s="34">
        <v>45967</v>
      </c>
      <c r="H3858" s="33" t="s">
        <v>18630</v>
      </c>
      <c r="I3858" s="34"/>
      <c r="J3858" s="5" t="s">
        <v>18630</v>
      </c>
      <c r="K3858" s="34"/>
      <c r="L3858" s="5" t="s">
        <v>18795</v>
      </c>
      <c r="M3858" s="5" t="s">
        <v>13140</v>
      </c>
      <c r="N3858" s="5" t="s">
        <v>117</v>
      </c>
      <c r="O3858" s="35">
        <v>79315.28</v>
      </c>
      <c r="P3858" s="60" t="s">
        <v>18630</v>
      </c>
      <c r="Q3858" s="5" t="str">
        <f t="shared" si="60"/>
        <v>Ativo</v>
      </c>
      <c r="R3858" s="32" t="e">
        <v>#N/A</v>
      </c>
    </row>
    <row r="3859" spans="1:18" x14ac:dyDescent="0.2">
      <c r="A3859" s="5" t="s">
        <v>13142</v>
      </c>
      <c r="B3859" s="5"/>
      <c r="C3859" s="5" t="s">
        <v>13143</v>
      </c>
      <c r="D3859" s="5" t="s">
        <v>18691</v>
      </c>
      <c r="E3859" s="36" t="s">
        <v>71</v>
      </c>
      <c r="F3859" s="5" t="s">
        <v>18633</v>
      </c>
      <c r="G3859" s="34">
        <v>42989</v>
      </c>
      <c r="H3859" s="33" t="s">
        <v>18630</v>
      </c>
      <c r="I3859" s="34"/>
      <c r="J3859" s="5" t="s">
        <v>18633</v>
      </c>
      <c r="K3859" s="34">
        <v>42990</v>
      </c>
      <c r="L3859" s="33" t="s">
        <v>23</v>
      </c>
      <c r="M3859" s="5" t="s">
        <v>13144</v>
      </c>
      <c r="N3859" s="5" t="s">
        <v>26</v>
      </c>
      <c r="O3859" s="35">
        <v>35000</v>
      </c>
      <c r="P3859" s="5" t="s">
        <v>18630</v>
      </c>
      <c r="Q3859" s="5" t="str">
        <f t="shared" si="60"/>
        <v>Arquivado</v>
      </c>
      <c r="R3859" s="32" t="e">
        <v>#N/A</v>
      </c>
    </row>
    <row r="3860" spans="1:18" x14ac:dyDescent="0.2">
      <c r="A3860" s="5" t="s">
        <v>13146</v>
      </c>
      <c r="B3860" s="5"/>
      <c r="C3860" s="5" t="s">
        <v>13147</v>
      </c>
      <c r="D3860" s="5" t="s">
        <v>41</v>
      </c>
      <c r="E3860" s="36" t="s">
        <v>39</v>
      </c>
      <c r="F3860" s="5" t="s">
        <v>18633</v>
      </c>
      <c r="G3860" s="34">
        <v>44341</v>
      </c>
      <c r="H3860" s="33" t="s">
        <v>18630</v>
      </c>
      <c r="I3860" s="34"/>
      <c r="J3860" s="5" t="s">
        <v>18630</v>
      </c>
      <c r="K3860" s="34"/>
      <c r="L3860" s="5" t="s">
        <v>42</v>
      </c>
      <c r="M3860" s="33" t="s">
        <v>43</v>
      </c>
      <c r="N3860" s="5" t="s">
        <v>26</v>
      </c>
      <c r="O3860" s="35">
        <v>40000</v>
      </c>
      <c r="P3860" s="5" t="s">
        <v>18633</v>
      </c>
      <c r="Q3860" s="5" t="str">
        <f t="shared" si="60"/>
        <v>Arquivado</v>
      </c>
      <c r="R3860" s="32" t="e">
        <v>#N/A</v>
      </c>
    </row>
    <row r="3861" spans="1:18" x14ac:dyDescent="0.2">
      <c r="A3861" s="5" t="s">
        <v>13148</v>
      </c>
      <c r="B3861" s="5"/>
      <c r="C3861" s="5" t="s">
        <v>13149</v>
      </c>
      <c r="D3861" s="5" t="s">
        <v>18691</v>
      </c>
      <c r="E3861" s="36" t="s">
        <v>39</v>
      </c>
      <c r="F3861" s="5" t="s">
        <v>18630</v>
      </c>
      <c r="G3861" s="34"/>
      <c r="H3861" s="5" t="s">
        <v>18630</v>
      </c>
      <c r="I3861" s="34"/>
      <c r="J3861" s="5" t="s">
        <v>18630</v>
      </c>
      <c r="K3861" s="34"/>
      <c r="L3861" s="5" t="s">
        <v>23</v>
      </c>
      <c r="M3861" s="33" t="s">
        <v>13150</v>
      </c>
      <c r="N3861" s="5" t="s">
        <v>26</v>
      </c>
      <c r="O3861" s="35">
        <v>40000</v>
      </c>
      <c r="P3861" s="5" t="s">
        <v>18630</v>
      </c>
      <c r="Q3861" s="5" t="str">
        <f t="shared" si="60"/>
        <v>Arquivado</v>
      </c>
      <c r="R3861" s="32" t="e">
        <v>#N/A</v>
      </c>
    </row>
    <row r="3862" spans="1:18" x14ac:dyDescent="0.2">
      <c r="A3862" s="5" t="s">
        <v>13152</v>
      </c>
      <c r="B3862" s="5"/>
      <c r="C3862" s="5" t="s">
        <v>10693</v>
      </c>
      <c r="D3862" s="5" t="s">
        <v>19361</v>
      </c>
      <c r="E3862" s="36" t="s">
        <v>71</v>
      </c>
      <c r="F3862" s="5" t="s">
        <v>18633</v>
      </c>
      <c r="G3862" s="34">
        <v>42696</v>
      </c>
      <c r="H3862" s="33" t="s">
        <v>18633</v>
      </c>
      <c r="I3862" s="34">
        <v>43062</v>
      </c>
      <c r="J3862" s="33" t="s">
        <v>18630</v>
      </c>
      <c r="K3862" s="34"/>
      <c r="L3862" s="5" t="s">
        <v>23</v>
      </c>
      <c r="M3862" s="5" t="s">
        <v>43</v>
      </c>
      <c r="N3862" s="5" t="s">
        <v>26</v>
      </c>
      <c r="O3862" s="35">
        <v>40000</v>
      </c>
      <c r="P3862" s="5" t="s">
        <v>18630</v>
      </c>
      <c r="Q3862" s="5" t="str">
        <f t="shared" si="60"/>
        <v>Arquivado</v>
      </c>
      <c r="R3862" s="32" t="e">
        <v>#N/A</v>
      </c>
    </row>
    <row r="3863" spans="1:18" x14ac:dyDescent="0.2">
      <c r="A3863" s="5" t="s">
        <v>13153</v>
      </c>
      <c r="B3863" s="5"/>
      <c r="C3863" s="5" t="s">
        <v>13154</v>
      </c>
      <c r="D3863" s="5" t="s">
        <v>18692</v>
      </c>
      <c r="E3863" s="36" t="s">
        <v>71</v>
      </c>
      <c r="F3863" s="5" t="s">
        <v>18633</v>
      </c>
      <c r="G3863" s="34">
        <v>44291</v>
      </c>
      <c r="H3863" s="33" t="s">
        <v>18630</v>
      </c>
      <c r="I3863" s="34"/>
      <c r="J3863" s="5" t="s">
        <v>18633</v>
      </c>
      <c r="K3863" s="34">
        <v>44300</v>
      </c>
      <c r="L3863" s="33" t="s">
        <v>42</v>
      </c>
      <c r="M3863" s="5" t="s">
        <v>13155</v>
      </c>
      <c r="N3863" s="5" t="s">
        <v>26</v>
      </c>
      <c r="O3863" s="35">
        <v>161983.9</v>
      </c>
      <c r="P3863" s="5" t="s">
        <v>18630</v>
      </c>
      <c r="Q3863" s="5" t="str">
        <f t="shared" si="60"/>
        <v>Arquivado</v>
      </c>
      <c r="R3863" s="32" t="e">
        <v>#N/A</v>
      </c>
    </row>
    <row r="3864" spans="1:18" x14ac:dyDescent="0.2">
      <c r="A3864" s="5" t="s">
        <v>13157</v>
      </c>
      <c r="B3864" s="5" t="s">
        <v>13158</v>
      </c>
      <c r="C3864" s="5" t="s">
        <v>13159</v>
      </c>
      <c r="D3864" s="5" t="s">
        <v>976</v>
      </c>
      <c r="E3864" s="36" t="s">
        <v>71</v>
      </c>
      <c r="F3864" s="5" t="s">
        <v>18633</v>
      </c>
      <c r="G3864" s="34">
        <v>45264</v>
      </c>
      <c r="H3864" s="33" t="s">
        <v>18633</v>
      </c>
      <c r="I3864" s="34">
        <v>45476</v>
      </c>
      <c r="J3864" s="33" t="s">
        <v>18633</v>
      </c>
      <c r="K3864" s="34">
        <v>45614</v>
      </c>
      <c r="L3864" s="33" t="s">
        <v>42</v>
      </c>
      <c r="M3864" s="33" t="s">
        <v>43</v>
      </c>
      <c r="N3864" s="5" t="s">
        <v>26</v>
      </c>
      <c r="O3864" s="35">
        <v>115108.37</v>
      </c>
      <c r="P3864" s="5" t="s">
        <v>18633</v>
      </c>
      <c r="Q3864" s="5" t="str">
        <f t="shared" si="60"/>
        <v>Arquivado</v>
      </c>
      <c r="R3864" s="32" t="e">
        <v>#N/A</v>
      </c>
    </row>
    <row r="3865" spans="1:18" x14ac:dyDescent="0.2">
      <c r="A3865" s="5" t="s">
        <v>13160</v>
      </c>
      <c r="B3865" s="5"/>
      <c r="C3865" s="5" t="s">
        <v>13161</v>
      </c>
      <c r="D3865" s="5" t="s">
        <v>13162</v>
      </c>
      <c r="E3865" s="36" t="s">
        <v>71</v>
      </c>
      <c r="F3865" s="5" t="s">
        <v>18633</v>
      </c>
      <c r="G3865" s="34">
        <v>44328</v>
      </c>
      <c r="H3865" s="33" t="s">
        <v>18630</v>
      </c>
      <c r="I3865" s="34"/>
      <c r="J3865" s="5" t="s">
        <v>18633</v>
      </c>
      <c r="K3865" s="34">
        <v>44357</v>
      </c>
      <c r="L3865" s="33" t="s">
        <v>42</v>
      </c>
      <c r="M3865" s="5" t="s">
        <v>13163</v>
      </c>
      <c r="N3865" s="5" t="s">
        <v>26</v>
      </c>
      <c r="O3865" s="35">
        <v>319904.84000000003</v>
      </c>
      <c r="P3865" s="5" t="s">
        <v>18633</v>
      </c>
      <c r="Q3865" s="5" t="str">
        <f t="shared" si="60"/>
        <v>Arquivado</v>
      </c>
      <c r="R3865" s="32" t="e">
        <v>#N/A</v>
      </c>
    </row>
    <row r="3866" spans="1:18" x14ac:dyDescent="0.2">
      <c r="A3866" s="5" t="s">
        <v>13165</v>
      </c>
      <c r="B3866" s="5" t="s">
        <v>13166</v>
      </c>
      <c r="C3866" s="5" t="s">
        <v>13167</v>
      </c>
      <c r="D3866" s="5" t="s">
        <v>18700</v>
      </c>
      <c r="E3866" s="36" t="s">
        <v>71</v>
      </c>
      <c r="F3866" s="5" t="s">
        <v>18633</v>
      </c>
      <c r="G3866" s="34">
        <v>44861</v>
      </c>
      <c r="H3866" s="33" t="s">
        <v>18633</v>
      </c>
      <c r="I3866" s="34">
        <v>45156</v>
      </c>
      <c r="J3866" s="33" t="s">
        <v>18633</v>
      </c>
      <c r="K3866" s="34">
        <v>45215</v>
      </c>
      <c r="L3866" s="33" t="s">
        <v>42</v>
      </c>
      <c r="M3866" s="33" t="s">
        <v>43</v>
      </c>
      <c r="N3866" s="5" t="s">
        <v>26</v>
      </c>
      <c r="O3866" s="35">
        <v>195784.97</v>
      </c>
      <c r="P3866" s="5" t="s">
        <v>18630</v>
      </c>
      <c r="Q3866" s="5" t="str">
        <f t="shared" si="60"/>
        <v>Arquivado</v>
      </c>
      <c r="R3866" s="32" t="e">
        <v>#N/A</v>
      </c>
    </row>
    <row r="3867" spans="1:18" x14ac:dyDescent="0.2">
      <c r="A3867" s="5" t="s">
        <v>13168</v>
      </c>
      <c r="B3867" s="5"/>
      <c r="C3867" s="5" t="s">
        <v>13169</v>
      </c>
      <c r="D3867" s="5" t="s">
        <v>13170</v>
      </c>
      <c r="E3867" s="36" t="s">
        <v>71</v>
      </c>
      <c r="F3867" s="5" t="s">
        <v>18633</v>
      </c>
      <c r="G3867" s="34">
        <v>45035</v>
      </c>
      <c r="H3867" s="33" t="s">
        <v>18630</v>
      </c>
      <c r="I3867" s="34"/>
      <c r="J3867" s="5" t="s">
        <v>18630</v>
      </c>
      <c r="K3867" s="34"/>
      <c r="L3867" s="5" t="s">
        <v>42</v>
      </c>
      <c r="M3867" s="33" t="s">
        <v>43</v>
      </c>
      <c r="N3867" s="5" t="s">
        <v>26</v>
      </c>
      <c r="O3867" s="35">
        <v>261577.45</v>
      </c>
      <c r="P3867" s="5" t="s">
        <v>18630</v>
      </c>
      <c r="Q3867" s="5" t="str">
        <f t="shared" si="60"/>
        <v>Arquivado</v>
      </c>
      <c r="R3867" s="32" t="e">
        <v>#N/A</v>
      </c>
    </row>
    <row r="3868" spans="1:18" x14ac:dyDescent="0.2">
      <c r="A3868" s="5" t="s">
        <v>13171</v>
      </c>
      <c r="B3868" s="5"/>
      <c r="C3868" s="5" t="s">
        <v>13172</v>
      </c>
      <c r="D3868" s="5" t="s">
        <v>18692</v>
      </c>
      <c r="E3868" s="36" t="s">
        <v>71</v>
      </c>
      <c r="F3868" s="5" t="s">
        <v>18633</v>
      </c>
      <c r="G3868" s="34">
        <v>44816</v>
      </c>
      <c r="H3868" s="33" t="s">
        <v>18633</v>
      </c>
      <c r="I3868" s="34">
        <v>45204</v>
      </c>
      <c r="J3868" s="33" t="s">
        <v>18633</v>
      </c>
      <c r="K3868" s="34">
        <v>45432</v>
      </c>
      <c r="L3868" s="33" t="s">
        <v>42</v>
      </c>
      <c r="M3868" s="5" t="s">
        <v>43</v>
      </c>
      <c r="N3868" s="5" t="s">
        <v>26</v>
      </c>
      <c r="O3868" s="35">
        <v>180074.6</v>
      </c>
      <c r="P3868" s="5" t="s">
        <v>18630</v>
      </c>
      <c r="Q3868" s="5" t="str">
        <f t="shared" si="60"/>
        <v>Arquivado</v>
      </c>
      <c r="R3868" s="32" t="e">
        <v>#N/A</v>
      </c>
    </row>
    <row r="3869" spans="1:18" x14ac:dyDescent="0.2">
      <c r="A3869" s="5" t="s">
        <v>13173</v>
      </c>
      <c r="B3869" s="5"/>
      <c r="C3869" s="5" t="s">
        <v>11718</v>
      </c>
      <c r="D3869" s="5" t="s">
        <v>8742</v>
      </c>
      <c r="E3869" s="36" t="s">
        <v>1622</v>
      </c>
      <c r="F3869" s="5" t="s">
        <v>18633</v>
      </c>
      <c r="G3869" s="34">
        <v>45953</v>
      </c>
      <c r="H3869" s="33" t="s">
        <v>18633</v>
      </c>
      <c r="I3869" s="34">
        <v>46099</v>
      </c>
      <c r="J3869" s="33" t="s">
        <v>18630</v>
      </c>
      <c r="K3869" s="34"/>
      <c r="L3869" s="5" t="s">
        <v>18795</v>
      </c>
      <c r="M3869" s="33" t="s">
        <v>13174</v>
      </c>
      <c r="N3869" s="5" t="s">
        <v>117</v>
      </c>
      <c r="O3869" s="35">
        <v>411780.3</v>
      </c>
      <c r="P3869" s="60" t="s">
        <v>18633</v>
      </c>
      <c r="Q3869" s="5" t="str">
        <f t="shared" si="60"/>
        <v>Ativo</v>
      </c>
      <c r="R3869" s="32" t="e">
        <v>#N/A</v>
      </c>
    </row>
    <row r="3870" spans="1:18" x14ac:dyDescent="0.2">
      <c r="A3870" s="5" t="s">
        <v>13176</v>
      </c>
      <c r="B3870" s="5"/>
      <c r="C3870" s="5" t="s">
        <v>12646</v>
      </c>
      <c r="D3870" s="5" t="s">
        <v>18693</v>
      </c>
      <c r="E3870" s="36" t="s">
        <v>71</v>
      </c>
      <c r="F3870" s="5" t="s">
        <v>18630</v>
      </c>
      <c r="G3870" s="34"/>
      <c r="H3870" s="5" t="s">
        <v>18630</v>
      </c>
      <c r="I3870" s="34"/>
      <c r="J3870" s="5" t="s">
        <v>18633</v>
      </c>
      <c r="K3870" s="34">
        <v>44202</v>
      </c>
      <c r="L3870" s="33" t="s">
        <v>42</v>
      </c>
      <c r="M3870" s="5" t="s">
        <v>43</v>
      </c>
      <c r="N3870" s="5" t="s">
        <v>26</v>
      </c>
      <c r="O3870" s="35">
        <v>191871.21</v>
      </c>
      <c r="P3870" s="5" t="s">
        <v>18630</v>
      </c>
      <c r="Q3870" s="5" t="str">
        <f t="shared" si="60"/>
        <v>Arquivado</v>
      </c>
      <c r="R3870" s="32" t="e">
        <v>#N/A</v>
      </c>
    </row>
    <row r="3871" spans="1:18" x14ac:dyDescent="0.2">
      <c r="A3871" s="5" t="s">
        <v>13177</v>
      </c>
      <c r="B3871" s="5"/>
      <c r="C3871" s="5" t="s">
        <v>13178</v>
      </c>
      <c r="D3871" s="5" t="s">
        <v>19460</v>
      </c>
      <c r="E3871" s="36" t="s">
        <v>71</v>
      </c>
      <c r="F3871" s="5" t="s">
        <v>18630</v>
      </c>
      <c r="G3871" s="34"/>
      <c r="H3871" s="5" t="s">
        <v>18630</v>
      </c>
      <c r="I3871" s="34"/>
      <c r="J3871" s="5" t="s">
        <v>18630</v>
      </c>
      <c r="K3871" s="34"/>
      <c r="L3871" s="5" t="s">
        <v>42</v>
      </c>
      <c r="M3871" s="5" t="s">
        <v>43</v>
      </c>
      <c r="N3871" s="5" t="s">
        <v>26</v>
      </c>
      <c r="O3871" s="35">
        <v>237020.26</v>
      </c>
      <c r="P3871" s="5" t="s">
        <v>18630</v>
      </c>
      <c r="Q3871" s="5" t="str">
        <f t="shared" si="60"/>
        <v>Arquivado</v>
      </c>
      <c r="R3871" s="32" t="e">
        <v>#N/A</v>
      </c>
    </row>
    <row r="3872" spans="1:18" x14ac:dyDescent="0.2">
      <c r="A3872" s="5" t="s">
        <v>13179</v>
      </c>
      <c r="B3872" s="5"/>
      <c r="C3872" s="5" t="s">
        <v>13180</v>
      </c>
      <c r="D3872" s="5" t="s">
        <v>4454</v>
      </c>
      <c r="E3872" s="36" t="s">
        <v>71</v>
      </c>
      <c r="F3872" s="5" t="s">
        <v>18630</v>
      </c>
      <c r="G3872" s="34"/>
      <c r="H3872" s="5" t="s">
        <v>18630</v>
      </c>
      <c r="I3872" s="34"/>
      <c r="J3872" s="5" t="s">
        <v>18630</v>
      </c>
      <c r="K3872" s="34"/>
      <c r="L3872" s="5" t="s">
        <v>42</v>
      </c>
      <c r="M3872" s="5" t="s">
        <v>43</v>
      </c>
      <c r="N3872" s="5" t="s">
        <v>26</v>
      </c>
      <c r="O3872" s="35">
        <v>40000</v>
      </c>
      <c r="P3872" s="5" t="s">
        <v>18630</v>
      </c>
      <c r="Q3872" s="5" t="str">
        <f t="shared" si="60"/>
        <v>Arquivado</v>
      </c>
      <c r="R3872" s="32" t="e">
        <v>#N/A</v>
      </c>
    </row>
    <row r="3873" spans="1:18" x14ac:dyDescent="0.2">
      <c r="A3873" s="5" t="s">
        <v>13181</v>
      </c>
      <c r="B3873" s="5"/>
      <c r="C3873" s="5" t="s">
        <v>13182</v>
      </c>
      <c r="D3873" s="5" t="s">
        <v>18691</v>
      </c>
      <c r="E3873" s="36" t="s">
        <v>71</v>
      </c>
      <c r="F3873" s="5" t="s">
        <v>18630</v>
      </c>
      <c r="G3873" s="34"/>
      <c r="H3873" s="5" t="s">
        <v>18630</v>
      </c>
      <c r="I3873" s="34"/>
      <c r="J3873" s="5" t="s">
        <v>18630</v>
      </c>
      <c r="K3873" s="34"/>
      <c r="L3873" s="5" t="s">
        <v>42</v>
      </c>
      <c r="M3873" s="5" t="s">
        <v>43</v>
      </c>
      <c r="N3873" s="5" t="s">
        <v>26</v>
      </c>
      <c r="O3873" s="35">
        <v>40000</v>
      </c>
      <c r="P3873" s="5" t="s">
        <v>18630</v>
      </c>
      <c r="Q3873" s="5" t="str">
        <f t="shared" si="60"/>
        <v>Arquivado</v>
      </c>
      <c r="R3873" s="32" t="e">
        <v>#N/A</v>
      </c>
    </row>
    <row r="3874" spans="1:18" x14ac:dyDescent="0.2">
      <c r="A3874" s="5" t="s">
        <v>13183</v>
      </c>
      <c r="B3874" s="5"/>
      <c r="C3874" s="5" t="s">
        <v>13184</v>
      </c>
      <c r="D3874" s="5" t="s">
        <v>891</v>
      </c>
      <c r="E3874" s="36" t="s">
        <v>71</v>
      </c>
      <c r="F3874" s="5" t="s">
        <v>18633</v>
      </c>
      <c r="G3874" s="34">
        <v>45300</v>
      </c>
      <c r="H3874" s="33" t="s">
        <v>18630</v>
      </c>
      <c r="I3874" s="34"/>
      <c r="J3874" s="5" t="s">
        <v>18630</v>
      </c>
      <c r="K3874" s="34"/>
      <c r="L3874" s="5" t="s">
        <v>42</v>
      </c>
      <c r="M3874" s="33" t="s">
        <v>43</v>
      </c>
      <c r="N3874" s="5" t="s">
        <v>26</v>
      </c>
      <c r="O3874" s="35">
        <v>261981.96</v>
      </c>
      <c r="P3874" s="5" t="s">
        <v>18630</v>
      </c>
      <c r="Q3874" s="5" t="str">
        <f t="shared" si="60"/>
        <v>Arquivado</v>
      </c>
      <c r="R3874" s="32" t="e">
        <v>#N/A</v>
      </c>
    </row>
    <row r="3875" spans="1:18" x14ac:dyDescent="0.2">
      <c r="A3875" s="5" t="s">
        <v>13185</v>
      </c>
      <c r="B3875" s="5" t="s">
        <v>13186</v>
      </c>
      <c r="C3875" s="5" t="s">
        <v>13187</v>
      </c>
      <c r="D3875" s="5" t="s">
        <v>12948</v>
      </c>
      <c r="E3875" s="36" t="s">
        <v>71</v>
      </c>
      <c r="F3875" s="5" t="s">
        <v>18633</v>
      </c>
      <c r="G3875" s="34">
        <v>43502</v>
      </c>
      <c r="H3875" s="33" t="s">
        <v>18633</v>
      </c>
      <c r="I3875" s="34">
        <v>43719</v>
      </c>
      <c r="J3875" s="33" t="s">
        <v>18630</v>
      </c>
      <c r="K3875" s="34"/>
      <c r="L3875" s="5" t="s">
        <v>23</v>
      </c>
      <c r="M3875" s="5" t="s">
        <v>13188</v>
      </c>
      <c r="N3875" s="5" t="s">
        <v>26</v>
      </c>
      <c r="O3875" s="35">
        <v>469893.09</v>
      </c>
      <c r="P3875" s="5" t="s">
        <v>18630</v>
      </c>
      <c r="Q3875" s="5" t="str">
        <f t="shared" si="60"/>
        <v>Arquivado</v>
      </c>
      <c r="R3875" s="32" t="e">
        <v>#N/A</v>
      </c>
    </row>
    <row r="3876" spans="1:18" x14ac:dyDescent="0.2">
      <c r="A3876" s="5" t="s">
        <v>13190</v>
      </c>
      <c r="B3876" s="5" t="s">
        <v>13191</v>
      </c>
      <c r="C3876" s="5" t="s">
        <v>13192</v>
      </c>
      <c r="D3876" s="5" t="s">
        <v>19231</v>
      </c>
      <c r="E3876" s="36" t="s">
        <v>71</v>
      </c>
      <c r="F3876" s="5" t="s">
        <v>18633</v>
      </c>
      <c r="G3876" s="34">
        <v>42758</v>
      </c>
      <c r="H3876" s="33" t="s">
        <v>18630</v>
      </c>
      <c r="I3876" s="34"/>
      <c r="J3876" s="5" t="s">
        <v>18633</v>
      </c>
      <c r="K3876" s="34">
        <v>43686</v>
      </c>
      <c r="L3876" s="33" t="s">
        <v>42</v>
      </c>
      <c r="M3876" s="5" t="s">
        <v>43</v>
      </c>
      <c r="N3876" s="5" t="s">
        <v>26</v>
      </c>
      <c r="O3876" s="35">
        <v>40000</v>
      </c>
      <c r="P3876" s="5" t="s">
        <v>18630</v>
      </c>
      <c r="Q3876" s="5" t="str">
        <f t="shared" si="60"/>
        <v>Arquivado</v>
      </c>
      <c r="R3876" s="32" t="e">
        <v>#N/A</v>
      </c>
    </row>
    <row r="3877" spans="1:18" x14ac:dyDescent="0.2">
      <c r="A3877" s="5" t="s">
        <v>13193</v>
      </c>
      <c r="B3877" s="5" t="s">
        <v>13194</v>
      </c>
      <c r="C3877" s="5" t="s">
        <v>13195</v>
      </c>
      <c r="D3877" s="5" t="s">
        <v>1283</v>
      </c>
      <c r="E3877" s="36" t="s">
        <v>71</v>
      </c>
      <c r="F3877" s="5" t="s">
        <v>18633</v>
      </c>
      <c r="G3877" s="34">
        <v>42717</v>
      </c>
      <c r="H3877" s="33" t="s">
        <v>18633</v>
      </c>
      <c r="I3877" s="34">
        <v>43159</v>
      </c>
      <c r="J3877" s="33" t="s">
        <v>18633</v>
      </c>
      <c r="K3877" s="34">
        <v>43746</v>
      </c>
      <c r="L3877" s="33" t="s">
        <v>42</v>
      </c>
      <c r="M3877" s="5" t="s">
        <v>43</v>
      </c>
      <c r="N3877" s="5" t="s">
        <v>26</v>
      </c>
      <c r="O3877" s="35">
        <v>40000</v>
      </c>
      <c r="P3877" s="5" t="s">
        <v>18630</v>
      </c>
      <c r="Q3877" s="5" t="str">
        <f t="shared" si="60"/>
        <v>Arquivado</v>
      </c>
      <c r="R3877" s="32" t="e">
        <v>#N/A</v>
      </c>
    </row>
    <row r="3878" spans="1:18" x14ac:dyDescent="0.2">
      <c r="A3878" s="5" t="s">
        <v>13196</v>
      </c>
      <c r="B3878" s="5"/>
      <c r="C3878" s="5" t="s">
        <v>10747</v>
      </c>
      <c r="D3878" s="5" t="s">
        <v>10748</v>
      </c>
      <c r="E3878" s="36" t="s">
        <v>71</v>
      </c>
      <c r="F3878" s="5" t="s">
        <v>18633</v>
      </c>
      <c r="G3878" s="34">
        <v>45265</v>
      </c>
      <c r="H3878" s="33" t="s">
        <v>18633</v>
      </c>
      <c r="I3878" s="34">
        <v>45469</v>
      </c>
      <c r="J3878" s="33" t="s">
        <v>18633</v>
      </c>
      <c r="K3878" s="34">
        <v>45580</v>
      </c>
      <c r="L3878" s="33" t="s">
        <v>42</v>
      </c>
      <c r="M3878" s="33" t="s">
        <v>13197</v>
      </c>
      <c r="N3878" s="5" t="s">
        <v>26</v>
      </c>
      <c r="O3878" s="35">
        <v>176623.94</v>
      </c>
      <c r="P3878" s="5" t="s">
        <v>18633</v>
      </c>
      <c r="Q3878" s="5" t="str">
        <f t="shared" si="60"/>
        <v>Arquivado</v>
      </c>
      <c r="R3878" s="32" t="e">
        <v>#N/A</v>
      </c>
    </row>
    <row r="3879" spans="1:18" x14ac:dyDescent="0.2">
      <c r="A3879" s="5" t="s">
        <v>13199</v>
      </c>
      <c r="B3879" s="5"/>
      <c r="C3879" s="5" t="s">
        <v>13200</v>
      </c>
      <c r="D3879" s="5" t="s">
        <v>18691</v>
      </c>
      <c r="E3879" s="36" t="s">
        <v>39</v>
      </c>
      <c r="F3879" s="5" t="s">
        <v>18630</v>
      </c>
      <c r="G3879" s="34"/>
      <c r="H3879" s="5" t="s">
        <v>18630</v>
      </c>
      <c r="I3879" s="34"/>
      <c r="J3879" s="5" t="s">
        <v>18630</v>
      </c>
      <c r="K3879" s="34"/>
      <c r="L3879" s="5" t="s">
        <v>42</v>
      </c>
      <c r="M3879" s="33" t="s">
        <v>13201</v>
      </c>
      <c r="N3879" s="5" t="s">
        <v>26</v>
      </c>
      <c r="O3879" s="35">
        <v>40000</v>
      </c>
      <c r="P3879" s="5" t="s">
        <v>18630</v>
      </c>
      <c r="Q3879" s="5" t="str">
        <f t="shared" si="60"/>
        <v>Arquivado</v>
      </c>
      <c r="R3879" s="32" t="e">
        <v>#N/A</v>
      </c>
    </row>
    <row r="3880" spans="1:18" x14ac:dyDescent="0.2">
      <c r="A3880" s="5" t="s">
        <v>13203</v>
      </c>
      <c r="B3880" s="5"/>
      <c r="C3880" s="5" t="s">
        <v>13204</v>
      </c>
      <c r="D3880" s="5" t="s">
        <v>18692</v>
      </c>
      <c r="E3880" s="36" t="s">
        <v>71</v>
      </c>
      <c r="F3880" s="5" t="s">
        <v>18633</v>
      </c>
      <c r="G3880" s="34">
        <v>44398</v>
      </c>
      <c r="H3880" s="33" t="s">
        <v>18630</v>
      </c>
      <c r="I3880" s="34"/>
      <c r="J3880" s="5" t="s">
        <v>18630</v>
      </c>
      <c r="K3880" s="34"/>
      <c r="L3880" s="5" t="s">
        <v>42</v>
      </c>
      <c r="M3880" s="5" t="s">
        <v>43</v>
      </c>
      <c r="N3880" s="5" t="s">
        <v>26</v>
      </c>
      <c r="O3880" s="35">
        <v>219716</v>
      </c>
      <c r="P3880" s="5" t="s">
        <v>18630</v>
      </c>
      <c r="Q3880" s="5" t="str">
        <f t="shared" si="60"/>
        <v>Arquivado</v>
      </c>
      <c r="R3880" s="32" t="e">
        <v>#N/A</v>
      </c>
    </row>
    <row r="3881" spans="1:18" x14ac:dyDescent="0.2">
      <c r="A3881" s="5" t="s">
        <v>13205</v>
      </c>
      <c r="B3881" s="5"/>
      <c r="C3881" s="5" t="s">
        <v>13206</v>
      </c>
      <c r="D3881" s="5" t="s">
        <v>19231</v>
      </c>
      <c r="E3881" s="36" t="s">
        <v>71</v>
      </c>
      <c r="F3881" s="5" t="s">
        <v>18630</v>
      </c>
      <c r="G3881" s="34"/>
      <c r="H3881" s="5" t="s">
        <v>18630</v>
      </c>
      <c r="I3881" s="34"/>
      <c r="J3881" s="5" t="s">
        <v>18630</v>
      </c>
      <c r="K3881" s="34"/>
      <c r="L3881" s="5" t="s">
        <v>42</v>
      </c>
      <c r="M3881" s="5" t="s">
        <v>43</v>
      </c>
      <c r="N3881" s="5" t="s">
        <v>26</v>
      </c>
      <c r="O3881" s="35">
        <v>40000</v>
      </c>
      <c r="P3881" s="5" t="s">
        <v>18630</v>
      </c>
      <c r="Q3881" s="5" t="str">
        <f t="shared" si="60"/>
        <v>Arquivado</v>
      </c>
      <c r="R3881" s="32" t="e">
        <v>#N/A</v>
      </c>
    </row>
    <row r="3882" spans="1:18" x14ac:dyDescent="0.2">
      <c r="A3882" s="5" t="s">
        <v>13207</v>
      </c>
      <c r="B3882" s="5"/>
      <c r="C3882" s="5" t="s">
        <v>13208</v>
      </c>
      <c r="D3882" s="5" t="s">
        <v>13209</v>
      </c>
      <c r="E3882" s="36" t="s">
        <v>71</v>
      </c>
      <c r="F3882" s="5" t="s">
        <v>18633</v>
      </c>
      <c r="G3882" s="34">
        <v>45150</v>
      </c>
      <c r="H3882" s="33" t="s">
        <v>18633</v>
      </c>
      <c r="I3882" s="34">
        <v>45407</v>
      </c>
      <c r="J3882" s="33" t="s">
        <v>18633</v>
      </c>
      <c r="K3882" s="34">
        <v>45558</v>
      </c>
      <c r="L3882" s="33" t="s">
        <v>42</v>
      </c>
      <c r="M3882" s="33" t="s">
        <v>43</v>
      </c>
      <c r="N3882" s="5" t="s">
        <v>26</v>
      </c>
      <c r="O3882" s="35">
        <v>430044.58</v>
      </c>
      <c r="P3882" s="5" t="s">
        <v>18633</v>
      </c>
      <c r="Q3882" s="5" t="str">
        <f t="shared" si="60"/>
        <v>Arquivado</v>
      </c>
      <c r="R3882" s="32" t="e">
        <v>#N/A</v>
      </c>
    </row>
    <row r="3883" spans="1:18" x14ac:dyDescent="0.2">
      <c r="A3883" s="5" t="s">
        <v>13210</v>
      </c>
      <c r="B3883" s="5" t="s">
        <v>13211</v>
      </c>
      <c r="C3883" s="5" t="s">
        <v>13212</v>
      </c>
      <c r="D3883" s="5" t="s">
        <v>18691</v>
      </c>
      <c r="E3883" s="36" t="s">
        <v>71</v>
      </c>
      <c r="F3883" s="5" t="s">
        <v>18633</v>
      </c>
      <c r="G3883" s="34">
        <v>44942</v>
      </c>
      <c r="H3883" s="33" t="s">
        <v>18630</v>
      </c>
      <c r="I3883" s="34"/>
      <c r="J3883" s="5" t="s">
        <v>18630</v>
      </c>
      <c r="K3883" s="34"/>
      <c r="L3883" s="5" t="s">
        <v>42</v>
      </c>
      <c r="M3883" s="5" t="s">
        <v>13213</v>
      </c>
      <c r="N3883" s="5" t="s">
        <v>26</v>
      </c>
      <c r="O3883" s="35">
        <v>763553.87</v>
      </c>
      <c r="P3883" s="5" t="s">
        <v>18630</v>
      </c>
      <c r="Q3883" s="5" t="str">
        <f t="shared" si="60"/>
        <v>Arquivado</v>
      </c>
      <c r="R3883" s="32" t="e">
        <v>#N/A</v>
      </c>
    </row>
    <row r="3884" spans="1:18" x14ac:dyDescent="0.2">
      <c r="A3884" s="5" t="s">
        <v>13215</v>
      </c>
      <c r="B3884" s="5" t="s">
        <v>13216</v>
      </c>
      <c r="C3884" s="5" t="s">
        <v>13217</v>
      </c>
      <c r="D3884" s="5" t="s">
        <v>19483</v>
      </c>
      <c r="E3884" s="36" t="s">
        <v>71</v>
      </c>
      <c r="F3884" s="5" t="s">
        <v>18633</v>
      </c>
      <c r="G3884" s="34">
        <v>42624</v>
      </c>
      <c r="H3884" s="33" t="s">
        <v>18633</v>
      </c>
      <c r="I3884" s="34">
        <v>42865</v>
      </c>
      <c r="J3884" s="33" t="s">
        <v>18633</v>
      </c>
      <c r="K3884" s="34">
        <v>43399</v>
      </c>
      <c r="L3884" s="33" t="s">
        <v>23</v>
      </c>
      <c r="M3884" s="33" t="s">
        <v>43</v>
      </c>
      <c r="N3884" s="5" t="s">
        <v>26</v>
      </c>
      <c r="O3884" s="35">
        <v>40000</v>
      </c>
      <c r="P3884" s="5" t="s">
        <v>18630</v>
      </c>
      <c r="Q3884" s="5" t="str">
        <f t="shared" si="60"/>
        <v>Arquivado</v>
      </c>
      <c r="R3884" s="32" t="e">
        <v>#N/A</v>
      </c>
    </row>
    <row r="3885" spans="1:18" x14ac:dyDescent="0.2">
      <c r="A3885" s="5" t="s">
        <v>13218</v>
      </c>
      <c r="B3885" s="5" t="s">
        <v>13219</v>
      </c>
      <c r="C3885" s="5" t="s">
        <v>13220</v>
      </c>
      <c r="D3885" s="5" t="s">
        <v>18693</v>
      </c>
      <c r="E3885" s="36" t="s">
        <v>71</v>
      </c>
      <c r="F3885" s="5" t="s">
        <v>18633</v>
      </c>
      <c r="G3885" s="34">
        <v>44803</v>
      </c>
      <c r="H3885" s="33" t="s">
        <v>18633</v>
      </c>
      <c r="I3885" s="34">
        <v>45104</v>
      </c>
      <c r="J3885" s="33" t="s">
        <v>18633</v>
      </c>
      <c r="K3885" s="34">
        <v>45461</v>
      </c>
      <c r="L3885" s="33" t="s">
        <v>42</v>
      </c>
      <c r="M3885" s="5" t="s">
        <v>13221</v>
      </c>
      <c r="N3885" s="5" t="s">
        <v>26</v>
      </c>
      <c r="O3885" s="35">
        <v>398606.7</v>
      </c>
      <c r="P3885" s="5" t="s">
        <v>18630</v>
      </c>
      <c r="Q3885" s="5" t="str">
        <f t="shared" si="60"/>
        <v>Arquivado</v>
      </c>
      <c r="R3885" s="32" t="e">
        <v>#N/A</v>
      </c>
    </row>
    <row r="3886" spans="1:18" x14ac:dyDescent="0.2">
      <c r="A3886" s="5" t="s">
        <v>13223</v>
      </c>
      <c r="B3886" s="5"/>
      <c r="C3886" s="5" t="s">
        <v>13224</v>
      </c>
      <c r="D3886" s="5" t="s">
        <v>637</v>
      </c>
      <c r="E3886" s="36" t="s">
        <v>71</v>
      </c>
      <c r="F3886" s="5" t="s">
        <v>18633</v>
      </c>
      <c r="G3886" s="34">
        <v>45173</v>
      </c>
      <c r="H3886" s="33" t="s">
        <v>18633</v>
      </c>
      <c r="I3886" s="34">
        <v>45546</v>
      </c>
      <c r="J3886" s="33" t="s">
        <v>18630</v>
      </c>
      <c r="K3886" s="34"/>
      <c r="L3886" s="5" t="s">
        <v>18796</v>
      </c>
      <c r="M3886" s="5" t="s">
        <v>13225</v>
      </c>
      <c r="N3886" s="5" t="s">
        <v>117</v>
      </c>
      <c r="O3886" s="35">
        <v>1633236.22</v>
      </c>
      <c r="P3886" s="60" t="s">
        <v>18630</v>
      </c>
      <c r="Q3886" s="5" t="str">
        <f t="shared" si="60"/>
        <v>Ativo</v>
      </c>
      <c r="R3886" s="32" t="e">
        <v>#N/A</v>
      </c>
    </row>
    <row r="3887" spans="1:18" x14ac:dyDescent="0.2">
      <c r="A3887" s="5" t="s">
        <v>13227</v>
      </c>
      <c r="B3887" s="5"/>
      <c r="C3887" s="5" t="s">
        <v>13228</v>
      </c>
      <c r="D3887" s="5" t="s">
        <v>13229</v>
      </c>
      <c r="E3887" s="36" t="s">
        <v>71</v>
      </c>
      <c r="F3887" s="5" t="s">
        <v>18633</v>
      </c>
      <c r="G3887" s="34">
        <v>44291</v>
      </c>
      <c r="H3887" s="33" t="s">
        <v>18630</v>
      </c>
      <c r="I3887" s="34"/>
      <c r="J3887" s="5" t="s">
        <v>18633</v>
      </c>
      <c r="K3887" s="34">
        <v>44411</v>
      </c>
      <c r="L3887" s="33" t="s">
        <v>42</v>
      </c>
      <c r="M3887" s="5" t="s">
        <v>43</v>
      </c>
      <c r="N3887" s="5" t="s">
        <v>26</v>
      </c>
      <c r="O3887" s="35">
        <v>206974.16</v>
      </c>
      <c r="P3887" s="5" t="s">
        <v>18630</v>
      </c>
      <c r="Q3887" s="5" t="str">
        <f t="shared" si="60"/>
        <v>Arquivado</v>
      </c>
      <c r="R3887" s="32" t="e">
        <v>#N/A</v>
      </c>
    </row>
    <row r="3888" spans="1:18" x14ac:dyDescent="0.2">
      <c r="A3888" s="5" t="s">
        <v>13230</v>
      </c>
      <c r="B3888" s="5"/>
      <c r="C3888" s="5" t="s">
        <v>13231</v>
      </c>
      <c r="D3888" s="5" t="s">
        <v>19478</v>
      </c>
      <c r="E3888" s="36" t="s">
        <v>71</v>
      </c>
      <c r="F3888" s="5" t="s">
        <v>18630</v>
      </c>
      <c r="G3888" s="34"/>
      <c r="H3888" s="5" t="s">
        <v>18630</v>
      </c>
      <c r="I3888" s="34"/>
      <c r="J3888" s="5" t="s">
        <v>18630</v>
      </c>
      <c r="K3888" s="34"/>
      <c r="L3888" s="5" t="s">
        <v>42</v>
      </c>
      <c r="M3888" s="5" t="s">
        <v>43</v>
      </c>
      <c r="N3888" s="5" t="s">
        <v>26</v>
      </c>
      <c r="O3888" s="35">
        <v>40000</v>
      </c>
      <c r="P3888" s="5" t="s">
        <v>18630</v>
      </c>
      <c r="Q3888" s="5" t="str">
        <f t="shared" si="60"/>
        <v>Arquivado</v>
      </c>
      <c r="R3888" s="32" t="e">
        <v>#N/A</v>
      </c>
    </row>
    <row r="3889" spans="1:18" x14ac:dyDescent="0.2">
      <c r="A3889" s="5" t="s">
        <v>13232</v>
      </c>
      <c r="B3889" s="5" t="s">
        <v>13233</v>
      </c>
      <c r="C3889" s="5" t="s">
        <v>13234</v>
      </c>
      <c r="D3889" s="5" t="s">
        <v>19293</v>
      </c>
      <c r="E3889" s="36" t="s">
        <v>71</v>
      </c>
      <c r="F3889" s="5" t="s">
        <v>18633</v>
      </c>
      <c r="G3889" s="34">
        <v>42905</v>
      </c>
      <c r="H3889" s="33" t="s">
        <v>18633</v>
      </c>
      <c r="I3889" s="34">
        <v>43200</v>
      </c>
      <c r="J3889" s="33" t="s">
        <v>18633</v>
      </c>
      <c r="K3889" s="34">
        <v>44057</v>
      </c>
      <c r="L3889" s="33" t="s">
        <v>42</v>
      </c>
      <c r="M3889" s="33" t="s">
        <v>43</v>
      </c>
      <c r="N3889" s="5" t="s">
        <v>26</v>
      </c>
      <c r="O3889" s="35">
        <v>40000</v>
      </c>
      <c r="P3889" s="5" t="s">
        <v>18630</v>
      </c>
      <c r="Q3889" s="5" t="str">
        <f t="shared" si="60"/>
        <v>Arquivado</v>
      </c>
      <c r="R3889" s="32" t="e">
        <v>#N/A</v>
      </c>
    </row>
    <row r="3890" spans="1:18" x14ac:dyDescent="0.2">
      <c r="A3890" s="5" t="s">
        <v>13235</v>
      </c>
      <c r="B3890" s="5"/>
      <c r="C3890" s="5" t="s">
        <v>13236</v>
      </c>
      <c r="D3890" s="5" t="s">
        <v>13237</v>
      </c>
      <c r="E3890" s="36" t="s">
        <v>71</v>
      </c>
      <c r="F3890" s="5" t="s">
        <v>18633</v>
      </c>
      <c r="G3890" s="34">
        <v>42845</v>
      </c>
      <c r="H3890" s="33" t="s">
        <v>18633</v>
      </c>
      <c r="I3890" s="34">
        <v>43011</v>
      </c>
      <c r="J3890" s="33" t="s">
        <v>18633</v>
      </c>
      <c r="K3890" s="34">
        <v>43530</v>
      </c>
      <c r="L3890" s="33" t="s">
        <v>42</v>
      </c>
      <c r="M3890" s="33" t="s">
        <v>43</v>
      </c>
      <c r="N3890" s="5" t="s">
        <v>26</v>
      </c>
      <c r="O3890" s="35">
        <v>40000</v>
      </c>
      <c r="P3890" s="5" t="s">
        <v>18630</v>
      </c>
      <c r="Q3890" s="5" t="str">
        <f t="shared" si="60"/>
        <v>Arquivado</v>
      </c>
      <c r="R3890" s="32" t="e">
        <v>#N/A</v>
      </c>
    </row>
    <row r="3891" spans="1:18" x14ac:dyDescent="0.2">
      <c r="A3891" s="5" t="s">
        <v>13238</v>
      </c>
      <c r="B3891" s="5"/>
      <c r="C3891" s="5" t="s">
        <v>13239</v>
      </c>
      <c r="D3891" s="5" t="s">
        <v>13240</v>
      </c>
      <c r="E3891" s="36" t="s">
        <v>71</v>
      </c>
      <c r="F3891" s="5" t="s">
        <v>18633</v>
      </c>
      <c r="G3891" s="34">
        <v>45959</v>
      </c>
      <c r="H3891" s="33" t="s">
        <v>18633</v>
      </c>
      <c r="I3891" s="34">
        <v>46083</v>
      </c>
      <c r="J3891" s="33" t="s">
        <v>18630</v>
      </c>
      <c r="K3891" s="34"/>
      <c r="L3891" s="5" t="s">
        <v>18795</v>
      </c>
      <c r="M3891" s="5" t="s">
        <v>13241</v>
      </c>
      <c r="N3891" s="5" t="s">
        <v>117</v>
      </c>
      <c r="O3891" s="35">
        <v>439641.86</v>
      </c>
      <c r="P3891" s="60" t="s">
        <v>18630</v>
      </c>
      <c r="Q3891" s="5" t="str">
        <f t="shared" si="60"/>
        <v>Ativo</v>
      </c>
      <c r="R3891" s="32" t="e">
        <v>#N/A</v>
      </c>
    </row>
    <row r="3892" spans="1:18" x14ac:dyDescent="0.2">
      <c r="A3892" s="5" t="s">
        <v>13243</v>
      </c>
      <c r="B3892" s="5"/>
      <c r="C3892" s="5" t="s">
        <v>13244</v>
      </c>
      <c r="D3892" s="5" t="s">
        <v>13116</v>
      </c>
      <c r="E3892" s="36" t="s">
        <v>71</v>
      </c>
      <c r="F3892" s="5" t="s">
        <v>18633</v>
      </c>
      <c r="G3892" s="34">
        <v>45825</v>
      </c>
      <c r="H3892" s="33" t="s">
        <v>18633</v>
      </c>
      <c r="I3892" s="34">
        <v>45943</v>
      </c>
      <c r="J3892" s="33" t="s">
        <v>18633</v>
      </c>
      <c r="K3892" s="34">
        <v>45989</v>
      </c>
      <c r="L3892" s="33" t="s">
        <v>18794</v>
      </c>
      <c r="M3892" s="33" t="s">
        <v>567</v>
      </c>
      <c r="N3892" s="5" t="s">
        <v>117</v>
      </c>
      <c r="O3892" s="35">
        <v>134177.60999999999</v>
      </c>
      <c r="P3892" s="60" t="s">
        <v>18630</v>
      </c>
      <c r="Q3892" s="5" t="str">
        <f t="shared" si="60"/>
        <v>Ativo</v>
      </c>
      <c r="R3892" s="32" t="e">
        <v>#N/A</v>
      </c>
    </row>
    <row r="3893" spans="1:18" x14ac:dyDescent="0.2">
      <c r="A3893" s="5" t="s">
        <v>11926</v>
      </c>
      <c r="B3893" s="5" t="s">
        <v>13245</v>
      </c>
      <c r="C3893" s="5" t="s">
        <v>11927</v>
      </c>
      <c r="D3893" s="5" t="s">
        <v>829</v>
      </c>
      <c r="E3893" s="36" t="s">
        <v>71</v>
      </c>
      <c r="F3893" s="5" t="s">
        <v>18633</v>
      </c>
      <c r="G3893" s="34">
        <v>43705</v>
      </c>
      <c r="H3893" s="33" t="s">
        <v>18633</v>
      </c>
      <c r="I3893" s="34">
        <v>45093</v>
      </c>
      <c r="J3893" s="33" t="s">
        <v>18633</v>
      </c>
      <c r="K3893" s="34">
        <v>45565</v>
      </c>
      <c r="L3893" s="33" t="s">
        <v>42</v>
      </c>
      <c r="M3893" s="33" t="s">
        <v>13246</v>
      </c>
      <c r="N3893" s="5" t="s">
        <v>26</v>
      </c>
      <c r="O3893" s="35">
        <v>194259.56</v>
      </c>
      <c r="P3893" s="5" t="s">
        <v>18630</v>
      </c>
      <c r="Q3893" s="5" t="str">
        <f t="shared" si="60"/>
        <v>Arquivado</v>
      </c>
      <c r="R3893" s="32" t="e">
        <v>#N/A</v>
      </c>
    </row>
    <row r="3894" spans="1:18" x14ac:dyDescent="0.2">
      <c r="A3894" s="5" t="s">
        <v>13248</v>
      </c>
      <c r="B3894" s="5"/>
      <c r="C3894" s="5" t="s">
        <v>13249</v>
      </c>
      <c r="D3894" s="5" t="s">
        <v>10477</v>
      </c>
      <c r="E3894" s="36" t="s">
        <v>71</v>
      </c>
      <c r="F3894" s="5" t="s">
        <v>18630</v>
      </c>
      <c r="G3894" s="34"/>
      <c r="H3894" s="5" t="s">
        <v>18630</v>
      </c>
      <c r="I3894" s="34"/>
      <c r="J3894" s="5" t="s">
        <v>18630</v>
      </c>
      <c r="K3894" s="34"/>
      <c r="L3894" s="5" t="s">
        <v>42</v>
      </c>
      <c r="M3894" s="5" t="s">
        <v>43</v>
      </c>
      <c r="N3894" s="5" t="s">
        <v>26</v>
      </c>
      <c r="O3894" s="35">
        <v>40000</v>
      </c>
      <c r="P3894" s="5" t="s">
        <v>18630</v>
      </c>
      <c r="Q3894" s="5" t="str">
        <f t="shared" si="60"/>
        <v>Arquivado</v>
      </c>
      <c r="R3894" s="32" t="e">
        <v>#N/A</v>
      </c>
    </row>
    <row r="3895" spans="1:18" x14ac:dyDescent="0.2">
      <c r="A3895" s="5" t="s">
        <v>13250</v>
      </c>
      <c r="B3895" s="5"/>
      <c r="C3895" s="5" t="s">
        <v>13251</v>
      </c>
      <c r="D3895" s="5" t="s">
        <v>891</v>
      </c>
      <c r="E3895" s="36" t="s">
        <v>71</v>
      </c>
      <c r="F3895" s="5" t="s">
        <v>18633</v>
      </c>
      <c r="G3895" s="34">
        <v>46036</v>
      </c>
      <c r="H3895" s="33" t="s">
        <v>18630</v>
      </c>
      <c r="I3895" s="34"/>
      <c r="J3895" s="5" t="s">
        <v>18630</v>
      </c>
      <c r="K3895" s="34"/>
      <c r="L3895" s="5" t="s">
        <v>18795</v>
      </c>
      <c r="M3895" s="5" t="s">
        <v>13252</v>
      </c>
      <c r="N3895" s="5" t="s">
        <v>117</v>
      </c>
      <c r="O3895" s="35">
        <v>303614.86</v>
      </c>
      <c r="P3895" s="60" t="s">
        <v>18630</v>
      </c>
      <c r="Q3895" s="5" t="str">
        <f t="shared" si="60"/>
        <v>Ativo</v>
      </c>
      <c r="R3895" s="32" t="e">
        <v>#N/A</v>
      </c>
    </row>
    <row r="3896" spans="1:18" x14ac:dyDescent="0.2">
      <c r="A3896" s="5" t="s">
        <v>13254</v>
      </c>
      <c r="B3896" s="5"/>
      <c r="C3896" s="5" t="s">
        <v>4286</v>
      </c>
      <c r="D3896" s="5" t="s">
        <v>19216</v>
      </c>
      <c r="E3896" s="36" t="s">
        <v>39</v>
      </c>
      <c r="F3896" s="5" t="s">
        <v>18630</v>
      </c>
      <c r="G3896" s="34"/>
      <c r="H3896" s="5" t="s">
        <v>18630</v>
      </c>
      <c r="I3896" s="34"/>
      <c r="J3896" s="5" t="s">
        <v>18630</v>
      </c>
      <c r="K3896" s="34"/>
      <c r="L3896" s="5" t="s">
        <v>42</v>
      </c>
      <c r="M3896" s="33" t="s">
        <v>13255</v>
      </c>
      <c r="N3896" s="5" t="s">
        <v>26</v>
      </c>
      <c r="O3896" s="35">
        <v>30000</v>
      </c>
      <c r="P3896" s="5" t="s">
        <v>18630</v>
      </c>
      <c r="Q3896" s="5" t="str">
        <f t="shared" si="60"/>
        <v>Arquivado</v>
      </c>
      <c r="R3896" s="32" t="e">
        <v>#N/A</v>
      </c>
    </row>
    <row r="3897" spans="1:18" x14ac:dyDescent="0.2">
      <c r="A3897" s="5" t="s">
        <v>13257</v>
      </c>
      <c r="B3897" s="5"/>
      <c r="C3897" s="5" t="s">
        <v>13258</v>
      </c>
      <c r="D3897" s="5" t="s">
        <v>18693</v>
      </c>
      <c r="E3897" s="36" t="s">
        <v>71</v>
      </c>
      <c r="F3897" s="5" t="s">
        <v>18630</v>
      </c>
      <c r="G3897" s="34"/>
      <c r="H3897" s="5" t="s">
        <v>18630</v>
      </c>
      <c r="I3897" s="34"/>
      <c r="J3897" s="5" t="s">
        <v>18630</v>
      </c>
      <c r="K3897" s="34"/>
      <c r="L3897" s="5" t="s">
        <v>42</v>
      </c>
      <c r="M3897" s="5" t="s">
        <v>43</v>
      </c>
      <c r="N3897" s="5" t="s">
        <v>26</v>
      </c>
      <c r="O3897" s="35">
        <v>45633.17</v>
      </c>
      <c r="P3897" s="5" t="s">
        <v>18630</v>
      </c>
      <c r="Q3897" s="5" t="str">
        <f t="shared" si="60"/>
        <v>Arquivado</v>
      </c>
      <c r="R3897" s="32" t="e">
        <v>#N/A</v>
      </c>
    </row>
    <row r="3898" spans="1:18" x14ac:dyDescent="0.2">
      <c r="A3898" s="5" t="s">
        <v>13259</v>
      </c>
      <c r="B3898" s="5"/>
      <c r="C3898" s="5" t="s">
        <v>13260</v>
      </c>
      <c r="D3898" s="5" t="s">
        <v>13261</v>
      </c>
      <c r="E3898" s="36" t="s">
        <v>71</v>
      </c>
      <c r="F3898" s="5" t="s">
        <v>18633</v>
      </c>
      <c r="G3898" s="34">
        <v>45322</v>
      </c>
      <c r="H3898" s="33" t="s">
        <v>18630</v>
      </c>
      <c r="I3898" s="34"/>
      <c r="J3898" s="5" t="s">
        <v>18630</v>
      </c>
      <c r="K3898" s="34"/>
      <c r="L3898" s="5" t="s">
        <v>42</v>
      </c>
      <c r="M3898" s="33" t="s">
        <v>43</v>
      </c>
      <c r="N3898" s="5" t="s">
        <v>26</v>
      </c>
      <c r="O3898" s="35">
        <v>208487.17</v>
      </c>
      <c r="P3898" s="5" t="s">
        <v>18630</v>
      </c>
      <c r="Q3898" s="5" t="str">
        <f t="shared" si="60"/>
        <v>Arquivado</v>
      </c>
      <c r="R3898" s="32" t="e">
        <v>#N/A</v>
      </c>
    </row>
    <row r="3899" spans="1:18" x14ac:dyDescent="0.2">
      <c r="A3899" s="5" t="s">
        <v>13262</v>
      </c>
      <c r="B3899" s="5"/>
      <c r="C3899" s="5" t="s">
        <v>13263</v>
      </c>
      <c r="D3899" s="5" t="s">
        <v>13116</v>
      </c>
      <c r="E3899" s="36" t="s">
        <v>71</v>
      </c>
      <c r="F3899" s="5" t="s">
        <v>18633</v>
      </c>
      <c r="G3899" s="34">
        <v>45961</v>
      </c>
      <c r="H3899" s="33" t="s">
        <v>18633</v>
      </c>
      <c r="I3899" s="34">
        <v>46065</v>
      </c>
      <c r="J3899" s="33" t="s">
        <v>18630</v>
      </c>
      <c r="K3899" s="34"/>
      <c r="L3899" s="5" t="s">
        <v>18795</v>
      </c>
      <c r="M3899" s="5" t="s">
        <v>1867</v>
      </c>
      <c r="N3899" s="5" t="s">
        <v>117</v>
      </c>
      <c r="O3899" s="35">
        <v>119293.8</v>
      </c>
      <c r="P3899" s="60" t="s">
        <v>18630</v>
      </c>
      <c r="Q3899" s="5" t="str">
        <f t="shared" si="60"/>
        <v>Ativo</v>
      </c>
      <c r="R3899" s="32" t="e">
        <v>#N/A</v>
      </c>
    </row>
    <row r="3900" spans="1:18" x14ac:dyDescent="0.2">
      <c r="A3900" s="5" t="s">
        <v>13264</v>
      </c>
      <c r="B3900" s="5"/>
      <c r="C3900" s="5" t="s">
        <v>13265</v>
      </c>
      <c r="D3900" s="5" t="s">
        <v>18692</v>
      </c>
      <c r="E3900" s="36" t="s">
        <v>71</v>
      </c>
      <c r="F3900" s="5" t="s">
        <v>18633</v>
      </c>
      <c r="G3900" s="34">
        <v>45408</v>
      </c>
      <c r="H3900" s="33" t="s">
        <v>18633</v>
      </c>
      <c r="I3900" s="34">
        <v>45562</v>
      </c>
      <c r="J3900" s="33" t="s">
        <v>18630</v>
      </c>
      <c r="K3900" s="34"/>
      <c r="L3900" s="5" t="s">
        <v>18796</v>
      </c>
      <c r="M3900" s="5" t="s">
        <v>1211</v>
      </c>
      <c r="N3900" s="5" t="s">
        <v>117</v>
      </c>
      <c r="O3900" s="35">
        <v>742777.98</v>
      </c>
      <c r="P3900" s="60" t="s">
        <v>18630</v>
      </c>
      <c r="Q3900" s="5" t="str">
        <f t="shared" si="60"/>
        <v>Ativo</v>
      </c>
      <c r="R3900" s="32" t="e">
        <v>#N/A</v>
      </c>
    </row>
    <row r="3901" spans="1:18" x14ac:dyDescent="0.2">
      <c r="A3901" s="5" t="s">
        <v>13266</v>
      </c>
      <c r="B3901" s="5" t="s">
        <v>13267</v>
      </c>
      <c r="C3901" s="5" t="s">
        <v>13268</v>
      </c>
      <c r="D3901" s="5" t="s">
        <v>18692</v>
      </c>
      <c r="E3901" s="36" t="s">
        <v>71</v>
      </c>
      <c r="F3901" s="5" t="s">
        <v>18633</v>
      </c>
      <c r="G3901" s="34">
        <v>43248</v>
      </c>
      <c r="H3901" s="33" t="s">
        <v>18633</v>
      </c>
      <c r="I3901" s="34">
        <v>43608</v>
      </c>
      <c r="J3901" s="33" t="s">
        <v>18633</v>
      </c>
      <c r="K3901" s="34">
        <v>44820</v>
      </c>
      <c r="L3901" s="33" t="s">
        <v>42</v>
      </c>
      <c r="M3901" s="33" t="s">
        <v>43</v>
      </c>
      <c r="N3901" s="5" t="s">
        <v>26</v>
      </c>
      <c r="O3901" s="35">
        <v>40000</v>
      </c>
      <c r="P3901" s="5" t="s">
        <v>18630</v>
      </c>
      <c r="Q3901" s="5" t="str">
        <f t="shared" si="60"/>
        <v>Arquivado</v>
      </c>
      <c r="R3901" s="32" t="e">
        <v>#N/A</v>
      </c>
    </row>
    <row r="3902" spans="1:18" x14ac:dyDescent="0.2">
      <c r="A3902" s="5" t="s">
        <v>13269</v>
      </c>
      <c r="B3902" s="5" t="s">
        <v>13270</v>
      </c>
      <c r="C3902" s="5" t="s">
        <v>13271</v>
      </c>
      <c r="D3902" s="5" t="s">
        <v>19470</v>
      </c>
      <c r="E3902" s="36" t="s">
        <v>71</v>
      </c>
      <c r="F3902" s="5" t="s">
        <v>18633</v>
      </c>
      <c r="G3902" s="34">
        <v>42891</v>
      </c>
      <c r="H3902" s="33" t="s">
        <v>18633</v>
      </c>
      <c r="I3902" s="34">
        <v>43228</v>
      </c>
      <c r="J3902" s="33" t="s">
        <v>18633</v>
      </c>
      <c r="K3902" s="34">
        <v>43256</v>
      </c>
      <c r="L3902" s="33" t="s">
        <v>42</v>
      </c>
      <c r="M3902" s="33" t="s">
        <v>13272</v>
      </c>
      <c r="N3902" s="5" t="s">
        <v>26</v>
      </c>
      <c r="O3902" s="35">
        <v>40000</v>
      </c>
      <c r="P3902" s="5" t="s">
        <v>18633</v>
      </c>
      <c r="Q3902" s="5" t="str">
        <f t="shared" si="60"/>
        <v>Arquivado</v>
      </c>
      <c r="R3902" s="32" t="e">
        <v>#N/A</v>
      </c>
    </row>
    <row r="3903" spans="1:18" x14ac:dyDescent="0.2">
      <c r="A3903" s="5" t="s">
        <v>13274</v>
      </c>
      <c r="B3903" s="5"/>
      <c r="C3903" s="5" t="s">
        <v>13275</v>
      </c>
      <c r="D3903" s="5" t="s">
        <v>19484</v>
      </c>
      <c r="E3903" s="36" t="s">
        <v>71</v>
      </c>
      <c r="F3903" s="5" t="s">
        <v>18633</v>
      </c>
      <c r="G3903" s="34">
        <v>42887</v>
      </c>
      <c r="H3903" s="33" t="s">
        <v>18633</v>
      </c>
      <c r="I3903" s="34">
        <v>43005</v>
      </c>
      <c r="J3903" s="33" t="s">
        <v>18633</v>
      </c>
      <c r="K3903" s="34">
        <v>43264</v>
      </c>
      <c r="L3903" s="33" t="s">
        <v>42</v>
      </c>
      <c r="M3903" s="33" t="s">
        <v>43</v>
      </c>
      <c r="N3903" s="5" t="s">
        <v>26</v>
      </c>
      <c r="O3903" s="35">
        <v>40000</v>
      </c>
      <c r="P3903" s="5" t="s">
        <v>18633</v>
      </c>
      <c r="Q3903" s="5" t="str">
        <f t="shared" si="60"/>
        <v>Arquivado</v>
      </c>
      <c r="R3903" s="32" t="e">
        <v>#N/A</v>
      </c>
    </row>
    <row r="3904" spans="1:18" x14ac:dyDescent="0.2">
      <c r="A3904" s="5" t="s">
        <v>13276</v>
      </c>
      <c r="B3904" s="5"/>
      <c r="C3904" s="5" t="s">
        <v>13277</v>
      </c>
      <c r="D3904" s="5" t="s">
        <v>18692</v>
      </c>
      <c r="E3904" s="36" t="s">
        <v>71</v>
      </c>
      <c r="F3904" s="5" t="s">
        <v>18633</v>
      </c>
      <c r="G3904" s="34">
        <v>43741</v>
      </c>
      <c r="H3904" s="33" t="s">
        <v>18633</v>
      </c>
      <c r="I3904" s="34">
        <v>43894</v>
      </c>
      <c r="J3904" s="33" t="s">
        <v>18633</v>
      </c>
      <c r="K3904" s="34">
        <v>45953</v>
      </c>
      <c r="L3904" s="33" t="s">
        <v>18794</v>
      </c>
      <c r="M3904" s="33" t="s">
        <v>13278</v>
      </c>
      <c r="N3904" s="5" t="s">
        <v>117</v>
      </c>
      <c r="O3904" s="35">
        <v>254857.88</v>
      </c>
      <c r="P3904" s="60" t="s">
        <v>18630</v>
      </c>
      <c r="Q3904" s="5" t="str">
        <f t="shared" si="60"/>
        <v>Ativo</v>
      </c>
      <c r="R3904" s="32" t="e">
        <v>#N/A</v>
      </c>
    </row>
    <row r="3905" spans="1:18" x14ac:dyDescent="0.2">
      <c r="A3905" s="5" t="s">
        <v>13280</v>
      </c>
      <c r="B3905" s="5"/>
      <c r="C3905" s="5" t="s">
        <v>13281</v>
      </c>
      <c r="D3905" s="5" t="s">
        <v>13282</v>
      </c>
      <c r="E3905" s="36" t="s">
        <v>71</v>
      </c>
      <c r="F3905" s="5" t="s">
        <v>18633</v>
      </c>
      <c r="G3905" s="34">
        <v>43675</v>
      </c>
      <c r="H3905" s="33" t="s">
        <v>18633</v>
      </c>
      <c r="I3905" s="34">
        <v>44299</v>
      </c>
      <c r="J3905" s="33" t="s">
        <v>18633</v>
      </c>
      <c r="K3905" s="34">
        <v>44469</v>
      </c>
      <c r="L3905" s="33" t="s">
        <v>42</v>
      </c>
      <c r="M3905" s="5" t="s">
        <v>43</v>
      </c>
      <c r="N3905" s="5" t="s">
        <v>26</v>
      </c>
      <c r="O3905" s="35">
        <v>40000</v>
      </c>
      <c r="P3905" s="5" t="s">
        <v>18630</v>
      </c>
      <c r="Q3905" s="5" t="str">
        <f t="shared" si="60"/>
        <v>Arquivado</v>
      </c>
      <c r="R3905" s="32" t="e">
        <v>#N/A</v>
      </c>
    </row>
    <row r="3906" spans="1:18" x14ac:dyDescent="0.2">
      <c r="A3906" s="5" t="s">
        <v>13283</v>
      </c>
      <c r="B3906" s="5" t="s">
        <v>13284</v>
      </c>
      <c r="C3906" s="5" t="s">
        <v>13285</v>
      </c>
      <c r="D3906" s="5" t="s">
        <v>19485</v>
      </c>
      <c r="E3906" s="36" t="s">
        <v>71</v>
      </c>
      <c r="F3906" s="5" t="s">
        <v>18633</v>
      </c>
      <c r="G3906" s="34">
        <v>43478</v>
      </c>
      <c r="H3906" s="33" t="s">
        <v>18633</v>
      </c>
      <c r="I3906" s="34">
        <v>44349</v>
      </c>
      <c r="J3906" s="33" t="s">
        <v>18633</v>
      </c>
      <c r="K3906" s="34">
        <v>44166</v>
      </c>
      <c r="L3906" s="33" t="s">
        <v>42</v>
      </c>
      <c r="M3906" s="5" t="s">
        <v>43</v>
      </c>
      <c r="N3906" s="5" t="s">
        <v>26</v>
      </c>
      <c r="O3906" s="35">
        <v>40000</v>
      </c>
      <c r="P3906" s="5" t="s">
        <v>18630</v>
      </c>
      <c r="Q3906" s="5" t="str">
        <f t="shared" si="60"/>
        <v>Arquivado</v>
      </c>
      <c r="R3906" s="32" t="e">
        <v>#N/A</v>
      </c>
    </row>
    <row r="3907" spans="1:18" x14ac:dyDescent="0.2">
      <c r="A3907" s="5" t="s">
        <v>13286</v>
      </c>
      <c r="B3907" s="5"/>
      <c r="C3907" s="5" t="s">
        <v>13287</v>
      </c>
      <c r="D3907" s="5" t="s">
        <v>18691</v>
      </c>
      <c r="E3907" s="36" t="s">
        <v>71</v>
      </c>
      <c r="F3907" s="5" t="s">
        <v>18633</v>
      </c>
      <c r="G3907" s="34">
        <v>44820</v>
      </c>
      <c r="H3907" s="33" t="s">
        <v>18633</v>
      </c>
      <c r="I3907" s="34">
        <v>45055</v>
      </c>
      <c r="J3907" s="33" t="s">
        <v>18633</v>
      </c>
      <c r="K3907" s="34">
        <v>45275</v>
      </c>
      <c r="L3907" s="33" t="s">
        <v>42</v>
      </c>
      <c r="M3907" s="5" t="s">
        <v>43</v>
      </c>
      <c r="N3907" s="5" t="s">
        <v>26</v>
      </c>
      <c r="O3907" s="35">
        <v>189551.95</v>
      </c>
      <c r="P3907" s="5" t="s">
        <v>18630</v>
      </c>
      <c r="Q3907" s="5" t="str">
        <f t="shared" si="60"/>
        <v>Arquivado</v>
      </c>
      <c r="R3907" s="32" t="e">
        <v>#N/A</v>
      </c>
    </row>
    <row r="3908" spans="1:18" x14ac:dyDescent="0.2">
      <c r="A3908" s="5" t="s">
        <v>13288</v>
      </c>
      <c r="B3908" s="5"/>
      <c r="C3908" s="5" t="s">
        <v>13289</v>
      </c>
      <c r="D3908" s="5" t="s">
        <v>13290</v>
      </c>
      <c r="E3908" s="36" t="s">
        <v>71</v>
      </c>
      <c r="F3908" s="5" t="s">
        <v>18633</v>
      </c>
      <c r="G3908" s="34">
        <v>46009</v>
      </c>
      <c r="H3908" s="33" t="s">
        <v>18630</v>
      </c>
      <c r="I3908" s="34"/>
      <c r="J3908" s="5" t="s">
        <v>18630</v>
      </c>
      <c r="K3908" s="34"/>
      <c r="L3908" s="5" t="s">
        <v>18796</v>
      </c>
      <c r="M3908" s="5" t="s">
        <v>866</v>
      </c>
      <c r="N3908" s="5" t="s">
        <v>117</v>
      </c>
      <c r="O3908" s="35">
        <v>520435.97</v>
      </c>
      <c r="P3908" s="60" t="s">
        <v>18630</v>
      </c>
      <c r="Q3908" s="5" t="str">
        <f t="shared" ref="Q3908:Q3971" si="61">IF(OR(ISNUMBER(SEARCH("arquivamento",L3908)),ISNUMBER(SEARCH("arquivado",L3908))),"Arquivado","Ativo")</f>
        <v>Ativo</v>
      </c>
      <c r="R3908" s="32" t="e">
        <v>#N/A</v>
      </c>
    </row>
    <row r="3909" spans="1:18" x14ac:dyDescent="0.2">
      <c r="A3909" s="5" t="s">
        <v>13291</v>
      </c>
      <c r="B3909" s="5"/>
      <c r="C3909" s="5" t="s">
        <v>13292</v>
      </c>
      <c r="D3909" s="5" t="s">
        <v>19222</v>
      </c>
      <c r="E3909" s="36" t="s">
        <v>71</v>
      </c>
      <c r="F3909" s="5" t="s">
        <v>18630</v>
      </c>
      <c r="G3909" s="34"/>
      <c r="H3909" s="5" t="s">
        <v>18630</v>
      </c>
      <c r="I3909" s="34"/>
      <c r="J3909" s="5" t="s">
        <v>18630</v>
      </c>
      <c r="K3909" s="34"/>
      <c r="L3909" s="5" t="s">
        <v>42</v>
      </c>
      <c r="M3909" s="5" t="s">
        <v>43</v>
      </c>
      <c r="N3909" s="5" t="s">
        <v>26</v>
      </c>
      <c r="O3909" s="35">
        <v>35000</v>
      </c>
      <c r="P3909" s="5" t="s">
        <v>18630</v>
      </c>
      <c r="Q3909" s="5" t="str">
        <f t="shared" si="61"/>
        <v>Arquivado</v>
      </c>
      <c r="R3909" s="32" t="e">
        <v>#N/A</v>
      </c>
    </row>
    <row r="3910" spans="1:18" x14ac:dyDescent="0.2">
      <c r="A3910" s="5" t="s">
        <v>13293</v>
      </c>
      <c r="B3910" s="5"/>
      <c r="C3910" s="5" t="s">
        <v>13294</v>
      </c>
      <c r="D3910" s="5" t="s">
        <v>19486</v>
      </c>
      <c r="E3910" s="36" t="s">
        <v>39</v>
      </c>
      <c r="F3910" s="5" t="s">
        <v>18630</v>
      </c>
      <c r="G3910" s="34"/>
      <c r="H3910" s="5" t="s">
        <v>18630</v>
      </c>
      <c r="I3910" s="34"/>
      <c r="J3910" s="5" t="s">
        <v>18630</v>
      </c>
      <c r="K3910" s="34"/>
      <c r="L3910" s="5" t="s">
        <v>23</v>
      </c>
      <c r="M3910" s="33" t="s">
        <v>43</v>
      </c>
      <c r="N3910" s="5" t="s">
        <v>26</v>
      </c>
      <c r="O3910" s="35">
        <v>35000</v>
      </c>
      <c r="P3910" s="5" t="s">
        <v>18630</v>
      </c>
      <c r="Q3910" s="5" t="str">
        <f t="shared" si="61"/>
        <v>Arquivado</v>
      </c>
      <c r="R3910" s="32" t="e">
        <v>#N/A</v>
      </c>
    </row>
    <row r="3911" spans="1:18" x14ac:dyDescent="0.2">
      <c r="A3911" s="5" t="s">
        <v>13295</v>
      </c>
      <c r="B3911" s="5" t="s">
        <v>13296</v>
      </c>
      <c r="C3911" s="5" t="s">
        <v>13297</v>
      </c>
      <c r="D3911" s="5" t="s">
        <v>18691</v>
      </c>
      <c r="E3911" s="36" t="s">
        <v>71</v>
      </c>
      <c r="F3911" s="5" t="s">
        <v>18633</v>
      </c>
      <c r="G3911" s="34">
        <v>43418</v>
      </c>
      <c r="H3911" s="33" t="s">
        <v>18630</v>
      </c>
      <c r="I3911" s="34"/>
      <c r="J3911" s="5" t="s">
        <v>18633</v>
      </c>
      <c r="K3911" s="34">
        <v>43456</v>
      </c>
      <c r="L3911" s="33" t="s">
        <v>42</v>
      </c>
      <c r="M3911" s="5" t="s">
        <v>11034</v>
      </c>
      <c r="N3911" s="5" t="s">
        <v>26</v>
      </c>
      <c r="O3911" s="35">
        <v>605026.14</v>
      </c>
      <c r="P3911" s="5" t="s">
        <v>18630</v>
      </c>
      <c r="Q3911" s="5" t="str">
        <f t="shared" si="61"/>
        <v>Arquivado</v>
      </c>
      <c r="R3911" s="32" t="e">
        <v>#N/A</v>
      </c>
    </row>
    <row r="3912" spans="1:18" x14ac:dyDescent="0.2">
      <c r="A3912" s="5" t="s">
        <v>13298</v>
      </c>
      <c r="B3912" s="5" t="s">
        <v>13299</v>
      </c>
      <c r="C3912" s="5" t="s">
        <v>13300</v>
      </c>
      <c r="D3912" s="5" t="s">
        <v>19487</v>
      </c>
      <c r="E3912" s="36" t="s">
        <v>71</v>
      </c>
      <c r="F3912" s="5" t="s">
        <v>18633</v>
      </c>
      <c r="G3912" s="34">
        <v>42870</v>
      </c>
      <c r="H3912" s="33" t="s">
        <v>18633</v>
      </c>
      <c r="I3912" s="34">
        <v>43180</v>
      </c>
      <c r="J3912" s="33" t="s">
        <v>18633</v>
      </c>
      <c r="K3912" s="34">
        <v>43383</v>
      </c>
      <c r="L3912" s="33" t="s">
        <v>42</v>
      </c>
      <c r="M3912" s="33" t="s">
        <v>11363</v>
      </c>
      <c r="N3912" s="5" t="s">
        <v>26</v>
      </c>
      <c r="O3912" s="35">
        <v>40000</v>
      </c>
      <c r="P3912" s="5" t="s">
        <v>18633</v>
      </c>
      <c r="Q3912" s="5" t="str">
        <f t="shared" si="61"/>
        <v>Arquivado</v>
      </c>
      <c r="R3912" s="32" t="e">
        <v>#N/A</v>
      </c>
    </row>
    <row r="3913" spans="1:18" x14ac:dyDescent="0.2">
      <c r="A3913" s="5" t="s">
        <v>13301</v>
      </c>
      <c r="B3913" s="5"/>
      <c r="C3913" s="5" t="s">
        <v>13302</v>
      </c>
      <c r="D3913" s="5" t="s">
        <v>89</v>
      </c>
      <c r="E3913" s="36" t="s">
        <v>71</v>
      </c>
      <c r="F3913" s="5" t="s">
        <v>18633</v>
      </c>
      <c r="G3913" s="34">
        <v>45156</v>
      </c>
      <c r="H3913" s="33" t="s">
        <v>18633</v>
      </c>
      <c r="I3913" s="34">
        <v>45394</v>
      </c>
      <c r="J3913" s="33" t="s">
        <v>18630</v>
      </c>
      <c r="K3913" s="34"/>
      <c r="L3913" s="5" t="s">
        <v>18796</v>
      </c>
      <c r="M3913" s="5" t="s">
        <v>13303</v>
      </c>
      <c r="N3913" s="5" t="s">
        <v>117</v>
      </c>
      <c r="O3913" s="35">
        <v>876587.06</v>
      </c>
      <c r="P3913" s="60" t="s">
        <v>18630</v>
      </c>
      <c r="Q3913" s="5" t="str">
        <f t="shared" si="61"/>
        <v>Ativo</v>
      </c>
      <c r="R3913" s="32" t="e">
        <v>#N/A</v>
      </c>
    </row>
    <row r="3914" spans="1:18" x14ac:dyDescent="0.2">
      <c r="A3914" s="5" t="s">
        <v>13305</v>
      </c>
      <c r="B3914" s="5" t="s">
        <v>13306</v>
      </c>
      <c r="C3914" s="5" t="s">
        <v>13307</v>
      </c>
      <c r="D3914" s="5" t="s">
        <v>19488</v>
      </c>
      <c r="E3914" s="36" t="s">
        <v>71</v>
      </c>
      <c r="F3914" s="5" t="s">
        <v>18633</v>
      </c>
      <c r="G3914" s="34">
        <v>43137</v>
      </c>
      <c r="H3914" s="33" t="s">
        <v>18633</v>
      </c>
      <c r="I3914" s="34">
        <v>43361</v>
      </c>
      <c r="J3914" s="33" t="s">
        <v>18633</v>
      </c>
      <c r="K3914" s="34">
        <v>43840</v>
      </c>
      <c r="L3914" s="33" t="s">
        <v>42</v>
      </c>
      <c r="M3914" s="33" t="s">
        <v>13308</v>
      </c>
      <c r="N3914" s="5" t="s">
        <v>26</v>
      </c>
      <c r="O3914" s="35">
        <v>40000</v>
      </c>
      <c r="P3914" s="5" t="s">
        <v>18630</v>
      </c>
      <c r="Q3914" s="5" t="str">
        <f t="shared" si="61"/>
        <v>Arquivado</v>
      </c>
      <c r="R3914" s="32" t="e">
        <v>#N/A</v>
      </c>
    </row>
    <row r="3915" spans="1:18" x14ac:dyDescent="0.2">
      <c r="A3915" s="5" t="s">
        <v>13310</v>
      </c>
      <c r="B3915" s="5"/>
      <c r="C3915" s="5" t="s">
        <v>13311</v>
      </c>
      <c r="D3915" s="5" t="s">
        <v>1433</v>
      </c>
      <c r="E3915" s="36" t="s">
        <v>71</v>
      </c>
      <c r="F3915" s="5" t="s">
        <v>18633</v>
      </c>
      <c r="G3915" s="34">
        <v>45609</v>
      </c>
      <c r="H3915" s="33" t="s">
        <v>18633</v>
      </c>
      <c r="I3915" s="34">
        <v>45736</v>
      </c>
      <c r="J3915" s="33" t="s">
        <v>18633</v>
      </c>
      <c r="K3915" s="34">
        <v>45989</v>
      </c>
      <c r="L3915" s="33" t="s">
        <v>42</v>
      </c>
      <c r="M3915" s="5" t="s">
        <v>43</v>
      </c>
      <c r="N3915" s="5" t="s">
        <v>26</v>
      </c>
      <c r="O3915" s="35">
        <v>118731.23</v>
      </c>
      <c r="P3915" s="5" t="s">
        <v>18630</v>
      </c>
      <c r="Q3915" s="5" t="str">
        <f t="shared" si="61"/>
        <v>Arquivado</v>
      </c>
      <c r="R3915" s="32" t="e">
        <v>#N/A</v>
      </c>
    </row>
    <row r="3916" spans="1:18" x14ac:dyDescent="0.2">
      <c r="A3916" s="5" t="s">
        <v>13312</v>
      </c>
      <c r="B3916" s="5"/>
      <c r="C3916" s="5" t="s">
        <v>13313</v>
      </c>
      <c r="D3916" s="5" t="s">
        <v>10805</v>
      </c>
      <c r="E3916" s="36" t="s">
        <v>71</v>
      </c>
      <c r="F3916" s="5" t="s">
        <v>18633</v>
      </c>
      <c r="G3916" s="34">
        <v>46042</v>
      </c>
      <c r="H3916" s="33" t="s">
        <v>18630</v>
      </c>
      <c r="I3916" s="34"/>
      <c r="J3916" s="5" t="s">
        <v>18630</v>
      </c>
      <c r="K3916" s="34"/>
      <c r="L3916" s="5" t="s">
        <v>18796</v>
      </c>
      <c r="M3916" s="5" t="s">
        <v>473</v>
      </c>
      <c r="N3916" s="5" t="s">
        <v>117</v>
      </c>
      <c r="O3916" s="35">
        <v>694579.97</v>
      </c>
      <c r="P3916" s="60" t="s">
        <v>18630</v>
      </c>
      <c r="Q3916" s="5" t="str">
        <f t="shared" si="61"/>
        <v>Ativo</v>
      </c>
      <c r="R3916" s="32" t="e">
        <v>#N/A</v>
      </c>
    </row>
    <row r="3917" spans="1:18" x14ac:dyDescent="0.2">
      <c r="A3917" s="5" t="s">
        <v>13314</v>
      </c>
      <c r="B3917" s="5" t="s">
        <v>13315</v>
      </c>
      <c r="C3917" s="5" t="s">
        <v>13316</v>
      </c>
      <c r="D3917" s="5" t="s">
        <v>1931</v>
      </c>
      <c r="E3917" s="36" t="s">
        <v>71</v>
      </c>
      <c r="F3917" s="5" t="s">
        <v>18633</v>
      </c>
      <c r="G3917" s="34">
        <v>44812</v>
      </c>
      <c r="H3917" s="33" t="s">
        <v>18633</v>
      </c>
      <c r="I3917" s="34">
        <v>45126</v>
      </c>
      <c r="J3917" s="33" t="s">
        <v>18633</v>
      </c>
      <c r="K3917" s="34">
        <v>45471</v>
      </c>
      <c r="L3917" s="33" t="s">
        <v>18794</v>
      </c>
      <c r="M3917" s="33" t="s">
        <v>238</v>
      </c>
      <c r="N3917" s="5" t="s">
        <v>117</v>
      </c>
      <c r="O3917" s="35">
        <v>152772.47</v>
      </c>
      <c r="P3917" s="60" t="s">
        <v>18630</v>
      </c>
      <c r="Q3917" s="5" t="str">
        <f t="shared" si="61"/>
        <v>Ativo</v>
      </c>
      <c r="R3917" s="32" t="e">
        <v>#N/A</v>
      </c>
    </row>
    <row r="3918" spans="1:18" x14ac:dyDescent="0.2">
      <c r="A3918" s="5" t="s">
        <v>13317</v>
      </c>
      <c r="B3918" s="5"/>
      <c r="C3918" s="5" t="s">
        <v>13318</v>
      </c>
      <c r="D3918" s="5" t="s">
        <v>18693</v>
      </c>
      <c r="E3918" s="36" t="s">
        <v>71</v>
      </c>
      <c r="F3918" s="5" t="s">
        <v>18630</v>
      </c>
      <c r="G3918" s="34"/>
      <c r="H3918" s="5" t="s">
        <v>18630</v>
      </c>
      <c r="I3918" s="34"/>
      <c r="J3918" s="5" t="s">
        <v>18630</v>
      </c>
      <c r="K3918" s="34"/>
      <c r="L3918" s="5" t="s">
        <v>42</v>
      </c>
      <c r="M3918" s="5" t="s">
        <v>43</v>
      </c>
      <c r="N3918" s="5" t="s">
        <v>26</v>
      </c>
      <c r="O3918" s="35">
        <v>370658.65</v>
      </c>
      <c r="P3918" s="5" t="s">
        <v>18630</v>
      </c>
      <c r="Q3918" s="5" t="str">
        <f t="shared" si="61"/>
        <v>Arquivado</v>
      </c>
      <c r="R3918" s="32" t="e">
        <v>#N/A</v>
      </c>
    </row>
    <row r="3919" spans="1:18" x14ac:dyDescent="0.2">
      <c r="A3919" s="5" t="s">
        <v>13319</v>
      </c>
      <c r="B3919" s="5"/>
      <c r="C3919" s="5" t="s">
        <v>13320</v>
      </c>
      <c r="D3919" s="5" t="s">
        <v>3430</v>
      </c>
      <c r="E3919" s="36" t="s">
        <v>71</v>
      </c>
      <c r="F3919" s="5" t="s">
        <v>18633</v>
      </c>
      <c r="G3919" s="34">
        <v>44914</v>
      </c>
      <c r="H3919" s="33" t="s">
        <v>18630</v>
      </c>
      <c r="I3919" s="34"/>
      <c r="J3919" s="5" t="s">
        <v>18630</v>
      </c>
      <c r="K3919" s="34"/>
      <c r="L3919" s="5" t="s">
        <v>42</v>
      </c>
      <c r="M3919" s="5" t="s">
        <v>43</v>
      </c>
      <c r="N3919" s="5" t="s">
        <v>26</v>
      </c>
      <c r="O3919" s="35">
        <v>184532.84</v>
      </c>
      <c r="P3919" s="5" t="s">
        <v>18633</v>
      </c>
      <c r="Q3919" s="5" t="str">
        <f t="shared" si="61"/>
        <v>Arquivado</v>
      </c>
      <c r="R3919" s="32" t="e">
        <v>#N/A</v>
      </c>
    </row>
    <row r="3920" spans="1:18" x14ac:dyDescent="0.2">
      <c r="A3920" s="5" t="s">
        <v>13321</v>
      </c>
      <c r="B3920" s="5"/>
      <c r="D3920" s="5" t="s">
        <v>13322</v>
      </c>
      <c r="E3920" s="36" t="s">
        <v>71</v>
      </c>
      <c r="F3920" s="5" t="s">
        <v>18633</v>
      </c>
      <c r="G3920" s="34">
        <v>45412</v>
      </c>
      <c r="H3920" s="33" t="s">
        <v>18633</v>
      </c>
      <c r="I3920" s="34">
        <v>45918</v>
      </c>
      <c r="J3920" s="33" t="s">
        <v>18630</v>
      </c>
      <c r="K3920" s="34"/>
      <c r="L3920" s="5" t="s">
        <v>18795</v>
      </c>
      <c r="M3920" s="5" t="s">
        <v>8299</v>
      </c>
      <c r="N3920" s="5" t="s">
        <v>117</v>
      </c>
      <c r="O3920" s="35">
        <v>53000</v>
      </c>
      <c r="P3920" s="60" t="s">
        <v>18630</v>
      </c>
      <c r="Q3920" s="5" t="str">
        <f t="shared" si="61"/>
        <v>Ativo</v>
      </c>
      <c r="R3920" s="32" t="e">
        <v>#N/A</v>
      </c>
    </row>
    <row r="3921" spans="1:18" x14ac:dyDescent="0.2">
      <c r="A3921" s="5" t="s">
        <v>13323</v>
      </c>
      <c r="B3921" s="5"/>
      <c r="C3921" s="5" t="s">
        <v>13324</v>
      </c>
      <c r="D3921" s="5" t="s">
        <v>13325</v>
      </c>
      <c r="E3921" s="36" t="s">
        <v>71</v>
      </c>
      <c r="F3921" s="5" t="s">
        <v>18633</v>
      </c>
      <c r="G3921" s="34">
        <v>44816</v>
      </c>
      <c r="H3921" s="33" t="s">
        <v>18630</v>
      </c>
      <c r="I3921" s="34"/>
      <c r="J3921" s="5" t="s">
        <v>18633</v>
      </c>
      <c r="K3921" s="34">
        <v>44943</v>
      </c>
      <c r="L3921" s="33" t="s">
        <v>42</v>
      </c>
      <c r="M3921" s="5" t="s">
        <v>43</v>
      </c>
      <c r="N3921" s="5" t="s">
        <v>26</v>
      </c>
      <c r="O3921" s="35">
        <v>129864.36</v>
      </c>
      <c r="P3921" s="5" t="s">
        <v>18630</v>
      </c>
      <c r="Q3921" s="5" t="str">
        <f t="shared" si="61"/>
        <v>Arquivado</v>
      </c>
      <c r="R3921" s="32" t="e">
        <v>#N/A</v>
      </c>
    </row>
    <row r="3922" spans="1:18" x14ac:dyDescent="0.2">
      <c r="A3922" s="5" t="s">
        <v>12043</v>
      </c>
      <c r="B3922" s="5"/>
      <c r="C3922" s="5" t="s">
        <v>11853</v>
      </c>
      <c r="D3922" s="5" t="s">
        <v>7381</v>
      </c>
      <c r="E3922" s="36" t="s">
        <v>71</v>
      </c>
      <c r="F3922" s="5" t="s">
        <v>18630</v>
      </c>
      <c r="G3922" s="34"/>
      <c r="H3922" s="5" t="s">
        <v>18630</v>
      </c>
      <c r="I3922" s="34"/>
      <c r="J3922" s="5" t="s">
        <v>18633</v>
      </c>
      <c r="K3922" s="34">
        <v>44446</v>
      </c>
      <c r="L3922" s="33" t="s">
        <v>42</v>
      </c>
      <c r="M3922" s="33" t="s">
        <v>13326</v>
      </c>
      <c r="N3922" s="5" t="s">
        <v>26</v>
      </c>
      <c r="O3922" s="35">
        <v>204245.46</v>
      </c>
      <c r="P3922" s="5" t="s">
        <v>18630</v>
      </c>
      <c r="Q3922" s="5" t="str">
        <f t="shared" si="61"/>
        <v>Arquivado</v>
      </c>
      <c r="R3922" s="32" t="e">
        <v>#N/A</v>
      </c>
    </row>
    <row r="3923" spans="1:18" x14ac:dyDescent="0.2">
      <c r="A3923" s="5" t="s">
        <v>13328</v>
      </c>
      <c r="B3923" s="5"/>
      <c r="C3923" s="5" t="s">
        <v>13329</v>
      </c>
      <c r="D3923" s="5" t="s">
        <v>18691</v>
      </c>
      <c r="E3923" s="36" t="s">
        <v>71</v>
      </c>
      <c r="F3923" s="5" t="s">
        <v>18630</v>
      </c>
      <c r="G3923" s="34"/>
      <c r="H3923" s="5" t="s">
        <v>18630</v>
      </c>
      <c r="I3923" s="34"/>
      <c r="J3923" s="5" t="s">
        <v>18630</v>
      </c>
      <c r="K3923" s="34"/>
      <c r="L3923" s="5" t="s">
        <v>23</v>
      </c>
      <c r="M3923" s="5" t="s">
        <v>43</v>
      </c>
      <c r="N3923" s="5" t="s">
        <v>26</v>
      </c>
      <c r="O3923" s="35">
        <v>40000</v>
      </c>
      <c r="P3923" s="5" t="s">
        <v>18630</v>
      </c>
      <c r="Q3923" s="5" t="str">
        <f t="shared" si="61"/>
        <v>Arquivado</v>
      </c>
      <c r="R3923" s="32" t="e">
        <v>#N/A</v>
      </c>
    </row>
    <row r="3924" spans="1:18" x14ac:dyDescent="0.2">
      <c r="A3924" s="5" t="s">
        <v>13330</v>
      </c>
      <c r="B3924" s="5" t="s">
        <v>13331</v>
      </c>
      <c r="C3924" s="5" t="s">
        <v>13332</v>
      </c>
      <c r="D3924" s="5" t="s">
        <v>7593</v>
      </c>
      <c r="E3924" s="36" t="s">
        <v>71</v>
      </c>
      <c r="F3924" s="5" t="s">
        <v>18633</v>
      </c>
      <c r="G3924" s="34">
        <v>44670</v>
      </c>
      <c r="H3924" s="33" t="s">
        <v>18633</v>
      </c>
      <c r="I3924" s="34">
        <v>45464</v>
      </c>
      <c r="J3924" s="33" t="s">
        <v>18633</v>
      </c>
      <c r="K3924" s="34">
        <v>45565</v>
      </c>
      <c r="L3924" s="33" t="s">
        <v>42</v>
      </c>
      <c r="M3924" s="33" t="s">
        <v>43</v>
      </c>
      <c r="N3924" s="5" t="s">
        <v>26</v>
      </c>
      <c r="O3924" s="35">
        <v>399956.85</v>
      </c>
      <c r="P3924" s="5" t="s">
        <v>18630</v>
      </c>
      <c r="Q3924" s="5" t="str">
        <f t="shared" si="61"/>
        <v>Arquivado</v>
      </c>
      <c r="R3924" s="32" t="e">
        <v>#N/A</v>
      </c>
    </row>
    <row r="3925" spans="1:18" x14ac:dyDescent="0.2">
      <c r="A3925" s="5" t="s">
        <v>13333</v>
      </c>
      <c r="B3925" s="5" t="s">
        <v>13334</v>
      </c>
      <c r="C3925" s="5" t="s">
        <v>13335</v>
      </c>
      <c r="D3925" s="5" t="s">
        <v>19440</v>
      </c>
      <c r="E3925" s="36" t="s">
        <v>71</v>
      </c>
      <c r="F3925" s="5" t="s">
        <v>18633</v>
      </c>
      <c r="G3925" s="34">
        <v>45092</v>
      </c>
      <c r="H3925" s="33" t="s">
        <v>18633</v>
      </c>
      <c r="I3925" s="34">
        <v>45492</v>
      </c>
      <c r="J3925" s="33" t="s">
        <v>18633</v>
      </c>
      <c r="K3925" s="34">
        <v>45551</v>
      </c>
      <c r="L3925" s="33" t="s">
        <v>42</v>
      </c>
      <c r="M3925" s="5" t="s">
        <v>13336</v>
      </c>
      <c r="N3925" s="5" t="s">
        <v>26</v>
      </c>
      <c r="O3925" s="35">
        <v>918553.78</v>
      </c>
      <c r="P3925" s="5" t="s">
        <v>18630</v>
      </c>
      <c r="Q3925" s="5" t="str">
        <f t="shared" si="61"/>
        <v>Arquivado</v>
      </c>
      <c r="R3925" s="32" t="e">
        <v>#N/A</v>
      </c>
    </row>
    <row r="3926" spans="1:18" x14ac:dyDescent="0.2">
      <c r="A3926" s="5" t="s">
        <v>13338</v>
      </c>
      <c r="B3926" s="5"/>
      <c r="C3926" s="5" t="s">
        <v>13339</v>
      </c>
      <c r="D3926" s="5" t="s">
        <v>13030</v>
      </c>
      <c r="E3926" s="36" t="s">
        <v>71</v>
      </c>
      <c r="F3926" s="5" t="s">
        <v>18633</v>
      </c>
      <c r="G3926" s="34">
        <v>45799</v>
      </c>
      <c r="H3926" s="33" t="s">
        <v>18633</v>
      </c>
      <c r="I3926" s="34">
        <v>45882</v>
      </c>
      <c r="J3926" s="33" t="s">
        <v>18630</v>
      </c>
      <c r="K3926" s="34"/>
      <c r="L3926" s="5" t="s">
        <v>18796</v>
      </c>
      <c r="M3926" s="5" t="s">
        <v>1211</v>
      </c>
      <c r="N3926" s="5" t="s">
        <v>210</v>
      </c>
      <c r="O3926" s="35">
        <v>197219.74</v>
      </c>
      <c r="P3926" s="60" t="s">
        <v>18630</v>
      </c>
      <c r="Q3926" s="5" t="str">
        <f t="shared" si="61"/>
        <v>Ativo</v>
      </c>
      <c r="R3926" s="32" t="e">
        <v>#N/A</v>
      </c>
    </row>
    <row r="3927" spans="1:18" x14ac:dyDescent="0.2">
      <c r="A3927" s="5" t="s">
        <v>13340</v>
      </c>
      <c r="B3927" s="5"/>
      <c r="C3927" s="5" t="s">
        <v>13341</v>
      </c>
      <c r="D3927" s="5" t="s">
        <v>12672</v>
      </c>
      <c r="E3927" s="36" t="s">
        <v>71</v>
      </c>
      <c r="F3927" s="5" t="s">
        <v>18633</v>
      </c>
      <c r="G3927" s="34">
        <v>45877</v>
      </c>
      <c r="H3927" s="33" t="s">
        <v>18633</v>
      </c>
      <c r="I3927" s="34">
        <v>46063</v>
      </c>
      <c r="J3927" s="33" t="s">
        <v>18630</v>
      </c>
      <c r="K3927" s="34"/>
      <c r="L3927" s="5" t="s">
        <v>18795</v>
      </c>
      <c r="M3927" s="5" t="s">
        <v>2816</v>
      </c>
      <c r="N3927" s="5" t="s">
        <v>117</v>
      </c>
      <c r="O3927" s="35">
        <v>234077.93</v>
      </c>
      <c r="P3927" s="60" t="s">
        <v>18630</v>
      </c>
      <c r="Q3927" s="5" t="str">
        <f t="shared" si="61"/>
        <v>Ativo</v>
      </c>
      <c r="R3927" s="32" t="e">
        <v>#N/A</v>
      </c>
    </row>
    <row r="3928" spans="1:18" x14ac:dyDescent="0.2">
      <c r="A3928" s="5" t="s">
        <v>13342</v>
      </c>
      <c r="B3928" s="5"/>
      <c r="C3928" s="5" t="s">
        <v>13343</v>
      </c>
      <c r="D3928" s="5" t="s">
        <v>13344</v>
      </c>
      <c r="E3928" s="36" t="s">
        <v>71</v>
      </c>
      <c r="F3928" s="5" t="s">
        <v>18633</v>
      </c>
      <c r="G3928" s="34">
        <v>42849</v>
      </c>
      <c r="H3928" s="33" t="s">
        <v>18633</v>
      </c>
      <c r="I3928" s="34">
        <v>43026</v>
      </c>
      <c r="J3928" s="33" t="s">
        <v>18633</v>
      </c>
      <c r="K3928" s="34">
        <v>43776</v>
      </c>
      <c r="L3928" s="33" t="s">
        <v>42</v>
      </c>
      <c r="M3928" s="33" t="s">
        <v>43</v>
      </c>
      <c r="N3928" s="5" t="s">
        <v>26</v>
      </c>
      <c r="O3928" s="35">
        <v>40000</v>
      </c>
      <c r="P3928" s="5" t="s">
        <v>18630</v>
      </c>
      <c r="Q3928" s="5" t="str">
        <f t="shared" si="61"/>
        <v>Arquivado</v>
      </c>
      <c r="R3928" s="32" t="e">
        <v>#N/A</v>
      </c>
    </row>
    <row r="3929" spans="1:18" x14ac:dyDescent="0.2">
      <c r="A3929" s="5" t="s">
        <v>13345</v>
      </c>
      <c r="B3929" s="5"/>
      <c r="C3929" s="5" t="s">
        <v>13346</v>
      </c>
      <c r="D3929" s="5" t="s">
        <v>13347</v>
      </c>
      <c r="E3929" s="36" t="s">
        <v>71</v>
      </c>
      <c r="F3929" s="5" t="s">
        <v>18630</v>
      </c>
      <c r="G3929" s="34"/>
      <c r="H3929" s="5" t="s">
        <v>18630</v>
      </c>
      <c r="I3929" s="34"/>
      <c r="J3929" s="5" t="s">
        <v>18633</v>
      </c>
      <c r="K3929" s="34">
        <v>42692</v>
      </c>
      <c r="L3929" s="33" t="s">
        <v>42</v>
      </c>
      <c r="M3929" s="5" t="s">
        <v>13348</v>
      </c>
      <c r="N3929" s="5" t="s">
        <v>26</v>
      </c>
      <c r="O3929" s="35">
        <v>40000</v>
      </c>
      <c r="P3929" s="5" t="s">
        <v>18630</v>
      </c>
      <c r="Q3929" s="5" t="str">
        <f t="shared" si="61"/>
        <v>Arquivado</v>
      </c>
      <c r="R3929" s="32" t="e">
        <v>#N/A</v>
      </c>
    </row>
    <row r="3930" spans="1:18" x14ac:dyDescent="0.2">
      <c r="A3930" s="5" t="s">
        <v>13350</v>
      </c>
      <c r="B3930" s="5"/>
      <c r="C3930" s="5" t="s">
        <v>5842</v>
      </c>
      <c r="D3930" s="5" t="s">
        <v>18691</v>
      </c>
      <c r="E3930" s="36" t="s">
        <v>39</v>
      </c>
      <c r="F3930" s="5" t="s">
        <v>18633</v>
      </c>
      <c r="G3930" s="34">
        <v>43988</v>
      </c>
      <c r="H3930" s="33" t="s">
        <v>18630</v>
      </c>
      <c r="I3930" s="34"/>
      <c r="J3930" s="5" t="s">
        <v>18630</v>
      </c>
      <c r="K3930" s="34"/>
      <c r="L3930" s="5" t="s">
        <v>42</v>
      </c>
      <c r="M3930" s="33" t="s">
        <v>43</v>
      </c>
      <c r="N3930" s="5" t="s">
        <v>26</v>
      </c>
      <c r="O3930" s="35">
        <v>35000</v>
      </c>
      <c r="P3930" s="5" t="s">
        <v>18633</v>
      </c>
      <c r="Q3930" s="5" t="str">
        <f t="shared" si="61"/>
        <v>Arquivado</v>
      </c>
      <c r="R3930" s="32" t="e">
        <v>#N/A</v>
      </c>
    </row>
    <row r="3931" spans="1:18" x14ac:dyDescent="0.2">
      <c r="A3931" s="5" t="s">
        <v>13351</v>
      </c>
      <c r="B3931" s="5"/>
      <c r="C3931" s="5" t="s">
        <v>13352</v>
      </c>
      <c r="D3931" s="5" t="s">
        <v>13353</v>
      </c>
      <c r="E3931" s="36" t="s">
        <v>71</v>
      </c>
      <c r="F3931" s="5" t="s">
        <v>18630</v>
      </c>
      <c r="G3931" s="34"/>
      <c r="H3931" s="5" t="s">
        <v>18630</v>
      </c>
      <c r="I3931" s="34"/>
      <c r="J3931" s="5" t="s">
        <v>18630</v>
      </c>
      <c r="K3931" s="34"/>
      <c r="L3931" s="5" t="s">
        <v>42</v>
      </c>
      <c r="M3931" s="5" t="s">
        <v>43</v>
      </c>
      <c r="N3931" s="5" t="s">
        <v>26</v>
      </c>
      <c r="O3931" s="35">
        <v>154406.45000000001</v>
      </c>
      <c r="P3931" s="5" t="s">
        <v>18630</v>
      </c>
      <c r="Q3931" s="5" t="str">
        <f t="shared" si="61"/>
        <v>Arquivado</v>
      </c>
      <c r="R3931" s="32" t="e">
        <v>#N/A</v>
      </c>
    </row>
    <row r="3932" spans="1:18" x14ac:dyDescent="0.2">
      <c r="A3932" s="5" t="s">
        <v>13354</v>
      </c>
      <c r="B3932" s="5"/>
      <c r="C3932" s="5" t="s">
        <v>13355</v>
      </c>
      <c r="D3932" s="5" t="s">
        <v>7369</v>
      </c>
      <c r="E3932" s="36" t="s">
        <v>71</v>
      </c>
      <c r="F3932" s="5" t="s">
        <v>18633</v>
      </c>
      <c r="G3932" s="34">
        <v>42683</v>
      </c>
      <c r="H3932" s="33" t="s">
        <v>18633</v>
      </c>
      <c r="I3932" s="34">
        <v>42824</v>
      </c>
      <c r="J3932" s="33" t="s">
        <v>18633</v>
      </c>
      <c r="K3932" s="34">
        <v>43447</v>
      </c>
      <c r="L3932" s="33" t="s">
        <v>23</v>
      </c>
      <c r="M3932" s="5" t="s">
        <v>13356</v>
      </c>
      <c r="N3932" s="5" t="s">
        <v>26</v>
      </c>
      <c r="O3932" s="35">
        <v>40000</v>
      </c>
      <c r="P3932" s="5" t="s">
        <v>18630</v>
      </c>
      <c r="Q3932" s="5" t="str">
        <f t="shared" si="61"/>
        <v>Arquivado</v>
      </c>
      <c r="R3932" s="32" t="e">
        <v>#N/A</v>
      </c>
    </row>
    <row r="3933" spans="1:18" x14ac:dyDescent="0.2">
      <c r="A3933" s="5" t="s">
        <v>13358</v>
      </c>
      <c r="B3933" s="5"/>
      <c r="C3933" s="5" t="s">
        <v>13359</v>
      </c>
      <c r="D3933" s="5" t="s">
        <v>1591</v>
      </c>
      <c r="E3933" s="36" t="s">
        <v>71</v>
      </c>
      <c r="F3933" s="5" t="s">
        <v>18633</v>
      </c>
      <c r="G3933" s="34">
        <v>44971</v>
      </c>
      <c r="H3933" s="33" t="s">
        <v>18633</v>
      </c>
      <c r="I3933" s="34">
        <v>45119</v>
      </c>
      <c r="J3933" s="33" t="s">
        <v>18630</v>
      </c>
      <c r="K3933" s="34"/>
      <c r="L3933" s="5" t="s">
        <v>18796</v>
      </c>
      <c r="M3933" s="5" t="s">
        <v>13360</v>
      </c>
      <c r="N3933" s="5" t="s">
        <v>210</v>
      </c>
      <c r="O3933" s="35">
        <v>1136163.79</v>
      </c>
      <c r="P3933" s="60" t="s">
        <v>18630</v>
      </c>
      <c r="Q3933" s="5" t="str">
        <f t="shared" si="61"/>
        <v>Ativo</v>
      </c>
      <c r="R3933" s="32" t="e">
        <v>#N/A</v>
      </c>
    </row>
    <row r="3934" spans="1:18" x14ac:dyDescent="0.2">
      <c r="A3934" s="5" t="s">
        <v>13362</v>
      </c>
      <c r="B3934" s="5"/>
      <c r="C3934" s="5" t="s">
        <v>13363</v>
      </c>
      <c r="D3934" s="5" t="s">
        <v>13364</v>
      </c>
      <c r="E3934" s="36" t="s">
        <v>71</v>
      </c>
      <c r="F3934" s="5" t="s">
        <v>18630</v>
      </c>
      <c r="G3934" s="34"/>
      <c r="H3934" s="5" t="s">
        <v>18630</v>
      </c>
      <c r="I3934" s="34"/>
      <c r="J3934" s="5" t="s">
        <v>18630</v>
      </c>
      <c r="K3934" s="34"/>
      <c r="L3934" s="5" t="s">
        <v>18793</v>
      </c>
      <c r="M3934" s="5" t="s">
        <v>4464</v>
      </c>
      <c r="N3934" s="5" t="s">
        <v>18712</v>
      </c>
      <c r="O3934" s="35">
        <v>113705.79</v>
      </c>
      <c r="P3934" s="60" t="s">
        <v>18630</v>
      </c>
      <c r="Q3934" s="5" t="str">
        <f t="shared" si="61"/>
        <v>Ativo</v>
      </c>
      <c r="R3934" s="32" t="e">
        <v>#N/A</v>
      </c>
    </row>
    <row r="3935" spans="1:18" x14ac:dyDescent="0.2">
      <c r="A3935" s="5" t="s">
        <v>13365</v>
      </c>
      <c r="B3935" s="5"/>
      <c r="C3935" s="5" t="s">
        <v>13366</v>
      </c>
      <c r="D3935" s="5" t="s">
        <v>18692</v>
      </c>
      <c r="E3935" s="36" t="s">
        <v>71</v>
      </c>
      <c r="F3935" s="5" t="s">
        <v>18633</v>
      </c>
      <c r="G3935" s="34">
        <v>44953</v>
      </c>
      <c r="H3935" s="33" t="s">
        <v>18633</v>
      </c>
      <c r="I3935" s="34">
        <v>45271</v>
      </c>
      <c r="J3935" s="33" t="s">
        <v>18633</v>
      </c>
      <c r="K3935" s="34">
        <v>45595</v>
      </c>
      <c r="L3935" s="33" t="s">
        <v>18794</v>
      </c>
      <c r="M3935" s="33" t="s">
        <v>13367</v>
      </c>
      <c r="N3935" s="5" t="s">
        <v>117</v>
      </c>
      <c r="O3935" s="35">
        <v>146243.26999999999</v>
      </c>
      <c r="P3935" s="60" t="s">
        <v>18633</v>
      </c>
      <c r="Q3935" s="5" t="str">
        <f t="shared" si="61"/>
        <v>Ativo</v>
      </c>
      <c r="R3935" s="32" t="e">
        <v>#N/A</v>
      </c>
    </row>
    <row r="3936" spans="1:18" x14ac:dyDescent="0.2">
      <c r="A3936" s="5" t="s">
        <v>13369</v>
      </c>
      <c r="B3936" s="5" t="s">
        <v>13370</v>
      </c>
      <c r="C3936" s="5" t="s">
        <v>13371</v>
      </c>
      <c r="D3936" s="5" t="s">
        <v>18692</v>
      </c>
      <c r="E3936" s="36" t="s">
        <v>71</v>
      </c>
      <c r="F3936" s="5" t="s">
        <v>18633</v>
      </c>
      <c r="G3936" s="34">
        <v>44971</v>
      </c>
      <c r="H3936" s="33" t="s">
        <v>18633</v>
      </c>
      <c r="I3936" s="34">
        <v>45267</v>
      </c>
      <c r="J3936" s="33" t="s">
        <v>18633</v>
      </c>
      <c r="K3936" s="34">
        <v>45620</v>
      </c>
      <c r="L3936" s="33" t="s">
        <v>42</v>
      </c>
      <c r="M3936" s="5" t="s">
        <v>43</v>
      </c>
      <c r="N3936" s="5" t="s">
        <v>26</v>
      </c>
      <c r="O3936" s="35">
        <v>210456.69</v>
      </c>
      <c r="P3936" s="5" t="s">
        <v>18630</v>
      </c>
      <c r="Q3936" s="5" t="str">
        <f t="shared" si="61"/>
        <v>Arquivado</v>
      </c>
      <c r="R3936" s="32" t="e">
        <v>#N/A</v>
      </c>
    </row>
    <row r="3937" spans="1:18" x14ac:dyDescent="0.2">
      <c r="A3937" s="5" t="s">
        <v>13372</v>
      </c>
      <c r="B3937" s="5"/>
      <c r="C3937" s="5" t="s">
        <v>13373</v>
      </c>
      <c r="D3937" s="5" t="s">
        <v>18695</v>
      </c>
      <c r="E3937" s="36" t="s">
        <v>71</v>
      </c>
      <c r="F3937" s="5" t="s">
        <v>18633</v>
      </c>
      <c r="G3937" s="34">
        <v>44459</v>
      </c>
      <c r="H3937" s="33" t="s">
        <v>18630</v>
      </c>
      <c r="I3937" s="34"/>
      <c r="J3937" s="5" t="s">
        <v>18630</v>
      </c>
      <c r="K3937" s="34"/>
      <c r="L3937" s="5" t="s">
        <v>42</v>
      </c>
      <c r="M3937" s="5" t="s">
        <v>43</v>
      </c>
      <c r="N3937" s="5" t="s">
        <v>26</v>
      </c>
      <c r="O3937" s="35">
        <v>77636.539999999994</v>
      </c>
      <c r="P3937" s="5" t="s">
        <v>18630</v>
      </c>
      <c r="Q3937" s="5" t="str">
        <f t="shared" si="61"/>
        <v>Arquivado</v>
      </c>
      <c r="R3937" s="32" t="e">
        <v>#N/A</v>
      </c>
    </row>
    <row r="3938" spans="1:18" x14ac:dyDescent="0.2">
      <c r="A3938" s="5" t="s">
        <v>13374</v>
      </c>
      <c r="B3938" s="5"/>
      <c r="C3938" s="5" t="s">
        <v>13375</v>
      </c>
      <c r="D3938" s="5" t="s">
        <v>13376</v>
      </c>
      <c r="E3938" s="36" t="s">
        <v>71</v>
      </c>
      <c r="F3938" s="5" t="s">
        <v>18633</v>
      </c>
      <c r="G3938" s="34">
        <v>43306</v>
      </c>
      <c r="H3938" s="33" t="s">
        <v>18630</v>
      </c>
      <c r="I3938" s="34"/>
      <c r="J3938" s="5" t="s">
        <v>18633</v>
      </c>
      <c r="K3938" s="34">
        <v>43322</v>
      </c>
      <c r="L3938" s="33" t="s">
        <v>42</v>
      </c>
      <c r="M3938" s="5" t="s">
        <v>13377</v>
      </c>
      <c r="N3938" s="5" t="s">
        <v>26</v>
      </c>
      <c r="O3938" s="35">
        <v>544347.84</v>
      </c>
      <c r="P3938" s="5" t="s">
        <v>18630</v>
      </c>
      <c r="Q3938" s="5" t="str">
        <f t="shared" si="61"/>
        <v>Arquivado</v>
      </c>
      <c r="R3938" s="32" t="e">
        <v>#N/A</v>
      </c>
    </row>
    <row r="3939" spans="1:18" x14ac:dyDescent="0.2">
      <c r="A3939" s="5" t="s">
        <v>13379</v>
      </c>
      <c r="B3939" s="5"/>
      <c r="C3939" s="5" t="s">
        <v>1733</v>
      </c>
      <c r="D3939" s="5" t="s">
        <v>18691</v>
      </c>
      <c r="E3939" s="36" t="s">
        <v>39</v>
      </c>
      <c r="F3939" s="5" t="s">
        <v>18633</v>
      </c>
      <c r="G3939" s="34">
        <v>43591</v>
      </c>
      <c r="H3939" s="33" t="s">
        <v>18630</v>
      </c>
      <c r="I3939" s="34"/>
      <c r="J3939" s="5" t="s">
        <v>18630</v>
      </c>
      <c r="K3939" s="34"/>
      <c r="L3939" s="5" t="s">
        <v>42</v>
      </c>
      <c r="M3939" s="33" t="s">
        <v>13380</v>
      </c>
      <c r="N3939" s="5" t="s">
        <v>26</v>
      </c>
      <c r="O3939" s="35">
        <v>35000</v>
      </c>
      <c r="P3939" s="5" t="s">
        <v>18630</v>
      </c>
      <c r="Q3939" s="5" t="str">
        <f t="shared" si="61"/>
        <v>Arquivado</v>
      </c>
      <c r="R3939" s="32" t="e">
        <v>#N/A</v>
      </c>
    </row>
    <row r="3940" spans="1:18" x14ac:dyDescent="0.2">
      <c r="A3940" s="5" t="s">
        <v>13382</v>
      </c>
      <c r="B3940" s="5" t="s">
        <v>13383</v>
      </c>
      <c r="C3940" s="5" t="s">
        <v>13384</v>
      </c>
      <c r="D3940" s="5" t="s">
        <v>41</v>
      </c>
      <c r="E3940" s="36" t="s">
        <v>71</v>
      </c>
      <c r="F3940" s="5" t="s">
        <v>18633</v>
      </c>
      <c r="G3940" s="34">
        <v>43413</v>
      </c>
      <c r="H3940" s="33" t="s">
        <v>18633</v>
      </c>
      <c r="I3940" s="34">
        <v>43649</v>
      </c>
      <c r="J3940" s="33" t="s">
        <v>18633</v>
      </c>
      <c r="K3940" s="34">
        <v>44797</v>
      </c>
      <c r="L3940" s="33" t="s">
        <v>42</v>
      </c>
      <c r="M3940" s="33" t="s">
        <v>43</v>
      </c>
      <c r="N3940" s="5" t="s">
        <v>26</v>
      </c>
      <c r="O3940" s="35">
        <v>46760.67</v>
      </c>
      <c r="P3940" s="5" t="s">
        <v>18630</v>
      </c>
      <c r="Q3940" s="5" t="str">
        <f t="shared" si="61"/>
        <v>Arquivado</v>
      </c>
      <c r="R3940" s="32" t="e">
        <v>#N/A</v>
      </c>
    </row>
    <row r="3941" spans="1:18" x14ac:dyDescent="0.2">
      <c r="A3941" s="5" t="s">
        <v>13385</v>
      </c>
      <c r="B3941" s="5" t="s">
        <v>13386</v>
      </c>
      <c r="C3941" s="5" t="s">
        <v>13387</v>
      </c>
      <c r="D3941" s="5" t="s">
        <v>18691</v>
      </c>
      <c r="E3941" s="36" t="s">
        <v>71</v>
      </c>
      <c r="F3941" s="5" t="s">
        <v>18633</v>
      </c>
      <c r="G3941" s="34">
        <v>43427</v>
      </c>
      <c r="H3941" s="33" t="s">
        <v>18633</v>
      </c>
      <c r="I3941" s="34">
        <v>44530</v>
      </c>
      <c r="J3941" s="33" t="s">
        <v>18633</v>
      </c>
      <c r="K3941" s="34">
        <v>44910</v>
      </c>
      <c r="L3941" s="33" t="s">
        <v>42</v>
      </c>
      <c r="M3941" s="33" t="s">
        <v>43</v>
      </c>
      <c r="N3941" s="5" t="s">
        <v>26</v>
      </c>
      <c r="O3941" s="35">
        <v>373963.95</v>
      </c>
      <c r="P3941" s="5" t="s">
        <v>18630</v>
      </c>
      <c r="Q3941" s="5" t="str">
        <f t="shared" si="61"/>
        <v>Arquivado</v>
      </c>
      <c r="R3941" s="32" t="e">
        <v>#N/A</v>
      </c>
    </row>
    <row r="3942" spans="1:18" x14ac:dyDescent="0.2">
      <c r="A3942" s="5" t="s">
        <v>13388</v>
      </c>
      <c r="B3942" s="5"/>
      <c r="C3942" s="5" t="s">
        <v>13389</v>
      </c>
      <c r="D3942" s="5" t="s">
        <v>1267</v>
      </c>
      <c r="E3942" s="36" t="s">
        <v>71</v>
      </c>
      <c r="F3942" s="5" t="s">
        <v>18630</v>
      </c>
      <c r="G3942" s="34"/>
      <c r="H3942" s="5" t="s">
        <v>18630</v>
      </c>
      <c r="I3942" s="34"/>
      <c r="J3942" s="5" t="s">
        <v>18630</v>
      </c>
      <c r="K3942" s="34"/>
      <c r="L3942" s="5" t="s">
        <v>18793</v>
      </c>
      <c r="M3942" s="5" t="s">
        <v>825</v>
      </c>
      <c r="N3942" s="5" t="s">
        <v>18712</v>
      </c>
      <c r="O3942" s="35">
        <v>452895.63</v>
      </c>
      <c r="P3942" s="60" t="s">
        <v>18630</v>
      </c>
      <c r="Q3942" s="5" t="str">
        <f t="shared" si="61"/>
        <v>Ativo</v>
      </c>
      <c r="R3942" s="32" t="e">
        <v>#N/A</v>
      </c>
    </row>
    <row r="3943" spans="1:18" x14ac:dyDescent="0.2">
      <c r="A3943" s="5" t="s">
        <v>13390</v>
      </c>
      <c r="B3943" s="5" t="s">
        <v>13391</v>
      </c>
      <c r="C3943" s="5" t="s">
        <v>13392</v>
      </c>
      <c r="D3943" s="5" t="s">
        <v>19428</v>
      </c>
      <c r="E3943" s="36" t="s">
        <v>71</v>
      </c>
      <c r="F3943" s="5" t="s">
        <v>18633</v>
      </c>
      <c r="G3943" s="34">
        <v>42256</v>
      </c>
      <c r="H3943" s="33" t="s">
        <v>18633</v>
      </c>
      <c r="I3943" s="34">
        <v>43049</v>
      </c>
      <c r="J3943" s="33" t="s">
        <v>18633</v>
      </c>
      <c r="K3943" s="34">
        <v>45091</v>
      </c>
      <c r="L3943" s="33" t="s">
        <v>42</v>
      </c>
      <c r="M3943" s="33" t="s">
        <v>43</v>
      </c>
      <c r="N3943" s="5" t="s">
        <v>26</v>
      </c>
      <c r="O3943" s="35">
        <v>35000</v>
      </c>
      <c r="P3943" s="5" t="s">
        <v>18630</v>
      </c>
      <c r="Q3943" s="5" t="str">
        <f t="shared" si="61"/>
        <v>Arquivado</v>
      </c>
      <c r="R3943" s="32" t="e">
        <v>#N/A</v>
      </c>
    </row>
    <row r="3944" spans="1:18" x14ac:dyDescent="0.2">
      <c r="A3944" s="5" t="s">
        <v>13393</v>
      </c>
      <c r="B3944" s="5" t="s">
        <v>13394</v>
      </c>
      <c r="C3944" s="5" t="s">
        <v>13395</v>
      </c>
      <c r="D3944" s="5" t="s">
        <v>19489</v>
      </c>
      <c r="E3944" s="36" t="s">
        <v>71</v>
      </c>
      <c r="F3944" s="5" t="s">
        <v>18633</v>
      </c>
      <c r="G3944" s="34">
        <v>42719</v>
      </c>
      <c r="H3944" s="33" t="s">
        <v>18633</v>
      </c>
      <c r="I3944" s="34">
        <v>43151</v>
      </c>
      <c r="J3944" s="33" t="s">
        <v>18633</v>
      </c>
      <c r="K3944" s="34">
        <v>43329</v>
      </c>
      <c r="L3944" s="33" t="s">
        <v>23</v>
      </c>
      <c r="M3944" s="5" t="s">
        <v>13396</v>
      </c>
      <c r="N3944" s="5" t="s">
        <v>26</v>
      </c>
      <c r="O3944" s="35">
        <v>40000</v>
      </c>
      <c r="P3944" s="5" t="s">
        <v>18630</v>
      </c>
      <c r="Q3944" s="5" t="str">
        <f t="shared" si="61"/>
        <v>Arquivado</v>
      </c>
      <c r="R3944" s="32" t="e">
        <v>#N/A</v>
      </c>
    </row>
    <row r="3945" spans="1:18" x14ac:dyDescent="0.2">
      <c r="A3945" s="5" t="s">
        <v>13398</v>
      </c>
      <c r="B3945" s="5"/>
      <c r="C3945" s="5" t="s">
        <v>13399</v>
      </c>
      <c r="D3945" s="5" t="s">
        <v>18691</v>
      </c>
      <c r="E3945" s="36" t="s">
        <v>71</v>
      </c>
      <c r="F3945" s="5" t="s">
        <v>18630</v>
      </c>
      <c r="G3945" s="34"/>
      <c r="H3945" s="5" t="s">
        <v>18630</v>
      </c>
      <c r="I3945" s="34"/>
      <c r="J3945" s="5" t="s">
        <v>18630</v>
      </c>
      <c r="K3945" s="34"/>
      <c r="L3945" s="5" t="s">
        <v>23</v>
      </c>
      <c r="M3945" s="5" t="s">
        <v>43</v>
      </c>
      <c r="N3945" s="5" t="s">
        <v>26</v>
      </c>
      <c r="O3945" s="35">
        <v>40000</v>
      </c>
      <c r="P3945" s="5" t="s">
        <v>18630</v>
      </c>
      <c r="Q3945" s="5" t="str">
        <f t="shared" si="61"/>
        <v>Arquivado</v>
      </c>
      <c r="R3945" s="32" t="e">
        <v>#N/A</v>
      </c>
    </row>
    <row r="3946" spans="1:18" x14ac:dyDescent="0.2">
      <c r="A3946" s="5" t="s">
        <v>13400</v>
      </c>
      <c r="B3946" s="5"/>
      <c r="C3946" s="5" t="s">
        <v>13401</v>
      </c>
      <c r="D3946" s="5" t="s">
        <v>19490</v>
      </c>
      <c r="E3946" s="36" t="s">
        <v>71</v>
      </c>
      <c r="F3946" s="5" t="s">
        <v>18630</v>
      </c>
      <c r="G3946" s="34"/>
      <c r="H3946" s="5" t="s">
        <v>18630</v>
      </c>
      <c r="I3946" s="34"/>
      <c r="J3946" s="5" t="s">
        <v>18630</v>
      </c>
      <c r="K3946" s="34"/>
      <c r="L3946" s="5" t="s">
        <v>42</v>
      </c>
      <c r="M3946" s="5" t="s">
        <v>43</v>
      </c>
      <c r="N3946" s="5" t="s">
        <v>26</v>
      </c>
      <c r="O3946" s="35">
        <v>226402.39</v>
      </c>
      <c r="P3946" s="5" t="s">
        <v>18630</v>
      </c>
      <c r="Q3946" s="5" t="str">
        <f t="shared" si="61"/>
        <v>Arquivado</v>
      </c>
      <c r="R3946" s="32" t="e">
        <v>#N/A</v>
      </c>
    </row>
    <row r="3947" spans="1:18" x14ac:dyDescent="0.2">
      <c r="A3947" s="5" t="s">
        <v>13402</v>
      </c>
      <c r="B3947" s="5"/>
      <c r="C3947" s="5" t="s">
        <v>13403</v>
      </c>
      <c r="D3947" s="5" t="s">
        <v>18691</v>
      </c>
      <c r="E3947" s="36" t="s">
        <v>71</v>
      </c>
      <c r="F3947" s="5" t="s">
        <v>18633</v>
      </c>
      <c r="G3947" s="34">
        <v>42422</v>
      </c>
      <c r="H3947" s="33" t="s">
        <v>18633</v>
      </c>
      <c r="I3947" s="34">
        <v>42941</v>
      </c>
      <c r="J3947" s="33" t="s">
        <v>18633</v>
      </c>
      <c r="K3947" s="34">
        <v>43427</v>
      </c>
      <c r="L3947" s="33" t="s">
        <v>42</v>
      </c>
      <c r="M3947" s="33" t="s">
        <v>9383</v>
      </c>
      <c r="N3947" s="5" t="s">
        <v>26</v>
      </c>
      <c r="O3947" s="35">
        <v>35000</v>
      </c>
      <c r="P3947" s="5" t="s">
        <v>18630</v>
      </c>
      <c r="Q3947" s="5" t="str">
        <f t="shared" si="61"/>
        <v>Arquivado</v>
      </c>
      <c r="R3947" s="32" t="e">
        <v>#N/A</v>
      </c>
    </row>
    <row r="3948" spans="1:18" x14ac:dyDescent="0.2">
      <c r="A3948" s="5" t="s">
        <v>13404</v>
      </c>
      <c r="B3948" s="5" t="s">
        <v>12965</v>
      </c>
      <c r="C3948" s="5" t="s">
        <v>12967</v>
      </c>
      <c r="D3948" s="5" t="s">
        <v>7593</v>
      </c>
      <c r="E3948" s="36" t="s">
        <v>71</v>
      </c>
      <c r="F3948" s="5" t="s">
        <v>18633</v>
      </c>
      <c r="G3948" s="34">
        <v>44365</v>
      </c>
      <c r="H3948" s="33" t="s">
        <v>18630</v>
      </c>
      <c r="I3948" s="34"/>
      <c r="J3948" s="5" t="s">
        <v>18633</v>
      </c>
      <c r="K3948" s="34">
        <v>44382</v>
      </c>
      <c r="L3948" s="33" t="s">
        <v>42</v>
      </c>
      <c r="M3948" s="5" t="s">
        <v>13405</v>
      </c>
      <c r="N3948" s="5" t="s">
        <v>26</v>
      </c>
      <c r="O3948" s="35">
        <v>365852.81</v>
      </c>
      <c r="P3948" s="5" t="s">
        <v>18630</v>
      </c>
      <c r="Q3948" s="5" t="str">
        <f t="shared" si="61"/>
        <v>Arquivado</v>
      </c>
      <c r="R3948" s="32" t="e">
        <v>#N/A</v>
      </c>
    </row>
    <row r="3949" spans="1:18" x14ac:dyDescent="0.2">
      <c r="A3949" s="5" t="s">
        <v>13407</v>
      </c>
      <c r="B3949" s="5" t="s">
        <v>13408</v>
      </c>
      <c r="C3949" s="5" t="s">
        <v>13409</v>
      </c>
      <c r="D3949" s="5" t="s">
        <v>6597</v>
      </c>
      <c r="E3949" s="36" t="s">
        <v>71</v>
      </c>
      <c r="F3949" s="5" t="s">
        <v>18633</v>
      </c>
      <c r="G3949" s="34">
        <v>43186</v>
      </c>
      <c r="H3949" s="33" t="s">
        <v>18633</v>
      </c>
      <c r="I3949" s="34">
        <v>43496</v>
      </c>
      <c r="J3949" s="33" t="s">
        <v>18633</v>
      </c>
      <c r="K3949" s="34">
        <v>45924</v>
      </c>
      <c r="L3949" s="33" t="s">
        <v>42</v>
      </c>
      <c r="M3949" s="33" t="s">
        <v>43</v>
      </c>
      <c r="N3949" s="5" t="s">
        <v>26</v>
      </c>
      <c r="O3949" s="35">
        <v>40000</v>
      </c>
      <c r="P3949" s="5" t="s">
        <v>18630</v>
      </c>
      <c r="Q3949" s="5" t="str">
        <f t="shared" si="61"/>
        <v>Arquivado</v>
      </c>
      <c r="R3949" s="32" t="e">
        <v>#N/A</v>
      </c>
    </row>
    <row r="3950" spans="1:18" x14ac:dyDescent="0.2">
      <c r="A3950" s="5" t="s">
        <v>13410</v>
      </c>
      <c r="B3950" s="5" t="s">
        <v>13411</v>
      </c>
      <c r="C3950" s="5" t="s">
        <v>13412</v>
      </c>
      <c r="D3950" s="5" t="s">
        <v>19491</v>
      </c>
      <c r="E3950" s="36" t="s">
        <v>71</v>
      </c>
      <c r="F3950" s="5" t="s">
        <v>18633</v>
      </c>
      <c r="G3950" s="34">
        <v>43404</v>
      </c>
      <c r="H3950" s="33" t="s">
        <v>18633</v>
      </c>
      <c r="I3950" s="34">
        <v>43494</v>
      </c>
      <c r="J3950" s="33" t="s">
        <v>18633</v>
      </c>
      <c r="K3950" s="34">
        <v>44448</v>
      </c>
      <c r="L3950" s="33" t="s">
        <v>42</v>
      </c>
      <c r="M3950" s="33" t="s">
        <v>43</v>
      </c>
      <c r="N3950" s="5" t="s">
        <v>26</v>
      </c>
      <c r="O3950" s="35">
        <v>259966.43</v>
      </c>
      <c r="P3950" s="5" t="s">
        <v>18630</v>
      </c>
      <c r="Q3950" s="5" t="str">
        <f t="shared" si="61"/>
        <v>Arquivado</v>
      </c>
      <c r="R3950" s="32" t="e">
        <v>#N/A</v>
      </c>
    </row>
    <row r="3951" spans="1:18" x14ac:dyDescent="0.2">
      <c r="A3951" s="5" t="s">
        <v>13413</v>
      </c>
      <c r="B3951" s="5"/>
      <c r="C3951" s="5" t="s">
        <v>13414</v>
      </c>
      <c r="D3951" s="5" t="s">
        <v>18692</v>
      </c>
      <c r="E3951" s="36" t="s">
        <v>71</v>
      </c>
      <c r="F3951" s="5" t="s">
        <v>18633</v>
      </c>
      <c r="G3951" s="34">
        <v>44574</v>
      </c>
      <c r="H3951" s="33" t="s">
        <v>18633</v>
      </c>
      <c r="I3951" s="34">
        <v>44727</v>
      </c>
      <c r="J3951" s="33" t="s">
        <v>18633</v>
      </c>
      <c r="K3951" s="34">
        <v>44900</v>
      </c>
      <c r="L3951" s="33" t="s">
        <v>42</v>
      </c>
      <c r="M3951" s="5" t="s">
        <v>13415</v>
      </c>
      <c r="N3951" s="5" t="s">
        <v>26</v>
      </c>
      <c r="O3951" s="35">
        <v>453641.18</v>
      </c>
      <c r="P3951" s="5" t="s">
        <v>18630</v>
      </c>
      <c r="Q3951" s="5" t="str">
        <f t="shared" si="61"/>
        <v>Arquivado</v>
      </c>
      <c r="R3951" s="32" t="e">
        <v>#N/A</v>
      </c>
    </row>
    <row r="3952" spans="1:18" x14ac:dyDescent="0.2">
      <c r="A3952" s="5" t="s">
        <v>13417</v>
      </c>
      <c r="B3952" s="5"/>
      <c r="C3952" s="5" t="s">
        <v>13418</v>
      </c>
      <c r="D3952" s="5" t="s">
        <v>184</v>
      </c>
      <c r="E3952" s="36" t="s">
        <v>71</v>
      </c>
      <c r="F3952" s="5" t="s">
        <v>18633</v>
      </c>
      <c r="G3952" s="34">
        <v>42913</v>
      </c>
      <c r="H3952" s="33" t="s">
        <v>18630</v>
      </c>
      <c r="I3952" s="34"/>
      <c r="J3952" s="5" t="s">
        <v>18630</v>
      </c>
      <c r="K3952" s="34"/>
      <c r="L3952" s="5" t="s">
        <v>23</v>
      </c>
      <c r="M3952" s="5" t="s">
        <v>13419</v>
      </c>
      <c r="N3952" s="5" t="s">
        <v>26</v>
      </c>
      <c r="O3952" s="35">
        <v>40000</v>
      </c>
      <c r="P3952" s="5" t="s">
        <v>18630</v>
      </c>
      <c r="Q3952" s="5" t="str">
        <f t="shared" si="61"/>
        <v>Arquivado</v>
      </c>
      <c r="R3952" s="32" t="e">
        <v>#N/A</v>
      </c>
    </row>
    <row r="3953" spans="1:18" x14ac:dyDescent="0.2">
      <c r="A3953" s="5" t="s">
        <v>13421</v>
      </c>
      <c r="B3953" s="5"/>
      <c r="C3953" s="5" t="s">
        <v>13422</v>
      </c>
      <c r="D3953" s="5" t="s">
        <v>911</v>
      </c>
      <c r="E3953" s="36" t="s">
        <v>71</v>
      </c>
      <c r="F3953" s="5" t="s">
        <v>18633</v>
      </c>
      <c r="G3953" s="34">
        <v>44994</v>
      </c>
      <c r="H3953" s="33" t="s">
        <v>18633</v>
      </c>
      <c r="I3953" s="34">
        <v>45216</v>
      </c>
      <c r="J3953" s="33" t="s">
        <v>18633</v>
      </c>
      <c r="K3953" s="34">
        <v>45441</v>
      </c>
      <c r="L3953" s="33" t="s">
        <v>42</v>
      </c>
      <c r="M3953" s="5" t="s">
        <v>13423</v>
      </c>
      <c r="N3953" s="5" t="s">
        <v>26</v>
      </c>
      <c r="O3953" s="35">
        <v>154938.94</v>
      </c>
      <c r="P3953" s="5" t="s">
        <v>18630</v>
      </c>
      <c r="Q3953" s="5" t="str">
        <f t="shared" si="61"/>
        <v>Arquivado</v>
      </c>
      <c r="R3953" s="32" t="e">
        <v>#N/A</v>
      </c>
    </row>
    <row r="3954" spans="1:18" x14ac:dyDescent="0.2">
      <c r="A3954" s="5" t="s">
        <v>13425</v>
      </c>
      <c r="B3954" s="5"/>
      <c r="C3954" s="5" t="s">
        <v>6646</v>
      </c>
      <c r="D3954" s="5" t="s">
        <v>18692</v>
      </c>
      <c r="E3954" s="36" t="s">
        <v>39</v>
      </c>
      <c r="F3954" s="5" t="s">
        <v>18630</v>
      </c>
      <c r="G3954" s="34"/>
      <c r="H3954" s="5" t="s">
        <v>18630</v>
      </c>
      <c r="I3954" s="34"/>
      <c r="J3954" s="5" t="s">
        <v>18630</v>
      </c>
      <c r="K3954" s="34"/>
      <c r="L3954" s="5" t="s">
        <v>42</v>
      </c>
      <c r="M3954" s="33" t="s">
        <v>9383</v>
      </c>
      <c r="N3954" s="5" t="s">
        <v>26</v>
      </c>
      <c r="O3954" s="35">
        <v>30000</v>
      </c>
      <c r="P3954" s="5" t="s">
        <v>18630</v>
      </c>
      <c r="Q3954" s="5" t="str">
        <f t="shared" si="61"/>
        <v>Arquivado</v>
      </c>
      <c r="R3954" s="32" t="e">
        <v>#N/A</v>
      </c>
    </row>
    <row r="3955" spans="1:18" x14ac:dyDescent="0.2">
      <c r="A3955" s="5" t="s">
        <v>13426</v>
      </c>
      <c r="B3955" s="5" t="s">
        <v>13427</v>
      </c>
      <c r="C3955" s="5" t="s">
        <v>13428</v>
      </c>
      <c r="D3955" s="5" t="s">
        <v>13429</v>
      </c>
      <c r="E3955" s="36" t="s">
        <v>71</v>
      </c>
      <c r="F3955" s="5" t="s">
        <v>18633</v>
      </c>
      <c r="G3955" s="34">
        <v>44370</v>
      </c>
      <c r="H3955" s="33" t="s">
        <v>18633</v>
      </c>
      <c r="I3955" s="34">
        <v>44623</v>
      </c>
      <c r="J3955" s="33" t="s">
        <v>18630</v>
      </c>
      <c r="K3955" s="34"/>
      <c r="L3955" s="5" t="s">
        <v>18796</v>
      </c>
      <c r="M3955" s="5" t="s">
        <v>13430</v>
      </c>
      <c r="N3955" s="5" t="s">
        <v>117</v>
      </c>
      <c r="O3955" s="35">
        <v>706675.84</v>
      </c>
      <c r="P3955" s="60" t="s">
        <v>18630</v>
      </c>
      <c r="Q3955" s="5" t="str">
        <f t="shared" si="61"/>
        <v>Ativo</v>
      </c>
      <c r="R3955" s="32" t="e">
        <v>#N/A</v>
      </c>
    </row>
    <row r="3956" spans="1:18" x14ac:dyDescent="0.2">
      <c r="A3956" s="5" t="s">
        <v>13432</v>
      </c>
      <c r="B3956" s="5"/>
      <c r="C3956" s="5" t="s">
        <v>13433</v>
      </c>
      <c r="D3956" s="5" t="s">
        <v>19221</v>
      </c>
      <c r="E3956" s="36" t="s">
        <v>71</v>
      </c>
      <c r="F3956" s="5" t="s">
        <v>18633</v>
      </c>
      <c r="G3956" s="34">
        <v>45197</v>
      </c>
      <c r="H3956" s="33" t="s">
        <v>18633</v>
      </c>
      <c r="I3956" s="34">
        <v>45445</v>
      </c>
      <c r="J3956" s="33" t="s">
        <v>18630</v>
      </c>
      <c r="K3956" s="34"/>
      <c r="L3956" s="5" t="s">
        <v>42</v>
      </c>
      <c r="M3956" s="33" t="s">
        <v>12403</v>
      </c>
      <c r="N3956" s="5" t="s">
        <v>26</v>
      </c>
      <c r="O3956" s="35">
        <v>563857.35</v>
      </c>
      <c r="P3956" s="5" t="s">
        <v>18633</v>
      </c>
      <c r="Q3956" s="5" t="str">
        <f t="shared" si="61"/>
        <v>Arquivado</v>
      </c>
      <c r="R3956" s="32" t="e">
        <v>#N/A</v>
      </c>
    </row>
    <row r="3957" spans="1:18" x14ac:dyDescent="0.2">
      <c r="A3957" s="5" t="s">
        <v>13434</v>
      </c>
      <c r="B3957" s="5" t="s">
        <v>13435</v>
      </c>
      <c r="C3957" s="5" t="s">
        <v>13436</v>
      </c>
      <c r="D3957" s="5" t="s">
        <v>4972</v>
      </c>
      <c r="E3957" s="36" t="s">
        <v>71</v>
      </c>
      <c r="F3957" s="5" t="s">
        <v>18633</v>
      </c>
      <c r="G3957" s="34">
        <v>43691</v>
      </c>
      <c r="H3957" s="33" t="s">
        <v>18633</v>
      </c>
      <c r="I3957" s="34">
        <v>44385</v>
      </c>
      <c r="J3957" s="33" t="s">
        <v>18633</v>
      </c>
      <c r="K3957" s="34">
        <v>45709</v>
      </c>
      <c r="L3957" s="33" t="s">
        <v>42</v>
      </c>
      <c r="M3957" s="33" t="s">
        <v>567</v>
      </c>
      <c r="N3957" s="5" t="s">
        <v>26</v>
      </c>
      <c r="O3957" s="35">
        <v>40000</v>
      </c>
      <c r="P3957" s="5" t="s">
        <v>18630</v>
      </c>
      <c r="Q3957" s="5" t="str">
        <f t="shared" si="61"/>
        <v>Arquivado</v>
      </c>
      <c r="R3957" s="32" t="e">
        <v>#N/A</v>
      </c>
    </row>
    <row r="3958" spans="1:18" x14ac:dyDescent="0.2">
      <c r="A3958" s="5" t="s">
        <v>13437</v>
      </c>
      <c r="B3958" s="5" t="s">
        <v>13438</v>
      </c>
      <c r="C3958" s="5" t="s">
        <v>13439</v>
      </c>
      <c r="D3958" s="5" t="s">
        <v>18692</v>
      </c>
      <c r="E3958" s="36" t="s">
        <v>71</v>
      </c>
      <c r="F3958" s="5" t="s">
        <v>18633</v>
      </c>
      <c r="G3958" s="34">
        <v>43122</v>
      </c>
      <c r="H3958" s="33" t="s">
        <v>18633</v>
      </c>
      <c r="I3958" s="34">
        <v>43279</v>
      </c>
      <c r="J3958" s="33" t="s">
        <v>18633</v>
      </c>
      <c r="K3958" s="34">
        <v>43340</v>
      </c>
      <c r="L3958" s="33" t="s">
        <v>23</v>
      </c>
      <c r="M3958" s="33" t="s">
        <v>43</v>
      </c>
      <c r="N3958" s="5" t="s">
        <v>26</v>
      </c>
      <c r="O3958" s="35">
        <v>40000</v>
      </c>
      <c r="P3958" s="5" t="s">
        <v>18633</v>
      </c>
      <c r="Q3958" s="5" t="str">
        <f t="shared" si="61"/>
        <v>Arquivado</v>
      </c>
      <c r="R3958" s="32" t="e">
        <v>#N/A</v>
      </c>
    </row>
    <row r="3959" spans="1:18" x14ac:dyDescent="0.2">
      <c r="A3959" s="5" t="s">
        <v>13440</v>
      </c>
      <c r="B3959" s="5"/>
      <c r="C3959" s="5" t="s">
        <v>6718</v>
      </c>
      <c r="D3959" s="5" t="s">
        <v>13441</v>
      </c>
      <c r="E3959" s="36" t="s">
        <v>71</v>
      </c>
      <c r="F3959" s="5" t="s">
        <v>18633</v>
      </c>
      <c r="G3959" s="34">
        <v>42584</v>
      </c>
      <c r="H3959" s="33" t="s">
        <v>18630</v>
      </c>
      <c r="I3959" s="34"/>
      <c r="J3959" s="5" t="s">
        <v>18630</v>
      </c>
      <c r="K3959" s="34"/>
      <c r="L3959" s="5" t="s">
        <v>23</v>
      </c>
      <c r="M3959" s="5" t="s">
        <v>43</v>
      </c>
      <c r="N3959" s="5" t="s">
        <v>26</v>
      </c>
      <c r="O3959" s="35">
        <v>40000</v>
      </c>
      <c r="P3959" s="5" t="s">
        <v>18630</v>
      </c>
      <c r="Q3959" s="5" t="str">
        <f t="shared" si="61"/>
        <v>Arquivado</v>
      </c>
      <c r="R3959" s="32" t="e">
        <v>#N/A</v>
      </c>
    </row>
    <row r="3960" spans="1:18" x14ac:dyDescent="0.2">
      <c r="A3960" s="5" t="s">
        <v>13442</v>
      </c>
      <c r="B3960" s="5"/>
      <c r="C3960" s="5" t="s">
        <v>8593</v>
      </c>
      <c r="D3960" s="5" t="s">
        <v>19492</v>
      </c>
      <c r="E3960" s="36" t="s">
        <v>71</v>
      </c>
      <c r="F3960" s="5" t="s">
        <v>18633</v>
      </c>
      <c r="G3960" s="34">
        <v>45726</v>
      </c>
      <c r="H3960" s="33" t="s">
        <v>18633</v>
      </c>
      <c r="I3960" s="34">
        <v>45916</v>
      </c>
      <c r="J3960" s="33" t="s">
        <v>18630</v>
      </c>
      <c r="K3960" s="34"/>
      <c r="L3960" s="5" t="s">
        <v>18795</v>
      </c>
      <c r="M3960" s="33" t="s">
        <v>1882</v>
      </c>
      <c r="N3960" s="5" t="s">
        <v>117</v>
      </c>
      <c r="O3960" s="35">
        <v>511450.43</v>
      </c>
      <c r="P3960" s="60" t="s">
        <v>18630</v>
      </c>
      <c r="Q3960" s="5" t="str">
        <f t="shared" si="61"/>
        <v>Ativo</v>
      </c>
      <c r="R3960" s="32" t="e">
        <v>#N/A</v>
      </c>
    </row>
    <row r="3961" spans="1:18" x14ac:dyDescent="0.2">
      <c r="A3961" s="5" t="s">
        <v>13443</v>
      </c>
      <c r="B3961" s="5"/>
      <c r="C3961" s="5" t="s">
        <v>13124</v>
      </c>
      <c r="D3961" s="5" t="s">
        <v>18692</v>
      </c>
      <c r="E3961" s="36" t="s">
        <v>71</v>
      </c>
      <c r="F3961" s="5" t="s">
        <v>18633</v>
      </c>
      <c r="G3961" s="34">
        <v>43583</v>
      </c>
      <c r="H3961" s="33" t="s">
        <v>18633</v>
      </c>
      <c r="I3961" s="34">
        <v>44078</v>
      </c>
      <c r="J3961" s="33" t="s">
        <v>18633</v>
      </c>
      <c r="K3961" s="34">
        <v>44797</v>
      </c>
      <c r="L3961" s="33" t="s">
        <v>42</v>
      </c>
      <c r="M3961" s="33" t="s">
        <v>43</v>
      </c>
      <c r="N3961" s="5" t="s">
        <v>26</v>
      </c>
      <c r="O3961" s="35">
        <v>40000</v>
      </c>
      <c r="P3961" s="5" t="s">
        <v>18630</v>
      </c>
      <c r="Q3961" s="5" t="str">
        <f t="shared" si="61"/>
        <v>Arquivado</v>
      </c>
      <c r="R3961" s="32" t="e">
        <v>#N/A</v>
      </c>
    </row>
    <row r="3962" spans="1:18" x14ac:dyDescent="0.2">
      <c r="A3962" s="5" t="s">
        <v>13444</v>
      </c>
      <c r="B3962" s="5"/>
      <c r="C3962" s="5" t="s">
        <v>11711</v>
      </c>
      <c r="D3962" s="5" t="s">
        <v>19221</v>
      </c>
      <c r="E3962" s="36" t="s">
        <v>71</v>
      </c>
      <c r="F3962" s="5" t="s">
        <v>18630</v>
      </c>
      <c r="G3962" s="34"/>
      <c r="H3962" s="5" t="s">
        <v>18630</v>
      </c>
      <c r="I3962" s="34"/>
      <c r="J3962" s="5" t="s">
        <v>18630</v>
      </c>
      <c r="K3962" s="34"/>
      <c r="L3962" s="5" t="s">
        <v>42</v>
      </c>
      <c r="M3962" s="5" t="s">
        <v>13445</v>
      </c>
      <c r="N3962" s="5" t="s">
        <v>26</v>
      </c>
      <c r="O3962" s="35">
        <v>187269.88</v>
      </c>
      <c r="P3962" s="5" t="s">
        <v>18630</v>
      </c>
      <c r="Q3962" s="5" t="str">
        <f t="shared" si="61"/>
        <v>Arquivado</v>
      </c>
      <c r="R3962" s="32" t="e">
        <v>#N/A</v>
      </c>
    </row>
    <row r="3963" spans="1:18" x14ac:dyDescent="0.2">
      <c r="A3963" s="5" t="s">
        <v>13447</v>
      </c>
      <c r="B3963" s="5"/>
      <c r="C3963" s="5" t="s">
        <v>13448</v>
      </c>
      <c r="D3963" s="5" t="s">
        <v>18692</v>
      </c>
      <c r="E3963" s="36" t="s">
        <v>71</v>
      </c>
      <c r="F3963" s="5" t="s">
        <v>18633</v>
      </c>
      <c r="G3963" s="34">
        <v>44826</v>
      </c>
      <c r="H3963" s="33" t="s">
        <v>18630</v>
      </c>
      <c r="I3963" s="34"/>
      <c r="J3963" s="5" t="s">
        <v>18630</v>
      </c>
      <c r="K3963" s="34"/>
      <c r="L3963" s="5" t="s">
        <v>42</v>
      </c>
      <c r="M3963" s="5" t="s">
        <v>43</v>
      </c>
      <c r="N3963" s="5" t="s">
        <v>26</v>
      </c>
      <c r="O3963" s="35">
        <v>145201.07999999999</v>
      </c>
      <c r="P3963" s="5" t="s">
        <v>18633</v>
      </c>
      <c r="Q3963" s="5" t="str">
        <f t="shared" si="61"/>
        <v>Arquivado</v>
      </c>
      <c r="R3963" s="32" t="e">
        <v>#N/A</v>
      </c>
    </row>
    <row r="3964" spans="1:18" x14ac:dyDescent="0.2">
      <c r="A3964" s="5" t="s">
        <v>13449</v>
      </c>
      <c r="B3964" s="5"/>
      <c r="C3964" s="5" t="s">
        <v>13450</v>
      </c>
      <c r="D3964" s="5" t="s">
        <v>19470</v>
      </c>
      <c r="E3964" s="36" t="s">
        <v>71</v>
      </c>
      <c r="F3964" s="5" t="s">
        <v>18633</v>
      </c>
      <c r="G3964" s="34">
        <v>43711</v>
      </c>
      <c r="H3964" s="33" t="s">
        <v>18630</v>
      </c>
      <c r="I3964" s="34"/>
      <c r="J3964" s="5" t="s">
        <v>18630</v>
      </c>
      <c r="K3964" s="34"/>
      <c r="L3964" s="5" t="s">
        <v>42</v>
      </c>
      <c r="M3964" s="5" t="s">
        <v>13451</v>
      </c>
      <c r="N3964" s="5" t="s">
        <v>26</v>
      </c>
      <c r="O3964" s="35">
        <v>182969.33</v>
      </c>
      <c r="P3964" s="5" t="s">
        <v>18630</v>
      </c>
      <c r="Q3964" s="5" t="str">
        <f t="shared" si="61"/>
        <v>Arquivado</v>
      </c>
      <c r="R3964" s="32" t="e">
        <v>#N/A</v>
      </c>
    </row>
    <row r="3965" spans="1:18" x14ac:dyDescent="0.2">
      <c r="A3965" s="5" t="s">
        <v>13453</v>
      </c>
      <c r="B3965" s="5" t="s">
        <v>13454</v>
      </c>
      <c r="C3965" s="5" t="s">
        <v>13455</v>
      </c>
      <c r="D3965" s="5" t="s">
        <v>13456</v>
      </c>
      <c r="E3965" s="36" t="s">
        <v>71</v>
      </c>
      <c r="F3965" s="5" t="s">
        <v>18633</v>
      </c>
      <c r="G3965" s="34">
        <v>42818</v>
      </c>
      <c r="H3965" s="33" t="s">
        <v>18633</v>
      </c>
      <c r="I3965" s="34">
        <v>43013</v>
      </c>
      <c r="J3965" s="33" t="s">
        <v>18633</v>
      </c>
      <c r="K3965" s="34">
        <v>43643</v>
      </c>
      <c r="L3965" s="33" t="s">
        <v>42</v>
      </c>
      <c r="M3965" s="33" t="s">
        <v>13457</v>
      </c>
      <c r="N3965" s="5" t="s">
        <v>26</v>
      </c>
      <c r="O3965" s="35">
        <v>40000</v>
      </c>
      <c r="P3965" s="5" t="s">
        <v>18630</v>
      </c>
      <c r="Q3965" s="5" t="str">
        <f t="shared" si="61"/>
        <v>Arquivado</v>
      </c>
      <c r="R3965" s="32" t="e">
        <v>#N/A</v>
      </c>
    </row>
    <row r="3966" spans="1:18" x14ac:dyDescent="0.2">
      <c r="A3966" s="5" t="s">
        <v>13459</v>
      </c>
      <c r="B3966" s="5"/>
      <c r="C3966" s="5" t="s">
        <v>13104</v>
      </c>
      <c r="D3966" s="5" t="s">
        <v>18691</v>
      </c>
      <c r="E3966" s="36" t="s">
        <v>71</v>
      </c>
      <c r="F3966" s="5" t="s">
        <v>18633</v>
      </c>
      <c r="G3966" s="34">
        <v>45463</v>
      </c>
      <c r="H3966" s="33" t="s">
        <v>18630</v>
      </c>
      <c r="I3966" s="34"/>
      <c r="J3966" s="5" t="s">
        <v>18633</v>
      </c>
      <c r="K3966" s="34">
        <v>45477</v>
      </c>
      <c r="L3966" s="33" t="s">
        <v>42</v>
      </c>
      <c r="M3966" s="5" t="s">
        <v>13460</v>
      </c>
      <c r="N3966" s="5" t="s">
        <v>26</v>
      </c>
      <c r="O3966" s="35">
        <v>1004635.89</v>
      </c>
      <c r="P3966" s="5" t="s">
        <v>18630</v>
      </c>
      <c r="Q3966" s="5" t="str">
        <f t="shared" si="61"/>
        <v>Arquivado</v>
      </c>
      <c r="R3966" s="32" t="e">
        <v>#N/A</v>
      </c>
    </row>
    <row r="3967" spans="1:18" x14ac:dyDescent="0.2">
      <c r="A3967" s="5" t="s">
        <v>13462</v>
      </c>
      <c r="B3967" s="5" t="s">
        <v>13463</v>
      </c>
      <c r="C3967" s="5" t="s">
        <v>13464</v>
      </c>
      <c r="D3967" s="5" t="s">
        <v>13465</v>
      </c>
      <c r="E3967" s="36" t="s">
        <v>71</v>
      </c>
      <c r="F3967" s="5" t="s">
        <v>18633</v>
      </c>
      <c r="G3967" s="34">
        <v>43404</v>
      </c>
      <c r="H3967" s="33" t="s">
        <v>18630</v>
      </c>
      <c r="I3967" s="34"/>
      <c r="J3967" s="5" t="s">
        <v>18633</v>
      </c>
      <c r="K3967" s="34">
        <v>43726</v>
      </c>
      <c r="L3967" s="33" t="s">
        <v>23</v>
      </c>
      <c r="M3967" s="5" t="s">
        <v>13466</v>
      </c>
      <c r="N3967" s="5" t="s">
        <v>26</v>
      </c>
      <c r="O3967" s="35">
        <v>40000</v>
      </c>
      <c r="P3967" s="5" t="s">
        <v>18630</v>
      </c>
      <c r="Q3967" s="5" t="str">
        <f t="shared" si="61"/>
        <v>Arquivado</v>
      </c>
      <c r="R3967" s="32" t="e">
        <v>#N/A</v>
      </c>
    </row>
    <row r="3968" spans="1:18" x14ac:dyDescent="0.2">
      <c r="A3968" s="5" t="s">
        <v>13468</v>
      </c>
      <c r="B3968" s="5"/>
      <c r="C3968" s="5" t="s">
        <v>13469</v>
      </c>
      <c r="D3968" s="5" t="s">
        <v>13470</v>
      </c>
      <c r="E3968" s="36" t="s">
        <v>279</v>
      </c>
      <c r="F3968" s="5" t="s">
        <v>18633</v>
      </c>
      <c r="G3968" s="34">
        <v>45527</v>
      </c>
      <c r="H3968" s="33" t="s">
        <v>18633</v>
      </c>
      <c r="I3968" s="34">
        <v>45602</v>
      </c>
      <c r="J3968" s="33" t="s">
        <v>18633</v>
      </c>
      <c r="K3968" s="34">
        <v>45625</v>
      </c>
      <c r="L3968" s="33" t="s">
        <v>42</v>
      </c>
      <c r="M3968" s="33" t="s">
        <v>43</v>
      </c>
      <c r="N3968" s="5" t="s">
        <v>26</v>
      </c>
      <c r="O3968" s="35">
        <v>36928.57</v>
      </c>
      <c r="P3968" s="5" t="s">
        <v>18630</v>
      </c>
      <c r="Q3968" s="5" t="str">
        <f t="shared" si="61"/>
        <v>Arquivado</v>
      </c>
      <c r="R3968" s="32" t="e">
        <v>#N/A</v>
      </c>
    </row>
    <row r="3969" spans="1:18" x14ac:dyDescent="0.2">
      <c r="A3969" s="5" t="s">
        <v>13471</v>
      </c>
      <c r="B3969" s="5"/>
      <c r="C3969" s="5" t="s">
        <v>12991</v>
      </c>
      <c r="D3969" s="5" t="s">
        <v>19221</v>
      </c>
      <c r="E3969" s="36" t="s">
        <v>71</v>
      </c>
      <c r="F3969" s="5" t="s">
        <v>18633</v>
      </c>
      <c r="G3969" s="34">
        <v>43762</v>
      </c>
      <c r="H3969" s="33" t="s">
        <v>18633</v>
      </c>
      <c r="I3969" s="34">
        <v>44069</v>
      </c>
      <c r="J3969" s="33" t="s">
        <v>18633</v>
      </c>
      <c r="K3969" s="34">
        <v>45099</v>
      </c>
      <c r="L3969" s="33" t="s">
        <v>42</v>
      </c>
      <c r="M3969" s="33" t="s">
        <v>43</v>
      </c>
      <c r="N3969" s="5" t="s">
        <v>26</v>
      </c>
      <c r="O3969" s="35">
        <v>189536.88</v>
      </c>
      <c r="P3969" s="5" t="s">
        <v>18630</v>
      </c>
      <c r="Q3969" s="5" t="str">
        <f t="shared" si="61"/>
        <v>Arquivado</v>
      </c>
      <c r="R3969" s="32" t="e">
        <v>#N/A</v>
      </c>
    </row>
    <row r="3970" spans="1:18" x14ac:dyDescent="0.2">
      <c r="A3970" s="5" t="s">
        <v>13472</v>
      </c>
      <c r="B3970" s="5"/>
      <c r="C3970" s="5" t="s">
        <v>13473</v>
      </c>
      <c r="D3970" s="5" t="s">
        <v>637</v>
      </c>
      <c r="E3970" s="36" t="s">
        <v>71</v>
      </c>
      <c r="F3970" s="5" t="s">
        <v>18633</v>
      </c>
      <c r="G3970" s="34">
        <v>45887</v>
      </c>
      <c r="H3970" s="33" t="s">
        <v>18633</v>
      </c>
      <c r="I3970" s="34">
        <v>46076</v>
      </c>
      <c r="J3970" s="33" t="s">
        <v>18630</v>
      </c>
      <c r="K3970" s="34"/>
      <c r="L3970" s="5" t="s">
        <v>18795</v>
      </c>
      <c r="M3970" s="5" t="s">
        <v>2898</v>
      </c>
      <c r="N3970" s="5" t="s">
        <v>210</v>
      </c>
      <c r="O3970" s="35">
        <v>265754.64</v>
      </c>
      <c r="P3970" s="60" t="s">
        <v>18630</v>
      </c>
      <c r="Q3970" s="5" t="str">
        <f t="shared" si="61"/>
        <v>Ativo</v>
      </c>
      <c r="R3970" s="32" t="e">
        <v>#N/A</v>
      </c>
    </row>
    <row r="3971" spans="1:18" x14ac:dyDescent="0.2">
      <c r="A3971" s="5" t="s">
        <v>13474</v>
      </c>
      <c r="B3971" s="5"/>
      <c r="C3971" s="5" t="s">
        <v>13475</v>
      </c>
      <c r="D3971" s="5" t="s">
        <v>18695</v>
      </c>
      <c r="E3971" s="36" t="s">
        <v>71</v>
      </c>
      <c r="F3971" s="5" t="s">
        <v>18633</v>
      </c>
      <c r="G3971" s="34">
        <v>45161</v>
      </c>
      <c r="H3971" s="33" t="s">
        <v>18630</v>
      </c>
      <c r="I3971" s="34"/>
      <c r="J3971" s="5" t="s">
        <v>18630</v>
      </c>
      <c r="K3971" s="34"/>
      <c r="L3971" s="5" t="s">
        <v>42</v>
      </c>
      <c r="M3971" s="5" t="s">
        <v>13476</v>
      </c>
      <c r="N3971" s="5" t="s">
        <v>26</v>
      </c>
      <c r="O3971" s="35">
        <v>71098.69</v>
      </c>
      <c r="P3971" s="5" t="s">
        <v>18630</v>
      </c>
      <c r="Q3971" s="5" t="str">
        <f t="shared" si="61"/>
        <v>Arquivado</v>
      </c>
      <c r="R3971" s="32" t="e">
        <v>#N/A</v>
      </c>
    </row>
    <row r="3972" spans="1:18" x14ac:dyDescent="0.2">
      <c r="A3972" s="5" t="s">
        <v>12725</v>
      </c>
      <c r="B3972" s="5" t="s">
        <v>12724</v>
      </c>
      <c r="C3972" s="5" t="s">
        <v>12726</v>
      </c>
      <c r="D3972" s="5" t="s">
        <v>10685</v>
      </c>
      <c r="E3972" s="36" t="s">
        <v>279</v>
      </c>
      <c r="F3972" s="5" t="s">
        <v>18633</v>
      </c>
      <c r="G3972" s="34">
        <v>45517</v>
      </c>
      <c r="H3972" s="33" t="s">
        <v>18630</v>
      </c>
      <c r="I3972" s="34"/>
      <c r="J3972" s="5" t="s">
        <v>18630</v>
      </c>
      <c r="K3972" s="34"/>
      <c r="L3972" s="5" t="s">
        <v>42</v>
      </c>
      <c r="M3972" s="33" t="s">
        <v>43</v>
      </c>
      <c r="N3972" s="5" t="s">
        <v>26</v>
      </c>
      <c r="O3972" s="35">
        <v>46064.35</v>
      </c>
      <c r="P3972" s="5" t="s">
        <v>18633</v>
      </c>
      <c r="Q3972" s="5" t="str">
        <f t="shared" ref="Q3972:Q4035" si="62">IF(OR(ISNUMBER(SEARCH("arquivamento",L3972)),ISNUMBER(SEARCH("arquivado",L3972))),"Arquivado","Ativo")</f>
        <v>Arquivado</v>
      </c>
      <c r="R3972" s="32" t="e">
        <v>#N/A</v>
      </c>
    </row>
    <row r="3973" spans="1:18" x14ac:dyDescent="0.2">
      <c r="A3973" s="5" t="s">
        <v>13478</v>
      </c>
      <c r="B3973" s="5"/>
      <c r="C3973" s="5" t="s">
        <v>13479</v>
      </c>
      <c r="D3973" s="5" t="s">
        <v>18700</v>
      </c>
      <c r="E3973" s="36" t="s">
        <v>71</v>
      </c>
      <c r="F3973" s="5" t="s">
        <v>18630</v>
      </c>
      <c r="G3973" s="34"/>
      <c r="H3973" s="5" t="s">
        <v>18630</v>
      </c>
      <c r="I3973" s="34"/>
      <c r="J3973" s="5" t="s">
        <v>18630</v>
      </c>
      <c r="K3973" s="34"/>
      <c r="L3973" s="5" t="s">
        <v>18793</v>
      </c>
      <c r="M3973" s="5" t="s">
        <v>13480</v>
      </c>
      <c r="N3973" s="5" t="s">
        <v>18712</v>
      </c>
      <c r="O3973" s="35">
        <v>1376890.93</v>
      </c>
      <c r="P3973" s="60" t="s">
        <v>18630</v>
      </c>
      <c r="Q3973" s="5" t="str">
        <f t="shared" si="62"/>
        <v>Ativo</v>
      </c>
      <c r="R3973" s="32" t="e">
        <v>#N/A</v>
      </c>
    </row>
    <row r="3974" spans="1:18" x14ac:dyDescent="0.2">
      <c r="A3974" s="5" t="s">
        <v>13482</v>
      </c>
      <c r="B3974" s="5"/>
      <c r="C3974" s="5" t="s">
        <v>13483</v>
      </c>
      <c r="D3974" s="5" t="s">
        <v>13484</v>
      </c>
      <c r="E3974" s="36" t="s">
        <v>71</v>
      </c>
      <c r="F3974" s="5" t="s">
        <v>18633</v>
      </c>
      <c r="G3974" s="34">
        <v>45904</v>
      </c>
      <c r="H3974" s="33" t="s">
        <v>18633</v>
      </c>
      <c r="I3974" s="34">
        <v>46079</v>
      </c>
      <c r="J3974" s="33" t="s">
        <v>18630</v>
      </c>
      <c r="K3974" s="34"/>
      <c r="L3974" s="5" t="s">
        <v>18795</v>
      </c>
      <c r="M3974" s="5" t="s">
        <v>2601</v>
      </c>
      <c r="N3974" s="5" t="s">
        <v>117</v>
      </c>
      <c r="O3974" s="35">
        <v>735167.14</v>
      </c>
      <c r="P3974" s="60" t="s">
        <v>18630</v>
      </c>
      <c r="Q3974" s="5" t="str">
        <f t="shared" si="62"/>
        <v>Ativo</v>
      </c>
      <c r="R3974" s="32" t="e">
        <v>#N/A</v>
      </c>
    </row>
    <row r="3975" spans="1:18" x14ac:dyDescent="0.2">
      <c r="A3975" s="5" t="s">
        <v>12613</v>
      </c>
      <c r="B3975" s="5" t="s">
        <v>13485</v>
      </c>
      <c r="C3975" s="5" t="s">
        <v>12614</v>
      </c>
      <c r="D3975" s="5" t="s">
        <v>443</v>
      </c>
      <c r="E3975" s="36" t="s">
        <v>71</v>
      </c>
      <c r="F3975" s="5" t="s">
        <v>18633</v>
      </c>
      <c r="G3975" s="34">
        <v>45260</v>
      </c>
      <c r="H3975" s="33" t="s">
        <v>18633</v>
      </c>
      <c r="I3975" s="34">
        <v>45438</v>
      </c>
      <c r="J3975" s="33" t="s">
        <v>18633</v>
      </c>
      <c r="K3975" s="34">
        <v>45797</v>
      </c>
      <c r="L3975" s="33" t="s">
        <v>42</v>
      </c>
      <c r="M3975" s="33" t="s">
        <v>13486</v>
      </c>
      <c r="N3975" s="5" t="s">
        <v>26</v>
      </c>
      <c r="O3975" s="35">
        <v>283101.56</v>
      </c>
      <c r="P3975" s="5" t="s">
        <v>18630</v>
      </c>
      <c r="Q3975" s="5" t="str">
        <f t="shared" si="62"/>
        <v>Arquivado</v>
      </c>
      <c r="R3975" s="32" t="e">
        <v>#N/A</v>
      </c>
    </row>
    <row r="3976" spans="1:18" x14ac:dyDescent="0.2">
      <c r="A3976" s="5" t="s">
        <v>13488</v>
      </c>
      <c r="B3976" s="5" t="s">
        <v>13489</v>
      </c>
      <c r="C3976" s="5" t="s">
        <v>13490</v>
      </c>
      <c r="D3976" s="5" t="s">
        <v>13491</v>
      </c>
      <c r="E3976" s="36" t="s">
        <v>71</v>
      </c>
      <c r="F3976" s="5" t="s">
        <v>18633</v>
      </c>
      <c r="G3976" s="34">
        <v>45944</v>
      </c>
      <c r="H3976" s="33" t="s">
        <v>18630</v>
      </c>
      <c r="I3976" s="34"/>
      <c r="J3976" s="5" t="s">
        <v>18630</v>
      </c>
      <c r="K3976" s="34"/>
      <c r="L3976" s="5" t="s">
        <v>18795</v>
      </c>
      <c r="M3976" s="5" t="s">
        <v>13492</v>
      </c>
      <c r="N3976" s="5" t="s">
        <v>117</v>
      </c>
      <c r="O3976" s="35">
        <v>93367.35</v>
      </c>
      <c r="P3976" s="60" t="s">
        <v>18630</v>
      </c>
      <c r="Q3976" s="5" t="str">
        <f t="shared" si="62"/>
        <v>Ativo</v>
      </c>
      <c r="R3976" s="32" t="e">
        <v>#N/A</v>
      </c>
    </row>
    <row r="3977" spans="1:18" x14ac:dyDescent="0.2">
      <c r="A3977" s="5" t="s">
        <v>13494</v>
      </c>
      <c r="B3977" s="5"/>
      <c r="C3977" s="5" t="s">
        <v>13495</v>
      </c>
      <c r="D3977" s="5" t="s">
        <v>2614</v>
      </c>
      <c r="E3977" s="36" t="s">
        <v>71</v>
      </c>
      <c r="F3977" s="5" t="s">
        <v>18633</v>
      </c>
      <c r="G3977" s="34">
        <v>45544</v>
      </c>
      <c r="H3977" s="33" t="s">
        <v>18633</v>
      </c>
      <c r="I3977" s="34">
        <v>45637</v>
      </c>
      <c r="J3977" s="33" t="s">
        <v>18633</v>
      </c>
      <c r="K3977" s="34">
        <v>45943</v>
      </c>
      <c r="L3977" s="33" t="s">
        <v>42</v>
      </c>
      <c r="M3977" s="5" t="s">
        <v>13496</v>
      </c>
      <c r="N3977" s="5" t="s">
        <v>26</v>
      </c>
      <c r="O3977" s="35">
        <v>116929.98</v>
      </c>
      <c r="P3977" s="5" t="s">
        <v>18630</v>
      </c>
      <c r="Q3977" s="5" t="str">
        <f t="shared" si="62"/>
        <v>Arquivado</v>
      </c>
      <c r="R3977" s="32" t="e">
        <v>#N/A</v>
      </c>
    </row>
    <row r="3978" spans="1:18" x14ac:dyDescent="0.2">
      <c r="A3978" s="5" t="s">
        <v>13498</v>
      </c>
      <c r="B3978" s="5"/>
      <c r="C3978" s="5" t="s">
        <v>13499</v>
      </c>
      <c r="D3978" s="5" t="s">
        <v>19493</v>
      </c>
      <c r="E3978" s="36" t="s">
        <v>71</v>
      </c>
      <c r="F3978" s="5" t="s">
        <v>18630</v>
      </c>
      <c r="G3978" s="34"/>
      <c r="H3978" s="5" t="s">
        <v>18630</v>
      </c>
      <c r="I3978" s="34"/>
      <c r="J3978" s="5" t="s">
        <v>18630</v>
      </c>
      <c r="K3978" s="34"/>
      <c r="L3978" s="5" t="s">
        <v>23</v>
      </c>
      <c r="M3978" s="5" t="s">
        <v>825</v>
      </c>
      <c r="N3978" s="5" t="s">
        <v>26</v>
      </c>
      <c r="O3978" s="35">
        <v>438406.32</v>
      </c>
      <c r="P3978" s="5" t="s">
        <v>18630</v>
      </c>
      <c r="Q3978" s="5" t="str">
        <f t="shared" si="62"/>
        <v>Arquivado</v>
      </c>
      <c r="R3978" s="32" t="e">
        <v>#N/A</v>
      </c>
    </row>
    <row r="3979" spans="1:18" x14ac:dyDescent="0.2">
      <c r="A3979" s="5" t="s">
        <v>12300</v>
      </c>
      <c r="B3979" s="5" t="s">
        <v>12299</v>
      </c>
      <c r="C3979" s="5" t="s">
        <v>12301</v>
      </c>
      <c r="D3979" s="5" t="s">
        <v>2614</v>
      </c>
      <c r="E3979" s="36" t="s">
        <v>71</v>
      </c>
      <c r="F3979" s="5" t="s">
        <v>18633</v>
      </c>
      <c r="G3979" s="34">
        <v>45750</v>
      </c>
      <c r="H3979" s="33" t="s">
        <v>18633</v>
      </c>
      <c r="I3979" s="34">
        <v>45966</v>
      </c>
      <c r="J3979" s="33" t="s">
        <v>18630</v>
      </c>
      <c r="K3979" s="34"/>
      <c r="L3979" s="5" t="s">
        <v>18796</v>
      </c>
      <c r="M3979" s="5" t="s">
        <v>1211</v>
      </c>
      <c r="N3979" s="5" t="s">
        <v>117</v>
      </c>
      <c r="O3979" s="35">
        <v>171520.91</v>
      </c>
      <c r="P3979" s="60" t="s">
        <v>18630</v>
      </c>
      <c r="Q3979" s="5" t="str">
        <f t="shared" si="62"/>
        <v>Ativo</v>
      </c>
      <c r="R3979" s="32" t="e">
        <v>#N/A</v>
      </c>
    </row>
    <row r="3980" spans="1:18" x14ac:dyDescent="0.2">
      <c r="A3980" s="5" t="s">
        <v>13500</v>
      </c>
      <c r="B3980" s="5" t="s">
        <v>13501</v>
      </c>
      <c r="C3980" s="5" t="s">
        <v>13502</v>
      </c>
      <c r="D3980" s="5" t="s">
        <v>492</v>
      </c>
      <c r="E3980" s="36" t="s">
        <v>71</v>
      </c>
      <c r="F3980" s="5" t="s">
        <v>18633</v>
      </c>
      <c r="G3980" s="34">
        <v>43531</v>
      </c>
      <c r="H3980" s="33" t="s">
        <v>18633</v>
      </c>
      <c r="I3980" s="34">
        <v>43774</v>
      </c>
      <c r="J3980" s="33" t="s">
        <v>18633</v>
      </c>
      <c r="K3980" s="34">
        <v>44235</v>
      </c>
      <c r="L3980" s="33" t="s">
        <v>42</v>
      </c>
      <c r="M3980" s="5" t="s">
        <v>43</v>
      </c>
      <c r="N3980" s="5" t="s">
        <v>26</v>
      </c>
      <c r="O3980" s="35">
        <v>82987.45</v>
      </c>
      <c r="P3980" s="5" t="s">
        <v>18630</v>
      </c>
      <c r="Q3980" s="5" t="str">
        <f t="shared" si="62"/>
        <v>Arquivado</v>
      </c>
      <c r="R3980" s="32" t="e">
        <v>#N/A</v>
      </c>
    </row>
    <row r="3981" spans="1:18" x14ac:dyDescent="0.2">
      <c r="A3981" s="5" t="s">
        <v>13503</v>
      </c>
      <c r="B3981" s="5"/>
      <c r="C3981" s="5" t="s">
        <v>13504</v>
      </c>
      <c r="D3981" s="5" t="s">
        <v>18691</v>
      </c>
      <c r="E3981" s="36" t="s">
        <v>71</v>
      </c>
      <c r="F3981" s="5" t="s">
        <v>18630</v>
      </c>
      <c r="G3981" s="34"/>
      <c r="H3981" s="5" t="s">
        <v>18630</v>
      </c>
      <c r="I3981" s="34"/>
      <c r="J3981" s="5" t="s">
        <v>18630</v>
      </c>
      <c r="K3981" s="34"/>
      <c r="L3981" s="5" t="s">
        <v>42</v>
      </c>
      <c r="M3981" s="5" t="s">
        <v>43</v>
      </c>
      <c r="N3981" s="5" t="s">
        <v>26</v>
      </c>
      <c r="O3981" s="35">
        <v>102127.63</v>
      </c>
      <c r="P3981" s="5" t="s">
        <v>18630</v>
      </c>
      <c r="Q3981" s="5" t="str">
        <f t="shared" si="62"/>
        <v>Arquivado</v>
      </c>
      <c r="R3981" s="32" t="e">
        <v>#N/A</v>
      </c>
    </row>
    <row r="3982" spans="1:18" x14ac:dyDescent="0.2">
      <c r="A3982" s="5" t="s">
        <v>13505</v>
      </c>
      <c r="B3982" s="5"/>
      <c r="C3982" s="5" t="s">
        <v>1887</v>
      </c>
      <c r="D3982" s="5" t="s">
        <v>18692</v>
      </c>
      <c r="E3982" s="36" t="s">
        <v>39</v>
      </c>
      <c r="F3982" s="5" t="s">
        <v>18630</v>
      </c>
      <c r="G3982" s="34"/>
      <c r="H3982" s="5" t="s">
        <v>18630</v>
      </c>
      <c r="I3982" s="34"/>
      <c r="J3982" s="5" t="s">
        <v>18630</v>
      </c>
      <c r="K3982" s="34"/>
      <c r="L3982" s="5" t="s">
        <v>42</v>
      </c>
      <c r="M3982" s="33" t="s">
        <v>13506</v>
      </c>
      <c r="N3982" s="5" t="s">
        <v>26</v>
      </c>
      <c r="O3982" s="35">
        <v>30000</v>
      </c>
      <c r="P3982" s="5" t="s">
        <v>18630</v>
      </c>
      <c r="Q3982" s="5" t="str">
        <f t="shared" si="62"/>
        <v>Arquivado</v>
      </c>
      <c r="R3982" s="32" t="e">
        <v>#N/A</v>
      </c>
    </row>
    <row r="3983" spans="1:18" x14ac:dyDescent="0.2">
      <c r="A3983" s="5" t="s">
        <v>13508</v>
      </c>
      <c r="B3983" s="5"/>
      <c r="C3983" s="5" t="s">
        <v>13509</v>
      </c>
      <c r="D3983" s="5" t="s">
        <v>19494</v>
      </c>
      <c r="E3983" s="36" t="s">
        <v>71</v>
      </c>
      <c r="F3983" s="5" t="s">
        <v>18633</v>
      </c>
      <c r="G3983" s="34">
        <v>44813</v>
      </c>
      <c r="H3983" s="33" t="s">
        <v>18633</v>
      </c>
      <c r="I3983" s="34">
        <v>45148</v>
      </c>
      <c r="J3983" s="33" t="s">
        <v>18630</v>
      </c>
      <c r="K3983" s="34"/>
      <c r="L3983" s="5" t="s">
        <v>18796</v>
      </c>
      <c r="M3983" s="5" t="s">
        <v>13510</v>
      </c>
      <c r="N3983" s="5" t="s">
        <v>117</v>
      </c>
      <c r="O3983" s="35">
        <v>201686.03</v>
      </c>
      <c r="P3983" s="60" t="s">
        <v>18630</v>
      </c>
      <c r="Q3983" s="5" t="str">
        <f t="shared" si="62"/>
        <v>Ativo</v>
      </c>
      <c r="R3983" s="32" t="e">
        <v>#N/A</v>
      </c>
    </row>
    <row r="3984" spans="1:18" x14ac:dyDescent="0.2">
      <c r="A3984" s="5" t="s">
        <v>13512</v>
      </c>
      <c r="B3984" s="5"/>
      <c r="C3984" s="5" t="s">
        <v>13513</v>
      </c>
      <c r="D3984" s="5" t="s">
        <v>18691</v>
      </c>
      <c r="E3984" s="36" t="s">
        <v>71</v>
      </c>
      <c r="F3984" s="5" t="s">
        <v>18633</v>
      </c>
      <c r="G3984" s="34">
        <v>41570</v>
      </c>
      <c r="H3984" s="33" t="s">
        <v>18630</v>
      </c>
      <c r="I3984" s="34"/>
      <c r="J3984" s="5" t="s">
        <v>18633</v>
      </c>
      <c r="K3984" s="34">
        <v>41686</v>
      </c>
      <c r="L3984" s="33" t="s">
        <v>42</v>
      </c>
      <c r="M3984" s="5" t="s">
        <v>10556</v>
      </c>
      <c r="N3984" s="5" t="s">
        <v>26</v>
      </c>
      <c r="O3984" s="35">
        <v>30000</v>
      </c>
      <c r="P3984" s="5" t="s">
        <v>18630</v>
      </c>
      <c r="Q3984" s="5" t="str">
        <f t="shared" si="62"/>
        <v>Arquivado</v>
      </c>
      <c r="R3984" s="32" t="e">
        <v>#N/A</v>
      </c>
    </row>
    <row r="3985" spans="1:18" x14ac:dyDescent="0.2">
      <c r="A3985" s="5" t="s">
        <v>13514</v>
      </c>
      <c r="B3985" s="5"/>
      <c r="C3985" s="5" t="s">
        <v>13515</v>
      </c>
      <c r="D3985" s="5" t="s">
        <v>18700</v>
      </c>
      <c r="E3985" s="36" t="s">
        <v>71</v>
      </c>
      <c r="F3985" s="5" t="s">
        <v>18633</v>
      </c>
      <c r="G3985" s="34">
        <v>46105</v>
      </c>
      <c r="H3985" s="33" t="s">
        <v>18630</v>
      </c>
      <c r="I3985" s="34"/>
      <c r="J3985" s="5" t="s">
        <v>18630</v>
      </c>
      <c r="K3985" s="34"/>
      <c r="L3985" s="5" t="s">
        <v>18795</v>
      </c>
      <c r="M3985" s="5" t="s">
        <v>9896</v>
      </c>
      <c r="N3985" s="5" t="s">
        <v>210</v>
      </c>
      <c r="O3985" s="35">
        <v>686862.19</v>
      </c>
      <c r="P3985" s="60" t="s">
        <v>18630</v>
      </c>
      <c r="Q3985" s="5" t="str">
        <f t="shared" si="62"/>
        <v>Ativo</v>
      </c>
      <c r="R3985" s="32" t="e">
        <v>#N/A</v>
      </c>
    </row>
    <row r="3986" spans="1:18" x14ac:dyDescent="0.2">
      <c r="A3986" s="5" t="s">
        <v>13516</v>
      </c>
      <c r="B3986" s="5"/>
      <c r="C3986" s="5" t="s">
        <v>13517</v>
      </c>
      <c r="D3986" s="5" t="s">
        <v>18692</v>
      </c>
      <c r="E3986" s="36" t="s">
        <v>71</v>
      </c>
      <c r="F3986" s="5" t="s">
        <v>18630</v>
      </c>
      <c r="G3986" s="34"/>
      <c r="H3986" s="5" t="s">
        <v>18630</v>
      </c>
      <c r="I3986" s="34"/>
      <c r="J3986" s="5" t="s">
        <v>18630</v>
      </c>
      <c r="K3986" s="34"/>
      <c r="L3986" s="5" t="s">
        <v>42</v>
      </c>
      <c r="M3986" s="5" t="s">
        <v>43</v>
      </c>
      <c r="N3986" s="5" t="s">
        <v>26</v>
      </c>
      <c r="O3986" s="35">
        <v>153908.89000000001</v>
      </c>
      <c r="P3986" s="5" t="s">
        <v>18630</v>
      </c>
      <c r="Q3986" s="5" t="str">
        <f t="shared" si="62"/>
        <v>Arquivado</v>
      </c>
      <c r="R3986" s="32" t="e">
        <v>#N/A</v>
      </c>
    </row>
    <row r="3987" spans="1:18" x14ac:dyDescent="0.2">
      <c r="A3987" s="5" t="s">
        <v>13518</v>
      </c>
      <c r="B3987" s="5" t="s">
        <v>13519</v>
      </c>
      <c r="C3987" s="5" t="s">
        <v>13520</v>
      </c>
      <c r="D3987" s="5" t="s">
        <v>18695</v>
      </c>
      <c r="E3987" s="36" t="s">
        <v>71</v>
      </c>
      <c r="F3987" s="5" t="s">
        <v>18633</v>
      </c>
      <c r="G3987" s="34">
        <v>43489</v>
      </c>
      <c r="H3987" s="33" t="s">
        <v>18633</v>
      </c>
      <c r="I3987" s="34">
        <v>43697</v>
      </c>
      <c r="J3987" s="33" t="s">
        <v>18630</v>
      </c>
      <c r="K3987" s="34"/>
      <c r="L3987" s="5" t="s">
        <v>42</v>
      </c>
      <c r="M3987" s="33" t="s">
        <v>13521</v>
      </c>
      <c r="N3987" s="5" t="s">
        <v>26</v>
      </c>
      <c r="O3987" s="35">
        <v>213422.12</v>
      </c>
      <c r="P3987" s="5" t="s">
        <v>18633</v>
      </c>
      <c r="Q3987" s="5" t="str">
        <f t="shared" si="62"/>
        <v>Arquivado</v>
      </c>
      <c r="R3987" s="32" t="e">
        <v>#N/A</v>
      </c>
    </row>
    <row r="3988" spans="1:18" x14ac:dyDescent="0.2">
      <c r="A3988" s="5" t="s">
        <v>13523</v>
      </c>
      <c r="B3988" s="5"/>
      <c r="C3988" s="5" t="s">
        <v>13524</v>
      </c>
      <c r="D3988" s="5" t="s">
        <v>3430</v>
      </c>
      <c r="E3988" s="36" t="s">
        <v>71</v>
      </c>
      <c r="F3988" s="5" t="s">
        <v>18630</v>
      </c>
      <c r="G3988" s="34"/>
      <c r="H3988" s="5" t="s">
        <v>18630</v>
      </c>
      <c r="I3988" s="34"/>
      <c r="J3988" s="5" t="s">
        <v>18630</v>
      </c>
      <c r="K3988" s="34"/>
      <c r="L3988" s="5" t="s">
        <v>42</v>
      </c>
      <c r="M3988" s="5" t="s">
        <v>43</v>
      </c>
      <c r="N3988" s="5" t="s">
        <v>26</v>
      </c>
      <c r="O3988" s="35">
        <v>178332.43</v>
      </c>
      <c r="P3988" s="5" t="s">
        <v>18630</v>
      </c>
      <c r="Q3988" s="5" t="str">
        <f t="shared" si="62"/>
        <v>Arquivado</v>
      </c>
      <c r="R3988" s="32" t="e">
        <v>#N/A</v>
      </c>
    </row>
    <row r="3989" spans="1:18" x14ac:dyDescent="0.2">
      <c r="A3989" s="5" t="s">
        <v>13525</v>
      </c>
      <c r="B3989" s="5" t="s">
        <v>13526</v>
      </c>
      <c r="C3989" s="5" t="s">
        <v>13527</v>
      </c>
      <c r="D3989" s="5" t="s">
        <v>11401</v>
      </c>
      <c r="E3989" s="36" t="s">
        <v>71</v>
      </c>
      <c r="F3989" s="5" t="s">
        <v>18633</v>
      </c>
      <c r="G3989" s="34">
        <v>43087</v>
      </c>
      <c r="H3989" s="33" t="s">
        <v>18633</v>
      </c>
      <c r="I3989" s="34">
        <v>43347</v>
      </c>
      <c r="J3989" s="33" t="s">
        <v>18630</v>
      </c>
      <c r="K3989" s="34"/>
      <c r="L3989" s="5" t="s">
        <v>42</v>
      </c>
      <c r="M3989" s="5" t="s">
        <v>13528</v>
      </c>
      <c r="N3989" s="5" t="s">
        <v>26</v>
      </c>
      <c r="O3989" s="35">
        <v>40000</v>
      </c>
      <c r="P3989" s="5" t="s">
        <v>18630</v>
      </c>
      <c r="Q3989" s="5" t="str">
        <f t="shared" si="62"/>
        <v>Arquivado</v>
      </c>
      <c r="R3989" s="32" t="e">
        <v>#N/A</v>
      </c>
    </row>
    <row r="3990" spans="1:18" x14ac:dyDescent="0.2">
      <c r="A3990" s="5" t="s">
        <v>13530</v>
      </c>
      <c r="B3990" s="5"/>
      <c r="C3990" s="5" t="s">
        <v>13531</v>
      </c>
      <c r="D3990" s="5" t="s">
        <v>18692</v>
      </c>
      <c r="E3990" s="36" t="s">
        <v>71</v>
      </c>
      <c r="F3990" s="5" t="s">
        <v>18633</v>
      </c>
      <c r="G3990" s="34">
        <v>44693</v>
      </c>
      <c r="H3990" s="33" t="s">
        <v>18630</v>
      </c>
      <c r="I3990" s="34"/>
      <c r="J3990" s="5" t="s">
        <v>18630</v>
      </c>
      <c r="K3990" s="34"/>
      <c r="L3990" s="5" t="s">
        <v>42</v>
      </c>
      <c r="M3990" s="5" t="s">
        <v>43</v>
      </c>
      <c r="N3990" s="5" t="s">
        <v>26</v>
      </c>
      <c r="O3990" s="35">
        <v>200403.36</v>
      </c>
      <c r="P3990" s="5" t="s">
        <v>18630</v>
      </c>
      <c r="Q3990" s="5" t="str">
        <f t="shared" si="62"/>
        <v>Arquivado</v>
      </c>
      <c r="R3990" s="32" t="e">
        <v>#N/A</v>
      </c>
    </row>
    <row r="3991" spans="1:18" x14ac:dyDescent="0.2">
      <c r="A3991" s="5" t="s">
        <v>13532</v>
      </c>
      <c r="B3991" s="5"/>
      <c r="C3991" s="5" t="s">
        <v>13533</v>
      </c>
      <c r="D3991" s="5" t="s">
        <v>891</v>
      </c>
      <c r="E3991" s="36" t="s">
        <v>71</v>
      </c>
      <c r="F3991" s="5" t="s">
        <v>18633</v>
      </c>
      <c r="G3991" s="34">
        <v>45778</v>
      </c>
      <c r="H3991" s="33" t="s">
        <v>18633</v>
      </c>
      <c r="I3991" s="34">
        <v>45889</v>
      </c>
      <c r="J3991" s="33" t="s">
        <v>18633</v>
      </c>
      <c r="K3991" s="34">
        <v>45952</v>
      </c>
      <c r="L3991" s="33" t="s">
        <v>42</v>
      </c>
      <c r="M3991" s="33" t="s">
        <v>8283</v>
      </c>
      <c r="N3991" s="5" t="s">
        <v>26</v>
      </c>
      <c r="O3991" s="35">
        <v>168484.56</v>
      </c>
      <c r="P3991" s="5" t="s">
        <v>18633</v>
      </c>
      <c r="Q3991" s="5" t="str">
        <f t="shared" si="62"/>
        <v>Arquivado</v>
      </c>
      <c r="R3991" s="32" t="e">
        <v>#N/A</v>
      </c>
    </row>
    <row r="3992" spans="1:18" x14ac:dyDescent="0.2">
      <c r="A3992" s="5" t="s">
        <v>13534</v>
      </c>
      <c r="B3992" s="5"/>
      <c r="C3992" s="5" t="s">
        <v>13535</v>
      </c>
      <c r="D3992" s="5" t="s">
        <v>13536</v>
      </c>
      <c r="E3992" s="36" t="s">
        <v>71</v>
      </c>
      <c r="F3992" s="5" t="s">
        <v>18633</v>
      </c>
      <c r="G3992" s="34">
        <v>45912</v>
      </c>
      <c r="H3992" s="33" t="s">
        <v>18633</v>
      </c>
      <c r="I3992" s="34">
        <v>46006</v>
      </c>
      <c r="J3992" s="33" t="s">
        <v>18630</v>
      </c>
      <c r="K3992" s="34"/>
      <c r="L3992" s="5" t="s">
        <v>18795</v>
      </c>
      <c r="M3992" s="5" t="s">
        <v>13537</v>
      </c>
      <c r="N3992" s="5" t="s">
        <v>117</v>
      </c>
      <c r="O3992" s="35">
        <v>484281.55</v>
      </c>
      <c r="P3992" s="60" t="s">
        <v>18630</v>
      </c>
      <c r="Q3992" s="5" t="str">
        <f t="shared" si="62"/>
        <v>Ativo</v>
      </c>
      <c r="R3992" s="32" t="e">
        <v>#N/A</v>
      </c>
    </row>
    <row r="3993" spans="1:18" x14ac:dyDescent="0.2">
      <c r="A3993" s="5" t="s">
        <v>13539</v>
      </c>
      <c r="B3993" s="5"/>
      <c r="C3993" s="5" t="s">
        <v>13540</v>
      </c>
      <c r="D3993" s="5" t="s">
        <v>18692</v>
      </c>
      <c r="E3993" s="36" t="s">
        <v>71</v>
      </c>
      <c r="F3993" s="5" t="s">
        <v>18630</v>
      </c>
      <c r="G3993" s="34"/>
      <c r="H3993" s="5" t="s">
        <v>18630</v>
      </c>
      <c r="I3993" s="34"/>
      <c r="J3993" s="5" t="s">
        <v>18633</v>
      </c>
      <c r="K3993" s="34">
        <v>43762</v>
      </c>
      <c r="L3993" s="33" t="s">
        <v>42</v>
      </c>
      <c r="M3993" s="5" t="s">
        <v>13541</v>
      </c>
      <c r="N3993" s="5" t="s">
        <v>26</v>
      </c>
      <c r="O3993" s="35">
        <v>209755.22</v>
      </c>
      <c r="P3993" s="5" t="s">
        <v>18630</v>
      </c>
      <c r="Q3993" s="5" t="str">
        <f t="shared" si="62"/>
        <v>Arquivado</v>
      </c>
      <c r="R3993" s="32" t="e">
        <v>#N/A</v>
      </c>
    </row>
    <row r="3994" spans="1:18" x14ac:dyDescent="0.2">
      <c r="A3994" s="5" t="s">
        <v>13543</v>
      </c>
      <c r="B3994" s="5"/>
      <c r="C3994" s="5" t="s">
        <v>13544</v>
      </c>
      <c r="D3994" s="5" t="s">
        <v>13545</v>
      </c>
      <c r="E3994" s="36" t="s">
        <v>71</v>
      </c>
      <c r="F3994" s="5" t="s">
        <v>18633</v>
      </c>
      <c r="G3994" s="34">
        <v>43192</v>
      </c>
      <c r="H3994" s="33" t="s">
        <v>18633</v>
      </c>
      <c r="I3994" s="34">
        <v>43392</v>
      </c>
      <c r="J3994" s="33" t="s">
        <v>18633</v>
      </c>
      <c r="K3994" s="34">
        <v>43739</v>
      </c>
      <c r="L3994" s="33" t="s">
        <v>42</v>
      </c>
      <c r="M3994" s="5" t="s">
        <v>43</v>
      </c>
      <c r="N3994" s="5" t="s">
        <v>26</v>
      </c>
      <c r="O3994" s="35">
        <v>40000</v>
      </c>
      <c r="P3994" s="5" t="s">
        <v>18630</v>
      </c>
      <c r="Q3994" s="5" t="str">
        <f t="shared" si="62"/>
        <v>Arquivado</v>
      </c>
      <c r="R3994" s="32" t="e">
        <v>#N/A</v>
      </c>
    </row>
    <row r="3995" spans="1:18" x14ac:dyDescent="0.2">
      <c r="A3995" s="5" t="s">
        <v>13546</v>
      </c>
      <c r="B3995" s="5" t="s">
        <v>13547</v>
      </c>
      <c r="C3995" s="5" t="s">
        <v>13548</v>
      </c>
      <c r="D3995" s="5" t="s">
        <v>18691</v>
      </c>
      <c r="E3995" s="36" t="s">
        <v>71</v>
      </c>
      <c r="F3995" s="5" t="s">
        <v>18633</v>
      </c>
      <c r="G3995" s="34">
        <v>43809</v>
      </c>
      <c r="H3995" s="33" t="s">
        <v>18633</v>
      </c>
      <c r="I3995" s="34">
        <v>44124</v>
      </c>
      <c r="J3995" s="33" t="s">
        <v>18630</v>
      </c>
      <c r="K3995" s="34"/>
      <c r="L3995" s="5" t="s">
        <v>18796</v>
      </c>
      <c r="M3995" s="5" t="s">
        <v>13549</v>
      </c>
      <c r="N3995" s="5" t="s">
        <v>117</v>
      </c>
      <c r="O3995" s="35">
        <v>160946.74</v>
      </c>
      <c r="P3995" s="60" t="s">
        <v>18630</v>
      </c>
      <c r="Q3995" s="5" t="str">
        <f t="shared" si="62"/>
        <v>Ativo</v>
      </c>
      <c r="R3995" s="32" t="e">
        <v>#N/A</v>
      </c>
    </row>
    <row r="3996" spans="1:18" x14ac:dyDescent="0.2">
      <c r="A3996" s="5" t="s">
        <v>13551</v>
      </c>
      <c r="B3996" s="5"/>
      <c r="C3996" s="5" t="s">
        <v>13552</v>
      </c>
      <c r="D3996" s="5" t="s">
        <v>891</v>
      </c>
      <c r="E3996" s="36" t="s">
        <v>71</v>
      </c>
      <c r="F3996" s="5" t="s">
        <v>18630</v>
      </c>
      <c r="G3996" s="34"/>
      <c r="H3996" s="5" t="s">
        <v>18630</v>
      </c>
      <c r="I3996" s="34"/>
      <c r="J3996" s="5" t="s">
        <v>18630</v>
      </c>
      <c r="K3996" s="34"/>
      <c r="L3996" s="5" t="s">
        <v>42</v>
      </c>
      <c r="M3996" s="5" t="s">
        <v>13553</v>
      </c>
      <c r="N3996" s="5" t="s">
        <v>26</v>
      </c>
      <c r="O3996" s="35">
        <v>173247.1</v>
      </c>
      <c r="P3996" s="5" t="s">
        <v>18630</v>
      </c>
      <c r="Q3996" s="5" t="str">
        <f t="shared" si="62"/>
        <v>Arquivado</v>
      </c>
      <c r="R3996" s="32" t="e">
        <v>#N/A</v>
      </c>
    </row>
    <row r="3997" spans="1:18" x14ac:dyDescent="0.2">
      <c r="A3997" s="5" t="s">
        <v>13555</v>
      </c>
      <c r="B3997" s="5" t="s">
        <v>13556</v>
      </c>
      <c r="C3997" s="5" t="s">
        <v>13557</v>
      </c>
      <c r="D3997" s="5" t="s">
        <v>18691</v>
      </c>
      <c r="E3997" s="36" t="s">
        <v>71</v>
      </c>
      <c r="F3997" s="5" t="s">
        <v>18633</v>
      </c>
      <c r="G3997" s="34">
        <v>45526</v>
      </c>
      <c r="H3997" s="33" t="s">
        <v>18633</v>
      </c>
      <c r="I3997" s="34">
        <v>45631</v>
      </c>
      <c r="J3997" s="33" t="s">
        <v>18630</v>
      </c>
      <c r="K3997" s="34"/>
      <c r="L3997" s="5" t="s">
        <v>18796</v>
      </c>
      <c r="M3997" s="5" t="s">
        <v>348</v>
      </c>
      <c r="N3997" s="5" t="s">
        <v>117</v>
      </c>
      <c r="O3997" s="35">
        <v>207281.24</v>
      </c>
      <c r="P3997" s="60" t="s">
        <v>18630</v>
      </c>
      <c r="Q3997" s="5" t="str">
        <f t="shared" si="62"/>
        <v>Ativo</v>
      </c>
      <c r="R3997" s="32" t="e">
        <v>#N/A</v>
      </c>
    </row>
    <row r="3998" spans="1:18" x14ac:dyDescent="0.2">
      <c r="A3998" s="5" t="s">
        <v>13558</v>
      </c>
      <c r="B3998" s="5"/>
      <c r="C3998" s="5" t="s">
        <v>13559</v>
      </c>
      <c r="D3998" s="5" t="s">
        <v>13560</v>
      </c>
      <c r="E3998" s="36" t="s">
        <v>71</v>
      </c>
      <c r="F3998" s="5" t="s">
        <v>18633</v>
      </c>
      <c r="G3998" s="34">
        <v>45861</v>
      </c>
      <c r="H3998" s="33" t="s">
        <v>18630</v>
      </c>
      <c r="I3998" s="34"/>
      <c r="J3998" s="5" t="s">
        <v>18633</v>
      </c>
      <c r="K3998" s="34">
        <v>45924</v>
      </c>
      <c r="L3998" s="33" t="s">
        <v>42</v>
      </c>
      <c r="M3998" s="5" t="s">
        <v>43</v>
      </c>
      <c r="N3998" s="5" t="s">
        <v>26</v>
      </c>
      <c r="O3998" s="35">
        <v>456558.14</v>
      </c>
      <c r="P3998" s="5" t="s">
        <v>18630</v>
      </c>
      <c r="Q3998" s="5" t="str">
        <f t="shared" si="62"/>
        <v>Arquivado</v>
      </c>
      <c r="R3998" s="32" t="e">
        <v>#N/A</v>
      </c>
    </row>
    <row r="3999" spans="1:18" x14ac:dyDescent="0.2">
      <c r="A3999" s="5" t="s">
        <v>13561</v>
      </c>
      <c r="B3999" s="5"/>
      <c r="C3999" s="5" t="s">
        <v>13562</v>
      </c>
      <c r="D3999" s="5" t="s">
        <v>18692</v>
      </c>
      <c r="E3999" s="36" t="s">
        <v>71</v>
      </c>
      <c r="F3999" s="5" t="s">
        <v>18633</v>
      </c>
      <c r="G3999" s="34">
        <v>43129</v>
      </c>
      <c r="H3999" s="33" t="s">
        <v>18633</v>
      </c>
      <c r="I3999" s="34">
        <v>43376</v>
      </c>
      <c r="J3999" s="33" t="s">
        <v>18633</v>
      </c>
      <c r="K3999" s="34">
        <v>43523</v>
      </c>
      <c r="L3999" s="33" t="s">
        <v>42</v>
      </c>
      <c r="M3999" s="33" t="s">
        <v>43</v>
      </c>
      <c r="N3999" s="5" t="s">
        <v>26</v>
      </c>
      <c r="O3999" s="35">
        <v>40000</v>
      </c>
      <c r="P3999" s="5" t="s">
        <v>18633</v>
      </c>
      <c r="Q3999" s="5" t="str">
        <f t="shared" si="62"/>
        <v>Arquivado</v>
      </c>
      <c r="R3999" s="32" t="e">
        <v>#N/A</v>
      </c>
    </row>
    <row r="4000" spans="1:18" x14ac:dyDescent="0.2">
      <c r="A4000" s="5" t="s">
        <v>13563</v>
      </c>
      <c r="B4000" s="5"/>
      <c r="C4000" s="5" t="s">
        <v>2823</v>
      </c>
      <c r="D4000" s="5" t="s">
        <v>13564</v>
      </c>
      <c r="E4000" s="36" t="s">
        <v>71</v>
      </c>
      <c r="F4000" s="5" t="s">
        <v>18633</v>
      </c>
      <c r="G4000" s="34">
        <v>44039</v>
      </c>
      <c r="H4000" s="33" t="s">
        <v>18633</v>
      </c>
      <c r="I4000" s="34">
        <v>44322</v>
      </c>
      <c r="J4000" s="33" t="s">
        <v>18633</v>
      </c>
      <c r="K4000" s="34">
        <v>44735</v>
      </c>
      <c r="L4000" s="33" t="s">
        <v>42</v>
      </c>
      <c r="M4000" s="33" t="s">
        <v>43</v>
      </c>
      <c r="N4000" s="5" t="s">
        <v>26</v>
      </c>
      <c r="O4000" s="35">
        <v>121459.61</v>
      </c>
      <c r="P4000" s="5" t="s">
        <v>18630</v>
      </c>
      <c r="Q4000" s="5" t="str">
        <f t="shared" si="62"/>
        <v>Arquivado</v>
      </c>
      <c r="R4000" s="32" t="e">
        <v>#N/A</v>
      </c>
    </row>
    <row r="4001" spans="1:18" x14ac:dyDescent="0.2">
      <c r="A4001" s="5" t="s">
        <v>13565</v>
      </c>
      <c r="B4001" s="5"/>
      <c r="C4001" s="5" t="s">
        <v>13566</v>
      </c>
      <c r="D4001" s="5" t="s">
        <v>443</v>
      </c>
      <c r="E4001" s="36" t="s">
        <v>71</v>
      </c>
      <c r="F4001" s="5" t="s">
        <v>18633</v>
      </c>
      <c r="G4001" s="34">
        <v>44883</v>
      </c>
      <c r="H4001" s="33" t="s">
        <v>18633</v>
      </c>
      <c r="I4001" s="34">
        <v>45131</v>
      </c>
      <c r="J4001" s="33" t="s">
        <v>18633</v>
      </c>
      <c r="K4001" s="34">
        <v>45477</v>
      </c>
      <c r="L4001" s="33" t="s">
        <v>18794</v>
      </c>
      <c r="M4001" s="33" t="s">
        <v>8930</v>
      </c>
      <c r="N4001" s="5" t="s">
        <v>117</v>
      </c>
      <c r="O4001" s="35">
        <v>144746.09</v>
      </c>
      <c r="P4001" s="60" t="s">
        <v>18630</v>
      </c>
      <c r="Q4001" s="5" t="str">
        <f t="shared" si="62"/>
        <v>Ativo</v>
      </c>
      <c r="R4001" s="32" t="e">
        <v>#N/A</v>
      </c>
    </row>
    <row r="4002" spans="1:18" x14ac:dyDescent="0.2">
      <c r="A4002" s="5" t="s">
        <v>13567</v>
      </c>
      <c r="B4002" s="5"/>
      <c r="C4002" s="5" t="s">
        <v>11743</v>
      </c>
      <c r="D4002" s="5" t="s">
        <v>18692</v>
      </c>
      <c r="E4002" s="36" t="s">
        <v>1622</v>
      </c>
      <c r="F4002" s="5" t="s">
        <v>18633</v>
      </c>
      <c r="G4002" s="34">
        <v>44826</v>
      </c>
      <c r="H4002" s="33" t="s">
        <v>18630</v>
      </c>
      <c r="I4002" s="34"/>
      <c r="J4002" s="5" t="s">
        <v>18630</v>
      </c>
      <c r="K4002" s="34"/>
      <c r="L4002" s="5" t="s">
        <v>42</v>
      </c>
      <c r="M4002" s="5" t="s">
        <v>43</v>
      </c>
      <c r="N4002" s="5" t="s">
        <v>26</v>
      </c>
      <c r="O4002" s="35">
        <v>267740.15999999997</v>
      </c>
      <c r="P4002" s="5" t="s">
        <v>18630</v>
      </c>
      <c r="Q4002" s="5" t="str">
        <f t="shared" si="62"/>
        <v>Arquivado</v>
      </c>
      <c r="R4002" s="32" t="e">
        <v>#N/A</v>
      </c>
    </row>
    <row r="4003" spans="1:18" x14ac:dyDescent="0.2">
      <c r="A4003" s="5" t="s">
        <v>13568</v>
      </c>
      <c r="B4003" s="5"/>
      <c r="C4003" s="5" t="s">
        <v>13569</v>
      </c>
      <c r="D4003" s="5" t="s">
        <v>18691</v>
      </c>
      <c r="E4003" s="36" t="s">
        <v>71</v>
      </c>
      <c r="F4003" s="5" t="s">
        <v>18630</v>
      </c>
      <c r="G4003" s="34"/>
      <c r="H4003" s="5" t="s">
        <v>18630</v>
      </c>
      <c r="I4003" s="34"/>
      <c r="J4003" s="5" t="s">
        <v>18630</v>
      </c>
      <c r="K4003" s="34"/>
      <c r="L4003" s="5" t="s">
        <v>42</v>
      </c>
      <c r="M4003" s="5" t="s">
        <v>43</v>
      </c>
      <c r="N4003" s="5" t="s">
        <v>26</v>
      </c>
      <c r="O4003" s="35">
        <v>784777.45</v>
      </c>
      <c r="P4003" s="5" t="s">
        <v>18630</v>
      </c>
      <c r="Q4003" s="5" t="str">
        <f t="shared" si="62"/>
        <v>Arquivado</v>
      </c>
      <c r="R4003" s="32" t="e">
        <v>#N/A</v>
      </c>
    </row>
    <row r="4004" spans="1:18" x14ac:dyDescent="0.2">
      <c r="A4004" s="5" t="s">
        <v>13570</v>
      </c>
      <c r="B4004" s="5"/>
      <c r="C4004" s="5" t="s">
        <v>13571</v>
      </c>
      <c r="D4004" s="5" t="s">
        <v>13572</v>
      </c>
      <c r="E4004" s="36" t="s">
        <v>71</v>
      </c>
      <c r="F4004" s="5" t="s">
        <v>18633</v>
      </c>
      <c r="G4004" s="34">
        <v>45205</v>
      </c>
      <c r="H4004" s="33" t="s">
        <v>18630</v>
      </c>
      <c r="I4004" s="34"/>
      <c r="J4004" s="5" t="s">
        <v>18630</v>
      </c>
      <c r="K4004" s="34"/>
      <c r="L4004" s="5" t="s">
        <v>42</v>
      </c>
      <c r="M4004" s="5" t="s">
        <v>13573</v>
      </c>
      <c r="N4004" s="5" t="s">
        <v>26</v>
      </c>
      <c r="O4004" s="35">
        <v>115588.55</v>
      </c>
      <c r="P4004" s="5" t="s">
        <v>18630</v>
      </c>
      <c r="Q4004" s="5" t="str">
        <f t="shared" si="62"/>
        <v>Arquivado</v>
      </c>
      <c r="R4004" s="32" t="e">
        <v>#N/A</v>
      </c>
    </row>
    <row r="4005" spans="1:18" x14ac:dyDescent="0.2">
      <c r="A4005" s="5" t="s">
        <v>13575</v>
      </c>
      <c r="B4005" s="5"/>
      <c r="C4005" s="5" t="s">
        <v>12567</v>
      </c>
      <c r="D4005" s="5" t="s">
        <v>19222</v>
      </c>
      <c r="E4005" s="36" t="s">
        <v>71</v>
      </c>
      <c r="F4005" s="5" t="s">
        <v>18633</v>
      </c>
      <c r="G4005" s="34">
        <v>44795</v>
      </c>
      <c r="H4005" s="33" t="s">
        <v>18633</v>
      </c>
      <c r="I4005" s="34">
        <v>45140</v>
      </c>
      <c r="J4005" s="33" t="s">
        <v>18630</v>
      </c>
      <c r="K4005" s="34"/>
      <c r="L4005" s="5" t="s">
        <v>18796</v>
      </c>
      <c r="M4005" s="33" t="s">
        <v>8541</v>
      </c>
      <c r="N4005" s="5" t="s">
        <v>117</v>
      </c>
      <c r="O4005" s="35">
        <v>461644.18</v>
      </c>
      <c r="P4005" s="60" t="s">
        <v>18630</v>
      </c>
      <c r="Q4005" s="5" t="str">
        <f t="shared" si="62"/>
        <v>Ativo</v>
      </c>
      <c r="R4005" s="32" t="e">
        <v>#N/A</v>
      </c>
    </row>
    <row r="4006" spans="1:18" x14ac:dyDescent="0.2">
      <c r="A4006" s="5" t="s">
        <v>13576</v>
      </c>
      <c r="B4006" s="5" t="s">
        <v>13577</v>
      </c>
      <c r="C4006" s="5" t="s">
        <v>13578</v>
      </c>
      <c r="D4006" s="5" t="s">
        <v>143</v>
      </c>
      <c r="E4006" s="36" t="s">
        <v>71</v>
      </c>
      <c r="F4006" s="5" t="s">
        <v>18633</v>
      </c>
      <c r="G4006" s="34">
        <v>43110</v>
      </c>
      <c r="H4006" s="33" t="s">
        <v>18633</v>
      </c>
      <c r="I4006" s="34">
        <v>43802</v>
      </c>
      <c r="J4006" s="33" t="s">
        <v>18633</v>
      </c>
      <c r="K4006" s="34">
        <v>43846</v>
      </c>
      <c r="L4006" s="33" t="s">
        <v>42</v>
      </c>
      <c r="M4006" s="33" t="s">
        <v>1734</v>
      </c>
      <c r="N4006" s="5" t="s">
        <v>26</v>
      </c>
      <c r="O4006" s="35">
        <v>40000</v>
      </c>
      <c r="P4006" s="5" t="s">
        <v>18630</v>
      </c>
      <c r="Q4006" s="5" t="str">
        <f t="shared" si="62"/>
        <v>Arquivado</v>
      </c>
      <c r="R4006" s="32" t="e">
        <v>#N/A</v>
      </c>
    </row>
    <row r="4007" spans="1:18" x14ac:dyDescent="0.2">
      <c r="A4007" s="5" t="s">
        <v>13579</v>
      </c>
      <c r="B4007" s="5"/>
      <c r="C4007" s="5" t="s">
        <v>7383</v>
      </c>
      <c r="D4007" s="5" t="s">
        <v>19495</v>
      </c>
      <c r="E4007" s="36" t="s">
        <v>124</v>
      </c>
      <c r="F4007" s="5" t="s">
        <v>18630</v>
      </c>
      <c r="G4007" s="34"/>
      <c r="H4007" s="5" t="s">
        <v>18630</v>
      </c>
      <c r="I4007" s="34"/>
      <c r="J4007" s="5" t="s">
        <v>18630</v>
      </c>
      <c r="K4007" s="34"/>
      <c r="L4007" s="5" t="s">
        <v>18793</v>
      </c>
      <c r="M4007" s="5" t="s">
        <v>830</v>
      </c>
      <c r="N4007" s="5" t="s">
        <v>18712</v>
      </c>
      <c r="O4007" s="35">
        <v>0.01</v>
      </c>
      <c r="P4007" s="60" t="s">
        <v>18630</v>
      </c>
      <c r="Q4007" s="5" t="str">
        <f t="shared" si="62"/>
        <v>Ativo</v>
      </c>
      <c r="R4007" s="32" t="e">
        <v>#N/A</v>
      </c>
    </row>
    <row r="4008" spans="1:18" x14ac:dyDescent="0.2">
      <c r="A4008" s="5" t="s">
        <v>13580</v>
      </c>
      <c r="B4008" s="5" t="s">
        <v>13581</v>
      </c>
      <c r="C4008" s="5" t="s">
        <v>13582</v>
      </c>
      <c r="D4008" s="5" t="s">
        <v>19496</v>
      </c>
      <c r="E4008" s="36" t="s">
        <v>71</v>
      </c>
      <c r="F4008" s="5" t="s">
        <v>18633</v>
      </c>
      <c r="G4008" s="34">
        <v>43953</v>
      </c>
      <c r="H4008" s="33" t="s">
        <v>18633</v>
      </c>
      <c r="I4008" s="34">
        <v>44428</v>
      </c>
      <c r="J4008" s="33" t="s">
        <v>18633</v>
      </c>
      <c r="K4008" s="34">
        <v>45544</v>
      </c>
      <c r="L4008" s="33" t="s">
        <v>42</v>
      </c>
      <c r="M4008" s="5" t="s">
        <v>13583</v>
      </c>
      <c r="N4008" s="5" t="s">
        <v>26</v>
      </c>
      <c r="O4008" s="35">
        <v>215297.24</v>
      </c>
      <c r="P4008" s="5" t="s">
        <v>18630</v>
      </c>
      <c r="Q4008" s="5" t="str">
        <f t="shared" si="62"/>
        <v>Arquivado</v>
      </c>
      <c r="R4008" s="32" t="e">
        <v>#N/A</v>
      </c>
    </row>
    <row r="4009" spans="1:18" x14ac:dyDescent="0.2">
      <c r="A4009" s="5" t="s">
        <v>13585</v>
      </c>
      <c r="B4009" s="5"/>
      <c r="C4009" s="5" t="s">
        <v>13586</v>
      </c>
      <c r="D4009" s="5" t="s">
        <v>2962</v>
      </c>
      <c r="E4009" s="36" t="s">
        <v>71</v>
      </c>
      <c r="F4009" s="5" t="s">
        <v>18633</v>
      </c>
      <c r="G4009" s="34">
        <v>44341</v>
      </c>
      <c r="H4009" s="33" t="s">
        <v>18633</v>
      </c>
      <c r="I4009" s="34">
        <v>44662</v>
      </c>
      <c r="J4009" s="33" t="s">
        <v>18633</v>
      </c>
      <c r="K4009" s="34">
        <v>44687</v>
      </c>
      <c r="L4009" s="33" t="s">
        <v>42</v>
      </c>
      <c r="M4009" s="33" t="s">
        <v>13587</v>
      </c>
      <c r="N4009" s="5" t="s">
        <v>26</v>
      </c>
      <c r="O4009" s="35">
        <v>107106.24000000001</v>
      </c>
      <c r="P4009" s="5" t="s">
        <v>18633</v>
      </c>
      <c r="Q4009" s="5" t="str">
        <f t="shared" si="62"/>
        <v>Arquivado</v>
      </c>
      <c r="R4009" s="32" t="e">
        <v>#N/A</v>
      </c>
    </row>
    <row r="4010" spans="1:18" x14ac:dyDescent="0.2">
      <c r="A4010" s="5" t="s">
        <v>13589</v>
      </c>
      <c r="B4010" s="5" t="s">
        <v>13590</v>
      </c>
      <c r="C4010" s="5" t="s">
        <v>13591</v>
      </c>
      <c r="D4010" s="5" t="s">
        <v>443</v>
      </c>
      <c r="E4010" s="36" t="s">
        <v>71</v>
      </c>
      <c r="F4010" s="5" t="s">
        <v>18633</v>
      </c>
      <c r="G4010" s="34">
        <v>45136</v>
      </c>
      <c r="H4010" s="33" t="s">
        <v>18630</v>
      </c>
      <c r="I4010" s="34"/>
      <c r="J4010" s="5" t="s">
        <v>18630</v>
      </c>
      <c r="K4010" s="34"/>
      <c r="L4010" s="5" t="s">
        <v>42</v>
      </c>
      <c r="M4010" s="33" t="s">
        <v>4346</v>
      </c>
      <c r="N4010" s="5" t="s">
        <v>26</v>
      </c>
      <c r="O4010" s="35">
        <v>177639.03</v>
      </c>
      <c r="P4010" s="5" t="s">
        <v>18633</v>
      </c>
      <c r="Q4010" s="5" t="str">
        <f t="shared" si="62"/>
        <v>Arquivado</v>
      </c>
      <c r="R4010" s="32" t="e">
        <v>#N/A</v>
      </c>
    </row>
    <row r="4011" spans="1:18" x14ac:dyDescent="0.2">
      <c r="A4011" s="5" t="s">
        <v>13592</v>
      </c>
      <c r="B4011" s="5"/>
      <c r="C4011" s="5" t="s">
        <v>13593</v>
      </c>
      <c r="D4011" s="5" t="s">
        <v>1800</v>
      </c>
      <c r="E4011" s="36" t="s">
        <v>39</v>
      </c>
      <c r="F4011" s="5" t="s">
        <v>18630</v>
      </c>
      <c r="G4011" s="34"/>
      <c r="H4011" s="5" t="s">
        <v>18630</v>
      </c>
      <c r="I4011" s="34"/>
      <c r="J4011" s="5" t="s">
        <v>18630</v>
      </c>
      <c r="K4011" s="34"/>
      <c r="L4011" s="5" t="s">
        <v>42</v>
      </c>
      <c r="M4011" s="33" t="s">
        <v>13594</v>
      </c>
      <c r="N4011" s="5" t="s">
        <v>26</v>
      </c>
      <c r="O4011" s="35">
        <v>40000</v>
      </c>
      <c r="P4011" s="5" t="s">
        <v>18633</v>
      </c>
      <c r="Q4011" s="5" t="str">
        <f t="shared" si="62"/>
        <v>Arquivado</v>
      </c>
      <c r="R4011" s="32" t="e">
        <v>#N/A</v>
      </c>
    </row>
    <row r="4012" spans="1:18" x14ac:dyDescent="0.2">
      <c r="A4012" s="5" t="s">
        <v>13596</v>
      </c>
      <c r="B4012" s="5"/>
      <c r="C4012" s="5" t="s">
        <v>13597</v>
      </c>
      <c r="D4012" s="5" t="s">
        <v>13598</v>
      </c>
      <c r="E4012" s="36" t="s">
        <v>71</v>
      </c>
      <c r="F4012" s="5" t="s">
        <v>18633</v>
      </c>
      <c r="G4012" s="34">
        <v>44616</v>
      </c>
      <c r="H4012" s="33" t="s">
        <v>18633</v>
      </c>
      <c r="I4012" s="34">
        <v>44747</v>
      </c>
      <c r="J4012" s="33" t="s">
        <v>18633</v>
      </c>
      <c r="K4012" s="34">
        <v>44896</v>
      </c>
      <c r="L4012" s="33" t="s">
        <v>42</v>
      </c>
      <c r="M4012" s="5" t="s">
        <v>43</v>
      </c>
      <c r="N4012" s="5" t="s">
        <v>26</v>
      </c>
      <c r="O4012" s="35">
        <v>114887.44</v>
      </c>
      <c r="P4012" s="5" t="s">
        <v>18630</v>
      </c>
      <c r="Q4012" s="5" t="str">
        <f t="shared" si="62"/>
        <v>Arquivado</v>
      </c>
      <c r="R4012" s="32" t="e">
        <v>#N/A</v>
      </c>
    </row>
    <row r="4013" spans="1:18" x14ac:dyDescent="0.2">
      <c r="A4013" s="5" t="s">
        <v>13599</v>
      </c>
      <c r="B4013" s="5"/>
      <c r="C4013" s="5" t="s">
        <v>13600</v>
      </c>
      <c r="D4013" s="5" t="s">
        <v>18693</v>
      </c>
      <c r="E4013" s="36" t="s">
        <v>71</v>
      </c>
      <c r="F4013" s="5" t="s">
        <v>18633</v>
      </c>
      <c r="G4013" s="34">
        <v>45258</v>
      </c>
      <c r="H4013" s="33" t="s">
        <v>18630</v>
      </c>
      <c r="I4013" s="34"/>
      <c r="J4013" s="5" t="s">
        <v>18630</v>
      </c>
      <c r="K4013" s="34"/>
      <c r="L4013" s="5" t="s">
        <v>42</v>
      </c>
      <c r="M4013" s="5" t="s">
        <v>43</v>
      </c>
      <c r="N4013" s="5" t="s">
        <v>26</v>
      </c>
      <c r="O4013" s="35">
        <v>174307.03</v>
      </c>
      <c r="P4013" s="5" t="s">
        <v>18630</v>
      </c>
      <c r="Q4013" s="5" t="str">
        <f t="shared" si="62"/>
        <v>Arquivado</v>
      </c>
      <c r="R4013" s="32" t="e">
        <v>#N/A</v>
      </c>
    </row>
    <row r="4014" spans="1:18" x14ac:dyDescent="0.2">
      <c r="A4014" s="5" t="s">
        <v>13601</v>
      </c>
      <c r="B4014" s="5"/>
      <c r="C4014" s="5" t="s">
        <v>13602</v>
      </c>
      <c r="D4014" s="5" t="s">
        <v>18692</v>
      </c>
      <c r="E4014" s="36" t="s">
        <v>71</v>
      </c>
      <c r="F4014" s="5" t="s">
        <v>18633</v>
      </c>
      <c r="G4014" s="34">
        <v>43256</v>
      </c>
      <c r="H4014" s="33" t="s">
        <v>18633</v>
      </c>
      <c r="I4014" s="34">
        <v>44686</v>
      </c>
      <c r="J4014" s="33" t="s">
        <v>18633</v>
      </c>
      <c r="K4014" s="34">
        <v>45082</v>
      </c>
      <c r="L4014" s="33" t="s">
        <v>42</v>
      </c>
      <c r="M4014" s="5" t="s">
        <v>43</v>
      </c>
      <c r="N4014" s="5" t="s">
        <v>26</v>
      </c>
      <c r="O4014" s="35">
        <v>40000</v>
      </c>
      <c r="P4014" s="5" t="s">
        <v>18630</v>
      </c>
      <c r="Q4014" s="5" t="str">
        <f t="shared" si="62"/>
        <v>Arquivado</v>
      </c>
      <c r="R4014" s="32" t="e">
        <v>#N/A</v>
      </c>
    </row>
    <row r="4015" spans="1:18" x14ac:dyDescent="0.2">
      <c r="A4015" s="5" t="s">
        <v>13603</v>
      </c>
      <c r="B4015" s="5"/>
      <c r="C4015" s="5" t="s">
        <v>13604</v>
      </c>
      <c r="D4015" s="5" t="s">
        <v>13605</v>
      </c>
      <c r="E4015" s="36" t="s">
        <v>71</v>
      </c>
      <c r="F4015" s="5" t="s">
        <v>18633</v>
      </c>
      <c r="G4015" s="34">
        <v>45239</v>
      </c>
      <c r="H4015" s="33" t="s">
        <v>18633</v>
      </c>
      <c r="I4015" s="34">
        <v>45473</v>
      </c>
      <c r="J4015" s="33" t="s">
        <v>18633</v>
      </c>
      <c r="K4015" s="34">
        <v>45503</v>
      </c>
      <c r="L4015" s="33" t="s">
        <v>18794</v>
      </c>
      <c r="M4015" s="33" t="s">
        <v>13606</v>
      </c>
      <c r="N4015" s="5" t="s">
        <v>117</v>
      </c>
      <c r="O4015" s="35">
        <v>126753.76</v>
      </c>
      <c r="P4015" s="60" t="s">
        <v>18633</v>
      </c>
      <c r="Q4015" s="5" t="str">
        <f t="shared" si="62"/>
        <v>Ativo</v>
      </c>
      <c r="R4015" s="32" t="e">
        <v>#N/A</v>
      </c>
    </row>
    <row r="4016" spans="1:18" x14ac:dyDescent="0.2">
      <c r="A4016" s="5" t="s">
        <v>13608</v>
      </c>
      <c r="B4016" s="5" t="s">
        <v>13609</v>
      </c>
      <c r="C4016" s="5" t="s">
        <v>13610</v>
      </c>
      <c r="D4016" s="5" t="s">
        <v>13611</v>
      </c>
      <c r="E4016" s="36" t="s">
        <v>71</v>
      </c>
      <c r="F4016" s="5" t="s">
        <v>18633</v>
      </c>
      <c r="G4016" s="34">
        <v>43560</v>
      </c>
      <c r="H4016" s="33" t="s">
        <v>18633</v>
      </c>
      <c r="I4016" s="34">
        <v>43783</v>
      </c>
      <c r="J4016" s="33" t="s">
        <v>18633</v>
      </c>
      <c r="K4016" s="34">
        <v>45814</v>
      </c>
      <c r="L4016" s="33" t="s">
        <v>42</v>
      </c>
      <c r="M4016" s="33" t="s">
        <v>43</v>
      </c>
      <c r="N4016" s="5" t="s">
        <v>26</v>
      </c>
      <c r="O4016" s="35">
        <v>315942.12</v>
      </c>
      <c r="P4016" s="5" t="s">
        <v>18633</v>
      </c>
      <c r="Q4016" s="5" t="str">
        <f t="shared" si="62"/>
        <v>Arquivado</v>
      </c>
      <c r="R4016" s="32" t="e">
        <v>#N/A</v>
      </c>
    </row>
    <row r="4017" spans="1:18" x14ac:dyDescent="0.2">
      <c r="A4017" s="5" t="s">
        <v>13612</v>
      </c>
      <c r="B4017" s="5" t="s">
        <v>13613</v>
      </c>
      <c r="C4017" s="5" t="s">
        <v>13614</v>
      </c>
      <c r="D4017" s="5" t="s">
        <v>18692</v>
      </c>
      <c r="E4017" s="36" t="s">
        <v>71</v>
      </c>
      <c r="F4017" s="5" t="s">
        <v>18633</v>
      </c>
      <c r="G4017" s="34">
        <v>43306</v>
      </c>
      <c r="H4017" s="33" t="s">
        <v>18633</v>
      </c>
      <c r="I4017" s="34">
        <v>43550</v>
      </c>
      <c r="J4017" s="33" t="s">
        <v>18633</v>
      </c>
      <c r="K4017" s="34">
        <v>43809</v>
      </c>
      <c r="L4017" s="33" t="s">
        <v>42</v>
      </c>
      <c r="M4017" s="33" t="s">
        <v>43</v>
      </c>
      <c r="N4017" s="5" t="s">
        <v>26</v>
      </c>
      <c r="O4017" s="35">
        <v>40000</v>
      </c>
      <c r="P4017" s="5" t="s">
        <v>18630</v>
      </c>
      <c r="Q4017" s="5" t="str">
        <f t="shared" si="62"/>
        <v>Arquivado</v>
      </c>
      <c r="R4017" s="32" t="e">
        <v>#N/A</v>
      </c>
    </row>
    <row r="4018" spans="1:18" x14ac:dyDescent="0.2">
      <c r="A4018" s="5" t="s">
        <v>13615</v>
      </c>
      <c r="B4018" s="5"/>
      <c r="C4018" s="5" t="s">
        <v>13616</v>
      </c>
      <c r="D4018" s="5" t="s">
        <v>41</v>
      </c>
      <c r="E4018" s="36" t="s">
        <v>71</v>
      </c>
      <c r="F4018" s="5" t="s">
        <v>18633</v>
      </c>
      <c r="G4018" s="34">
        <v>42941</v>
      </c>
      <c r="H4018" s="33" t="s">
        <v>18633</v>
      </c>
      <c r="I4018" s="34">
        <v>43237</v>
      </c>
      <c r="J4018" s="33" t="s">
        <v>18633</v>
      </c>
      <c r="K4018" s="34">
        <v>43746</v>
      </c>
      <c r="L4018" s="33" t="s">
        <v>42</v>
      </c>
      <c r="M4018" s="5" t="s">
        <v>13617</v>
      </c>
      <c r="N4018" s="5" t="s">
        <v>26</v>
      </c>
      <c r="O4018" s="35">
        <v>40000</v>
      </c>
      <c r="P4018" s="5" t="s">
        <v>18630</v>
      </c>
      <c r="Q4018" s="5" t="str">
        <f t="shared" si="62"/>
        <v>Arquivado</v>
      </c>
      <c r="R4018" s="32" t="e">
        <v>#N/A</v>
      </c>
    </row>
    <row r="4019" spans="1:18" x14ac:dyDescent="0.2">
      <c r="A4019" s="5" t="s">
        <v>13619</v>
      </c>
      <c r="B4019" s="5"/>
      <c r="C4019" s="5" t="s">
        <v>13620</v>
      </c>
      <c r="D4019" s="5" t="s">
        <v>8742</v>
      </c>
      <c r="E4019" s="36" t="s">
        <v>71</v>
      </c>
      <c r="F4019" s="5" t="s">
        <v>18633</v>
      </c>
      <c r="G4019" s="34">
        <v>45583</v>
      </c>
      <c r="H4019" s="33" t="s">
        <v>18633</v>
      </c>
      <c r="I4019" s="34">
        <v>45834</v>
      </c>
      <c r="J4019" s="33" t="s">
        <v>18630</v>
      </c>
      <c r="K4019" s="34"/>
      <c r="L4019" s="5" t="s">
        <v>18795</v>
      </c>
      <c r="M4019" s="5" t="s">
        <v>825</v>
      </c>
      <c r="N4019" s="5" t="s">
        <v>117</v>
      </c>
      <c r="O4019" s="35">
        <v>962295.11</v>
      </c>
      <c r="P4019" s="60" t="s">
        <v>18630</v>
      </c>
      <c r="Q4019" s="5" t="str">
        <f t="shared" si="62"/>
        <v>Ativo</v>
      </c>
      <c r="R4019" s="32" t="e">
        <v>#N/A</v>
      </c>
    </row>
    <row r="4020" spans="1:18" x14ac:dyDescent="0.2">
      <c r="A4020" s="5" t="s">
        <v>13621</v>
      </c>
      <c r="B4020" s="5"/>
      <c r="C4020" s="5" t="s">
        <v>13622</v>
      </c>
      <c r="D4020" s="5" t="s">
        <v>10827</v>
      </c>
      <c r="E4020" s="36" t="s">
        <v>71</v>
      </c>
      <c r="F4020" s="5" t="s">
        <v>18633</v>
      </c>
      <c r="G4020" s="34">
        <v>45623</v>
      </c>
      <c r="H4020" s="33" t="s">
        <v>18633</v>
      </c>
      <c r="I4020" s="34">
        <v>45967</v>
      </c>
      <c r="J4020" s="33" t="s">
        <v>18630</v>
      </c>
      <c r="K4020" s="34"/>
      <c r="L4020" s="5" t="s">
        <v>18795</v>
      </c>
      <c r="M4020" s="5" t="s">
        <v>13623</v>
      </c>
      <c r="N4020" s="5" t="s">
        <v>117</v>
      </c>
      <c r="O4020" s="35">
        <v>152940.24</v>
      </c>
      <c r="P4020" s="60" t="s">
        <v>18630</v>
      </c>
      <c r="Q4020" s="5" t="str">
        <f t="shared" si="62"/>
        <v>Ativo</v>
      </c>
      <c r="R4020" s="32" t="e">
        <v>#N/A</v>
      </c>
    </row>
    <row r="4021" spans="1:18" x14ac:dyDescent="0.2">
      <c r="A4021" s="5" t="s">
        <v>13625</v>
      </c>
      <c r="B4021" s="5"/>
      <c r="C4021" s="5" t="s">
        <v>13626</v>
      </c>
      <c r="D4021" s="5" t="s">
        <v>18692</v>
      </c>
      <c r="E4021" s="36" t="s">
        <v>39</v>
      </c>
      <c r="F4021" s="5" t="s">
        <v>18630</v>
      </c>
      <c r="G4021" s="34"/>
      <c r="H4021" s="5" t="s">
        <v>18630</v>
      </c>
      <c r="I4021" s="34"/>
      <c r="J4021" s="5" t="s">
        <v>18630</v>
      </c>
      <c r="K4021" s="34"/>
      <c r="L4021" s="5" t="s">
        <v>23</v>
      </c>
      <c r="M4021" s="33" t="s">
        <v>13627</v>
      </c>
      <c r="N4021" s="5" t="s">
        <v>26</v>
      </c>
      <c r="O4021" s="35">
        <v>40000</v>
      </c>
      <c r="P4021" s="5" t="s">
        <v>18630</v>
      </c>
      <c r="Q4021" s="5" t="str">
        <f t="shared" si="62"/>
        <v>Arquivado</v>
      </c>
      <c r="R4021" s="32" t="e">
        <v>#N/A</v>
      </c>
    </row>
    <row r="4022" spans="1:18" x14ac:dyDescent="0.2">
      <c r="A4022" s="5" t="s">
        <v>13629</v>
      </c>
      <c r="B4022" s="5"/>
      <c r="C4022" s="5" t="s">
        <v>6359</v>
      </c>
      <c r="D4022" s="5" t="s">
        <v>18695</v>
      </c>
      <c r="E4022" s="36" t="s">
        <v>39</v>
      </c>
      <c r="F4022" s="5" t="s">
        <v>18633</v>
      </c>
      <c r="G4022" s="34">
        <v>44590</v>
      </c>
      <c r="H4022" s="33" t="s">
        <v>18630</v>
      </c>
      <c r="I4022" s="34"/>
      <c r="J4022" s="5" t="s">
        <v>18630</v>
      </c>
      <c r="K4022" s="34"/>
      <c r="L4022" s="5" t="s">
        <v>42</v>
      </c>
      <c r="M4022" s="33" t="s">
        <v>43</v>
      </c>
      <c r="N4022" s="5" t="s">
        <v>26</v>
      </c>
      <c r="O4022" s="35">
        <v>40000</v>
      </c>
      <c r="P4022" s="5" t="s">
        <v>18630</v>
      </c>
      <c r="Q4022" s="5" t="str">
        <f t="shared" si="62"/>
        <v>Arquivado</v>
      </c>
      <c r="R4022" s="32" t="e">
        <v>#N/A</v>
      </c>
    </row>
    <row r="4023" spans="1:18" x14ac:dyDescent="0.2">
      <c r="A4023" s="5" t="s">
        <v>13630</v>
      </c>
      <c r="B4023" s="5" t="s">
        <v>13631</v>
      </c>
      <c r="C4023" s="5" t="s">
        <v>13632</v>
      </c>
      <c r="D4023" s="5" t="s">
        <v>18691</v>
      </c>
      <c r="E4023" s="36" t="s">
        <v>71</v>
      </c>
      <c r="F4023" s="5" t="s">
        <v>18633</v>
      </c>
      <c r="G4023" s="34">
        <v>43584</v>
      </c>
      <c r="H4023" s="33" t="s">
        <v>18633</v>
      </c>
      <c r="I4023" s="34">
        <v>43936</v>
      </c>
      <c r="J4023" s="33" t="s">
        <v>18633</v>
      </c>
      <c r="K4023" s="34">
        <v>45734</v>
      </c>
      <c r="L4023" s="33" t="s">
        <v>42</v>
      </c>
      <c r="M4023" s="5" t="s">
        <v>68</v>
      </c>
      <c r="N4023" s="5" t="s">
        <v>26</v>
      </c>
      <c r="O4023" s="35">
        <v>512968.7</v>
      </c>
      <c r="P4023" s="5" t="s">
        <v>18630</v>
      </c>
      <c r="Q4023" s="5" t="str">
        <f t="shared" si="62"/>
        <v>Arquivado</v>
      </c>
      <c r="R4023" s="32" t="e">
        <v>#N/A</v>
      </c>
    </row>
    <row r="4024" spans="1:18" x14ac:dyDescent="0.2">
      <c r="A4024" s="5" t="s">
        <v>13633</v>
      </c>
      <c r="B4024" s="5"/>
      <c r="C4024" s="5" t="s">
        <v>12183</v>
      </c>
      <c r="D4024" s="5" t="s">
        <v>18692</v>
      </c>
      <c r="E4024" s="36" t="s">
        <v>1622</v>
      </c>
      <c r="F4024" s="5" t="s">
        <v>18630</v>
      </c>
      <c r="G4024" s="34"/>
      <c r="H4024" s="5" t="s">
        <v>18630</v>
      </c>
      <c r="I4024" s="34"/>
      <c r="J4024" s="5" t="s">
        <v>18630</v>
      </c>
      <c r="K4024" s="34"/>
      <c r="L4024" s="5" t="s">
        <v>18793</v>
      </c>
      <c r="M4024" s="33" t="s">
        <v>1734</v>
      </c>
      <c r="N4024" s="5" t="s">
        <v>18712</v>
      </c>
      <c r="O4024" s="35">
        <v>223761.09</v>
      </c>
      <c r="P4024" s="60" t="s">
        <v>18630</v>
      </c>
      <c r="Q4024" s="5" t="str">
        <f t="shared" si="62"/>
        <v>Ativo</v>
      </c>
      <c r="R4024" s="32" t="e">
        <v>#N/A</v>
      </c>
    </row>
    <row r="4025" spans="1:18" x14ac:dyDescent="0.2">
      <c r="A4025" s="5" t="s">
        <v>13634</v>
      </c>
      <c r="B4025" s="5"/>
      <c r="C4025" s="5" t="s">
        <v>13635</v>
      </c>
      <c r="D4025" s="5" t="s">
        <v>19231</v>
      </c>
      <c r="E4025" s="36" t="s">
        <v>71</v>
      </c>
      <c r="F4025" s="5" t="s">
        <v>18633</v>
      </c>
      <c r="G4025" s="34">
        <v>42842</v>
      </c>
      <c r="H4025" s="33" t="s">
        <v>18630</v>
      </c>
      <c r="I4025" s="34"/>
      <c r="J4025" s="5" t="s">
        <v>18630</v>
      </c>
      <c r="K4025" s="34"/>
      <c r="L4025" s="5" t="s">
        <v>42</v>
      </c>
      <c r="M4025" s="5" t="s">
        <v>13636</v>
      </c>
      <c r="N4025" s="5" t="s">
        <v>26</v>
      </c>
      <c r="O4025" s="35">
        <v>40000</v>
      </c>
      <c r="P4025" s="5" t="s">
        <v>18630</v>
      </c>
      <c r="Q4025" s="5" t="str">
        <f t="shared" si="62"/>
        <v>Arquivado</v>
      </c>
      <c r="R4025" s="32" t="e">
        <v>#N/A</v>
      </c>
    </row>
    <row r="4026" spans="1:18" x14ac:dyDescent="0.2">
      <c r="A4026" s="5" t="s">
        <v>13638</v>
      </c>
      <c r="B4026" s="5"/>
      <c r="C4026" s="5" t="s">
        <v>13639</v>
      </c>
      <c r="D4026" s="5" t="s">
        <v>19222</v>
      </c>
      <c r="E4026" s="36" t="s">
        <v>71</v>
      </c>
      <c r="F4026" s="5" t="s">
        <v>18633</v>
      </c>
      <c r="G4026" s="34">
        <v>43920</v>
      </c>
      <c r="H4026" s="33" t="s">
        <v>18630</v>
      </c>
      <c r="I4026" s="34"/>
      <c r="J4026" s="5" t="s">
        <v>18630</v>
      </c>
      <c r="K4026" s="34"/>
      <c r="L4026" s="5" t="s">
        <v>42</v>
      </c>
      <c r="M4026" s="5" t="s">
        <v>43</v>
      </c>
      <c r="N4026" s="5" t="s">
        <v>26</v>
      </c>
      <c r="O4026" s="35">
        <v>279388.13</v>
      </c>
      <c r="P4026" s="5" t="s">
        <v>18630</v>
      </c>
      <c r="Q4026" s="5" t="str">
        <f t="shared" si="62"/>
        <v>Arquivado</v>
      </c>
      <c r="R4026" s="32" t="e">
        <v>#N/A</v>
      </c>
    </row>
    <row r="4027" spans="1:18" x14ac:dyDescent="0.2">
      <c r="A4027" s="5" t="s">
        <v>13640</v>
      </c>
      <c r="B4027" s="5" t="s">
        <v>13641</v>
      </c>
      <c r="C4027" s="5" t="s">
        <v>12660</v>
      </c>
      <c r="D4027" s="5" t="s">
        <v>19497</v>
      </c>
      <c r="E4027" s="36" t="s">
        <v>71</v>
      </c>
      <c r="F4027" s="5" t="s">
        <v>18633</v>
      </c>
      <c r="G4027" s="34">
        <v>43746</v>
      </c>
      <c r="H4027" s="33" t="s">
        <v>18633</v>
      </c>
      <c r="I4027" s="34">
        <v>44245</v>
      </c>
      <c r="J4027" s="33" t="s">
        <v>18633</v>
      </c>
      <c r="K4027" s="34">
        <v>45229</v>
      </c>
      <c r="L4027" s="33" t="s">
        <v>18794</v>
      </c>
      <c r="M4027" s="33" t="s">
        <v>13642</v>
      </c>
      <c r="N4027" s="5" t="s">
        <v>117</v>
      </c>
      <c r="O4027" s="35">
        <v>189608.23</v>
      </c>
      <c r="P4027" s="60" t="s">
        <v>18630</v>
      </c>
      <c r="Q4027" s="5" t="str">
        <f t="shared" si="62"/>
        <v>Ativo</v>
      </c>
      <c r="R4027" s="32" t="e">
        <v>#N/A</v>
      </c>
    </row>
    <row r="4028" spans="1:18" x14ac:dyDescent="0.2">
      <c r="A4028" s="5" t="s">
        <v>13644</v>
      </c>
      <c r="B4028" s="5" t="s">
        <v>13645</v>
      </c>
      <c r="C4028" s="5" t="s">
        <v>13646</v>
      </c>
      <c r="D4028" s="5" t="s">
        <v>18692</v>
      </c>
      <c r="E4028" s="36" t="s">
        <v>71</v>
      </c>
      <c r="F4028" s="5" t="s">
        <v>18633</v>
      </c>
      <c r="G4028" s="34">
        <v>43324</v>
      </c>
      <c r="H4028" s="33" t="s">
        <v>18633</v>
      </c>
      <c r="I4028" s="34">
        <v>43398</v>
      </c>
      <c r="J4028" s="33" t="s">
        <v>18633</v>
      </c>
      <c r="K4028" s="34">
        <v>44909</v>
      </c>
      <c r="L4028" s="33" t="s">
        <v>42</v>
      </c>
      <c r="M4028" s="5" t="s">
        <v>2967</v>
      </c>
      <c r="N4028" s="5" t="s">
        <v>26</v>
      </c>
      <c r="O4028" s="35">
        <v>40000</v>
      </c>
      <c r="P4028" s="5" t="s">
        <v>18630</v>
      </c>
      <c r="Q4028" s="5" t="str">
        <f t="shared" si="62"/>
        <v>Arquivado</v>
      </c>
      <c r="R4028" s="32" t="e">
        <v>#N/A</v>
      </c>
    </row>
    <row r="4029" spans="1:18" x14ac:dyDescent="0.2">
      <c r="A4029" s="5" t="s">
        <v>13647</v>
      </c>
      <c r="B4029" s="5"/>
      <c r="C4029" s="5" t="s">
        <v>11517</v>
      </c>
      <c r="D4029" s="5" t="s">
        <v>18692</v>
      </c>
      <c r="E4029" s="36" t="s">
        <v>71</v>
      </c>
      <c r="F4029" s="5" t="s">
        <v>18633</v>
      </c>
      <c r="G4029" s="34">
        <v>43678</v>
      </c>
      <c r="H4029" s="33" t="s">
        <v>18630</v>
      </c>
      <c r="I4029" s="34"/>
      <c r="J4029" s="5" t="s">
        <v>18633</v>
      </c>
      <c r="K4029" s="34">
        <v>43696</v>
      </c>
      <c r="L4029" s="33" t="s">
        <v>42</v>
      </c>
      <c r="M4029" s="5" t="s">
        <v>13648</v>
      </c>
      <c r="N4029" s="5" t="s">
        <v>26</v>
      </c>
      <c r="O4029" s="35">
        <v>208385.72</v>
      </c>
      <c r="P4029" s="5" t="s">
        <v>18630</v>
      </c>
      <c r="Q4029" s="5" t="str">
        <f t="shared" si="62"/>
        <v>Arquivado</v>
      </c>
      <c r="R4029" s="32" t="e">
        <v>#N/A</v>
      </c>
    </row>
    <row r="4030" spans="1:18" x14ac:dyDescent="0.2">
      <c r="A4030" s="5" t="s">
        <v>13650</v>
      </c>
      <c r="B4030" s="5" t="s">
        <v>13651</v>
      </c>
      <c r="C4030" s="5" t="s">
        <v>13652</v>
      </c>
      <c r="D4030" s="5" t="s">
        <v>8742</v>
      </c>
      <c r="E4030" s="36" t="s">
        <v>71</v>
      </c>
      <c r="F4030" s="5" t="s">
        <v>18633</v>
      </c>
      <c r="G4030" s="34">
        <v>45552</v>
      </c>
      <c r="H4030" s="33" t="s">
        <v>18633</v>
      </c>
      <c r="I4030" s="34">
        <v>45813</v>
      </c>
      <c r="J4030" s="33" t="s">
        <v>18633</v>
      </c>
      <c r="K4030" s="34">
        <v>45918</v>
      </c>
      <c r="L4030" s="33" t="s">
        <v>42</v>
      </c>
      <c r="M4030" s="5" t="s">
        <v>43</v>
      </c>
      <c r="N4030" s="5" t="s">
        <v>26</v>
      </c>
      <c r="O4030" s="35">
        <v>75912.429999999993</v>
      </c>
      <c r="P4030" s="5" t="s">
        <v>18630</v>
      </c>
      <c r="Q4030" s="5" t="str">
        <f t="shared" si="62"/>
        <v>Arquivado</v>
      </c>
      <c r="R4030" s="32" t="e">
        <v>#N/A</v>
      </c>
    </row>
    <row r="4031" spans="1:18" x14ac:dyDescent="0.2">
      <c r="A4031" s="5" t="s">
        <v>13653</v>
      </c>
      <c r="B4031" s="5"/>
      <c r="C4031" s="5" t="s">
        <v>13654</v>
      </c>
      <c r="D4031" s="5" t="s">
        <v>18693</v>
      </c>
      <c r="E4031" s="36" t="s">
        <v>39</v>
      </c>
      <c r="F4031" s="5" t="s">
        <v>18630</v>
      </c>
      <c r="G4031" s="34"/>
      <c r="H4031" s="5" t="s">
        <v>18630</v>
      </c>
      <c r="I4031" s="34"/>
      <c r="J4031" s="5" t="s">
        <v>18630</v>
      </c>
      <c r="K4031" s="34"/>
      <c r="L4031" s="5" t="s">
        <v>42</v>
      </c>
      <c r="M4031" s="33" t="s">
        <v>13655</v>
      </c>
      <c r="N4031" s="5" t="s">
        <v>26</v>
      </c>
      <c r="O4031" s="35">
        <v>900381.14</v>
      </c>
      <c r="P4031" s="5" t="s">
        <v>18630</v>
      </c>
      <c r="Q4031" s="5" t="str">
        <f t="shared" si="62"/>
        <v>Arquivado</v>
      </c>
      <c r="R4031" s="32" t="e">
        <v>#N/A</v>
      </c>
    </row>
    <row r="4032" spans="1:18" x14ac:dyDescent="0.2">
      <c r="A4032" s="5" t="s">
        <v>13657</v>
      </c>
      <c r="B4032" s="5"/>
      <c r="C4032" s="5" t="s">
        <v>13658</v>
      </c>
      <c r="D4032" s="5" t="s">
        <v>3430</v>
      </c>
      <c r="E4032" s="36" t="s">
        <v>71</v>
      </c>
      <c r="F4032" s="5" t="s">
        <v>18633</v>
      </c>
      <c r="G4032" s="34">
        <v>45506</v>
      </c>
      <c r="H4032" s="33" t="s">
        <v>18633</v>
      </c>
      <c r="I4032" s="34">
        <v>45777</v>
      </c>
      <c r="J4032" s="33" t="s">
        <v>18630</v>
      </c>
      <c r="K4032" s="34"/>
      <c r="L4032" s="5" t="s">
        <v>18795</v>
      </c>
      <c r="M4032" s="5" t="s">
        <v>13659</v>
      </c>
      <c r="N4032" s="5" t="s">
        <v>117</v>
      </c>
      <c r="O4032" s="35">
        <v>387809.47</v>
      </c>
      <c r="P4032" s="60" t="s">
        <v>18630</v>
      </c>
      <c r="Q4032" s="5" t="str">
        <f t="shared" si="62"/>
        <v>Ativo</v>
      </c>
      <c r="R4032" s="32" t="e">
        <v>#N/A</v>
      </c>
    </row>
    <row r="4033" spans="1:18" x14ac:dyDescent="0.2">
      <c r="A4033" s="5" t="s">
        <v>13661</v>
      </c>
      <c r="B4033" s="5"/>
      <c r="C4033" s="5" t="s">
        <v>13662</v>
      </c>
      <c r="D4033" s="5" t="s">
        <v>18691</v>
      </c>
      <c r="E4033" s="36" t="s">
        <v>71</v>
      </c>
      <c r="F4033" s="5" t="s">
        <v>18633</v>
      </c>
      <c r="G4033" s="34">
        <v>43661</v>
      </c>
      <c r="H4033" s="33" t="s">
        <v>18630</v>
      </c>
      <c r="I4033" s="34"/>
      <c r="J4033" s="5" t="s">
        <v>18633</v>
      </c>
      <c r="K4033" s="34">
        <v>43676</v>
      </c>
      <c r="L4033" s="33" t="s">
        <v>42</v>
      </c>
      <c r="M4033" s="5" t="s">
        <v>13663</v>
      </c>
      <c r="N4033" s="5" t="s">
        <v>26</v>
      </c>
      <c r="O4033" s="35">
        <v>387047.37</v>
      </c>
      <c r="P4033" s="5" t="s">
        <v>18630</v>
      </c>
      <c r="Q4033" s="5" t="str">
        <f t="shared" si="62"/>
        <v>Arquivado</v>
      </c>
      <c r="R4033" s="32" t="e">
        <v>#N/A</v>
      </c>
    </row>
    <row r="4034" spans="1:18" x14ac:dyDescent="0.2">
      <c r="A4034" s="5" t="s">
        <v>13665</v>
      </c>
      <c r="B4034" s="5"/>
      <c r="C4034" s="5" t="s">
        <v>13666</v>
      </c>
      <c r="D4034" s="5" t="s">
        <v>2538</v>
      </c>
      <c r="E4034" s="36" t="s">
        <v>71</v>
      </c>
      <c r="F4034" s="5" t="s">
        <v>18633</v>
      </c>
      <c r="G4034" s="34">
        <v>45709</v>
      </c>
      <c r="H4034" s="33" t="s">
        <v>18633</v>
      </c>
      <c r="I4034" s="34">
        <v>45883</v>
      </c>
      <c r="J4034" s="33" t="s">
        <v>18633</v>
      </c>
      <c r="K4034" s="34">
        <v>46083</v>
      </c>
      <c r="L4034" s="33" t="s">
        <v>18794</v>
      </c>
      <c r="M4034" s="33" t="s">
        <v>13667</v>
      </c>
      <c r="N4034" s="5" t="s">
        <v>117</v>
      </c>
      <c r="O4034" s="35">
        <v>100276.48</v>
      </c>
      <c r="P4034" s="60" t="s">
        <v>18630</v>
      </c>
      <c r="Q4034" s="5" t="str">
        <f t="shared" si="62"/>
        <v>Ativo</v>
      </c>
      <c r="R4034" s="32" t="e">
        <v>#N/A</v>
      </c>
    </row>
    <row r="4035" spans="1:18" x14ac:dyDescent="0.2">
      <c r="A4035" s="5" t="s">
        <v>13669</v>
      </c>
      <c r="B4035" s="5"/>
      <c r="C4035" s="5" t="s">
        <v>13670</v>
      </c>
      <c r="D4035" s="5" t="s">
        <v>19498</v>
      </c>
      <c r="E4035" s="36" t="s">
        <v>71</v>
      </c>
      <c r="F4035" s="5" t="s">
        <v>18633</v>
      </c>
      <c r="G4035" s="34">
        <v>45444</v>
      </c>
      <c r="H4035" s="33" t="s">
        <v>18633</v>
      </c>
      <c r="I4035" s="34">
        <v>45622</v>
      </c>
      <c r="J4035" s="33" t="s">
        <v>18633</v>
      </c>
      <c r="K4035" s="34">
        <v>45920</v>
      </c>
      <c r="L4035" s="33" t="s">
        <v>42</v>
      </c>
      <c r="M4035" s="33" t="s">
        <v>250</v>
      </c>
      <c r="N4035" s="5" t="s">
        <v>26</v>
      </c>
      <c r="O4035" s="35">
        <v>856125.12</v>
      </c>
      <c r="P4035" s="5" t="s">
        <v>18633</v>
      </c>
      <c r="Q4035" s="5" t="str">
        <f t="shared" si="62"/>
        <v>Arquivado</v>
      </c>
      <c r="R4035" s="32" t="e">
        <v>#N/A</v>
      </c>
    </row>
    <row r="4036" spans="1:18" x14ac:dyDescent="0.2">
      <c r="A4036" s="5" t="s">
        <v>13671</v>
      </c>
      <c r="B4036" s="5" t="s">
        <v>13672</v>
      </c>
      <c r="C4036" s="5" t="s">
        <v>13673</v>
      </c>
      <c r="D4036" s="5" t="s">
        <v>18692</v>
      </c>
      <c r="E4036" s="36" t="s">
        <v>71</v>
      </c>
      <c r="F4036" s="5" t="s">
        <v>18633</v>
      </c>
      <c r="G4036" s="34">
        <v>44844</v>
      </c>
      <c r="H4036" s="33" t="s">
        <v>18633</v>
      </c>
      <c r="I4036" s="34">
        <v>45006</v>
      </c>
      <c r="J4036" s="33" t="s">
        <v>18630</v>
      </c>
      <c r="K4036" s="34"/>
      <c r="L4036" s="5" t="s">
        <v>18796</v>
      </c>
      <c r="M4036" s="5" t="s">
        <v>13674</v>
      </c>
      <c r="N4036" s="5" t="s">
        <v>117</v>
      </c>
      <c r="O4036" s="35">
        <v>235963.91</v>
      </c>
      <c r="P4036" s="60" t="s">
        <v>18630</v>
      </c>
      <c r="Q4036" s="5" t="str">
        <f t="shared" ref="Q4036:Q4099" si="63">IF(OR(ISNUMBER(SEARCH("arquivamento",L4036)),ISNUMBER(SEARCH("arquivado",L4036))),"Arquivado","Ativo")</f>
        <v>Ativo</v>
      </c>
      <c r="R4036" s="32" t="e">
        <v>#N/A</v>
      </c>
    </row>
    <row r="4037" spans="1:18" x14ac:dyDescent="0.2">
      <c r="A4037" s="5" t="s">
        <v>13676</v>
      </c>
      <c r="B4037" s="5"/>
      <c r="C4037" s="5" t="s">
        <v>13677</v>
      </c>
      <c r="D4037" s="5" t="s">
        <v>7381</v>
      </c>
      <c r="E4037" s="36" t="s">
        <v>71</v>
      </c>
      <c r="F4037" s="5" t="s">
        <v>18633</v>
      </c>
      <c r="G4037" s="34">
        <v>44377</v>
      </c>
      <c r="H4037" s="33" t="s">
        <v>18633</v>
      </c>
      <c r="I4037" s="34">
        <v>45163</v>
      </c>
      <c r="J4037" s="33" t="s">
        <v>18633</v>
      </c>
      <c r="K4037" s="34">
        <v>45530</v>
      </c>
      <c r="L4037" s="33" t="s">
        <v>42</v>
      </c>
      <c r="M4037" s="33" t="s">
        <v>13678</v>
      </c>
      <c r="N4037" s="5" t="s">
        <v>26</v>
      </c>
      <c r="O4037" s="35">
        <v>134760.63</v>
      </c>
      <c r="P4037" s="5" t="s">
        <v>18630</v>
      </c>
      <c r="Q4037" s="5" t="str">
        <f t="shared" si="63"/>
        <v>Arquivado</v>
      </c>
      <c r="R4037" s="32" t="e">
        <v>#N/A</v>
      </c>
    </row>
    <row r="4038" spans="1:18" x14ac:dyDescent="0.2">
      <c r="A4038" s="5" t="s">
        <v>13680</v>
      </c>
      <c r="B4038" s="5" t="s">
        <v>13681</v>
      </c>
      <c r="C4038" s="5" t="s">
        <v>13682</v>
      </c>
      <c r="D4038" s="5" t="s">
        <v>7381</v>
      </c>
      <c r="E4038" s="36" t="s">
        <v>71</v>
      </c>
      <c r="F4038" s="5" t="s">
        <v>18633</v>
      </c>
      <c r="G4038" s="34">
        <v>43889</v>
      </c>
      <c r="H4038" s="33" t="s">
        <v>18633</v>
      </c>
      <c r="I4038" s="34">
        <v>44099</v>
      </c>
      <c r="J4038" s="33" t="s">
        <v>18633</v>
      </c>
      <c r="K4038" s="34">
        <v>44298</v>
      </c>
      <c r="L4038" s="33" t="s">
        <v>42</v>
      </c>
      <c r="M4038" s="33" t="s">
        <v>43</v>
      </c>
      <c r="N4038" s="5" t="s">
        <v>26</v>
      </c>
      <c r="O4038" s="35">
        <v>148712.62</v>
      </c>
      <c r="P4038" s="5" t="s">
        <v>18630</v>
      </c>
      <c r="Q4038" s="5" t="str">
        <f t="shared" si="63"/>
        <v>Arquivado</v>
      </c>
      <c r="R4038" s="32" t="e">
        <v>#N/A</v>
      </c>
    </row>
    <row r="4039" spans="1:18" x14ac:dyDescent="0.2">
      <c r="A4039" s="5" t="s">
        <v>13683</v>
      </c>
      <c r="B4039" s="5"/>
      <c r="C4039" s="5" t="s">
        <v>13684</v>
      </c>
      <c r="D4039" s="5" t="s">
        <v>2897</v>
      </c>
      <c r="E4039" s="36" t="s">
        <v>71</v>
      </c>
      <c r="F4039" s="5" t="s">
        <v>18633</v>
      </c>
      <c r="G4039" s="34">
        <v>45751</v>
      </c>
      <c r="H4039" s="33" t="s">
        <v>18633</v>
      </c>
      <c r="I4039" s="34">
        <v>45946</v>
      </c>
      <c r="J4039" s="33" t="s">
        <v>18630</v>
      </c>
      <c r="K4039" s="34"/>
      <c r="L4039" s="5" t="s">
        <v>18795</v>
      </c>
      <c r="M4039" s="5" t="s">
        <v>13685</v>
      </c>
      <c r="N4039" s="5" t="s">
        <v>210</v>
      </c>
      <c r="O4039" s="35">
        <v>111275</v>
      </c>
      <c r="P4039" s="60" t="s">
        <v>18630</v>
      </c>
      <c r="Q4039" s="5" t="str">
        <f t="shared" si="63"/>
        <v>Ativo</v>
      </c>
      <c r="R4039" s="32" t="e">
        <v>#N/A</v>
      </c>
    </row>
    <row r="4040" spans="1:18" x14ac:dyDescent="0.2">
      <c r="A4040" s="5" t="s">
        <v>13687</v>
      </c>
      <c r="B4040" s="5"/>
      <c r="C4040" s="5" t="s">
        <v>13688</v>
      </c>
      <c r="D4040" s="5" t="s">
        <v>13689</v>
      </c>
      <c r="E4040" s="36" t="s">
        <v>71</v>
      </c>
      <c r="F4040" s="5" t="s">
        <v>18630</v>
      </c>
      <c r="G4040" s="34"/>
      <c r="H4040" s="5" t="s">
        <v>18630</v>
      </c>
      <c r="I4040" s="34"/>
      <c r="J4040" s="5" t="s">
        <v>18630</v>
      </c>
      <c r="K4040" s="34"/>
      <c r="L4040" s="5" t="s">
        <v>18793</v>
      </c>
      <c r="M4040" s="5" t="s">
        <v>238</v>
      </c>
      <c r="N4040" s="5" t="s">
        <v>18712</v>
      </c>
      <c r="O4040" s="35">
        <v>191139.76</v>
      </c>
      <c r="P4040" s="60" t="s">
        <v>18630</v>
      </c>
      <c r="Q4040" s="5" t="str">
        <f t="shared" si="63"/>
        <v>Ativo</v>
      </c>
      <c r="R4040" s="32" t="e">
        <v>#N/A</v>
      </c>
    </row>
    <row r="4041" spans="1:18" x14ac:dyDescent="0.2">
      <c r="A4041" s="5" t="s">
        <v>13690</v>
      </c>
      <c r="B4041" s="5" t="s">
        <v>13691</v>
      </c>
      <c r="C4041" s="5" t="s">
        <v>13692</v>
      </c>
      <c r="D4041" s="5" t="s">
        <v>18692</v>
      </c>
      <c r="E4041" s="36" t="s">
        <v>71</v>
      </c>
      <c r="F4041" s="5" t="s">
        <v>18633</v>
      </c>
      <c r="G4041" s="34">
        <v>43524</v>
      </c>
      <c r="H4041" s="33" t="s">
        <v>18633</v>
      </c>
      <c r="I4041" s="34">
        <v>43768</v>
      </c>
      <c r="J4041" s="33" t="s">
        <v>18633</v>
      </c>
      <c r="K4041" s="34">
        <v>44844</v>
      </c>
      <c r="L4041" s="33" t="s">
        <v>42</v>
      </c>
      <c r="M4041" s="5" t="s">
        <v>43</v>
      </c>
      <c r="N4041" s="5" t="s">
        <v>26</v>
      </c>
      <c r="O4041" s="35">
        <v>40000</v>
      </c>
      <c r="P4041" s="5" t="s">
        <v>18630</v>
      </c>
      <c r="Q4041" s="5" t="str">
        <f t="shared" si="63"/>
        <v>Arquivado</v>
      </c>
      <c r="R4041" s="32" t="e">
        <v>#N/A</v>
      </c>
    </row>
    <row r="4042" spans="1:18" x14ac:dyDescent="0.2">
      <c r="A4042" s="5" t="s">
        <v>13693</v>
      </c>
      <c r="B4042" s="5"/>
      <c r="C4042" s="5" t="s">
        <v>13311</v>
      </c>
      <c r="D4042" s="5" t="s">
        <v>1433</v>
      </c>
      <c r="E4042" s="36" t="s">
        <v>71</v>
      </c>
      <c r="F4042" s="5" t="s">
        <v>18633</v>
      </c>
      <c r="G4042" s="34">
        <v>45393</v>
      </c>
      <c r="H4042" s="33" t="s">
        <v>18633</v>
      </c>
      <c r="I4042" s="34">
        <v>45561</v>
      </c>
      <c r="J4042" s="33" t="s">
        <v>18630</v>
      </c>
      <c r="K4042" s="34"/>
      <c r="L4042" s="5" t="s">
        <v>18796</v>
      </c>
      <c r="M4042" s="5" t="s">
        <v>473</v>
      </c>
      <c r="N4042" s="5" t="s">
        <v>117</v>
      </c>
      <c r="O4042" s="35">
        <v>837120.66</v>
      </c>
      <c r="P4042" s="60" t="s">
        <v>18630</v>
      </c>
      <c r="Q4042" s="5" t="str">
        <f t="shared" si="63"/>
        <v>Ativo</v>
      </c>
      <c r="R4042" s="32" t="e">
        <v>#N/A</v>
      </c>
    </row>
    <row r="4043" spans="1:18" x14ac:dyDescent="0.2">
      <c r="A4043" s="5" t="s">
        <v>13694</v>
      </c>
      <c r="B4043" s="5"/>
      <c r="C4043" s="5" t="s">
        <v>10673</v>
      </c>
      <c r="D4043" s="5" t="s">
        <v>18692</v>
      </c>
      <c r="E4043" s="36" t="s">
        <v>39</v>
      </c>
      <c r="F4043" s="5" t="s">
        <v>18633</v>
      </c>
      <c r="G4043" s="34">
        <v>44347</v>
      </c>
      <c r="H4043" s="33" t="s">
        <v>18630</v>
      </c>
      <c r="I4043" s="34"/>
      <c r="J4043" s="5" t="s">
        <v>18630</v>
      </c>
      <c r="K4043" s="34"/>
      <c r="L4043" s="5" t="s">
        <v>42</v>
      </c>
      <c r="M4043" s="33" t="s">
        <v>13695</v>
      </c>
      <c r="N4043" s="5" t="s">
        <v>26</v>
      </c>
      <c r="O4043" s="35">
        <v>30000</v>
      </c>
      <c r="P4043" s="5" t="s">
        <v>18633</v>
      </c>
      <c r="Q4043" s="5" t="str">
        <f t="shared" si="63"/>
        <v>Arquivado</v>
      </c>
      <c r="R4043" s="32" t="e">
        <v>#N/A</v>
      </c>
    </row>
    <row r="4044" spans="1:18" x14ac:dyDescent="0.2">
      <c r="A4044" s="5" t="s">
        <v>13697</v>
      </c>
      <c r="B4044" s="5"/>
      <c r="C4044" s="5" t="s">
        <v>13698</v>
      </c>
      <c r="D4044" s="5" t="s">
        <v>18693</v>
      </c>
      <c r="E4044" s="36" t="s">
        <v>71</v>
      </c>
      <c r="F4044" s="5" t="s">
        <v>18633</v>
      </c>
      <c r="G4044" s="34">
        <v>45168</v>
      </c>
      <c r="H4044" s="33" t="s">
        <v>18633</v>
      </c>
      <c r="I4044" s="34">
        <v>45386</v>
      </c>
      <c r="J4044" s="33" t="s">
        <v>18630</v>
      </c>
      <c r="K4044" s="34"/>
      <c r="L4044" s="5" t="s">
        <v>18796</v>
      </c>
      <c r="M4044" s="5" t="s">
        <v>13699</v>
      </c>
      <c r="N4044" s="5" t="s">
        <v>117</v>
      </c>
      <c r="O4044" s="35">
        <v>1253064.82</v>
      </c>
      <c r="P4044" s="60" t="s">
        <v>18630</v>
      </c>
      <c r="Q4044" s="5" t="str">
        <f t="shared" si="63"/>
        <v>Ativo</v>
      </c>
      <c r="R4044" s="32" t="e">
        <v>#N/A</v>
      </c>
    </row>
    <row r="4045" spans="1:18" x14ac:dyDescent="0.2">
      <c r="A4045" s="5" t="s">
        <v>13701</v>
      </c>
      <c r="B4045" s="5" t="s">
        <v>13702</v>
      </c>
      <c r="C4045" s="5" t="s">
        <v>13104</v>
      </c>
      <c r="D4045" s="5" t="s">
        <v>18691</v>
      </c>
      <c r="E4045" s="36" t="s">
        <v>71</v>
      </c>
      <c r="F4045" s="5" t="s">
        <v>18633</v>
      </c>
      <c r="G4045" s="34">
        <v>45545</v>
      </c>
      <c r="H4045" s="33" t="s">
        <v>18633</v>
      </c>
      <c r="I4045" s="34">
        <v>45799</v>
      </c>
      <c r="J4045" s="33" t="s">
        <v>18630</v>
      </c>
      <c r="K4045" s="34"/>
      <c r="L4045" s="5" t="s">
        <v>18796</v>
      </c>
      <c r="M4045" s="5" t="s">
        <v>1211</v>
      </c>
      <c r="N4045" s="5" t="s">
        <v>117</v>
      </c>
      <c r="O4045" s="35">
        <v>1004635.89</v>
      </c>
      <c r="P4045" s="60" t="s">
        <v>18630</v>
      </c>
      <c r="Q4045" s="5" t="str">
        <f t="shared" si="63"/>
        <v>Ativo</v>
      </c>
      <c r="R4045" s="32" t="e">
        <v>#N/A</v>
      </c>
    </row>
    <row r="4046" spans="1:18" x14ac:dyDescent="0.2">
      <c r="A4046" s="5" t="s">
        <v>13703</v>
      </c>
      <c r="B4046" s="5"/>
      <c r="C4046" s="5" t="s">
        <v>11716</v>
      </c>
      <c r="D4046" s="5" t="s">
        <v>12521</v>
      </c>
      <c r="E4046" s="36" t="s">
        <v>39</v>
      </c>
      <c r="F4046" s="5" t="s">
        <v>18633</v>
      </c>
      <c r="G4046" s="34">
        <v>44215</v>
      </c>
      <c r="H4046" s="33" t="s">
        <v>18630</v>
      </c>
      <c r="I4046" s="34"/>
      <c r="J4046" s="5" t="s">
        <v>18630</v>
      </c>
      <c r="K4046" s="34"/>
      <c r="L4046" s="5" t="s">
        <v>42</v>
      </c>
      <c r="M4046" s="33" t="s">
        <v>3137</v>
      </c>
      <c r="N4046" s="5" t="s">
        <v>26</v>
      </c>
      <c r="O4046" s="35">
        <v>35000</v>
      </c>
      <c r="P4046" s="5" t="s">
        <v>18633</v>
      </c>
      <c r="Q4046" s="5" t="str">
        <f t="shared" si="63"/>
        <v>Arquivado</v>
      </c>
      <c r="R4046" s="32" t="e">
        <v>#N/A</v>
      </c>
    </row>
    <row r="4047" spans="1:18" x14ac:dyDescent="0.2">
      <c r="A4047" s="5" t="s">
        <v>13704</v>
      </c>
      <c r="B4047" s="5"/>
      <c r="C4047" s="5" t="s">
        <v>4449</v>
      </c>
      <c r="D4047" s="5" t="s">
        <v>13705</v>
      </c>
      <c r="E4047" s="36" t="s">
        <v>71</v>
      </c>
      <c r="F4047" s="5" t="s">
        <v>18633</v>
      </c>
      <c r="G4047" s="34">
        <v>45384</v>
      </c>
      <c r="H4047" s="33" t="s">
        <v>18633</v>
      </c>
      <c r="I4047" s="34">
        <v>45511</v>
      </c>
      <c r="J4047" s="33" t="s">
        <v>18630</v>
      </c>
      <c r="K4047" s="34"/>
      <c r="L4047" s="5" t="s">
        <v>18796</v>
      </c>
      <c r="M4047" s="5" t="s">
        <v>348</v>
      </c>
      <c r="N4047" s="5" t="s">
        <v>117</v>
      </c>
      <c r="O4047" s="35">
        <v>112008.27</v>
      </c>
      <c r="P4047" s="60" t="s">
        <v>18630</v>
      </c>
      <c r="Q4047" s="5" t="str">
        <f t="shared" si="63"/>
        <v>Ativo</v>
      </c>
      <c r="R4047" s="32" t="e">
        <v>#N/A</v>
      </c>
    </row>
    <row r="4048" spans="1:18" x14ac:dyDescent="0.2">
      <c r="A4048" s="5" t="s">
        <v>13706</v>
      </c>
      <c r="B4048" s="5" t="s">
        <v>13707</v>
      </c>
      <c r="C4048" s="5" t="s">
        <v>13708</v>
      </c>
      <c r="D4048" s="5" t="s">
        <v>12948</v>
      </c>
      <c r="E4048" s="36" t="s">
        <v>71</v>
      </c>
      <c r="F4048" s="5" t="s">
        <v>18633</v>
      </c>
      <c r="G4048" s="34">
        <v>43188</v>
      </c>
      <c r="H4048" s="33" t="s">
        <v>18633</v>
      </c>
      <c r="I4048" s="34">
        <v>43566</v>
      </c>
      <c r="J4048" s="33" t="s">
        <v>18633</v>
      </c>
      <c r="K4048" s="34">
        <v>44797</v>
      </c>
      <c r="L4048" s="33" t="s">
        <v>42</v>
      </c>
      <c r="M4048" s="33" t="s">
        <v>43</v>
      </c>
      <c r="N4048" s="5" t="s">
        <v>26</v>
      </c>
      <c r="O4048" s="35">
        <v>40000</v>
      </c>
      <c r="P4048" s="5" t="s">
        <v>18630</v>
      </c>
      <c r="Q4048" s="5" t="str">
        <f t="shared" si="63"/>
        <v>Arquivado</v>
      </c>
      <c r="R4048" s="32" t="e">
        <v>#N/A</v>
      </c>
    </row>
    <row r="4049" spans="1:18" x14ac:dyDescent="0.2">
      <c r="A4049" s="5" t="s">
        <v>13709</v>
      </c>
      <c r="B4049" s="5"/>
      <c r="C4049" s="5" t="s">
        <v>12576</v>
      </c>
      <c r="D4049" s="5" t="s">
        <v>18692</v>
      </c>
      <c r="E4049" s="36" t="s">
        <v>71</v>
      </c>
      <c r="F4049" s="5" t="s">
        <v>18633</v>
      </c>
      <c r="G4049" s="34">
        <v>43461</v>
      </c>
      <c r="H4049" s="33" t="s">
        <v>18633</v>
      </c>
      <c r="I4049" s="34">
        <v>43783</v>
      </c>
      <c r="J4049" s="33" t="s">
        <v>18633</v>
      </c>
      <c r="K4049" s="34">
        <v>45699</v>
      </c>
      <c r="L4049" s="33" t="s">
        <v>42</v>
      </c>
      <c r="M4049" s="5" t="s">
        <v>646</v>
      </c>
      <c r="N4049" s="5" t="s">
        <v>26</v>
      </c>
      <c r="O4049" s="35">
        <v>40000</v>
      </c>
      <c r="P4049" s="5" t="s">
        <v>18630</v>
      </c>
      <c r="Q4049" s="5" t="str">
        <f t="shared" si="63"/>
        <v>Arquivado</v>
      </c>
      <c r="R4049" s="32" t="e">
        <v>#N/A</v>
      </c>
    </row>
    <row r="4050" spans="1:18" x14ac:dyDescent="0.2">
      <c r="A4050" s="5" t="s">
        <v>13710</v>
      </c>
      <c r="B4050" s="5"/>
      <c r="C4050" s="5" t="s">
        <v>13711</v>
      </c>
      <c r="D4050" s="5" t="s">
        <v>41</v>
      </c>
      <c r="E4050" s="36" t="s">
        <v>71</v>
      </c>
      <c r="F4050" s="5" t="s">
        <v>18633</v>
      </c>
      <c r="G4050" s="34">
        <v>43207</v>
      </c>
      <c r="H4050" s="33" t="s">
        <v>18633</v>
      </c>
      <c r="I4050" s="34">
        <v>43549</v>
      </c>
      <c r="J4050" s="33" t="s">
        <v>18633</v>
      </c>
      <c r="K4050" s="34">
        <v>44069</v>
      </c>
      <c r="L4050" s="33" t="s">
        <v>42</v>
      </c>
      <c r="M4050" s="5" t="s">
        <v>11363</v>
      </c>
      <c r="N4050" s="5" t="s">
        <v>26</v>
      </c>
      <c r="O4050" s="35">
        <v>700000</v>
      </c>
      <c r="P4050" s="5" t="s">
        <v>18630</v>
      </c>
      <c r="Q4050" s="5" t="str">
        <f t="shared" si="63"/>
        <v>Arquivado</v>
      </c>
      <c r="R4050" s="32" t="e">
        <v>#N/A</v>
      </c>
    </row>
    <row r="4051" spans="1:18" x14ac:dyDescent="0.2">
      <c r="A4051" s="5" t="s">
        <v>13712</v>
      </c>
      <c r="B4051" s="5"/>
      <c r="C4051" s="5" t="s">
        <v>1048</v>
      </c>
      <c r="D4051" s="5" t="s">
        <v>18692</v>
      </c>
      <c r="E4051" s="36" t="s">
        <v>279</v>
      </c>
      <c r="F4051" s="5" t="s">
        <v>18633</v>
      </c>
      <c r="G4051" s="34">
        <v>41558</v>
      </c>
      <c r="H4051" s="33" t="s">
        <v>18633</v>
      </c>
      <c r="I4051" s="34">
        <v>42208</v>
      </c>
      <c r="J4051" s="33" t="s">
        <v>18633</v>
      </c>
      <c r="K4051" s="34">
        <v>42503</v>
      </c>
      <c r="L4051" s="33" t="s">
        <v>23</v>
      </c>
      <c r="M4051" s="5" t="s">
        <v>13713</v>
      </c>
      <c r="N4051" s="5" t="s">
        <v>26</v>
      </c>
      <c r="O4051" s="35">
        <v>4697.78</v>
      </c>
      <c r="P4051" s="5" t="s">
        <v>18630</v>
      </c>
      <c r="Q4051" s="5" t="str">
        <f t="shared" si="63"/>
        <v>Arquivado</v>
      </c>
      <c r="R4051" s="32" t="e">
        <v>#N/A</v>
      </c>
    </row>
    <row r="4052" spans="1:18" x14ac:dyDescent="0.2">
      <c r="A4052" s="5" t="s">
        <v>13715</v>
      </c>
      <c r="B4052" s="5"/>
      <c r="C4052" s="5" t="s">
        <v>13716</v>
      </c>
      <c r="D4052" s="5" t="s">
        <v>2962</v>
      </c>
      <c r="E4052" s="36" t="s">
        <v>71</v>
      </c>
      <c r="F4052" s="5" t="s">
        <v>18633</v>
      </c>
      <c r="G4052" s="34">
        <v>43703</v>
      </c>
      <c r="H4052" s="33" t="s">
        <v>18633</v>
      </c>
      <c r="I4052" s="34">
        <v>43859</v>
      </c>
      <c r="J4052" s="33" t="s">
        <v>18630</v>
      </c>
      <c r="K4052" s="34"/>
      <c r="L4052" s="5" t="s">
        <v>23</v>
      </c>
      <c r="M4052" s="5" t="s">
        <v>13717</v>
      </c>
      <c r="N4052" s="5" t="s">
        <v>26</v>
      </c>
      <c r="O4052" s="35">
        <v>315098.76</v>
      </c>
      <c r="P4052" s="5" t="s">
        <v>18630</v>
      </c>
      <c r="Q4052" s="5" t="str">
        <f t="shared" si="63"/>
        <v>Arquivado</v>
      </c>
      <c r="R4052" s="32" t="e">
        <v>#N/A</v>
      </c>
    </row>
    <row r="4053" spans="1:18" x14ac:dyDescent="0.2">
      <c r="A4053" s="5" t="s">
        <v>13719</v>
      </c>
      <c r="B4053" s="5"/>
      <c r="C4053" s="5" t="s">
        <v>10826</v>
      </c>
      <c r="D4053" s="5" t="s">
        <v>10827</v>
      </c>
      <c r="E4053" s="36" t="s">
        <v>71</v>
      </c>
      <c r="F4053" s="5" t="s">
        <v>18630</v>
      </c>
      <c r="G4053" s="34"/>
      <c r="H4053" s="5" t="s">
        <v>18630</v>
      </c>
      <c r="I4053" s="34"/>
      <c r="J4053" s="5" t="s">
        <v>18630</v>
      </c>
      <c r="K4053" s="34"/>
      <c r="L4053" s="5" t="s">
        <v>42</v>
      </c>
      <c r="M4053" s="5" t="s">
        <v>825</v>
      </c>
      <c r="N4053" s="5" t="s">
        <v>26</v>
      </c>
      <c r="O4053" s="35">
        <v>145329.25</v>
      </c>
      <c r="P4053" s="5" t="s">
        <v>18630</v>
      </c>
      <c r="Q4053" s="5" t="str">
        <f t="shared" si="63"/>
        <v>Arquivado</v>
      </c>
      <c r="R4053" s="32" t="e">
        <v>#N/A</v>
      </c>
    </row>
    <row r="4054" spans="1:18" x14ac:dyDescent="0.2">
      <c r="A4054" s="5" t="s">
        <v>13720</v>
      </c>
      <c r="B4054" s="5"/>
      <c r="C4054" s="5" t="s">
        <v>13721</v>
      </c>
      <c r="D4054" s="5" t="s">
        <v>443</v>
      </c>
      <c r="E4054" s="36" t="s">
        <v>71</v>
      </c>
      <c r="F4054" s="5" t="s">
        <v>18633</v>
      </c>
      <c r="G4054" s="34">
        <v>44903</v>
      </c>
      <c r="H4054" s="33" t="s">
        <v>18633</v>
      </c>
      <c r="I4054" s="34">
        <v>45350</v>
      </c>
      <c r="J4054" s="33" t="s">
        <v>18630</v>
      </c>
      <c r="K4054" s="34"/>
      <c r="L4054" s="5" t="s">
        <v>42</v>
      </c>
      <c r="M4054" s="33" t="s">
        <v>43</v>
      </c>
      <c r="N4054" s="5" t="s">
        <v>26</v>
      </c>
      <c r="O4054" s="35">
        <v>137622.62</v>
      </c>
      <c r="P4054" s="5" t="s">
        <v>18633</v>
      </c>
      <c r="Q4054" s="5" t="str">
        <f t="shared" si="63"/>
        <v>Arquivado</v>
      </c>
      <c r="R4054" s="32" t="e">
        <v>#N/A</v>
      </c>
    </row>
    <row r="4055" spans="1:18" x14ac:dyDescent="0.2">
      <c r="A4055" s="5" t="s">
        <v>13722</v>
      </c>
      <c r="B4055" s="5"/>
      <c r="C4055" s="5" t="s">
        <v>13723</v>
      </c>
      <c r="D4055" s="5" t="s">
        <v>4972</v>
      </c>
      <c r="E4055" s="36" t="s">
        <v>71</v>
      </c>
      <c r="F4055" s="5" t="s">
        <v>18633</v>
      </c>
      <c r="G4055" s="34">
        <v>42705</v>
      </c>
      <c r="H4055" s="33" t="s">
        <v>18633</v>
      </c>
      <c r="I4055" s="34">
        <v>43327</v>
      </c>
      <c r="J4055" s="33" t="s">
        <v>18633</v>
      </c>
      <c r="K4055" s="34">
        <v>43740</v>
      </c>
      <c r="L4055" s="33" t="s">
        <v>23</v>
      </c>
      <c r="M4055" s="5" t="s">
        <v>13724</v>
      </c>
      <c r="N4055" s="5" t="s">
        <v>26</v>
      </c>
      <c r="O4055" s="35">
        <v>40000</v>
      </c>
      <c r="P4055" s="5" t="s">
        <v>18630</v>
      </c>
      <c r="Q4055" s="5" t="str">
        <f t="shared" si="63"/>
        <v>Arquivado</v>
      </c>
      <c r="R4055" s="32" t="e">
        <v>#N/A</v>
      </c>
    </row>
    <row r="4056" spans="1:18" x14ac:dyDescent="0.2">
      <c r="A4056" s="5" t="s">
        <v>13726</v>
      </c>
      <c r="B4056" s="5"/>
      <c r="C4056" s="5" t="s">
        <v>13727</v>
      </c>
      <c r="D4056" s="5" t="s">
        <v>12070</v>
      </c>
      <c r="E4056" s="36" t="s">
        <v>71</v>
      </c>
      <c r="F4056" s="5" t="s">
        <v>18633</v>
      </c>
      <c r="G4056" s="34">
        <v>45862</v>
      </c>
      <c r="H4056" s="33" t="s">
        <v>18630</v>
      </c>
      <c r="I4056" s="34"/>
      <c r="J4056" s="5" t="s">
        <v>18633</v>
      </c>
      <c r="K4056" s="34">
        <v>45880</v>
      </c>
      <c r="L4056" s="33" t="s">
        <v>42</v>
      </c>
      <c r="M4056" s="5" t="s">
        <v>43</v>
      </c>
      <c r="N4056" s="5" t="s">
        <v>26</v>
      </c>
      <c r="O4056" s="35">
        <v>448562.96</v>
      </c>
      <c r="P4056" s="5" t="s">
        <v>18633</v>
      </c>
      <c r="Q4056" s="5" t="str">
        <f t="shared" si="63"/>
        <v>Arquivado</v>
      </c>
      <c r="R4056" s="32" t="e">
        <v>#N/A</v>
      </c>
    </row>
    <row r="4057" spans="1:18" x14ac:dyDescent="0.2">
      <c r="A4057" s="5" t="s">
        <v>13728</v>
      </c>
      <c r="B4057" s="5" t="s">
        <v>13729</v>
      </c>
      <c r="C4057" s="5" t="s">
        <v>13730</v>
      </c>
      <c r="D4057" s="5" t="s">
        <v>19470</v>
      </c>
      <c r="E4057" s="36" t="s">
        <v>71</v>
      </c>
      <c r="F4057" s="5" t="s">
        <v>18633</v>
      </c>
      <c r="G4057" s="34">
        <v>42968</v>
      </c>
      <c r="H4057" s="33" t="s">
        <v>18633</v>
      </c>
      <c r="I4057" s="34">
        <v>43215</v>
      </c>
      <c r="J4057" s="33" t="s">
        <v>18633</v>
      </c>
      <c r="K4057" s="34">
        <v>43327</v>
      </c>
      <c r="L4057" s="33" t="s">
        <v>42</v>
      </c>
      <c r="M4057" s="33" t="s">
        <v>43</v>
      </c>
      <c r="N4057" s="5" t="s">
        <v>26</v>
      </c>
      <c r="O4057" s="35">
        <v>40000</v>
      </c>
      <c r="P4057" s="5" t="s">
        <v>18633</v>
      </c>
      <c r="Q4057" s="5" t="str">
        <f t="shared" si="63"/>
        <v>Arquivado</v>
      </c>
      <c r="R4057" s="32" t="e">
        <v>#N/A</v>
      </c>
    </row>
    <row r="4058" spans="1:18" x14ac:dyDescent="0.2">
      <c r="A4058" s="5" t="s">
        <v>13731</v>
      </c>
      <c r="B4058" s="5"/>
      <c r="C4058" s="5" t="s">
        <v>13732</v>
      </c>
      <c r="D4058" s="5" t="s">
        <v>19470</v>
      </c>
      <c r="E4058" s="36" t="s">
        <v>71</v>
      </c>
      <c r="F4058" s="5" t="s">
        <v>18633</v>
      </c>
      <c r="G4058" s="34">
        <v>43761</v>
      </c>
      <c r="H4058" s="33" t="s">
        <v>18633</v>
      </c>
      <c r="I4058" s="34">
        <v>44124</v>
      </c>
      <c r="J4058" s="33" t="s">
        <v>18633</v>
      </c>
      <c r="K4058" s="34">
        <v>44418</v>
      </c>
      <c r="L4058" s="33" t="s">
        <v>42</v>
      </c>
      <c r="M4058" s="5" t="s">
        <v>43</v>
      </c>
      <c r="N4058" s="5" t="s">
        <v>26</v>
      </c>
      <c r="O4058" s="35">
        <v>223439.29</v>
      </c>
      <c r="P4058" s="5" t="s">
        <v>18630</v>
      </c>
      <c r="Q4058" s="5" t="str">
        <f t="shared" si="63"/>
        <v>Arquivado</v>
      </c>
      <c r="R4058" s="32" t="e">
        <v>#N/A</v>
      </c>
    </row>
    <row r="4059" spans="1:18" x14ac:dyDescent="0.2">
      <c r="A4059" s="5" t="s">
        <v>13733</v>
      </c>
      <c r="B4059" s="5" t="s">
        <v>13734</v>
      </c>
      <c r="C4059" s="5" t="s">
        <v>13735</v>
      </c>
      <c r="D4059" s="5" t="s">
        <v>6904</v>
      </c>
      <c r="E4059" s="36" t="s">
        <v>71</v>
      </c>
      <c r="F4059" s="5" t="s">
        <v>18633</v>
      </c>
      <c r="G4059" s="34">
        <v>43878</v>
      </c>
      <c r="H4059" s="33" t="s">
        <v>18633</v>
      </c>
      <c r="I4059" s="34">
        <v>44138</v>
      </c>
      <c r="J4059" s="33" t="s">
        <v>18633</v>
      </c>
      <c r="K4059" s="34">
        <v>44447</v>
      </c>
      <c r="L4059" s="33" t="s">
        <v>42</v>
      </c>
      <c r="M4059" s="5" t="s">
        <v>646</v>
      </c>
      <c r="N4059" s="5" t="s">
        <v>26</v>
      </c>
      <c r="O4059" s="35">
        <v>314638.73</v>
      </c>
      <c r="P4059" s="5" t="s">
        <v>18630</v>
      </c>
      <c r="Q4059" s="5" t="str">
        <f t="shared" si="63"/>
        <v>Arquivado</v>
      </c>
      <c r="R4059" s="32" t="e">
        <v>#N/A</v>
      </c>
    </row>
    <row r="4060" spans="1:18" x14ac:dyDescent="0.2">
      <c r="A4060" s="5" t="s">
        <v>13736</v>
      </c>
      <c r="B4060" s="5"/>
      <c r="C4060" s="5" t="s">
        <v>13737</v>
      </c>
      <c r="D4060" s="5" t="s">
        <v>891</v>
      </c>
      <c r="E4060" s="36" t="s">
        <v>71</v>
      </c>
      <c r="F4060" s="5" t="s">
        <v>18633</v>
      </c>
      <c r="G4060" s="34">
        <v>46094</v>
      </c>
      <c r="H4060" s="33" t="s">
        <v>18630</v>
      </c>
      <c r="I4060" s="34"/>
      <c r="J4060" s="5" t="s">
        <v>18630</v>
      </c>
      <c r="K4060" s="34"/>
      <c r="L4060" s="5" t="s">
        <v>18795</v>
      </c>
      <c r="M4060" s="5" t="s">
        <v>13738</v>
      </c>
      <c r="N4060" s="5" t="s">
        <v>117</v>
      </c>
      <c r="O4060" s="35">
        <v>229645.71</v>
      </c>
      <c r="P4060" s="60" t="s">
        <v>18630</v>
      </c>
      <c r="Q4060" s="5" t="str">
        <f t="shared" si="63"/>
        <v>Ativo</v>
      </c>
      <c r="R4060" s="32" t="e">
        <v>#N/A</v>
      </c>
    </row>
    <row r="4061" spans="1:18" x14ac:dyDescent="0.2">
      <c r="A4061" s="5" t="s">
        <v>13740</v>
      </c>
      <c r="B4061" s="5"/>
      <c r="C4061" s="5" t="s">
        <v>13741</v>
      </c>
      <c r="D4061" s="5" t="s">
        <v>13742</v>
      </c>
      <c r="E4061" s="36" t="s">
        <v>71</v>
      </c>
      <c r="F4061" s="5" t="s">
        <v>18633</v>
      </c>
      <c r="G4061" s="34">
        <v>44817</v>
      </c>
      <c r="H4061" s="33" t="s">
        <v>18633</v>
      </c>
      <c r="I4061" s="34">
        <v>45099</v>
      </c>
      <c r="J4061" s="33" t="s">
        <v>18633</v>
      </c>
      <c r="K4061" s="34">
        <v>45365</v>
      </c>
      <c r="L4061" s="33" t="s">
        <v>42</v>
      </c>
      <c r="M4061" s="33" t="s">
        <v>43</v>
      </c>
      <c r="N4061" s="5" t="s">
        <v>26</v>
      </c>
      <c r="O4061" s="35">
        <v>500590.01</v>
      </c>
      <c r="P4061" s="5" t="s">
        <v>18630</v>
      </c>
      <c r="Q4061" s="5" t="str">
        <f t="shared" si="63"/>
        <v>Arquivado</v>
      </c>
      <c r="R4061" s="32" t="e">
        <v>#N/A</v>
      </c>
    </row>
    <row r="4062" spans="1:18" x14ac:dyDescent="0.2">
      <c r="A4062" s="5" t="s">
        <v>13743</v>
      </c>
      <c r="B4062" s="5" t="s">
        <v>13744</v>
      </c>
      <c r="C4062" s="5" t="s">
        <v>13745</v>
      </c>
      <c r="D4062" s="5" t="s">
        <v>891</v>
      </c>
      <c r="E4062" s="36" t="s">
        <v>71</v>
      </c>
      <c r="F4062" s="5" t="s">
        <v>18633</v>
      </c>
      <c r="G4062" s="34">
        <v>45825</v>
      </c>
      <c r="H4062" s="33" t="s">
        <v>18630</v>
      </c>
      <c r="I4062" s="34"/>
      <c r="J4062" s="5" t="s">
        <v>18633</v>
      </c>
      <c r="K4062" s="34">
        <v>45853</v>
      </c>
      <c r="L4062" s="33" t="s">
        <v>18794</v>
      </c>
      <c r="M4062" s="5" t="s">
        <v>13746</v>
      </c>
      <c r="N4062" s="5" t="s">
        <v>117</v>
      </c>
      <c r="O4062" s="35">
        <v>582812.94999999995</v>
      </c>
      <c r="P4062" s="60" t="s">
        <v>18633</v>
      </c>
      <c r="Q4062" s="5" t="str">
        <f t="shared" si="63"/>
        <v>Ativo</v>
      </c>
      <c r="R4062" s="32" t="e">
        <v>#N/A</v>
      </c>
    </row>
    <row r="4063" spans="1:18" x14ac:dyDescent="0.2">
      <c r="A4063" s="5" t="s">
        <v>13748</v>
      </c>
      <c r="B4063" s="5"/>
      <c r="C4063" s="5" t="s">
        <v>13749</v>
      </c>
      <c r="D4063" s="5" t="s">
        <v>13750</v>
      </c>
      <c r="E4063" s="36" t="s">
        <v>71</v>
      </c>
      <c r="F4063" s="5" t="s">
        <v>18633</v>
      </c>
      <c r="G4063" s="34">
        <v>43298</v>
      </c>
      <c r="H4063" s="33" t="s">
        <v>18633</v>
      </c>
      <c r="I4063" s="34">
        <v>43433</v>
      </c>
      <c r="J4063" s="33" t="s">
        <v>18633</v>
      </c>
      <c r="K4063" s="34">
        <v>43560</v>
      </c>
      <c r="L4063" s="33" t="s">
        <v>42</v>
      </c>
      <c r="M4063" s="5" t="s">
        <v>238</v>
      </c>
      <c r="N4063" s="5" t="s">
        <v>26</v>
      </c>
      <c r="O4063" s="35">
        <v>40000</v>
      </c>
      <c r="P4063" s="5" t="s">
        <v>18630</v>
      </c>
      <c r="Q4063" s="5" t="str">
        <f t="shared" si="63"/>
        <v>Arquivado</v>
      </c>
      <c r="R4063" s="32" t="e">
        <v>#N/A</v>
      </c>
    </row>
    <row r="4064" spans="1:18" x14ac:dyDescent="0.2">
      <c r="A4064" s="5" t="s">
        <v>13751</v>
      </c>
      <c r="B4064" s="5" t="s">
        <v>13752</v>
      </c>
      <c r="C4064" s="5" t="s">
        <v>13753</v>
      </c>
      <c r="D4064" s="5" t="s">
        <v>18692</v>
      </c>
      <c r="E4064" s="36" t="s">
        <v>71</v>
      </c>
      <c r="F4064" s="5" t="s">
        <v>18633</v>
      </c>
      <c r="G4064" s="34">
        <v>43088</v>
      </c>
      <c r="H4064" s="33" t="s">
        <v>18633</v>
      </c>
      <c r="I4064" s="34">
        <v>43377</v>
      </c>
      <c r="J4064" s="33" t="s">
        <v>18633</v>
      </c>
      <c r="K4064" s="34">
        <v>43563</v>
      </c>
      <c r="L4064" s="33" t="s">
        <v>23</v>
      </c>
      <c r="M4064" s="33" t="s">
        <v>43</v>
      </c>
      <c r="N4064" s="5" t="s">
        <v>26</v>
      </c>
      <c r="O4064" s="35">
        <v>40000</v>
      </c>
      <c r="P4064" s="5" t="s">
        <v>18630</v>
      </c>
      <c r="Q4064" s="5" t="str">
        <f t="shared" si="63"/>
        <v>Arquivado</v>
      </c>
      <c r="R4064" s="32" t="e">
        <v>#N/A</v>
      </c>
    </row>
    <row r="4065" spans="1:18" x14ac:dyDescent="0.2">
      <c r="A4065" s="5" t="s">
        <v>13754</v>
      </c>
      <c r="B4065" s="5"/>
      <c r="C4065" s="5" t="s">
        <v>13755</v>
      </c>
      <c r="D4065" s="5" t="s">
        <v>18692</v>
      </c>
      <c r="E4065" s="36" t="s">
        <v>71</v>
      </c>
      <c r="F4065" s="5" t="s">
        <v>18633</v>
      </c>
      <c r="G4065" s="34">
        <v>43029</v>
      </c>
      <c r="H4065" s="33" t="s">
        <v>18633</v>
      </c>
      <c r="I4065" s="34">
        <v>44257</v>
      </c>
      <c r="J4065" s="33" t="s">
        <v>18633</v>
      </c>
      <c r="K4065" s="34">
        <v>44463</v>
      </c>
      <c r="L4065" s="33" t="s">
        <v>42</v>
      </c>
      <c r="M4065" s="5" t="s">
        <v>13756</v>
      </c>
      <c r="N4065" s="5" t="s">
        <v>26</v>
      </c>
      <c r="O4065" s="35">
        <v>40000</v>
      </c>
      <c r="P4065" s="5" t="s">
        <v>18630</v>
      </c>
      <c r="Q4065" s="5" t="str">
        <f t="shared" si="63"/>
        <v>Arquivado</v>
      </c>
      <c r="R4065" s="32" t="e">
        <v>#N/A</v>
      </c>
    </row>
    <row r="4066" spans="1:18" x14ac:dyDescent="0.2">
      <c r="A4066" s="5" t="s">
        <v>13758</v>
      </c>
      <c r="B4066" s="5" t="s">
        <v>13759</v>
      </c>
      <c r="C4066" s="5" t="s">
        <v>13760</v>
      </c>
      <c r="D4066" s="5" t="s">
        <v>13761</v>
      </c>
      <c r="E4066" s="36" t="s">
        <v>71</v>
      </c>
      <c r="F4066" s="5" t="s">
        <v>18630</v>
      </c>
      <c r="G4066" s="34"/>
      <c r="H4066" s="5" t="s">
        <v>18630</v>
      </c>
      <c r="I4066" s="34"/>
      <c r="J4066" s="5" t="s">
        <v>18630</v>
      </c>
      <c r="K4066" s="34"/>
      <c r="L4066" s="5" t="s">
        <v>23</v>
      </c>
      <c r="M4066" s="5" t="s">
        <v>43</v>
      </c>
      <c r="N4066" s="5" t="s">
        <v>26</v>
      </c>
      <c r="O4066" s="35">
        <v>40000</v>
      </c>
      <c r="P4066" s="5" t="s">
        <v>18630</v>
      </c>
      <c r="Q4066" s="5" t="str">
        <f t="shared" si="63"/>
        <v>Arquivado</v>
      </c>
      <c r="R4066" s="32" t="e">
        <v>#N/A</v>
      </c>
    </row>
    <row r="4067" spans="1:18" x14ac:dyDescent="0.2">
      <c r="A4067" s="5" t="s">
        <v>13762</v>
      </c>
      <c r="B4067" s="5" t="s">
        <v>13763</v>
      </c>
      <c r="C4067" s="5" t="s">
        <v>13764</v>
      </c>
      <c r="D4067" s="5" t="s">
        <v>13765</v>
      </c>
      <c r="E4067" s="36" t="s">
        <v>71</v>
      </c>
      <c r="F4067" s="5" t="s">
        <v>18633</v>
      </c>
      <c r="G4067" s="34">
        <v>42948</v>
      </c>
      <c r="H4067" s="33" t="s">
        <v>18633</v>
      </c>
      <c r="I4067" s="34">
        <v>43132</v>
      </c>
      <c r="J4067" s="33" t="s">
        <v>18633</v>
      </c>
      <c r="K4067" s="34">
        <v>43285</v>
      </c>
      <c r="L4067" s="33" t="s">
        <v>42</v>
      </c>
      <c r="M4067" s="5" t="s">
        <v>13766</v>
      </c>
      <c r="N4067" s="5" t="s">
        <v>26</v>
      </c>
      <c r="O4067" s="35">
        <v>40000</v>
      </c>
      <c r="P4067" s="5" t="s">
        <v>18630</v>
      </c>
      <c r="Q4067" s="5" t="str">
        <f t="shared" si="63"/>
        <v>Arquivado</v>
      </c>
      <c r="R4067" s="32" t="e">
        <v>#N/A</v>
      </c>
    </row>
    <row r="4068" spans="1:18" x14ac:dyDescent="0.2">
      <c r="A4068" s="5" t="s">
        <v>13768</v>
      </c>
      <c r="B4068" s="5"/>
      <c r="C4068" s="5" t="s">
        <v>13769</v>
      </c>
      <c r="D4068" s="5" t="s">
        <v>19222</v>
      </c>
      <c r="E4068" s="36" t="s">
        <v>71</v>
      </c>
      <c r="F4068" s="5" t="s">
        <v>18633</v>
      </c>
      <c r="G4068" s="34">
        <v>43545</v>
      </c>
      <c r="H4068" s="33" t="s">
        <v>18630</v>
      </c>
      <c r="I4068" s="34"/>
      <c r="J4068" s="5" t="s">
        <v>18633</v>
      </c>
      <c r="K4068" s="34">
        <v>43658</v>
      </c>
      <c r="L4068" s="33" t="s">
        <v>42</v>
      </c>
      <c r="M4068" s="5" t="s">
        <v>43</v>
      </c>
      <c r="N4068" s="5" t="s">
        <v>26</v>
      </c>
      <c r="O4068" s="35">
        <v>179891.39</v>
      </c>
      <c r="P4068" s="5" t="s">
        <v>18630</v>
      </c>
      <c r="Q4068" s="5" t="str">
        <f t="shared" si="63"/>
        <v>Arquivado</v>
      </c>
      <c r="R4068" s="32" t="e">
        <v>#N/A</v>
      </c>
    </row>
    <row r="4069" spans="1:18" x14ac:dyDescent="0.2">
      <c r="A4069" s="5" t="s">
        <v>13770</v>
      </c>
      <c r="B4069" s="5"/>
      <c r="C4069" s="5" t="s">
        <v>828</v>
      </c>
      <c r="D4069" s="5" t="s">
        <v>13771</v>
      </c>
      <c r="E4069" s="36" t="s">
        <v>71</v>
      </c>
      <c r="F4069" s="5" t="s">
        <v>18633</v>
      </c>
      <c r="G4069" s="34">
        <v>44946</v>
      </c>
      <c r="H4069" s="33" t="s">
        <v>18633</v>
      </c>
      <c r="I4069" s="34">
        <v>45269</v>
      </c>
      <c r="J4069" s="33" t="s">
        <v>18630</v>
      </c>
      <c r="K4069" s="34"/>
      <c r="L4069" s="5" t="s">
        <v>18796</v>
      </c>
      <c r="M4069" s="5" t="s">
        <v>473</v>
      </c>
      <c r="N4069" s="5" t="s">
        <v>210</v>
      </c>
      <c r="O4069" s="35">
        <v>502770.77</v>
      </c>
      <c r="P4069" s="60" t="s">
        <v>18630</v>
      </c>
      <c r="Q4069" s="5" t="str">
        <f t="shared" si="63"/>
        <v>Ativo</v>
      </c>
      <c r="R4069" s="32" t="e">
        <v>#N/A</v>
      </c>
    </row>
    <row r="4070" spans="1:18" x14ac:dyDescent="0.2">
      <c r="A4070" s="5" t="s">
        <v>13772</v>
      </c>
      <c r="B4070" s="5"/>
      <c r="C4070" s="5" t="s">
        <v>13773</v>
      </c>
      <c r="D4070" s="5" t="s">
        <v>18693</v>
      </c>
      <c r="E4070" s="36" t="s">
        <v>71</v>
      </c>
      <c r="F4070" s="5" t="s">
        <v>18633</v>
      </c>
      <c r="G4070" s="34">
        <v>45520</v>
      </c>
      <c r="H4070" s="33" t="s">
        <v>18630</v>
      </c>
      <c r="I4070" s="34"/>
      <c r="J4070" s="5" t="s">
        <v>18630</v>
      </c>
      <c r="K4070" s="34"/>
      <c r="L4070" s="5" t="s">
        <v>42</v>
      </c>
      <c r="M4070" s="33" t="s">
        <v>43</v>
      </c>
      <c r="N4070" s="5" t="s">
        <v>26</v>
      </c>
      <c r="O4070" s="35">
        <v>299309.24</v>
      </c>
      <c r="P4070" s="5" t="s">
        <v>18630</v>
      </c>
      <c r="Q4070" s="5" t="str">
        <f t="shared" si="63"/>
        <v>Arquivado</v>
      </c>
      <c r="R4070" s="32" t="e">
        <v>#N/A</v>
      </c>
    </row>
    <row r="4071" spans="1:18" x14ac:dyDescent="0.2">
      <c r="A4071" s="5" t="s">
        <v>13774</v>
      </c>
      <c r="B4071" s="5"/>
      <c r="C4071" s="5" t="s">
        <v>13775</v>
      </c>
      <c r="D4071" s="5" t="s">
        <v>13776</v>
      </c>
      <c r="E4071" s="36" t="s">
        <v>71</v>
      </c>
      <c r="F4071" s="5" t="s">
        <v>18633</v>
      </c>
      <c r="G4071" s="34">
        <v>45686</v>
      </c>
      <c r="H4071" s="33" t="s">
        <v>18633</v>
      </c>
      <c r="I4071" s="34">
        <v>45869</v>
      </c>
      <c r="J4071" s="33" t="s">
        <v>18630</v>
      </c>
      <c r="K4071" s="34"/>
      <c r="L4071" s="5" t="s">
        <v>18795</v>
      </c>
      <c r="M4071" s="5" t="s">
        <v>13777</v>
      </c>
      <c r="N4071" s="5" t="s">
        <v>117</v>
      </c>
      <c r="O4071" s="35">
        <v>518586.05</v>
      </c>
      <c r="P4071" s="60" t="s">
        <v>18630</v>
      </c>
      <c r="Q4071" s="5" t="str">
        <f t="shared" si="63"/>
        <v>Ativo</v>
      </c>
      <c r="R4071" s="32" t="e">
        <v>#N/A</v>
      </c>
    </row>
    <row r="4072" spans="1:18" x14ac:dyDescent="0.2">
      <c r="A4072" s="5" t="s">
        <v>13779</v>
      </c>
      <c r="B4072" s="5"/>
      <c r="C4072" s="5" t="s">
        <v>13780</v>
      </c>
      <c r="D4072" s="5" t="s">
        <v>18691</v>
      </c>
      <c r="E4072" s="36" t="s">
        <v>39</v>
      </c>
      <c r="F4072" s="5" t="s">
        <v>18630</v>
      </c>
      <c r="G4072" s="34"/>
      <c r="H4072" s="5" t="s">
        <v>18630</v>
      </c>
      <c r="I4072" s="34"/>
      <c r="J4072" s="5" t="s">
        <v>18630</v>
      </c>
      <c r="K4072" s="34"/>
      <c r="L4072" s="5" t="s">
        <v>42</v>
      </c>
      <c r="M4072" s="33" t="s">
        <v>238</v>
      </c>
      <c r="N4072" s="5" t="s">
        <v>26</v>
      </c>
      <c r="O4072" s="35">
        <v>39950</v>
      </c>
      <c r="P4072" s="5" t="s">
        <v>18630</v>
      </c>
      <c r="Q4072" s="5" t="str">
        <f t="shared" si="63"/>
        <v>Arquivado</v>
      </c>
      <c r="R4072" s="32" t="e">
        <v>#N/A</v>
      </c>
    </row>
    <row r="4073" spans="1:18" x14ac:dyDescent="0.2">
      <c r="A4073" s="5" t="s">
        <v>13781</v>
      </c>
      <c r="B4073" s="5"/>
      <c r="C4073" s="5" t="s">
        <v>13782</v>
      </c>
      <c r="D4073" s="5" t="s">
        <v>8742</v>
      </c>
      <c r="E4073" s="36" t="s">
        <v>71</v>
      </c>
      <c r="F4073" s="5" t="s">
        <v>18633</v>
      </c>
      <c r="G4073" s="34">
        <v>45563</v>
      </c>
      <c r="H4073" s="33" t="s">
        <v>18633</v>
      </c>
      <c r="I4073" s="34">
        <v>45701</v>
      </c>
      <c r="J4073" s="33" t="s">
        <v>18633</v>
      </c>
      <c r="K4073" s="34">
        <v>45924</v>
      </c>
      <c r="L4073" s="33" t="s">
        <v>42</v>
      </c>
      <c r="M4073" s="5" t="s">
        <v>13783</v>
      </c>
      <c r="N4073" s="5" t="s">
        <v>26</v>
      </c>
      <c r="O4073" s="35">
        <v>734450.29</v>
      </c>
      <c r="P4073" s="5" t="s">
        <v>18630</v>
      </c>
      <c r="Q4073" s="5" t="str">
        <f t="shared" si="63"/>
        <v>Arquivado</v>
      </c>
      <c r="R4073" s="32" t="e">
        <v>#N/A</v>
      </c>
    </row>
    <row r="4074" spans="1:18" x14ac:dyDescent="0.2">
      <c r="A4074" s="5" t="s">
        <v>13785</v>
      </c>
      <c r="B4074" s="5"/>
      <c r="C4074" s="5" t="s">
        <v>13786</v>
      </c>
      <c r="D4074" s="5" t="s">
        <v>7593</v>
      </c>
      <c r="E4074" s="36" t="s">
        <v>71</v>
      </c>
      <c r="F4074" s="5" t="s">
        <v>18633</v>
      </c>
      <c r="G4074" s="34">
        <v>44425</v>
      </c>
      <c r="H4074" s="33" t="s">
        <v>18630</v>
      </c>
      <c r="I4074" s="34"/>
      <c r="J4074" s="5" t="s">
        <v>18630</v>
      </c>
      <c r="K4074" s="34"/>
      <c r="L4074" s="5" t="s">
        <v>42</v>
      </c>
      <c r="M4074" s="5" t="s">
        <v>43</v>
      </c>
      <c r="N4074" s="5" t="s">
        <v>26</v>
      </c>
      <c r="O4074" s="35">
        <v>214223.56</v>
      </c>
      <c r="P4074" s="5" t="s">
        <v>18633</v>
      </c>
      <c r="Q4074" s="5" t="str">
        <f t="shared" si="63"/>
        <v>Arquivado</v>
      </c>
      <c r="R4074" s="32" t="e">
        <v>#N/A</v>
      </c>
    </row>
    <row r="4075" spans="1:18" x14ac:dyDescent="0.2">
      <c r="A4075" s="5" t="s">
        <v>13787</v>
      </c>
      <c r="B4075" s="5" t="s">
        <v>13788</v>
      </c>
      <c r="C4075" s="5" t="s">
        <v>13789</v>
      </c>
      <c r="D4075" s="5" t="s">
        <v>13790</v>
      </c>
      <c r="E4075" s="36" t="s">
        <v>71</v>
      </c>
      <c r="F4075" s="5" t="s">
        <v>18633</v>
      </c>
      <c r="G4075" s="34">
        <v>44589</v>
      </c>
      <c r="H4075" s="33" t="s">
        <v>18633</v>
      </c>
      <c r="I4075" s="34">
        <v>44747</v>
      </c>
      <c r="J4075" s="33" t="s">
        <v>18630</v>
      </c>
      <c r="K4075" s="34"/>
      <c r="L4075" s="5" t="s">
        <v>18796</v>
      </c>
      <c r="M4075" s="5" t="s">
        <v>13791</v>
      </c>
      <c r="N4075" s="5" t="s">
        <v>117</v>
      </c>
      <c r="O4075" s="35">
        <v>596179.24</v>
      </c>
      <c r="P4075" s="60" t="s">
        <v>18630</v>
      </c>
      <c r="Q4075" s="5" t="str">
        <f t="shared" si="63"/>
        <v>Ativo</v>
      </c>
      <c r="R4075" s="32" t="e">
        <v>#N/A</v>
      </c>
    </row>
    <row r="4076" spans="1:18" x14ac:dyDescent="0.2">
      <c r="A4076" s="5" t="s">
        <v>13793</v>
      </c>
      <c r="B4076" s="5" t="s">
        <v>13794</v>
      </c>
      <c r="C4076" s="5" t="s">
        <v>13795</v>
      </c>
      <c r="D4076" s="5" t="s">
        <v>18692</v>
      </c>
      <c r="E4076" s="36" t="s">
        <v>71</v>
      </c>
      <c r="F4076" s="5" t="s">
        <v>18633</v>
      </c>
      <c r="G4076" s="34">
        <v>45741</v>
      </c>
      <c r="H4076" s="33" t="s">
        <v>18633</v>
      </c>
      <c r="I4076" s="34">
        <v>45848</v>
      </c>
      <c r="J4076" s="33" t="s">
        <v>18633</v>
      </c>
      <c r="K4076" s="34">
        <v>46101</v>
      </c>
      <c r="L4076" s="33" t="s">
        <v>18794</v>
      </c>
      <c r="M4076" s="33" t="s">
        <v>13796</v>
      </c>
      <c r="N4076" s="5" t="s">
        <v>117</v>
      </c>
      <c r="O4076" s="35">
        <v>408787.18</v>
      </c>
      <c r="P4076" s="60" t="s">
        <v>18630</v>
      </c>
      <c r="Q4076" s="5" t="str">
        <f t="shared" si="63"/>
        <v>Ativo</v>
      </c>
      <c r="R4076" s="32" t="e">
        <v>#N/A</v>
      </c>
    </row>
    <row r="4077" spans="1:18" x14ac:dyDescent="0.2">
      <c r="A4077" s="5" t="s">
        <v>13798</v>
      </c>
      <c r="B4077" s="5" t="s">
        <v>13799</v>
      </c>
      <c r="C4077" s="5" t="s">
        <v>13800</v>
      </c>
      <c r="D4077" s="5" t="s">
        <v>19321</v>
      </c>
      <c r="E4077" s="36" t="s">
        <v>71</v>
      </c>
      <c r="F4077" s="5" t="s">
        <v>18633</v>
      </c>
      <c r="G4077" s="34">
        <v>42727</v>
      </c>
      <c r="H4077" s="33" t="s">
        <v>18633</v>
      </c>
      <c r="I4077" s="34">
        <v>43179</v>
      </c>
      <c r="J4077" s="33" t="s">
        <v>18633</v>
      </c>
      <c r="K4077" s="34">
        <v>43340</v>
      </c>
      <c r="L4077" s="33" t="s">
        <v>42</v>
      </c>
      <c r="M4077" s="33" t="s">
        <v>43</v>
      </c>
      <c r="N4077" s="5" t="s">
        <v>26</v>
      </c>
      <c r="O4077" s="35">
        <v>40000</v>
      </c>
      <c r="P4077" s="5" t="s">
        <v>18630</v>
      </c>
      <c r="Q4077" s="5" t="str">
        <f t="shared" si="63"/>
        <v>Arquivado</v>
      </c>
      <c r="R4077" s="32" t="e">
        <v>#N/A</v>
      </c>
    </row>
    <row r="4078" spans="1:18" x14ac:dyDescent="0.2">
      <c r="A4078" s="5" t="s">
        <v>13801</v>
      </c>
      <c r="B4078" s="5"/>
      <c r="C4078" s="5" t="s">
        <v>13802</v>
      </c>
      <c r="D4078" s="5" t="s">
        <v>891</v>
      </c>
      <c r="E4078" s="36" t="s">
        <v>71</v>
      </c>
      <c r="F4078" s="5" t="s">
        <v>18633</v>
      </c>
      <c r="G4078" s="34">
        <v>45608</v>
      </c>
      <c r="H4078" s="33" t="s">
        <v>18630</v>
      </c>
      <c r="I4078" s="34"/>
      <c r="J4078" s="5" t="s">
        <v>18630</v>
      </c>
      <c r="K4078" s="34"/>
      <c r="L4078" s="5" t="s">
        <v>42</v>
      </c>
      <c r="M4078" s="33" t="s">
        <v>7552</v>
      </c>
      <c r="N4078" s="5" t="s">
        <v>26</v>
      </c>
      <c r="O4078" s="35">
        <v>333563.90999999997</v>
      </c>
      <c r="P4078" s="5" t="s">
        <v>18633</v>
      </c>
      <c r="Q4078" s="5" t="str">
        <f t="shared" si="63"/>
        <v>Arquivado</v>
      </c>
      <c r="R4078" s="32" t="e">
        <v>#N/A</v>
      </c>
    </row>
    <row r="4079" spans="1:18" x14ac:dyDescent="0.2">
      <c r="A4079" s="5" t="s">
        <v>13803</v>
      </c>
      <c r="B4079" s="5"/>
      <c r="C4079" s="5" t="s">
        <v>13804</v>
      </c>
      <c r="D4079" s="5" t="s">
        <v>18691</v>
      </c>
      <c r="E4079" s="36" t="s">
        <v>71</v>
      </c>
      <c r="F4079" s="5" t="s">
        <v>18633</v>
      </c>
      <c r="G4079" s="34">
        <v>44340</v>
      </c>
      <c r="H4079" s="33" t="s">
        <v>18630</v>
      </c>
      <c r="I4079" s="34"/>
      <c r="J4079" s="5" t="s">
        <v>18630</v>
      </c>
      <c r="K4079" s="34"/>
      <c r="L4079" s="5" t="s">
        <v>42</v>
      </c>
      <c r="M4079" s="5" t="s">
        <v>43</v>
      </c>
      <c r="N4079" s="5" t="s">
        <v>26</v>
      </c>
      <c r="O4079" s="35">
        <v>495215.15</v>
      </c>
      <c r="P4079" s="5" t="s">
        <v>18630</v>
      </c>
      <c r="Q4079" s="5" t="str">
        <f t="shared" si="63"/>
        <v>Arquivado</v>
      </c>
      <c r="R4079" s="32" t="e">
        <v>#N/A</v>
      </c>
    </row>
    <row r="4080" spans="1:18" x14ac:dyDescent="0.2">
      <c r="A4080" s="5" t="s">
        <v>11272</v>
      </c>
      <c r="B4080" s="5" t="s">
        <v>11271</v>
      </c>
      <c r="C4080" s="5" t="s">
        <v>11273</v>
      </c>
      <c r="D4080" s="5" t="s">
        <v>19499</v>
      </c>
      <c r="E4080" s="36" t="s">
        <v>71</v>
      </c>
      <c r="F4080" s="5" t="s">
        <v>18633</v>
      </c>
      <c r="G4080" s="34">
        <v>44579</v>
      </c>
      <c r="H4080" s="33" t="s">
        <v>18633</v>
      </c>
      <c r="I4080" s="34">
        <v>44825</v>
      </c>
      <c r="J4080" s="33" t="s">
        <v>18630</v>
      </c>
      <c r="K4080" s="34"/>
      <c r="L4080" s="5" t="s">
        <v>42</v>
      </c>
      <c r="M4080" s="5" t="s">
        <v>646</v>
      </c>
      <c r="N4080" s="5" t="s">
        <v>26</v>
      </c>
      <c r="O4080" s="35">
        <v>68568.77</v>
      </c>
      <c r="P4080" s="5" t="s">
        <v>18630</v>
      </c>
      <c r="Q4080" s="5" t="str">
        <f t="shared" si="63"/>
        <v>Arquivado</v>
      </c>
      <c r="R4080" s="32" t="e">
        <v>#N/A</v>
      </c>
    </row>
    <row r="4081" spans="1:18" x14ac:dyDescent="0.2">
      <c r="A4081" s="5" t="s">
        <v>13805</v>
      </c>
      <c r="B4081" s="5"/>
      <c r="C4081" s="5" t="s">
        <v>13658</v>
      </c>
      <c r="D4081" s="5" t="s">
        <v>13806</v>
      </c>
      <c r="E4081" s="36" t="s">
        <v>1622</v>
      </c>
      <c r="F4081" s="5" t="s">
        <v>18633</v>
      </c>
      <c r="G4081" s="34">
        <v>46120</v>
      </c>
      <c r="H4081" s="33" t="s">
        <v>18630</v>
      </c>
      <c r="I4081" s="34"/>
      <c r="J4081" s="5" t="s">
        <v>18630</v>
      </c>
      <c r="K4081" s="34"/>
      <c r="L4081" s="5" t="s">
        <v>18795</v>
      </c>
      <c r="M4081" s="33" t="s">
        <v>13807</v>
      </c>
      <c r="N4081" s="5" t="s">
        <v>117</v>
      </c>
      <c r="O4081" s="35">
        <v>387809.47</v>
      </c>
      <c r="P4081" s="60" t="s">
        <v>18633</v>
      </c>
      <c r="Q4081" s="5" t="str">
        <f t="shared" si="63"/>
        <v>Ativo</v>
      </c>
      <c r="R4081" s="32" t="e">
        <v>#N/A</v>
      </c>
    </row>
    <row r="4082" spans="1:18" x14ac:dyDescent="0.2">
      <c r="A4082" s="5" t="s">
        <v>13809</v>
      </c>
      <c r="B4082" s="5"/>
      <c r="C4082" s="5" t="s">
        <v>13810</v>
      </c>
      <c r="D4082" s="5" t="s">
        <v>18691</v>
      </c>
      <c r="E4082" s="36" t="s">
        <v>71</v>
      </c>
      <c r="F4082" s="5" t="s">
        <v>18633</v>
      </c>
      <c r="G4082" s="34">
        <v>45740</v>
      </c>
      <c r="H4082" s="33" t="s">
        <v>18633</v>
      </c>
      <c r="I4082" s="34">
        <v>45881</v>
      </c>
      <c r="J4082" s="33" t="s">
        <v>18630</v>
      </c>
      <c r="K4082" s="34"/>
      <c r="L4082" s="5" t="s">
        <v>18795</v>
      </c>
      <c r="M4082" s="5" t="s">
        <v>13811</v>
      </c>
      <c r="N4082" s="5" t="s">
        <v>210</v>
      </c>
      <c r="O4082" s="35">
        <v>135948</v>
      </c>
      <c r="P4082" s="60" t="s">
        <v>18630</v>
      </c>
      <c r="Q4082" s="5" t="str">
        <f t="shared" si="63"/>
        <v>Ativo</v>
      </c>
      <c r="R4082" s="32" t="e">
        <v>#N/A</v>
      </c>
    </row>
    <row r="4083" spans="1:18" x14ac:dyDescent="0.2">
      <c r="A4083" s="5" t="s">
        <v>13813</v>
      </c>
      <c r="B4083" s="5"/>
      <c r="C4083" s="5" t="s">
        <v>13814</v>
      </c>
      <c r="D4083" s="5" t="s">
        <v>5356</v>
      </c>
      <c r="E4083" s="36" t="s">
        <v>71</v>
      </c>
      <c r="F4083" s="5" t="s">
        <v>18633</v>
      </c>
      <c r="G4083" s="34">
        <v>45586</v>
      </c>
      <c r="H4083" s="33" t="s">
        <v>18633</v>
      </c>
      <c r="I4083" s="34">
        <v>45777</v>
      </c>
      <c r="J4083" s="33" t="s">
        <v>18633</v>
      </c>
      <c r="K4083" s="34">
        <v>45940</v>
      </c>
      <c r="L4083" s="33" t="s">
        <v>18794</v>
      </c>
      <c r="M4083" s="33" t="s">
        <v>13815</v>
      </c>
      <c r="N4083" s="5" t="s">
        <v>117</v>
      </c>
      <c r="O4083" s="35">
        <v>419822.45</v>
      </c>
      <c r="P4083" s="60" t="s">
        <v>18630</v>
      </c>
      <c r="Q4083" s="5" t="str">
        <f t="shared" si="63"/>
        <v>Ativo</v>
      </c>
      <c r="R4083" s="32" t="e">
        <v>#N/A</v>
      </c>
    </row>
    <row r="4084" spans="1:18" x14ac:dyDescent="0.2">
      <c r="A4084" s="5" t="s">
        <v>13817</v>
      </c>
      <c r="B4084" s="5" t="s">
        <v>13818</v>
      </c>
      <c r="C4084" s="5" t="s">
        <v>13662</v>
      </c>
      <c r="D4084" s="5" t="s">
        <v>18691</v>
      </c>
      <c r="E4084" s="36" t="s">
        <v>71</v>
      </c>
      <c r="F4084" s="5" t="s">
        <v>18633</v>
      </c>
      <c r="G4084" s="34">
        <v>43726</v>
      </c>
      <c r="H4084" s="33" t="s">
        <v>18630</v>
      </c>
      <c r="I4084" s="34"/>
      <c r="J4084" s="5" t="s">
        <v>18633</v>
      </c>
      <c r="K4084" s="34">
        <v>44054</v>
      </c>
      <c r="L4084" s="33" t="s">
        <v>42</v>
      </c>
      <c r="M4084" s="5" t="s">
        <v>13819</v>
      </c>
      <c r="N4084" s="5" t="s">
        <v>26</v>
      </c>
      <c r="O4084" s="35">
        <v>387047.37</v>
      </c>
      <c r="P4084" s="5" t="s">
        <v>18630</v>
      </c>
      <c r="Q4084" s="5" t="str">
        <f t="shared" si="63"/>
        <v>Arquivado</v>
      </c>
      <c r="R4084" s="32" t="e">
        <v>#N/A</v>
      </c>
    </row>
    <row r="4085" spans="1:18" x14ac:dyDescent="0.2">
      <c r="A4085" s="5" t="s">
        <v>13821</v>
      </c>
      <c r="B4085" s="5"/>
      <c r="C4085" s="5" t="s">
        <v>13822</v>
      </c>
      <c r="D4085" s="5" t="s">
        <v>18692</v>
      </c>
      <c r="E4085" s="36" t="s">
        <v>71</v>
      </c>
      <c r="F4085" s="5" t="s">
        <v>18630</v>
      </c>
      <c r="G4085" s="34"/>
      <c r="H4085" s="5" t="s">
        <v>18630</v>
      </c>
      <c r="I4085" s="34"/>
      <c r="J4085" s="5" t="s">
        <v>18630</v>
      </c>
      <c r="K4085" s="34"/>
      <c r="L4085" s="5" t="s">
        <v>42</v>
      </c>
      <c r="M4085" s="5" t="s">
        <v>43</v>
      </c>
      <c r="N4085" s="5" t="s">
        <v>26</v>
      </c>
      <c r="O4085" s="35">
        <v>117674.58</v>
      </c>
      <c r="P4085" s="5" t="s">
        <v>18630</v>
      </c>
      <c r="Q4085" s="5" t="str">
        <f t="shared" si="63"/>
        <v>Arquivado</v>
      </c>
      <c r="R4085" s="32" t="e">
        <v>#N/A</v>
      </c>
    </row>
    <row r="4086" spans="1:18" x14ac:dyDescent="0.2">
      <c r="A4086" s="5" t="s">
        <v>13823</v>
      </c>
      <c r="B4086" s="5"/>
      <c r="C4086" s="5" t="s">
        <v>13824</v>
      </c>
      <c r="D4086" s="5" t="s">
        <v>8742</v>
      </c>
      <c r="E4086" s="36" t="s">
        <v>71</v>
      </c>
      <c r="F4086" s="5" t="s">
        <v>18633</v>
      </c>
      <c r="G4086" s="34">
        <v>45643</v>
      </c>
      <c r="H4086" s="33" t="s">
        <v>18633</v>
      </c>
      <c r="I4086" s="34">
        <v>45925</v>
      </c>
      <c r="J4086" s="33" t="s">
        <v>18630</v>
      </c>
      <c r="K4086" s="34"/>
      <c r="L4086" s="5" t="s">
        <v>18796</v>
      </c>
      <c r="M4086" s="5" t="s">
        <v>1211</v>
      </c>
      <c r="N4086" s="5" t="s">
        <v>117</v>
      </c>
      <c r="O4086" s="35">
        <v>211422.68</v>
      </c>
      <c r="P4086" s="60" t="s">
        <v>18630</v>
      </c>
      <c r="Q4086" s="5" t="str">
        <f t="shared" si="63"/>
        <v>Ativo</v>
      </c>
      <c r="R4086" s="32" t="e">
        <v>#N/A</v>
      </c>
    </row>
    <row r="4087" spans="1:18" x14ac:dyDescent="0.2">
      <c r="A4087" s="5" t="s">
        <v>13825</v>
      </c>
      <c r="B4087" s="5" t="s">
        <v>13826</v>
      </c>
      <c r="C4087" s="5" t="s">
        <v>13827</v>
      </c>
      <c r="D4087" s="5" t="s">
        <v>18691</v>
      </c>
      <c r="E4087" s="36" t="s">
        <v>71</v>
      </c>
      <c r="F4087" s="5" t="s">
        <v>18633</v>
      </c>
      <c r="G4087" s="34">
        <v>45258</v>
      </c>
      <c r="H4087" s="33" t="s">
        <v>18633</v>
      </c>
      <c r="I4087" s="34">
        <v>45448</v>
      </c>
      <c r="J4087" s="33" t="s">
        <v>18630</v>
      </c>
      <c r="K4087" s="34"/>
      <c r="L4087" s="5" t="s">
        <v>18796</v>
      </c>
      <c r="M4087" s="5" t="s">
        <v>348</v>
      </c>
      <c r="N4087" s="5" t="s">
        <v>117</v>
      </c>
      <c r="O4087" s="35">
        <v>587589.92000000004</v>
      </c>
      <c r="P4087" s="60" t="s">
        <v>18630</v>
      </c>
      <c r="Q4087" s="5" t="str">
        <f t="shared" si="63"/>
        <v>Ativo</v>
      </c>
      <c r="R4087" s="32" t="e">
        <v>#N/A</v>
      </c>
    </row>
    <row r="4088" spans="1:18" x14ac:dyDescent="0.2">
      <c r="A4088" s="5" t="s">
        <v>13828</v>
      </c>
      <c r="B4088" s="5"/>
      <c r="C4088" s="5" t="s">
        <v>13829</v>
      </c>
      <c r="D4088" s="5" t="s">
        <v>911</v>
      </c>
      <c r="E4088" s="36" t="s">
        <v>71</v>
      </c>
      <c r="F4088" s="5" t="s">
        <v>18633</v>
      </c>
      <c r="G4088" s="34">
        <v>44396</v>
      </c>
      <c r="H4088" s="33" t="s">
        <v>18630</v>
      </c>
      <c r="I4088" s="34"/>
      <c r="J4088" s="5" t="s">
        <v>18633</v>
      </c>
      <c r="K4088" s="34">
        <v>44526</v>
      </c>
      <c r="L4088" s="33" t="s">
        <v>42</v>
      </c>
      <c r="M4088" s="5" t="s">
        <v>13830</v>
      </c>
      <c r="N4088" s="5" t="s">
        <v>26</v>
      </c>
      <c r="O4088" s="35">
        <v>267362.71999999997</v>
      </c>
      <c r="P4088" s="5" t="s">
        <v>18630</v>
      </c>
      <c r="Q4088" s="5" t="str">
        <f t="shared" si="63"/>
        <v>Arquivado</v>
      </c>
      <c r="R4088" s="32" t="e">
        <v>#N/A</v>
      </c>
    </row>
    <row r="4089" spans="1:18" x14ac:dyDescent="0.2">
      <c r="A4089" s="5" t="s">
        <v>13832</v>
      </c>
      <c r="B4089" s="5"/>
      <c r="C4089" s="5" t="s">
        <v>12141</v>
      </c>
      <c r="D4089" s="5" t="s">
        <v>221</v>
      </c>
      <c r="E4089" s="36" t="s">
        <v>71</v>
      </c>
      <c r="F4089" s="5" t="s">
        <v>18633</v>
      </c>
      <c r="G4089" s="34">
        <v>46090</v>
      </c>
      <c r="H4089" s="33" t="s">
        <v>18630</v>
      </c>
      <c r="I4089" s="34"/>
      <c r="J4089" s="5" t="s">
        <v>18630</v>
      </c>
      <c r="K4089" s="34"/>
      <c r="L4089" s="5" t="s">
        <v>18795</v>
      </c>
      <c r="M4089" s="5" t="s">
        <v>13833</v>
      </c>
      <c r="N4089" s="5" t="s">
        <v>117</v>
      </c>
      <c r="O4089" s="35">
        <v>346751.01</v>
      </c>
      <c r="P4089" s="60" t="s">
        <v>18630</v>
      </c>
      <c r="Q4089" s="5" t="str">
        <f t="shared" si="63"/>
        <v>Ativo</v>
      </c>
      <c r="R4089" s="32" t="e">
        <v>#N/A</v>
      </c>
    </row>
    <row r="4090" spans="1:18" x14ac:dyDescent="0.2">
      <c r="A4090" s="5" t="s">
        <v>13835</v>
      </c>
      <c r="B4090" s="5"/>
      <c r="C4090" s="5" t="s">
        <v>11538</v>
      </c>
      <c r="D4090" s="5" t="s">
        <v>19227</v>
      </c>
      <c r="E4090" s="36" t="s">
        <v>39</v>
      </c>
      <c r="F4090" s="5" t="s">
        <v>18633</v>
      </c>
      <c r="G4090" s="34">
        <v>43966</v>
      </c>
      <c r="H4090" s="33" t="s">
        <v>18630</v>
      </c>
      <c r="I4090" s="34"/>
      <c r="J4090" s="5" t="s">
        <v>18630</v>
      </c>
      <c r="K4090" s="34"/>
      <c r="L4090" s="5" t="s">
        <v>42</v>
      </c>
      <c r="M4090" s="33" t="s">
        <v>43</v>
      </c>
      <c r="N4090" s="5" t="s">
        <v>26</v>
      </c>
      <c r="O4090" s="35">
        <v>40000</v>
      </c>
      <c r="P4090" s="5" t="s">
        <v>18630</v>
      </c>
      <c r="Q4090" s="5" t="str">
        <f t="shared" si="63"/>
        <v>Arquivado</v>
      </c>
      <c r="R4090" s="32" t="e">
        <v>#N/A</v>
      </c>
    </row>
    <row r="4091" spans="1:18" x14ac:dyDescent="0.2">
      <c r="A4091" s="5" t="s">
        <v>13836</v>
      </c>
      <c r="B4091" s="5"/>
      <c r="C4091" s="5" t="s">
        <v>13837</v>
      </c>
      <c r="D4091" s="5" t="s">
        <v>18695</v>
      </c>
      <c r="E4091" s="36" t="s">
        <v>71</v>
      </c>
      <c r="F4091" s="5" t="s">
        <v>18633</v>
      </c>
      <c r="G4091" s="34">
        <v>45405</v>
      </c>
      <c r="H4091" s="33" t="s">
        <v>18633</v>
      </c>
      <c r="I4091" s="34">
        <v>45602</v>
      </c>
      <c r="J4091" s="33" t="s">
        <v>18633</v>
      </c>
      <c r="K4091" s="34">
        <v>45723</v>
      </c>
      <c r="L4091" s="33" t="s">
        <v>18794</v>
      </c>
      <c r="M4091" s="33" t="s">
        <v>13838</v>
      </c>
      <c r="N4091" s="5" t="s">
        <v>117</v>
      </c>
      <c r="O4091" s="35">
        <v>95818.46</v>
      </c>
      <c r="P4091" s="60" t="s">
        <v>18630</v>
      </c>
      <c r="Q4091" s="5" t="str">
        <f t="shared" si="63"/>
        <v>Ativo</v>
      </c>
      <c r="R4091" s="32" t="e">
        <v>#N/A</v>
      </c>
    </row>
    <row r="4092" spans="1:18" x14ac:dyDescent="0.2">
      <c r="A4092" s="5" t="s">
        <v>13840</v>
      </c>
      <c r="B4092" s="5" t="s">
        <v>13841</v>
      </c>
      <c r="C4092" s="5" t="s">
        <v>13842</v>
      </c>
      <c r="D4092" s="5" t="s">
        <v>41</v>
      </c>
      <c r="E4092" s="36" t="s">
        <v>71</v>
      </c>
      <c r="F4092" s="5" t="s">
        <v>18633</v>
      </c>
      <c r="G4092" s="34">
        <v>43151</v>
      </c>
      <c r="H4092" s="33" t="s">
        <v>18633</v>
      </c>
      <c r="I4092" s="34">
        <v>43620</v>
      </c>
      <c r="J4092" s="33" t="s">
        <v>18633</v>
      </c>
      <c r="K4092" s="34">
        <v>44986</v>
      </c>
      <c r="L4092" s="33" t="s">
        <v>42</v>
      </c>
      <c r="M4092" s="33" t="s">
        <v>43</v>
      </c>
      <c r="N4092" s="5" t="s">
        <v>26</v>
      </c>
      <c r="O4092" s="35">
        <v>40000</v>
      </c>
      <c r="P4092" s="5" t="s">
        <v>18630</v>
      </c>
      <c r="Q4092" s="5" t="str">
        <f t="shared" si="63"/>
        <v>Arquivado</v>
      </c>
      <c r="R4092" s="32" t="e">
        <v>#N/A</v>
      </c>
    </row>
    <row r="4093" spans="1:18" x14ac:dyDescent="0.2">
      <c r="A4093" s="5" t="s">
        <v>13843</v>
      </c>
      <c r="B4093" s="5"/>
      <c r="C4093" s="5" t="s">
        <v>13844</v>
      </c>
      <c r="D4093" s="5" t="s">
        <v>18693</v>
      </c>
      <c r="E4093" s="36" t="s">
        <v>71</v>
      </c>
      <c r="F4093" s="5" t="s">
        <v>18633</v>
      </c>
      <c r="G4093" s="34">
        <v>45222</v>
      </c>
      <c r="H4093" s="33" t="s">
        <v>18633</v>
      </c>
      <c r="I4093" s="34">
        <v>45434</v>
      </c>
      <c r="J4093" s="33" t="s">
        <v>18630</v>
      </c>
      <c r="K4093" s="34"/>
      <c r="L4093" s="5" t="s">
        <v>42</v>
      </c>
      <c r="M4093" s="33" t="s">
        <v>13845</v>
      </c>
      <c r="N4093" s="5" t="s">
        <v>26</v>
      </c>
      <c r="O4093" s="35">
        <v>502906.18</v>
      </c>
      <c r="P4093" s="5" t="s">
        <v>18633</v>
      </c>
      <c r="Q4093" s="5" t="str">
        <f t="shared" si="63"/>
        <v>Arquivado</v>
      </c>
      <c r="R4093" s="32" t="e">
        <v>#N/A</v>
      </c>
    </row>
    <row r="4094" spans="1:18" x14ac:dyDescent="0.2">
      <c r="A4094" s="5" t="s">
        <v>11706</v>
      </c>
      <c r="B4094" s="5" t="s">
        <v>11705</v>
      </c>
      <c r="C4094" s="5" t="s">
        <v>11707</v>
      </c>
      <c r="D4094" s="5" t="s">
        <v>19500</v>
      </c>
      <c r="E4094" s="36" t="s">
        <v>71</v>
      </c>
      <c r="F4094" s="5" t="s">
        <v>18633</v>
      </c>
      <c r="G4094" s="34">
        <v>44890</v>
      </c>
      <c r="H4094" s="33" t="s">
        <v>18633</v>
      </c>
      <c r="I4094" s="34">
        <v>45162</v>
      </c>
      <c r="J4094" s="33" t="s">
        <v>18630</v>
      </c>
      <c r="K4094" s="34"/>
      <c r="L4094" s="5" t="s">
        <v>18796</v>
      </c>
      <c r="M4094" s="5" t="s">
        <v>6140</v>
      </c>
      <c r="N4094" s="5" t="s">
        <v>117</v>
      </c>
      <c r="O4094" s="35">
        <v>298313.11</v>
      </c>
      <c r="P4094" s="60" t="s">
        <v>18630</v>
      </c>
      <c r="Q4094" s="5" t="str">
        <f t="shared" si="63"/>
        <v>Ativo</v>
      </c>
      <c r="R4094" s="32" t="e">
        <v>#N/A</v>
      </c>
    </row>
    <row r="4095" spans="1:18" x14ac:dyDescent="0.2">
      <c r="A4095" s="5" t="s">
        <v>13847</v>
      </c>
      <c r="B4095" s="5"/>
      <c r="C4095" s="5" t="s">
        <v>13848</v>
      </c>
      <c r="D4095" s="5" t="s">
        <v>18691</v>
      </c>
      <c r="E4095" s="36" t="s">
        <v>71</v>
      </c>
      <c r="F4095" s="5" t="s">
        <v>18633</v>
      </c>
      <c r="G4095" s="34">
        <v>45059</v>
      </c>
      <c r="H4095" s="33" t="s">
        <v>18630</v>
      </c>
      <c r="I4095" s="34"/>
      <c r="J4095" s="5" t="s">
        <v>18630</v>
      </c>
      <c r="K4095" s="34"/>
      <c r="L4095" s="5" t="s">
        <v>42</v>
      </c>
      <c r="M4095" s="5" t="s">
        <v>13849</v>
      </c>
      <c r="N4095" s="5" t="s">
        <v>26</v>
      </c>
      <c r="O4095" s="35">
        <v>386590.96</v>
      </c>
      <c r="P4095" s="5" t="s">
        <v>18630</v>
      </c>
      <c r="Q4095" s="5" t="str">
        <f t="shared" si="63"/>
        <v>Arquivado</v>
      </c>
      <c r="R4095" s="32" t="e">
        <v>#N/A</v>
      </c>
    </row>
    <row r="4096" spans="1:18" x14ac:dyDescent="0.2">
      <c r="A4096" s="5" t="s">
        <v>13851</v>
      </c>
      <c r="B4096" s="5"/>
      <c r="C4096" s="5" t="s">
        <v>13852</v>
      </c>
      <c r="D4096" s="5" t="s">
        <v>19436</v>
      </c>
      <c r="E4096" s="36" t="s">
        <v>71</v>
      </c>
      <c r="F4096" s="5" t="s">
        <v>18633</v>
      </c>
      <c r="G4096" s="34">
        <v>44824</v>
      </c>
      <c r="H4096" s="33" t="s">
        <v>18630</v>
      </c>
      <c r="I4096" s="34"/>
      <c r="J4096" s="5" t="s">
        <v>18630</v>
      </c>
      <c r="K4096" s="34"/>
      <c r="L4096" s="5" t="s">
        <v>42</v>
      </c>
      <c r="M4096" s="33" t="s">
        <v>43</v>
      </c>
      <c r="N4096" s="5" t="s">
        <v>26</v>
      </c>
      <c r="O4096" s="35">
        <v>688512.94</v>
      </c>
      <c r="P4096" s="5" t="s">
        <v>18630</v>
      </c>
      <c r="Q4096" s="5" t="str">
        <f t="shared" si="63"/>
        <v>Arquivado</v>
      </c>
      <c r="R4096" s="32" t="e">
        <v>#N/A</v>
      </c>
    </row>
    <row r="4097" spans="1:18" x14ac:dyDescent="0.2">
      <c r="A4097" s="5" t="s">
        <v>13853</v>
      </c>
      <c r="B4097" s="5" t="s">
        <v>13854</v>
      </c>
      <c r="C4097" s="5" t="s">
        <v>13855</v>
      </c>
      <c r="D4097" s="5" t="s">
        <v>8742</v>
      </c>
      <c r="E4097" s="36" t="s">
        <v>71</v>
      </c>
      <c r="F4097" s="5" t="s">
        <v>18633</v>
      </c>
      <c r="G4097" s="34">
        <v>45603</v>
      </c>
      <c r="H4097" s="33" t="s">
        <v>18633</v>
      </c>
      <c r="I4097" s="34">
        <v>45805</v>
      </c>
      <c r="J4097" s="33" t="s">
        <v>18630</v>
      </c>
      <c r="K4097" s="34"/>
      <c r="L4097" s="5" t="s">
        <v>18795</v>
      </c>
      <c r="M4097" s="5" t="s">
        <v>13856</v>
      </c>
      <c r="N4097" s="5" t="s">
        <v>117</v>
      </c>
      <c r="O4097" s="35">
        <v>1335776.47</v>
      </c>
      <c r="P4097" s="60" t="s">
        <v>18630</v>
      </c>
      <c r="Q4097" s="5" t="str">
        <f t="shared" si="63"/>
        <v>Ativo</v>
      </c>
      <c r="R4097" s="32" t="e">
        <v>#N/A</v>
      </c>
    </row>
    <row r="4098" spans="1:18" x14ac:dyDescent="0.2">
      <c r="A4098" s="5" t="s">
        <v>13858</v>
      </c>
      <c r="B4098" s="5"/>
      <c r="C4098" s="5" t="s">
        <v>13859</v>
      </c>
      <c r="D4098" s="5" t="s">
        <v>18692</v>
      </c>
      <c r="E4098" s="36" t="s">
        <v>71</v>
      </c>
      <c r="F4098" s="5" t="s">
        <v>18633</v>
      </c>
      <c r="G4098" s="34">
        <v>44237</v>
      </c>
      <c r="H4098" s="33" t="s">
        <v>18630</v>
      </c>
      <c r="I4098" s="34"/>
      <c r="J4098" s="5" t="s">
        <v>18630</v>
      </c>
      <c r="K4098" s="34"/>
      <c r="L4098" s="5" t="s">
        <v>42</v>
      </c>
      <c r="M4098" s="5" t="s">
        <v>43</v>
      </c>
      <c r="N4098" s="5" t="s">
        <v>26</v>
      </c>
      <c r="O4098" s="35">
        <v>308233.19</v>
      </c>
      <c r="P4098" s="5" t="s">
        <v>18630</v>
      </c>
      <c r="Q4098" s="5" t="str">
        <f t="shared" si="63"/>
        <v>Arquivado</v>
      </c>
      <c r="R4098" s="32" t="e">
        <v>#N/A</v>
      </c>
    </row>
    <row r="4099" spans="1:18" x14ac:dyDescent="0.2">
      <c r="A4099" s="5" t="s">
        <v>13860</v>
      </c>
      <c r="B4099" s="5" t="s">
        <v>13861</v>
      </c>
      <c r="C4099" s="5" t="s">
        <v>13862</v>
      </c>
      <c r="D4099" s="5" t="s">
        <v>13863</v>
      </c>
      <c r="E4099" s="36" t="s">
        <v>71</v>
      </c>
      <c r="F4099" s="5" t="s">
        <v>18633</v>
      </c>
      <c r="G4099" s="34">
        <v>43171</v>
      </c>
      <c r="H4099" s="33" t="s">
        <v>18633</v>
      </c>
      <c r="I4099" s="34">
        <v>43608</v>
      </c>
      <c r="J4099" s="33" t="s">
        <v>18633</v>
      </c>
      <c r="K4099" s="34">
        <v>45784</v>
      </c>
      <c r="L4099" s="33" t="s">
        <v>18794</v>
      </c>
      <c r="M4099" s="33" t="s">
        <v>12850</v>
      </c>
      <c r="N4099" s="5" t="s">
        <v>117</v>
      </c>
      <c r="O4099" s="35">
        <v>40000</v>
      </c>
      <c r="P4099" s="60" t="s">
        <v>18630</v>
      </c>
      <c r="Q4099" s="5" t="str">
        <f t="shared" si="63"/>
        <v>Ativo</v>
      </c>
      <c r="R4099" s="32" t="e">
        <v>#N/A</v>
      </c>
    </row>
    <row r="4100" spans="1:18" x14ac:dyDescent="0.2">
      <c r="A4100" s="5" t="s">
        <v>13864</v>
      </c>
      <c r="B4100" s="5" t="s">
        <v>13865</v>
      </c>
      <c r="C4100" s="5" t="s">
        <v>13866</v>
      </c>
      <c r="D4100" s="5" t="s">
        <v>41</v>
      </c>
      <c r="E4100" s="36" t="s">
        <v>71</v>
      </c>
      <c r="F4100" s="5" t="s">
        <v>18633</v>
      </c>
      <c r="G4100" s="34">
        <v>43147</v>
      </c>
      <c r="H4100" s="33" t="s">
        <v>18633</v>
      </c>
      <c r="I4100" s="34">
        <v>43417</v>
      </c>
      <c r="J4100" s="33" t="s">
        <v>18633</v>
      </c>
      <c r="K4100" s="34">
        <v>44837</v>
      </c>
      <c r="L4100" s="33" t="s">
        <v>42</v>
      </c>
      <c r="M4100" s="33" t="s">
        <v>13867</v>
      </c>
      <c r="N4100" s="5" t="s">
        <v>26</v>
      </c>
      <c r="O4100" s="35">
        <v>40000</v>
      </c>
      <c r="P4100" s="5" t="s">
        <v>18630</v>
      </c>
      <c r="Q4100" s="5" t="str">
        <f t="shared" ref="Q4100:Q4163" si="64">IF(OR(ISNUMBER(SEARCH("arquivamento",L4100)),ISNUMBER(SEARCH("arquivado",L4100))),"Arquivado","Ativo")</f>
        <v>Arquivado</v>
      </c>
      <c r="R4100" s="32" t="e">
        <v>#N/A</v>
      </c>
    </row>
    <row r="4101" spans="1:18" x14ac:dyDescent="0.2">
      <c r="A4101" s="5" t="s">
        <v>13869</v>
      </c>
      <c r="B4101" s="5"/>
      <c r="C4101" s="5" t="s">
        <v>13870</v>
      </c>
      <c r="D4101" s="5" t="s">
        <v>7593</v>
      </c>
      <c r="E4101" s="36" t="s">
        <v>71</v>
      </c>
      <c r="F4101" s="5" t="s">
        <v>18633</v>
      </c>
      <c r="G4101" s="34">
        <v>44862</v>
      </c>
      <c r="H4101" s="33" t="s">
        <v>18633</v>
      </c>
      <c r="I4101" s="34">
        <v>45055</v>
      </c>
      <c r="J4101" s="33" t="s">
        <v>18630</v>
      </c>
      <c r="K4101" s="34"/>
      <c r="L4101" s="5" t="s">
        <v>18796</v>
      </c>
      <c r="M4101" s="5" t="s">
        <v>13871</v>
      </c>
      <c r="N4101" s="5" t="s">
        <v>210</v>
      </c>
      <c r="O4101" s="35">
        <v>456574.77</v>
      </c>
      <c r="P4101" s="60" t="s">
        <v>18630</v>
      </c>
      <c r="Q4101" s="5" t="str">
        <f t="shared" si="64"/>
        <v>Ativo</v>
      </c>
      <c r="R4101" s="32" t="e">
        <v>#N/A</v>
      </c>
    </row>
    <row r="4102" spans="1:18" x14ac:dyDescent="0.2">
      <c r="A4102" s="5" t="s">
        <v>13873</v>
      </c>
      <c r="B4102" s="5"/>
      <c r="C4102" s="5" t="s">
        <v>13874</v>
      </c>
      <c r="D4102" s="5" t="s">
        <v>18691</v>
      </c>
      <c r="E4102" s="36" t="s">
        <v>71</v>
      </c>
      <c r="F4102" s="5" t="s">
        <v>18633</v>
      </c>
      <c r="G4102" s="34">
        <v>44533</v>
      </c>
      <c r="H4102" s="33" t="s">
        <v>18630</v>
      </c>
      <c r="I4102" s="34"/>
      <c r="J4102" s="5" t="s">
        <v>18633</v>
      </c>
      <c r="K4102" s="34">
        <v>44721</v>
      </c>
      <c r="L4102" s="33" t="s">
        <v>42</v>
      </c>
      <c r="M4102" s="5" t="s">
        <v>13875</v>
      </c>
      <c r="N4102" s="5" t="s">
        <v>26</v>
      </c>
      <c r="O4102" s="35">
        <v>349526.64</v>
      </c>
      <c r="P4102" s="5" t="s">
        <v>18630</v>
      </c>
      <c r="Q4102" s="5" t="str">
        <f t="shared" si="64"/>
        <v>Arquivado</v>
      </c>
      <c r="R4102" s="32" t="e">
        <v>#N/A</v>
      </c>
    </row>
    <row r="4103" spans="1:18" x14ac:dyDescent="0.2">
      <c r="A4103" s="5" t="s">
        <v>13877</v>
      </c>
      <c r="B4103" s="5"/>
      <c r="C4103" s="5" t="s">
        <v>11229</v>
      </c>
      <c r="D4103" s="5" t="s">
        <v>19216</v>
      </c>
      <c r="E4103" s="36" t="s">
        <v>39</v>
      </c>
      <c r="F4103" s="5" t="s">
        <v>18630</v>
      </c>
      <c r="G4103" s="34"/>
      <c r="H4103" s="5" t="s">
        <v>18630</v>
      </c>
      <c r="I4103" s="34"/>
      <c r="J4103" s="5" t="s">
        <v>18630</v>
      </c>
      <c r="K4103" s="34"/>
      <c r="L4103" s="5" t="s">
        <v>42</v>
      </c>
      <c r="M4103" s="33" t="s">
        <v>9079</v>
      </c>
      <c r="N4103" s="5" t="s">
        <v>26</v>
      </c>
      <c r="O4103" s="35">
        <v>40000</v>
      </c>
      <c r="P4103" s="5" t="s">
        <v>18630</v>
      </c>
      <c r="Q4103" s="5" t="str">
        <f t="shared" si="64"/>
        <v>Arquivado</v>
      </c>
      <c r="R4103" s="32" t="e">
        <v>#N/A</v>
      </c>
    </row>
    <row r="4104" spans="1:18" x14ac:dyDescent="0.2">
      <c r="A4104" s="5" t="s">
        <v>13878</v>
      </c>
      <c r="B4104" s="5" t="s">
        <v>13879</v>
      </c>
      <c r="C4104" s="5" t="s">
        <v>13880</v>
      </c>
      <c r="D4104" s="5" t="s">
        <v>18692</v>
      </c>
      <c r="E4104" s="36" t="s">
        <v>71</v>
      </c>
      <c r="F4104" s="5" t="s">
        <v>18633</v>
      </c>
      <c r="G4104" s="34">
        <v>43734</v>
      </c>
      <c r="H4104" s="33" t="s">
        <v>18633</v>
      </c>
      <c r="I4104" s="34">
        <v>44004</v>
      </c>
      <c r="J4104" s="33" t="s">
        <v>18630</v>
      </c>
      <c r="K4104" s="34"/>
      <c r="L4104" s="5" t="s">
        <v>18796</v>
      </c>
      <c r="M4104" s="5" t="s">
        <v>13881</v>
      </c>
      <c r="N4104" s="5" t="s">
        <v>117</v>
      </c>
      <c r="O4104" s="35">
        <v>51864.68</v>
      </c>
      <c r="P4104" s="60" t="s">
        <v>18630</v>
      </c>
      <c r="Q4104" s="5" t="str">
        <f t="shared" si="64"/>
        <v>Ativo</v>
      </c>
      <c r="R4104" s="32" t="e">
        <v>#N/A</v>
      </c>
    </row>
    <row r="4105" spans="1:18" x14ac:dyDescent="0.2">
      <c r="A4105" s="5" t="s">
        <v>13883</v>
      </c>
      <c r="B4105" s="5" t="s">
        <v>13884</v>
      </c>
      <c r="C4105" s="5" t="s">
        <v>13885</v>
      </c>
      <c r="D4105" s="5" t="s">
        <v>89</v>
      </c>
      <c r="E4105" s="36" t="s">
        <v>71</v>
      </c>
      <c r="F4105" s="5" t="s">
        <v>18633</v>
      </c>
      <c r="G4105" s="34">
        <v>43206</v>
      </c>
      <c r="H4105" s="33" t="s">
        <v>18633</v>
      </c>
      <c r="I4105" s="34">
        <v>44279</v>
      </c>
      <c r="J4105" s="33" t="s">
        <v>18633</v>
      </c>
      <c r="K4105" s="34">
        <v>44547</v>
      </c>
      <c r="L4105" s="33" t="s">
        <v>42</v>
      </c>
      <c r="M4105" s="5" t="s">
        <v>13886</v>
      </c>
      <c r="N4105" s="5" t="s">
        <v>26</v>
      </c>
      <c r="O4105" s="35">
        <v>40000</v>
      </c>
      <c r="P4105" s="5" t="s">
        <v>18630</v>
      </c>
      <c r="Q4105" s="5" t="str">
        <f t="shared" si="64"/>
        <v>Arquivado</v>
      </c>
      <c r="R4105" s="32" t="e">
        <v>#N/A</v>
      </c>
    </row>
    <row r="4106" spans="1:18" x14ac:dyDescent="0.2">
      <c r="A4106" s="5" t="s">
        <v>13888</v>
      </c>
      <c r="B4106" s="5" t="s">
        <v>13889</v>
      </c>
      <c r="C4106" s="5" t="s">
        <v>13890</v>
      </c>
      <c r="D4106" s="5" t="s">
        <v>18691</v>
      </c>
      <c r="E4106" s="36" t="s">
        <v>71</v>
      </c>
      <c r="F4106" s="5" t="s">
        <v>18633</v>
      </c>
      <c r="G4106" s="34">
        <v>44655</v>
      </c>
      <c r="H4106" s="33" t="s">
        <v>18633</v>
      </c>
      <c r="I4106" s="34">
        <v>44790</v>
      </c>
      <c r="J4106" s="33" t="s">
        <v>18633</v>
      </c>
      <c r="K4106" s="34">
        <v>44939</v>
      </c>
      <c r="L4106" s="33" t="s">
        <v>42</v>
      </c>
      <c r="M4106" s="5" t="s">
        <v>13891</v>
      </c>
      <c r="N4106" s="5" t="s">
        <v>26</v>
      </c>
      <c r="O4106" s="35">
        <v>170609.95</v>
      </c>
      <c r="P4106" s="5" t="s">
        <v>18630</v>
      </c>
      <c r="Q4106" s="5" t="str">
        <f t="shared" si="64"/>
        <v>Arquivado</v>
      </c>
      <c r="R4106" s="32" t="e">
        <v>#N/A</v>
      </c>
    </row>
    <row r="4107" spans="1:18" x14ac:dyDescent="0.2">
      <c r="A4107" s="5" t="s">
        <v>13893</v>
      </c>
      <c r="B4107" s="5" t="s">
        <v>13894</v>
      </c>
      <c r="C4107" s="5" t="s">
        <v>13895</v>
      </c>
      <c r="D4107" s="5" t="s">
        <v>12319</v>
      </c>
      <c r="E4107" s="36" t="s">
        <v>71</v>
      </c>
      <c r="F4107" s="5" t="s">
        <v>18633</v>
      </c>
      <c r="G4107" s="34">
        <v>43362</v>
      </c>
      <c r="H4107" s="33" t="s">
        <v>18633</v>
      </c>
      <c r="I4107" s="34">
        <v>43526</v>
      </c>
      <c r="J4107" s="33" t="s">
        <v>18633</v>
      </c>
      <c r="K4107" s="34">
        <v>44248</v>
      </c>
      <c r="L4107" s="33" t="s">
        <v>42</v>
      </c>
      <c r="M4107" s="33" t="s">
        <v>43</v>
      </c>
      <c r="N4107" s="5" t="s">
        <v>26</v>
      </c>
      <c r="O4107" s="35">
        <v>40000</v>
      </c>
      <c r="P4107" s="5" t="s">
        <v>18630</v>
      </c>
      <c r="Q4107" s="5" t="str">
        <f t="shared" si="64"/>
        <v>Arquivado</v>
      </c>
      <c r="R4107" s="32" t="e">
        <v>#N/A</v>
      </c>
    </row>
    <row r="4108" spans="1:18" x14ac:dyDescent="0.2">
      <c r="A4108" s="5" t="s">
        <v>13896</v>
      </c>
      <c r="B4108" s="5"/>
      <c r="C4108" s="5" t="s">
        <v>13300</v>
      </c>
      <c r="D4108" s="5" t="s">
        <v>18691</v>
      </c>
      <c r="E4108" s="36" t="s">
        <v>1947</v>
      </c>
      <c r="F4108" s="5" t="s">
        <v>18633</v>
      </c>
      <c r="G4108" s="34">
        <v>46051</v>
      </c>
      <c r="H4108" s="33" t="s">
        <v>18630</v>
      </c>
      <c r="I4108" s="34"/>
      <c r="J4108" s="5" t="s">
        <v>18630</v>
      </c>
      <c r="K4108" s="34"/>
      <c r="L4108" s="5" t="s">
        <v>18795</v>
      </c>
      <c r="M4108" s="33" t="s">
        <v>13897</v>
      </c>
      <c r="N4108" s="5" t="s">
        <v>117</v>
      </c>
      <c r="O4108" s="35">
        <v>148689.47</v>
      </c>
      <c r="P4108" s="60" t="s">
        <v>18633</v>
      </c>
      <c r="Q4108" s="5" t="str">
        <f t="shared" si="64"/>
        <v>Ativo</v>
      </c>
      <c r="R4108" s="32" t="e">
        <v>#N/A</v>
      </c>
    </row>
    <row r="4109" spans="1:18" x14ac:dyDescent="0.2">
      <c r="A4109" s="5" t="s">
        <v>13899</v>
      </c>
      <c r="B4109" s="5"/>
      <c r="C4109" s="5" t="s">
        <v>13900</v>
      </c>
      <c r="D4109" s="5" t="s">
        <v>41</v>
      </c>
      <c r="E4109" s="36" t="s">
        <v>71</v>
      </c>
      <c r="F4109" s="5" t="s">
        <v>18630</v>
      </c>
      <c r="G4109" s="34"/>
      <c r="H4109" s="5" t="s">
        <v>18630</v>
      </c>
      <c r="I4109" s="34"/>
      <c r="J4109" s="5" t="s">
        <v>18633</v>
      </c>
      <c r="K4109" s="34">
        <v>43564</v>
      </c>
      <c r="L4109" s="33" t="s">
        <v>42</v>
      </c>
      <c r="M4109" s="33" t="s">
        <v>43</v>
      </c>
      <c r="N4109" s="5" t="s">
        <v>26</v>
      </c>
      <c r="O4109" s="35">
        <v>40000</v>
      </c>
      <c r="P4109" s="5" t="s">
        <v>18630</v>
      </c>
      <c r="Q4109" s="5" t="str">
        <f t="shared" si="64"/>
        <v>Arquivado</v>
      </c>
      <c r="R4109" s="32" t="e">
        <v>#N/A</v>
      </c>
    </row>
    <row r="4110" spans="1:18" x14ac:dyDescent="0.2">
      <c r="A4110" s="5" t="s">
        <v>13901</v>
      </c>
      <c r="B4110" s="5"/>
      <c r="C4110" s="5" t="s">
        <v>2316</v>
      </c>
      <c r="D4110" s="5" t="s">
        <v>13902</v>
      </c>
      <c r="E4110" s="36" t="s">
        <v>39</v>
      </c>
      <c r="F4110" s="5" t="s">
        <v>18630</v>
      </c>
      <c r="G4110" s="34"/>
      <c r="H4110" s="5" t="s">
        <v>18630</v>
      </c>
      <c r="I4110" s="34"/>
      <c r="J4110" s="5" t="s">
        <v>18630</v>
      </c>
      <c r="K4110" s="34"/>
      <c r="L4110" s="5" t="s">
        <v>18793</v>
      </c>
      <c r="M4110" s="33" t="s">
        <v>10561</v>
      </c>
      <c r="N4110" s="5" t="s">
        <v>18712</v>
      </c>
      <c r="O4110" s="35">
        <v>35000</v>
      </c>
      <c r="P4110" s="60" t="s">
        <v>18630</v>
      </c>
      <c r="Q4110" s="5" t="str">
        <f t="shared" si="64"/>
        <v>Ativo</v>
      </c>
      <c r="R4110" s="32" t="e">
        <v>#N/A</v>
      </c>
    </row>
    <row r="4111" spans="1:18" x14ac:dyDescent="0.2">
      <c r="A4111" s="5" t="s">
        <v>13903</v>
      </c>
      <c r="B4111" s="5"/>
      <c r="C4111" s="5" t="s">
        <v>13904</v>
      </c>
      <c r="D4111" s="5" t="s">
        <v>13536</v>
      </c>
      <c r="E4111" s="36" t="s">
        <v>71</v>
      </c>
      <c r="F4111" s="5" t="s">
        <v>18633</v>
      </c>
      <c r="G4111" s="34">
        <v>45814</v>
      </c>
      <c r="H4111" s="33" t="s">
        <v>18633</v>
      </c>
      <c r="I4111" s="34">
        <v>45995</v>
      </c>
      <c r="J4111" s="33" t="s">
        <v>18630</v>
      </c>
      <c r="K4111" s="34"/>
      <c r="L4111" s="5" t="s">
        <v>18795</v>
      </c>
      <c r="M4111" s="5" t="s">
        <v>1037</v>
      </c>
      <c r="N4111" s="5" t="s">
        <v>117</v>
      </c>
      <c r="O4111" s="35">
        <v>242716.32</v>
      </c>
      <c r="P4111" s="60" t="s">
        <v>18630</v>
      </c>
      <c r="Q4111" s="5" t="str">
        <f t="shared" si="64"/>
        <v>Ativo</v>
      </c>
      <c r="R4111" s="32" t="e">
        <v>#N/A</v>
      </c>
    </row>
    <row r="4112" spans="1:18" x14ac:dyDescent="0.2">
      <c r="A4112" s="5" t="s">
        <v>13905</v>
      </c>
      <c r="B4112" s="5"/>
      <c r="C4112" s="5" t="s">
        <v>13906</v>
      </c>
      <c r="D4112" s="5" t="s">
        <v>2636</v>
      </c>
      <c r="E4112" s="36" t="s">
        <v>71</v>
      </c>
      <c r="F4112" s="5" t="s">
        <v>18633</v>
      </c>
      <c r="G4112" s="34">
        <v>43525</v>
      </c>
      <c r="H4112" s="33" t="s">
        <v>18633</v>
      </c>
      <c r="I4112" s="34">
        <v>43810</v>
      </c>
      <c r="J4112" s="33" t="s">
        <v>18633</v>
      </c>
      <c r="K4112" s="34">
        <v>44090</v>
      </c>
      <c r="L4112" s="33" t="s">
        <v>42</v>
      </c>
      <c r="M4112" s="33" t="s">
        <v>43</v>
      </c>
      <c r="N4112" s="5" t="s">
        <v>26</v>
      </c>
      <c r="O4112" s="35">
        <v>40000</v>
      </c>
      <c r="P4112" s="5" t="s">
        <v>18630</v>
      </c>
      <c r="Q4112" s="5" t="str">
        <f t="shared" si="64"/>
        <v>Arquivado</v>
      </c>
      <c r="R4112" s="32" t="e">
        <v>#N/A</v>
      </c>
    </row>
    <row r="4113" spans="1:18" x14ac:dyDescent="0.2">
      <c r="A4113" s="5" t="s">
        <v>13907</v>
      </c>
      <c r="B4113" s="5"/>
      <c r="C4113" s="5" t="s">
        <v>11008</v>
      </c>
      <c r="D4113" s="5" t="s">
        <v>18692</v>
      </c>
      <c r="E4113" s="36" t="s">
        <v>71</v>
      </c>
      <c r="F4113" s="5" t="s">
        <v>18633</v>
      </c>
      <c r="G4113" s="34">
        <v>42065</v>
      </c>
      <c r="H4113" s="33" t="s">
        <v>18633</v>
      </c>
      <c r="I4113" s="34">
        <v>42928</v>
      </c>
      <c r="J4113" s="33" t="s">
        <v>18633</v>
      </c>
      <c r="K4113" s="34">
        <v>43356</v>
      </c>
      <c r="L4113" s="33" t="s">
        <v>23</v>
      </c>
      <c r="M4113" s="5" t="s">
        <v>43</v>
      </c>
      <c r="N4113" s="5" t="s">
        <v>26</v>
      </c>
      <c r="O4113" s="35">
        <v>30000</v>
      </c>
      <c r="P4113" s="5" t="s">
        <v>18630</v>
      </c>
      <c r="Q4113" s="5" t="str">
        <f t="shared" si="64"/>
        <v>Arquivado</v>
      </c>
      <c r="R4113" s="32" t="e">
        <v>#N/A</v>
      </c>
    </row>
    <row r="4114" spans="1:18" x14ac:dyDescent="0.2">
      <c r="A4114" s="5" t="s">
        <v>13908</v>
      </c>
      <c r="B4114" s="5"/>
      <c r="C4114" s="5" t="s">
        <v>11106</v>
      </c>
      <c r="D4114" s="5" t="s">
        <v>2614</v>
      </c>
      <c r="E4114" s="36" t="s">
        <v>71</v>
      </c>
      <c r="F4114" s="5" t="s">
        <v>18630</v>
      </c>
      <c r="G4114" s="34"/>
      <c r="H4114" s="5" t="s">
        <v>18630</v>
      </c>
      <c r="I4114" s="34"/>
      <c r="J4114" s="5" t="s">
        <v>18630</v>
      </c>
      <c r="K4114" s="34"/>
      <c r="L4114" s="5" t="s">
        <v>42</v>
      </c>
      <c r="M4114" s="5" t="s">
        <v>13909</v>
      </c>
      <c r="N4114" s="5" t="s">
        <v>26</v>
      </c>
      <c r="O4114" s="35">
        <v>48705.56</v>
      </c>
      <c r="P4114" s="5" t="s">
        <v>18630</v>
      </c>
      <c r="Q4114" s="5" t="str">
        <f t="shared" si="64"/>
        <v>Arquivado</v>
      </c>
      <c r="R4114" s="32" t="e">
        <v>#N/A</v>
      </c>
    </row>
    <row r="4115" spans="1:18" x14ac:dyDescent="0.2">
      <c r="A4115" s="5" t="s">
        <v>13911</v>
      </c>
      <c r="B4115" s="5"/>
      <c r="C4115" s="5" t="s">
        <v>13912</v>
      </c>
      <c r="D4115" s="5" t="s">
        <v>443</v>
      </c>
      <c r="E4115" s="36" t="s">
        <v>71</v>
      </c>
      <c r="F4115" s="5" t="s">
        <v>18633</v>
      </c>
      <c r="G4115" s="34">
        <v>45476</v>
      </c>
      <c r="H4115" s="33" t="s">
        <v>18630</v>
      </c>
      <c r="I4115" s="34"/>
      <c r="J4115" s="5" t="s">
        <v>18633</v>
      </c>
      <c r="K4115" s="34">
        <v>45491</v>
      </c>
      <c r="L4115" s="33" t="s">
        <v>42</v>
      </c>
      <c r="M4115" s="5" t="s">
        <v>13913</v>
      </c>
      <c r="N4115" s="5" t="s">
        <v>26</v>
      </c>
      <c r="O4115" s="35">
        <v>180437.59</v>
      </c>
      <c r="P4115" s="5" t="s">
        <v>18630</v>
      </c>
      <c r="Q4115" s="5" t="str">
        <f t="shared" si="64"/>
        <v>Arquivado</v>
      </c>
      <c r="R4115" s="32" t="e">
        <v>#N/A</v>
      </c>
    </row>
    <row r="4116" spans="1:18" x14ac:dyDescent="0.2">
      <c r="A4116" s="5" t="s">
        <v>13915</v>
      </c>
      <c r="B4116" s="5"/>
      <c r="C4116" s="5" t="s">
        <v>13916</v>
      </c>
      <c r="D4116" s="5" t="s">
        <v>19498</v>
      </c>
      <c r="E4116" s="36" t="s">
        <v>39</v>
      </c>
      <c r="F4116" s="5" t="s">
        <v>18633</v>
      </c>
      <c r="G4116" s="34">
        <v>45107</v>
      </c>
      <c r="H4116" s="33" t="s">
        <v>18630</v>
      </c>
      <c r="I4116" s="34"/>
      <c r="J4116" s="5" t="s">
        <v>18630</v>
      </c>
      <c r="K4116" s="34"/>
      <c r="L4116" s="5" t="s">
        <v>42</v>
      </c>
      <c r="M4116" s="33" t="s">
        <v>43</v>
      </c>
      <c r="N4116" s="5" t="s">
        <v>26</v>
      </c>
      <c r="O4116" s="35">
        <v>35000</v>
      </c>
      <c r="P4116" s="5" t="s">
        <v>18633</v>
      </c>
      <c r="Q4116" s="5" t="str">
        <f t="shared" si="64"/>
        <v>Arquivado</v>
      </c>
      <c r="R4116" s="32" t="e">
        <v>#N/A</v>
      </c>
    </row>
    <row r="4117" spans="1:18" x14ac:dyDescent="0.2">
      <c r="A4117" s="5" t="s">
        <v>13917</v>
      </c>
      <c r="B4117" s="5"/>
      <c r="C4117" s="5" t="s">
        <v>13918</v>
      </c>
      <c r="D4117" s="5" t="s">
        <v>9391</v>
      </c>
      <c r="E4117" s="36" t="s">
        <v>71</v>
      </c>
      <c r="F4117" s="5" t="s">
        <v>18633</v>
      </c>
      <c r="G4117" s="34">
        <v>45607</v>
      </c>
      <c r="H4117" s="33" t="s">
        <v>18633</v>
      </c>
      <c r="I4117" s="34">
        <v>45840</v>
      </c>
      <c r="J4117" s="33" t="s">
        <v>18630</v>
      </c>
      <c r="K4117" s="34"/>
      <c r="L4117" s="5" t="s">
        <v>18795</v>
      </c>
      <c r="M4117" s="5" t="s">
        <v>13919</v>
      </c>
      <c r="N4117" s="5" t="s">
        <v>117</v>
      </c>
      <c r="O4117" s="35">
        <v>1021538.53</v>
      </c>
      <c r="P4117" s="60" t="s">
        <v>18630</v>
      </c>
      <c r="Q4117" s="5" t="str">
        <f t="shared" si="64"/>
        <v>Ativo</v>
      </c>
      <c r="R4117" s="32" t="e">
        <v>#N/A</v>
      </c>
    </row>
    <row r="4118" spans="1:18" x14ac:dyDescent="0.2">
      <c r="A4118" s="5" t="s">
        <v>13921</v>
      </c>
      <c r="B4118" s="5" t="s">
        <v>13922</v>
      </c>
      <c r="C4118" s="5" t="s">
        <v>13923</v>
      </c>
      <c r="D4118" s="5" t="s">
        <v>19501</v>
      </c>
      <c r="E4118" s="36" t="s">
        <v>71</v>
      </c>
      <c r="F4118" s="5" t="s">
        <v>18633</v>
      </c>
      <c r="G4118" s="34">
        <v>42844</v>
      </c>
      <c r="H4118" s="33" t="s">
        <v>18633</v>
      </c>
      <c r="I4118" s="34">
        <v>43279</v>
      </c>
      <c r="J4118" s="33" t="s">
        <v>18633</v>
      </c>
      <c r="K4118" s="34">
        <v>44826</v>
      </c>
      <c r="L4118" s="33" t="s">
        <v>42</v>
      </c>
      <c r="M4118" s="33" t="s">
        <v>43</v>
      </c>
      <c r="N4118" s="5" t="s">
        <v>26</v>
      </c>
      <c r="O4118" s="35">
        <v>35000</v>
      </c>
      <c r="P4118" s="5" t="s">
        <v>18630</v>
      </c>
      <c r="Q4118" s="5" t="str">
        <f t="shared" si="64"/>
        <v>Arquivado</v>
      </c>
      <c r="R4118" s="32" t="e">
        <v>#N/A</v>
      </c>
    </row>
    <row r="4119" spans="1:18" x14ac:dyDescent="0.2">
      <c r="A4119" s="5" t="s">
        <v>13924</v>
      </c>
      <c r="B4119" s="5" t="s">
        <v>13925</v>
      </c>
      <c r="C4119" s="5" t="s">
        <v>13926</v>
      </c>
      <c r="D4119" s="5" t="s">
        <v>41</v>
      </c>
      <c r="E4119" s="36" t="s">
        <v>71</v>
      </c>
      <c r="F4119" s="5" t="s">
        <v>18633</v>
      </c>
      <c r="G4119" s="34">
        <v>43056</v>
      </c>
      <c r="H4119" s="33" t="s">
        <v>18633</v>
      </c>
      <c r="I4119" s="34">
        <v>43404</v>
      </c>
      <c r="J4119" s="33" t="s">
        <v>18633</v>
      </c>
      <c r="K4119" s="34">
        <v>44333</v>
      </c>
      <c r="L4119" s="33" t="s">
        <v>42</v>
      </c>
      <c r="M4119" s="33" t="s">
        <v>43</v>
      </c>
      <c r="N4119" s="5" t="s">
        <v>26</v>
      </c>
      <c r="O4119" s="35">
        <v>40000</v>
      </c>
      <c r="P4119" s="5" t="s">
        <v>18630</v>
      </c>
      <c r="Q4119" s="5" t="str">
        <f t="shared" si="64"/>
        <v>Arquivado</v>
      </c>
      <c r="R4119" s="32" t="e">
        <v>#N/A</v>
      </c>
    </row>
    <row r="4120" spans="1:18" x14ac:dyDescent="0.2">
      <c r="A4120" s="5" t="s">
        <v>13927</v>
      </c>
      <c r="B4120" s="5" t="s">
        <v>13928</v>
      </c>
      <c r="C4120" s="5" t="s">
        <v>13929</v>
      </c>
      <c r="D4120" s="5" t="s">
        <v>1591</v>
      </c>
      <c r="E4120" s="36" t="s">
        <v>71</v>
      </c>
      <c r="F4120" s="5" t="s">
        <v>18633</v>
      </c>
      <c r="G4120" s="34">
        <v>42942</v>
      </c>
      <c r="H4120" s="33" t="s">
        <v>18633</v>
      </c>
      <c r="I4120" s="34">
        <v>43138</v>
      </c>
      <c r="J4120" s="33" t="s">
        <v>18633</v>
      </c>
      <c r="K4120" s="34">
        <v>43773</v>
      </c>
      <c r="L4120" s="33" t="s">
        <v>42</v>
      </c>
      <c r="M4120" s="5" t="s">
        <v>43</v>
      </c>
      <c r="N4120" s="5" t="s">
        <v>26</v>
      </c>
      <c r="O4120" s="35">
        <v>40000</v>
      </c>
      <c r="P4120" s="5" t="s">
        <v>18630</v>
      </c>
      <c r="Q4120" s="5" t="str">
        <f t="shared" si="64"/>
        <v>Arquivado</v>
      </c>
      <c r="R4120" s="32" t="e">
        <v>#N/A</v>
      </c>
    </row>
    <row r="4121" spans="1:18" x14ac:dyDescent="0.2">
      <c r="A4121" s="5" t="s">
        <v>13930</v>
      </c>
      <c r="B4121" s="5"/>
      <c r="C4121" s="5" t="s">
        <v>13931</v>
      </c>
      <c r="D4121" s="5" t="s">
        <v>4454</v>
      </c>
      <c r="E4121" s="36" t="s">
        <v>71</v>
      </c>
      <c r="F4121" s="5" t="s">
        <v>18630</v>
      </c>
      <c r="G4121" s="34"/>
      <c r="H4121" s="5" t="s">
        <v>18630</v>
      </c>
      <c r="I4121" s="34"/>
      <c r="J4121" s="5" t="s">
        <v>18630</v>
      </c>
      <c r="K4121" s="34"/>
      <c r="L4121" s="5" t="s">
        <v>42</v>
      </c>
      <c r="M4121" s="5" t="s">
        <v>43</v>
      </c>
      <c r="N4121" s="5" t="s">
        <v>26</v>
      </c>
      <c r="O4121" s="35">
        <v>40000</v>
      </c>
      <c r="P4121" s="5" t="s">
        <v>18630</v>
      </c>
      <c r="Q4121" s="5" t="str">
        <f t="shared" si="64"/>
        <v>Arquivado</v>
      </c>
      <c r="R4121" s="32" t="e">
        <v>#N/A</v>
      </c>
    </row>
    <row r="4122" spans="1:18" x14ac:dyDescent="0.2">
      <c r="A4122" s="5" t="s">
        <v>13932</v>
      </c>
      <c r="B4122" s="5"/>
      <c r="C4122" s="5" t="s">
        <v>13933</v>
      </c>
      <c r="D4122" s="5" t="s">
        <v>18691</v>
      </c>
      <c r="E4122" s="36" t="s">
        <v>71</v>
      </c>
      <c r="F4122" s="5" t="s">
        <v>18630</v>
      </c>
      <c r="G4122" s="34"/>
      <c r="H4122" s="5" t="s">
        <v>18630</v>
      </c>
      <c r="I4122" s="34"/>
      <c r="J4122" s="5" t="s">
        <v>18630</v>
      </c>
      <c r="K4122" s="34"/>
      <c r="L4122" s="5" t="s">
        <v>42</v>
      </c>
      <c r="M4122" s="5" t="s">
        <v>825</v>
      </c>
      <c r="N4122" s="5" t="s">
        <v>26</v>
      </c>
      <c r="O4122" s="35">
        <v>556836.88</v>
      </c>
      <c r="P4122" s="5" t="s">
        <v>18630</v>
      </c>
      <c r="Q4122" s="5" t="str">
        <f t="shared" si="64"/>
        <v>Arquivado</v>
      </c>
      <c r="R4122" s="32" t="e">
        <v>#N/A</v>
      </c>
    </row>
    <row r="4123" spans="1:18" x14ac:dyDescent="0.2">
      <c r="A4123" s="5" t="s">
        <v>13934</v>
      </c>
      <c r="B4123" s="5" t="s">
        <v>13935</v>
      </c>
      <c r="C4123" s="5" t="s">
        <v>13936</v>
      </c>
      <c r="D4123" s="5" t="s">
        <v>13937</v>
      </c>
      <c r="E4123" s="36" t="s">
        <v>71</v>
      </c>
      <c r="F4123" s="5" t="s">
        <v>18633</v>
      </c>
      <c r="G4123" s="34">
        <v>43129</v>
      </c>
      <c r="H4123" s="33" t="s">
        <v>18633</v>
      </c>
      <c r="I4123" s="34">
        <v>43389</v>
      </c>
      <c r="J4123" s="33" t="s">
        <v>18633</v>
      </c>
      <c r="K4123" s="34">
        <v>45530</v>
      </c>
      <c r="L4123" s="33" t="s">
        <v>42</v>
      </c>
      <c r="M4123" s="33" t="s">
        <v>43</v>
      </c>
      <c r="N4123" s="5" t="s">
        <v>26</v>
      </c>
      <c r="O4123" s="35">
        <v>40000</v>
      </c>
      <c r="P4123" s="5" t="s">
        <v>18630</v>
      </c>
      <c r="Q4123" s="5" t="str">
        <f t="shared" si="64"/>
        <v>Arquivado</v>
      </c>
      <c r="R4123" s="32" t="e">
        <v>#N/A</v>
      </c>
    </row>
    <row r="4124" spans="1:18" x14ac:dyDescent="0.2">
      <c r="A4124" s="5" t="s">
        <v>13938</v>
      </c>
      <c r="B4124" s="5"/>
      <c r="C4124" s="5" t="s">
        <v>10913</v>
      </c>
      <c r="D4124" s="5" t="s">
        <v>10914</v>
      </c>
      <c r="E4124" s="36" t="s">
        <v>71</v>
      </c>
      <c r="F4124" s="5" t="s">
        <v>18630</v>
      </c>
      <c r="G4124" s="34"/>
      <c r="H4124" s="5" t="s">
        <v>18630</v>
      </c>
      <c r="I4124" s="34"/>
      <c r="J4124" s="5" t="s">
        <v>18630</v>
      </c>
      <c r="K4124" s="34"/>
      <c r="L4124" s="5" t="s">
        <v>42</v>
      </c>
      <c r="M4124" s="5" t="s">
        <v>13939</v>
      </c>
      <c r="N4124" s="5" t="s">
        <v>26</v>
      </c>
      <c r="O4124" s="35">
        <v>487020.61</v>
      </c>
      <c r="P4124" s="5" t="s">
        <v>18633</v>
      </c>
      <c r="Q4124" s="5" t="str">
        <f t="shared" si="64"/>
        <v>Arquivado</v>
      </c>
      <c r="R4124" s="32" t="e">
        <v>#N/A</v>
      </c>
    </row>
    <row r="4125" spans="1:18" x14ac:dyDescent="0.2">
      <c r="A4125" s="5" t="s">
        <v>13941</v>
      </c>
      <c r="B4125" s="5" t="s">
        <v>13942</v>
      </c>
      <c r="C4125" s="5" t="s">
        <v>13943</v>
      </c>
      <c r="D4125" s="5" t="s">
        <v>18695</v>
      </c>
      <c r="E4125" s="36" t="s">
        <v>71</v>
      </c>
      <c r="F4125" s="5" t="s">
        <v>18633</v>
      </c>
      <c r="G4125" s="34">
        <v>45795</v>
      </c>
      <c r="H4125" s="33" t="s">
        <v>18633</v>
      </c>
      <c r="I4125" s="34">
        <v>45933</v>
      </c>
      <c r="J4125" s="33" t="s">
        <v>18630</v>
      </c>
      <c r="K4125" s="34"/>
      <c r="L4125" s="5" t="s">
        <v>18795</v>
      </c>
      <c r="M4125" s="5" t="s">
        <v>13944</v>
      </c>
      <c r="N4125" s="5" t="s">
        <v>210</v>
      </c>
      <c r="O4125" s="35">
        <v>74510.41</v>
      </c>
      <c r="P4125" s="60" t="s">
        <v>18630</v>
      </c>
      <c r="Q4125" s="5" t="str">
        <f t="shared" si="64"/>
        <v>Ativo</v>
      </c>
      <c r="R4125" s="32" t="e">
        <v>#N/A</v>
      </c>
    </row>
    <row r="4126" spans="1:18" x14ac:dyDescent="0.2">
      <c r="A4126" s="5" t="s">
        <v>13946</v>
      </c>
      <c r="B4126" s="5"/>
      <c r="C4126" s="5" t="s">
        <v>10880</v>
      </c>
      <c r="D4126" s="5" t="s">
        <v>1800</v>
      </c>
      <c r="E4126" s="36" t="s">
        <v>71</v>
      </c>
      <c r="F4126" s="5" t="s">
        <v>18633</v>
      </c>
      <c r="G4126" s="34">
        <v>43501</v>
      </c>
      <c r="H4126" s="33" t="s">
        <v>18630</v>
      </c>
      <c r="I4126" s="34"/>
      <c r="J4126" s="5" t="s">
        <v>18633</v>
      </c>
      <c r="K4126" s="34">
        <v>43581</v>
      </c>
      <c r="L4126" s="33" t="s">
        <v>42</v>
      </c>
      <c r="M4126" s="5" t="s">
        <v>13947</v>
      </c>
      <c r="N4126" s="5" t="s">
        <v>26</v>
      </c>
      <c r="O4126" s="35">
        <v>651148.62</v>
      </c>
      <c r="P4126" s="5" t="s">
        <v>18630</v>
      </c>
      <c r="Q4126" s="5" t="str">
        <f t="shared" si="64"/>
        <v>Arquivado</v>
      </c>
      <c r="R4126" s="32" t="e">
        <v>#N/A</v>
      </c>
    </row>
    <row r="4127" spans="1:18" x14ac:dyDescent="0.2">
      <c r="A4127" s="5" t="s">
        <v>13949</v>
      </c>
      <c r="B4127" s="5"/>
      <c r="C4127" s="5" t="s">
        <v>13950</v>
      </c>
      <c r="D4127" s="5" t="s">
        <v>19222</v>
      </c>
      <c r="E4127" s="36" t="s">
        <v>71</v>
      </c>
      <c r="F4127" s="5" t="s">
        <v>18633</v>
      </c>
      <c r="G4127" s="34">
        <v>45740</v>
      </c>
      <c r="H4127" s="33" t="s">
        <v>18633</v>
      </c>
      <c r="I4127" s="34">
        <v>45882</v>
      </c>
      <c r="J4127" s="33" t="s">
        <v>18630</v>
      </c>
      <c r="K4127" s="34"/>
      <c r="L4127" s="5" t="s">
        <v>18795</v>
      </c>
      <c r="M4127" s="33" t="s">
        <v>4464</v>
      </c>
      <c r="N4127" s="5" t="s">
        <v>117</v>
      </c>
      <c r="O4127" s="35">
        <v>1942259.4</v>
      </c>
      <c r="P4127" s="60" t="s">
        <v>18633</v>
      </c>
      <c r="Q4127" s="5" t="str">
        <f t="shared" si="64"/>
        <v>Ativo</v>
      </c>
      <c r="R4127" s="32" t="e">
        <v>#N/A</v>
      </c>
    </row>
    <row r="4128" spans="1:18" x14ac:dyDescent="0.2">
      <c r="A4128" s="5" t="s">
        <v>13951</v>
      </c>
      <c r="B4128" s="5"/>
      <c r="C4128" s="5" t="s">
        <v>13952</v>
      </c>
      <c r="D4128" s="5" t="s">
        <v>18691</v>
      </c>
      <c r="E4128" s="36" t="s">
        <v>279</v>
      </c>
      <c r="F4128" s="5" t="s">
        <v>18633</v>
      </c>
      <c r="G4128" s="34">
        <v>44865</v>
      </c>
      <c r="H4128" s="33" t="s">
        <v>18633</v>
      </c>
      <c r="I4128" s="34">
        <v>44999</v>
      </c>
      <c r="J4128" s="33" t="s">
        <v>18633</v>
      </c>
      <c r="K4128" s="34">
        <v>45152</v>
      </c>
      <c r="L4128" s="33" t="s">
        <v>42</v>
      </c>
      <c r="M4128" s="5" t="s">
        <v>43</v>
      </c>
      <c r="N4128" s="5" t="s">
        <v>26</v>
      </c>
      <c r="O4128" s="35">
        <v>37195.29</v>
      </c>
      <c r="P4128" s="5" t="s">
        <v>18630</v>
      </c>
      <c r="Q4128" s="5" t="str">
        <f t="shared" si="64"/>
        <v>Arquivado</v>
      </c>
      <c r="R4128" s="32" t="e">
        <v>#N/A</v>
      </c>
    </row>
    <row r="4129" spans="1:18" x14ac:dyDescent="0.2">
      <c r="A4129" s="5" t="s">
        <v>13953</v>
      </c>
      <c r="B4129" s="5"/>
      <c r="C4129" s="5" t="s">
        <v>13954</v>
      </c>
      <c r="D4129" s="5" t="s">
        <v>1800</v>
      </c>
      <c r="E4129" s="36" t="s">
        <v>71</v>
      </c>
      <c r="F4129" s="5" t="s">
        <v>18633</v>
      </c>
      <c r="G4129" s="34">
        <v>42774</v>
      </c>
      <c r="H4129" s="33" t="s">
        <v>18630</v>
      </c>
      <c r="I4129" s="34"/>
      <c r="J4129" s="5" t="s">
        <v>18630</v>
      </c>
      <c r="K4129" s="34"/>
      <c r="L4129" s="5" t="s">
        <v>23</v>
      </c>
      <c r="M4129" s="5" t="s">
        <v>43</v>
      </c>
      <c r="N4129" s="5" t="s">
        <v>26</v>
      </c>
      <c r="O4129" s="35">
        <v>40000</v>
      </c>
      <c r="P4129" s="5" t="s">
        <v>18630</v>
      </c>
      <c r="Q4129" s="5" t="str">
        <f t="shared" si="64"/>
        <v>Arquivado</v>
      </c>
      <c r="R4129" s="32" t="e">
        <v>#N/A</v>
      </c>
    </row>
    <row r="4130" spans="1:18" x14ac:dyDescent="0.2">
      <c r="A4130" s="5" t="s">
        <v>13955</v>
      </c>
      <c r="B4130" s="5" t="s">
        <v>13956</v>
      </c>
      <c r="C4130" s="5" t="s">
        <v>13957</v>
      </c>
      <c r="D4130" s="5" t="s">
        <v>18693</v>
      </c>
      <c r="E4130" s="36" t="s">
        <v>71</v>
      </c>
      <c r="F4130" s="5" t="s">
        <v>18633</v>
      </c>
      <c r="G4130" s="34">
        <v>44960</v>
      </c>
      <c r="H4130" s="33" t="s">
        <v>18633</v>
      </c>
      <c r="I4130" s="34">
        <v>45237</v>
      </c>
      <c r="J4130" s="33" t="s">
        <v>18633</v>
      </c>
      <c r="K4130" s="34">
        <v>45344</v>
      </c>
      <c r="L4130" s="33" t="s">
        <v>42</v>
      </c>
      <c r="M4130" s="33" t="s">
        <v>43</v>
      </c>
      <c r="N4130" s="5" t="s">
        <v>26</v>
      </c>
      <c r="O4130" s="35">
        <v>182409.37</v>
      </c>
      <c r="P4130" s="5" t="s">
        <v>18630</v>
      </c>
      <c r="Q4130" s="5" t="str">
        <f t="shared" si="64"/>
        <v>Arquivado</v>
      </c>
      <c r="R4130" s="32" t="e">
        <v>#N/A</v>
      </c>
    </row>
    <row r="4131" spans="1:18" x14ac:dyDescent="0.2">
      <c r="A4131" s="5" t="s">
        <v>13958</v>
      </c>
      <c r="B4131" s="5"/>
      <c r="C4131" s="5" t="s">
        <v>456</v>
      </c>
      <c r="D4131" s="5" t="s">
        <v>4972</v>
      </c>
      <c r="E4131" s="36" t="s">
        <v>71</v>
      </c>
      <c r="F4131" s="5" t="s">
        <v>18633</v>
      </c>
      <c r="G4131" s="34">
        <v>43024</v>
      </c>
      <c r="H4131" s="33" t="s">
        <v>18633</v>
      </c>
      <c r="I4131" s="34">
        <v>43564</v>
      </c>
      <c r="J4131" s="33" t="s">
        <v>18630</v>
      </c>
      <c r="K4131" s="34"/>
      <c r="L4131" s="5" t="s">
        <v>18796</v>
      </c>
      <c r="M4131" s="5" t="s">
        <v>13959</v>
      </c>
      <c r="N4131" s="5" t="s">
        <v>117</v>
      </c>
      <c r="O4131" s="35">
        <v>40000</v>
      </c>
      <c r="P4131" s="60" t="s">
        <v>18630</v>
      </c>
      <c r="Q4131" s="5" t="str">
        <f t="shared" si="64"/>
        <v>Ativo</v>
      </c>
      <c r="R4131" s="32" t="e">
        <v>#N/A</v>
      </c>
    </row>
    <row r="4132" spans="1:18" x14ac:dyDescent="0.2">
      <c r="A4132" s="5" t="s">
        <v>13961</v>
      </c>
      <c r="B4132" s="5"/>
      <c r="C4132" s="5" t="s">
        <v>13962</v>
      </c>
      <c r="D4132" s="5" t="s">
        <v>18691</v>
      </c>
      <c r="E4132" s="36" t="s">
        <v>71</v>
      </c>
      <c r="F4132" s="5" t="s">
        <v>18630</v>
      </c>
      <c r="G4132" s="34"/>
      <c r="H4132" s="5" t="s">
        <v>18630</v>
      </c>
      <c r="I4132" s="34"/>
      <c r="J4132" s="5" t="s">
        <v>18630</v>
      </c>
      <c r="K4132" s="34"/>
      <c r="L4132" s="5" t="s">
        <v>42</v>
      </c>
      <c r="M4132" s="5" t="s">
        <v>43</v>
      </c>
      <c r="N4132" s="5" t="s">
        <v>26</v>
      </c>
      <c r="O4132" s="35">
        <v>234388.36</v>
      </c>
      <c r="P4132" s="5" t="s">
        <v>18630</v>
      </c>
      <c r="Q4132" s="5" t="str">
        <f t="shared" si="64"/>
        <v>Arquivado</v>
      </c>
      <c r="R4132" s="32" t="e">
        <v>#N/A</v>
      </c>
    </row>
    <row r="4133" spans="1:18" x14ac:dyDescent="0.2">
      <c r="A4133" s="5" t="s">
        <v>13963</v>
      </c>
      <c r="B4133" s="5" t="s">
        <v>13964</v>
      </c>
      <c r="C4133" s="5" t="s">
        <v>12967</v>
      </c>
      <c r="D4133" s="5" t="s">
        <v>13965</v>
      </c>
      <c r="E4133" s="36" t="s">
        <v>71</v>
      </c>
      <c r="F4133" s="5" t="s">
        <v>18633</v>
      </c>
      <c r="G4133" s="34">
        <v>44613</v>
      </c>
      <c r="H4133" s="33" t="s">
        <v>18633</v>
      </c>
      <c r="I4133" s="34">
        <v>44859</v>
      </c>
      <c r="J4133" s="33" t="s">
        <v>18633</v>
      </c>
      <c r="K4133" s="34">
        <v>45790</v>
      </c>
      <c r="L4133" s="33" t="s">
        <v>42</v>
      </c>
      <c r="M4133" s="33" t="s">
        <v>43</v>
      </c>
      <c r="N4133" s="5" t="s">
        <v>26</v>
      </c>
      <c r="O4133" s="35">
        <v>365852.81</v>
      </c>
      <c r="P4133" s="5" t="s">
        <v>18630</v>
      </c>
      <c r="Q4133" s="5" t="str">
        <f t="shared" si="64"/>
        <v>Arquivado</v>
      </c>
      <c r="R4133" s="32" t="e">
        <v>#N/A</v>
      </c>
    </row>
    <row r="4134" spans="1:18" x14ac:dyDescent="0.2">
      <c r="A4134" s="5" t="s">
        <v>13966</v>
      </c>
      <c r="B4134" s="5" t="s">
        <v>13967</v>
      </c>
      <c r="C4134" s="5" t="s">
        <v>13968</v>
      </c>
      <c r="D4134" s="5" t="s">
        <v>7593</v>
      </c>
      <c r="E4134" s="36" t="s">
        <v>71</v>
      </c>
      <c r="F4134" s="5" t="s">
        <v>18633</v>
      </c>
      <c r="G4134" s="34">
        <v>45467</v>
      </c>
      <c r="H4134" s="33" t="s">
        <v>18633</v>
      </c>
      <c r="I4134" s="34">
        <v>45702</v>
      </c>
      <c r="J4134" s="33" t="s">
        <v>18633</v>
      </c>
      <c r="K4134" s="34">
        <v>45942</v>
      </c>
      <c r="L4134" s="33" t="s">
        <v>18794</v>
      </c>
      <c r="M4134" s="33" t="s">
        <v>13969</v>
      </c>
      <c r="N4134" s="5" t="s">
        <v>117</v>
      </c>
      <c r="O4134" s="35">
        <v>576011.87</v>
      </c>
      <c r="P4134" s="60" t="s">
        <v>18630</v>
      </c>
      <c r="Q4134" s="5" t="str">
        <f t="shared" si="64"/>
        <v>Ativo</v>
      </c>
      <c r="R4134" s="32" t="e">
        <v>#N/A</v>
      </c>
    </row>
    <row r="4135" spans="1:18" x14ac:dyDescent="0.2">
      <c r="A4135" s="5" t="s">
        <v>13971</v>
      </c>
      <c r="B4135" s="5"/>
      <c r="C4135" s="5" t="s">
        <v>10839</v>
      </c>
      <c r="D4135" s="5" t="s">
        <v>18691</v>
      </c>
      <c r="E4135" s="36" t="s">
        <v>39</v>
      </c>
      <c r="F4135" s="5" t="s">
        <v>18633</v>
      </c>
      <c r="G4135" s="34">
        <v>43362</v>
      </c>
      <c r="H4135" s="33" t="s">
        <v>18630</v>
      </c>
      <c r="I4135" s="34"/>
      <c r="J4135" s="5" t="s">
        <v>18633</v>
      </c>
      <c r="K4135" s="34">
        <v>43431</v>
      </c>
      <c r="L4135" s="33" t="s">
        <v>42</v>
      </c>
      <c r="M4135" s="33" t="s">
        <v>13972</v>
      </c>
      <c r="N4135" s="5" t="s">
        <v>26</v>
      </c>
      <c r="O4135" s="35">
        <v>40000</v>
      </c>
      <c r="P4135" s="5" t="s">
        <v>18630</v>
      </c>
      <c r="Q4135" s="5" t="str">
        <f t="shared" si="64"/>
        <v>Arquivado</v>
      </c>
      <c r="R4135" s="32" t="e">
        <v>#N/A</v>
      </c>
    </row>
    <row r="4136" spans="1:18" x14ac:dyDescent="0.2">
      <c r="A4136" s="5" t="s">
        <v>13974</v>
      </c>
      <c r="B4136" s="5"/>
      <c r="C4136" s="5" t="s">
        <v>13975</v>
      </c>
      <c r="D4136" s="5" t="s">
        <v>19221</v>
      </c>
      <c r="E4136" s="36" t="s">
        <v>71</v>
      </c>
      <c r="F4136" s="5" t="s">
        <v>18633</v>
      </c>
      <c r="G4136" s="34">
        <v>44414</v>
      </c>
      <c r="H4136" s="33" t="s">
        <v>18630</v>
      </c>
      <c r="I4136" s="34"/>
      <c r="J4136" s="5" t="s">
        <v>18630</v>
      </c>
      <c r="K4136" s="34"/>
      <c r="L4136" s="5" t="s">
        <v>42</v>
      </c>
      <c r="M4136" s="5" t="s">
        <v>43</v>
      </c>
      <c r="N4136" s="5" t="s">
        <v>26</v>
      </c>
      <c r="O4136" s="35">
        <v>232251.39</v>
      </c>
      <c r="P4136" s="5" t="s">
        <v>18630</v>
      </c>
      <c r="Q4136" s="5" t="str">
        <f t="shared" si="64"/>
        <v>Arquivado</v>
      </c>
      <c r="R4136" s="32" t="e">
        <v>#N/A</v>
      </c>
    </row>
    <row r="4137" spans="1:18" x14ac:dyDescent="0.2">
      <c r="A4137" s="5" t="s">
        <v>13976</v>
      </c>
      <c r="B4137" s="5" t="s">
        <v>13977</v>
      </c>
      <c r="C4137" s="5" t="s">
        <v>13978</v>
      </c>
      <c r="D4137" s="5" t="s">
        <v>1314</v>
      </c>
      <c r="E4137" s="36" t="s">
        <v>71</v>
      </c>
      <c r="F4137" s="5" t="s">
        <v>18633</v>
      </c>
      <c r="G4137" s="34">
        <v>43723</v>
      </c>
      <c r="H4137" s="33" t="s">
        <v>18633</v>
      </c>
      <c r="I4137" s="34">
        <v>44306</v>
      </c>
      <c r="J4137" s="33" t="s">
        <v>18633</v>
      </c>
      <c r="K4137" s="34">
        <v>44571</v>
      </c>
      <c r="L4137" s="33" t="s">
        <v>42</v>
      </c>
      <c r="M4137" s="33" t="s">
        <v>43</v>
      </c>
      <c r="N4137" s="5" t="s">
        <v>26</v>
      </c>
      <c r="O4137" s="35">
        <v>40000</v>
      </c>
      <c r="P4137" s="5" t="s">
        <v>18630</v>
      </c>
      <c r="Q4137" s="5" t="str">
        <f t="shared" si="64"/>
        <v>Arquivado</v>
      </c>
      <c r="R4137" s="32" t="e">
        <v>#N/A</v>
      </c>
    </row>
    <row r="4138" spans="1:18" x14ac:dyDescent="0.2">
      <c r="A4138" s="5" t="s">
        <v>13979</v>
      </c>
      <c r="B4138" s="5"/>
      <c r="C4138" s="5" t="s">
        <v>13980</v>
      </c>
      <c r="D4138" s="5" t="s">
        <v>18691</v>
      </c>
      <c r="E4138" s="36" t="s">
        <v>71</v>
      </c>
      <c r="F4138" s="5" t="s">
        <v>18633</v>
      </c>
      <c r="G4138" s="34">
        <v>42754</v>
      </c>
      <c r="H4138" s="33" t="s">
        <v>18633</v>
      </c>
      <c r="I4138" s="34">
        <v>43075</v>
      </c>
      <c r="J4138" s="33" t="s">
        <v>18633</v>
      </c>
      <c r="K4138" s="34">
        <v>43510</v>
      </c>
      <c r="L4138" s="33" t="s">
        <v>23</v>
      </c>
      <c r="M4138" s="5" t="s">
        <v>43</v>
      </c>
      <c r="N4138" s="5" t="s">
        <v>26</v>
      </c>
      <c r="O4138" s="35">
        <v>40000</v>
      </c>
      <c r="P4138" s="5" t="s">
        <v>18630</v>
      </c>
      <c r="Q4138" s="5" t="str">
        <f t="shared" si="64"/>
        <v>Arquivado</v>
      </c>
      <c r="R4138" s="32" t="e">
        <v>#N/A</v>
      </c>
    </row>
    <row r="4139" spans="1:18" x14ac:dyDescent="0.2">
      <c r="A4139" s="5" t="s">
        <v>13981</v>
      </c>
      <c r="B4139" s="5"/>
      <c r="C4139" s="5" t="s">
        <v>13982</v>
      </c>
      <c r="D4139" s="5" t="s">
        <v>13983</v>
      </c>
      <c r="E4139" s="36" t="s">
        <v>71</v>
      </c>
      <c r="F4139" s="5" t="s">
        <v>18633</v>
      </c>
      <c r="G4139" s="34">
        <v>44781</v>
      </c>
      <c r="H4139" s="33" t="s">
        <v>18633</v>
      </c>
      <c r="I4139" s="34">
        <v>45069</v>
      </c>
      <c r="J4139" s="33" t="s">
        <v>18630</v>
      </c>
      <c r="K4139" s="34"/>
      <c r="L4139" s="5" t="s">
        <v>18796</v>
      </c>
      <c r="M4139" s="5" t="s">
        <v>13984</v>
      </c>
      <c r="N4139" s="5" t="s">
        <v>117</v>
      </c>
      <c r="O4139" s="35">
        <v>158951.6</v>
      </c>
      <c r="P4139" s="60" t="s">
        <v>18630</v>
      </c>
      <c r="Q4139" s="5" t="str">
        <f t="shared" si="64"/>
        <v>Ativo</v>
      </c>
      <c r="R4139" s="32" t="e">
        <v>#N/A</v>
      </c>
    </row>
    <row r="4140" spans="1:18" x14ac:dyDescent="0.2">
      <c r="A4140" s="5" t="s">
        <v>13986</v>
      </c>
      <c r="B4140" s="5"/>
      <c r="C4140" s="5" t="s">
        <v>13987</v>
      </c>
      <c r="D4140" s="5" t="s">
        <v>18692</v>
      </c>
      <c r="E4140" s="36" t="s">
        <v>71</v>
      </c>
      <c r="F4140" s="5" t="s">
        <v>18633</v>
      </c>
      <c r="G4140" s="34">
        <v>43486</v>
      </c>
      <c r="H4140" s="33" t="s">
        <v>18633</v>
      </c>
      <c r="I4140" s="34">
        <v>43698</v>
      </c>
      <c r="J4140" s="33" t="s">
        <v>18633</v>
      </c>
      <c r="K4140" s="34">
        <v>44699</v>
      </c>
      <c r="L4140" s="33" t="s">
        <v>42</v>
      </c>
      <c r="M4140" s="5" t="s">
        <v>13988</v>
      </c>
      <c r="N4140" s="5" t="s">
        <v>26</v>
      </c>
      <c r="O4140" s="35">
        <v>287619.40999999997</v>
      </c>
      <c r="P4140" s="5" t="s">
        <v>18630</v>
      </c>
      <c r="Q4140" s="5" t="str">
        <f t="shared" si="64"/>
        <v>Arquivado</v>
      </c>
      <c r="R4140" s="32" t="e">
        <v>#N/A</v>
      </c>
    </row>
    <row r="4141" spans="1:18" x14ac:dyDescent="0.2">
      <c r="A4141" s="5" t="s">
        <v>13990</v>
      </c>
      <c r="B4141" s="5"/>
      <c r="C4141" s="5" t="s">
        <v>4453</v>
      </c>
      <c r="D4141" s="5" t="s">
        <v>13991</v>
      </c>
      <c r="E4141" s="36" t="s">
        <v>124</v>
      </c>
      <c r="F4141" s="5" t="s">
        <v>18630</v>
      </c>
      <c r="G4141" s="34"/>
      <c r="H4141" s="5" t="s">
        <v>18630</v>
      </c>
      <c r="I4141" s="34"/>
      <c r="J4141" s="5" t="s">
        <v>18630</v>
      </c>
      <c r="K4141" s="34"/>
      <c r="L4141" s="5" t="s">
        <v>42</v>
      </c>
      <c r="M4141" s="5" t="s">
        <v>43</v>
      </c>
      <c r="N4141" s="5" t="s">
        <v>26</v>
      </c>
      <c r="O4141" s="35">
        <v>1</v>
      </c>
      <c r="P4141" s="5" t="s">
        <v>18630</v>
      </c>
      <c r="Q4141" s="5" t="str">
        <f t="shared" si="64"/>
        <v>Arquivado</v>
      </c>
      <c r="R4141" s="32" t="e">
        <v>#N/A</v>
      </c>
    </row>
    <row r="4142" spans="1:18" x14ac:dyDescent="0.2">
      <c r="A4142" s="5" t="s">
        <v>13992</v>
      </c>
      <c r="B4142" s="5"/>
      <c r="C4142" s="5" t="s">
        <v>13993</v>
      </c>
      <c r="D4142" s="5" t="s">
        <v>18692</v>
      </c>
      <c r="E4142" s="36" t="s">
        <v>71</v>
      </c>
      <c r="F4142" s="5" t="s">
        <v>18633</v>
      </c>
      <c r="G4142" s="34">
        <v>44466</v>
      </c>
      <c r="H4142" s="33" t="s">
        <v>18630</v>
      </c>
      <c r="I4142" s="34"/>
      <c r="J4142" s="5" t="s">
        <v>18630</v>
      </c>
      <c r="K4142" s="34"/>
      <c r="L4142" s="5" t="s">
        <v>42</v>
      </c>
      <c r="M4142" s="5" t="s">
        <v>43</v>
      </c>
      <c r="N4142" s="5" t="s">
        <v>26</v>
      </c>
      <c r="O4142" s="35">
        <v>300012.01</v>
      </c>
      <c r="P4142" s="5" t="s">
        <v>18630</v>
      </c>
      <c r="Q4142" s="5" t="str">
        <f t="shared" si="64"/>
        <v>Arquivado</v>
      </c>
      <c r="R4142" s="32" t="e">
        <v>#N/A</v>
      </c>
    </row>
    <row r="4143" spans="1:18" x14ac:dyDescent="0.2">
      <c r="A4143" s="5" t="s">
        <v>13994</v>
      </c>
      <c r="B4143" s="5"/>
      <c r="C4143" s="5" t="s">
        <v>13995</v>
      </c>
      <c r="D4143" s="5" t="s">
        <v>8742</v>
      </c>
      <c r="E4143" s="36" t="s">
        <v>71</v>
      </c>
      <c r="F4143" s="5" t="s">
        <v>18630</v>
      </c>
      <c r="G4143" s="34"/>
      <c r="H4143" s="5" t="s">
        <v>18630</v>
      </c>
      <c r="I4143" s="34"/>
      <c r="J4143" s="5" t="s">
        <v>18630</v>
      </c>
      <c r="K4143" s="34"/>
      <c r="L4143" s="5" t="s">
        <v>42</v>
      </c>
      <c r="M4143" s="5" t="s">
        <v>8417</v>
      </c>
      <c r="N4143" s="5" t="s">
        <v>26</v>
      </c>
      <c r="O4143" s="35">
        <v>752492.31</v>
      </c>
      <c r="P4143" s="5" t="s">
        <v>18633</v>
      </c>
      <c r="Q4143" s="5" t="str">
        <f t="shared" si="64"/>
        <v>Arquivado</v>
      </c>
      <c r="R4143" s="32" t="e">
        <v>#N/A</v>
      </c>
    </row>
    <row r="4144" spans="1:18" x14ac:dyDescent="0.2">
      <c r="A4144" s="5" t="s">
        <v>13996</v>
      </c>
      <c r="B4144" s="5"/>
      <c r="C4144" s="5" t="s">
        <v>13997</v>
      </c>
      <c r="D4144" s="5" t="s">
        <v>18692</v>
      </c>
      <c r="E4144" s="36" t="s">
        <v>71</v>
      </c>
      <c r="F4144" s="5" t="s">
        <v>18633</v>
      </c>
      <c r="G4144" s="34">
        <v>44505</v>
      </c>
      <c r="H4144" s="33" t="s">
        <v>18630</v>
      </c>
      <c r="I4144" s="34"/>
      <c r="J4144" s="5" t="s">
        <v>18630</v>
      </c>
      <c r="K4144" s="34"/>
      <c r="L4144" s="5" t="s">
        <v>42</v>
      </c>
      <c r="M4144" s="5" t="s">
        <v>43</v>
      </c>
      <c r="N4144" s="5" t="s">
        <v>26</v>
      </c>
      <c r="O4144" s="35">
        <v>98267.26</v>
      </c>
      <c r="P4144" s="5" t="s">
        <v>18630</v>
      </c>
      <c r="Q4144" s="5" t="str">
        <f t="shared" si="64"/>
        <v>Arquivado</v>
      </c>
      <c r="R4144" s="32" t="e">
        <v>#N/A</v>
      </c>
    </row>
    <row r="4145" spans="1:18" x14ac:dyDescent="0.2">
      <c r="A4145" s="5" t="s">
        <v>13998</v>
      </c>
      <c r="B4145" s="5" t="s">
        <v>13999</v>
      </c>
      <c r="C4145" s="5" t="s">
        <v>14000</v>
      </c>
      <c r="D4145" s="5" t="s">
        <v>19466</v>
      </c>
      <c r="E4145" s="36" t="s">
        <v>71</v>
      </c>
      <c r="F4145" s="5" t="s">
        <v>18630</v>
      </c>
      <c r="G4145" s="34"/>
      <c r="H4145" s="5" t="s">
        <v>18630</v>
      </c>
      <c r="I4145" s="34"/>
      <c r="J4145" s="5" t="s">
        <v>18630</v>
      </c>
      <c r="K4145" s="34"/>
      <c r="L4145" s="5" t="s">
        <v>42</v>
      </c>
      <c r="M4145" s="5" t="s">
        <v>43</v>
      </c>
      <c r="N4145" s="5" t="s">
        <v>26</v>
      </c>
      <c r="O4145" s="35">
        <v>40000</v>
      </c>
      <c r="P4145" s="5" t="s">
        <v>18630</v>
      </c>
      <c r="Q4145" s="5" t="str">
        <f t="shared" si="64"/>
        <v>Arquivado</v>
      </c>
      <c r="R4145" s="32" t="e">
        <v>#N/A</v>
      </c>
    </row>
    <row r="4146" spans="1:18" x14ac:dyDescent="0.2">
      <c r="A4146" s="5" t="s">
        <v>14001</v>
      </c>
      <c r="B4146" s="5"/>
      <c r="C4146" s="5" t="s">
        <v>14002</v>
      </c>
      <c r="D4146" s="5" t="s">
        <v>443</v>
      </c>
      <c r="E4146" s="36" t="s">
        <v>71</v>
      </c>
      <c r="F4146" s="5" t="s">
        <v>18633</v>
      </c>
      <c r="G4146" s="34">
        <v>45124</v>
      </c>
      <c r="H4146" s="33" t="s">
        <v>18633</v>
      </c>
      <c r="I4146" s="34">
        <v>45348</v>
      </c>
      <c r="J4146" s="33" t="s">
        <v>18633</v>
      </c>
      <c r="K4146" s="34">
        <v>45618</v>
      </c>
      <c r="L4146" s="33" t="s">
        <v>42</v>
      </c>
      <c r="M4146" s="33" t="s">
        <v>43</v>
      </c>
      <c r="N4146" s="5" t="s">
        <v>26</v>
      </c>
      <c r="O4146" s="35">
        <v>354153.45</v>
      </c>
      <c r="P4146" s="5" t="s">
        <v>18630</v>
      </c>
      <c r="Q4146" s="5" t="str">
        <f t="shared" si="64"/>
        <v>Arquivado</v>
      </c>
      <c r="R4146" s="32" t="e">
        <v>#N/A</v>
      </c>
    </row>
    <row r="4147" spans="1:18" x14ac:dyDescent="0.2">
      <c r="A4147" s="5" t="s">
        <v>14003</v>
      </c>
      <c r="B4147" s="5"/>
      <c r="C4147" s="5" t="s">
        <v>14004</v>
      </c>
      <c r="D4147" s="5" t="s">
        <v>14005</v>
      </c>
      <c r="E4147" s="36" t="s">
        <v>279</v>
      </c>
      <c r="F4147" s="5" t="s">
        <v>18633</v>
      </c>
      <c r="G4147" s="34">
        <v>45638</v>
      </c>
      <c r="H4147" s="33" t="s">
        <v>18630</v>
      </c>
      <c r="I4147" s="34"/>
      <c r="J4147" s="5" t="s">
        <v>18633</v>
      </c>
      <c r="K4147" s="34">
        <v>45692</v>
      </c>
      <c r="L4147" s="33" t="s">
        <v>42</v>
      </c>
      <c r="M4147" s="33" t="s">
        <v>43</v>
      </c>
      <c r="N4147" s="5" t="s">
        <v>26</v>
      </c>
      <c r="O4147" s="35">
        <v>42500.37</v>
      </c>
      <c r="P4147" s="5" t="s">
        <v>18633</v>
      </c>
      <c r="Q4147" s="5" t="str">
        <f t="shared" si="64"/>
        <v>Arquivado</v>
      </c>
      <c r="R4147" s="32" t="e">
        <v>#N/A</v>
      </c>
    </row>
    <row r="4148" spans="1:18" x14ac:dyDescent="0.2">
      <c r="A4148" s="5" t="s">
        <v>14006</v>
      </c>
      <c r="B4148" s="5"/>
      <c r="C4148" s="5" t="s">
        <v>14007</v>
      </c>
      <c r="D4148" s="5" t="s">
        <v>14008</v>
      </c>
      <c r="E4148" s="36" t="s">
        <v>71</v>
      </c>
      <c r="F4148" s="5" t="s">
        <v>18633</v>
      </c>
      <c r="G4148" s="34">
        <v>44546</v>
      </c>
      <c r="H4148" s="33" t="s">
        <v>18633</v>
      </c>
      <c r="I4148" s="34">
        <v>44755</v>
      </c>
      <c r="J4148" s="33" t="s">
        <v>18633</v>
      </c>
      <c r="K4148" s="34">
        <v>44944</v>
      </c>
      <c r="L4148" s="33" t="s">
        <v>42</v>
      </c>
      <c r="M4148" s="5" t="s">
        <v>1734</v>
      </c>
      <c r="N4148" s="5" t="s">
        <v>26</v>
      </c>
      <c r="O4148" s="35">
        <v>135984.14000000001</v>
      </c>
      <c r="P4148" s="5" t="s">
        <v>18630</v>
      </c>
      <c r="Q4148" s="5" t="str">
        <f t="shared" si="64"/>
        <v>Arquivado</v>
      </c>
      <c r="R4148" s="32" t="e">
        <v>#N/A</v>
      </c>
    </row>
    <row r="4149" spans="1:18" x14ac:dyDescent="0.2">
      <c r="A4149" s="5" t="s">
        <v>14009</v>
      </c>
      <c r="B4149" s="5"/>
      <c r="C4149" s="5" t="s">
        <v>14010</v>
      </c>
      <c r="D4149" s="5" t="s">
        <v>18695</v>
      </c>
      <c r="E4149" s="36" t="s">
        <v>71</v>
      </c>
      <c r="F4149" s="5" t="s">
        <v>18633</v>
      </c>
      <c r="G4149" s="34">
        <v>45473</v>
      </c>
      <c r="H4149" s="33" t="s">
        <v>18633</v>
      </c>
      <c r="I4149" s="34">
        <v>45568</v>
      </c>
      <c r="J4149" s="33" t="s">
        <v>18630</v>
      </c>
      <c r="K4149" s="34"/>
      <c r="L4149" s="5" t="s">
        <v>18796</v>
      </c>
      <c r="M4149" s="5" t="s">
        <v>348</v>
      </c>
      <c r="N4149" s="5" t="s">
        <v>117</v>
      </c>
      <c r="O4149" s="35">
        <v>885392.63</v>
      </c>
      <c r="P4149" s="60" t="s">
        <v>18630</v>
      </c>
      <c r="Q4149" s="5" t="str">
        <f t="shared" si="64"/>
        <v>Ativo</v>
      </c>
      <c r="R4149" s="32" t="e">
        <v>#N/A</v>
      </c>
    </row>
    <row r="4150" spans="1:18" x14ac:dyDescent="0.2">
      <c r="A4150" s="5" t="s">
        <v>14011</v>
      </c>
      <c r="B4150" s="5" t="s">
        <v>14012</v>
      </c>
      <c r="C4150" s="5" t="s">
        <v>14013</v>
      </c>
      <c r="D4150" s="5" t="s">
        <v>4398</v>
      </c>
      <c r="E4150" s="36" t="s">
        <v>71</v>
      </c>
      <c r="F4150" s="5" t="s">
        <v>18633</v>
      </c>
      <c r="G4150" s="34">
        <v>43227</v>
      </c>
      <c r="H4150" s="33" t="s">
        <v>18633</v>
      </c>
      <c r="I4150" s="34">
        <v>43500</v>
      </c>
      <c r="J4150" s="33" t="s">
        <v>18633</v>
      </c>
      <c r="K4150" s="34">
        <v>43623</v>
      </c>
      <c r="L4150" s="33" t="s">
        <v>42</v>
      </c>
      <c r="M4150" s="33" t="s">
        <v>14014</v>
      </c>
      <c r="N4150" s="5" t="s">
        <v>26</v>
      </c>
      <c r="O4150" s="35">
        <v>40000</v>
      </c>
      <c r="P4150" s="5" t="s">
        <v>18633</v>
      </c>
      <c r="Q4150" s="5" t="str">
        <f t="shared" si="64"/>
        <v>Arquivado</v>
      </c>
      <c r="R4150" s="32" t="e">
        <v>#N/A</v>
      </c>
    </row>
    <row r="4151" spans="1:18" x14ac:dyDescent="0.2">
      <c r="A4151" s="5" t="s">
        <v>14016</v>
      </c>
      <c r="B4151" s="5"/>
      <c r="C4151" s="5" t="s">
        <v>14017</v>
      </c>
      <c r="D4151" s="5" t="s">
        <v>18692</v>
      </c>
      <c r="E4151" s="36" t="s">
        <v>71</v>
      </c>
      <c r="F4151" s="5" t="s">
        <v>18633</v>
      </c>
      <c r="G4151" s="34">
        <v>45356</v>
      </c>
      <c r="H4151" s="33" t="s">
        <v>18633</v>
      </c>
      <c r="I4151" s="34">
        <v>45552</v>
      </c>
      <c r="J4151" s="33" t="s">
        <v>18633</v>
      </c>
      <c r="K4151" s="34">
        <v>45960</v>
      </c>
      <c r="L4151" s="33" t="s">
        <v>42</v>
      </c>
      <c r="M4151" s="5" t="s">
        <v>14018</v>
      </c>
      <c r="N4151" s="5" t="s">
        <v>26</v>
      </c>
      <c r="O4151" s="35">
        <v>457261.76</v>
      </c>
      <c r="P4151" s="5" t="s">
        <v>18630</v>
      </c>
      <c r="Q4151" s="5" t="str">
        <f t="shared" si="64"/>
        <v>Arquivado</v>
      </c>
      <c r="R4151" s="32" t="e">
        <v>#N/A</v>
      </c>
    </row>
    <row r="4152" spans="1:18" x14ac:dyDescent="0.2">
      <c r="A4152" s="5" t="s">
        <v>14020</v>
      </c>
      <c r="B4152" s="5" t="s">
        <v>14021</v>
      </c>
      <c r="C4152" s="5" t="s">
        <v>14022</v>
      </c>
      <c r="D4152" s="5" t="s">
        <v>19216</v>
      </c>
      <c r="E4152" s="36" t="s">
        <v>71</v>
      </c>
      <c r="F4152" s="5" t="s">
        <v>18633</v>
      </c>
      <c r="G4152" s="34">
        <v>43082</v>
      </c>
      <c r="H4152" s="33" t="s">
        <v>18633</v>
      </c>
      <c r="I4152" s="34">
        <v>43279</v>
      </c>
      <c r="J4152" s="33" t="s">
        <v>18633</v>
      </c>
      <c r="K4152" s="34">
        <v>43306</v>
      </c>
      <c r="L4152" s="33" t="s">
        <v>42</v>
      </c>
      <c r="M4152" s="33" t="s">
        <v>43</v>
      </c>
      <c r="N4152" s="5" t="s">
        <v>26</v>
      </c>
      <c r="O4152" s="35">
        <v>40000</v>
      </c>
      <c r="P4152" s="5" t="s">
        <v>18630</v>
      </c>
      <c r="Q4152" s="5" t="str">
        <f t="shared" si="64"/>
        <v>Arquivado</v>
      </c>
      <c r="R4152" s="32" t="e">
        <v>#N/A</v>
      </c>
    </row>
    <row r="4153" spans="1:18" x14ac:dyDescent="0.2">
      <c r="A4153" s="5" t="s">
        <v>14023</v>
      </c>
      <c r="B4153" s="5"/>
      <c r="C4153" s="5" t="s">
        <v>14024</v>
      </c>
      <c r="D4153" s="5" t="s">
        <v>18692</v>
      </c>
      <c r="E4153" s="36" t="s">
        <v>39</v>
      </c>
      <c r="F4153" s="5" t="s">
        <v>18630</v>
      </c>
      <c r="G4153" s="34"/>
      <c r="H4153" s="5" t="s">
        <v>18630</v>
      </c>
      <c r="I4153" s="34"/>
      <c r="J4153" s="5" t="s">
        <v>18630</v>
      </c>
      <c r="K4153" s="34"/>
      <c r="L4153" s="5" t="s">
        <v>42</v>
      </c>
      <c r="M4153" s="33" t="s">
        <v>43</v>
      </c>
      <c r="N4153" s="5" t="s">
        <v>26</v>
      </c>
      <c r="O4153" s="35">
        <v>40000</v>
      </c>
      <c r="P4153" s="5" t="s">
        <v>18630</v>
      </c>
      <c r="Q4153" s="5" t="str">
        <f t="shared" si="64"/>
        <v>Arquivado</v>
      </c>
      <c r="R4153" s="32" t="e">
        <v>#N/A</v>
      </c>
    </row>
    <row r="4154" spans="1:18" x14ac:dyDescent="0.2">
      <c r="A4154" s="5" t="s">
        <v>14025</v>
      </c>
      <c r="B4154" s="5" t="s">
        <v>14026</v>
      </c>
      <c r="C4154" s="5" t="s">
        <v>14027</v>
      </c>
      <c r="D4154" s="5" t="s">
        <v>14028</v>
      </c>
      <c r="E4154" s="36" t="s">
        <v>71</v>
      </c>
      <c r="F4154" s="5" t="s">
        <v>18633</v>
      </c>
      <c r="G4154" s="34">
        <v>43075</v>
      </c>
      <c r="H4154" s="33" t="s">
        <v>18633</v>
      </c>
      <c r="I4154" s="34">
        <v>43503</v>
      </c>
      <c r="J4154" s="33" t="s">
        <v>18633</v>
      </c>
      <c r="K4154" s="34">
        <v>43782</v>
      </c>
      <c r="L4154" s="33" t="s">
        <v>42</v>
      </c>
      <c r="M4154" s="5" t="s">
        <v>43</v>
      </c>
      <c r="N4154" s="5" t="s">
        <v>26</v>
      </c>
      <c r="O4154" s="35">
        <v>40000</v>
      </c>
      <c r="P4154" s="5" t="s">
        <v>18630</v>
      </c>
      <c r="Q4154" s="5" t="str">
        <f t="shared" si="64"/>
        <v>Arquivado</v>
      </c>
      <c r="R4154" s="32" t="e">
        <v>#N/A</v>
      </c>
    </row>
    <row r="4155" spans="1:18" x14ac:dyDescent="0.2">
      <c r="A4155" s="5" t="s">
        <v>14029</v>
      </c>
      <c r="B4155" s="5" t="s">
        <v>14030</v>
      </c>
      <c r="C4155" s="5" t="s">
        <v>11023</v>
      </c>
      <c r="D4155" s="5" t="s">
        <v>18692</v>
      </c>
      <c r="E4155" s="36" t="s">
        <v>71</v>
      </c>
      <c r="F4155" s="5" t="s">
        <v>18633</v>
      </c>
      <c r="G4155" s="34">
        <v>43605</v>
      </c>
      <c r="H4155" s="33" t="s">
        <v>18633</v>
      </c>
      <c r="I4155" s="34">
        <v>43774</v>
      </c>
      <c r="J4155" s="33" t="s">
        <v>18633</v>
      </c>
      <c r="K4155" s="34">
        <v>45509</v>
      </c>
      <c r="L4155" s="33" t="s">
        <v>42</v>
      </c>
      <c r="M4155" s="33" t="s">
        <v>14031</v>
      </c>
      <c r="N4155" s="5" t="s">
        <v>26</v>
      </c>
      <c r="O4155" s="35">
        <v>70860.710000000006</v>
      </c>
      <c r="P4155" s="5" t="s">
        <v>18630</v>
      </c>
      <c r="Q4155" s="5" t="str">
        <f t="shared" si="64"/>
        <v>Arquivado</v>
      </c>
      <c r="R4155" s="32" t="e">
        <v>#N/A</v>
      </c>
    </row>
    <row r="4156" spans="1:18" x14ac:dyDescent="0.2">
      <c r="A4156" s="5" t="s">
        <v>14033</v>
      </c>
      <c r="B4156" s="5"/>
      <c r="C4156" s="5" t="s">
        <v>14034</v>
      </c>
      <c r="D4156" s="5" t="s">
        <v>19222</v>
      </c>
      <c r="E4156" s="36" t="s">
        <v>71</v>
      </c>
      <c r="F4156" s="5" t="s">
        <v>18633</v>
      </c>
      <c r="G4156" s="34">
        <v>44529</v>
      </c>
      <c r="H4156" s="33" t="s">
        <v>18630</v>
      </c>
      <c r="I4156" s="34"/>
      <c r="J4156" s="5" t="s">
        <v>18630</v>
      </c>
      <c r="K4156" s="34"/>
      <c r="L4156" s="5" t="s">
        <v>18795</v>
      </c>
      <c r="M4156" s="5" t="s">
        <v>14035</v>
      </c>
      <c r="N4156" s="5" t="s">
        <v>117</v>
      </c>
      <c r="O4156" s="35">
        <v>150256</v>
      </c>
      <c r="P4156" s="60" t="s">
        <v>18630</v>
      </c>
      <c r="Q4156" s="5" t="str">
        <f t="shared" si="64"/>
        <v>Ativo</v>
      </c>
      <c r="R4156" s="32" t="e">
        <v>#N/A</v>
      </c>
    </row>
    <row r="4157" spans="1:18" x14ac:dyDescent="0.2">
      <c r="A4157" s="5" t="s">
        <v>14037</v>
      </c>
      <c r="B4157" s="5" t="s">
        <v>14038</v>
      </c>
      <c r="C4157" s="5" t="s">
        <v>14039</v>
      </c>
      <c r="D4157" s="5" t="s">
        <v>18700</v>
      </c>
      <c r="E4157" s="36" t="s">
        <v>71</v>
      </c>
      <c r="F4157" s="5" t="s">
        <v>18633</v>
      </c>
      <c r="G4157" s="34">
        <v>44771</v>
      </c>
      <c r="H4157" s="33" t="s">
        <v>18630</v>
      </c>
      <c r="I4157" s="34"/>
      <c r="J4157" s="5" t="s">
        <v>18633</v>
      </c>
      <c r="K4157" s="34">
        <v>44790</v>
      </c>
      <c r="L4157" s="33" t="s">
        <v>42</v>
      </c>
      <c r="M4157" s="5" t="s">
        <v>14040</v>
      </c>
      <c r="N4157" s="5" t="s">
        <v>26</v>
      </c>
      <c r="O4157" s="35">
        <v>327240.39</v>
      </c>
      <c r="P4157" s="5" t="s">
        <v>18630</v>
      </c>
      <c r="Q4157" s="5" t="str">
        <f t="shared" si="64"/>
        <v>Arquivado</v>
      </c>
      <c r="R4157" s="32" t="e">
        <v>#N/A</v>
      </c>
    </row>
    <row r="4158" spans="1:18" x14ac:dyDescent="0.2">
      <c r="A4158" s="5" t="s">
        <v>14042</v>
      </c>
      <c r="B4158" s="5"/>
      <c r="C4158" s="5" t="s">
        <v>14043</v>
      </c>
      <c r="D4158" s="5" t="s">
        <v>18691</v>
      </c>
      <c r="E4158" s="36" t="s">
        <v>71</v>
      </c>
      <c r="F4158" s="5" t="s">
        <v>18633</v>
      </c>
      <c r="G4158" s="34">
        <v>44669</v>
      </c>
      <c r="H4158" s="33" t="s">
        <v>18630</v>
      </c>
      <c r="I4158" s="34"/>
      <c r="J4158" s="5" t="s">
        <v>18630</v>
      </c>
      <c r="K4158" s="34"/>
      <c r="L4158" s="5" t="s">
        <v>42</v>
      </c>
      <c r="M4158" s="5" t="s">
        <v>14044</v>
      </c>
      <c r="N4158" s="5" t="s">
        <v>26</v>
      </c>
      <c r="O4158" s="35">
        <v>547709.99</v>
      </c>
      <c r="P4158" s="5" t="s">
        <v>18633</v>
      </c>
      <c r="Q4158" s="5" t="str">
        <f t="shared" si="64"/>
        <v>Arquivado</v>
      </c>
      <c r="R4158" s="32" t="e">
        <v>#N/A</v>
      </c>
    </row>
    <row r="4159" spans="1:18" x14ac:dyDescent="0.2">
      <c r="A4159" s="5" t="s">
        <v>14046</v>
      </c>
      <c r="B4159" s="5" t="s">
        <v>14047</v>
      </c>
      <c r="C4159" s="5" t="s">
        <v>14048</v>
      </c>
      <c r="D4159" s="5" t="s">
        <v>11427</v>
      </c>
      <c r="E4159" s="36" t="s">
        <v>71</v>
      </c>
      <c r="F4159" s="5" t="s">
        <v>18633</v>
      </c>
      <c r="G4159" s="34">
        <v>45555</v>
      </c>
      <c r="H4159" s="33" t="s">
        <v>18633</v>
      </c>
      <c r="I4159" s="34">
        <v>45797</v>
      </c>
      <c r="J4159" s="33" t="s">
        <v>18630</v>
      </c>
      <c r="K4159" s="34"/>
      <c r="L4159" s="5" t="s">
        <v>18796</v>
      </c>
      <c r="M4159" s="5" t="s">
        <v>1211</v>
      </c>
      <c r="N4159" s="5" t="s">
        <v>117</v>
      </c>
      <c r="O4159" s="35">
        <v>483862.13</v>
      </c>
      <c r="P4159" s="60" t="s">
        <v>18630</v>
      </c>
      <c r="Q4159" s="5" t="str">
        <f t="shared" si="64"/>
        <v>Ativo</v>
      </c>
      <c r="R4159" s="32" t="e">
        <v>#N/A</v>
      </c>
    </row>
    <row r="4160" spans="1:18" x14ac:dyDescent="0.2">
      <c r="A4160" s="5" t="s">
        <v>14049</v>
      </c>
      <c r="B4160" s="5"/>
      <c r="C4160" s="5" t="s">
        <v>14050</v>
      </c>
      <c r="D4160" s="5" t="s">
        <v>10485</v>
      </c>
      <c r="E4160" s="36" t="s">
        <v>39</v>
      </c>
      <c r="F4160" s="5" t="s">
        <v>18630</v>
      </c>
      <c r="G4160" s="34"/>
      <c r="H4160" s="5" t="s">
        <v>18630</v>
      </c>
      <c r="I4160" s="34"/>
      <c r="J4160" s="5" t="s">
        <v>18630</v>
      </c>
      <c r="K4160" s="34"/>
      <c r="L4160" s="5" t="s">
        <v>23</v>
      </c>
      <c r="M4160" s="33" t="s">
        <v>43</v>
      </c>
      <c r="N4160" s="5" t="s">
        <v>26</v>
      </c>
      <c r="O4160" s="35">
        <v>40000</v>
      </c>
      <c r="P4160" s="5" t="s">
        <v>18630</v>
      </c>
      <c r="Q4160" s="5" t="str">
        <f t="shared" si="64"/>
        <v>Arquivado</v>
      </c>
      <c r="R4160" s="32" t="e">
        <v>#N/A</v>
      </c>
    </row>
    <row r="4161" spans="1:18" x14ac:dyDescent="0.2">
      <c r="A4161" s="5" t="s">
        <v>14051</v>
      </c>
      <c r="B4161" s="5"/>
      <c r="C4161" s="5" t="s">
        <v>1567</v>
      </c>
      <c r="D4161" s="5" t="s">
        <v>14052</v>
      </c>
      <c r="E4161" s="36" t="s">
        <v>279</v>
      </c>
      <c r="F4161" s="5" t="s">
        <v>18633</v>
      </c>
      <c r="G4161" s="34">
        <v>45839</v>
      </c>
      <c r="H4161" s="33" t="s">
        <v>18630</v>
      </c>
      <c r="I4161" s="34"/>
      <c r="J4161" s="5" t="s">
        <v>18633</v>
      </c>
      <c r="K4161" s="34">
        <v>45855</v>
      </c>
      <c r="L4161" s="33" t="s">
        <v>42</v>
      </c>
      <c r="M4161" s="5" t="s">
        <v>43</v>
      </c>
      <c r="N4161" s="5" t="s">
        <v>26</v>
      </c>
      <c r="O4161" s="35">
        <v>59326.53</v>
      </c>
      <c r="P4161" s="5" t="s">
        <v>18630</v>
      </c>
      <c r="Q4161" s="5" t="str">
        <f t="shared" si="64"/>
        <v>Arquivado</v>
      </c>
      <c r="R4161" s="32" t="e">
        <v>#N/A</v>
      </c>
    </row>
    <row r="4162" spans="1:18" x14ac:dyDescent="0.2">
      <c r="A4162" s="5" t="s">
        <v>14053</v>
      </c>
      <c r="B4162" s="5"/>
      <c r="C4162" s="5" t="s">
        <v>2316</v>
      </c>
      <c r="D4162" s="5" t="s">
        <v>14054</v>
      </c>
      <c r="E4162" s="36" t="s">
        <v>71</v>
      </c>
      <c r="F4162" s="5" t="s">
        <v>18633</v>
      </c>
      <c r="G4162" s="34">
        <v>43258</v>
      </c>
      <c r="H4162" s="33" t="s">
        <v>18633</v>
      </c>
      <c r="I4162" s="34">
        <v>43417</v>
      </c>
      <c r="J4162" s="33" t="s">
        <v>18633</v>
      </c>
      <c r="K4162" s="34">
        <v>43749</v>
      </c>
      <c r="L4162" s="33" t="s">
        <v>42</v>
      </c>
      <c r="M4162" s="5" t="s">
        <v>14055</v>
      </c>
      <c r="N4162" s="5" t="s">
        <v>26</v>
      </c>
      <c r="O4162" s="35">
        <v>40000</v>
      </c>
      <c r="P4162" s="5" t="s">
        <v>18630</v>
      </c>
      <c r="Q4162" s="5" t="str">
        <f t="shared" si="64"/>
        <v>Arquivado</v>
      </c>
      <c r="R4162" s="32" t="e">
        <v>#N/A</v>
      </c>
    </row>
    <row r="4163" spans="1:18" x14ac:dyDescent="0.2">
      <c r="A4163" s="5" t="s">
        <v>14057</v>
      </c>
      <c r="B4163" s="5"/>
      <c r="C4163" s="5" t="s">
        <v>10524</v>
      </c>
      <c r="D4163" s="5" t="s">
        <v>41</v>
      </c>
      <c r="E4163" s="36" t="s">
        <v>71</v>
      </c>
      <c r="F4163" s="5" t="s">
        <v>18633</v>
      </c>
      <c r="G4163" s="34">
        <v>43414</v>
      </c>
      <c r="H4163" s="33" t="s">
        <v>18633</v>
      </c>
      <c r="I4163" s="34">
        <v>43670</v>
      </c>
      <c r="J4163" s="33" t="s">
        <v>18633</v>
      </c>
      <c r="K4163" s="34">
        <v>43977</v>
      </c>
      <c r="L4163" s="33" t="s">
        <v>23</v>
      </c>
      <c r="M4163" s="33" t="s">
        <v>43</v>
      </c>
      <c r="N4163" s="5" t="s">
        <v>26</v>
      </c>
      <c r="O4163" s="35">
        <v>40000</v>
      </c>
      <c r="P4163" s="5" t="s">
        <v>18630</v>
      </c>
      <c r="Q4163" s="5" t="str">
        <f t="shared" si="64"/>
        <v>Arquivado</v>
      </c>
      <c r="R4163" s="32" t="e">
        <v>#N/A</v>
      </c>
    </row>
    <row r="4164" spans="1:18" x14ac:dyDescent="0.2">
      <c r="A4164" s="5" t="s">
        <v>14058</v>
      </c>
      <c r="B4164" s="5" t="s">
        <v>14059</v>
      </c>
      <c r="C4164" s="5" t="s">
        <v>14060</v>
      </c>
      <c r="D4164" s="5" t="s">
        <v>19502</v>
      </c>
      <c r="E4164" s="36" t="s">
        <v>71</v>
      </c>
      <c r="F4164" s="5" t="s">
        <v>18633</v>
      </c>
      <c r="G4164" s="34">
        <v>43559</v>
      </c>
      <c r="H4164" s="33" t="s">
        <v>18633</v>
      </c>
      <c r="I4164" s="34">
        <v>43733</v>
      </c>
      <c r="J4164" s="33" t="s">
        <v>18633</v>
      </c>
      <c r="K4164" s="34">
        <v>45197</v>
      </c>
      <c r="L4164" s="33" t="s">
        <v>42</v>
      </c>
      <c r="M4164" s="33" t="s">
        <v>10769</v>
      </c>
      <c r="N4164" s="5" t="s">
        <v>26</v>
      </c>
      <c r="O4164" s="35">
        <v>919380.88</v>
      </c>
      <c r="P4164" s="5" t="s">
        <v>18630</v>
      </c>
      <c r="Q4164" s="5" t="str">
        <f t="shared" ref="Q4164:Q4227" si="65">IF(OR(ISNUMBER(SEARCH("arquivamento",L4164)),ISNUMBER(SEARCH("arquivado",L4164))),"Arquivado","Ativo")</f>
        <v>Arquivado</v>
      </c>
      <c r="R4164" s="32" t="e">
        <v>#N/A</v>
      </c>
    </row>
    <row r="4165" spans="1:18" x14ac:dyDescent="0.2">
      <c r="A4165" s="5" t="s">
        <v>14061</v>
      </c>
      <c r="B4165" s="5"/>
      <c r="C4165" s="5" t="s">
        <v>14062</v>
      </c>
      <c r="D4165" s="5" t="s">
        <v>7593</v>
      </c>
      <c r="E4165" s="36" t="s">
        <v>71</v>
      </c>
      <c r="F4165" s="5" t="s">
        <v>18633</v>
      </c>
      <c r="G4165" s="34">
        <v>44789</v>
      </c>
      <c r="H4165" s="33" t="s">
        <v>18633</v>
      </c>
      <c r="I4165" s="34">
        <v>44896</v>
      </c>
      <c r="J4165" s="33" t="s">
        <v>18633</v>
      </c>
      <c r="K4165" s="34">
        <v>44942</v>
      </c>
      <c r="L4165" s="33" t="s">
        <v>42</v>
      </c>
      <c r="M4165" s="33" t="s">
        <v>43</v>
      </c>
      <c r="N4165" s="5" t="s">
        <v>26</v>
      </c>
      <c r="O4165" s="35">
        <v>102460.5</v>
      </c>
      <c r="P4165" s="5" t="s">
        <v>18630</v>
      </c>
      <c r="Q4165" s="5" t="str">
        <f t="shared" si="65"/>
        <v>Arquivado</v>
      </c>
      <c r="R4165" s="32" t="e">
        <v>#N/A</v>
      </c>
    </row>
    <row r="4166" spans="1:18" x14ac:dyDescent="0.2">
      <c r="A4166" s="5" t="s">
        <v>14063</v>
      </c>
      <c r="B4166" s="5" t="s">
        <v>14064</v>
      </c>
      <c r="C4166" s="5" t="s">
        <v>14065</v>
      </c>
      <c r="D4166" s="5" t="s">
        <v>10799</v>
      </c>
      <c r="E4166" s="36" t="s">
        <v>71</v>
      </c>
      <c r="F4166" s="5" t="s">
        <v>18633</v>
      </c>
      <c r="G4166" s="34">
        <v>44397</v>
      </c>
      <c r="H4166" s="33" t="s">
        <v>18633</v>
      </c>
      <c r="I4166" s="34">
        <v>44652</v>
      </c>
      <c r="J4166" s="33" t="s">
        <v>18633</v>
      </c>
      <c r="K4166" s="34">
        <v>44831</v>
      </c>
      <c r="L4166" s="33" t="s">
        <v>42</v>
      </c>
      <c r="M4166" s="33" t="s">
        <v>14066</v>
      </c>
      <c r="N4166" s="5" t="s">
        <v>26</v>
      </c>
      <c r="O4166" s="35">
        <v>324689.02</v>
      </c>
      <c r="P4166" s="5" t="s">
        <v>18630</v>
      </c>
      <c r="Q4166" s="5" t="str">
        <f t="shared" si="65"/>
        <v>Arquivado</v>
      </c>
      <c r="R4166" s="32" t="e">
        <v>#N/A</v>
      </c>
    </row>
    <row r="4167" spans="1:18" x14ac:dyDescent="0.2">
      <c r="A4167" s="5" t="s">
        <v>14068</v>
      </c>
      <c r="B4167" s="5"/>
      <c r="C4167" s="5" t="s">
        <v>6467</v>
      </c>
      <c r="D4167" s="5" t="s">
        <v>18695</v>
      </c>
      <c r="E4167" s="36" t="s">
        <v>39</v>
      </c>
      <c r="F4167" s="5" t="s">
        <v>18630</v>
      </c>
      <c r="G4167" s="34"/>
      <c r="H4167" s="5" t="s">
        <v>18630</v>
      </c>
      <c r="I4167" s="34"/>
      <c r="J4167" s="5" t="s">
        <v>18630</v>
      </c>
      <c r="K4167" s="34"/>
      <c r="L4167" s="5" t="s">
        <v>42</v>
      </c>
      <c r="M4167" s="33" t="s">
        <v>43</v>
      </c>
      <c r="N4167" s="5" t="s">
        <v>26</v>
      </c>
      <c r="O4167" s="35">
        <v>35000</v>
      </c>
      <c r="P4167" s="5" t="s">
        <v>18630</v>
      </c>
      <c r="Q4167" s="5" t="str">
        <f t="shared" si="65"/>
        <v>Arquivado</v>
      </c>
      <c r="R4167" s="32" t="e">
        <v>#N/A</v>
      </c>
    </row>
    <row r="4168" spans="1:18" x14ac:dyDescent="0.2">
      <c r="A4168" s="5" t="s">
        <v>14069</v>
      </c>
      <c r="B4168" s="5"/>
      <c r="C4168" s="5" t="s">
        <v>13041</v>
      </c>
      <c r="D4168" s="5" t="s">
        <v>18691</v>
      </c>
      <c r="E4168" s="36" t="s">
        <v>71</v>
      </c>
      <c r="F4168" s="5" t="s">
        <v>18630</v>
      </c>
      <c r="G4168" s="34"/>
      <c r="H4168" s="5" t="s">
        <v>18630</v>
      </c>
      <c r="I4168" s="34"/>
      <c r="J4168" s="5" t="s">
        <v>18633</v>
      </c>
      <c r="K4168" s="34">
        <v>41545</v>
      </c>
      <c r="L4168" s="33" t="s">
        <v>23</v>
      </c>
      <c r="M4168" s="5" t="s">
        <v>43</v>
      </c>
      <c r="N4168" s="5" t="s">
        <v>26</v>
      </c>
      <c r="O4168" s="35">
        <v>30000</v>
      </c>
      <c r="P4168" s="5" t="s">
        <v>18630</v>
      </c>
      <c r="Q4168" s="5" t="str">
        <f t="shared" si="65"/>
        <v>Arquivado</v>
      </c>
      <c r="R4168" s="32" t="e">
        <v>#N/A</v>
      </c>
    </row>
    <row r="4169" spans="1:18" x14ac:dyDescent="0.2">
      <c r="A4169" s="5" t="s">
        <v>14070</v>
      </c>
      <c r="B4169" s="5"/>
      <c r="C4169" s="5" t="s">
        <v>14071</v>
      </c>
      <c r="D4169" s="5" t="s">
        <v>14072</v>
      </c>
      <c r="E4169" s="36" t="s">
        <v>71</v>
      </c>
      <c r="F4169" s="5" t="s">
        <v>18633</v>
      </c>
      <c r="G4169" s="34">
        <v>45366</v>
      </c>
      <c r="H4169" s="33" t="s">
        <v>18633</v>
      </c>
      <c r="I4169" s="34">
        <v>45624</v>
      </c>
      <c r="J4169" s="33" t="s">
        <v>18633</v>
      </c>
      <c r="K4169" s="34">
        <v>45951</v>
      </c>
      <c r="L4169" s="33" t="s">
        <v>18794</v>
      </c>
      <c r="M4169" s="33" t="s">
        <v>1448</v>
      </c>
      <c r="N4169" s="5" t="s">
        <v>117</v>
      </c>
      <c r="O4169" s="35">
        <v>198909.66</v>
      </c>
      <c r="P4169" s="60" t="s">
        <v>18630</v>
      </c>
      <c r="Q4169" s="5" t="str">
        <f t="shared" si="65"/>
        <v>Ativo</v>
      </c>
      <c r="R4169" s="32" t="e">
        <v>#N/A</v>
      </c>
    </row>
    <row r="4170" spans="1:18" x14ac:dyDescent="0.2">
      <c r="A4170" s="5" t="s">
        <v>14073</v>
      </c>
      <c r="B4170" s="5"/>
      <c r="C4170" s="5" t="s">
        <v>14074</v>
      </c>
      <c r="D4170" s="5" t="s">
        <v>18691</v>
      </c>
      <c r="E4170" s="36" t="s">
        <v>71</v>
      </c>
      <c r="F4170" s="5" t="s">
        <v>18633</v>
      </c>
      <c r="G4170" s="34">
        <v>42864</v>
      </c>
      <c r="H4170" s="33" t="s">
        <v>18630</v>
      </c>
      <c r="I4170" s="34"/>
      <c r="J4170" s="5" t="s">
        <v>18630</v>
      </c>
      <c r="K4170" s="34"/>
      <c r="L4170" s="5" t="s">
        <v>23</v>
      </c>
      <c r="M4170" s="5" t="s">
        <v>43</v>
      </c>
      <c r="N4170" s="5" t="s">
        <v>26</v>
      </c>
      <c r="O4170" s="35">
        <v>40000</v>
      </c>
      <c r="P4170" s="5" t="s">
        <v>18630</v>
      </c>
      <c r="Q4170" s="5" t="str">
        <f t="shared" si="65"/>
        <v>Arquivado</v>
      </c>
      <c r="R4170" s="32" t="e">
        <v>#N/A</v>
      </c>
    </row>
    <row r="4171" spans="1:18" x14ac:dyDescent="0.2">
      <c r="A4171" s="5" t="s">
        <v>14075</v>
      </c>
      <c r="B4171" s="5"/>
      <c r="C4171" s="5" t="s">
        <v>14076</v>
      </c>
      <c r="D4171" s="5" t="s">
        <v>18692</v>
      </c>
      <c r="E4171" s="36" t="s">
        <v>39</v>
      </c>
      <c r="F4171" s="5" t="s">
        <v>18630</v>
      </c>
      <c r="G4171" s="34"/>
      <c r="H4171" s="5" t="s">
        <v>18630</v>
      </c>
      <c r="I4171" s="34"/>
      <c r="J4171" s="5" t="s">
        <v>18630</v>
      </c>
      <c r="K4171" s="34"/>
      <c r="L4171" s="5" t="s">
        <v>42</v>
      </c>
      <c r="M4171" s="33" t="s">
        <v>14077</v>
      </c>
      <c r="N4171" s="5" t="s">
        <v>26</v>
      </c>
      <c r="O4171" s="35">
        <v>139058.21</v>
      </c>
      <c r="P4171" s="5" t="s">
        <v>18633</v>
      </c>
      <c r="Q4171" s="5" t="str">
        <f t="shared" si="65"/>
        <v>Arquivado</v>
      </c>
      <c r="R4171" s="32" t="e">
        <v>#N/A</v>
      </c>
    </row>
    <row r="4172" spans="1:18" x14ac:dyDescent="0.2">
      <c r="A4172" s="5" t="s">
        <v>14079</v>
      </c>
      <c r="B4172" s="5"/>
      <c r="C4172" s="5" t="s">
        <v>14080</v>
      </c>
      <c r="D4172" s="5" t="s">
        <v>14081</v>
      </c>
      <c r="E4172" s="36" t="s">
        <v>71</v>
      </c>
      <c r="F4172" s="5" t="s">
        <v>18633</v>
      </c>
      <c r="G4172" s="34">
        <v>45945</v>
      </c>
      <c r="H4172" s="33" t="s">
        <v>18630</v>
      </c>
      <c r="I4172" s="34"/>
      <c r="J4172" s="5" t="s">
        <v>18630</v>
      </c>
      <c r="K4172" s="34"/>
      <c r="L4172" s="5" t="s">
        <v>42</v>
      </c>
      <c r="M4172" s="5" t="s">
        <v>43</v>
      </c>
      <c r="N4172" s="5" t="s">
        <v>26</v>
      </c>
      <c r="O4172" s="35">
        <v>233911.29</v>
      </c>
      <c r="P4172" s="5" t="s">
        <v>18633</v>
      </c>
      <c r="Q4172" s="5" t="str">
        <f t="shared" si="65"/>
        <v>Arquivado</v>
      </c>
      <c r="R4172" s="32" t="e">
        <v>#N/A</v>
      </c>
    </row>
    <row r="4173" spans="1:18" x14ac:dyDescent="0.2">
      <c r="A4173" s="5" t="s">
        <v>14082</v>
      </c>
      <c r="B4173" s="5"/>
      <c r="C4173" s="5" t="s">
        <v>14083</v>
      </c>
      <c r="D4173" s="5" t="s">
        <v>18692</v>
      </c>
      <c r="E4173" s="36" t="s">
        <v>71</v>
      </c>
      <c r="F4173" s="5" t="s">
        <v>18633</v>
      </c>
      <c r="G4173" s="34">
        <v>43699</v>
      </c>
      <c r="H4173" s="33" t="s">
        <v>18630</v>
      </c>
      <c r="I4173" s="34"/>
      <c r="J4173" s="5" t="s">
        <v>18630</v>
      </c>
      <c r="K4173" s="34"/>
      <c r="L4173" s="5" t="s">
        <v>42</v>
      </c>
      <c r="M4173" s="5" t="s">
        <v>14084</v>
      </c>
      <c r="N4173" s="5" t="s">
        <v>26</v>
      </c>
      <c r="O4173" s="35">
        <v>85862.79</v>
      </c>
      <c r="P4173" s="5" t="s">
        <v>18630</v>
      </c>
      <c r="Q4173" s="5" t="str">
        <f t="shared" si="65"/>
        <v>Arquivado</v>
      </c>
      <c r="R4173" s="32" t="e">
        <v>#N/A</v>
      </c>
    </row>
    <row r="4174" spans="1:18" x14ac:dyDescent="0.2">
      <c r="A4174" s="5" t="s">
        <v>14086</v>
      </c>
      <c r="B4174" s="5"/>
      <c r="C4174" s="5" t="s">
        <v>11137</v>
      </c>
      <c r="D4174" s="5" t="s">
        <v>14087</v>
      </c>
      <c r="E4174" s="36" t="s">
        <v>71</v>
      </c>
      <c r="F4174" s="5" t="s">
        <v>18633</v>
      </c>
      <c r="G4174" s="34">
        <v>43018</v>
      </c>
      <c r="H4174" s="33" t="s">
        <v>18633</v>
      </c>
      <c r="I4174" s="34">
        <v>43201</v>
      </c>
      <c r="J4174" s="33" t="s">
        <v>18633</v>
      </c>
      <c r="K4174" s="34">
        <v>44952</v>
      </c>
      <c r="L4174" s="33" t="s">
        <v>42</v>
      </c>
      <c r="M4174" s="33" t="s">
        <v>14088</v>
      </c>
      <c r="N4174" s="5" t="s">
        <v>26</v>
      </c>
      <c r="O4174" s="35">
        <v>40000</v>
      </c>
      <c r="P4174" s="5" t="s">
        <v>18630</v>
      </c>
      <c r="Q4174" s="5" t="str">
        <f t="shared" si="65"/>
        <v>Arquivado</v>
      </c>
      <c r="R4174" s="32" t="e">
        <v>#N/A</v>
      </c>
    </row>
    <row r="4175" spans="1:18" x14ac:dyDescent="0.2">
      <c r="A4175" s="5" t="s">
        <v>14090</v>
      </c>
      <c r="B4175" s="5"/>
      <c r="C4175" s="5" t="s">
        <v>14091</v>
      </c>
      <c r="D4175" s="5" t="s">
        <v>14092</v>
      </c>
      <c r="E4175" s="36" t="s">
        <v>71</v>
      </c>
      <c r="F4175" s="5" t="s">
        <v>18633</v>
      </c>
      <c r="G4175" s="34">
        <v>45209</v>
      </c>
      <c r="H4175" s="33" t="s">
        <v>18633</v>
      </c>
      <c r="I4175" s="34">
        <v>45463</v>
      </c>
      <c r="J4175" s="33" t="s">
        <v>18633</v>
      </c>
      <c r="K4175" s="34">
        <v>45748</v>
      </c>
      <c r="L4175" s="33" t="s">
        <v>42</v>
      </c>
      <c r="M4175" s="33" t="s">
        <v>43</v>
      </c>
      <c r="N4175" s="5" t="s">
        <v>26</v>
      </c>
      <c r="O4175" s="35">
        <v>365770.61</v>
      </c>
      <c r="P4175" s="5" t="s">
        <v>18633</v>
      </c>
      <c r="Q4175" s="5" t="str">
        <f t="shared" si="65"/>
        <v>Arquivado</v>
      </c>
      <c r="R4175" s="32" t="e">
        <v>#N/A</v>
      </c>
    </row>
    <row r="4176" spans="1:18" x14ac:dyDescent="0.2">
      <c r="A4176" s="5" t="s">
        <v>14093</v>
      </c>
      <c r="B4176" s="5"/>
      <c r="C4176" s="5" t="s">
        <v>14094</v>
      </c>
      <c r="D4176" s="5" t="s">
        <v>2962</v>
      </c>
      <c r="E4176" s="36" t="s">
        <v>71</v>
      </c>
      <c r="F4176" s="5" t="s">
        <v>18633</v>
      </c>
      <c r="G4176" s="34">
        <v>43018</v>
      </c>
      <c r="H4176" s="33" t="s">
        <v>18630</v>
      </c>
      <c r="I4176" s="34"/>
      <c r="J4176" s="5" t="s">
        <v>18633</v>
      </c>
      <c r="K4176" s="34">
        <v>43578</v>
      </c>
      <c r="L4176" s="33" t="s">
        <v>42</v>
      </c>
      <c r="M4176" s="5" t="s">
        <v>14095</v>
      </c>
      <c r="N4176" s="5" t="s">
        <v>26</v>
      </c>
      <c r="O4176" s="35">
        <v>40000</v>
      </c>
      <c r="P4176" s="5" t="s">
        <v>18630</v>
      </c>
      <c r="Q4176" s="5" t="str">
        <f t="shared" si="65"/>
        <v>Arquivado</v>
      </c>
      <c r="R4176" s="32" t="e">
        <v>#N/A</v>
      </c>
    </row>
    <row r="4177" spans="1:18" x14ac:dyDescent="0.2">
      <c r="A4177" s="5" t="s">
        <v>14097</v>
      </c>
      <c r="B4177" s="5"/>
      <c r="C4177" s="5" t="s">
        <v>14098</v>
      </c>
      <c r="D4177" s="5" t="s">
        <v>18692</v>
      </c>
      <c r="E4177" s="36" t="s">
        <v>71</v>
      </c>
      <c r="F4177" s="5" t="s">
        <v>18633</v>
      </c>
      <c r="G4177" s="34">
        <v>45201</v>
      </c>
      <c r="H4177" s="33" t="s">
        <v>18633</v>
      </c>
      <c r="I4177" s="34">
        <v>45433</v>
      </c>
      <c r="J4177" s="33" t="s">
        <v>18633</v>
      </c>
      <c r="K4177" s="34">
        <v>45672</v>
      </c>
      <c r="L4177" s="33" t="s">
        <v>23</v>
      </c>
      <c r="M4177" s="33" t="s">
        <v>43</v>
      </c>
      <c r="N4177" s="5" t="s">
        <v>26</v>
      </c>
      <c r="O4177" s="35">
        <v>490004.87</v>
      </c>
      <c r="P4177" s="5" t="s">
        <v>18630</v>
      </c>
      <c r="Q4177" s="5" t="str">
        <f t="shared" si="65"/>
        <v>Arquivado</v>
      </c>
      <c r="R4177" s="32" t="e">
        <v>#N/A</v>
      </c>
    </row>
    <row r="4178" spans="1:18" x14ac:dyDescent="0.2">
      <c r="A4178" s="5" t="s">
        <v>14099</v>
      </c>
      <c r="B4178" s="5"/>
      <c r="C4178" s="5" t="s">
        <v>14100</v>
      </c>
      <c r="D4178" s="5" t="s">
        <v>18693</v>
      </c>
      <c r="E4178" s="36" t="s">
        <v>71</v>
      </c>
      <c r="F4178" s="5" t="s">
        <v>18630</v>
      </c>
      <c r="G4178" s="34"/>
      <c r="H4178" s="5" t="s">
        <v>18630</v>
      </c>
      <c r="I4178" s="34"/>
      <c r="J4178" s="5" t="s">
        <v>18630</v>
      </c>
      <c r="K4178" s="34"/>
      <c r="L4178" s="5" t="s">
        <v>42</v>
      </c>
      <c r="M4178" s="5" t="s">
        <v>43</v>
      </c>
      <c r="N4178" s="5" t="s">
        <v>26</v>
      </c>
      <c r="O4178" s="35">
        <v>101436.17</v>
      </c>
      <c r="P4178" s="5" t="s">
        <v>18630</v>
      </c>
      <c r="Q4178" s="5" t="str">
        <f t="shared" si="65"/>
        <v>Arquivado</v>
      </c>
      <c r="R4178" s="32" t="e">
        <v>#N/A</v>
      </c>
    </row>
    <row r="4179" spans="1:18" x14ac:dyDescent="0.2">
      <c r="A4179" s="5" t="s">
        <v>14101</v>
      </c>
      <c r="B4179" s="5" t="s">
        <v>14102</v>
      </c>
      <c r="C4179" s="5" t="s">
        <v>12244</v>
      </c>
      <c r="D4179" s="5" t="s">
        <v>19503</v>
      </c>
      <c r="E4179" s="36" t="s">
        <v>71</v>
      </c>
      <c r="F4179" s="5" t="s">
        <v>18633</v>
      </c>
      <c r="G4179" s="34">
        <v>43153</v>
      </c>
      <c r="H4179" s="33" t="s">
        <v>18633</v>
      </c>
      <c r="I4179" s="34">
        <v>43370</v>
      </c>
      <c r="J4179" s="33" t="s">
        <v>18633</v>
      </c>
      <c r="K4179" s="34">
        <v>44260</v>
      </c>
      <c r="L4179" s="33" t="s">
        <v>42</v>
      </c>
      <c r="M4179" s="33" t="s">
        <v>43</v>
      </c>
      <c r="N4179" s="5" t="s">
        <v>26</v>
      </c>
      <c r="O4179" s="35">
        <v>40000</v>
      </c>
      <c r="P4179" s="5" t="s">
        <v>18630</v>
      </c>
      <c r="Q4179" s="5" t="str">
        <f t="shared" si="65"/>
        <v>Arquivado</v>
      </c>
      <c r="R4179" s="32" t="e">
        <v>#N/A</v>
      </c>
    </row>
    <row r="4180" spans="1:18" x14ac:dyDescent="0.2">
      <c r="A4180" s="5" t="s">
        <v>14103</v>
      </c>
      <c r="B4180" s="5"/>
      <c r="C4180" s="5" t="s">
        <v>14104</v>
      </c>
      <c r="D4180" s="5" t="s">
        <v>19218</v>
      </c>
      <c r="E4180" s="36" t="s">
        <v>71</v>
      </c>
      <c r="F4180" s="5" t="s">
        <v>18633</v>
      </c>
      <c r="G4180" s="34">
        <v>44144</v>
      </c>
      <c r="H4180" s="33" t="s">
        <v>18630</v>
      </c>
      <c r="I4180" s="34"/>
      <c r="J4180" s="5" t="s">
        <v>18630</v>
      </c>
      <c r="K4180" s="34"/>
      <c r="L4180" s="5" t="s">
        <v>42</v>
      </c>
      <c r="M4180" s="5" t="s">
        <v>3455</v>
      </c>
      <c r="N4180" s="5" t="s">
        <v>26</v>
      </c>
      <c r="O4180" s="35">
        <v>125684.32</v>
      </c>
      <c r="P4180" s="5" t="s">
        <v>18630</v>
      </c>
      <c r="Q4180" s="5" t="str">
        <f t="shared" si="65"/>
        <v>Arquivado</v>
      </c>
      <c r="R4180" s="32" t="e">
        <v>#N/A</v>
      </c>
    </row>
    <row r="4181" spans="1:18" x14ac:dyDescent="0.2">
      <c r="A4181" s="5" t="s">
        <v>14105</v>
      </c>
      <c r="B4181" s="5"/>
      <c r="C4181" s="5" t="s">
        <v>14106</v>
      </c>
      <c r="D4181" s="5" t="s">
        <v>19218</v>
      </c>
      <c r="E4181" s="36" t="s">
        <v>71</v>
      </c>
      <c r="F4181" s="5" t="s">
        <v>18633</v>
      </c>
      <c r="G4181" s="34">
        <v>45253</v>
      </c>
      <c r="H4181" s="33" t="s">
        <v>18630</v>
      </c>
      <c r="I4181" s="34"/>
      <c r="J4181" s="5" t="s">
        <v>18630</v>
      </c>
      <c r="K4181" s="34"/>
      <c r="L4181" s="5" t="s">
        <v>42</v>
      </c>
      <c r="M4181" s="33" t="s">
        <v>14107</v>
      </c>
      <c r="N4181" s="5" t="s">
        <v>26</v>
      </c>
      <c r="O4181" s="35">
        <v>293013.52</v>
      </c>
      <c r="P4181" s="5" t="s">
        <v>18630</v>
      </c>
      <c r="Q4181" s="5" t="str">
        <f t="shared" si="65"/>
        <v>Arquivado</v>
      </c>
      <c r="R4181" s="32" t="e">
        <v>#N/A</v>
      </c>
    </row>
    <row r="4182" spans="1:18" x14ac:dyDescent="0.2">
      <c r="A4182" s="5" t="s">
        <v>14109</v>
      </c>
      <c r="B4182" s="5"/>
      <c r="C4182" s="5" t="s">
        <v>12252</v>
      </c>
      <c r="D4182" s="5" t="s">
        <v>18691</v>
      </c>
      <c r="E4182" s="36" t="s">
        <v>71</v>
      </c>
      <c r="F4182" s="5" t="s">
        <v>18630</v>
      </c>
      <c r="G4182" s="34"/>
      <c r="H4182" s="5" t="s">
        <v>18630</v>
      </c>
      <c r="I4182" s="34"/>
      <c r="J4182" s="5" t="s">
        <v>18630</v>
      </c>
      <c r="K4182" s="34"/>
      <c r="L4182" s="5" t="s">
        <v>42</v>
      </c>
      <c r="M4182" s="5" t="s">
        <v>14110</v>
      </c>
      <c r="N4182" s="5" t="s">
        <v>26</v>
      </c>
      <c r="O4182" s="35">
        <v>563672.13</v>
      </c>
      <c r="P4182" s="5" t="s">
        <v>18633</v>
      </c>
      <c r="Q4182" s="5" t="str">
        <f t="shared" si="65"/>
        <v>Arquivado</v>
      </c>
      <c r="R4182" s="32" t="e">
        <v>#N/A</v>
      </c>
    </row>
    <row r="4183" spans="1:18" x14ac:dyDescent="0.2">
      <c r="A4183" s="5" t="s">
        <v>14112</v>
      </c>
      <c r="B4183" s="5" t="s">
        <v>14113</v>
      </c>
      <c r="C4183" s="5" t="s">
        <v>14114</v>
      </c>
      <c r="D4183" s="5" t="s">
        <v>5310</v>
      </c>
      <c r="E4183" s="36" t="s">
        <v>71</v>
      </c>
      <c r="F4183" s="5" t="s">
        <v>18633</v>
      </c>
      <c r="G4183" s="34">
        <v>42850</v>
      </c>
      <c r="H4183" s="33" t="s">
        <v>18633</v>
      </c>
      <c r="I4183" s="34">
        <v>43509</v>
      </c>
      <c r="J4183" s="33" t="s">
        <v>18633</v>
      </c>
      <c r="K4183" s="34">
        <v>45559</v>
      </c>
      <c r="L4183" s="33" t="s">
        <v>42</v>
      </c>
      <c r="M4183" s="5" t="s">
        <v>43</v>
      </c>
      <c r="N4183" s="5" t="s">
        <v>26</v>
      </c>
      <c r="O4183" s="35">
        <v>40000</v>
      </c>
      <c r="P4183" s="5" t="s">
        <v>18630</v>
      </c>
      <c r="Q4183" s="5" t="str">
        <f t="shared" si="65"/>
        <v>Arquivado</v>
      </c>
      <c r="R4183" s="32" t="e">
        <v>#N/A</v>
      </c>
    </row>
    <row r="4184" spans="1:18" x14ac:dyDescent="0.2">
      <c r="A4184" s="5" t="s">
        <v>14115</v>
      </c>
      <c r="B4184" s="5"/>
      <c r="C4184" s="5" t="s">
        <v>14116</v>
      </c>
      <c r="D4184" s="5" t="s">
        <v>2962</v>
      </c>
      <c r="E4184" s="36" t="s">
        <v>71</v>
      </c>
      <c r="F4184" s="5" t="s">
        <v>18633</v>
      </c>
      <c r="G4184" s="34">
        <v>43693</v>
      </c>
      <c r="H4184" s="33" t="s">
        <v>18633</v>
      </c>
      <c r="I4184" s="34">
        <v>43810</v>
      </c>
      <c r="J4184" s="33" t="s">
        <v>18633</v>
      </c>
      <c r="K4184" s="34">
        <v>45084</v>
      </c>
      <c r="L4184" s="33" t="s">
        <v>42</v>
      </c>
      <c r="M4184" s="33" t="s">
        <v>825</v>
      </c>
      <c r="N4184" s="5" t="s">
        <v>26</v>
      </c>
      <c r="O4184" s="35">
        <v>60562.41</v>
      </c>
      <c r="P4184" s="5" t="s">
        <v>18630</v>
      </c>
      <c r="Q4184" s="5" t="str">
        <f t="shared" si="65"/>
        <v>Arquivado</v>
      </c>
      <c r="R4184" s="32" t="e">
        <v>#N/A</v>
      </c>
    </row>
    <row r="4185" spans="1:18" x14ac:dyDescent="0.2">
      <c r="A4185" s="5" t="s">
        <v>14117</v>
      </c>
      <c r="B4185" s="5"/>
      <c r="C4185" s="5" t="s">
        <v>14118</v>
      </c>
      <c r="D4185" s="5" t="s">
        <v>14119</v>
      </c>
      <c r="E4185" s="36" t="s">
        <v>71</v>
      </c>
      <c r="F4185" s="5" t="s">
        <v>18633</v>
      </c>
      <c r="G4185" s="34">
        <v>45750</v>
      </c>
      <c r="H4185" s="33" t="s">
        <v>18633</v>
      </c>
      <c r="I4185" s="34">
        <v>45944</v>
      </c>
      <c r="J4185" s="33" t="s">
        <v>18630</v>
      </c>
      <c r="K4185" s="34"/>
      <c r="L4185" s="5" t="s">
        <v>18796</v>
      </c>
      <c r="M4185" s="5" t="s">
        <v>1211</v>
      </c>
      <c r="N4185" s="5" t="s">
        <v>117</v>
      </c>
      <c r="O4185" s="35">
        <v>148617.31</v>
      </c>
      <c r="P4185" s="60" t="s">
        <v>18630</v>
      </c>
      <c r="Q4185" s="5" t="str">
        <f t="shared" si="65"/>
        <v>Ativo</v>
      </c>
      <c r="R4185" s="32" t="e">
        <v>#N/A</v>
      </c>
    </row>
    <row r="4186" spans="1:18" x14ac:dyDescent="0.2">
      <c r="A4186" s="5" t="s">
        <v>14120</v>
      </c>
      <c r="B4186" s="5" t="s">
        <v>14121</v>
      </c>
      <c r="C4186" s="5" t="s">
        <v>14122</v>
      </c>
      <c r="D4186" s="5" t="s">
        <v>14123</v>
      </c>
      <c r="E4186" s="36" t="s">
        <v>71</v>
      </c>
      <c r="F4186" s="5" t="s">
        <v>18633</v>
      </c>
      <c r="G4186" s="34">
        <v>43220</v>
      </c>
      <c r="H4186" s="33" t="s">
        <v>18633</v>
      </c>
      <c r="I4186" s="34">
        <v>43580</v>
      </c>
      <c r="J4186" s="33" t="s">
        <v>18633</v>
      </c>
      <c r="K4186" s="34">
        <v>43976</v>
      </c>
      <c r="L4186" s="33" t="s">
        <v>42</v>
      </c>
      <c r="M4186" s="33" t="s">
        <v>43</v>
      </c>
      <c r="N4186" s="5" t="s">
        <v>26</v>
      </c>
      <c r="O4186" s="35">
        <v>40000</v>
      </c>
      <c r="P4186" s="5" t="s">
        <v>18633</v>
      </c>
      <c r="Q4186" s="5" t="str">
        <f t="shared" si="65"/>
        <v>Arquivado</v>
      </c>
      <c r="R4186" s="32" t="e">
        <v>#N/A</v>
      </c>
    </row>
    <row r="4187" spans="1:18" x14ac:dyDescent="0.2">
      <c r="A4187" s="5" t="s">
        <v>14124</v>
      </c>
      <c r="B4187" s="5"/>
      <c r="C4187" s="5" t="s">
        <v>14125</v>
      </c>
      <c r="D4187" s="5" t="s">
        <v>4972</v>
      </c>
      <c r="E4187" s="36" t="s">
        <v>71</v>
      </c>
      <c r="F4187" s="5" t="s">
        <v>18633</v>
      </c>
      <c r="G4187" s="34">
        <v>43431</v>
      </c>
      <c r="H4187" s="33" t="s">
        <v>18633</v>
      </c>
      <c r="I4187" s="34">
        <v>44000</v>
      </c>
      <c r="J4187" s="33" t="s">
        <v>18633</v>
      </c>
      <c r="K4187" s="34">
        <v>43532</v>
      </c>
      <c r="L4187" s="33" t="s">
        <v>42</v>
      </c>
      <c r="M4187" s="33" t="s">
        <v>43</v>
      </c>
      <c r="N4187" s="5" t="s">
        <v>26</v>
      </c>
      <c r="O4187" s="35">
        <v>1020592.02</v>
      </c>
      <c r="P4187" s="5" t="s">
        <v>18633</v>
      </c>
      <c r="Q4187" s="5" t="str">
        <f t="shared" si="65"/>
        <v>Arquivado</v>
      </c>
      <c r="R4187" s="32" t="e">
        <v>#N/A</v>
      </c>
    </row>
    <row r="4188" spans="1:18" x14ac:dyDescent="0.2">
      <c r="A4188" s="5" t="s">
        <v>14126</v>
      </c>
      <c r="B4188" s="5"/>
      <c r="C4188" s="5" t="s">
        <v>12311</v>
      </c>
      <c r="D4188" s="5" t="s">
        <v>18693</v>
      </c>
      <c r="E4188" s="36" t="s">
        <v>71</v>
      </c>
      <c r="F4188" s="5" t="s">
        <v>18633</v>
      </c>
      <c r="G4188" s="34">
        <v>44894</v>
      </c>
      <c r="H4188" s="33" t="s">
        <v>18633</v>
      </c>
      <c r="I4188" s="34">
        <v>45153</v>
      </c>
      <c r="J4188" s="33" t="s">
        <v>18630</v>
      </c>
      <c r="K4188" s="34"/>
      <c r="L4188" s="5" t="s">
        <v>18796</v>
      </c>
      <c r="M4188" s="5" t="s">
        <v>14127</v>
      </c>
      <c r="N4188" s="5" t="s">
        <v>210</v>
      </c>
      <c r="O4188" s="35">
        <v>229005.01</v>
      </c>
      <c r="P4188" s="60" t="s">
        <v>18630</v>
      </c>
      <c r="Q4188" s="5" t="str">
        <f t="shared" si="65"/>
        <v>Ativo</v>
      </c>
      <c r="R4188" s="32" t="e">
        <v>#N/A</v>
      </c>
    </row>
    <row r="4189" spans="1:18" x14ac:dyDescent="0.2">
      <c r="A4189" s="5" t="s">
        <v>14129</v>
      </c>
      <c r="B4189" s="5" t="s">
        <v>14130</v>
      </c>
      <c r="C4189" s="5" t="s">
        <v>14131</v>
      </c>
      <c r="D4189" s="5" t="s">
        <v>18700</v>
      </c>
      <c r="E4189" s="36" t="s">
        <v>71</v>
      </c>
      <c r="F4189" s="5" t="s">
        <v>18633</v>
      </c>
      <c r="G4189" s="34">
        <v>45315</v>
      </c>
      <c r="H4189" s="33" t="s">
        <v>18633</v>
      </c>
      <c r="I4189" s="34">
        <v>45532</v>
      </c>
      <c r="J4189" s="33" t="s">
        <v>18633</v>
      </c>
      <c r="K4189" s="34">
        <v>45849</v>
      </c>
      <c r="L4189" s="33" t="s">
        <v>18794</v>
      </c>
      <c r="M4189" s="33" t="s">
        <v>14132</v>
      </c>
      <c r="N4189" s="5" t="s">
        <v>117</v>
      </c>
      <c r="O4189" s="35">
        <v>824023.84</v>
      </c>
      <c r="P4189" s="60" t="s">
        <v>18630</v>
      </c>
      <c r="Q4189" s="5" t="str">
        <f t="shared" si="65"/>
        <v>Ativo</v>
      </c>
      <c r="R4189" s="32" t="e">
        <v>#N/A</v>
      </c>
    </row>
    <row r="4190" spans="1:18" x14ac:dyDescent="0.2">
      <c r="A4190" s="5" t="s">
        <v>14134</v>
      </c>
      <c r="B4190" s="5"/>
      <c r="C4190" s="5" t="s">
        <v>14135</v>
      </c>
      <c r="D4190" s="5" t="s">
        <v>7593</v>
      </c>
      <c r="E4190" s="36" t="s">
        <v>71</v>
      </c>
      <c r="F4190" s="5" t="s">
        <v>18633</v>
      </c>
      <c r="G4190" s="34">
        <v>45096</v>
      </c>
      <c r="H4190" s="33" t="s">
        <v>18633</v>
      </c>
      <c r="I4190" s="34">
        <v>45427</v>
      </c>
      <c r="J4190" s="33" t="s">
        <v>18630</v>
      </c>
      <c r="K4190" s="34"/>
      <c r="L4190" s="5" t="s">
        <v>18796</v>
      </c>
      <c r="M4190" s="5" t="s">
        <v>473</v>
      </c>
      <c r="N4190" s="5" t="s">
        <v>117</v>
      </c>
      <c r="O4190" s="35">
        <v>212104.49</v>
      </c>
      <c r="P4190" s="60" t="s">
        <v>18630</v>
      </c>
      <c r="Q4190" s="5" t="str">
        <f t="shared" si="65"/>
        <v>Ativo</v>
      </c>
      <c r="R4190" s="32" t="e">
        <v>#N/A</v>
      </c>
    </row>
    <row r="4191" spans="1:18" x14ac:dyDescent="0.2">
      <c r="A4191" s="5" t="s">
        <v>14136</v>
      </c>
      <c r="B4191" s="5"/>
      <c r="C4191" s="5" t="s">
        <v>14137</v>
      </c>
      <c r="D4191" s="5" t="s">
        <v>18692</v>
      </c>
      <c r="E4191" s="36" t="s">
        <v>39</v>
      </c>
      <c r="F4191" s="5" t="s">
        <v>18633</v>
      </c>
      <c r="G4191" s="34">
        <v>45162</v>
      </c>
      <c r="H4191" s="33" t="s">
        <v>18630</v>
      </c>
      <c r="I4191" s="34"/>
      <c r="J4191" s="5" t="s">
        <v>18630</v>
      </c>
      <c r="K4191" s="34"/>
      <c r="L4191" s="5" t="s">
        <v>42</v>
      </c>
      <c r="M4191" s="33" t="s">
        <v>43</v>
      </c>
      <c r="N4191" s="5" t="s">
        <v>26</v>
      </c>
      <c r="O4191" s="35">
        <v>40000</v>
      </c>
      <c r="P4191" s="5" t="s">
        <v>18633</v>
      </c>
      <c r="Q4191" s="5" t="str">
        <f t="shared" si="65"/>
        <v>Arquivado</v>
      </c>
      <c r="R4191" s="32" t="e">
        <v>#N/A</v>
      </c>
    </row>
    <row r="4192" spans="1:18" x14ac:dyDescent="0.2">
      <c r="A4192" s="5" t="s">
        <v>14138</v>
      </c>
      <c r="B4192" s="5"/>
      <c r="C4192" s="5" t="s">
        <v>14139</v>
      </c>
      <c r="D4192" s="5" t="s">
        <v>13261</v>
      </c>
      <c r="E4192" s="36" t="s">
        <v>71</v>
      </c>
      <c r="F4192" s="5" t="s">
        <v>18633</v>
      </c>
      <c r="G4192" s="34">
        <v>45257</v>
      </c>
      <c r="H4192" s="33" t="s">
        <v>18630</v>
      </c>
      <c r="I4192" s="34"/>
      <c r="J4192" s="5" t="s">
        <v>18630</v>
      </c>
      <c r="K4192" s="34"/>
      <c r="L4192" s="5" t="s">
        <v>42</v>
      </c>
      <c r="M4192" s="33" t="s">
        <v>43</v>
      </c>
      <c r="N4192" s="5" t="s">
        <v>26</v>
      </c>
      <c r="O4192" s="35">
        <v>292777.65999999997</v>
      </c>
      <c r="P4192" s="5" t="s">
        <v>18630</v>
      </c>
      <c r="Q4192" s="5" t="str">
        <f t="shared" si="65"/>
        <v>Arquivado</v>
      </c>
      <c r="R4192" s="32" t="e">
        <v>#N/A</v>
      </c>
    </row>
    <row r="4193" spans="1:18" x14ac:dyDescent="0.2">
      <c r="A4193" s="5" t="s">
        <v>14140</v>
      </c>
      <c r="B4193" s="5"/>
      <c r="C4193" s="5" t="s">
        <v>14141</v>
      </c>
      <c r="D4193" s="5" t="s">
        <v>19504</v>
      </c>
      <c r="E4193" s="36" t="s">
        <v>71</v>
      </c>
      <c r="F4193" s="5" t="s">
        <v>18633</v>
      </c>
      <c r="G4193" s="34">
        <v>45100</v>
      </c>
      <c r="H4193" s="33" t="s">
        <v>18633</v>
      </c>
      <c r="I4193" s="34">
        <v>45406</v>
      </c>
      <c r="J4193" s="33" t="s">
        <v>18630</v>
      </c>
      <c r="K4193" s="34"/>
      <c r="L4193" s="5" t="s">
        <v>42</v>
      </c>
      <c r="M4193" s="33" t="s">
        <v>14142</v>
      </c>
      <c r="N4193" s="5" t="s">
        <v>26</v>
      </c>
      <c r="O4193" s="35">
        <v>534172.36</v>
      </c>
      <c r="P4193" s="5" t="s">
        <v>18633</v>
      </c>
      <c r="Q4193" s="5" t="str">
        <f t="shared" si="65"/>
        <v>Arquivado</v>
      </c>
      <c r="R4193" s="32" t="e">
        <v>#N/A</v>
      </c>
    </row>
    <row r="4194" spans="1:18" x14ac:dyDescent="0.2">
      <c r="A4194" s="5" t="s">
        <v>14144</v>
      </c>
      <c r="B4194" s="5"/>
      <c r="C4194" s="5" t="s">
        <v>14145</v>
      </c>
      <c r="D4194" s="5" t="s">
        <v>443</v>
      </c>
      <c r="E4194" s="36" t="s">
        <v>71</v>
      </c>
      <c r="F4194" s="5" t="s">
        <v>18633</v>
      </c>
      <c r="G4194" s="34">
        <v>45041</v>
      </c>
      <c r="H4194" s="33" t="s">
        <v>18633</v>
      </c>
      <c r="I4194" s="34">
        <v>45385</v>
      </c>
      <c r="J4194" s="33" t="s">
        <v>18633</v>
      </c>
      <c r="K4194" s="34">
        <v>45618</v>
      </c>
      <c r="L4194" s="33" t="s">
        <v>42</v>
      </c>
      <c r="M4194" s="33" t="s">
        <v>43</v>
      </c>
      <c r="N4194" s="5" t="s">
        <v>26</v>
      </c>
      <c r="O4194" s="35">
        <v>449411.41</v>
      </c>
      <c r="P4194" s="5" t="s">
        <v>18630</v>
      </c>
      <c r="Q4194" s="5" t="str">
        <f t="shared" si="65"/>
        <v>Arquivado</v>
      </c>
      <c r="R4194" s="32" t="e">
        <v>#N/A</v>
      </c>
    </row>
    <row r="4195" spans="1:18" x14ac:dyDescent="0.2">
      <c r="A4195" s="5" t="s">
        <v>14146</v>
      </c>
      <c r="B4195" s="5" t="s">
        <v>14147</v>
      </c>
      <c r="C4195" s="5" t="s">
        <v>14148</v>
      </c>
      <c r="D4195" s="5" t="s">
        <v>18693</v>
      </c>
      <c r="E4195" s="36" t="s">
        <v>71</v>
      </c>
      <c r="F4195" s="5" t="s">
        <v>18633</v>
      </c>
      <c r="G4195" s="34">
        <v>43703</v>
      </c>
      <c r="H4195" s="33" t="s">
        <v>18630</v>
      </c>
      <c r="I4195" s="34"/>
      <c r="J4195" s="5" t="s">
        <v>18633</v>
      </c>
      <c r="K4195" s="34">
        <v>44648</v>
      </c>
      <c r="L4195" s="33" t="s">
        <v>42</v>
      </c>
      <c r="M4195" s="5" t="s">
        <v>10561</v>
      </c>
      <c r="N4195" s="5" t="s">
        <v>26</v>
      </c>
      <c r="O4195" s="35">
        <v>278794.08</v>
      </c>
      <c r="P4195" s="5" t="s">
        <v>18630</v>
      </c>
      <c r="Q4195" s="5" t="str">
        <f t="shared" si="65"/>
        <v>Arquivado</v>
      </c>
      <c r="R4195" s="32" t="e">
        <v>#N/A</v>
      </c>
    </row>
    <row r="4196" spans="1:18" x14ac:dyDescent="0.2">
      <c r="A4196" s="5" t="s">
        <v>14149</v>
      </c>
      <c r="B4196" s="5"/>
      <c r="C4196" s="5" t="s">
        <v>14150</v>
      </c>
      <c r="D4196" s="5" t="s">
        <v>976</v>
      </c>
      <c r="E4196" s="36" t="s">
        <v>71</v>
      </c>
      <c r="F4196" s="5" t="s">
        <v>18633</v>
      </c>
      <c r="G4196" s="34">
        <v>44757</v>
      </c>
      <c r="H4196" s="33" t="s">
        <v>18633</v>
      </c>
      <c r="I4196" s="34">
        <v>45110</v>
      </c>
      <c r="J4196" s="33" t="s">
        <v>18630</v>
      </c>
      <c r="K4196" s="34"/>
      <c r="L4196" s="5" t="s">
        <v>18796</v>
      </c>
      <c r="M4196" s="5" t="s">
        <v>14151</v>
      </c>
      <c r="N4196" s="5" t="s">
        <v>210</v>
      </c>
      <c r="O4196" s="35">
        <v>70751.89</v>
      </c>
      <c r="P4196" s="60" t="s">
        <v>18630</v>
      </c>
      <c r="Q4196" s="5" t="str">
        <f t="shared" si="65"/>
        <v>Ativo</v>
      </c>
      <c r="R4196" s="32" t="e">
        <v>#N/A</v>
      </c>
    </row>
    <row r="4197" spans="1:18" x14ac:dyDescent="0.2">
      <c r="A4197" s="5" t="s">
        <v>14153</v>
      </c>
      <c r="B4197" s="5"/>
      <c r="C4197" s="5" t="s">
        <v>14154</v>
      </c>
      <c r="D4197" s="5" t="s">
        <v>18691</v>
      </c>
      <c r="E4197" s="36" t="s">
        <v>71</v>
      </c>
      <c r="F4197" s="5" t="s">
        <v>18633</v>
      </c>
      <c r="G4197" s="34">
        <v>42664</v>
      </c>
      <c r="H4197" s="33" t="s">
        <v>18630</v>
      </c>
      <c r="I4197" s="34"/>
      <c r="J4197" s="5" t="s">
        <v>18633</v>
      </c>
      <c r="K4197" s="34">
        <v>42811</v>
      </c>
      <c r="L4197" s="33" t="s">
        <v>42</v>
      </c>
      <c r="M4197" s="5" t="s">
        <v>14155</v>
      </c>
      <c r="N4197" s="5" t="s">
        <v>26</v>
      </c>
      <c r="O4197" s="35">
        <v>40000</v>
      </c>
      <c r="P4197" s="5" t="s">
        <v>18630</v>
      </c>
      <c r="Q4197" s="5" t="str">
        <f t="shared" si="65"/>
        <v>Arquivado</v>
      </c>
      <c r="R4197" s="32" t="e">
        <v>#N/A</v>
      </c>
    </row>
    <row r="4198" spans="1:18" x14ac:dyDescent="0.2">
      <c r="A4198" s="5" t="s">
        <v>14157</v>
      </c>
      <c r="B4198" s="5" t="s">
        <v>14158</v>
      </c>
      <c r="C4198" s="5" t="s">
        <v>14159</v>
      </c>
      <c r="D4198" s="5" t="s">
        <v>7522</v>
      </c>
      <c r="E4198" s="36" t="s">
        <v>71</v>
      </c>
      <c r="F4198" s="5" t="s">
        <v>18633</v>
      </c>
      <c r="G4198" s="34">
        <v>45330</v>
      </c>
      <c r="H4198" s="33" t="s">
        <v>18633</v>
      </c>
      <c r="I4198" s="34">
        <v>45406</v>
      </c>
      <c r="J4198" s="33" t="s">
        <v>18633</v>
      </c>
      <c r="K4198" s="34">
        <v>45582</v>
      </c>
      <c r="L4198" s="33" t="s">
        <v>42</v>
      </c>
      <c r="M4198" s="33" t="s">
        <v>8417</v>
      </c>
      <c r="N4198" s="5" t="s">
        <v>26</v>
      </c>
      <c r="O4198" s="35">
        <v>770341.38</v>
      </c>
      <c r="P4198" s="5" t="s">
        <v>18630</v>
      </c>
      <c r="Q4198" s="5" t="str">
        <f t="shared" si="65"/>
        <v>Arquivado</v>
      </c>
      <c r="R4198" s="32" t="e">
        <v>#N/A</v>
      </c>
    </row>
    <row r="4199" spans="1:18" x14ac:dyDescent="0.2">
      <c r="A4199" s="5" t="s">
        <v>14160</v>
      </c>
      <c r="B4199" s="5" t="s">
        <v>14161</v>
      </c>
      <c r="C4199" s="5" t="s">
        <v>14162</v>
      </c>
      <c r="D4199" s="5" t="s">
        <v>19404</v>
      </c>
      <c r="E4199" s="36" t="s">
        <v>71</v>
      </c>
      <c r="F4199" s="5" t="s">
        <v>18633</v>
      </c>
      <c r="G4199" s="34">
        <v>45433</v>
      </c>
      <c r="H4199" s="33" t="s">
        <v>18633</v>
      </c>
      <c r="I4199" s="34">
        <v>45875</v>
      </c>
      <c r="J4199" s="33" t="s">
        <v>18630</v>
      </c>
      <c r="K4199" s="34"/>
      <c r="L4199" s="5" t="s">
        <v>18795</v>
      </c>
      <c r="M4199" s="5" t="s">
        <v>14163</v>
      </c>
      <c r="N4199" s="5" t="s">
        <v>117</v>
      </c>
      <c r="O4199" s="35">
        <v>522090.39</v>
      </c>
      <c r="P4199" s="60" t="s">
        <v>18630</v>
      </c>
      <c r="Q4199" s="5" t="str">
        <f t="shared" si="65"/>
        <v>Ativo</v>
      </c>
      <c r="R4199" s="32" t="e">
        <v>#N/A</v>
      </c>
    </row>
    <row r="4200" spans="1:18" x14ac:dyDescent="0.2">
      <c r="A4200" s="5" t="s">
        <v>14165</v>
      </c>
      <c r="B4200" s="5"/>
      <c r="C4200" s="5" t="s">
        <v>14166</v>
      </c>
      <c r="D4200" s="5" t="s">
        <v>19505</v>
      </c>
      <c r="E4200" s="36" t="s">
        <v>71</v>
      </c>
      <c r="F4200" s="5" t="s">
        <v>18633</v>
      </c>
      <c r="G4200" s="34">
        <v>42906</v>
      </c>
      <c r="H4200" s="33" t="s">
        <v>18633</v>
      </c>
      <c r="I4200" s="34">
        <v>43332</v>
      </c>
      <c r="J4200" s="33" t="s">
        <v>18633</v>
      </c>
      <c r="K4200" s="34">
        <v>43497</v>
      </c>
      <c r="L4200" s="33" t="s">
        <v>23</v>
      </c>
      <c r="M4200" s="5" t="s">
        <v>14167</v>
      </c>
      <c r="N4200" s="5" t="s">
        <v>26</v>
      </c>
      <c r="O4200" s="35">
        <v>40000</v>
      </c>
      <c r="P4200" s="5" t="s">
        <v>18630</v>
      </c>
      <c r="Q4200" s="5" t="str">
        <f t="shared" si="65"/>
        <v>Arquivado</v>
      </c>
      <c r="R4200" s="32" t="e">
        <v>#N/A</v>
      </c>
    </row>
    <row r="4201" spans="1:18" x14ac:dyDescent="0.2">
      <c r="A4201" s="5" t="s">
        <v>14169</v>
      </c>
      <c r="B4201" s="5"/>
      <c r="C4201" s="5" t="s">
        <v>14170</v>
      </c>
      <c r="D4201" s="5" t="s">
        <v>19221</v>
      </c>
      <c r="E4201" s="36" t="s">
        <v>71</v>
      </c>
      <c r="F4201" s="5" t="s">
        <v>18633</v>
      </c>
      <c r="G4201" s="34">
        <v>44354</v>
      </c>
      <c r="H4201" s="33" t="s">
        <v>18633</v>
      </c>
      <c r="I4201" s="34">
        <v>44993</v>
      </c>
      <c r="J4201" s="33" t="s">
        <v>18633</v>
      </c>
      <c r="K4201" s="34">
        <v>45554</v>
      </c>
      <c r="L4201" s="33" t="s">
        <v>18794</v>
      </c>
      <c r="M4201" s="33" t="s">
        <v>238</v>
      </c>
      <c r="N4201" s="5" t="s">
        <v>117</v>
      </c>
      <c r="O4201" s="35">
        <v>116268.38</v>
      </c>
      <c r="P4201" s="60" t="s">
        <v>18633</v>
      </c>
      <c r="Q4201" s="5" t="str">
        <f t="shared" si="65"/>
        <v>Ativo</v>
      </c>
      <c r="R4201" s="32" t="e">
        <v>#N/A</v>
      </c>
    </row>
    <row r="4202" spans="1:18" x14ac:dyDescent="0.2">
      <c r="A4202" s="5" t="s">
        <v>14171</v>
      </c>
      <c r="B4202" s="5"/>
      <c r="C4202" s="5" t="s">
        <v>14172</v>
      </c>
      <c r="D4202" s="5" t="s">
        <v>1036</v>
      </c>
      <c r="E4202" s="36" t="s">
        <v>71</v>
      </c>
      <c r="F4202" s="5" t="s">
        <v>18633</v>
      </c>
      <c r="G4202" s="34">
        <v>46065</v>
      </c>
      <c r="H4202" s="33" t="s">
        <v>18630</v>
      </c>
      <c r="I4202" s="34"/>
      <c r="J4202" s="5" t="s">
        <v>18630</v>
      </c>
      <c r="K4202" s="34"/>
      <c r="L4202" s="5" t="s">
        <v>18795</v>
      </c>
      <c r="M4202" s="5" t="s">
        <v>14173</v>
      </c>
      <c r="N4202" s="5" t="s">
        <v>117</v>
      </c>
      <c r="O4202" s="35">
        <v>471522.36</v>
      </c>
      <c r="P4202" s="60" t="s">
        <v>18630</v>
      </c>
      <c r="Q4202" s="5" t="str">
        <f t="shared" si="65"/>
        <v>Ativo</v>
      </c>
      <c r="R4202" s="32" t="e">
        <v>#N/A</v>
      </c>
    </row>
    <row r="4203" spans="1:18" x14ac:dyDescent="0.2">
      <c r="A4203" s="5" t="s">
        <v>14175</v>
      </c>
      <c r="B4203" s="5"/>
      <c r="C4203" s="5" t="s">
        <v>14176</v>
      </c>
      <c r="D4203" s="5" t="s">
        <v>18693</v>
      </c>
      <c r="E4203" s="36" t="s">
        <v>71</v>
      </c>
      <c r="F4203" s="5" t="s">
        <v>18633</v>
      </c>
      <c r="G4203" s="34">
        <v>45099</v>
      </c>
      <c r="H4203" s="33" t="s">
        <v>18633</v>
      </c>
      <c r="I4203" s="34">
        <v>45271</v>
      </c>
      <c r="J4203" s="33" t="s">
        <v>18633</v>
      </c>
      <c r="K4203" s="34">
        <v>45582</v>
      </c>
      <c r="L4203" s="33" t="s">
        <v>42</v>
      </c>
      <c r="M4203" s="5" t="s">
        <v>43</v>
      </c>
      <c r="N4203" s="5" t="s">
        <v>26</v>
      </c>
      <c r="O4203" s="35">
        <v>540083.46</v>
      </c>
      <c r="P4203" s="5" t="s">
        <v>18630</v>
      </c>
      <c r="Q4203" s="5" t="str">
        <f t="shared" si="65"/>
        <v>Arquivado</v>
      </c>
      <c r="R4203" s="32" t="e">
        <v>#N/A</v>
      </c>
    </row>
    <row r="4204" spans="1:18" x14ac:dyDescent="0.2">
      <c r="A4204" s="5" t="s">
        <v>14177</v>
      </c>
      <c r="B4204" s="5" t="s">
        <v>14178</v>
      </c>
      <c r="C4204" s="5" t="s">
        <v>14179</v>
      </c>
      <c r="D4204" s="5" t="s">
        <v>18693</v>
      </c>
      <c r="E4204" s="36" t="s">
        <v>71</v>
      </c>
      <c r="F4204" s="5" t="s">
        <v>18633</v>
      </c>
      <c r="G4204" s="34">
        <v>44986</v>
      </c>
      <c r="H4204" s="33" t="s">
        <v>18633</v>
      </c>
      <c r="I4204" s="34">
        <v>45344</v>
      </c>
      <c r="J4204" s="33" t="s">
        <v>18633</v>
      </c>
      <c r="K4204" s="34">
        <v>45930</v>
      </c>
      <c r="L4204" s="33" t="s">
        <v>42</v>
      </c>
      <c r="M4204" s="5" t="s">
        <v>14180</v>
      </c>
      <c r="N4204" s="5" t="s">
        <v>26</v>
      </c>
      <c r="O4204" s="35">
        <v>722590.52</v>
      </c>
      <c r="P4204" s="5" t="s">
        <v>18630</v>
      </c>
      <c r="Q4204" s="5" t="str">
        <f t="shared" si="65"/>
        <v>Arquivado</v>
      </c>
      <c r="R4204" s="32" t="e">
        <v>#N/A</v>
      </c>
    </row>
    <row r="4205" spans="1:18" x14ac:dyDescent="0.2">
      <c r="A4205" s="5" t="s">
        <v>14182</v>
      </c>
      <c r="B4205" s="5"/>
      <c r="C4205" s="5" t="s">
        <v>14183</v>
      </c>
      <c r="D4205" s="5" t="s">
        <v>14184</v>
      </c>
      <c r="E4205" s="36" t="s">
        <v>71</v>
      </c>
      <c r="F4205" s="5" t="s">
        <v>18633</v>
      </c>
      <c r="G4205" s="34">
        <v>44470</v>
      </c>
      <c r="H4205" s="33" t="s">
        <v>18633</v>
      </c>
      <c r="I4205" s="34">
        <v>44687</v>
      </c>
      <c r="J4205" s="33" t="s">
        <v>18633</v>
      </c>
      <c r="K4205" s="34">
        <v>45946</v>
      </c>
      <c r="L4205" s="33" t="s">
        <v>18794</v>
      </c>
      <c r="M4205" s="33" t="s">
        <v>13891</v>
      </c>
      <c r="N4205" s="5" t="s">
        <v>117</v>
      </c>
      <c r="O4205" s="35">
        <v>406410.58</v>
      </c>
      <c r="P4205" s="60" t="s">
        <v>18630</v>
      </c>
      <c r="Q4205" s="5" t="str">
        <f t="shared" si="65"/>
        <v>Ativo</v>
      </c>
      <c r="R4205" s="32" t="e">
        <v>#N/A</v>
      </c>
    </row>
    <row r="4206" spans="1:18" x14ac:dyDescent="0.2">
      <c r="A4206" s="5" t="s">
        <v>14185</v>
      </c>
      <c r="B4206" s="5" t="s">
        <v>14186</v>
      </c>
      <c r="C4206" s="5" t="s">
        <v>14187</v>
      </c>
      <c r="D4206" s="5" t="s">
        <v>1557</v>
      </c>
      <c r="E4206" s="36" t="s">
        <v>71</v>
      </c>
      <c r="F4206" s="5" t="s">
        <v>18633</v>
      </c>
      <c r="G4206" s="34">
        <v>45432</v>
      </c>
      <c r="H4206" s="33" t="s">
        <v>18633</v>
      </c>
      <c r="I4206" s="34">
        <v>45869</v>
      </c>
      <c r="J4206" s="33" t="s">
        <v>18633</v>
      </c>
      <c r="K4206" s="34">
        <v>46107</v>
      </c>
      <c r="L4206" s="33" t="s">
        <v>42</v>
      </c>
      <c r="M4206" s="33" t="s">
        <v>43</v>
      </c>
      <c r="N4206" s="5" t="s">
        <v>26</v>
      </c>
      <c r="O4206" s="35">
        <v>503785.67</v>
      </c>
      <c r="P4206" s="5" t="s">
        <v>18630</v>
      </c>
      <c r="Q4206" s="5" t="str">
        <f t="shared" si="65"/>
        <v>Arquivado</v>
      </c>
      <c r="R4206" s="32" t="e">
        <v>#N/A</v>
      </c>
    </row>
    <row r="4207" spans="1:18" x14ac:dyDescent="0.2">
      <c r="A4207" s="5" t="s">
        <v>14188</v>
      </c>
      <c r="B4207" s="5"/>
      <c r="C4207" s="5" t="s">
        <v>3050</v>
      </c>
      <c r="D4207" s="5" t="s">
        <v>1036</v>
      </c>
      <c r="E4207" s="36" t="s">
        <v>71</v>
      </c>
      <c r="F4207" s="5" t="s">
        <v>18630</v>
      </c>
      <c r="G4207" s="34"/>
      <c r="H4207" s="5" t="s">
        <v>18630</v>
      </c>
      <c r="I4207" s="34"/>
      <c r="J4207" s="5" t="s">
        <v>18630</v>
      </c>
      <c r="K4207" s="34"/>
      <c r="L4207" s="5" t="s">
        <v>18684</v>
      </c>
      <c r="M4207" s="5" t="s">
        <v>4573</v>
      </c>
      <c r="N4207" s="5" t="s">
        <v>18712</v>
      </c>
      <c r="O4207" s="35">
        <v>501205.98</v>
      </c>
      <c r="P4207" s="60" t="s">
        <v>18630</v>
      </c>
      <c r="Q4207" s="5" t="str">
        <f t="shared" si="65"/>
        <v>Ativo</v>
      </c>
      <c r="R4207" s="32" t="e">
        <v>#N/A</v>
      </c>
    </row>
    <row r="4208" spans="1:18" x14ac:dyDescent="0.2">
      <c r="A4208" s="5" t="s">
        <v>14189</v>
      </c>
      <c r="B4208" s="5"/>
      <c r="C4208" s="5" t="s">
        <v>14190</v>
      </c>
      <c r="D4208" s="5" t="s">
        <v>443</v>
      </c>
      <c r="E4208" s="36" t="s">
        <v>71</v>
      </c>
      <c r="F4208" s="5" t="s">
        <v>18633</v>
      </c>
      <c r="G4208" s="34">
        <v>45068</v>
      </c>
      <c r="H4208" s="33" t="s">
        <v>18633</v>
      </c>
      <c r="I4208" s="34">
        <v>45348</v>
      </c>
      <c r="J4208" s="33" t="s">
        <v>18633</v>
      </c>
      <c r="K4208" s="34">
        <v>45520</v>
      </c>
      <c r="L4208" s="33" t="s">
        <v>42</v>
      </c>
      <c r="M4208" s="5" t="s">
        <v>14191</v>
      </c>
      <c r="N4208" s="5" t="s">
        <v>26</v>
      </c>
      <c r="O4208" s="35">
        <v>69656.88</v>
      </c>
      <c r="P4208" s="5" t="s">
        <v>18630</v>
      </c>
      <c r="Q4208" s="5" t="str">
        <f t="shared" si="65"/>
        <v>Arquivado</v>
      </c>
      <c r="R4208" s="32" t="e">
        <v>#N/A</v>
      </c>
    </row>
    <row r="4209" spans="1:18" x14ac:dyDescent="0.2">
      <c r="A4209" s="5" t="s">
        <v>14193</v>
      </c>
      <c r="B4209" s="5"/>
      <c r="C4209" s="5" t="s">
        <v>14194</v>
      </c>
      <c r="D4209" s="5" t="s">
        <v>10711</v>
      </c>
      <c r="E4209" s="36" t="s">
        <v>71</v>
      </c>
      <c r="F4209" s="5" t="s">
        <v>18633</v>
      </c>
      <c r="G4209" s="34">
        <v>46090</v>
      </c>
      <c r="H4209" s="33" t="s">
        <v>18630</v>
      </c>
      <c r="I4209" s="34"/>
      <c r="J4209" s="5" t="s">
        <v>18630</v>
      </c>
      <c r="K4209" s="34"/>
      <c r="L4209" s="5" t="s">
        <v>18795</v>
      </c>
      <c r="M4209" s="5" t="s">
        <v>14195</v>
      </c>
      <c r="N4209" s="5" t="s">
        <v>117</v>
      </c>
      <c r="O4209" s="35">
        <v>454105.04</v>
      </c>
      <c r="P4209" s="60" t="s">
        <v>18630</v>
      </c>
      <c r="Q4209" s="5" t="str">
        <f t="shared" si="65"/>
        <v>Ativo</v>
      </c>
      <c r="R4209" s="32" t="e">
        <v>#N/A</v>
      </c>
    </row>
    <row r="4210" spans="1:18" x14ac:dyDescent="0.2">
      <c r="A4210" s="5" t="s">
        <v>14197</v>
      </c>
      <c r="B4210" s="5" t="s">
        <v>14198</v>
      </c>
      <c r="C4210" s="5" t="s">
        <v>14199</v>
      </c>
      <c r="D4210" s="5" t="s">
        <v>18692</v>
      </c>
      <c r="E4210" s="36" t="s">
        <v>71</v>
      </c>
      <c r="F4210" s="5" t="s">
        <v>18633</v>
      </c>
      <c r="G4210" s="34">
        <v>45604</v>
      </c>
      <c r="H4210" s="33" t="s">
        <v>18633</v>
      </c>
      <c r="I4210" s="34">
        <v>45860</v>
      </c>
      <c r="J4210" s="33" t="s">
        <v>18630</v>
      </c>
      <c r="K4210" s="34"/>
      <c r="L4210" s="5" t="s">
        <v>18795</v>
      </c>
      <c r="M4210" s="5" t="s">
        <v>14200</v>
      </c>
      <c r="N4210" s="5" t="s">
        <v>117</v>
      </c>
      <c r="O4210" s="35">
        <v>716971.38</v>
      </c>
      <c r="P4210" s="60" t="s">
        <v>18630</v>
      </c>
      <c r="Q4210" s="5" t="str">
        <f t="shared" si="65"/>
        <v>Ativo</v>
      </c>
      <c r="R4210" s="32" t="e">
        <v>#N/A</v>
      </c>
    </row>
    <row r="4211" spans="1:18" x14ac:dyDescent="0.2">
      <c r="A4211" s="5" t="s">
        <v>14202</v>
      </c>
      <c r="B4211" s="5"/>
      <c r="C4211" s="5" t="s">
        <v>14203</v>
      </c>
      <c r="D4211" s="5" t="s">
        <v>8742</v>
      </c>
      <c r="E4211" s="36" t="s">
        <v>71</v>
      </c>
      <c r="F4211" s="5" t="s">
        <v>18633</v>
      </c>
      <c r="G4211" s="34">
        <v>45702</v>
      </c>
      <c r="H4211" s="33" t="s">
        <v>18633</v>
      </c>
      <c r="I4211" s="34">
        <v>45853</v>
      </c>
      <c r="J4211" s="33" t="s">
        <v>18630</v>
      </c>
      <c r="K4211" s="34"/>
      <c r="L4211" s="5" t="s">
        <v>18795</v>
      </c>
      <c r="M4211" s="5" t="s">
        <v>2898</v>
      </c>
      <c r="N4211" s="5" t="s">
        <v>117</v>
      </c>
      <c r="O4211" s="35">
        <v>985099.65</v>
      </c>
      <c r="P4211" s="60" t="s">
        <v>18630</v>
      </c>
      <c r="Q4211" s="5" t="str">
        <f t="shared" si="65"/>
        <v>Ativo</v>
      </c>
      <c r="R4211" s="32" t="e">
        <v>#N/A</v>
      </c>
    </row>
    <row r="4212" spans="1:18" x14ac:dyDescent="0.2">
      <c r="A4212" s="5" t="s">
        <v>14204</v>
      </c>
      <c r="B4212" s="5"/>
      <c r="C4212" s="5" t="s">
        <v>14205</v>
      </c>
      <c r="D4212" s="5" t="s">
        <v>1672</v>
      </c>
      <c r="E4212" s="36" t="s">
        <v>71</v>
      </c>
      <c r="F4212" s="5" t="s">
        <v>18633</v>
      </c>
      <c r="G4212" s="34">
        <v>44000</v>
      </c>
      <c r="H4212" s="33" t="s">
        <v>18630</v>
      </c>
      <c r="I4212" s="34"/>
      <c r="J4212" s="5" t="s">
        <v>18633</v>
      </c>
      <c r="K4212" s="34">
        <v>44104</v>
      </c>
      <c r="L4212" s="33" t="s">
        <v>42</v>
      </c>
      <c r="M4212" s="33" t="s">
        <v>14206</v>
      </c>
      <c r="N4212" s="5" t="s">
        <v>26</v>
      </c>
      <c r="O4212" s="35">
        <v>274838.36</v>
      </c>
      <c r="P4212" s="5" t="s">
        <v>18630</v>
      </c>
      <c r="Q4212" s="5" t="str">
        <f t="shared" si="65"/>
        <v>Arquivado</v>
      </c>
      <c r="R4212" s="32" t="e">
        <v>#N/A</v>
      </c>
    </row>
    <row r="4213" spans="1:18" x14ac:dyDescent="0.2">
      <c r="A4213" s="5" t="s">
        <v>14208</v>
      </c>
      <c r="B4213" s="5"/>
      <c r="C4213" s="5" t="s">
        <v>14209</v>
      </c>
      <c r="D4213" s="5" t="s">
        <v>12524</v>
      </c>
      <c r="E4213" s="36" t="s">
        <v>71</v>
      </c>
      <c r="F4213" s="5" t="s">
        <v>18633</v>
      </c>
      <c r="G4213" s="34">
        <v>44889</v>
      </c>
      <c r="H4213" s="33" t="s">
        <v>18630</v>
      </c>
      <c r="I4213" s="34"/>
      <c r="J4213" s="5" t="s">
        <v>18630</v>
      </c>
      <c r="K4213" s="34"/>
      <c r="L4213" s="5" t="s">
        <v>18795</v>
      </c>
      <c r="M4213" s="33" t="s">
        <v>7860</v>
      </c>
      <c r="N4213" s="5" t="s">
        <v>117</v>
      </c>
      <c r="O4213" s="35">
        <v>511127.45</v>
      </c>
      <c r="P4213" s="60" t="s">
        <v>18633</v>
      </c>
      <c r="Q4213" s="5" t="str">
        <f t="shared" si="65"/>
        <v>Ativo</v>
      </c>
      <c r="R4213" s="32" t="e">
        <v>#N/A</v>
      </c>
    </row>
    <row r="4214" spans="1:18" x14ac:dyDescent="0.2">
      <c r="A4214" s="5" t="s">
        <v>14210</v>
      </c>
      <c r="B4214" s="5"/>
      <c r="C4214" s="5" t="s">
        <v>14211</v>
      </c>
      <c r="D4214" s="5" t="s">
        <v>14212</v>
      </c>
      <c r="E4214" s="36" t="s">
        <v>71</v>
      </c>
      <c r="F4214" s="5" t="s">
        <v>18633</v>
      </c>
      <c r="G4214" s="34">
        <v>45728</v>
      </c>
      <c r="H4214" s="33" t="s">
        <v>18633</v>
      </c>
      <c r="I4214" s="34">
        <v>45932</v>
      </c>
      <c r="J4214" s="33" t="s">
        <v>18630</v>
      </c>
      <c r="K4214" s="34"/>
      <c r="L4214" s="5" t="s">
        <v>18796</v>
      </c>
      <c r="M4214" s="5" t="s">
        <v>1211</v>
      </c>
      <c r="N4214" s="5" t="s">
        <v>117</v>
      </c>
      <c r="O4214" s="35">
        <v>978628.97</v>
      </c>
      <c r="P4214" s="60" t="s">
        <v>18630</v>
      </c>
      <c r="Q4214" s="5" t="str">
        <f t="shared" si="65"/>
        <v>Ativo</v>
      </c>
      <c r="R4214" s="32" t="e">
        <v>#N/A</v>
      </c>
    </row>
    <row r="4215" spans="1:18" x14ac:dyDescent="0.2">
      <c r="A4215" s="5" t="s">
        <v>14213</v>
      </c>
      <c r="B4215" s="5"/>
      <c r="C4215" s="5" t="s">
        <v>14214</v>
      </c>
      <c r="D4215" s="5" t="s">
        <v>18691</v>
      </c>
      <c r="E4215" s="36" t="s">
        <v>71</v>
      </c>
      <c r="F4215" s="5" t="s">
        <v>18633</v>
      </c>
      <c r="G4215" s="34">
        <v>44790</v>
      </c>
      <c r="H4215" s="33" t="s">
        <v>18633</v>
      </c>
      <c r="I4215" s="34">
        <v>44972</v>
      </c>
      <c r="J4215" s="33" t="s">
        <v>18633</v>
      </c>
      <c r="K4215" s="34">
        <v>45272</v>
      </c>
      <c r="L4215" s="33" t="s">
        <v>42</v>
      </c>
      <c r="M4215" s="33" t="s">
        <v>14215</v>
      </c>
      <c r="N4215" s="5" t="s">
        <v>26</v>
      </c>
      <c r="O4215" s="35">
        <v>180244.24</v>
      </c>
      <c r="P4215" s="5" t="s">
        <v>18630</v>
      </c>
      <c r="Q4215" s="5" t="str">
        <f t="shared" si="65"/>
        <v>Arquivado</v>
      </c>
      <c r="R4215" s="32" t="e">
        <v>#N/A</v>
      </c>
    </row>
    <row r="4216" spans="1:18" x14ac:dyDescent="0.2">
      <c r="A4216" s="5" t="s">
        <v>14217</v>
      </c>
      <c r="B4216" s="5"/>
      <c r="C4216" s="5" t="s">
        <v>14218</v>
      </c>
      <c r="D4216" s="5" t="s">
        <v>19361</v>
      </c>
      <c r="E4216" s="36" t="s">
        <v>71</v>
      </c>
      <c r="F4216" s="5" t="s">
        <v>18633</v>
      </c>
      <c r="G4216" s="34">
        <v>42647</v>
      </c>
      <c r="H4216" s="33" t="s">
        <v>18633</v>
      </c>
      <c r="I4216" s="34">
        <v>42874</v>
      </c>
      <c r="J4216" s="33" t="s">
        <v>18633</v>
      </c>
      <c r="K4216" s="34">
        <v>42912</v>
      </c>
      <c r="L4216" s="33" t="s">
        <v>23</v>
      </c>
      <c r="M4216" s="33" t="s">
        <v>3137</v>
      </c>
      <c r="N4216" s="5" t="s">
        <v>26</v>
      </c>
      <c r="O4216" s="35">
        <v>40000</v>
      </c>
      <c r="P4216" s="5" t="s">
        <v>18630</v>
      </c>
      <c r="Q4216" s="5" t="str">
        <f t="shared" si="65"/>
        <v>Arquivado</v>
      </c>
      <c r="R4216" s="32" t="e">
        <v>#N/A</v>
      </c>
    </row>
    <row r="4217" spans="1:18" x14ac:dyDescent="0.2">
      <c r="A4217" s="5" t="s">
        <v>14219</v>
      </c>
      <c r="B4217" s="5"/>
      <c r="C4217" s="5" t="s">
        <v>14220</v>
      </c>
      <c r="D4217" s="5" t="s">
        <v>10927</v>
      </c>
      <c r="E4217" s="36" t="s">
        <v>71</v>
      </c>
      <c r="F4217" s="5" t="s">
        <v>18633</v>
      </c>
      <c r="G4217" s="34">
        <v>45908</v>
      </c>
      <c r="H4217" s="33" t="s">
        <v>18630</v>
      </c>
      <c r="I4217" s="34"/>
      <c r="J4217" s="5" t="s">
        <v>18630</v>
      </c>
      <c r="K4217" s="34"/>
      <c r="L4217" s="5" t="s">
        <v>42</v>
      </c>
      <c r="M4217" s="33" t="s">
        <v>14221</v>
      </c>
      <c r="N4217" s="5" t="s">
        <v>26</v>
      </c>
      <c r="O4217" s="35">
        <v>385863.07</v>
      </c>
      <c r="P4217" s="5" t="s">
        <v>18633</v>
      </c>
      <c r="Q4217" s="5" t="str">
        <f t="shared" si="65"/>
        <v>Arquivado</v>
      </c>
      <c r="R4217" s="32" t="e">
        <v>#N/A</v>
      </c>
    </row>
    <row r="4218" spans="1:18" x14ac:dyDescent="0.2">
      <c r="A4218" s="5" t="s">
        <v>14223</v>
      </c>
      <c r="B4218" s="5"/>
      <c r="C4218" s="5" t="s">
        <v>14224</v>
      </c>
      <c r="D4218" s="5" t="s">
        <v>14225</v>
      </c>
      <c r="E4218" s="36" t="s">
        <v>71</v>
      </c>
      <c r="F4218" s="5" t="s">
        <v>18630</v>
      </c>
      <c r="G4218" s="34"/>
      <c r="H4218" s="5" t="s">
        <v>18630</v>
      </c>
      <c r="I4218" s="34"/>
      <c r="J4218" s="5" t="s">
        <v>18630</v>
      </c>
      <c r="K4218" s="34"/>
      <c r="L4218" s="5" t="s">
        <v>18793</v>
      </c>
      <c r="M4218" s="5" t="s">
        <v>9734</v>
      </c>
      <c r="N4218" s="5" t="s">
        <v>18712</v>
      </c>
      <c r="O4218" s="35">
        <v>290949.76000000001</v>
      </c>
      <c r="P4218" s="60" t="s">
        <v>18630</v>
      </c>
      <c r="Q4218" s="5" t="str">
        <f t="shared" si="65"/>
        <v>Ativo</v>
      </c>
      <c r="R4218" s="32" t="e">
        <v>#N/A</v>
      </c>
    </row>
    <row r="4219" spans="1:18" x14ac:dyDescent="0.2">
      <c r="A4219" s="5" t="s">
        <v>14226</v>
      </c>
      <c r="B4219" s="5"/>
      <c r="C4219" s="5" t="s">
        <v>14227</v>
      </c>
      <c r="D4219" s="5" t="s">
        <v>14228</v>
      </c>
      <c r="E4219" s="36" t="s">
        <v>71</v>
      </c>
      <c r="F4219" s="5" t="s">
        <v>18633</v>
      </c>
      <c r="G4219" s="34">
        <v>45952</v>
      </c>
      <c r="H4219" s="33" t="s">
        <v>18630</v>
      </c>
      <c r="I4219" s="34"/>
      <c r="J4219" s="5" t="s">
        <v>18630</v>
      </c>
      <c r="K4219" s="34"/>
      <c r="L4219" s="5" t="s">
        <v>18795</v>
      </c>
      <c r="M4219" s="5" t="s">
        <v>14229</v>
      </c>
      <c r="N4219" s="5" t="s">
        <v>210</v>
      </c>
      <c r="O4219" s="35">
        <v>208893.77</v>
      </c>
      <c r="P4219" s="60" t="s">
        <v>18630</v>
      </c>
      <c r="Q4219" s="5" t="str">
        <f t="shared" si="65"/>
        <v>Ativo</v>
      </c>
      <c r="R4219" s="32" t="e">
        <v>#N/A</v>
      </c>
    </row>
    <row r="4220" spans="1:18" x14ac:dyDescent="0.2">
      <c r="A4220" s="5" t="s">
        <v>14231</v>
      </c>
      <c r="B4220" s="5"/>
      <c r="C4220" s="5" t="s">
        <v>14232</v>
      </c>
      <c r="D4220" s="5" t="s">
        <v>2032</v>
      </c>
      <c r="E4220" s="36" t="s">
        <v>71</v>
      </c>
      <c r="F4220" s="5" t="s">
        <v>18630</v>
      </c>
      <c r="G4220" s="34"/>
      <c r="H4220" s="5" t="s">
        <v>18630</v>
      </c>
      <c r="I4220" s="34"/>
      <c r="J4220" s="5" t="s">
        <v>18630</v>
      </c>
      <c r="K4220" s="34"/>
      <c r="L4220" s="5" t="s">
        <v>23</v>
      </c>
      <c r="M4220" s="5" t="s">
        <v>43</v>
      </c>
      <c r="N4220" s="5" t="s">
        <v>26</v>
      </c>
      <c r="O4220" s="35">
        <v>40000</v>
      </c>
      <c r="P4220" s="5" t="s">
        <v>18630</v>
      </c>
      <c r="Q4220" s="5" t="str">
        <f t="shared" si="65"/>
        <v>Arquivado</v>
      </c>
      <c r="R4220" s="32" t="e">
        <v>#N/A</v>
      </c>
    </row>
    <row r="4221" spans="1:18" x14ac:dyDescent="0.2">
      <c r="A4221" s="5" t="s">
        <v>14233</v>
      </c>
      <c r="B4221" s="5"/>
      <c r="C4221" s="5" t="s">
        <v>14234</v>
      </c>
      <c r="D4221" s="5" t="s">
        <v>19230</v>
      </c>
      <c r="E4221" s="36" t="s">
        <v>71</v>
      </c>
      <c r="F4221" s="5" t="s">
        <v>18633</v>
      </c>
      <c r="G4221" s="34">
        <v>46120</v>
      </c>
      <c r="H4221" s="33" t="s">
        <v>18630</v>
      </c>
      <c r="I4221" s="34"/>
      <c r="J4221" s="5" t="s">
        <v>18630</v>
      </c>
      <c r="K4221" s="34"/>
      <c r="L4221" s="5" t="s">
        <v>18795</v>
      </c>
      <c r="M4221" s="5" t="s">
        <v>14235</v>
      </c>
      <c r="N4221" s="5" t="s">
        <v>117</v>
      </c>
      <c r="O4221" s="35">
        <v>335482.46000000002</v>
      </c>
      <c r="P4221" s="60" t="s">
        <v>18630</v>
      </c>
      <c r="Q4221" s="5" t="str">
        <f t="shared" si="65"/>
        <v>Ativo</v>
      </c>
      <c r="R4221" s="32" t="e">
        <v>#N/A</v>
      </c>
    </row>
    <row r="4222" spans="1:18" x14ac:dyDescent="0.2">
      <c r="A4222" s="5" t="s">
        <v>14237</v>
      </c>
      <c r="B4222" s="5" t="s">
        <v>14238</v>
      </c>
      <c r="C4222" s="5" t="s">
        <v>14239</v>
      </c>
      <c r="D4222" s="5" t="s">
        <v>8021</v>
      </c>
      <c r="E4222" s="36" t="s">
        <v>71</v>
      </c>
      <c r="F4222" s="5" t="s">
        <v>18633</v>
      </c>
      <c r="G4222" s="34">
        <v>45572</v>
      </c>
      <c r="H4222" s="33" t="s">
        <v>18633</v>
      </c>
      <c r="I4222" s="34">
        <v>45806</v>
      </c>
      <c r="J4222" s="33" t="s">
        <v>18630</v>
      </c>
      <c r="K4222" s="34"/>
      <c r="L4222" s="5" t="s">
        <v>18796</v>
      </c>
      <c r="M4222" s="5" t="s">
        <v>1211</v>
      </c>
      <c r="N4222" s="5" t="s">
        <v>117</v>
      </c>
      <c r="O4222" s="35">
        <v>352296.91</v>
      </c>
      <c r="P4222" s="60" t="s">
        <v>18630</v>
      </c>
      <c r="Q4222" s="5" t="str">
        <f t="shared" si="65"/>
        <v>Ativo</v>
      </c>
      <c r="R4222" s="32" t="e">
        <v>#N/A</v>
      </c>
    </row>
    <row r="4223" spans="1:18" x14ac:dyDescent="0.2">
      <c r="A4223" s="5" t="s">
        <v>14240</v>
      </c>
      <c r="B4223" s="5"/>
      <c r="C4223" s="5" t="s">
        <v>14241</v>
      </c>
      <c r="D4223" s="5" t="s">
        <v>10799</v>
      </c>
      <c r="E4223" s="36" t="s">
        <v>71</v>
      </c>
      <c r="F4223" s="5" t="s">
        <v>18633</v>
      </c>
      <c r="G4223" s="34">
        <v>44533</v>
      </c>
      <c r="H4223" s="33" t="s">
        <v>18633</v>
      </c>
      <c r="I4223" s="34">
        <v>44713</v>
      </c>
      <c r="J4223" s="33" t="s">
        <v>18633</v>
      </c>
      <c r="K4223" s="34">
        <v>44969</v>
      </c>
      <c r="L4223" s="33" t="s">
        <v>42</v>
      </c>
      <c r="M4223" s="5" t="s">
        <v>43</v>
      </c>
      <c r="N4223" s="5" t="s">
        <v>26</v>
      </c>
      <c r="O4223" s="35">
        <v>252947.8</v>
      </c>
      <c r="P4223" s="5" t="s">
        <v>18630</v>
      </c>
      <c r="Q4223" s="5" t="str">
        <f t="shared" si="65"/>
        <v>Arquivado</v>
      </c>
      <c r="R4223" s="32" t="e">
        <v>#N/A</v>
      </c>
    </row>
    <row r="4224" spans="1:18" x14ac:dyDescent="0.2">
      <c r="A4224" s="5" t="s">
        <v>14242</v>
      </c>
      <c r="B4224" s="5"/>
      <c r="D4224" s="5" t="s">
        <v>19506</v>
      </c>
      <c r="E4224" s="36" t="s">
        <v>8422</v>
      </c>
      <c r="F4224" s="5" t="s">
        <v>18633</v>
      </c>
      <c r="G4224" s="34">
        <v>44110</v>
      </c>
      <c r="H4224" s="33" t="s">
        <v>18633</v>
      </c>
      <c r="I4224" s="34">
        <v>44442</v>
      </c>
      <c r="J4224" s="33" t="s">
        <v>18633</v>
      </c>
      <c r="K4224" s="34">
        <v>44483</v>
      </c>
      <c r="L4224" s="33" t="s">
        <v>42</v>
      </c>
      <c r="M4224" s="5" t="s">
        <v>208</v>
      </c>
      <c r="N4224" s="5" t="s">
        <v>26</v>
      </c>
      <c r="O4224" s="35">
        <v>4000</v>
      </c>
      <c r="P4224" s="5" t="s">
        <v>18630</v>
      </c>
      <c r="Q4224" s="5" t="str">
        <f t="shared" si="65"/>
        <v>Arquivado</v>
      </c>
      <c r="R4224" s="32" t="e">
        <v>#N/A</v>
      </c>
    </row>
    <row r="4225" spans="1:18" x14ac:dyDescent="0.2">
      <c r="A4225" s="5" t="s">
        <v>14243</v>
      </c>
      <c r="B4225" s="5"/>
      <c r="C4225" s="5" t="s">
        <v>2595</v>
      </c>
      <c r="D4225" s="5" t="s">
        <v>19507</v>
      </c>
      <c r="E4225" s="36" t="s">
        <v>71</v>
      </c>
      <c r="F4225" s="5" t="s">
        <v>18633</v>
      </c>
      <c r="G4225" s="34">
        <v>41598</v>
      </c>
      <c r="H4225" s="33" t="s">
        <v>18633</v>
      </c>
      <c r="I4225" s="34">
        <v>42325</v>
      </c>
      <c r="J4225" s="33" t="s">
        <v>18633</v>
      </c>
      <c r="K4225" s="34">
        <v>42422</v>
      </c>
      <c r="L4225" s="33" t="s">
        <v>42</v>
      </c>
      <c r="M4225" s="33" t="s">
        <v>43</v>
      </c>
      <c r="N4225" s="5" t="s">
        <v>26</v>
      </c>
      <c r="O4225" s="35">
        <v>30000</v>
      </c>
      <c r="P4225" s="5" t="s">
        <v>18633</v>
      </c>
      <c r="Q4225" s="5" t="str">
        <f t="shared" si="65"/>
        <v>Arquivado</v>
      </c>
      <c r="R4225" s="32" t="e">
        <v>#N/A</v>
      </c>
    </row>
    <row r="4226" spans="1:18" x14ac:dyDescent="0.2">
      <c r="A4226" s="5" t="s">
        <v>14244</v>
      </c>
      <c r="B4226" s="5"/>
      <c r="C4226" s="5" t="s">
        <v>14245</v>
      </c>
      <c r="D4226" s="5" t="s">
        <v>1303</v>
      </c>
      <c r="E4226" s="36" t="s">
        <v>71</v>
      </c>
      <c r="F4226" s="5" t="s">
        <v>18630</v>
      </c>
      <c r="G4226" s="34"/>
      <c r="H4226" s="5" t="s">
        <v>18630</v>
      </c>
      <c r="I4226" s="34"/>
      <c r="J4226" s="5" t="s">
        <v>18630</v>
      </c>
      <c r="K4226" s="34"/>
      <c r="L4226" s="5" t="s">
        <v>18793</v>
      </c>
      <c r="M4226" s="5" t="s">
        <v>14246</v>
      </c>
      <c r="N4226" s="5" t="s">
        <v>18712</v>
      </c>
      <c r="O4226" s="35">
        <v>148551.66</v>
      </c>
      <c r="P4226" s="60" t="s">
        <v>18630</v>
      </c>
      <c r="Q4226" s="5" t="str">
        <f t="shared" si="65"/>
        <v>Ativo</v>
      </c>
      <c r="R4226" s="32" t="e">
        <v>#N/A</v>
      </c>
    </row>
    <row r="4227" spans="1:18" x14ac:dyDescent="0.2">
      <c r="A4227" s="5" t="s">
        <v>14248</v>
      </c>
      <c r="B4227" s="5"/>
      <c r="C4227" s="5" t="s">
        <v>14249</v>
      </c>
      <c r="D4227" s="5" t="s">
        <v>14250</v>
      </c>
      <c r="E4227" s="36" t="s">
        <v>71</v>
      </c>
      <c r="F4227" s="5" t="s">
        <v>18633</v>
      </c>
      <c r="G4227" s="34">
        <v>45596</v>
      </c>
      <c r="H4227" s="33" t="s">
        <v>18633</v>
      </c>
      <c r="I4227" s="34">
        <v>45863</v>
      </c>
      <c r="J4227" s="33" t="s">
        <v>18630</v>
      </c>
      <c r="K4227" s="34"/>
      <c r="L4227" s="5" t="s">
        <v>18796</v>
      </c>
      <c r="M4227" s="5" t="s">
        <v>1211</v>
      </c>
      <c r="N4227" s="5" t="s">
        <v>117</v>
      </c>
      <c r="O4227" s="35">
        <v>292144.82</v>
      </c>
      <c r="P4227" s="60" t="s">
        <v>18630</v>
      </c>
      <c r="Q4227" s="5" t="str">
        <f t="shared" si="65"/>
        <v>Ativo</v>
      </c>
      <c r="R4227" s="32" t="e">
        <v>#N/A</v>
      </c>
    </row>
    <row r="4228" spans="1:18" x14ac:dyDescent="0.2">
      <c r="A4228" s="5" t="s">
        <v>14251</v>
      </c>
      <c r="B4228" s="5"/>
      <c r="C4228" s="5" t="s">
        <v>14252</v>
      </c>
      <c r="D4228" s="5" t="s">
        <v>911</v>
      </c>
      <c r="E4228" s="36" t="s">
        <v>71</v>
      </c>
      <c r="F4228" s="5" t="s">
        <v>18633</v>
      </c>
      <c r="G4228" s="34">
        <v>45462</v>
      </c>
      <c r="H4228" s="33" t="s">
        <v>18630</v>
      </c>
      <c r="I4228" s="34"/>
      <c r="J4228" s="5" t="s">
        <v>18633</v>
      </c>
      <c r="K4228" s="34">
        <v>45351</v>
      </c>
      <c r="L4228" s="33" t="s">
        <v>42</v>
      </c>
      <c r="M4228" s="33" t="s">
        <v>43</v>
      </c>
      <c r="N4228" s="5" t="s">
        <v>26</v>
      </c>
      <c r="O4228" s="35">
        <v>122920.71</v>
      </c>
      <c r="P4228" s="5" t="s">
        <v>18633</v>
      </c>
      <c r="Q4228" s="5" t="str">
        <f t="shared" ref="Q4228:Q4291" si="66">IF(OR(ISNUMBER(SEARCH("arquivamento",L4228)),ISNUMBER(SEARCH("arquivado",L4228))),"Arquivado","Ativo")</f>
        <v>Arquivado</v>
      </c>
      <c r="R4228" s="32" t="e">
        <v>#N/A</v>
      </c>
    </row>
    <row r="4229" spans="1:18" x14ac:dyDescent="0.2">
      <c r="A4229" s="5" t="s">
        <v>14253</v>
      </c>
      <c r="B4229" s="5"/>
      <c r="C4229" s="5" t="s">
        <v>14254</v>
      </c>
      <c r="D4229" s="5" t="s">
        <v>14255</v>
      </c>
      <c r="E4229" s="36" t="s">
        <v>71</v>
      </c>
      <c r="F4229" s="5" t="s">
        <v>18630</v>
      </c>
      <c r="G4229" s="34"/>
      <c r="H4229" s="5" t="s">
        <v>18633</v>
      </c>
      <c r="I4229" s="34">
        <v>44264</v>
      </c>
      <c r="J4229" s="33" t="s">
        <v>18630</v>
      </c>
      <c r="K4229" s="34"/>
      <c r="L4229" s="5" t="s">
        <v>42</v>
      </c>
      <c r="M4229" s="5" t="s">
        <v>14256</v>
      </c>
      <c r="N4229" s="5" t="s">
        <v>26</v>
      </c>
      <c r="O4229" s="35">
        <v>800000</v>
      </c>
      <c r="P4229" s="5" t="s">
        <v>18630</v>
      </c>
      <c r="Q4229" s="5" t="str">
        <f t="shared" si="66"/>
        <v>Arquivado</v>
      </c>
      <c r="R4229" s="32" t="e">
        <v>#N/A</v>
      </c>
    </row>
    <row r="4230" spans="1:18" x14ac:dyDescent="0.2">
      <c r="A4230" s="5" t="s">
        <v>14258</v>
      </c>
      <c r="B4230" s="5"/>
      <c r="C4230" s="5" t="s">
        <v>14259</v>
      </c>
      <c r="D4230" s="5" t="s">
        <v>7593</v>
      </c>
      <c r="E4230" s="36" t="s">
        <v>71</v>
      </c>
      <c r="F4230" s="5" t="s">
        <v>18633</v>
      </c>
      <c r="G4230" s="34">
        <v>46065</v>
      </c>
      <c r="H4230" s="33" t="s">
        <v>18630</v>
      </c>
      <c r="I4230" s="34"/>
      <c r="J4230" s="5" t="s">
        <v>18630</v>
      </c>
      <c r="K4230" s="34"/>
      <c r="L4230" s="5" t="s">
        <v>18795</v>
      </c>
      <c r="M4230" s="5" t="s">
        <v>14260</v>
      </c>
      <c r="N4230" s="5" t="s">
        <v>117</v>
      </c>
      <c r="O4230" s="35">
        <v>133489.98000000001</v>
      </c>
      <c r="P4230" s="60" t="s">
        <v>18630</v>
      </c>
      <c r="Q4230" s="5" t="str">
        <f t="shared" si="66"/>
        <v>Ativo</v>
      </c>
      <c r="R4230" s="32" t="e">
        <v>#N/A</v>
      </c>
    </row>
    <row r="4231" spans="1:18" x14ac:dyDescent="0.2">
      <c r="A4231" s="5" t="s">
        <v>14262</v>
      </c>
      <c r="B4231" s="5"/>
      <c r="C4231" s="5" t="s">
        <v>14263</v>
      </c>
      <c r="D4231" s="5" t="s">
        <v>14264</v>
      </c>
      <c r="E4231" s="36" t="s">
        <v>71</v>
      </c>
      <c r="F4231" s="5" t="s">
        <v>18633</v>
      </c>
      <c r="G4231" s="34">
        <v>43013</v>
      </c>
      <c r="H4231" s="33" t="s">
        <v>18630</v>
      </c>
      <c r="I4231" s="34"/>
      <c r="J4231" s="5" t="s">
        <v>18633</v>
      </c>
      <c r="K4231" s="34">
        <v>43444</v>
      </c>
      <c r="L4231" s="33" t="s">
        <v>23</v>
      </c>
      <c r="M4231" s="5" t="s">
        <v>43</v>
      </c>
      <c r="N4231" s="5" t="s">
        <v>26</v>
      </c>
      <c r="O4231" s="35">
        <v>40000</v>
      </c>
      <c r="P4231" s="5" t="s">
        <v>18630</v>
      </c>
      <c r="Q4231" s="5" t="str">
        <f t="shared" si="66"/>
        <v>Arquivado</v>
      </c>
      <c r="R4231" s="32" t="e">
        <v>#N/A</v>
      </c>
    </row>
    <row r="4232" spans="1:18" x14ac:dyDescent="0.2">
      <c r="A4232" s="5" t="s">
        <v>14265</v>
      </c>
      <c r="B4232" s="5"/>
      <c r="C4232" s="5" t="s">
        <v>14266</v>
      </c>
      <c r="D4232" s="5" t="s">
        <v>4454</v>
      </c>
      <c r="E4232" s="36" t="s">
        <v>71</v>
      </c>
      <c r="F4232" s="5" t="s">
        <v>18630</v>
      </c>
      <c r="G4232" s="34"/>
      <c r="H4232" s="5" t="s">
        <v>18630</v>
      </c>
      <c r="I4232" s="34"/>
      <c r="J4232" s="5" t="s">
        <v>18630</v>
      </c>
      <c r="K4232" s="34"/>
      <c r="L4232" s="5" t="s">
        <v>42</v>
      </c>
      <c r="M4232" s="5" t="s">
        <v>43</v>
      </c>
      <c r="N4232" s="5" t="s">
        <v>26</v>
      </c>
      <c r="O4232" s="35">
        <v>40000</v>
      </c>
      <c r="P4232" s="5" t="s">
        <v>18630</v>
      </c>
      <c r="Q4232" s="5" t="str">
        <f t="shared" si="66"/>
        <v>Arquivado</v>
      </c>
      <c r="R4232" s="32" t="e">
        <v>#N/A</v>
      </c>
    </row>
    <row r="4233" spans="1:18" x14ac:dyDescent="0.2">
      <c r="A4233" s="5" t="s">
        <v>14267</v>
      </c>
      <c r="B4233" s="5"/>
      <c r="C4233" s="5" t="s">
        <v>6265</v>
      </c>
      <c r="D4233" s="5" t="s">
        <v>19508</v>
      </c>
      <c r="E4233" s="36" t="s">
        <v>39</v>
      </c>
      <c r="F4233" s="5" t="s">
        <v>18633</v>
      </c>
      <c r="G4233" s="34">
        <v>45068</v>
      </c>
      <c r="H4233" s="33" t="s">
        <v>18633</v>
      </c>
      <c r="I4233" s="34">
        <v>45238</v>
      </c>
      <c r="J4233" s="33" t="s">
        <v>18630</v>
      </c>
      <c r="K4233" s="34"/>
      <c r="L4233" s="5" t="s">
        <v>18684</v>
      </c>
      <c r="M4233" s="33" t="s">
        <v>14268</v>
      </c>
      <c r="N4233" s="5" t="s">
        <v>117</v>
      </c>
      <c r="O4233" s="35">
        <v>35000</v>
      </c>
      <c r="P4233" s="60" t="s">
        <v>18633</v>
      </c>
      <c r="Q4233" s="5" t="str">
        <f t="shared" si="66"/>
        <v>Ativo</v>
      </c>
      <c r="R4233" s="32" t="e">
        <v>#N/A</v>
      </c>
    </row>
    <row r="4234" spans="1:18" x14ac:dyDescent="0.2">
      <c r="A4234" s="5" t="s">
        <v>14270</v>
      </c>
      <c r="B4234" s="5"/>
      <c r="C4234" s="5" t="s">
        <v>14271</v>
      </c>
      <c r="D4234" s="5" t="s">
        <v>19222</v>
      </c>
      <c r="E4234" s="36" t="s">
        <v>71</v>
      </c>
      <c r="F4234" s="5" t="s">
        <v>18633</v>
      </c>
      <c r="G4234" s="34">
        <v>44491</v>
      </c>
      <c r="H4234" s="33" t="s">
        <v>18633</v>
      </c>
      <c r="I4234" s="34">
        <v>44992</v>
      </c>
      <c r="J4234" s="33" t="s">
        <v>18633</v>
      </c>
      <c r="K4234" s="34">
        <v>44601</v>
      </c>
      <c r="L4234" s="33" t="s">
        <v>42</v>
      </c>
      <c r="M4234" s="5" t="s">
        <v>43</v>
      </c>
      <c r="N4234" s="5" t="s">
        <v>26</v>
      </c>
      <c r="O4234" s="35">
        <v>338342.43</v>
      </c>
      <c r="P4234" s="5" t="s">
        <v>18630</v>
      </c>
      <c r="Q4234" s="5" t="str">
        <f t="shared" si="66"/>
        <v>Arquivado</v>
      </c>
      <c r="R4234" s="32" t="e">
        <v>#N/A</v>
      </c>
    </row>
    <row r="4235" spans="1:18" x14ac:dyDescent="0.2">
      <c r="A4235" s="5" t="s">
        <v>14272</v>
      </c>
      <c r="B4235" s="5" t="s">
        <v>14273</v>
      </c>
      <c r="C4235" s="5" t="s">
        <v>14274</v>
      </c>
      <c r="D4235" s="5" t="s">
        <v>18692</v>
      </c>
      <c r="E4235" s="36" t="s">
        <v>71</v>
      </c>
      <c r="F4235" s="5" t="s">
        <v>18633</v>
      </c>
      <c r="G4235" s="34">
        <v>43362</v>
      </c>
      <c r="H4235" s="33" t="s">
        <v>18633</v>
      </c>
      <c r="I4235" s="34">
        <v>43628</v>
      </c>
      <c r="J4235" s="33" t="s">
        <v>18633</v>
      </c>
      <c r="K4235" s="34">
        <v>43657</v>
      </c>
      <c r="L4235" s="33" t="s">
        <v>23</v>
      </c>
      <c r="M4235" s="33" t="s">
        <v>14275</v>
      </c>
      <c r="N4235" s="5" t="s">
        <v>26</v>
      </c>
      <c r="O4235" s="35">
        <v>171896.56</v>
      </c>
      <c r="P4235" s="5" t="s">
        <v>18630</v>
      </c>
      <c r="Q4235" s="5" t="str">
        <f t="shared" si="66"/>
        <v>Arquivado</v>
      </c>
      <c r="R4235" s="32" t="e">
        <v>#N/A</v>
      </c>
    </row>
    <row r="4236" spans="1:18" x14ac:dyDescent="0.2">
      <c r="A4236" s="5" t="s">
        <v>14277</v>
      </c>
      <c r="B4236" s="5" t="s">
        <v>11891</v>
      </c>
      <c r="C4236" s="5" t="s">
        <v>11893</v>
      </c>
      <c r="D4236" s="5" t="s">
        <v>18692</v>
      </c>
      <c r="E4236" s="36" t="s">
        <v>71</v>
      </c>
      <c r="F4236" s="5" t="s">
        <v>18630</v>
      </c>
      <c r="G4236" s="34"/>
      <c r="H4236" s="5" t="s">
        <v>18630</v>
      </c>
      <c r="I4236" s="34"/>
      <c r="J4236" s="5" t="s">
        <v>18630</v>
      </c>
      <c r="K4236" s="34"/>
      <c r="L4236" s="5" t="s">
        <v>23</v>
      </c>
      <c r="M4236" s="5" t="s">
        <v>14278</v>
      </c>
      <c r="N4236" s="5" t="s">
        <v>26</v>
      </c>
      <c r="O4236" s="35">
        <v>40000</v>
      </c>
      <c r="P4236" s="5" t="s">
        <v>18630</v>
      </c>
      <c r="Q4236" s="5" t="str">
        <f t="shared" si="66"/>
        <v>Arquivado</v>
      </c>
      <c r="R4236" s="32" t="e">
        <v>#N/A</v>
      </c>
    </row>
    <row r="4237" spans="1:18" x14ac:dyDescent="0.2">
      <c r="A4237" s="5" t="s">
        <v>14280</v>
      </c>
      <c r="B4237" s="5" t="s">
        <v>14281</v>
      </c>
      <c r="C4237" s="5" t="s">
        <v>14282</v>
      </c>
      <c r="D4237" s="5" t="s">
        <v>19509</v>
      </c>
      <c r="E4237" s="36" t="s">
        <v>71</v>
      </c>
      <c r="F4237" s="5" t="s">
        <v>18633</v>
      </c>
      <c r="G4237" s="34">
        <v>44890</v>
      </c>
      <c r="H4237" s="33" t="s">
        <v>18633</v>
      </c>
      <c r="I4237" s="34">
        <v>45203</v>
      </c>
      <c r="J4237" s="33" t="s">
        <v>18630</v>
      </c>
      <c r="K4237" s="34"/>
      <c r="L4237" s="5" t="s">
        <v>42</v>
      </c>
      <c r="M4237" s="33" t="s">
        <v>43</v>
      </c>
      <c r="N4237" s="5" t="s">
        <v>26</v>
      </c>
      <c r="O4237" s="35">
        <v>305552.90999999997</v>
      </c>
      <c r="P4237" s="5" t="s">
        <v>18633</v>
      </c>
      <c r="Q4237" s="5" t="str">
        <f t="shared" si="66"/>
        <v>Arquivado</v>
      </c>
      <c r="R4237" s="32" t="e">
        <v>#N/A</v>
      </c>
    </row>
    <row r="4238" spans="1:18" x14ac:dyDescent="0.2">
      <c r="A4238" s="5" t="s">
        <v>14283</v>
      </c>
      <c r="B4238" s="5"/>
      <c r="C4238" s="5" t="s">
        <v>11106</v>
      </c>
      <c r="D4238" s="5" t="s">
        <v>2614</v>
      </c>
      <c r="E4238" s="36" t="s">
        <v>71</v>
      </c>
      <c r="F4238" s="5" t="s">
        <v>18630</v>
      </c>
      <c r="G4238" s="34"/>
      <c r="H4238" s="5" t="s">
        <v>18630</v>
      </c>
      <c r="I4238" s="34"/>
      <c r="J4238" s="5" t="s">
        <v>18630</v>
      </c>
      <c r="K4238" s="34"/>
      <c r="L4238" s="5" t="s">
        <v>42</v>
      </c>
      <c r="M4238" s="5" t="s">
        <v>14284</v>
      </c>
      <c r="N4238" s="5" t="s">
        <v>26</v>
      </c>
      <c r="O4238" s="35">
        <v>48705.56</v>
      </c>
      <c r="P4238" s="5" t="s">
        <v>18630</v>
      </c>
      <c r="Q4238" s="5" t="str">
        <f t="shared" si="66"/>
        <v>Arquivado</v>
      </c>
      <c r="R4238" s="32" t="e">
        <v>#N/A</v>
      </c>
    </row>
    <row r="4239" spans="1:18" x14ac:dyDescent="0.2">
      <c r="A4239" s="5" t="s">
        <v>14286</v>
      </c>
      <c r="B4239" s="5"/>
      <c r="C4239" s="5" t="s">
        <v>14287</v>
      </c>
      <c r="D4239" s="5" t="s">
        <v>18692</v>
      </c>
      <c r="E4239" s="36" t="s">
        <v>71</v>
      </c>
      <c r="F4239" s="5" t="s">
        <v>18633</v>
      </c>
      <c r="G4239" s="34">
        <v>43448</v>
      </c>
      <c r="H4239" s="33" t="s">
        <v>18633</v>
      </c>
      <c r="I4239" s="34">
        <v>43578</v>
      </c>
      <c r="J4239" s="33" t="s">
        <v>18633</v>
      </c>
      <c r="K4239" s="34">
        <v>45196</v>
      </c>
      <c r="L4239" s="33" t="s">
        <v>42</v>
      </c>
      <c r="M4239" s="5" t="s">
        <v>14288</v>
      </c>
      <c r="N4239" s="5" t="s">
        <v>26</v>
      </c>
      <c r="O4239" s="35">
        <v>319966.49</v>
      </c>
      <c r="P4239" s="5" t="s">
        <v>18630</v>
      </c>
      <c r="Q4239" s="5" t="str">
        <f t="shared" si="66"/>
        <v>Arquivado</v>
      </c>
      <c r="R4239" s="32" t="e">
        <v>#N/A</v>
      </c>
    </row>
    <row r="4240" spans="1:18" x14ac:dyDescent="0.2">
      <c r="A4240" s="5" t="s">
        <v>14290</v>
      </c>
      <c r="B4240" s="5"/>
      <c r="C4240" s="5" t="s">
        <v>14291</v>
      </c>
      <c r="D4240" s="5" t="s">
        <v>1267</v>
      </c>
      <c r="E4240" s="36" t="s">
        <v>71</v>
      </c>
      <c r="F4240" s="5" t="s">
        <v>18633</v>
      </c>
      <c r="G4240" s="34">
        <v>45993</v>
      </c>
      <c r="H4240" s="33" t="s">
        <v>18630</v>
      </c>
      <c r="I4240" s="34"/>
      <c r="J4240" s="5" t="s">
        <v>18630</v>
      </c>
      <c r="K4240" s="34"/>
      <c r="L4240" s="5" t="s">
        <v>42</v>
      </c>
      <c r="M4240" s="33" t="s">
        <v>1662</v>
      </c>
      <c r="N4240" s="5" t="s">
        <v>26</v>
      </c>
      <c r="O4240" s="35">
        <v>497950</v>
      </c>
      <c r="P4240" s="5" t="s">
        <v>18633</v>
      </c>
      <c r="Q4240" s="5" t="str">
        <f t="shared" si="66"/>
        <v>Arquivado</v>
      </c>
      <c r="R4240" s="32" t="e">
        <v>#N/A</v>
      </c>
    </row>
    <row r="4241" spans="1:18" x14ac:dyDescent="0.2">
      <c r="A4241" s="5" t="s">
        <v>14292</v>
      </c>
      <c r="B4241" s="5"/>
      <c r="C4241" s="5" t="s">
        <v>10962</v>
      </c>
      <c r="D4241" s="5" t="s">
        <v>18695</v>
      </c>
      <c r="E4241" s="36" t="s">
        <v>71</v>
      </c>
      <c r="F4241" s="5" t="s">
        <v>18630</v>
      </c>
      <c r="G4241" s="34"/>
      <c r="H4241" s="5" t="s">
        <v>18630</v>
      </c>
      <c r="I4241" s="34"/>
      <c r="J4241" s="5" t="s">
        <v>18630</v>
      </c>
      <c r="K4241" s="34"/>
      <c r="L4241" s="5" t="s">
        <v>23</v>
      </c>
      <c r="M4241" s="5" t="s">
        <v>12508</v>
      </c>
      <c r="N4241" s="5" t="s">
        <v>26</v>
      </c>
      <c r="O4241" s="35">
        <v>30000</v>
      </c>
      <c r="P4241" s="5" t="s">
        <v>18630</v>
      </c>
      <c r="Q4241" s="5" t="str">
        <f t="shared" si="66"/>
        <v>Arquivado</v>
      </c>
      <c r="R4241" s="32" t="e">
        <v>#N/A</v>
      </c>
    </row>
    <row r="4242" spans="1:18" x14ac:dyDescent="0.2">
      <c r="A4242" s="5" t="s">
        <v>14293</v>
      </c>
      <c r="B4242" s="5"/>
      <c r="C4242" s="5" t="s">
        <v>11088</v>
      </c>
      <c r="D4242" s="5" t="s">
        <v>18692</v>
      </c>
      <c r="E4242" s="36" t="s">
        <v>71</v>
      </c>
      <c r="F4242" s="5" t="s">
        <v>18630</v>
      </c>
      <c r="G4242" s="34"/>
      <c r="H4242" s="5" t="s">
        <v>18630</v>
      </c>
      <c r="I4242" s="34"/>
      <c r="J4242" s="5" t="s">
        <v>18630</v>
      </c>
      <c r="K4242" s="34"/>
      <c r="L4242" s="5" t="s">
        <v>42</v>
      </c>
      <c r="M4242" s="5" t="s">
        <v>43</v>
      </c>
      <c r="N4242" s="5" t="s">
        <v>26</v>
      </c>
      <c r="O4242" s="35">
        <v>30000</v>
      </c>
      <c r="P4242" s="5" t="s">
        <v>18630</v>
      </c>
      <c r="Q4242" s="5" t="str">
        <f t="shared" si="66"/>
        <v>Arquivado</v>
      </c>
      <c r="R4242" s="32" t="e">
        <v>#N/A</v>
      </c>
    </row>
    <row r="4243" spans="1:18" x14ac:dyDescent="0.2">
      <c r="A4243" s="5" t="s">
        <v>14294</v>
      </c>
      <c r="B4243" s="5" t="s">
        <v>14295</v>
      </c>
      <c r="C4243" s="5" t="s">
        <v>14296</v>
      </c>
      <c r="D4243" s="5" t="s">
        <v>14297</v>
      </c>
      <c r="E4243" s="36" t="s">
        <v>71</v>
      </c>
      <c r="F4243" s="5" t="s">
        <v>18633</v>
      </c>
      <c r="G4243" s="34">
        <v>42845</v>
      </c>
      <c r="H4243" s="33" t="s">
        <v>18633</v>
      </c>
      <c r="I4243" s="34">
        <v>43549</v>
      </c>
      <c r="J4243" s="33" t="s">
        <v>18633</v>
      </c>
      <c r="K4243" s="34">
        <v>44095</v>
      </c>
      <c r="L4243" s="33" t="s">
        <v>42</v>
      </c>
      <c r="M4243" s="33" t="s">
        <v>14298</v>
      </c>
      <c r="N4243" s="5" t="s">
        <v>26</v>
      </c>
      <c r="O4243" s="35">
        <v>40000</v>
      </c>
      <c r="P4243" s="5" t="s">
        <v>18630</v>
      </c>
      <c r="Q4243" s="5" t="str">
        <f t="shared" si="66"/>
        <v>Arquivado</v>
      </c>
      <c r="R4243" s="32" t="e">
        <v>#N/A</v>
      </c>
    </row>
    <row r="4244" spans="1:18" x14ac:dyDescent="0.2">
      <c r="A4244" s="5" t="s">
        <v>14300</v>
      </c>
      <c r="B4244" s="5"/>
      <c r="C4244" s="5" t="s">
        <v>14301</v>
      </c>
      <c r="D4244" s="5" t="s">
        <v>18693</v>
      </c>
      <c r="E4244" s="36" t="s">
        <v>71</v>
      </c>
      <c r="F4244" s="5" t="s">
        <v>18633</v>
      </c>
      <c r="G4244" s="34">
        <v>44256</v>
      </c>
      <c r="H4244" s="33" t="s">
        <v>18630</v>
      </c>
      <c r="I4244" s="34"/>
      <c r="J4244" s="5" t="s">
        <v>18630</v>
      </c>
      <c r="K4244" s="34"/>
      <c r="L4244" s="5" t="s">
        <v>42</v>
      </c>
      <c r="M4244" s="5" t="s">
        <v>43</v>
      </c>
      <c r="N4244" s="5" t="s">
        <v>26</v>
      </c>
      <c r="O4244" s="35">
        <v>225036.73</v>
      </c>
      <c r="P4244" s="5" t="s">
        <v>18633</v>
      </c>
      <c r="Q4244" s="5" t="str">
        <f t="shared" si="66"/>
        <v>Arquivado</v>
      </c>
      <c r="R4244" s="32" t="e">
        <v>#N/A</v>
      </c>
    </row>
    <row r="4245" spans="1:18" x14ac:dyDescent="0.2">
      <c r="A4245" s="5" t="s">
        <v>14302</v>
      </c>
      <c r="B4245" s="5"/>
      <c r="C4245" s="5" t="s">
        <v>13800</v>
      </c>
      <c r="D4245" s="5" t="s">
        <v>18695</v>
      </c>
      <c r="E4245" s="36" t="s">
        <v>71</v>
      </c>
      <c r="F4245" s="5" t="s">
        <v>18630</v>
      </c>
      <c r="G4245" s="34"/>
      <c r="H4245" s="5" t="s">
        <v>18630</v>
      </c>
      <c r="I4245" s="34"/>
      <c r="J4245" s="5" t="s">
        <v>18630</v>
      </c>
      <c r="K4245" s="34"/>
      <c r="L4245" s="5" t="s">
        <v>42</v>
      </c>
      <c r="M4245" s="5" t="s">
        <v>43</v>
      </c>
      <c r="N4245" s="5" t="s">
        <v>26</v>
      </c>
      <c r="O4245" s="35">
        <v>40000</v>
      </c>
      <c r="P4245" s="5" t="s">
        <v>18630</v>
      </c>
      <c r="Q4245" s="5" t="str">
        <f t="shared" si="66"/>
        <v>Arquivado</v>
      </c>
      <c r="R4245" s="32" t="e">
        <v>#N/A</v>
      </c>
    </row>
    <row r="4246" spans="1:18" x14ac:dyDescent="0.2">
      <c r="A4246" s="5" t="s">
        <v>14303</v>
      </c>
      <c r="B4246" s="5"/>
      <c r="C4246" s="5" t="s">
        <v>14304</v>
      </c>
      <c r="D4246" s="5" t="s">
        <v>1393</v>
      </c>
      <c r="E4246" s="36" t="s">
        <v>71</v>
      </c>
      <c r="F4246" s="5" t="s">
        <v>18633</v>
      </c>
      <c r="G4246" s="34">
        <v>45670</v>
      </c>
      <c r="H4246" s="33" t="s">
        <v>18630</v>
      </c>
      <c r="I4246" s="34"/>
      <c r="J4246" s="5" t="s">
        <v>18633</v>
      </c>
      <c r="K4246" s="34">
        <v>45631</v>
      </c>
      <c r="L4246" s="33" t="s">
        <v>42</v>
      </c>
      <c r="M4246" s="33" t="s">
        <v>14305</v>
      </c>
      <c r="N4246" s="5" t="s">
        <v>26</v>
      </c>
      <c r="O4246" s="35">
        <v>788440.34</v>
      </c>
      <c r="P4246" s="5" t="s">
        <v>18633</v>
      </c>
      <c r="Q4246" s="5" t="str">
        <f t="shared" si="66"/>
        <v>Arquivado</v>
      </c>
      <c r="R4246" s="32" t="e">
        <v>#N/A</v>
      </c>
    </row>
    <row r="4247" spans="1:18" x14ac:dyDescent="0.2">
      <c r="A4247" s="5" t="s">
        <v>14307</v>
      </c>
      <c r="B4247" s="5"/>
      <c r="C4247" s="5" t="s">
        <v>14308</v>
      </c>
      <c r="D4247" s="5" t="s">
        <v>976</v>
      </c>
      <c r="E4247" s="36" t="s">
        <v>71</v>
      </c>
      <c r="F4247" s="5" t="s">
        <v>18633</v>
      </c>
      <c r="G4247" s="34">
        <v>44707</v>
      </c>
      <c r="H4247" s="33" t="s">
        <v>18630</v>
      </c>
      <c r="I4247" s="34"/>
      <c r="J4247" s="5" t="s">
        <v>18630</v>
      </c>
      <c r="K4247" s="34"/>
      <c r="L4247" s="5" t="s">
        <v>42</v>
      </c>
      <c r="M4247" s="5" t="s">
        <v>43</v>
      </c>
      <c r="N4247" s="5" t="s">
        <v>26</v>
      </c>
      <c r="O4247" s="35">
        <v>718889.16</v>
      </c>
      <c r="P4247" s="5" t="s">
        <v>18630</v>
      </c>
      <c r="Q4247" s="5" t="str">
        <f t="shared" si="66"/>
        <v>Arquivado</v>
      </c>
      <c r="R4247" s="32" t="e">
        <v>#N/A</v>
      </c>
    </row>
    <row r="4248" spans="1:18" x14ac:dyDescent="0.2">
      <c r="A4248" s="5" t="s">
        <v>14309</v>
      </c>
      <c r="B4248" s="5" t="s">
        <v>14310</v>
      </c>
      <c r="C4248" s="5" t="s">
        <v>14311</v>
      </c>
      <c r="D4248" s="5" t="s">
        <v>14312</v>
      </c>
      <c r="E4248" s="36" t="s">
        <v>71</v>
      </c>
      <c r="F4248" s="5" t="s">
        <v>18633</v>
      </c>
      <c r="G4248" s="34">
        <v>43004</v>
      </c>
      <c r="H4248" s="33" t="s">
        <v>18633</v>
      </c>
      <c r="I4248" s="34">
        <v>43271</v>
      </c>
      <c r="J4248" s="33" t="s">
        <v>18633</v>
      </c>
      <c r="K4248" s="34">
        <v>43314</v>
      </c>
      <c r="L4248" s="33" t="s">
        <v>42</v>
      </c>
      <c r="M4248" s="33" t="s">
        <v>43</v>
      </c>
      <c r="N4248" s="5" t="s">
        <v>26</v>
      </c>
      <c r="O4248" s="35">
        <v>40000</v>
      </c>
      <c r="P4248" s="5" t="s">
        <v>18633</v>
      </c>
      <c r="Q4248" s="5" t="str">
        <f t="shared" si="66"/>
        <v>Arquivado</v>
      </c>
      <c r="R4248" s="32" t="e">
        <v>#N/A</v>
      </c>
    </row>
    <row r="4249" spans="1:18" x14ac:dyDescent="0.2">
      <c r="A4249" s="5" t="s">
        <v>14313</v>
      </c>
      <c r="B4249" s="5"/>
      <c r="C4249" s="5" t="s">
        <v>14314</v>
      </c>
      <c r="D4249" s="5" t="s">
        <v>7593</v>
      </c>
      <c r="E4249" s="36" t="s">
        <v>71</v>
      </c>
      <c r="F4249" s="5" t="s">
        <v>18633</v>
      </c>
      <c r="G4249" s="34">
        <v>44809</v>
      </c>
      <c r="H4249" s="33" t="s">
        <v>18633</v>
      </c>
      <c r="I4249" s="34">
        <v>44914</v>
      </c>
      <c r="J4249" s="33" t="s">
        <v>18630</v>
      </c>
      <c r="K4249" s="34"/>
      <c r="L4249" s="5" t="s">
        <v>18796</v>
      </c>
      <c r="M4249" s="5" t="s">
        <v>1624</v>
      </c>
      <c r="N4249" s="5" t="s">
        <v>117</v>
      </c>
      <c r="O4249" s="35">
        <v>85896.46</v>
      </c>
      <c r="P4249" s="60" t="s">
        <v>18630</v>
      </c>
      <c r="Q4249" s="5" t="str">
        <f t="shared" si="66"/>
        <v>Ativo</v>
      </c>
      <c r="R4249" s="32" t="e">
        <v>#N/A</v>
      </c>
    </row>
    <row r="4250" spans="1:18" x14ac:dyDescent="0.2">
      <c r="A4250" s="5" t="s">
        <v>14315</v>
      </c>
      <c r="B4250" s="5"/>
      <c r="C4250" s="5" t="s">
        <v>14316</v>
      </c>
      <c r="D4250" s="5" t="s">
        <v>89</v>
      </c>
      <c r="E4250" s="36" t="s">
        <v>71</v>
      </c>
      <c r="F4250" s="5" t="s">
        <v>18633</v>
      </c>
      <c r="G4250" s="34">
        <v>45407</v>
      </c>
      <c r="H4250" s="33" t="s">
        <v>18633</v>
      </c>
      <c r="I4250" s="34">
        <v>45632</v>
      </c>
      <c r="J4250" s="33" t="s">
        <v>18630</v>
      </c>
      <c r="K4250" s="34"/>
      <c r="L4250" s="5" t="s">
        <v>18796</v>
      </c>
      <c r="M4250" s="5" t="s">
        <v>14317</v>
      </c>
      <c r="N4250" s="5" t="s">
        <v>117</v>
      </c>
      <c r="O4250" s="35">
        <v>264519.8</v>
      </c>
      <c r="P4250" s="60" t="s">
        <v>18630</v>
      </c>
      <c r="Q4250" s="5" t="str">
        <f t="shared" si="66"/>
        <v>Ativo</v>
      </c>
      <c r="R4250" s="32" t="e">
        <v>#N/A</v>
      </c>
    </row>
    <row r="4251" spans="1:18" x14ac:dyDescent="0.2">
      <c r="A4251" s="5" t="s">
        <v>14319</v>
      </c>
      <c r="B4251" s="5"/>
      <c r="C4251" s="5" t="s">
        <v>14320</v>
      </c>
      <c r="D4251" s="5" t="s">
        <v>14321</v>
      </c>
      <c r="E4251" s="36" t="s">
        <v>279</v>
      </c>
      <c r="F4251" s="5" t="s">
        <v>18633</v>
      </c>
      <c r="G4251" s="34">
        <v>44677</v>
      </c>
      <c r="H4251" s="33" t="s">
        <v>18630</v>
      </c>
      <c r="I4251" s="34"/>
      <c r="J4251" s="5" t="s">
        <v>18630</v>
      </c>
      <c r="K4251" s="34"/>
      <c r="L4251" s="5" t="s">
        <v>42</v>
      </c>
      <c r="M4251" s="5" t="s">
        <v>14322</v>
      </c>
      <c r="N4251" s="5" t="s">
        <v>26</v>
      </c>
      <c r="O4251" s="35">
        <v>41271.47</v>
      </c>
      <c r="P4251" s="5" t="s">
        <v>18630</v>
      </c>
      <c r="Q4251" s="5" t="str">
        <f t="shared" si="66"/>
        <v>Arquivado</v>
      </c>
      <c r="R4251" s="32" t="e">
        <v>#N/A</v>
      </c>
    </row>
    <row r="4252" spans="1:18" x14ac:dyDescent="0.2">
      <c r="A4252" s="5" t="s">
        <v>14324</v>
      </c>
      <c r="B4252" s="5" t="s">
        <v>14325</v>
      </c>
      <c r="C4252" s="5" t="s">
        <v>14326</v>
      </c>
      <c r="D4252" s="5" t="s">
        <v>443</v>
      </c>
      <c r="E4252" s="36" t="s">
        <v>71</v>
      </c>
      <c r="F4252" s="5" t="s">
        <v>18633</v>
      </c>
      <c r="G4252" s="34">
        <v>44756</v>
      </c>
      <c r="H4252" s="33" t="s">
        <v>18633</v>
      </c>
      <c r="I4252" s="34">
        <v>44861</v>
      </c>
      <c r="J4252" s="33" t="s">
        <v>18633</v>
      </c>
      <c r="K4252" s="34">
        <v>45825</v>
      </c>
      <c r="L4252" s="33" t="s">
        <v>42</v>
      </c>
      <c r="M4252" s="5" t="s">
        <v>825</v>
      </c>
      <c r="N4252" s="5" t="s">
        <v>26</v>
      </c>
      <c r="O4252" s="35">
        <v>205041.13</v>
      </c>
      <c r="P4252" s="5" t="s">
        <v>18630</v>
      </c>
      <c r="Q4252" s="5" t="str">
        <f t="shared" si="66"/>
        <v>Arquivado</v>
      </c>
      <c r="R4252" s="32" t="e">
        <v>#N/A</v>
      </c>
    </row>
    <row r="4253" spans="1:18" x14ac:dyDescent="0.2">
      <c r="A4253" s="5" t="s">
        <v>14327</v>
      </c>
      <c r="B4253" s="5"/>
      <c r="C4253" s="5" t="s">
        <v>14328</v>
      </c>
      <c r="D4253" s="5" t="s">
        <v>14329</v>
      </c>
      <c r="E4253" s="36" t="s">
        <v>71</v>
      </c>
      <c r="F4253" s="5" t="s">
        <v>18633</v>
      </c>
      <c r="G4253" s="34">
        <v>44596</v>
      </c>
      <c r="H4253" s="33" t="s">
        <v>18633</v>
      </c>
      <c r="I4253" s="34">
        <v>44706</v>
      </c>
      <c r="J4253" s="33" t="s">
        <v>18633</v>
      </c>
      <c r="K4253" s="34">
        <v>44721</v>
      </c>
      <c r="L4253" s="33" t="s">
        <v>42</v>
      </c>
      <c r="M4253" s="33" t="s">
        <v>43</v>
      </c>
      <c r="N4253" s="5" t="s">
        <v>26</v>
      </c>
      <c r="O4253" s="35">
        <v>501161.41</v>
      </c>
      <c r="P4253" s="5" t="s">
        <v>18633</v>
      </c>
      <c r="Q4253" s="5" t="str">
        <f t="shared" si="66"/>
        <v>Arquivado</v>
      </c>
      <c r="R4253" s="32" t="e">
        <v>#N/A</v>
      </c>
    </row>
    <row r="4254" spans="1:18" x14ac:dyDescent="0.2">
      <c r="A4254" s="5" t="s">
        <v>14330</v>
      </c>
      <c r="B4254" s="5"/>
      <c r="C4254" s="5" t="s">
        <v>14331</v>
      </c>
      <c r="D4254" s="5" t="s">
        <v>14332</v>
      </c>
      <c r="E4254" s="36" t="s">
        <v>71</v>
      </c>
      <c r="F4254" s="5" t="s">
        <v>18633</v>
      </c>
      <c r="G4254" s="34">
        <v>46048</v>
      </c>
      <c r="H4254" s="33" t="s">
        <v>18630</v>
      </c>
      <c r="I4254" s="34"/>
      <c r="J4254" s="5" t="s">
        <v>18630</v>
      </c>
      <c r="K4254" s="34"/>
      <c r="L4254" s="5" t="s">
        <v>18795</v>
      </c>
      <c r="M4254" s="5" t="s">
        <v>9079</v>
      </c>
      <c r="N4254" s="5" t="s">
        <v>117</v>
      </c>
      <c r="O4254" s="35">
        <v>144855.69</v>
      </c>
      <c r="P4254" s="60" t="s">
        <v>18630</v>
      </c>
      <c r="Q4254" s="5" t="str">
        <f t="shared" si="66"/>
        <v>Ativo</v>
      </c>
      <c r="R4254" s="32" t="e">
        <v>#N/A</v>
      </c>
    </row>
    <row r="4255" spans="1:18" x14ac:dyDescent="0.2">
      <c r="A4255" s="5" t="s">
        <v>14333</v>
      </c>
      <c r="B4255" s="5"/>
      <c r="C4255" s="5" t="s">
        <v>14334</v>
      </c>
      <c r="D4255" s="5" t="s">
        <v>14335</v>
      </c>
      <c r="E4255" s="36" t="s">
        <v>279</v>
      </c>
      <c r="F4255" s="5" t="s">
        <v>18630</v>
      </c>
      <c r="G4255" s="34"/>
      <c r="H4255" s="5" t="s">
        <v>18630</v>
      </c>
      <c r="I4255" s="34"/>
      <c r="J4255" s="5" t="s">
        <v>18633</v>
      </c>
      <c r="K4255" s="34">
        <v>45910</v>
      </c>
      <c r="L4255" s="33" t="s">
        <v>42</v>
      </c>
      <c r="M4255" s="5" t="s">
        <v>825</v>
      </c>
      <c r="N4255" s="5" t="s">
        <v>26</v>
      </c>
      <c r="O4255" s="35">
        <v>45523</v>
      </c>
      <c r="P4255" s="5" t="s">
        <v>18630</v>
      </c>
      <c r="Q4255" s="5" t="str">
        <f t="shared" si="66"/>
        <v>Arquivado</v>
      </c>
      <c r="R4255" s="32" t="e">
        <v>#N/A</v>
      </c>
    </row>
    <row r="4256" spans="1:18" x14ac:dyDescent="0.2">
      <c r="A4256" s="5" t="s">
        <v>14336</v>
      </c>
      <c r="B4256" s="5"/>
      <c r="C4256" s="5" t="s">
        <v>14337</v>
      </c>
      <c r="D4256" s="5" t="s">
        <v>976</v>
      </c>
      <c r="E4256" s="36" t="s">
        <v>71</v>
      </c>
      <c r="F4256" s="5" t="s">
        <v>18630</v>
      </c>
      <c r="G4256" s="34"/>
      <c r="H4256" s="5" t="s">
        <v>18630</v>
      </c>
      <c r="I4256" s="34"/>
      <c r="J4256" s="5" t="s">
        <v>18630</v>
      </c>
      <c r="K4256" s="34"/>
      <c r="L4256" s="5" t="s">
        <v>18793</v>
      </c>
      <c r="M4256" s="5" t="s">
        <v>14338</v>
      </c>
      <c r="N4256" s="5" t="s">
        <v>18712</v>
      </c>
      <c r="O4256" s="35">
        <v>434434.45</v>
      </c>
      <c r="P4256" s="60" t="s">
        <v>18630</v>
      </c>
      <c r="Q4256" s="5" t="str">
        <f t="shared" si="66"/>
        <v>Ativo</v>
      </c>
      <c r="R4256" s="32" t="e">
        <v>#N/A</v>
      </c>
    </row>
    <row r="4257" spans="1:18" x14ac:dyDescent="0.2">
      <c r="A4257" s="5" t="s">
        <v>14340</v>
      </c>
      <c r="B4257" s="5"/>
      <c r="C4257" s="5" t="s">
        <v>11802</v>
      </c>
      <c r="D4257" s="5" t="s">
        <v>18691</v>
      </c>
      <c r="E4257" s="36" t="s">
        <v>71</v>
      </c>
      <c r="F4257" s="5" t="s">
        <v>18633</v>
      </c>
      <c r="G4257" s="34">
        <v>45107</v>
      </c>
      <c r="H4257" s="33" t="s">
        <v>18633</v>
      </c>
      <c r="I4257" s="34">
        <v>45491</v>
      </c>
      <c r="J4257" s="33" t="s">
        <v>18630</v>
      </c>
      <c r="K4257" s="34"/>
      <c r="L4257" s="5" t="s">
        <v>18796</v>
      </c>
      <c r="M4257" s="5" t="s">
        <v>792</v>
      </c>
      <c r="N4257" s="5" t="s">
        <v>117</v>
      </c>
      <c r="O4257" s="35">
        <v>205679.5</v>
      </c>
      <c r="P4257" s="60" t="s">
        <v>18630</v>
      </c>
      <c r="Q4257" s="5" t="str">
        <f t="shared" si="66"/>
        <v>Ativo</v>
      </c>
      <c r="R4257" s="32" t="e">
        <v>#N/A</v>
      </c>
    </row>
    <row r="4258" spans="1:18" x14ac:dyDescent="0.2">
      <c r="A4258" s="5" t="s">
        <v>14341</v>
      </c>
      <c r="B4258" s="5"/>
      <c r="C4258" s="5" t="s">
        <v>14342</v>
      </c>
      <c r="D4258" s="5" t="s">
        <v>10639</v>
      </c>
      <c r="E4258" s="36" t="s">
        <v>71</v>
      </c>
      <c r="F4258" s="5" t="s">
        <v>18633</v>
      </c>
      <c r="G4258" s="34">
        <v>45732</v>
      </c>
      <c r="H4258" s="33" t="s">
        <v>18633</v>
      </c>
      <c r="I4258" s="34">
        <v>45842</v>
      </c>
      <c r="J4258" s="33" t="s">
        <v>18633</v>
      </c>
      <c r="K4258" s="34">
        <v>45870</v>
      </c>
      <c r="L4258" s="33" t="s">
        <v>18794</v>
      </c>
      <c r="M4258" s="33" t="s">
        <v>14343</v>
      </c>
      <c r="N4258" s="5" t="s">
        <v>117</v>
      </c>
      <c r="O4258" s="35">
        <v>167388.35999999999</v>
      </c>
      <c r="P4258" s="60" t="s">
        <v>18633</v>
      </c>
      <c r="Q4258" s="5" t="str">
        <f t="shared" si="66"/>
        <v>Ativo</v>
      </c>
      <c r="R4258" s="32" t="e">
        <v>#N/A</v>
      </c>
    </row>
    <row r="4259" spans="1:18" x14ac:dyDescent="0.2">
      <c r="A4259" s="5" t="s">
        <v>14345</v>
      </c>
      <c r="B4259" s="5" t="s">
        <v>14346</v>
      </c>
      <c r="C4259" s="5" t="s">
        <v>14347</v>
      </c>
      <c r="D4259" s="5" t="s">
        <v>14348</v>
      </c>
      <c r="E4259" s="36" t="s">
        <v>71</v>
      </c>
      <c r="F4259" s="5" t="s">
        <v>18633</v>
      </c>
      <c r="G4259" s="34">
        <v>43053</v>
      </c>
      <c r="H4259" s="33" t="s">
        <v>18633</v>
      </c>
      <c r="I4259" s="34">
        <v>43277</v>
      </c>
      <c r="J4259" s="33" t="s">
        <v>18633</v>
      </c>
      <c r="K4259" s="34">
        <v>43402</v>
      </c>
      <c r="L4259" s="33" t="s">
        <v>23</v>
      </c>
      <c r="M4259" s="33" t="s">
        <v>43</v>
      </c>
      <c r="N4259" s="5" t="s">
        <v>26</v>
      </c>
      <c r="O4259" s="35">
        <v>40000</v>
      </c>
      <c r="P4259" s="5" t="s">
        <v>18630</v>
      </c>
      <c r="Q4259" s="5" t="str">
        <f t="shared" si="66"/>
        <v>Arquivado</v>
      </c>
      <c r="R4259" s="32" t="e">
        <v>#N/A</v>
      </c>
    </row>
    <row r="4260" spans="1:18" x14ac:dyDescent="0.2">
      <c r="A4260" s="5" t="s">
        <v>14349</v>
      </c>
      <c r="B4260" s="5"/>
      <c r="C4260" s="5" t="s">
        <v>14350</v>
      </c>
      <c r="D4260" s="5" t="s">
        <v>1719</v>
      </c>
      <c r="E4260" s="36" t="s">
        <v>71</v>
      </c>
      <c r="F4260" s="5" t="s">
        <v>18633</v>
      </c>
      <c r="G4260" s="34">
        <v>45631</v>
      </c>
      <c r="H4260" s="33" t="s">
        <v>18633</v>
      </c>
      <c r="I4260" s="34">
        <v>45804</v>
      </c>
      <c r="J4260" s="33" t="s">
        <v>18633</v>
      </c>
      <c r="K4260" s="34">
        <v>45700</v>
      </c>
      <c r="L4260" s="33" t="s">
        <v>18794</v>
      </c>
      <c r="M4260" s="33" t="s">
        <v>14351</v>
      </c>
      <c r="N4260" s="5" t="s">
        <v>117</v>
      </c>
      <c r="O4260" s="35">
        <v>788716.24</v>
      </c>
      <c r="P4260" s="60" t="s">
        <v>18633</v>
      </c>
      <c r="Q4260" s="5" t="str">
        <f t="shared" si="66"/>
        <v>Ativo</v>
      </c>
      <c r="R4260" s="32" t="e">
        <v>#N/A</v>
      </c>
    </row>
    <row r="4261" spans="1:18" x14ac:dyDescent="0.2">
      <c r="A4261" s="5" t="s">
        <v>14353</v>
      </c>
      <c r="B4261" s="5"/>
      <c r="C4261" s="5" t="s">
        <v>14354</v>
      </c>
      <c r="D4261" s="5" t="s">
        <v>19222</v>
      </c>
      <c r="E4261" s="36" t="s">
        <v>71</v>
      </c>
      <c r="F4261" s="5" t="s">
        <v>18633</v>
      </c>
      <c r="G4261" s="34">
        <v>43641</v>
      </c>
      <c r="H4261" s="33" t="s">
        <v>18633</v>
      </c>
      <c r="I4261" s="34">
        <v>43788</v>
      </c>
      <c r="J4261" s="33" t="s">
        <v>18630</v>
      </c>
      <c r="K4261" s="34"/>
      <c r="L4261" s="5" t="s">
        <v>18796</v>
      </c>
      <c r="M4261" s="5" t="s">
        <v>7860</v>
      </c>
      <c r="N4261" s="5" t="s">
        <v>117</v>
      </c>
      <c r="O4261" s="35">
        <v>471902.95</v>
      </c>
      <c r="P4261" s="60" t="s">
        <v>18630</v>
      </c>
      <c r="Q4261" s="5" t="str">
        <f t="shared" si="66"/>
        <v>Ativo</v>
      </c>
      <c r="R4261" s="32" t="e">
        <v>#N/A</v>
      </c>
    </row>
    <row r="4262" spans="1:18" x14ac:dyDescent="0.2">
      <c r="A4262" s="5" t="s">
        <v>14355</v>
      </c>
      <c r="B4262" s="5"/>
      <c r="C4262" s="5" t="s">
        <v>14356</v>
      </c>
      <c r="D4262" s="5" t="s">
        <v>14357</v>
      </c>
      <c r="E4262" s="36" t="s">
        <v>71</v>
      </c>
      <c r="F4262" s="5" t="s">
        <v>18630</v>
      </c>
      <c r="G4262" s="34"/>
      <c r="H4262" s="5" t="s">
        <v>18630</v>
      </c>
      <c r="I4262" s="34"/>
      <c r="J4262" s="5" t="s">
        <v>18630</v>
      </c>
      <c r="K4262" s="34"/>
      <c r="L4262" s="5" t="s">
        <v>42</v>
      </c>
      <c r="M4262" s="5" t="s">
        <v>14358</v>
      </c>
      <c r="N4262" s="5" t="s">
        <v>26</v>
      </c>
      <c r="O4262" s="35">
        <v>40000</v>
      </c>
      <c r="P4262" s="5" t="s">
        <v>18630</v>
      </c>
      <c r="Q4262" s="5" t="str">
        <f t="shared" si="66"/>
        <v>Arquivado</v>
      </c>
      <c r="R4262" s="32" t="e">
        <v>#N/A</v>
      </c>
    </row>
    <row r="4263" spans="1:18" x14ac:dyDescent="0.2">
      <c r="A4263" s="5" t="s">
        <v>14360</v>
      </c>
      <c r="B4263" s="5"/>
      <c r="C4263" s="5" t="s">
        <v>14361</v>
      </c>
      <c r="D4263" s="5" t="s">
        <v>320</v>
      </c>
      <c r="E4263" s="36" t="s">
        <v>71</v>
      </c>
      <c r="F4263" s="5" t="s">
        <v>18633</v>
      </c>
      <c r="G4263" s="34">
        <v>44497</v>
      </c>
      <c r="H4263" s="33" t="s">
        <v>18633</v>
      </c>
      <c r="I4263" s="34">
        <v>44714</v>
      </c>
      <c r="J4263" s="33" t="s">
        <v>18633</v>
      </c>
      <c r="K4263" s="34">
        <v>45167</v>
      </c>
      <c r="L4263" s="33" t="s">
        <v>42</v>
      </c>
      <c r="M4263" s="33" t="s">
        <v>43</v>
      </c>
      <c r="N4263" s="5" t="s">
        <v>26</v>
      </c>
      <c r="O4263" s="35">
        <v>190309.64</v>
      </c>
      <c r="P4263" s="5" t="s">
        <v>18630</v>
      </c>
      <c r="Q4263" s="5" t="str">
        <f t="shared" si="66"/>
        <v>Arquivado</v>
      </c>
      <c r="R4263" s="32" t="e">
        <v>#N/A</v>
      </c>
    </row>
    <row r="4264" spans="1:18" x14ac:dyDescent="0.2">
      <c r="A4264" s="5" t="s">
        <v>14362</v>
      </c>
      <c r="B4264" s="5" t="s">
        <v>14363</v>
      </c>
      <c r="C4264" s="5" t="s">
        <v>14364</v>
      </c>
      <c r="D4264" s="5" t="s">
        <v>19510</v>
      </c>
      <c r="E4264" s="36" t="s">
        <v>71</v>
      </c>
      <c r="F4264" s="5" t="s">
        <v>18633</v>
      </c>
      <c r="G4264" s="34">
        <v>42615</v>
      </c>
      <c r="H4264" s="33" t="s">
        <v>18633</v>
      </c>
      <c r="I4264" s="34">
        <v>42964</v>
      </c>
      <c r="J4264" s="33" t="s">
        <v>18633</v>
      </c>
      <c r="K4264" s="34">
        <v>43074</v>
      </c>
      <c r="L4264" s="33" t="s">
        <v>42</v>
      </c>
      <c r="M4264" s="33" t="s">
        <v>43</v>
      </c>
      <c r="N4264" s="5" t="s">
        <v>26</v>
      </c>
      <c r="O4264" s="35">
        <v>40000</v>
      </c>
      <c r="P4264" s="5" t="s">
        <v>18630</v>
      </c>
      <c r="Q4264" s="5" t="str">
        <f t="shared" si="66"/>
        <v>Arquivado</v>
      </c>
      <c r="R4264" s="32" t="e">
        <v>#N/A</v>
      </c>
    </row>
    <row r="4265" spans="1:18" x14ac:dyDescent="0.2">
      <c r="A4265" s="5" t="s">
        <v>14365</v>
      </c>
      <c r="B4265" s="5"/>
      <c r="C4265" s="5" t="s">
        <v>14366</v>
      </c>
      <c r="D4265" s="5" t="s">
        <v>10485</v>
      </c>
      <c r="E4265" s="36" t="s">
        <v>71</v>
      </c>
      <c r="F4265" s="5" t="s">
        <v>18633</v>
      </c>
      <c r="G4265" s="34">
        <v>44914</v>
      </c>
      <c r="H4265" s="33" t="s">
        <v>18633</v>
      </c>
      <c r="I4265" s="34">
        <v>45092</v>
      </c>
      <c r="J4265" s="33" t="s">
        <v>18630</v>
      </c>
      <c r="K4265" s="34"/>
      <c r="L4265" s="5" t="s">
        <v>18796</v>
      </c>
      <c r="M4265" s="5" t="s">
        <v>792</v>
      </c>
      <c r="N4265" s="5" t="s">
        <v>117</v>
      </c>
      <c r="O4265" s="35">
        <v>684944.72</v>
      </c>
      <c r="P4265" s="60" t="s">
        <v>18630</v>
      </c>
      <c r="Q4265" s="5" t="str">
        <f t="shared" si="66"/>
        <v>Ativo</v>
      </c>
      <c r="R4265" s="32" t="e">
        <v>#N/A</v>
      </c>
    </row>
    <row r="4266" spans="1:18" x14ac:dyDescent="0.2">
      <c r="A4266" s="5" t="s">
        <v>14367</v>
      </c>
      <c r="B4266" s="5"/>
      <c r="C4266" s="5" t="s">
        <v>14368</v>
      </c>
      <c r="D4266" s="5" t="s">
        <v>14369</v>
      </c>
      <c r="E4266" s="36" t="s">
        <v>71</v>
      </c>
      <c r="F4266" s="5" t="s">
        <v>18633</v>
      </c>
      <c r="G4266" s="34">
        <v>44774</v>
      </c>
      <c r="H4266" s="33" t="s">
        <v>18633</v>
      </c>
      <c r="I4266" s="34">
        <v>45085</v>
      </c>
      <c r="J4266" s="33" t="s">
        <v>18633</v>
      </c>
      <c r="K4266" s="34">
        <v>45247</v>
      </c>
      <c r="L4266" s="33" t="s">
        <v>42</v>
      </c>
      <c r="M4266" s="5" t="s">
        <v>43</v>
      </c>
      <c r="N4266" s="5" t="s">
        <v>26</v>
      </c>
      <c r="O4266" s="35">
        <v>211337.67</v>
      </c>
      <c r="P4266" s="5" t="s">
        <v>18630</v>
      </c>
      <c r="Q4266" s="5" t="str">
        <f t="shared" si="66"/>
        <v>Arquivado</v>
      </c>
      <c r="R4266" s="32" t="e">
        <v>#N/A</v>
      </c>
    </row>
    <row r="4267" spans="1:18" x14ac:dyDescent="0.2">
      <c r="A4267" s="5" t="s">
        <v>14370</v>
      </c>
      <c r="B4267" s="5"/>
      <c r="C4267" s="5" t="s">
        <v>14371</v>
      </c>
      <c r="D4267" s="5" t="s">
        <v>14372</v>
      </c>
      <c r="E4267" s="36" t="s">
        <v>71</v>
      </c>
      <c r="F4267" s="5" t="s">
        <v>18633</v>
      </c>
      <c r="G4267" s="34">
        <v>45535</v>
      </c>
      <c r="H4267" s="33" t="s">
        <v>18633</v>
      </c>
      <c r="I4267" s="34">
        <v>45610</v>
      </c>
      <c r="J4267" s="33" t="s">
        <v>18633</v>
      </c>
      <c r="K4267" s="34">
        <v>45700</v>
      </c>
      <c r="L4267" s="33" t="s">
        <v>42</v>
      </c>
      <c r="M4267" s="5" t="s">
        <v>208</v>
      </c>
      <c r="N4267" s="5" t="s">
        <v>26</v>
      </c>
      <c r="O4267" s="35">
        <v>244465.59</v>
      </c>
      <c r="P4267" s="5" t="s">
        <v>18630</v>
      </c>
      <c r="Q4267" s="5" t="str">
        <f t="shared" si="66"/>
        <v>Arquivado</v>
      </c>
      <c r="R4267" s="32" t="e">
        <v>#N/A</v>
      </c>
    </row>
    <row r="4268" spans="1:18" x14ac:dyDescent="0.2">
      <c r="A4268" s="5" t="s">
        <v>14373</v>
      </c>
      <c r="B4268" s="5" t="s">
        <v>11664</v>
      </c>
      <c r="C4268" s="5" t="s">
        <v>11665</v>
      </c>
      <c r="D4268" s="5" t="s">
        <v>18691</v>
      </c>
      <c r="E4268" s="36" t="s">
        <v>279</v>
      </c>
      <c r="F4268" s="5" t="s">
        <v>18633</v>
      </c>
      <c r="G4268" s="34">
        <v>44903</v>
      </c>
      <c r="H4268" s="33" t="s">
        <v>18633</v>
      </c>
      <c r="I4268" s="34">
        <v>45117</v>
      </c>
      <c r="J4268" s="33" t="s">
        <v>18633</v>
      </c>
      <c r="K4268" s="34">
        <v>45133</v>
      </c>
      <c r="L4268" s="33" t="s">
        <v>42</v>
      </c>
      <c r="M4268" s="33" t="s">
        <v>1734</v>
      </c>
      <c r="N4268" s="5" t="s">
        <v>26</v>
      </c>
      <c r="O4268" s="35">
        <v>29225.77</v>
      </c>
      <c r="P4268" s="5" t="s">
        <v>18633</v>
      </c>
      <c r="Q4268" s="5" t="str">
        <f t="shared" si="66"/>
        <v>Arquivado</v>
      </c>
      <c r="R4268" s="32" t="e">
        <v>#N/A</v>
      </c>
    </row>
    <row r="4269" spans="1:18" x14ac:dyDescent="0.2">
      <c r="A4269" s="5" t="s">
        <v>14374</v>
      </c>
      <c r="B4269" s="5"/>
      <c r="C4269" s="5" t="s">
        <v>14375</v>
      </c>
      <c r="D4269" s="5" t="s">
        <v>14376</v>
      </c>
      <c r="E4269" s="36" t="s">
        <v>71</v>
      </c>
      <c r="F4269" s="5" t="s">
        <v>18633</v>
      </c>
      <c r="G4269" s="34">
        <v>45388</v>
      </c>
      <c r="H4269" s="33" t="s">
        <v>18633</v>
      </c>
      <c r="I4269" s="34">
        <v>45491</v>
      </c>
      <c r="J4269" s="33" t="s">
        <v>18633</v>
      </c>
      <c r="K4269" s="34">
        <v>45527</v>
      </c>
      <c r="L4269" s="33" t="s">
        <v>18684</v>
      </c>
      <c r="M4269" s="33" t="s">
        <v>14377</v>
      </c>
      <c r="N4269" s="5" t="s">
        <v>210</v>
      </c>
      <c r="O4269" s="35">
        <v>449773.48</v>
      </c>
      <c r="P4269" s="60" t="s">
        <v>18630</v>
      </c>
      <c r="Q4269" s="5" t="str">
        <f t="shared" si="66"/>
        <v>Ativo</v>
      </c>
      <c r="R4269" s="32" t="e">
        <v>#N/A</v>
      </c>
    </row>
    <row r="4270" spans="1:18" x14ac:dyDescent="0.2">
      <c r="A4270" s="5" t="s">
        <v>14379</v>
      </c>
      <c r="B4270" s="5"/>
      <c r="C4270" s="5" t="s">
        <v>14380</v>
      </c>
      <c r="D4270" s="5" t="s">
        <v>18692</v>
      </c>
      <c r="E4270" s="36" t="s">
        <v>71</v>
      </c>
      <c r="F4270" s="5" t="s">
        <v>18633</v>
      </c>
      <c r="G4270" s="34">
        <v>42760</v>
      </c>
      <c r="H4270" s="33" t="s">
        <v>18633</v>
      </c>
      <c r="I4270" s="34">
        <v>43062</v>
      </c>
      <c r="J4270" s="33" t="s">
        <v>18633</v>
      </c>
      <c r="K4270" s="34">
        <v>43627</v>
      </c>
      <c r="L4270" s="33" t="s">
        <v>42</v>
      </c>
      <c r="M4270" s="33" t="s">
        <v>43</v>
      </c>
      <c r="N4270" s="5" t="s">
        <v>26</v>
      </c>
      <c r="O4270" s="35">
        <v>40000</v>
      </c>
      <c r="P4270" s="5" t="s">
        <v>18630</v>
      </c>
      <c r="Q4270" s="5" t="str">
        <f t="shared" si="66"/>
        <v>Arquivado</v>
      </c>
      <c r="R4270" s="32" t="e">
        <v>#N/A</v>
      </c>
    </row>
    <row r="4271" spans="1:18" x14ac:dyDescent="0.2">
      <c r="A4271" s="5" t="s">
        <v>14381</v>
      </c>
      <c r="B4271" s="5"/>
      <c r="C4271" s="5" t="s">
        <v>14382</v>
      </c>
      <c r="D4271" s="5" t="s">
        <v>976</v>
      </c>
      <c r="E4271" s="36" t="s">
        <v>71</v>
      </c>
      <c r="F4271" s="5" t="s">
        <v>18630</v>
      </c>
      <c r="G4271" s="34"/>
      <c r="H4271" s="5" t="s">
        <v>18630</v>
      </c>
      <c r="I4271" s="34"/>
      <c r="J4271" s="5" t="s">
        <v>18630</v>
      </c>
      <c r="K4271" s="34"/>
      <c r="L4271" s="5" t="s">
        <v>42</v>
      </c>
      <c r="M4271" s="5" t="s">
        <v>43</v>
      </c>
      <c r="N4271" s="5" t="s">
        <v>26</v>
      </c>
      <c r="O4271" s="35">
        <v>64357.16</v>
      </c>
      <c r="P4271" s="5" t="s">
        <v>18630</v>
      </c>
      <c r="Q4271" s="5" t="str">
        <f t="shared" si="66"/>
        <v>Arquivado</v>
      </c>
      <c r="R4271" s="32" t="e">
        <v>#N/A</v>
      </c>
    </row>
    <row r="4272" spans="1:18" x14ac:dyDescent="0.2">
      <c r="A4272" s="5" t="s">
        <v>14383</v>
      </c>
      <c r="B4272" s="5"/>
      <c r="C4272" s="5" t="s">
        <v>14384</v>
      </c>
      <c r="D4272" s="5" t="s">
        <v>14385</v>
      </c>
      <c r="E4272" s="36" t="s">
        <v>71</v>
      </c>
      <c r="F4272" s="5" t="s">
        <v>18633</v>
      </c>
      <c r="G4272" s="34">
        <v>45849</v>
      </c>
      <c r="H4272" s="33" t="s">
        <v>18633</v>
      </c>
      <c r="I4272" s="34">
        <v>46101</v>
      </c>
      <c r="J4272" s="33" t="s">
        <v>18630</v>
      </c>
      <c r="K4272" s="34"/>
      <c r="L4272" s="5" t="s">
        <v>18795</v>
      </c>
      <c r="M4272" s="5" t="s">
        <v>14386</v>
      </c>
      <c r="N4272" s="5" t="s">
        <v>117</v>
      </c>
      <c r="O4272" s="35">
        <v>226397.48</v>
      </c>
      <c r="P4272" s="60" t="s">
        <v>18630</v>
      </c>
      <c r="Q4272" s="5" t="str">
        <f t="shared" si="66"/>
        <v>Ativo</v>
      </c>
      <c r="R4272" s="32" t="e">
        <v>#N/A</v>
      </c>
    </row>
    <row r="4273" spans="1:18" x14ac:dyDescent="0.2">
      <c r="A4273" s="5" t="s">
        <v>14388</v>
      </c>
      <c r="B4273" s="5"/>
      <c r="C4273" s="5" t="s">
        <v>2066</v>
      </c>
      <c r="D4273" s="5" t="s">
        <v>14389</v>
      </c>
      <c r="E4273" s="36" t="s">
        <v>71</v>
      </c>
      <c r="F4273" s="5" t="s">
        <v>18633</v>
      </c>
      <c r="G4273" s="34">
        <v>43679</v>
      </c>
      <c r="H4273" s="33" t="s">
        <v>18633</v>
      </c>
      <c r="I4273" s="34">
        <v>44105</v>
      </c>
      <c r="J4273" s="33" t="s">
        <v>18633</v>
      </c>
      <c r="K4273" s="34">
        <v>45015</v>
      </c>
      <c r="L4273" s="33" t="s">
        <v>42</v>
      </c>
      <c r="M4273" s="5" t="s">
        <v>825</v>
      </c>
      <c r="N4273" s="5" t="s">
        <v>26</v>
      </c>
      <c r="O4273" s="35">
        <v>40000</v>
      </c>
      <c r="P4273" s="5" t="s">
        <v>18630</v>
      </c>
      <c r="Q4273" s="5" t="str">
        <f t="shared" si="66"/>
        <v>Arquivado</v>
      </c>
      <c r="R4273" s="32" t="e">
        <v>#N/A</v>
      </c>
    </row>
    <row r="4274" spans="1:18" x14ac:dyDescent="0.2">
      <c r="A4274" s="5" t="s">
        <v>14390</v>
      </c>
      <c r="B4274" s="5" t="s">
        <v>14391</v>
      </c>
      <c r="C4274" s="5" t="s">
        <v>14392</v>
      </c>
      <c r="D4274" s="5" t="s">
        <v>14119</v>
      </c>
      <c r="E4274" s="36" t="s">
        <v>71</v>
      </c>
      <c r="F4274" s="5" t="s">
        <v>18633</v>
      </c>
      <c r="G4274" s="34">
        <v>45579</v>
      </c>
      <c r="H4274" s="33" t="s">
        <v>18633</v>
      </c>
      <c r="I4274" s="34">
        <v>45786</v>
      </c>
      <c r="J4274" s="33" t="s">
        <v>18633</v>
      </c>
      <c r="K4274" s="34">
        <v>46084</v>
      </c>
      <c r="L4274" s="33" t="s">
        <v>18794</v>
      </c>
      <c r="M4274" s="5" t="s">
        <v>8715</v>
      </c>
      <c r="N4274" s="5" t="s">
        <v>117</v>
      </c>
      <c r="O4274" s="35">
        <v>362287.06</v>
      </c>
      <c r="P4274" s="60" t="s">
        <v>18630</v>
      </c>
      <c r="Q4274" s="5" t="str">
        <f t="shared" si="66"/>
        <v>Ativo</v>
      </c>
      <c r="R4274" s="32" t="e">
        <v>#N/A</v>
      </c>
    </row>
    <row r="4275" spans="1:18" x14ac:dyDescent="0.2">
      <c r="A4275" s="5" t="s">
        <v>14393</v>
      </c>
      <c r="B4275" s="5"/>
      <c r="C4275" s="5" t="s">
        <v>14394</v>
      </c>
      <c r="D4275" s="5" t="s">
        <v>19222</v>
      </c>
      <c r="E4275" s="36" t="s">
        <v>71</v>
      </c>
      <c r="F4275" s="5" t="s">
        <v>18630</v>
      </c>
      <c r="G4275" s="34"/>
      <c r="H4275" s="5" t="s">
        <v>18630</v>
      </c>
      <c r="I4275" s="34"/>
      <c r="J4275" s="5" t="s">
        <v>18630</v>
      </c>
      <c r="K4275" s="34"/>
      <c r="L4275" s="5" t="s">
        <v>42</v>
      </c>
      <c r="M4275" s="5" t="s">
        <v>43</v>
      </c>
      <c r="N4275" s="5" t="s">
        <v>26</v>
      </c>
      <c r="O4275" s="35">
        <v>250407.8</v>
      </c>
      <c r="P4275" s="5" t="s">
        <v>18630</v>
      </c>
      <c r="Q4275" s="5" t="str">
        <f t="shared" si="66"/>
        <v>Arquivado</v>
      </c>
      <c r="R4275" s="32" t="e">
        <v>#N/A</v>
      </c>
    </row>
    <row r="4276" spans="1:18" x14ac:dyDescent="0.2">
      <c r="A4276" s="5" t="s">
        <v>14395</v>
      </c>
      <c r="B4276" s="5" t="s">
        <v>14396</v>
      </c>
      <c r="C4276" s="5" t="s">
        <v>14397</v>
      </c>
      <c r="D4276" s="5" t="s">
        <v>14398</v>
      </c>
      <c r="E4276" s="36" t="s">
        <v>71</v>
      </c>
      <c r="F4276" s="5" t="s">
        <v>18633</v>
      </c>
      <c r="G4276" s="34">
        <v>45972</v>
      </c>
      <c r="H4276" s="33" t="s">
        <v>18630</v>
      </c>
      <c r="I4276" s="34"/>
      <c r="J4276" s="5" t="s">
        <v>18630</v>
      </c>
      <c r="K4276" s="34"/>
      <c r="L4276" s="5" t="s">
        <v>18796</v>
      </c>
      <c r="M4276" s="5" t="s">
        <v>866</v>
      </c>
      <c r="N4276" s="5" t="s">
        <v>117</v>
      </c>
      <c r="O4276" s="35">
        <v>459171.06</v>
      </c>
      <c r="P4276" s="60" t="s">
        <v>18630</v>
      </c>
      <c r="Q4276" s="5" t="str">
        <f t="shared" si="66"/>
        <v>Ativo</v>
      </c>
      <c r="R4276" s="32" t="e">
        <v>#N/A</v>
      </c>
    </row>
    <row r="4277" spans="1:18" x14ac:dyDescent="0.2">
      <c r="A4277" s="5" t="s">
        <v>14399</v>
      </c>
      <c r="B4277" s="5" t="s">
        <v>14400</v>
      </c>
      <c r="C4277" s="5" t="s">
        <v>14401</v>
      </c>
      <c r="D4277" s="5" t="s">
        <v>41</v>
      </c>
      <c r="E4277" s="36" t="s">
        <v>71</v>
      </c>
      <c r="F4277" s="5" t="s">
        <v>18633</v>
      </c>
      <c r="G4277" s="34">
        <v>43038</v>
      </c>
      <c r="H4277" s="33" t="s">
        <v>18633</v>
      </c>
      <c r="I4277" s="34">
        <v>43446</v>
      </c>
      <c r="J4277" s="33" t="s">
        <v>18633</v>
      </c>
      <c r="K4277" s="34">
        <v>43958</v>
      </c>
      <c r="L4277" s="33" t="s">
        <v>42</v>
      </c>
      <c r="M4277" s="33" t="s">
        <v>14402</v>
      </c>
      <c r="N4277" s="5" t="s">
        <v>26</v>
      </c>
      <c r="O4277" s="35">
        <v>40000</v>
      </c>
      <c r="P4277" s="5" t="s">
        <v>18630</v>
      </c>
      <c r="Q4277" s="5" t="str">
        <f t="shared" si="66"/>
        <v>Arquivado</v>
      </c>
      <c r="R4277" s="32" t="e">
        <v>#N/A</v>
      </c>
    </row>
    <row r="4278" spans="1:18" x14ac:dyDescent="0.2">
      <c r="A4278" s="5" t="s">
        <v>14404</v>
      </c>
      <c r="B4278" s="5" t="s">
        <v>14405</v>
      </c>
      <c r="C4278" s="5" t="s">
        <v>14406</v>
      </c>
      <c r="D4278" s="5" t="s">
        <v>19463</v>
      </c>
      <c r="E4278" s="36" t="s">
        <v>71</v>
      </c>
      <c r="F4278" s="5" t="s">
        <v>18633</v>
      </c>
      <c r="G4278" s="34">
        <v>43453</v>
      </c>
      <c r="H4278" s="33" t="s">
        <v>18630</v>
      </c>
      <c r="I4278" s="34"/>
      <c r="J4278" s="5" t="s">
        <v>18633</v>
      </c>
      <c r="K4278" s="34">
        <v>43697</v>
      </c>
      <c r="L4278" s="33" t="s">
        <v>23</v>
      </c>
      <c r="M4278" s="5" t="s">
        <v>14407</v>
      </c>
      <c r="N4278" s="5" t="s">
        <v>26</v>
      </c>
      <c r="O4278" s="35">
        <v>722492.82</v>
      </c>
      <c r="P4278" s="5" t="s">
        <v>18630</v>
      </c>
      <c r="Q4278" s="5" t="str">
        <f t="shared" si="66"/>
        <v>Arquivado</v>
      </c>
      <c r="R4278" s="32" t="e">
        <v>#N/A</v>
      </c>
    </row>
    <row r="4279" spans="1:18" x14ac:dyDescent="0.2">
      <c r="A4279" s="5" t="s">
        <v>14409</v>
      </c>
      <c r="B4279" s="5"/>
      <c r="C4279" s="5" t="s">
        <v>14410</v>
      </c>
      <c r="D4279" s="5" t="s">
        <v>19478</v>
      </c>
      <c r="E4279" s="36" t="s">
        <v>71</v>
      </c>
      <c r="F4279" s="5" t="s">
        <v>18633</v>
      </c>
      <c r="G4279" s="34">
        <v>43524</v>
      </c>
      <c r="H4279" s="33" t="s">
        <v>18630</v>
      </c>
      <c r="I4279" s="34"/>
      <c r="J4279" s="5" t="s">
        <v>18630</v>
      </c>
      <c r="K4279" s="34"/>
      <c r="L4279" s="5" t="s">
        <v>42</v>
      </c>
      <c r="M4279" s="5" t="s">
        <v>43</v>
      </c>
      <c r="N4279" s="5" t="s">
        <v>26</v>
      </c>
      <c r="O4279" s="35">
        <v>803961.69</v>
      </c>
      <c r="P4279" s="5" t="s">
        <v>18630</v>
      </c>
      <c r="Q4279" s="5" t="str">
        <f t="shared" si="66"/>
        <v>Arquivado</v>
      </c>
      <c r="R4279" s="32" t="e">
        <v>#N/A</v>
      </c>
    </row>
    <row r="4280" spans="1:18" x14ac:dyDescent="0.2">
      <c r="A4280" s="5" t="s">
        <v>14411</v>
      </c>
      <c r="B4280" s="5"/>
      <c r="C4280" s="5" t="s">
        <v>14412</v>
      </c>
      <c r="D4280" s="5" t="s">
        <v>19218</v>
      </c>
      <c r="E4280" s="36" t="s">
        <v>71</v>
      </c>
      <c r="F4280" s="5" t="s">
        <v>18633</v>
      </c>
      <c r="G4280" s="34">
        <v>43006</v>
      </c>
      <c r="H4280" s="33" t="s">
        <v>18630</v>
      </c>
      <c r="I4280" s="34"/>
      <c r="J4280" s="5" t="s">
        <v>18630</v>
      </c>
      <c r="K4280" s="34"/>
      <c r="L4280" s="5" t="s">
        <v>42</v>
      </c>
      <c r="M4280" s="5" t="s">
        <v>14413</v>
      </c>
      <c r="N4280" s="5" t="s">
        <v>26</v>
      </c>
      <c r="O4280" s="35">
        <v>40000</v>
      </c>
      <c r="P4280" s="5" t="s">
        <v>18630</v>
      </c>
      <c r="Q4280" s="5" t="str">
        <f t="shared" si="66"/>
        <v>Arquivado</v>
      </c>
      <c r="R4280" s="32" t="e">
        <v>#N/A</v>
      </c>
    </row>
    <row r="4281" spans="1:18" x14ac:dyDescent="0.2">
      <c r="A4281" s="5" t="s">
        <v>14415</v>
      </c>
      <c r="B4281" s="5"/>
      <c r="C4281" s="5" t="s">
        <v>14416</v>
      </c>
      <c r="D4281" s="5" t="s">
        <v>891</v>
      </c>
      <c r="E4281" s="36" t="s">
        <v>71</v>
      </c>
      <c r="F4281" s="5" t="s">
        <v>18633</v>
      </c>
      <c r="G4281" s="34">
        <v>46064</v>
      </c>
      <c r="H4281" s="33" t="s">
        <v>18630</v>
      </c>
      <c r="I4281" s="34"/>
      <c r="J4281" s="5" t="s">
        <v>18633</v>
      </c>
      <c r="K4281" s="34">
        <v>45987</v>
      </c>
      <c r="L4281" s="33" t="s">
        <v>42</v>
      </c>
      <c r="M4281" s="33" t="s">
        <v>43</v>
      </c>
      <c r="N4281" s="5" t="s">
        <v>26</v>
      </c>
      <c r="O4281" s="35">
        <v>260398.04</v>
      </c>
      <c r="P4281" s="5" t="s">
        <v>18633</v>
      </c>
      <c r="Q4281" s="5" t="str">
        <f t="shared" si="66"/>
        <v>Arquivado</v>
      </c>
      <c r="R4281" s="32" t="e">
        <v>#N/A</v>
      </c>
    </row>
    <row r="4282" spans="1:18" x14ac:dyDescent="0.2">
      <c r="A4282" s="5" t="s">
        <v>14417</v>
      </c>
      <c r="B4282" s="5"/>
      <c r="C4282" s="5" t="s">
        <v>14418</v>
      </c>
      <c r="D4282" s="5" t="s">
        <v>976</v>
      </c>
      <c r="E4282" s="36" t="s">
        <v>71</v>
      </c>
      <c r="F4282" s="5" t="s">
        <v>18630</v>
      </c>
      <c r="G4282" s="34"/>
      <c r="H4282" s="5" t="s">
        <v>18630</v>
      </c>
      <c r="I4282" s="34"/>
      <c r="J4282" s="5" t="s">
        <v>18630</v>
      </c>
      <c r="K4282" s="34"/>
      <c r="L4282" s="5" t="s">
        <v>42</v>
      </c>
      <c r="M4282" s="5" t="s">
        <v>43</v>
      </c>
      <c r="N4282" s="5" t="s">
        <v>26</v>
      </c>
      <c r="O4282" s="35">
        <v>100583.5</v>
      </c>
      <c r="P4282" s="5" t="s">
        <v>18630</v>
      </c>
      <c r="Q4282" s="5" t="str">
        <f t="shared" si="66"/>
        <v>Arquivado</v>
      </c>
      <c r="R4282" s="32" t="e">
        <v>#N/A</v>
      </c>
    </row>
    <row r="4283" spans="1:18" x14ac:dyDescent="0.2">
      <c r="A4283" s="5" t="s">
        <v>14419</v>
      </c>
      <c r="B4283" s="5"/>
      <c r="C4283" s="5" t="s">
        <v>14420</v>
      </c>
      <c r="D4283" s="5" t="s">
        <v>18693</v>
      </c>
      <c r="E4283" s="36" t="s">
        <v>71</v>
      </c>
      <c r="F4283" s="5" t="s">
        <v>18633</v>
      </c>
      <c r="G4283" s="34">
        <v>44641</v>
      </c>
      <c r="H4283" s="33" t="s">
        <v>18630</v>
      </c>
      <c r="I4283" s="34"/>
      <c r="J4283" s="5" t="s">
        <v>18630</v>
      </c>
      <c r="K4283" s="34"/>
      <c r="L4283" s="5" t="s">
        <v>42</v>
      </c>
      <c r="M4283" s="5" t="s">
        <v>43</v>
      </c>
      <c r="N4283" s="5" t="s">
        <v>26</v>
      </c>
      <c r="O4283" s="35">
        <v>168987.18</v>
      </c>
      <c r="P4283" s="5" t="s">
        <v>18630</v>
      </c>
      <c r="Q4283" s="5" t="str">
        <f t="shared" si="66"/>
        <v>Arquivado</v>
      </c>
      <c r="R4283" s="32" t="e">
        <v>#N/A</v>
      </c>
    </row>
    <row r="4284" spans="1:18" x14ac:dyDescent="0.2">
      <c r="A4284" s="5" t="s">
        <v>14421</v>
      </c>
      <c r="B4284" s="5"/>
      <c r="C4284" s="5" t="s">
        <v>14422</v>
      </c>
      <c r="D4284" s="5" t="s">
        <v>18691</v>
      </c>
      <c r="E4284" s="36" t="s">
        <v>71</v>
      </c>
      <c r="F4284" s="5" t="s">
        <v>18633</v>
      </c>
      <c r="G4284" s="34">
        <v>44858</v>
      </c>
      <c r="H4284" s="33" t="s">
        <v>18633</v>
      </c>
      <c r="I4284" s="34">
        <v>45259</v>
      </c>
      <c r="J4284" s="33" t="s">
        <v>18633</v>
      </c>
      <c r="K4284" s="34">
        <v>45645</v>
      </c>
      <c r="L4284" s="33" t="s">
        <v>42</v>
      </c>
      <c r="M4284" s="5" t="s">
        <v>43</v>
      </c>
      <c r="N4284" s="5" t="s">
        <v>26</v>
      </c>
      <c r="O4284" s="35">
        <v>176371.98</v>
      </c>
      <c r="P4284" s="5" t="s">
        <v>18630</v>
      </c>
      <c r="Q4284" s="5" t="str">
        <f t="shared" si="66"/>
        <v>Arquivado</v>
      </c>
      <c r="R4284" s="32" t="e">
        <v>#N/A</v>
      </c>
    </row>
    <row r="4285" spans="1:18" x14ac:dyDescent="0.2">
      <c r="A4285" s="5" t="s">
        <v>14423</v>
      </c>
      <c r="B4285" s="5" t="s">
        <v>14424</v>
      </c>
      <c r="C4285" s="5" t="s">
        <v>14425</v>
      </c>
      <c r="D4285" s="5" t="s">
        <v>14426</v>
      </c>
      <c r="E4285" s="36" t="s">
        <v>71</v>
      </c>
      <c r="F4285" s="5" t="s">
        <v>18633</v>
      </c>
      <c r="G4285" s="34">
        <v>44389</v>
      </c>
      <c r="H4285" s="33" t="s">
        <v>18633</v>
      </c>
      <c r="I4285" s="34">
        <v>44721</v>
      </c>
      <c r="J4285" s="33" t="s">
        <v>18630</v>
      </c>
      <c r="K4285" s="34"/>
      <c r="L4285" s="5" t="s">
        <v>18796</v>
      </c>
      <c r="M4285" s="5" t="s">
        <v>13430</v>
      </c>
      <c r="N4285" s="5" t="s">
        <v>117</v>
      </c>
      <c r="O4285" s="35">
        <v>272980.86</v>
      </c>
      <c r="P4285" s="60" t="s">
        <v>18630</v>
      </c>
      <c r="Q4285" s="5" t="str">
        <f t="shared" si="66"/>
        <v>Ativo</v>
      </c>
      <c r="R4285" s="32" t="e">
        <v>#N/A</v>
      </c>
    </row>
    <row r="4286" spans="1:18" x14ac:dyDescent="0.2">
      <c r="A4286" s="5" t="s">
        <v>14427</v>
      </c>
      <c r="B4286" s="5"/>
      <c r="C4286" s="5" t="s">
        <v>14428</v>
      </c>
      <c r="D4286" s="5" t="s">
        <v>19221</v>
      </c>
      <c r="E4286" s="36" t="s">
        <v>71</v>
      </c>
      <c r="F4286" s="5" t="s">
        <v>18633</v>
      </c>
      <c r="G4286" s="34">
        <v>45740</v>
      </c>
      <c r="H4286" s="33" t="s">
        <v>18630</v>
      </c>
      <c r="I4286" s="34"/>
      <c r="J4286" s="5" t="s">
        <v>18630</v>
      </c>
      <c r="K4286" s="34"/>
      <c r="L4286" s="5" t="s">
        <v>42</v>
      </c>
      <c r="M4286" s="33" t="s">
        <v>43</v>
      </c>
      <c r="N4286" s="5" t="s">
        <v>26</v>
      </c>
      <c r="O4286" s="35">
        <v>979369.08</v>
      </c>
      <c r="P4286" s="5" t="s">
        <v>18633</v>
      </c>
      <c r="Q4286" s="5" t="str">
        <f t="shared" si="66"/>
        <v>Arquivado</v>
      </c>
      <c r="R4286" s="32" t="e">
        <v>#N/A</v>
      </c>
    </row>
    <row r="4287" spans="1:18" x14ac:dyDescent="0.2">
      <c r="A4287" s="5" t="s">
        <v>14429</v>
      </c>
      <c r="B4287" s="5"/>
      <c r="C4287" s="5" t="s">
        <v>14430</v>
      </c>
      <c r="D4287" s="5" t="s">
        <v>891</v>
      </c>
      <c r="E4287" s="36" t="s">
        <v>71</v>
      </c>
      <c r="F4287" s="5" t="s">
        <v>18633</v>
      </c>
      <c r="G4287" s="34">
        <v>45946</v>
      </c>
      <c r="H4287" s="33" t="s">
        <v>18633</v>
      </c>
      <c r="I4287" s="34">
        <v>46087</v>
      </c>
      <c r="J4287" s="33" t="s">
        <v>18630</v>
      </c>
      <c r="K4287" s="34"/>
      <c r="L4287" s="5" t="s">
        <v>18795</v>
      </c>
      <c r="M4287" s="5" t="s">
        <v>1143</v>
      </c>
      <c r="N4287" s="5" t="s">
        <v>117</v>
      </c>
      <c r="O4287" s="35">
        <v>460476.38</v>
      </c>
      <c r="P4287" s="60" t="s">
        <v>18630</v>
      </c>
      <c r="Q4287" s="5" t="str">
        <f t="shared" si="66"/>
        <v>Ativo</v>
      </c>
      <c r="R4287" s="32" t="e">
        <v>#N/A</v>
      </c>
    </row>
    <row r="4288" spans="1:18" x14ac:dyDescent="0.2">
      <c r="A4288" s="5" t="s">
        <v>14431</v>
      </c>
      <c r="B4288" s="5"/>
      <c r="C4288" s="5" t="s">
        <v>14432</v>
      </c>
      <c r="D4288" s="5" t="s">
        <v>14433</v>
      </c>
      <c r="E4288" s="36" t="s">
        <v>71</v>
      </c>
      <c r="F4288" s="5" t="s">
        <v>18630</v>
      </c>
      <c r="G4288" s="34"/>
      <c r="H4288" s="5" t="s">
        <v>18630</v>
      </c>
      <c r="I4288" s="34"/>
      <c r="J4288" s="5" t="s">
        <v>18630</v>
      </c>
      <c r="K4288" s="34"/>
      <c r="L4288" s="5" t="s">
        <v>18793</v>
      </c>
      <c r="M4288" s="5" t="s">
        <v>825</v>
      </c>
      <c r="N4288" s="5" t="s">
        <v>18712</v>
      </c>
      <c r="O4288" s="35">
        <v>262316.39</v>
      </c>
      <c r="P4288" s="60" t="s">
        <v>18630</v>
      </c>
      <c r="Q4288" s="5" t="str">
        <f t="shared" si="66"/>
        <v>Ativo</v>
      </c>
      <c r="R4288" s="32" t="e">
        <v>#N/A</v>
      </c>
    </row>
    <row r="4289" spans="1:18" x14ac:dyDescent="0.2">
      <c r="A4289" s="5" t="s">
        <v>14434</v>
      </c>
      <c r="B4289" s="5"/>
      <c r="C4289" s="5" t="s">
        <v>14435</v>
      </c>
      <c r="D4289" s="5" t="s">
        <v>19511</v>
      </c>
      <c r="E4289" s="36" t="s">
        <v>71</v>
      </c>
      <c r="F4289" s="5" t="s">
        <v>18633</v>
      </c>
      <c r="G4289" s="34">
        <v>44019</v>
      </c>
      <c r="H4289" s="33" t="s">
        <v>18630</v>
      </c>
      <c r="I4289" s="34"/>
      <c r="J4289" s="5" t="s">
        <v>18630</v>
      </c>
      <c r="K4289" s="34"/>
      <c r="L4289" s="5" t="s">
        <v>42</v>
      </c>
      <c r="M4289" s="5" t="s">
        <v>14436</v>
      </c>
      <c r="N4289" s="5" t="s">
        <v>26</v>
      </c>
      <c r="O4289" s="35">
        <v>211016.88</v>
      </c>
      <c r="P4289" s="5" t="s">
        <v>18630</v>
      </c>
      <c r="Q4289" s="5" t="str">
        <f t="shared" si="66"/>
        <v>Arquivado</v>
      </c>
      <c r="R4289" s="32" t="e">
        <v>#N/A</v>
      </c>
    </row>
    <row r="4290" spans="1:18" x14ac:dyDescent="0.2">
      <c r="A4290" s="5" t="s">
        <v>14438</v>
      </c>
      <c r="B4290" s="5"/>
      <c r="C4290" s="5" t="s">
        <v>14439</v>
      </c>
      <c r="D4290" s="5" t="s">
        <v>18691</v>
      </c>
      <c r="E4290" s="36" t="s">
        <v>71</v>
      </c>
      <c r="F4290" s="5" t="s">
        <v>18633</v>
      </c>
      <c r="G4290" s="34">
        <v>42624</v>
      </c>
      <c r="H4290" s="33" t="s">
        <v>18633</v>
      </c>
      <c r="I4290" s="34">
        <v>42914</v>
      </c>
      <c r="J4290" s="33" t="s">
        <v>18633</v>
      </c>
      <c r="K4290" s="34">
        <v>43451</v>
      </c>
      <c r="L4290" s="33" t="s">
        <v>42</v>
      </c>
      <c r="M4290" s="5" t="s">
        <v>43</v>
      </c>
      <c r="N4290" s="5" t="s">
        <v>26</v>
      </c>
      <c r="O4290" s="35">
        <v>40000</v>
      </c>
      <c r="P4290" s="5" t="s">
        <v>18630</v>
      </c>
      <c r="Q4290" s="5" t="str">
        <f t="shared" si="66"/>
        <v>Arquivado</v>
      </c>
      <c r="R4290" s="32" t="e">
        <v>#N/A</v>
      </c>
    </row>
    <row r="4291" spans="1:18" x14ac:dyDescent="0.2">
      <c r="A4291" s="5" t="s">
        <v>14440</v>
      </c>
      <c r="B4291" s="5"/>
      <c r="C4291" s="5" t="s">
        <v>14441</v>
      </c>
      <c r="D4291" s="5" t="s">
        <v>19512</v>
      </c>
      <c r="E4291" s="36" t="s">
        <v>71</v>
      </c>
      <c r="F4291" s="5" t="s">
        <v>18633</v>
      </c>
      <c r="G4291" s="34">
        <v>45895</v>
      </c>
      <c r="H4291" s="33" t="s">
        <v>18633</v>
      </c>
      <c r="I4291" s="34">
        <v>46065</v>
      </c>
      <c r="J4291" s="33" t="s">
        <v>18630</v>
      </c>
      <c r="K4291" s="34"/>
      <c r="L4291" s="5" t="s">
        <v>18795</v>
      </c>
      <c r="M4291" s="5" t="s">
        <v>14442</v>
      </c>
      <c r="N4291" s="5" t="s">
        <v>117</v>
      </c>
      <c r="O4291" s="35">
        <v>378323.45</v>
      </c>
      <c r="P4291" s="60" t="s">
        <v>18630</v>
      </c>
      <c r="Q4291" s="5" t="str">
        <f t="shared" si="66"/>
        <v>Ativo</v>
      </c>
      <c r="R4291" s="32" t="e">
        <v>#N/A</v>
      </c>
    </row>
    <row r="4292" spans="1:18" x14ac:dyDescent="0.2">
      <c r="A4292" s="5" t="s">
        <v>14444</v>
      </c>
      <c r="B4292" s="5"/>
      <c r="C4292" s="5" t="s">
        <v>10420</v>
      </c>
      <c r="D4292" s="5" t="s">
        <v>18692</v>
      </c>
      <c r="E4292" s="36" t="s">
        <v>1947</v>
      </c>
      <c r="F4292" s="5" t="s">
        <v>18633</v>
      </c>
      <c r="G4292" s="34">
        <v>45278</v>
      </c>
      <c r="H4292" s="33" t="s">
        <v>18630</v>
      </c>
      <c r="I4292" s="34"/>
      <c r="J4292" s="5" t="s">
        <v>18630</v>
      </c>
      <c r="K4292" s="34"/>
      <c r="L4292" s="5" t="s">
        <v>42</v>
      </c>
      <c r="M4292" s="33" t="s">
        <v>14445</v>
      </c>
      <c r="N4292" s="5" t="s">
        <v>26</v>
      </c>
      <c r="O4292" s="35">
        <v>142128.23000000001</v>
      </c>
      <c r="P4292" s="5" t="s">
        <v>18633</v>
      </c>
      <c r="Q4292" s="5" t="str">
        <f t="shared" ref="Q4292:Q4355" si="67">IF(OR(ISNUMBER(SEARCH("arquivamento",L4292)),ISNUMBER(SEARCH("arquivado",L4292))),"Arquivado","Ativo")</f>
        <v>Arquivado</v>
      </c>
      <c r="R4292" s="32" t="e">
        <v>#N/A</v>
      </c>
    </row>
    <row r="4293" spans="1:18" x14ac:dyDescent="0.2">
      <c r="A4293" s="5" t="s">
        <v>14447</v>
      </c>
      <c r="B4293" s="5" t="s">
        <v>14448</v>
      </c>
      <c r="C4293" s="5" t="s">
        <v>14449</v>
      </c>
      <c r="D4293" s="5" t="s">
        <v>18692</v>
      </c>
      <c r="E4293" s="36" t="s">
        <v>71</v>
      </c>
      <c r="F4293" s="5" t="s">
        <v>18633</v>
      </c>
      <c r="G4293" s="34">
        <v>42783</v>
      </c>
      <c r="H4293" s="33" t="s">
        <v>18633</v>
      </c>
      <c r="I4293" s="34">
        <v>43357</v>
      </c>
      <c r="J4293" s="33" t="s">
        <v>18633</v>
      </c>
      <c r="K4293" s="34">
        <v>43717</v>
      </c>
      <c r="L4293" s="33" t="s">
        <v>23</v>
      </c>
      <c r="M4293" s="33" t="s">
        <v>43</v>
      </c>
      <c r="N4293" s="5" t="s">
        <v>26</v>
      </c>
      <c r="O4293" s="35">
        <v>40000</v>
      </c>
      <c r="P4293" s="5" t="s">
        <v>18630</v>
      </c>
      <c r="Q4293" s="5" t="str">
        <f t="shared" si="67"/>
        <v>Arquivado</v>
      </c>
      <c r="R4293" s="32" t="e">
        <v>#N/A</v>
      </c>
    </row>
    <row r="4294" spans="1:18" x14ac:dyDescent="0.2">
      <c r="A4294" s="5" t="s">
        <v>14450</v>
      </c>
      <c r="B4294" s="5"/>
      <c r="C4294" s="5" t="s">
        <v>11541</v>
      </c>
      <c r="D4294" s="5" t="s">
        <v>14451</v>
      </c>
      <c r="E4294" s="36" t="s">
        <v>71</v>
      </c>
      <c r="F4294" s="5" t="s">
        <v>18633</v>
      </c>
      <c r="G4294" s="34">
        <v>45363</v>
      </c>
      <c r="H4294" s="33" t="s">
        <v>18630</v>
      </c>
      <c r="I4294" s="34"/>
      <c r="J4294" s="5" t="s">
        <v>18630</v>
      </c>
      <c r="K4294" s="34"/>
      <c r="L4294" s="5" t="s">
        <v>42</v>
      </c>
      <c r="M4294" s="33" t="s">
        <v>484</v>
      </c>
      <c r="N4294" s="5" t="s">
        <v>26</v>
      </c>
      <c r="O4294" s="35">
        <v>121656.37</v>
      </c>
      <c r="P4294" s="5" t="s">
        <v>18633</v>
      </c>
      <c r="Q4294" s="5" t="str">
        <f t="shared" si="67"/>
        <v>Arquivado</v>
      </c>
      <c r="R4294" s="32" t="e">
        <v>#N/A</v>
      </c>
    </row>
    <row r="4295" spans="1:18" x14ac:dyDescent="0.2">
      <c r="A4295" s="5" t="s">
        <v>14452</v>
      </c>
      <c r="B4295" s="5"/>
      <c r="C4295" s="5" t="s">
        <v>14453</v>
      </c>
      <c r="D4295" s="5" t="s">
        <v>891</v>
      </c>
      <c r="E4295" s="36" t="s">
        <v>71</v>
      </c>
      <c r="F4295" s="5" t="s">
        <v>18633</v>
      </c>
      <c r="G4295" s="34">
        <v>45604</v>
      </c>
      <c r="H4295" s="33" t="s">
        <v>18630</v>
      </c>
      <c r="I4295" s="34"/>
      <c r="J4295" s="5" t="s">
        <v>18630</v>
      </c>
      <c r="K4295" s="34"/>
      <c r="L4295" s="5" t="s">
        <v>42</v>
      </c>
      <c r="M4295" s="33" t="s">
        <v>43</v>
      </c>
      <c r="N4295" s="5" t="s">
        <v>26</v>
      </c>
      <c r="O4295" s="35">
        <v>323761.87</v>
      </c>
      <c r="P4295" s="5" t="s">
        <v>18633</v>
      </c>
      <c r="Q4295" s="5" t="str">
        <f t="shared" si="67"/>
        <v>Arquivado</v>
      </c>
      <c r="R4295" s="32" t="e">
        <v>#N/A</v>
      </c>
    </row>
    <row r="4296" spans="1:18" x14ac:dyDescent="0.2">
      <c r="A4296" s="5" t="s">
        <v>14454</v>
      </c>
      <c r="B4296" s="5"/>
      <c r="C4296" s="5" t="s">
        <v>14455</v>
      </c>
      <c r="D4296" s="5" t="s">
        <v>14456</v>
      </c>
      <c r="E4296" s="36" t="s">
        <v>71</v>
      </c>
      <c r="F4296" s="5" t="s">
        <v>18630</v>
      </c>
      <c r="G4296" s="34"/>
      <c r="H4296" s="5" t="s">
        <v>18630</v>
      </c>
      <c r="I4296" s="34"/>
      <c r="J4296" s="5" t="s">
        <v>18630</v>
      </c>
      <c r="K4296" s="34"/>
      <c r="L4296" s="5" t="s">
        <v>18793</v>
      </c>
      <c r="M4296" s="5" t="s">
        <v>14457</v>
      </c>
      <c r="N4296" s="5" t="s">
        <v>18712</v>
      </c>
      <c r="O4296" s="35">
        <v>193999.8</v>
      </c>
      <c r="P4296" s="60" t="s">
        <v>18630</v>
      </c>
      <c r="Q4296" s="5" t="str">
        <f t="shared" si="67"/>
        <v>Ativo</v>
      </c>
      <c r="R4296" s="32" t="e">
        <v>#N/A</v>
      </c>
    </row>
    <row r="4297" spans="1:18" x14ac:dyDescent="0.2">
      <c r="A4297" s="5" t="s">
        <v>14459</v>
      </c>
      <c r="B4297" s="5"/>
      <c r="C4297" s="5" t="s">
        <v>14460</v>
      </c>
      <c r="D4297" s="5" t="s">
        <v>18691</v>
      </c>
      <c r="E4297" s="36" t="s">
        <v>71</v>
      </c>
      <c r="F4297" s="5" t="s">
        <v>18633</v>
      </c>
      <c r="G4297" s="34">
        <v>44688</v>
      </c>
      <c r="H4297" s="33" t="s">
        <v>18630</v>
      </c>
      <c r="I4297" s="34"/>
      <c r="J4297" s="5" t="s">
        <v>18633</v>
      </c>
      <c r="K4297" s="34">
        <v>44958</v>
      </c>
      <c r="L4297" s="33" t="s">
        <v>42</v>
      </c>
      <c r="M4297" s="5" t="s">
        <v>43</v>
      </c>
      <c r="N4297" s="5" t="s">
        <v>26</v>
      </c>
      <c r="O4297" s="35">
        <v>133236.79999999999</v>
      </c>
      <c r="P4297" s="5" t="s">
        <v>18633</v>
      </c>
      <c r="Q4297" s="5" t="str">
        <f t="shared" si="67"/>
        <v>Arquivado</v>
      </c>
      <c r="R4297" s="32" t="e">
        <v>#N/A</v>
      </c>
    </row>
    <row r="4298" spans="1:18" x14ac:dyDescent="0.2">
      <c r="A4298" s="5" t="s">
        <v>14461</v>
      </c>
      <c r="B4298" s="5"/>
      <c r="C4298" s="5" t="s">
        <v>14462</v>
      </c>
      <c r="D4298" s="5" t="s">
        <v>911</v>
      </c>
      <c r="E4298" s="36" t="s">
        <v>71</v>
      </c>
      <c r="F4298" s="5" t="s">
        <v>18633</v>
      </c>
      <c r="G4298" s="34">
        <v>44173</v>
      </c>
      <c r="H4298" s="33" t="s">
        <v>18633</v>
      </c>
      <c r="I4298" s="34">
        <v>44307</v>
      </c>
      <c r="J4298" s="33" t="s">
        <v>18633</v>
      </c>
      <c r="K4298" s="34">
        <v>44888</v>
      </c>
      <c r="L4298" s="33" t="s">
        <v>42</v>
      </c>
      <c r="M4298" s="5" t="s">
        <v>43</v>
      </c>
      <c r="N4298" s="5" t="s">
        <v>26</v>
      </c>
      <c r="O4298" s="35">
        <v>181371.93</v>
      </c>
      <c r="P4298" s="5" t="s">
        <v>18630</v>
      </c>
      <c r="Q4298" s="5" t="str">
        <f t="shared" si="67"/>
        <v>Arquivado</v>
      </c>
      <c r="R4298" s="32" t="e">
        <v>#N/A</v>
      </c>
    </row>
    <row r="4299" spans="1:18" x14ac:dyDescent="0.2">
      <c r="A4299" s="5" t="s">
        <v>14463</v>
      </c>
      <c r="B4299" s="5"/>
      <c r="C4299" s="5" t="s">
        <v>14464</v>
      </c>
      <c r="D4299" s="5" t="s">
        <v>19513</v>
      </c>
      <c r="E4299" s="36" t="s">
        <v>71</v>
      </c>
      <c r="F4299" s="5" t="s">
        <v>18633</v>
      </c>
      <c r="G4299" s="34">
        <v>44546</v>
      </c>
      <c r="H4299" s="33" t="s">
        <v>18630</v>
      </c>
      <c r="I4299" s="34"/>
      <c r="J4299" s="5" t="s">
        <v>18630</v>
      </c>
      <c r="K4299" s="34"/>
      <c r="L4299" s="5" t="s">
        <v>42</v>
      </c>
      <c r="M4299" s="5" t="s">
        <v>43</v>
      </c>
      <c r="N4299" s="5" t="s">
        <v>26</v>
      </c>
      <c r="O4299" s="35">
        <v>501510.83</v>
      </c>
      <c r="P4299" s="5" t="s">
        <v>18630</v>
      </c>
      <c r="Q4299" s="5" t="str">
        <f t="shared" si="67"/>
        <v>Arquivado</v>
      </c>
      <c r="R4299" s="32" t="e">
        <v>#N/A</v>
      </c>
    </row>
    <row r="4300" spans="1:18" x14ac:dyDescent="0.2">
      <c r="A4300" s="5" t="s">
        <v>14465</v>
      </c>
      <c r="B4300" s="5" t="s">
        <v>14466</v>
      </c>
      <c r="C4300" s="5" t="s">
        <v>14467</v>
      </c>
      <c r="D4300" s="5" t="s">
        <v>14468</v>
      </c>
      <c r="E4300" s="36" t="s">
        <v>71</v>
      </c>
      <c r="F4300" s="5" t="s">
        <v>18633</v>
      </c>
      <c r="G4300" s="34">
        <v>42627</v>
      </c>
      <c r="H4300" s="33" t="s">
        <v>18633</v>
      </c>
      <c r="I4300" s="34">
        <v>42907</v>
      </c>
      <c r="J4300" s="33" t="s">
        <v>18633</v>
      </c>
      <c r="K4300" s="34">
        <v>43991</v>
      </c>
      <c r="L4300" s="33" t="s">
        <v>18684</v>
      </c>
      <c r="M4300" s="33" t="s">
        <v>68</v>
      </c>
      <c r="N4300" s="5" t="s">
        <v>117</v>
      </c>
      <c r="O4300" s="35">
        <v>40000</v>
      </c>
      <c r="P4300" s="60" t="s">
        <v>18630</v>
      </c>
      <c r="Q4300" s="5" t="str">
        <f t="shared" si="67"/>
        <v>Ativo</v>
      </c>
      <c r="R4300" s="32" t="e">
        <v>#N/A</v>
      </c>
    </row>
    <row r="4301" spans="1:18" x14ac:dyDescent="0.2">
      <c r="A4301" s="5" t="s">
        <v>14469</v>
      </c>
      <c r="B4301" s="5"/>
      <c r="C4301" s="5" t="s">
        <v>14470</v>
      </c>
      <c r="D4301" s="5" t="s">
        <v>14471</v>
      </c>
      <c r="E4301" s="36" t="s">
        <v>71</v>
      </c>
      <c r="F4301" s="5" t="s">
        <v>18630</v>
      </c>
      <c r="G4301" s="34"/>
      <c r="H4301" s="5" t="s">
        <v>18630</v>
      </c>
      <c r="I4301" s="34"/>
      <c r="J4301" s="5" t="s">
        <v>18630</v>
      </c>
      <c r="K4301" s="34"/>
      <c r="L4301" s="5" t="s">
        <v>23</v>
      </c>
      <c r="M4301" s="5" t="s">
        <v>43</v>
      </c>
      <c r="N4301" s="5" t="s">
        <v>26</v>
      </c>
      <c r="O4301" s="35">
        <v>1361776.6399999999</v>
      </c>
      <c r="P4301" s="5" t="s">
        <v>18630</v>
      </c>
      <c r="Q4301" s="5" t="str">
        <f t="shared" si="67"/>
        <v>Arquivado</v>
      </c>
      <c r="R4301" s="32" t="e">
        <v>#N/A</v>
      </c>
    </row>
    <row r="4302" spans="1:18" x14ac:dyDescent="0.2">
      <c r="A4302" s="5" t="s">
        <v>14472</v>
      </c>
      <c r="B4302" s="5"/>
      <c r="C4302" s="5" t="s">
        <v>14473</v>
      </c>
      <c r="D4302" s="5" t="s">
        <v>2032</v>
      </c>
      <c r="E4302" s="36" t="s">
        <v>71</v>
      </c>
      <c r="F4302" s="5" t="s">
        <v>18633</v>
      </c>
      <c r="G4302" s="34">
        <v>42745</v>
      </c>
      <c r="H4302" s="33" t="s">
        <v>18630</v>
      </c>
      <c r="I4302" s="34"/>
      <c r="J4302" s="5" t="s">
        <v>18630</v>
      </c>
      <c r="K4302" s="34"/>
      <c r="L4302" s="5" t="s">
        <v>42</v>
      </c>
      <c r="M4302" s="5" t="s">
        <v>43</v>
      </c>
      <c r="N4302" s="5" t="s">
        <v>26</v>
      </c>
      <c r="O4302" s="35">
        <v>40000</v>
      </c>
      <c r="P4302" s="5" t="s">
        <v>18630</v>
      </c>
      <c r="Q4302" s="5" t="str">
        <f t="shared" si="67"/>
        <v>Arquivado</v>
      </c>
      <c r="R4302" s="32" t="e">
        <v>#N/A</v>
      </c>
    </row>
    <row r="4303" spans="1:18" x14ac:dyDescent="0.2">
      <c r="A4303" s="5" t="s">
        <v>14474</v>
      </c>
      <c r="B4303" s="5"/>
      <c r="C4303" s="5" t="s">
        <v>14475</v>
      </c>
      <c r="D4303" s="5" t="s">
        <v>14476</v>
      </c>
      <c r="E4303" s="36" t="s">
        <v>71</v>
      </c>
      <c r="F4303" s="5" t="s">
        <v>18633</v>
      </c>
      <c r="G4303" s="34">
        <v>45939</v>
      </c>
      <c r="H4303" s="33" t="s">
        <v>18633</v>
      </c>
      <c r="I4303" s="34">
        <v>46001</v>
      </c>
      <c r="J4303" s="33" t="s">
        <v>18630</v>
      </c>
      <c r="K4303" s="34"/>
      <c r="L4303" s="5" t="s">
        <v>18795</v>
      </c>
      <c r="M4303" s="5" t="s">
        <v>13117</v>
      </c>
      <c r="N4303" s="5" t="s">
        <v>117</v>
      </c>
      <c r="O4303" s="35">
        <v>381889.42</v>
      </c>
      <c r="P4303" s="60" t="s">
        <v>18630</v>
      </c>
      <c r="Q4303" s="5" t="str">
        <f t="shared" si="67"/>
        <v>Ativo</v>
      </c>
      <c r="R4303" s="32" t="e">
        <v>#N/A</v>
      </c>
    </row>
    <row r="4304" spans="1:18" x14ac:dyDescent="0.2">
      <c r="A4304" s="5" t="s">
        <v>14477</v>
      </c>
      <c r="B4304" s="5" t="s">
        <v>14478</v>
      </c>
      <c r="C4304" s="5" t="s">
        <v>12224</v>
      </c>
      <c r="D4304" s="5" t="s">
        <v>12225</v>
      </c>
      <c r="E4304" s="36" t="s">
        <v>71</v>
      </c>
      <c r="F4304" s="5" t="s">
        <v>18633</v>
      </c>
      <c r="G4304" s="34">
        <v>42978</v>
      </c>
      <c r="H4304" s="33" t="s">
        <v>18633</v>
      </c>
      <c r="I4304" s="34">
        <v>43138</v>
      </c>
      <c r="J4304" s="33" t="s">
        <v>18633</v>
      </c>
      <c r="K4304" s="34">
        <v>43656</v>
      </c>
      <c r="L4304" s="33" t="s">
        <v>23</v>
      </c>
      <c r="M4304" s="5" t="s">
        <v>14479</v>
      </c>
      <c r="N4304" s="5" t="s">
        <v>26</v>
      </c>
      <c r="O4304" s="35">
        <v>40000</v>
      </c>
      <c r="P4304" s="5" t="s">
        <v>18630</v>
      </c>
      <c r="Q4304" s="5" t="str">
        <f t="shared" si="67"/>
        <v>Arquivado</v>
      </c>
      <c r="R4304" s="32" t="e">
        <v>#N/A</v>
      </c>
    </row>
    <row r="4305" spans="1:18" x14ac:dyDescent="0.2">
      <c r="A4305" s="5" t="s">
        <v>14481</v>
      </c>
      <c r="B4305" s="5"/>
      <c r="C4305" s="5" t="s">
        <v>6076</v>
      </c>
      <c r="D4305" s="5" t="s">
        <v>18691</v>
      </c>
      <c r="E4305" s="36" t="s">
        <v>71</v>
      </c>
      <c r="F4305" s="5" t="s">
        <v>18633</v>
      </c>
      <c r="G4305" s="34">
        <v>42647</v>
      </c>
      <c r="H4305" s="33" t="s">
        <v>18633</v>
      </c>
      <c r="I4305" s="34">
        <v>42776</v>
      </c>
      <c r="J4305" s="33" t="s">
        <v>18633</v>
      </c>
      <c r="K4305" s="34">
        <v>43056</v>
      </c>
      <c r="L4305" s="33" t="s">
        <v>42</v>
      </c>
      <c r="M4305" s="33" t="s">
        <v>43</v>
      </c>
      <c r="N4305" s="5" t="s">
        <v>26</v>
      </c>
      <c r="O4305" s="35">
        <v>40000</v>
      </c>
      <c r="P4305" s="5" t="s">
        <v>18633</v>
      </c>
      <c r="Q4305" s="5" t="str">
        <f t="shared" si="67"/>
        <v>Arquivado</v>
      </c>
      <c r="R4305" s="32" t="e">
        <v>#N/A</v>
      </c>
    </row>
    <row r="4306" spans="1:18" x14ac:dyDescent="0.2">
      <c r="A4306" s="5" t="s">
        <v>14482</v>
      </c>
      <c r="B4306" s="5"/>
      <c r="C4306" s="5" t="s">
        <v>14483</v>
      </c>
      <c r="D4306" s="5" t="s">
        <v>19514</v>
      </c>
      <c r="E4306" s="36" t="s">
        <v>71</v>
      </c>
      <c r="F4306" s="5" t="s">
        <v>18633</v>
      </c>
      <c r="G4306" s="34">
        <v>42647</v>
      </c>
      <c r="H4306" s="33" t="s">
        <v>18633</v>
      </c>
      <c r="I4306" s="34">
        <v>42816</v>
      </c>
      <c r="J4306" s="33" t="s">
        <v>18630</v>
      </c>
      <c r="K4306" s="34"/>
      <c r="L4306" s="5" t="s">
        <v>42</v>
      </c>
      <c r="M4306" s="5" t="s">
        <v>43</v>
      </c>
      <c r="N4306" s="5" t="s">
        <v>26</v>
      </c>
      <c r="O4306" s="35">
        <v>40000</v>
      </c>
      <c r="P4306" s="5" t="s">
        <v>18630</v>
      </c>
      <c r="Q4306" s="5" t="str">
        <f t="shared" si="67"/>
        <v>Arquivado</v>
      </c>
      <c r="R4306" s="32" t="e">
        <v>#N/A</v>
      </c>
    </row>
    <row r="4307" spans="1:18" x14ac:dyDescent="0.2">
      <c r="A4307" s="5" t="s">
        <v>14484</v>
      </c>
      <c r="B4307" s="5"/>
      <c r="C4307" s="5" t="s">
        <v>14485</v>
      </c>
      <c r="D4307" s="5" t="s">
        <v>14486</v>
      </c>
      <c r="E4307" s="36" t="s">
        <v>71</v>
      </c>
      <c r="F4307" s="5" t="s">
        <v>18633</v>
      </c>
      <c r="G4307" s="34">
        <v>45730</v>
      </c>
      <c r="H4307" s="33" t="s">
        <v>18633</v>
      </c>
      <c r="I4307" s="34">
        <v>45918</v>
      </c>
      <c r="J4307" s="33" t="s">
        <v>18630</v>
      </c>
      <c r="K4307" s="34"/>
      <c r="L4307" s="5" t="s">
        <v>18795</v>
      </c>
      <c r="M4307" s="5" t="s">
        <v>14487</v>
      </c>
      <c r="N4307" s="5" t="s">
        <v>117</v>
      </c>
      <c r="O4307" s="35">
        <v>200566.19</v>
      </c>
      <c r="P4307" s="60" t="s">
        <v>18630</v>
      </c>
      <c r="Q4307" s="5" t="str">
        <f t="shared" si="67"/>
        <v>Ativo</v>
      </c>
      <c r="R4307" s="32" t="e">
        <v>#N/A</v>
      </c>
    </row>
    <row r="4308" spans="1:18" x14ac:dyDescent="0.2">
      <c r="A4308" s="5" t="s">
        <v>14489</v>
      </c>
      <c r="B4308" s="5" t="s">
        <v>14490</v>
      </c>
      <c r="C4308" s="5" t="s">
        <v>14491</v>
      </c>
      <c r="D4308" s="5" t="s">
        <v>18692</v>
      </c>
      <c r="E4308" s="36" t="s">
        <v>71</v>
      </c>
      <c r="F4308" s="5" t="s">
        <v>18633</v>
      </c>
      <c r="G4308" s="34">
        <v>41890</v>
      </c>
      <c r="H4308" s="33" t="s">
        <v>18633</v>
      </c>
      <c r="I4308" s="34">
        <v>42880</v>
      </c>
      <c r="J4308" s="33" t="s">
        <v>18633</v>
      </c>
      <c r="K4308" s="34">
        <v>43342</v>
      </c>
      <c r="L4308" s="33" t="s">
        <v>42</v>
      </c>
      <c r="M4308" s="33" t="s">
        <v>43</v>
      </c>
      <c r="N4308" s="5" t="s">
        <v>26</v>
      </c>
      <c r="O4308" s="35">
        <v>30000</v>
      </c>
      <c r="P4308" s="5" t="s">
        <v>18630</v>
      </c>
      <c r="Q4308" s="5" t="str">
        <f t="shared" si="67"/>
        <v>Arquivado</v>
      </c>
      <c r="R4308" s="32" t="e">
        <v>#N/A</v>
      </c>
    </row>
    <row r="4309" spans="1:18" x14ac:dyDescent="0.2">
      <c r="A4309" s="5" t="s">
        <v>14492</v>
      </c>
      <c r="B4309" s="5"/>
      <c r="C4309" s="5" t="s">
        <v>14493</v>
      </c>
      <c r="D4309" s="5" t="s">
        <v>19222</v>
      </c>
      <c r="E4309" s="36" t="s">
        <v>71</v>
      </c>
      <c r="F4309" s="5" t="s">
        <v>18633</v>
      </c>
      <c r="G4309" s="34">
        <v>44603</v>
      </c>
      <c r="H4309" s="33" t="s">
        <v>18633</v>
      </c>
      <c r="I4309" s="34">
        <v>44832</v>
      </c>
      <c r="J4309" s="33" t="s">
        <v>18633</v>
      </c>
      <c r="K4309" s="34">
        <v>44883</v>
      </c>
      <c r="L4309" s="33" t="s">
        <v>42</v>
      </c>
      <c r="M4309" s="33" t="s">
        <v>43</v>
      </c>
      <c r="N4309" s="5" t="s">
        <v>26</v>
      </c>
      <c r="O4309" s="35">
        <v>417986.5</v>
      </c>
      <c r="P4309" s="5" t="s">
        <v>18633</v>
      </c>
      <c r="Q4309" s="5" t="str">
        <f t="shared" si="67"/>
        <v>Arquivado</v>
      </c>
      <c r="R4309" s="32" t="e">
        <v>#N/A</v>
      </c>
    </row>
    <row r="4310" spans="1:18" x14ac:dyDescent="0.2">
      <c r="A4310" s="5" t="s">
        <v>14494</v>
      </c>
      <c r="B4310" s="5"/>
      <c r="C4310" s="5" t="s">
        <v>14495</v>
      </c>
      <c r="D4310" s="5" t="s">
        <v>7593</v>
      </c>
      <c r="E4310" s="36" t="s">
        <v>71</v>
      </c>
      <c r="F4310" s="5" t="s">
        <v>18633</v>
      </c>
      <c r="G4310" s="34">
        <v>44824</v>
      </c>
      <c r="H4310" s="33" t="s">
        <v>18633</v>
      </c>
      <c r="I4310" s="34">
        <v>45070</v>
      </c>
      <c r="J4310" s="33" t="s">
        <v>18633</v>
      </c>
      <c r="K4310" s="34">
        <v>45540</v>
      </c>
      <c r="L4310" s="33" t="s">
        <v>18794</v>
      </c>
      <c r="M4310" s="33" t="s">
        <v>14496</v>
      </c>
      <c r="N4310" s="5" t="s">
        <v>117</v>
      </c>
      <c r="O4310" s="35">
        <v>138002.69</v>
      </c>
      <c r="P4310" s="60" t="s">
        <v>18633</v>
      </c>
      <c r="Q4310" s="5" t="str">
        <f t="shared" si="67"/>
        <v>Ativo</v>
      </c>
      <c r="R4310" s="32" t="e">
        <v>#N/A</v>
      </c>
    </row>
    <row r="4311" spans="1:18" x14ac:dyDescent="0.2">
      <c r="A4311" s="5" t="s">
        <v>14498</v>
      </c>
      <c r="B4311" s="5"/>
      <c r="C4311" s="5" t="s">
        <v>14499</v>
      </c>
      <c r="D4311" s="5" t="s">
        <v>18693</v>
      </c>
      <c r="E4311" s="36" t="s">
        <v>71</v>
      </c>
      <c r="F4311" s="5" t="s">
        <v>18633</v>
      </c>
      <c r="G4311" s="34">
        <v>44179</v>
      </c>
      <c r="H4311" s="33" t="s">
        <v>18630</v>
      </c>
      <c r="I4311" s="34"/>
      <c r="J4311" s="5" t="s">
        <v>18633</v>
      </c>
      <c r="K4311" s="34">
        <v>44199</v>
      </c>
      <c r="L4311" s="33" t="s">
        <v>42</v>
      </c>
      <c r="M4311" s="5" t="s">
        <v>14500</v>
      </c>
      <c r="N4311" s="5" t="s">
        <v>26</v>
      </c>
      <c r="O4311" s="35">
        <v>170187.93</v>
      </c>
      <c r="P4311" s="5" t="s">
        <v>18630</v>
      </c>
      <c r="Q4311" s="5" t="str">
        <f t="shared" si="67"/>
        <v>Arquivado</v>
      </c>
      <c r="R4311" s="32" t="e">
        <v>#N/A</v>
      </c>
    </row>
    <row r="4312" spans="1:18" x14ac:dyDescent="0.2">
      <c r="A4312" s="5" t="s">
        <v>14502</v>
      </c>
      <c r="B4312" s="5"/>
      <c r="C4312" s="5" t="s">
        <v>6076</v>
      </c>
      <c r="D4312" s="5" t="s">
        <v>41</v>
      </c>
      <c r="E4312" s="36" t="s">
        <v>71</v>
      </c>
      <c r="F4312" s="5" t="s">
        <v>18633</v>
      </c>
      <c r="G4312" s="34">
        <v>45621</v>
      </c>
      <c r="H4312" s="33" t="s">
        <v>18633</v>
      </c>
      <c r="I4312" s="34">
        <v>45812</v>
      </c>
      <c r="J4312" s="33" t="s">
        <v>18630</v>
      </c>
      <c r="K4312" s="34"/>
      <c r="L4312" s="5" t="s">
        <v>18796</v>
      </c>
      <c r="M4312" s="5" t="s">
        <v>1211</v>
      </c>
      <c r="N4312" s="5" t="s">
        <v>117</v>
      </c>
      <c r="O4312" s="35">
        <v>202428.7</v>
      </c>
      <c r="P4312" s="60" t="s">
        <v>18630</v>
      </c>
      <c r="Q4312" s="5" t="str">
        <f t="shared" si="67"/>
        <v>Ativo</v>
      </c>
      <c r="R4312" s="32" t="e">
        <v>#N/A</v>
      </c>
    </row>
    <row r="4313" spans="1:18" x14ac:dyDescent="0.2">
      <c r="A4313" s="5" t="s">
        <v>14503</v>
      </c>
      <c r="B4313" s="5"/>
      <c r="C4313" s="5" t="s">
        <v>14504</v>
      </c>
      <c r="D4313" s="5" t="s">
        <v>18692</v>
      </c>
      <c r="E4313" s="36" t="s">
        <v>71</v>
      </c>
      <c r="F4313" s="5" t="s">
        <v>18630</v>
      </c>
      <c r="G4313" s="34"/>
      <c r="H4313" s="5" t="s">
        <v>18630</v>
      </c>
      <c r="I4313" s="34"/>
      <c r="J4313" s="5" t="s">
        <v>18630</v>
      </c>
      <c r="K4313" s="34"/>
      <c r="L4313" s="5" t="s">
        <v>23</v>
      </c>
      <c r="M4313" s="5" t="s">
        <v>43</v>
      </c>
      <c r="N4313" s="5" t="s">
        <v>26</v>
      </c>
      <c r="O4313" s="35">
        <v>207877.32</v>
      </c>
      <c r="P4313" s="5" t="s">
        <v>18630</v>
      </c>
      <c r="Q4313" s="5" t="str">
        <f t="shared" si="67"/>
        <v>Arquivado</v>
      </c>
      <c r="R4313" s="32" t="e">
        <v>#N/A</v>
      </c>
    </row>
    <row r="4314" spans="1:18" x14ac:dyDescent="0.2">
      <c r="A4314" s="5" t="s">
        <v>14505</v>
      </c>
      <c r="B4314" s="5"/>
      <c r="C4314" s="5" t="s">
        <v>14506</v>
      </c>
      <c r="D4314" s="5" t="s">
        <v>1393</v>
      </c>
      <c r="E4314" s="36" t="s">
        <v>71</v>
      </c>
      <c r="F4314" s="5" t="s">
        <v>18633</v>
      </c>
      <c r="G4314" s="34">
        <v>45576</v>
      </c>
      <c r="H4314" s="33" t="s">
        <v>18630</v>
      </c>
      <c r="I4314" s="34"/>
      <c r="J4314" s="5" t="s">
        <v>18633</v>
      </c>
      <c r="K4314" s="34">
        <v>45545</v>
      </c>
      <c r="L4314" s="33" t="s">
        <v>42</v>
      </c>
      <c r="M4314" s="33" t="s">
        <v>43</v>
      </c>
      <c r="N4314" s="5" t="s">
        <v>26</v>
      </c>
      <c r="O4314" s="35">
        <v>455215.29</v>
      </c>
      <c r="P4314" s="5" t="s">
        <v>18633</v>
      </c>
      <c r="Q4314" s="5" t="str">
        <f t="shared" si="67"/>
        <v>Arquivado</v>
      </c>
      <c r="R4314" s="32" t="e">
        <v>#N/A</v>
      </c>
    </row>
    <row r="4315" spans="1:18" x14ac:dyDescent="0.2">
      <c r="A4315" s="5" t="s">
        <v>14507</v>
      </c>
      <c r="B4315" s="5"/>
      <c r="C4315" s="5" t="s">
        <v>14508</v>
      </c>
      <c r="D4315" s="5" t="s">
        <v>18692</v>
      </c>
      <c r="E4315" s="36" t="s">
        <v>71</v>
      </c>
      <c r="F4315" s="5" t="s">
        <v>18633</v>
      </c>
      <c r="G4315" s="34">
        <v>44858</v>
      </c>
      <c r="H4315" s="33" t="s">
        <v>18630</v>
      </c>
      <c r="I4315" s="34"/>
      <c r="J4315" s="5" t="s">
        <v>18630</v>
      </c>
      <c r="K4315" s="34"/>
      <c r="L4315" s="5" t="s">
        <v>42</v>
      </c>
      <c r="M4315" s="5" t="s">
        <v>43</v>
      </c>
      <c r="N4315" s="5" t="s">
        <v>26</v>
      </c>
      <c r="O4315" s="35">
        <v>160002.19</v>
      </c>
      <c r="P4315" s="5" t="s">
        <v>18630</v>
      </c>
      <c r="Q4315" s="5" t="str">
        <f t="shared" si="67"/>
        <v>Arquivado</v>
      </c>
      <c r="R4315" s="32" t="e">
        <v>#N/A</v>
      </c>
    </row>
    <row r="4316" spans="1:18" x14ac:dyDescent="0.2">
      <c r="A4316" s="5" t="s">
        <v>14509</v>
      </c>
      <c r="B4316" s="5"/>
      <c r="C4316" s="5" t="s">
        <v>14510</v>
      </c>
      <c r="D4316" s="5" t="s">
        <v>891</v>
      </c>
      <c r="E4316" s="36" t="s">
        <v>71</v>
      </c>
      <c r="F4316" s="5" t="s">
        <v>18633</v>
      </c>
      <c r="G4316" s="34">
        <v>45881</v>
      </c>
      <c r="H4316" s="33" t="s">
        <v>18633</v>
      </c>
      <c r="I4316" s="34">
        <v>46063</v>
      </c>
      <c r="J4316" s="33" t="s">
        <v>18630</v>
      </c>
      <c r="K4316" s="34"/>
      <c r="L4316" s="5" t="s">
        <v>18795</v>
      </c>
      <c r="M4316" s="5" t="s">
        <v>11612</v>
      </c>
      <c r="N4316" s="5" t="s">
        <v>117</v>
      </c>
      <c r="O4316" s="35">
        <v>230203.32</v>
      </c>
      <c r="P4316" s="60" t="s">
        <v>18630</v>
      </c>
      <c r="Q4316" s="5" t="str">
        <f t="shared" si="67"/>
        <v>Ativo</v>
      </c>
      <c r="R4316" s="32" t="e">
        <v>#N/A</v>
      </c>
    </row>
    <row r="4317" spans="1:18" x14ac:dyDescent="0.2">
      <c r="A4317" s="5" t="s">
        <v>14511</v>
      </c>
      <c r="B4317" s="5" t="s">
        <v>14512</v>
      </c>
      <c r="C4317" s="5" t="s">
        <v>14513</v>
      </c>
      <c r="D4317" s="5" t="s">
        <v>14514</v>
      </c>
      <c r="E4317" s="36" t="s">
        <v>71</v>
      </c>
      <c r="F4317" s="5" t="s">
        <v>18633</v>
      </c>
      <c r="G4317" s="34">
        <v>46044</v>
      </c>
      <c r="H4317" s="33" t="s">
        <v>18630</v>
      </c>
      <c r="I4317" s="34"/>
      <c r="J4317" s="5" t="s">
        <v>18630</v>
      </c>
      <c r="K4317" s="34"/>
      <c r="L4317" s="5" t="s">
        <v>18796</v>
      </c>
      <c r="M4317" s="5" t="s">
        <v>473</v>
      </c>
      <c r="N4317" s="5" t="s">
        <v>117</v>
      </c>
      <c r="O4317" s="35">
        <v>108723.66</v>
      </c>
      <c r="P4317" s="60" t="s">
        <v>18630</v>
      </c>
      <c r="Q4317" s="5" t="str">
        <f t="shared" si="67"/>
        <v>Ativo</v>
      </c>
      <c r="R4317" s="32" t="e">
        <v>#N/A</v>
      </c>
    </row>
    <row r="4318" spans="1:18" x14ac:dyDescent="0.2">
      <c r="A4318" s="5" t="s">
        <v>14515</v>
      </c>
      <c r="B4318" s="5"/>
      <c r="C4318" s="5" t="s">
        <v>5302</v>
      </c>
      <c r="D4318" s="5" t="s">
        <v>19515</v>
      </c>
      <c r="E4318" s="36" t="s">
        <v>71</v>
      </c>
      <c r="F4318" s="5" t="s">
        <v>18633</v>
      </c>
      <c r="G4318" s="34">
        <v>42090</v>
      </c>
      <c r="H4318" s="33" t="s">
        <v>18633</v>
      </c>
      <c r="I4318" s="34">
        <v>42396</v>
      </c>
      <c r="J4318" s="33" t="s">
        <v>18633</v>
      </c>
      <c r="K4318" s="34">
        <v>43362</v>
      </c>
      <c r="L4318" s="33" t="s">
        <v>42</v>
      </c>
      <c r="M4318" s="33" t="s">
        <v>43</v>
      </c>
      <c r="N4318" s="5" t="s">
        <v>26</v>
      </c>
      <c r="O4318" s="35">
        <v>90000</v>
      </c>
      <c r="P4318" s="5" t="s">
        <v>18630</v>
      </c>
      <c r="Q4318" s="5" t="str">
        <f t="shared" si="67"/>
        <v>Arquivado</v>
      </c>
      <c r="R4318" s="32" t="e">
        <v>#N/A</v>
      </c>
    </row>
    <row r="4319" spans="1:18" x14ac:dyDescent="0.2">
      <c r="A4319" s="5" t="s">
        <v>14516</v>
      </c>
      <c r="B4319" s="5" t="s">
        <v>14517</v>
      </c>
      <c r="C4319" s="5" t="s">
        <v>14518</v>
      </c>
      <c r="D4319" s="5" t="s">
        <v>41</v>
      </c>
      <c r="E4319" s="36" t="s">
        <v>71</v>
      </c>
      <c r="F4319" s="5" t="s">
        <v>18633</v>
      </c>
      <c r="G4319" s="34">
        <v>43481</v>
      </c>
      <c r="H4319" s="33" t="s">
        <v>18633</v>
      </c>
      <c r="I4319" s="34">
        <v>43683</v>
      </c>
      <c r="J4319" s="33" t="s">
        <v>18633</v>
      </c>
      <c r="K4319" s="34">
        <v>44685</v>
      </c>
      <c r="L4319" s="33" t="s">
        <v>42</v>
      </c>
      <c r="M4319" s="33" t="s">
        <v>14519</v>
      </c>
      <c r="N4319" s="5" t="s">
        <v>26</v>
      </c>
      <c r="O4319" s="35">
        <v>40000</v>
      </c>
      <c r="P4319" s="5" t="s">
        <v>18630</v>
      </c>
      <c r="Q4319" s="5" t="str">
        <f t="shared" si="67"/>
        <v>Arquivado</v>
      </c>
      <c r="R4319" s="32" t="e">
        <v>#N/A</v>
      </c>
    </row>
    <row r="4320" spans="1:18" x14ac:dyDescent="0.2">
      <c r="A4320" s="5" t="s">
        <v>14521</v>
      </c>
      <c r="B4320" s="5"/>
      <c r="C4320" s="5" t="s">
        <v>14522</v>
      </c>
      <c r="D4320" s="5" t="s">
        <v>18691</v>
      </c>
      <c r="E4320" s="36" t="s">
        <v>71</v>
      </c>
      <c r="F4320" s="5" t="s">
        <v>18630</v>
      </c>
      <c r="G4320" s="34"/>
      <c r="H4320" s="5" t="s">
        <v>18630</v>
      </c>
      <c r="I4320" s="34"/>
      <c r="J4320" s="5" t="s">
        <v>18630</v>
      </c>
      <c r="K4320" s="34"/>
      <c r="L4320" s="5" t="s">
        <v>18793</v>
      </c>
      <c r="M4320" s="5" t="s">
        <v>14523</v>
      </c>
      <c r="N4320" s="5" t="s">
        <v>18712</v>
      </c>
      <c r="O4320" s="35">
        <v>577628.6</v>
      </c>
      <c r="P4320" s="60" t="s">
        <v>18630</v>
      </c>
      <c r="Q4320" s="5" t="str">
        <f t="shared" si="67"/>
        <v>Ativo</v>
      </c>
      <c r="R4320" s="32" t="e">
        <v>#N/A</v>
      </c>
    </row>
    <row r="4321" spans="1:18" x14ac:dyDescent="0.2">
      <c r="A4321" s="5" t="s">
        <v>14525</v>
      </c>
      <c r="B4321" s="5"/>
      <c r="C4321" s="5" t="s">
        <v>14526</v>
      </c>
      <c r="D4321" s="5" t="s">
        <v>19516</v>
      </c>
      <c r="E4321" s="36" t="s">
        <v>39</v>
      </c>
      <c r="F4321" s="5" t="s">
        <v>18633</v>
      </c>
      <c r="G4321" s="34">
        <v>43724</v>
      </c>
      <c r="H4321" s="33" t="s">
        <v>18630</v>
      </c>
      <c r="I4321" s="34"/>
      <c r="J4321" s="5" t="s">
        <v>18630</v>
      </c>
      <c r="K4321" s="34"/>
      <c r="L4321" s="5" t="s">
        <v>42</v>
      </c>
      <c r="M4321" s="33" t="s">
        <v>43</v>
      </c>
      <c r="N4321" s="5" t="s">
        <v>26</v>
      </c>
      <c r="O4321" s="35">
        <v>35000</v>
      </c>
      <c r="P4321" s="5" t="s">
        <v>18633</v>
      </c>
      <c r="Q4321" s="5" t="str">
        <f t="shared" si="67"/>
        <v>Arquivado</v>
      </c>
      <c r="R4321" s="32" t="e">
        <v>#N/A</v>
      </c>
    </row>
    <row r="4322" spans="1:18" x14ac:dyDescent="0.2">
      <c r="A4322" s="5" t="s">
        <v>14527</v>
      </c>
      <c r="B4322" s="5"/>
      <c r="C4322" s="5" t="s">
        <v>14528</v>
      </c>
      <c r="D4322" s="5" t="s">
        <v>443</v>
      </c>
      <c r="E4322" s="36" t="s">
        <v>71</v>
      </c>
      <c r="F4322" s="5" t="s">
        <v>18633</v>
      </c>
      <c r="G4322" s="34">
        <v>45596</v>
      </c>
      <c r="H4322" s="33" t="s">
        <v>18633</v>
      </c>
      <c r="I4322" s="34">
        <v>45706</v>
      </c>
      <c r="J4322" s="33" t="s">
        <v>18630</v>
      </c>
      <c r="K4322" s="34"/>
      <c r="L4322" s="5" t="s">
        <v>18795</v>
      </c>
      <c r="M4322" s="5" t="s">
        <v>14529</v>
      </c>
      <c r="N4322" s="5" t="s">
        <v>210</v>
      </c>
      <c r="O4322" s="35">
        <v>131316.69</v>
      </c>
      <c r="P4322" s="60" t="s">
        <v>18630</v>
      </c>
      <c r="Q4322" s="5" t="str">
        <f t="shared" si="67"/>
        <v>Ativo</v>
      </c>
      <c r="R4322" s="32" t="e">
        <v>#N/A</v>
      </c>
    </row>
    <row r="4323" spans="1:18" x14ac:dyDescent="0.2">
      <c r="A4323" s="5" t="s">
        <v>14531</v>
      </c>
      <c r="B4323" s="5" t="s">
        <v>14532</v>
      </c>
      <c r="C4323" s="5" t="s">
        <v>14533</v>
      </c>
      <c r="D4323" s="5" t="s">
        <v>18692</v>
      </c>
      <c r="E4323" s="36" t="s">
        <v>71</v>
      </c>
      <c r="F4323" s="5" t="s">
        <v>18633</v>
      </c>
      <c r="G4323" s="34">
        <v>43413</v>
      </c>
      <c r="H4323" s="33" t="s">
        <v>18633</v>
      </c>
      <c r="I4323" s="34">
        <v>43640</v>
      </c>
      <c r="J4323" s="33" t="s">
        <v>18633</v>
      </c>
      <c r="K4323" s="34">
        <v>45106</v>
      </c>
      <c r="L4323" s="33" t="s">
        <v>42</v>
      </c>
      <c r="M4323" s="33" t="s">
        <v>43</v>
      </c>
      <c r="N4323" s="5" t="s">
        <v>26</v>
      </c>
      <c r="O4323" s="35">
        <v>230501.87</v>
      </c>
      <c r="P4323" s="5" t="s">
        <v>18630</v>
      </c>
      <c r="Q4323" s="5" t="str">
        <f t="shared" si="67"/>
        <v>Arquivado</v>
      </c>
      <c r="R4323" s="32" t="e">
        <v>#N/A</v>
      </c>
    </row>
    <row r="4324" spans="1:18" x14ac:dyDescent="0.2">
      <c r="A4324" s="5" t="s">
        <v>14534</v>
      </c>
      <c r="B4324" s="5" t="s">
        <v>14535</v>
      </c>
      <c r="C4324" s="5" t="s">
        <v>14536</v>
      </c>
      <c r="D4324" s="5" t="s">
        <v>694</v>
      </c>
      <c r="E4324" s="36" t="s">
        <v>279</v>
      </c>
      <c r="F4324" s="5" t="s">
        <v>18633</v>
      </c>
      <c r="G4324" s="34">
        <v>44862</v>
      </c>
      <c r="H4324" s="33" t="s">
        <v>18633</v>
      </c>
      <c r="I4324" s="34">
        <v>45009</v>
      </c>
      <c r="J4324" s="33" t="s">
        <v>18633</v>
      </c>
      <c r="K4324" s="34">
        <v>45217</v>
      </c>
      <c r="L4324" s="33" t="s">
        <v>42</v>
      </c>
      <c r="M4324" s="33" t="s">
        <v>43</v>
      </c>
      <c r="N4324" s="5" t="s">
        <v>26</v>
      </c>
      <c r="O4324" s="35">
        <v>28665.89</v>
      </c>
      <c r="P4324" s="5" t="s">
        <v>18630</v>
      </c>
      <c r="Q4324" s="5" t="str">
        <f t="shared" si="67"/>
        <v>Arquivado</v>
      </c>
      <c r="R4324" s="32" t="e">
        <v>#N/A</v>
      </c>
    </row>
    <row r="4325" spans="1:18" x14ac:dyDescent="0.2">
      <c r="A4325" s="5" t="s">
        <v>14537</v>
      </c>
      <c r="B4325" s="5"/>
      <c r="C4325" s="5" t="s">
        <v>14538</v>
      </c>
      <c r="D4325" s="5" t="s">
        <v>443</v>
      </c>
      <c r="E4325" s="36" t="s">
        <v>71</v>
      </c>
      <c r="F4325" s="5" t="s">
        <v>18633</v>
      </c>
      <c r="G4325" s="34">
        <v>45215</v>
      </c>
      <c r="H4325" s="33" t="s">
        <v>18633</v>
      </c>
      <c r="I4325" s="34">
        <v>45386</v>
      </c>
      <c r="J4325" s="33" t="s">
        <v>18633</v>
      </c>
      <c r="K4325" s="34">
        <v>45624</v>
      </c>
      <c r="L4325" s="33" t="s">
        <v>42</v>
      </c>
      <c r="M4325" s="33" t="s">
        <v>825</v>
      </c>
      <c r="N4325" s="5" t="s">
        <v>26</v>
      </c>
      <c r="O4325" s="35">
        <v>260964.61</v>
      </c>
      <c r="P4325" s="5" t="s">
        <v>18630</v>
      </c>
      <c r="Q4325" s="5" t="str">
        <f t="shared" si="67"/>
        <v>Arquivado</v>
      </c>
      <c r="R4325" s="32" t="e">
        <v>#N/A</v>
      </c>
    </row>
    <row r="4326" spans="1:18" x14ac:dyDescent="0.2">
      <c r="A4326" s="5" t="s">
        <v>12805</v>
      </c>
      <c r="B4326" s="5" t="s">
        <v>12804</v>
      </c>
      <c r="C4326" s="5" t="s">
        <v>12806</v>
      </c>
      <c r="D4326" s="5" t="s">
        <v>320</v>
      </c>
      <c r="E4326" s="36" t="s">
        <v>71</v>
      </c>
      <c r="F4326" s="5" t="s">
        <v>18633</v>
      </c>
      <c r="G4326" s="34">
        <v>44523</v>
      </c>
      <c r="H4326" s="33" t="s">
        <v>18633</v>
      </c>
      <c r="I4326" s="34">
        <v>44742</v>
      </c>
      <c r="J4326" s="33" t="s">
        <v>18633</v>
      </c>
      <c r="K4326" s="34">
        <v>44862</v>
      </c>
      <c r="L4326" s="33" t="s">
        <v>42</v>
      </c>
      <c r="M4326" s="33" t="s">
        <v>43</v>
      </c>
      <c r="N4326" s="5" t="s">
        <v>26</v>
      </c>
      <c r="O4326" s="35">
        <v>346610.3</v>
      </c>
      <c r="P4326" s="5" t="s">
        <v>18633</v>
      </c>
      <c r="Q4326" s="5" t="str">
        <f t="shared" si="67"/>
        <v>Arquivado</v>
      </c>
      <c r="R4326" s="32" t="e">
        <v>#N/A</v>
      </c>
    </row>
    <row r="4327" spans="1:18" x14ac:dyDescent="0.2">
      <c r="A4327" s="5" t="s">
        <v>14539</v>
      </c>
      <c r="B4327" s="5"/>
      <c r="C4327" s="5" t="s">
        <v>14540</v>
      </c>
      <c r="D4327" s="5" t="s">
        <v>18693</v>
      </c>
      <c r="E4327" s="36" t="s">
        <v>71</v>
      </c>
      <c r="F4327" s="5" t="s">
        <v>18630</v>
      </c>
      <c r="G4327" s="34"/>
      <c r="H4327" s="5" t="s">
        <v>18630</v>
      </c>
      <c r="I4327" s="34"/>
      <c r="J4327" s="5" t="s">
        <v>18630</v>
      </c>
      <c r="K4327" s="34"/>
      <c r="L4327" s="5" t="s">
        <v>42</v>
      </c>
      <c r="M4327" s="5" t="s">
        <v>43</v>
      </c>
      <c r="N4327" s="5" t="s">
        <v>26</v>
      </c>
      <c r="O4327" s="35">
        <v>202609.55</v>
      </c>
      <c r="P4327" s="5" t="s">
        <v>18630</v>
      </c>
      <c r="Q4327" s="5" t="str">
        <f t="shared" si="67"/>
        <v>Arquivado</v>
      </c>
      <c r="R4327" s="32" t="e">
        <v>#N/A</v>
      </c>
    </row>
    <row r="4328" spans="1:18" x14ac:dyDescent="0.2">
      <c r="A4328" s="5" t="s">
        <v>14541</v>
      </c>
      <c r="B4328" s="5"/>
      <c r="C4328" s="5" t="s">
        <v>10616</v>
      </c>
      <c r="D4328" s="5" t="s">
        <v>1672</v>
      </c>
      <c r="E4328" s="36" t="s">
        <v>71</v>
      </c>
      <c r="F4328" s="5" t="s">
        <v>18630</v>
      </c>
      <c r="G4328" s="34"/>
      <c r="H4328" s="5" t="s">
        <v>18630</v>
      </c>
      <c r="I4328" s="34"/>
      <c r="J4328" s="5" t="s">
        <v>18630</v>
      </c>
      <c r="K4328" s="34"/>
      <c r="L4328" s="5" t="s">
        <v>42</v>
      </c>
      <c r="M4328" s="5" t="s">
        <v>14542</v>
      </c>
      <c r="N4328" s="5" t="s">
        <v>26</v>
      </c>
      <c r="O4328" s="35">
        <v>40000</v>
      </c>
      <c r="P4328" s="5" t="s">
        <v>18630</v>
      </c>
      <c r="Q4328" s="5" t="str">
        <f t="shared" si="67"/>
        <v>Arquivado</v>
      </c>
      <c r="R4328" s="32" t="e">
        <v>#N/A</v>
      </c>
    </row>
    <row r="4329" spans="1:18" x14ac:dyDescent="0.2">
      <c r="A4329" s="5" t="s">
        <v>14544</v>
      </c>
      <c r="B4329" s="5"/>
      <c r="C4329" s="5" t="s">
        <v>14545</v>
      </c>
      <c r="D4329" s="5" t="s">
        <v>18692</v>
      </c>
      <c r="E4329" s="36" t="s">
        <v>71</v>
      </c>
      <c r="F4329" s="5" t="s">
        <v>18633</v>
      </c>
      <c r="G4329" s="34">
        <v>43768</v>
      </c>
      <c r="H4329" s="33" t="s">
        <v>18630</v>
      </c>
      <c r="I4329" s="34"/>
      <c r="J4329" s="5" t="s">
        <v>18630</v>
      </c>
      <c r="K4329" s="34"/>
      <c r="L4329" s="5" t="s">
        <v>42</v>
      </c>
      <c r="M4329" s="5" t="s">
        <v>14546</v>
      </c>
      <c r="N4329" s="5" t="s">
        <v>26</v>
      </c>
      <c r="O4329" s="35">
        <v>204437.74</v>
      </c>
      <c r="P4329" s="5" t="s">
        <v>18630</v>
      </c>
      <c r="Q4329" s="5" t="str">
        <f t="shared" si="67"/>
        <v>Arquivado</v>
      </c>
      <c r="R4329" s="32" t="e">
        <v>#N/A</v>
      </c>
    </row>
    <row r="4330" spans="1:18" x14ac:dyDescent="0.2">
      <c r="A4330" s="5" t="s">
        <v>14548</v>
      </c>
      <c r="B4330" s="5"/>
      <c r="C4330" s="5" t="s">
        <v>14549</v>
      </c>
      <c r="D4330" s="5" t="s">
        <v>14550</v>
      </c>
      <c r="E4330" s="36" t="s">
        <v>71</v>
      </c>
      <c r="F4330" s="5" t="s">
        <v>18633</v>
      </c>
      <c r="G4330" s="34">
        <v>44379</v>
      </c>
      <c r="H4330" s="33" t="s">
        <v>18633</v>
      </c>
      <c r="I4330" s="34">
        <v>44489</v>
      </c>
      <c r="J4330" s="33" t="s">
        <v>18633</v>
      </c>
      <c r="K4330" s="34">
        <v>44797</v>
      </c>
      <c r="L4330" s="33" t="s">
        <v>42</v>
      </c>
      <c r="M4330" s="5" t="s">
        <v>646</v>
      </c>
      <c r="N4330" s="5" t="s">
        <v>26</v>
      </c>
      <c r="O4330" s="35">
        <v>403609.03</v>
      </c>
      <c r="P4330" s="5" t="s">
        <v>18630</v>
      </c>
      <c r="Q4330" s="5" t="str">
        <f t="shared" si="67"/>
        <v>Arquivado</v>
      </c>
      <c r="R4330" s="32" t="e">
        <v>#N/A</v>
      </c>
    </row>
    <row r="4331" spans="1:18" x14ac:dyDescent="0.2">
      <c r="A4331" s="5" t="s">
        <v>14551</v>
      </c>
      <c r="B4331" s="5"/>
      <c r="C4331" s="5" t="s">
        <v>14552</v>
      </c>
      <c r="D4331" s="5" t="s">
        <v>14553</v>
      </c>
      <c r="E4331" s="36" t="s">
        <v>71</v>
      </c>
      <c r="F4331" s="5" t="s">
        <v>18633</v>
      </c>
      <c r="G4331" s="34">
        <v>43118</v>
      </c>
      <c r="H4331" s="33" t="s">
        <v>18633</v>
      </c>
      <c r="I4331" s="34">
        <v>43248</v>
      </c>
      <c r="J4331" s="33" t="s">
        <v>18633</v>
      </c>
      <c r="K4331" s="34">
        <v>44138</v>
      </c>
      <c r="L4331" s="33" t="s">
        <v>42</v>
      </c>
      <c r="M4331" s="33" t="s">
        <v>43</v>
      </c>
      <c r="N4331" s="5" t="s">
        <v>26</v>
      </c>
      <c r="O4331" s="35">
        <v>40000</v>
      </c>
      <c r="P4331" s="5" t="s">
        <v>18630</v>
      </c>
      <c r="Q4331" s="5" t="str">
        <f t="shared" si="67"/>
        <v>Arquivado</v>
      </c>
      <c r="R4331" s="32" t="e">
        <v>#N/A</v>
      </c>
    </row>
    <row r="4332" spans="1:18" x14ac:dyDescent="0.2">
      <c r="A4332" s="5" t="s">
        <v>14554</v>
      </c>
      <c r="B4332" s="5" t="s">
        <v>14555</v>
      </c>
      <c r="C4332" s="5" t="s">
        <v>14556</v>
      </c>
      <c r="D4332" s="5" t="s">
        <v>14557</v>
      </c>
      <c r="E4332" s="36" t="s">
        <v>71</v>
      </c>
      <c r="F4332" s="5" t="s">
        <v>18633</v>
      </c>
      <c r="G4332" s="34">
        <v>45338</v>
      </c>
      <c r="H4332" s="33" t="s">
        <v>18633</v>
      </c>
      <c r="I4332" s="34">
        <v>45539</v>
      </c>
      <c r="J4332" s="33" t="s">
        <v>18633</v>
      </c>
      <c r="K4332" s="34">
        <v>45734</v>
      </c>
      <c r="L4332" s="33" t="s">
        <v>42</v>
      </c>
      <c r="M4332" s="5" t="s">
        <v>14558</v>
      </c>
      <c r="N4332" s="5" t="s">
        <v>26</v>
      </c>
      <c r="O4332" s="35">
        <v>588340.88</v>
      </c>
      <c r="P4332" s="5" t="s">
        <v>18630</v>
      </c>
      <c r="Q4332" s="5" t="str">
        <f t="shared" si="67"/>
        <v>Arquivado</v>
      </c>
      <c r="R4332" s="32" t="e">
        <v>#N/A</v>
      </c>
    </row>
    <row r="4333" spans="1:18" x14ac:dyDescent="0.2">
      <c r="A4333" s="5" t="s">
        <v>14560</v>
      </c>
      <c r="B4333" s="5"/>
      <c r="C4333" s="5" t="s">
        <v>14561</v>
      </c>
      <c r="D4333" s="5" t="s">
        <v>14562</v>
      </c>
      <c r="E4333" s="36" t="s">
        <v>71</v>
      </c>
      <c r="F4333" s="5" t="s">
        <v>18633</v>
      </c>
      <c r="G4333" s="34">
        <v>45628</v>
      </c>
      <c r="H4333" s="33" t="s">
        <v>18630</v>
      </c>
      <c r="I4333" s="34"/>
      <c r="J4333" s="5" t="s">
        <v>18630</v>
      </c>
      <c r="K4333" s="34"/>
      <c r="L4333" s="5" t="s">
        <v>18795</v>
      </c>
      <c r="M4333" s="5" t="s">
        <v>2452</v>
      </c>
      <c r="N4333" s="5" t="s">
        <v>210</v>
      </c>
      <c r="O4333" s="35">
        <v>198373.87</v>
      </c>
      <c r="P4333" s="60" t="s">
        <v>18630</v>
      </c>
      <c r="Q4333" s="5" t="str">
        <f t="shared" si="67"/>
        <v>Ativo</v>
      </c>
      <c r="R4333" s="32" t="e">
        <v>#N/A</v>
      </c>
    </row>
    <row r="4334" spans="1:18" x14ac:dyDescent="0.2">
      <c r="A4334" s="5" t="s">
        <v>14563</v>
      </c>
      <c r="B4334" s="5"/>
      <c r="C4334" s="5" t="s">
        <v>13753</v>
      </c>
      <c r="D4334" s="5" t="s">
        <v>18692</v>
      </c>
      <c r="E4334" s="36" t="s">
        <v>39</v>
      </c>
      <c r="F4334" s="5" t="s">
        <v>18633</v>
      </c>
      <c r="G4334" s="34">
        <v>44832</v>
      </c>
      <c r="H4334" s="33" t="s">
        <v>18630</v>
      </c>
      <c r="I4334" s="34"/>
      <c r="J4334" s="5" t="s">
        <v>18630</v>
      </c>
      <c r="K4334" s="34"/>
      <c r="L4334" s="5" t="s">
        <v>42</v>
      </c>
      <c r="M4334" s="33" t="s">
        <v>14564</v>
      </c>
      <c r="N4334" s="5" t="s">
        <v>26</v>
      </c>
      <c r="O4334" s="35">
        <v>105814.51</v>
      </c>
      <c r="P4334" s="5" t="s">
        <v>18633</v>
      </c>
      <c r="Q4334" s="5" t="str">
        <f t="shared" si="67"/>
        <v>Arquivado</v>
      </c>
      <c r="R4334" s="32" t="e">
        <v>#N/A</v>
      </c>
    </row>
    <row r="4335" spans="1:18" x14ac:dyDescent="0.2">
      <c r="A4335" s="5" t="s">
        <v>14566</v>
      </c>
      <c r="B4335" s="5"/>
      <c r="C4335" s="5" t="s">
        <v>14567</v>
      </c>
      <c r="D4335" s="5" t="s">
        <v>976</v>
      </c>
      <c r="E4335" s="36" t="s">
        <v>71</v>
      </c>
      <c r="F4335" s="5" t="s">
        <v>18630</v>
      </c>
      <c r="G4335" s="34"/>
      <c r="H4335" s="5" t="s">
        <v>18630</v>
      </c>
      <c r="I4335" s="34"/>
      <c r="J4335" s="5" t="s">
        <v>18630</v>
      </c>
      <c r="K4335" s="34"/>
      <c r="L4335" s="5" t="s">
        <v>42</v>
      </c>
      <c r="M4335" s="5" t="s">
        <v>43</v>
      </c>
      <c r="N4335" s="5" t="s">
        <v>26</v>
      </c>
      <c r="O4335" s="35">
        <v>56779.85</v>
      </c>
      <c r="P4335" s="5" t="s">
        <v>18630</v>
      </c>
      <c r="Q4335" s="5" t="str">
        <f t="shared" si="67"/>
        <v>Arquivado</v>
      </c>
      <c r="R4335" s="32" t="e">
        <v>#N/A</v>
      </c>
    </row>
    <row r="4336" spans="1:18" x14ac:dyDescent="0.2">
      <c r="A4336" s="5" t="s">
        <v>14568</v>
      </c>
      <c r="B4336" s="5"/>
      <c r="C4336" s="5" t="s">
        <v>14187</v>
      </c>
      <c r="D4336" s="5" t="s">
        <v>1557</v>
      </c>
      <c r="E4336" s="36" t="s">
        <v>71</v>
      </c>
      <c r="F4336" s="5" t="s">
        <v>18630</v>
      </c>
      <c r="G4336" s="34"/>
      <c r="H4336" s="5" t="s">
        <v>18630</v>
      </c>
      <c r="I4336" s="34"/>
      <c r="J4336" s="5" t="s">
        <v>18633</v>
      </c>
      <c r="K4336" s="34">
        <v>45128</v>
      </c>
      <c r="L4336" s="33" t="s">
        <v>42</v>
      </c>
      <c r="M4336" s="5" t="s">
        <v>14569</v>
      </c>
      <c r="N4336" s="5" t="s">
        <v>26</v>
      </c>
      <c r="O4336" s="35">
        <v>503785.67</v>
      </c>
      <c r="P4336" s="5" t="s">
        <v>18630</v>
      </c>
      <c r="Q4336" s="5" t="str">
        <f t="shared" si="67"/>
        <v>Arquivado</v>
      </c>
      <c r="R4336" s="32" t="e">
        <v>#N/A</v>
      </c>
    </row>
    <row r="4337" spans="1:18" x14ac:dyDescent="0.2">
      <c r="A4337" s="5" t="s">
        <v>14571</v>
      </c>
      <c r="B4337" s="5"/>
      <c r="C4337" s="5" t="s">
        <v>14572</v>
      </c>
      <c r="D4337" s="5" t="s">
        <v>18691</v>
      </c>
      <c r="E4337" s="36" t="s">
        <v>71</v>
      </c>
      <c r="F4337" s="5" t="s">
        <v>18633</v>
      </c>
      <c r="G4337" s="34">
        <v>45391</v>
      </c>
      <c r="H4337" s="33" t="s">
        <v>18633</v>
      </c>
      <c r="I4337" s="34">
        <v>45590</v>
      </c>
      <c r="J4337" s="33" t="s">
        <v>18633</v>
      </c>
      <c r="K4337" s="34">
        <v>45862</v>
      </c>
      <c r="L4337" s="33" t="s">
        <v>42</v>
      </c>
      <c r="M4337" s="5" t="s">
        <v>43</v>
      </c>
      <c r="N4337" s="5" t="s">
        <v>26</v>
      </c>
      <c r="O4337" s="35">
        <v>450607.38</v>
      </c>
      <c r="P4337" s="5" t="s">
        <v>18630</v>
      </c>
      <c r="Q4337" s="5" t="str">
        <f t="shared" si="67"/>
        <v>Arquivado</v>
      </c>
      <c r="R4337" s="32" t="e">
        <v>#N/A</v>
      </c>
    </row>
    <row r="4338" spans="1:18" x14ac:dyDescent="0.2">
      <c r="A4338" s="5" t="s">
        <v>14573</v>
      </c>
      <c r="B4338" s="5" t="s">
        <v>14574</v>
      </c>
      <c r="C4338" s="5" t="s">
        <v>14575</v>
      </c>
      <c r="D4338" s="5" t="s">
        <v>19498</v>
      </c>
      <c r="E4338" s="36" t="s">
        <v>71</v>
      </c>
      <c r="F4338" s="5" t="s">
        <v>18633</v>
      </c>
      <c r="G4338" s="34">
        <v>43070</v>
      </c>
      <c r="H4338" s="33" t="s">
        <v>18633</v>
      </c>
      <c r="I4338" s="34">
        <v>43431</v>
      </c>
      <c r="J4338" s="33" t="s">
        <v>18633</v>
      </c>
      <c r="K4338" s="34">
        <v>43451</v>
      </c>
      <c r="L4338" s="33" t="s">
        <v>42</v>
      </c>
      <c r="M4338" s="33" t="s">
        <v>11363</v>
      </c>
      <c r="N4338" s="5" t="s">
        <v>26</v>
      </c>
      <c r="O4338" s="35">
        <v>500000</v>
      </c>
      <c r="P4338" s="5" t="s">
        <v>18633</v>
      </c>
      <c r="Q4338" s="5" t="str">
        <f t="shared" si="67"/>
        <v>Arquivado</v>
      </c>
      <c r="R4338" s="32" t="e">
        <v>#N/A</v>
      </c>
    </row>
    <row r="4339" spans="1:18" x14ac:dyDescent="0.2">
      <c r="A4339" s="5" t="s">
        <v>14576</v>
      </c>
      <c r="B4339" s="5"/>
      <c r="C4339" s="5" t="s">
        <v>10763</v>
      </c>
      <c r="D4339" s="5" t="s">
        <v>10711</v>
      </c>
      <c r="E4339" s="36" t="s">
        <v>71</v>
      </c>
      <c r="F4339" s="5" t="s">
        <v>18630</v>
      </c>
      <c r="G4339" s="34"/>
      <c r="H4339" s="5" t="s">
        <v>18630</v>
      </c>
      <c r="I4339" s="34"/>
      <c r="J4339" s="5" t="s">
        <v>18630</v>
      </c>
      <c r="K4339" s="34"/>
      <c r="L4339" s="5" t="s">
        <v>18793</v>
      </c>
      <c r="M4339" s="5" t="s">
        <v>8417</v>
      </c>
      <c r="N4339" s="5" t="s">
        <v>18712</v>
      </c>
      <c r="O4339" s="35">
        <v>775556.62</v>
      </c>
      <c r="P4339" s="60" t="s">
        <v>18633</v>
      </c>
      <c r="Q4339" s="5" t="str">
        <f t="shared" si="67"/>
        <v>Ativo</v>
      </c>
      <c r="R4339" s="32" t="e">
        <v>#N/A</v>
      </c>
    </row>
    <row r="4340" spans="1:18" x14ac:dyDescent="0.2">
      <c r="A4340" s="5" t="s">
        <v>14577</v>
      </c>
      <c r="B4340" s="5"/>
      <c r="D4340" s="5" t="s">
        <v>19517</v>
      </c>
      <c r="E4340" s="36" t="s">
        <v>71</v>
      </c>
      <c r="F4340" s="5" t="s">
        <v>18630</v>
      </c>
      <c r="G4340" s="34"/>
      <c r="H4340" s="5" t="s">
        <v>18630</v>
      </c>
      <c r="I4340" s="34"/>
      <c r="J4340" s="5" t="s">
        <v>18630</v>
      </c>
      <c r="K4340" s="34"/>
      <c r="L4340" s="5" t="s">
        <v>18793</v>
      </c>
      <c r="M4340" s="5"/>
      <c r="N4340" s="5" t="s">
        <v>18712</v>
      </c>
      <c r="O4340" s="35">
        <v>757071.63</v>
      </c>
      <c r="P4340" s="60" t="s">
        <v>18630</v>
      </c>
      <c r="Q4340" s="5" t="str">
        <f t="shared" si="67"/>
        <v>Ativo</v>
      </c>
      <c r="R4340" s="32" t="e">
        <v>#N/A</v>
      </c>
    </row>
    <row r="4341" spans="1:18" x14ac:dyDescent="0.2">
      <c r="A4341" s="5" t="s">
        <v>14578</v>
      </c>
      <c r="B4341" s="5"/>
      <c r="D4341" s="5" t="s">
        <v>19517</v>
      </c>
      <c r="E4341" s="36" t="s">
        <v>71</v>
      </c>
      <c r="F4341" s="5" t="s">
        <v>18630</v>
      </c>
      <c r="G4341" s="34"/>
      <c r="H4341" s="5" t="s">
        <v>18630</v>
      </c>
      <c r="I4341" s="34"/>
      <c r="J4341" s="5" t="s">
        <v>18630</v>
      </c>
      <c r="K4341" s="34"/>
      <c r="L4341" s="5" t="s">
        <v>18793</v>
      </c>
      <c r="M4341" s="5"/>
      <c r="N4341" s="5" t="s">
        <v>18712</v>
      </c>
      <c r="O4341" s="35">
        <v>352000</v>
      </c>
      <c r="P4341" s="60" t="s">
        <v>18630</v>
      </c>
      <c r="Q4341" s="5" t="str">
        <f t="shared" si="67"/>
        <v>Ativo</v>
      </c>
      <c r="R4341" s="32" t="e">
        <v>#N/A</v>
      </c>
    </row>
    <row r="4342" spans="1:18" x14ac:dyDescent="0.2">
      <c r="A4342" s="5" t="s">
        <v>14579</v>
      </c>
      <c r="B4342" s="5" t="s">
        <v>14580</v>
      </c>
      <c r="C4342" s="5" t="s">
        <v>14581</v>
      </c>
      <c r="D4342" s="5" t="s">
        <v>18693</v>
      </c>
      <c r="E4342" s="36" t="s">
        <v>71</v>
      </c>
      <c r="F4342" s="5" t="s">
        <v>18633</v>
      </c>
      <c r="G4342" s="34">
        <v>43795</v>
      </c>
      <c r="H4342" s="33" t="s">
        <v>18633</v>
      </c>
      <c r="I4342" s="34">
        <v>44749</v>
      </c>
      <c r="J4342" s="33" t="s">
        <v>18630</v>
      </c>
      <c r="K4342" s="34"/>
      <c r="L4342" s="5" t="s">
        <v>18796</v>
      </c>
      <c r="M4342" s="5" t="s">
        <v>14582</v>
      </c>
      <c r="N4342" s="5" t="s">
        <v>117</v>
      </c>
      <c r="O4342" s="35">
        <v>501016.42</v>
      </c>
      <c r="P4342" s="60" t="s">
        <v>18630</v>
      </c>
      <c r="Q4342" s="5" t="str">
        <f t="shared" si="67"/>
        <v>Ativo</v>
      </c>
      <c r="R4342" s="32" t="e">
        <v>#N/A</v>
      </c>
    </row>
    <row r="4343" spans="1:18" x14ac:dyDescent="0.2">
      <c r="A4343" s="5" t="s">
        <v>14584</v>
      </c>
      <c r="B4343" s="5"/>
      <c r="C4343" s="5" t="s">
        <v>14585</v>
      </c>
      <c r="D4343" s="5" t="s">
        <v>18695</v>
      </c>
      <c r="E4343" s="36" t="s">
        <v>71</v>
      </c>
      <c r="F4343" s="5" t="s">
        <v>18633</v>
      </c>
      <c r="G4343" s="34">
        <v>43375</v>
      </c>
      <c r="H4343" s="33" t="s">
        <v>18630</v>
      </c>
      <c r="I4343" s="34"/>
      <c r="J4343" s="5" t="s">
        <v>18633</v>
      </c>
      <c r="K4343" s="34">
        <v>43395</v>
      </c>
      <c r="L4343" s="33" t="s">
        <v>42</v>
      </c>
      <c r="M4343" s="5" t="s">
        <v>43</v>
      </c>
      <c r="N4343" s="5" t="s">
        <v>26</v>
      </c>
      <c r="O4343" s="35">
        <v>253617.78</v>
      </c>
      <c r="P4343" s="5" t="s">
        <v>18630</v>
      </c>
      <c r="Q4343" s="5" t="str">
        <f t="shared" si="67"/>
        <v>Arquivado</v>
      </c>
      <c r="R4343" s="32" t="e">
        <v>#N/A</v>
      </c>
    </row>
    <row r="4344" spans="1:18" x14ac:dyDescent="0.2">
      <c r="A4344" s="5" t="s">
        <v>14586</v>
      </c>
      <c r="B4344" s="5"/>
      <c r="C4344" s="5" t="s">
        <v>14587</v>
      </c>
      <c r="D4344" s="5" t="s">
        <v>19222</v>
      </c>
      <c r="E4344" s="36" t="s">
        <v>71</v>
      </c>
      <c r="F4344" s="5" t="s">
        <v>18630</v>
      </c>
      <c r="G4344" s="34"/>
      <c r="H4344" s="5" t="s">
        <v>18630</v>
      </c>
      <c r="I4344" s="34"/>
      <c r="J4344" s="5" t="s">
        <v>18630</v>
      </c>
      <c r="K4344" s="34"/>
      <c r="L4344" s="5" t="s">
        <v>42</v>
      </c>
      <c r="M4344" s="5" t="s">
        <v>43</v>
      </c>
      <c r="N4344" s="5" t="s">
        <v>26</v>
      </c>
      <c r="O4344" s="35">
        <v>131935.92000000001</v>
      </c>
      <c r="P4344" s="5" t="s">
        <v>18630</v>
      </c>
      <c r="Q4344" s="5" t="str">
        <f t="shared" si="67"/>
        <v>Arquivado</v>
      </c>
      <c r="R4344" s="32" t="e">
        <v>#N/A</v>
      </c>
    </row>
    <row r="4345" spans="1:18" x14ac:dyDescent="0.2">
      <c r="A4345" s="5" t="s">
        <v>14588</v>
      </c>
      <c r="B4345" s="5"/>
      <c r="C4345" s="5" t="s">
        <v>14589</v>
      </c>
      <c r="D4345" s="5" t="s">
        <v>14590</v>
      </c>
      <c r="E4345" s="36" t="s">
        <v>71</v>
      </c>
      <c r="F4345" s="5" t="s">
        <v>18633</v>
      </c>
      <c r="G4345" s="34">
        <v>41477</v>
      </c>
      <c r="H4345" s="33" t="s">
        <v>18630</v>
      </c>
      <c r="I4345" s="34"/>
      <c r="J4345" s="5" t="s">
        <v>18633</v>
      </c>
      <c r="K4345" s="34">
        <v>41655</v>
      </c>
      <c r="L4345" s="33" t="s">
        <v>42</v>
      </c>
      <c r="M4345" s="5" t="s">
        <v>10556</v>
      </c>
      <c r="N4345" s="5" t="s">
        <v>26</v>
      </c>
      <c r="O4345" s="35">
        <v>33465.199999999997</v>
      </c>
      <c r="P4345" s="5" t="s">
        <v>18630</v>
      </c>
      <c r="Q4345" s="5" t="str">
        <f t="shared" si="67"/>
        <v>Arquivado</v>
      </c>
      <c r="R4345" s="32" t="e">
        <v>#N/A</v>
      </c>
    </row>
    <row r="4346" spans="1:18" x14ac:dyDescent="0.2">
      <c r="A4346" s="5" t="s">
        <v>14591</v>
      </c>
      <c r="B4346" s="5"/>
      <c r="C4346" s="5" t="s">
        <v>14592</v>
      </c>
      <c r="D4346" s="5" t="s">
        <v>19518</v>
      </c>
      <c r="E4346" s="36" t="s">
        <v>71</v>
      </c>
      <c r="F4346" s="5" t="s">
        <v>18633</v>
      </c>
      <c r="G4346" s="34">
        <v>43851</v>
      </c>
      <c r="H4346" s="33" t="s">
        <v>18633</v>
      </c>
      <c r="I4346" s="34">
        <v>44082</v>
      </c>
      <c r="J4346" s="33" t="s">
        <v>18633</v>
      </c>
      <c r="K4346" s="34">
        <v>45048</v>
      </c>
      <c r="L4346" s="33" t="s">
        <v>42</v>
      </c>
      <c r="M4346" s="33" t="s">
        <v>68</v>
      </c>
      <c r="N4346" s="5" t="s">
        <v>26</v>
      </c>
      <c r="O4346" s="35">
        <v>140405.56</v>
      </c>
      <c r="P4346" s="5" t="s">
        <v>18630</v>
      </c>
      <c r="Q4346" s="5" t="str">
        <f t="shared" si="67"/>
        <v>Arquivado</v>
      </c>
      <c r="R4346" s="32" t="e">
        <v>#N/A</v>
      </c>
    </row>
    <row r="4347" spans="1:18" x14ac:dyDescent="0.2">
      <c r="A4347" s="5" t="s">
        <v>14593</v>
      </c>
      <c r="B4347" s="5"/>
      <c r="C4347" s="5" t="s">
        <v>14594</v>
      </c>
      <c r="D4347" s="5" t="s">
        <v>18692</v>
      </c>
      <c r="E4347" s="36" t="s">
        <v>71</v>
      </c>
      <c r="F4347" s="5" t="s">
        <v>18633</v>
      </c>
      <c r="G4347" s="34">
        <v>44777</v>
      </c>
      <c r="H4347" s="33" t="s">
        <v>18633</v>
      </c>
      <c r="I4347" s="34">
        <v>45125</v>
      </c>
      <c r="J4347" s="33" t="s">
        <v>18633</v>
      </c>
      <c r="K4347" s="34">
        <v>45446</v>
      </c>
      <c r="L4347" s="33" t="s">
        <v>42</v>
      </c>
      <c r="M4347" s="33" t="s">
        <v>14595</v>
      </c>
      <c r="N4347" s="5" t="s">
        <v>26</v>
      </c>
      <c r="O4347" s="35">
        <v>530834.98</v>
      </c>
      <c r="P4347" s="5" t="s">
        <v>18630</v>
      </c>
      <c r="Q4347" s="5" t="str">
        <f t="shared" si="67"/>
        <v>Arquivado</v>
      </c>
      <c r="R4347" s="32" t="e">
        <v>#N/A</v>
      </c>
    </row>
    <row r="4348" spans="1:18" x14ac:dyDescent="0.2">
      <c r="A4348" s="5" t="s">
        <v>14597</v>
      </c>
      <c r="B4348" s="5" t="s">
        <v>14598</v>
      </c>
      <c r="C4348" s="5" t="s">
        <v>14599</v>
      </c>
      <c r="D4348" s="5" t="s">
        <v>18695</v>
      </c>
      <c r="E4348" s="36" t="s">
        <v>71</v>
      </c>
      <c r="F4348" s="5" t="s">
        <v>18633</v>
      </c>
      <c r="G4348" s="34">
        <v>45447</v>
      </c>
      <c r="H4348" s="33" t="s">
        <v>18633</v>
      </c>
      <c r="I4348" s="34">
        <v>45552</v>
      </c>
      <c r="J4348" s="33" t="s">
        <v>18633</v>
      </c>
      <c r="K4348" s="34">
        <v>45741</v>
      </c>
      <c r="L4348" s="33" t="s">
        <v>42</v>
      </c>
      <c r="M4348" s="33" t="s">
        <v>43</v>
      </c>
      <c r="N4348" s="5" t="s">
        <v>26</v>
      </c>
      <c r="O4348" s="35">
        <v>50329.57</v>
      </c>
      <c r="P4348" s="5" t="s">
        <v>18633</v>
      </c>
      <c r="Q4348" s="5" t="str">
        <f t="shared" si="67"/>
        <v>Arquivado</v>
      </c>
      <c r="R4348" s="32" t="e">
        <v>#N/A</v>
      </c>
    </row>
    <row r="4349" spans="1:18" x14ac:dyDescent="0.2">
      <c r="A4349" s="5" t="s">
        <v>14600</v>
      </c>
      <c r="B4349" s="5"/>
      <c r="C4349" s="5" t="s">
        <v>14601</v>
      </c>
      <c r="D4349" s="5" t="s">
        <v>14602</v>
      </c>
      <c r="E4349" s="36" t="s">
        <v>71</v>
      </c>
      <c r="F4349" s="5" t="s">
        <v>18633</v>
      </c>
      <c r="G4349" s="34">
        <v>44868</v>
      </c>
      <c r="H4349" s="33" t="s">
        <v>18633</v>
      </c>
      <c r="I4349" s="34">
        <v>45458</v>
      </c>
      <c r="J4349" s="33" t="s">
        <v>18630</v>
      </c>
      <c r="K4349" s="34"/>
      <c r="L4349" s="5" t="s">
        <v>18796</v>
      </c>
      <c r="M4349" s="5" t="s">
        <v>1668</v>
      </c>
      <c r="N4349" s="5" t="s">
        <v>117</v>
      </c>
      <c r="O4349" s="35">
        <v>154542.62</v>
      </c>
      <c r="P4349" s="60" t="s">
        <v>18630</v>
      </c>
      <c r="Q4349" s="5" t="str">
        <f t="shared" si="67"/>
        <v>Ativo</v>
      </c>
      <c r="R4349" s="32" t="e">
        <v>#N/A</v>
      </c>
    </row>
    <row r="4350" spans="1:18" x14ac:dyDescent="0.2">
      <c r="A4350" s="5" t="s">
        <v>14603</v>
      </c>
      <c r="B4350" s="5"/>
      <c r="C4350" s="5" t="s">
        <v>2823</v>
      </c>
      <c r="D4350" s="5" t="s">
        <v>829</v>
      </c>
      <c r="E4350" s="36" t="s">
        <v>71</v>
      </c>
      <c r="F4350" s="5" t="s">
        <v>18633</v>
      </c>
      <c r="G4350" s="34">
        <v>44418</v>
      </c>
      <c r="H4350" s="33" t="s">
        <v>18633</v>
      </c>
      <c r="I4350" s="34">
        <v>44670</v>
      </c>
      <c r="J4350" s="33" t="s">
        <v>18633</v>
      </c>
      <c r="K4350" s="34">
        <v>44700</v>
      </c>
      <c r="L4350" s="33" t="s">
        <v>42</v>
      </c>
      <c r="M4350" s="5" t="s">
        <v>14604</v>
      </c>
      <c r="N4350" s="5" t="s">
        <v>26</v>
      </c>
      <c r="O4350" s="35">
        <v>78767.539999999994</v>
      </c>
      <c r="P4350" s="5" t="s">
        <v>18630</v>
      </c>
      <c r="Q4350" s="5" t="str">
        <f t="shared" si="67"/>
        <v>Arquivado</v>
      </c>
      <c r="R4350" s="32" t="e">
        <v>#N/A</v>
      </c>
    </row>
    <row r="4351" spans="1:18" x14ac:dyDescent="0.2">
      <c r="A4351" s="5" t="s">
        <v>14606</v>
      </c>
      <c r="B4351" s="5" t="s">
        <v>14607</v>
      </c>
      <c r="C4351" s="5" t="s">
        <v>13027</v>
      </c>
      <c r="D4351" s="5" t="s">
        <v>14468</v>
      </c>
      <c r="E4351" s="36" t="s">
        <v>71</v>
      </c>
      <c r="F4351" s="5" t="s">
        <v>18633</v>
      </c>
      <c r="G4351" s="34">
        <v>43269</v>
      </c>
      <c r="H4351" s="33" t="s">
        <v>18633</v>
      </c>
      <c r="I4351" s="34">
        <v>43585</v>
      </c>
      <c r="J4351" s="33" t="s">
        <v>18633</v>
      </c>
      <c r="K4351" s="34">
        <v>43782</v>
      </c>
      <c r="L4351" s="33" t="s">
        <v>42</v>
      </c>
      <c r="M4351" s="33" t="s">
        <v>43</v>
      </c>
      <c r="N4351" s="5" t="s">
        <v>26</v>
      </c>
      <c r="O4351" s="35">
        <v>40000</v>
      </c>
      <c r="P4351" s="5" t="s">
        <v>18630</v>
      </c>
      <c r="Q4351" s="5" t="str">
        <f t="shared" si="67"/>
        <v>Arquivado</v>
      </c>
      <c r="R4351" s="32" t="e">
        <v>#N/A</v>
      </c>
    </row>
    <row r="4352" spans="1:18" x14ac:dyDescent="0.2">
      <c r="A4352" s="5" t="s">
        <v>14608</v>
      </c>
      <c r="B4352" s="5"/>
      <c r="C4352" s="5" t="s">
        <v>14609</v>
      </c>
      <c r="D4352" s="5" t="s">
        <v>4972</v>
      </c>
      <c r="E4352" s="36" t="s">
        <v>1622</v>
      </c>
      <c r="F4352" s="5" t="s">
        <v>18633</v>
      </c>
      <c r="G4352" s="34">
        <v>45404</v>
      </c>
      <c r="H4352" s="33" t="s">
        <v>18630</v>
      </c>
      <c r="I4352" s="34"/>
      <c r="J4352" s="5" t="s">
        <v>18630</v>
      </c>
      <c r="K4352" s="34"/>
      <c r="L4352" s="5" t="s">
        <v>42</v>
      </c>
      <c r="M4352" s="33" t="s">
        <v>43</v>
      </c>
      <c r="N4352" s="5" t="s">
        <v>26</v>
      </c>
      <c r="O4352" s="35">
        <v>40000</v>
      </c>
      <c r="P4352" s="5" t="s">
        <v>18633</v>
      </c>
      <c r="Q4352" s="5" t="str">
        <f t="shared" si="67"/>
        <v>Arquivado</v>
      </c>
      <c r="R4352" s="32" t="e">
        <v>#N/A</v>
      </c>
    </row>
    <row r="4353" spans="1:18" x14ac:dyDescent="0.2">
      <c r="A4353" s="5" t="s">
        <v>14610</v>
      </c>
      <c r="B4353" s="5"/>
      <c r="C4353" s="5" t="s">
        <v>14611</v>
      </c>
      <c r="D4353" s="5" t="s">
        <v>18691</v>
      </c>
      <c r="E4353" s="36" t="s">
        <v>71</v>
      </c>
      <c r="F4353" s="5" t="s">
        <v>18633</v>
      </c>
      <c r="G4353" s="34">
        <v>44433</v>
      </c>
      <c r="H4353" s="33" t="s">
        <v>18630</v>
      </c>
      <c r="I4353" s="34"/>
      <c r="J4353" s="5" t="s">
        <v>18633</v>
      </c>
      <c r="K4353" s="34">
        <v>44585</v>
      </c>
      <c r="L4353" s="33" t="s">
        <v>42</v>
      </c>
      <c r="M4353" s="5" t="s">
        <v>14612</v>
      </c>
      <c r="N4353" s="5" t="s">
        <v>26</v>
      </c>
      <c r="O4353" s="35">
        <v>485897.57</v>
      </c>
      <c r="P4353" s="5" t="s">
        <v>18630</v>
      </c>
      <c r="Q4353" s="5" t="str">
        <f t="shared" si="67"/>
        <v>Arquivado</v>
      </c>
      <c r="R4353" s="32" t="e">
        <v>#N/A</v>
      </c>
    </row>
    <row r="4354" spans="1:18" x14ac:dyDescent="0.2">
      <c r="A4354" s="5" t="s">
        <v>14614</v>
      </c>
      <c r="B4354" s="5"/>
      <c r="C4354" s="5" t="s">
        <v>14615</v>
      </c>
      <c r="D4354" s="5" t="s">
        <v>18693</v>
      </c>
      <c r="E4354" s="36" t="s">
        <v>71</v>
      </c>
      <c r="F4354" s="5" t="s">
        <v>18630</v>
      </c>
      <c r="G4354" s="34"/>
      <c r="H4354" s="5" t="s">
        <v>18630</v>
      </c>
      <c r="I4354" s="34"/>
      <c r="J4354" s="5" t="s">
        <v>18630</v>
      </c>
      <c r="K4354" s="34"/>
      <c r="L4354" s="5" t="s">
        <v>42</v>
      </c>
      <c r="M4354" s="5" t="s">
        <v>43</v>
      </c>
      <c r="N4354" s="5" t="s">
        <v>26</v>
      </c>
      <c r="O4354" s="35">
        <v>40000</v>
      </c>
      <c r="P4354" s="5" t="s">
        <v>18630</v>
      </c>
      <c r="Q4354" s="5" t="str">
        <f t="shared" si="67"/>
        <v>Arquivado</v>
      </c>
      <c r="R4354" s="32" t="e">
        <v>#N/A</v>
      </c>
    </row>
    <row r="4355" spans="1:18" x14ac:dyDescent="0.2">
      <c r="A4355" s="5" t="s">
        <v>14616</v>
      </c>
      <c r="B4355" s="5" t="s">
        <v>14617</v>
      </c>
      <c r="C4355" s="5" t="s">
        <v>14618</v>
      </c>
      <c r="D4355" s="5" t="s">
        <v>19519</v>
      </c>
      <c r="E4355" s="36" t="s">
        <v>71</v>
      </c>
      <c r="F4355" s="5" t="s">
        <v>18633</v>
      </c>
      <c r="G4355" s="34">
        <v>43570</v>
      </c>
      <c r="H4355" s="33" t="s">
        <v>18633</v>
      </c>
      <c r="I4355" s="34">
        <v>43734</v>
      </c>
      <c r="J4355" s="33" t="s">
        <v>18633</v>
      </c>
      <c r="K4355" s="34">
        <v>45398</v>
      </c>
      <c r="L4355" s="33" t="s">
        <v>18794</v>
      </c>
      <c r="M4355" s="33" t="s">
        <v>1211</v>
      </c>
      <c r="N4355" s="5" t="s">
        <v>117</v>
      </c>
      <c r="O4355" s="35">
        <v>40000</v>
      </c>
      <c r="P4355" s="60" t="s">
        <v>18630</v>
      </c>
      <c r="Q4355" s="5" t="str">
        <f t="shared" si="67"/>
        <v>Ativo</v>
      </c>
      <c r="R4355" s="32" t="e">
        <v>#N/A</v>
      </c>
    </row>
    <row r="4356" spans="1:18" x14ac:dyDescent="0.2">
      <c r="A4356" s="5" t="s">
        <v>14619</v>
      </c>
      <c r="B4356" s="5"/>
      <c r="C4356" s="5" t="s">
        <v>14620</v>
      </c>
      <c r="D4356" s="5" t="s">
        <v>14621</v>
      </c>
      <c r="E4356" s="36" t="s">
        <v>71</v>
      </c>
      <c r="F4356" s="5" t="s">
        <v>18633</v>
      </c>
      <c r="G4356" s="34">
        <v>43090</v>
      </c>
      <c r="H4356" s="33" t="s">
        <v>18633</v>
      </c>
      <c r="I4356" s="34">
        <v>43767</v>
      </c>
      <c r="J4356" s="33" t="s">
        <v>18633</v>
      </c>
      <c r="K4356" s="34">
        <v>43213</v>
      </c>
      <c r="L4356" s="33" t="s">
        <v>23</v>
      </c>
      <c r="M4356" s="33" t="s">
        <v>9383</v>
      </c>
      <c r="N4356" s="5" t="s">
        <v>26</v>
      </c>
      <c r="O4356" s="35">
        <v>110000</v>
      </c>
      <c r="P4356" s="5" t="s">
        <v>18633</v>
      </c>
      <c r="Q4356" s="5" t="str">
        <f t="shared" ref="Q4356:Q4419" si="68">IF(OR(ISNUMBER(SEARCH("arquivamento",L4356)),ISNUMBER(SEARCH("arquivado",L4356))),"Arquivado","Ativo")</f>
        <v>Arquivado</v>
      </c>
      <c r="R4356" s="32" t="e">
        <v>#N/A</v>
      </c>
    </row>
    <row r="4357" spans="1:18" x14ac:dyDescent="0.2">
      <c r="A4357" s="5" t="s">
        <v>14622</v>
      </c>
      <c r="B4357" s="5"/>
      <c r="C4357" s="5" t="s">
        <v>14623</v>
      </c>
      <c r="D4357" s="5" t="s">
        <v>18691</v>
      </c>
      <c r="E4357" s="36" t="s">
        <v>71</v>
      </c>
      <c r="F4357" s="5" t="s">
        <v>18633</v>
      </c>
      <c r="G4357" s="34">
        <v>42656</v>
      </c>
      <c r="H4357" s="33" t="s">
        <v>18633</v>
      </c>
      <c r="I4357" s="34">
        <v>42796</v>
      </c>
      <c r="J4357" s="33" t="s">
        <v>18633</v>
      </c>
      <c r="K4357" s="34">
        <v>43259</v>
      </c>
      <c r="L4357" s="33" t="s">
        <v>23</v>
      </c>
      <c r="M4357" s="5" t="s">
        <v>14624</v>
      </c>
      <c r="N4357" s="5" t="s">
        <v>26</v>
      </c>
      <c r="O4357" s="35">
        <v>40000</v>
      </c>
      <c r="P4357" s="5" t="s">
        <v>18630</v>
      </c>
      <c r="Q4357" s="5" t="str">
        <f t="shared" si="68"/>
        <v>Arquivado</v>
      </c>
      <c r="R4357" s="32" t="e">
        <v>#N/A</v>
      </c>
    </row>
    <row r="4358" spans="1:18" x14ac:dyDescent="0.2">
      <c r="A4358" s="5" t="s">
        <v>14626</v>
      </c>
      <c r="B4358" s="5"/>
      <c r="C4358" s="5" t="s">
        <v>14627</v>
      </c>
      <c r="D4358" s="5" t="s">
        <v>18693</v>
      </c>
      <c r="E4358" s="36" t="s">
        <v>71</v>
      </c>
      <c r="F4358" s="5" t="s">
        <v>18633</v>
      </c>
      <c r="G4358" s="34">
        <v>43774</v>
      </c>
      <c r="H4358" s="33" t="s">
        <v>18633</v>
      </c>
      <c r="I4358" s="34">
        <v>43991</v>
      </c>
      <c r="J4358" s="33" t="s">
        <v>18633</v>
      </c>
      <c r="K4358" s="34">
        <v>44379</v>
      </c>
      <c r="L4358" s="33" t="s">
        <v>42</v>
      </c>
      <c r="M4358" s="33" t="s">
        <v>43</v>
      </c>
      <c r="N4358" s="5" t="s">
        <v>26</v>
      </c>
      <c r="O4358" s="35">
        <v>127087.02</v>
      </c>
      <c r="P4358" s="5" t="s">
        <v>18630</v>
      </c>
      <c r="Q4358" s="5" t="str">
        <f t="shared" si="68"/>
        <v>Arquivado</v>
      </c>
      <c r="R4358" s="32" t="e">
        <v>#N/A</v>
      </c>
    </row>
    <row r="4359" spans="1:18" x14ac:dyDescent="0.2">
      <c r="A4359" s="5" t="s">
        <v>14628</v>
      </c>
      <c r="B4359" s="5"/>
      <c r="C4359" s="5" t="s">
        <v>14629</v>
      </c>
      <c r="D4359" s="5" t="s">
        <v>8500</v>
      </c>
      <c r="E4359" s="36" t="s">
        <v>71</v>
      </c>
      <c r="F4359" s="5" t="s">
        <v>18633</v>
      </c>
      <c r="G4359" s="34">
        <v>45870</v>
      </c>
      <c r="H4359" s="33" t="s">
        <v>18633</v>
      </c>
      <c r="I4359" s="34">
        <v>45996</v>
      </c>
      <c r="J4359" s="33" t="s">
        <v>18630</v>
      </c>
      <c r="K4359" s="34"/>
      <c r="L4359" s="5" t="s">
        <v>18795</v>
      </c>
      <c r="M4359" s="5" t="s">
        <v>14630</v>
      </c>
      <c r="N4359" s="5" t="s">
        <v>117</v>
      </c>
      <c r="O4359" s="35">
        <v>639749.74</v>
      </c>
      <c r="P4359" s="60" t="s">
        <v>18630</v>
      </c>
      <c r="Q4359" s="5" t="str">
        <f t="shared" si="68"/>
        <v>Ativo</v>
      </c>
      <c r="R4359" s="32" t="e">
        <v>#N/A</v>
      </c>
    </row>
    <row r="4360" spans="1:18" x14ac:dyDescent="0.2">
      <c r="A4360" s="5" t="s">
        <v>14632</v>
      </c>
      <c r="B4360" s="5"/>
      <c r="C4360" s="5" t="s">
        <v>14633</v>
      </c>
      <c r="D4360" s="5" t="s">
        <v>10799</v>
      </c>
      <c r="E4360" s="36" t="s">
        <v>71</v>
      </c>
      <c r="F4360" s="5" t="s">
        <v>18633</v>
      </c>
      <c r="G4360" s="34">
        <v>44516</v>
      </c>
      <c r="H4360" s="33" t="s">
        <v>18630</v>
      </c>
      <c r="I4360" s="34"/>
      <c r="J4360" s="5" t="s">
        <v>18630</v>
      </c>
      <c r="K4360" s="34"/>
      <c r="L4360" s="5" t="s">
        <v>42</v>
      </c>
      <c r="M4360" s="5" t="s">
        <v>43</v>
      </c>
      <c r="N4360" s="5" t="s">
        <v>26</v>
      </c>
      <c r="O4360" s="35">
        <v>211326.01</v>
      </c>
      <c r="P4360" s="5" t="s">
        <v>18630</v>
      </c>
      <c r="Q4360" s="5" t="str">
        <f t="shared" si="68"/>
        <v>Arquivado</v>
      </c>
      <c r="R4360" s="32" t="e">
        <v>#N/A</v>
      </c>
    </row>
    <row r="4361" spans="1:18" x14ac:dyDescent="0.2">
      <c r="A4361" s="5" t="s">
        <v>14634</v>
      </c>
      <c r="B4361" s="5"/>
      <c r="C4361" s="5" t="s">
        <v>14635</v>
      </c>
      <c r="D4361" s="5" t="s">
        <v>18691</v>
      </c>
      <c r="E4361" s="36" t="s">
        <v>39</v>
      </c>
      <c r="F4361" s="5" t="s">
        <v>18633</v>
      </c>
      <c r="G4361" s="34">
        <v>45337</v>
      </c>
      <c r="H4361" s="33" t="s">
        <v>18630</v>
      </c>
      <c r="I4361" s="34"/>
      <c r="J4361" s="5" t="s">
        <v>18630</v>
      </c>
      <c r="K4361" s="34"/>
      <c r="L4361" s="5" t="s">
        <v>42</v>
      </c>
      <c r="M4361" s="33" t="s">
        <v>43</v>
      </c>
      <c r="N4361" s="5" t="s">
        <v>26</v>
      </c>
      <c r="O4361" s="35">
        <v>40000</v>
      </c>
      <c r="P4361" s="5" t="s">
        <v>18633</v>
      </c>
      <c r="Q4361" s="5" t="str">
        <f t="shared" si="68"/>
        <v>Arquivado</v>
      </c>
      <c r="R4361" s="32" t="e">
        <v>#N/A</v>
      </c>
    </row>
    <row r="4362" spans="1:18" x14ac:dyDescent="0.2">
      <c r="A4362" s="5" t="s">
        <v>14636</v>
      </c>
      <c r="B4362" s="5" t="s">
        <v>14637</v>
      </c>
      <c r="C4362" s="5" t="s">
        <v>14638</v>
      </c>
      <c r="D4362" s="5" t="s">
        <v>18692</v>
      </c>
      <c r="E4362" s="36" t="s">
        <v>71</v>
      </c>
      <c r="F4362" s="5" t="s">
        <v>18633</v>
      </c>
      <c r="G4362" s="34">
        <v>43844</v>
      </c>
      <c r="H4362" s="33" t="s">
        <v>18633</v>
      </c>
      <c r="I4362" s="34">
        <v>44441</v>
      </c>
      <c r="J4362" s="33" t="s">
        <v>18633</v>
      </c>
      <c r="K4362" s="34">
        <v>45814</v>
      </c>
      <c r="L4362" s="33" t="s">
        <v>18794</v>
      </c>
      <c r="M4362" s="33" t="s">
        <v>14639</v>
      </c>
      <c r="N4362" s="5" t="s">
        <v>117</v>
      </c>
      <c r="O4362" s="35">
        <v>40000</v>
      </c>
      <c r="P4362" s="60" t="s">
        <v>18630</v>
      </c>
      <c r="Q4362" s="5" t="str">
        <f t="shared" si="68"/>
        <v>Ativo</v>
      </c>
      <c r="R4362" s="32" t="e">
        <v>#N/A</v>
      </c>
    </row>
    <row r="4363" spans="1:18" x14ac:dyDescent="0.2">
      <c r="A4363" s="5" t="s">
        <v>14641</v>
      </c>
      <c r="B4363" s="5"/>
      <c r="C4363" s="5" t="s">
        <v>14642</v>
      </c>
      <c r="D4363" s="5" t="s">
        <v>14643</v>
      </c>
      <c r="E4363" s="36" t="s">
        <v>71</v>
      </c>
      <c r="F4363" s="5" t="s">
        <v>18633</v>
      </c>
      <c r="G4363" s="34">
        <v>45504</v>
      </c>
      <c r="H4363" s="33" t="s">
        <v>18630</v>
      </c>
      <c r="I4363" s="34"/>
      <c r="J4363" s="5" t="s">
        <v>18633</v>
      </c>
      <c r="K4363" s="34">
        <v>45514</v>
      </c>
      <c r="L4363" s="33" t="s">
        <v>42</v>
      </c>
      <c r="M4363" s="5" t="s">
        <v>14644</v>
      </c>
      <c r="N4363" s="5" t="s">
        <v>26</v>
      </c>
      <c r="O4363" s="35">
        <v>214225.84</v>
      </c>
      <c r="P4363" s="5" t="s">
        <v>18630</v>
      </c>
      <c r="Q4363" s="5" t="str">
        <f t="shared" si="68"/>
        <v>Arquivado</v>
      </c>
      <c r="R4363" s="32" t="e">
        <v>#N/A</v>
      </c>
    </row>
    <row r="4364" spans="1:18" x14ac:dyDescent="0.2">
      <c r="A4364" s="5" t="s">
        <v>14646</v>
      </c>
      <c r="B4364" s="5"/>
      <c r="C4364" s="5" t="s">
        <v>14647</v>
      </c>
      <c r="D4364" s="5" t="s">
        <v>18691</v>
      </c>
      <c r="E4364" s="36" t="s">
        <v>71</v>
      </c>
      <c r="F4364" s="5" t="s">
        <v>18633</v>
      </c>
      <c r="G4364" s="34">
        <v>44831</v>
      </c>
      <c r="H4364" s="33" t="s">
        <v>18633</v>
      </c>
      <c r="I4364" s="34">
        <v>45344</v>
      </c>
      <c r="J4364" s="33" t="s">
        <v>18630</v>
      </c>
      <c r="K4364" s="34"/>
      <c r="L4364" s="5" t="s">
        <v>18796</v>
      </c>
      <c r="M4364" s="5" t="s">
        <v>792</v>
      </c>
      <c r="N4364" s="5" t="s">
        <v>117</v>
      </c>
      <c r="O4364" s="35">
        <v>59054.43</v>
      </c>
      <c r="P4364" s="60" t="s">
        <v>18630</v>
      </c>
      <c r="Q4364" s="5" t="str">
        <f t="shared" si="68"/>
        <v>Ativo</v>
      </c>
      <c r="R4364" s="32" t="e">
        <v>#N/A</v>
      </c>
    </row>
    <row r="4365" spans="1:18" x14ac:dyDescent="0.2">
      <c r="A4365" s="5" t="s">
        <v>14648</v>
      </c>
      <c r="B4365" s="5" t="s">
        <v>14649</v>
      </c>
      <c r="C4365" s="5" t="s">
        <v>14650</v>
      </c>
      <c r="D4365" s="5" t="s">
        <v>2962</v>
      </c>
      <c r="E4365" s="36" t="s">
        <v>71</v>
      </c>
      <c r="F4365" s="5" t="s">
        <v>18633</v>
      </c>
      <c r="G4365" s="34">
        <v>42986</v>
      </c>
      <c r="H4365" s="33" t="s">
        <v>18633</v>
      </c>
      <c r="I4365" s="34">
        <v>43166</v>
      </c>
      <c r="J4365" s="33" t="s">
        <v>18633</v>
      </c>
      <c r="K4365" s="34">
        <v>43334</v>
      </c>
      <c r="L4365" s="33" t="s">
        <v>42</v>
      </c>
      <c r="M4365" s="33" t="s">
        <v>14651</v>
      </c>
      <c r="N4365" s="5" t="s">
        <v>26</v>
      </c>
      <c r="O4365" s="35">
        <v>40000</v>
      </c>
      <c r="P4365" s="5" t="s">
        <v>18633</v>
      </c>
      <c r="Q4365" s="5" t="str">
        <f t="shared" si="68"/>
        <v>Arquivado</v>
      </c>
      <c r="R4365" s="32" t="e">
        <v>#N/A</v>
      </c>
    </row>
    <row r="4366" spans="1:18" x14ac:dyDescent="0.2">
      <c r="A4366" s="5" t="s">
        <v>14653</v>
      </c>
      <c r="B4366" s="5"/>
      <c r="C4366" s="5" t="s">
        <v>14654</v>
      </c>
      <c r="D4366" s="5" t="s">
        <v>2962</v>
      </c>
      <c r="E4366" s="36" t="s">
        <v>71</v>
      </c>
      <c r="F4366" s="5" t="s">
        <v>18633</v>
      </c>
      <c r="G4366" s="34">
        <v>43707</v>
      </c>
      <c r="H4366" s="33" t="s">
        <v>18630</v>
      </c>
      <c r="I4366" s="34"/>
      <c r="J4366" s="5" t="s">
        <v>18633</v>
      </c>
      <c r="K4366" s="34">
        <v>43747</v>
      </c>
      <c r="L4366" s="33" t="s">
        <v>42</v>
      </c>
      <c r="M4366" s="33" t="s">
        <v>14655</v>
      </c>
      <c r="N4366" s="5" t="s">
        <v>26</v>
      </c>
      <c r="O4366" s="35">
        <v>73119.13</v>
      </c>
      <c r="P4366" s="5" t="s">
        <v>18630</v>
      </c>
      <c r="Q4366" s="5" t="str">
        <f t="shared" si="68"/>
        <v>Arquivado</v>
      </c>
      <c r="R4366" s="32" t="e">
        <v>#N/A</v>
      </c>
    </row>
    <row r="4367" spans="1:18" x14ac:dyDescent="0.2">
      <c r="A4367" s="5" t="s">
        <v>14657</v>
      </c>
      <c r="B4367" s="5"/>
      <c r="C4367" s="5" t="s">
        <v>14658</v>
      </c>
      <c r="D4367" s="5" t="s">
        <v>19391</v>
      </c>
      <c r="E4367" s="36" t="s">
        <v>71</v>
      </c>
      <c r="F4367" s="5" t="s">
        <v>18633</v>
      </c>
      <c r="G4367" s="34">
        <v>45643</v>
      </c>
      <c r="H4367" s="33" t="s">
        <v>18633</v>
      </c>
      <c r="I4367" s="34">
        <v>45875</v>
      </c>
      <c r="J4367" s="33" t="s">
        <v>18630</v>
      </c>
      <c r="K4367" s="34"/>
      <c r="L4367" s="5" t="s">
        <v>18796</v>
      </c>
      <c r="M4367" s="5" t="s">
        <v>1211</v>
      </c>
      <c r="N4367" s="5" t="s">
        <v>210</v>
      </c>
      <c r="O4367" s="35">
        <v>1071980.02</v>
      </c>
      <c r="P4367" s="60" t="s">
        <v>18630</v>
      </c>
      <c r="Q4367" s="5" t="str">
        <f t="shared" si="68"/>
        <v>Ativo</v>
      </c>
      <c r="R4367" s="32" t="e">
        <v>#N/A</v>
      </c>
    </row>
    <row r="4368" spans="1:18" x14ac:dyDescent="0.2">
      <c r="A4368" s="5" t="s">
        <v>14659</v>
      </c>
      <c r="B4368" s="5"/>
      <c r="C4368" s="5" t="s">
        <v>14660</v>
      </c>
      <c r="D4368" s="5" t="s">
        <v>18692</v>
      </c>
      <c r="E4368" s="36" t="s">
        <v>71</v>
      </c>
      <c r="F4368" s="5" t="s">
        <v>18633</v>
      </c>
      <c r="G4368" s="34">
        <v>43853</v>
      </c>
      <c r="H4368" s="33" t="s">
        <v>18630</v>
      </c>
      <c r="I4368" s="34"/>
      <c r="J4368" s="5" t="s">
        <v>18630</v>
      </c>
      <c r="K4368" s="34"/>
      <c r="L4368" s="5" t="s">
        <v>42</v>
      </c>
      <c r="M4368" s="5" t="s">
        <v>43</v>
      </c>
      <c r="N4368" s="5" t="s">
        <v>26</v>
      </c>
      <c r="O4368" s="35">
        <v>153638.85999999999</v>
      </c>
      <c r="P4368" s="5" t="s">
        <v>18630</v>
      </c>
      <c r="Q4368" s="5" t="str">
        <f t="shared" si="68"/>
        <v>Arquivado</v>
      </c>
      <c r="R4368" s="32" t="e">
        <v>#N/A</v>
      </c>
    </row>
    <row r="4369" spans="1:18" x14ac:dyDescent="0.2">
      <c r="A4369" s="5" t="s">
        <v>14661</v>
      </c>
      <c r="B4369" s="5"/>
      <c r="C4369" s="5" t="s">
        <v>14662</v>
      </c>
      <c r="D4369" s="5" t="s">
        <v>14663</v>
      </c>
      <c r="E4369" s="36" t="s">
        <v>71</v>
      </c>
      <c r="F4369" s="5" t="s">
        <v>18633</v>
      </c>
      <c r="G4369" s="34">
        <v>44859</v>
      </c>
      <c r="H4369" s="33" t="s">
        <v>18633</v>
      </c>
      <c r="I4369" s="34">
        <v>45175</v>
      </c>
      <c r="J4369" s="33" t="s">
        <v>18633</v>
      </c>
      <c r="K4369" s="34">
        <v>45723</v>
      </c>
      <c r="L4369" s="33" t="s">
        <v>42</v>
      </c>
      <c r="M4369" s="33" t="s">
        <v>14664</v>
      </c>
      <c r="N4369" s="5" t="s">
        <v>26</v>
      </c>
      <c r="O4369" s="35">
        <v>369031.28</v>
      </c>
      <c r="P4369" s="5" t="s">
        <v>18633</v>
      </c>
      <c r="Q4369" s="5" t="str">
        <f t="shared" si="68"/>
        <v>Arquivado</v>
      </c>
      <c r="R4369" s="32" t="e">
        <v>#N/A</v>
      </c>
    </row>
    <row r="4370" spans="1:18" x14ac:dyDescent="0.2">
      <c r="A4370" s="5" t="s">
        <v>14666</v>
      </c>
      <c r="B4370" s="5"/>
      <c r="C4370" s="5" t="s">
        <v>14667</v>
      </c>
      <c r="D4370" s="5" t="s">
        <v>8318</v>
      </c>
      <c r="E4370" s="36" t="s">
        <v>71</v>
      </c>
      <c r="F4370" s="5" t="s">
        <v>18633</v>
      </c>
      <c r="G4370" s="34">
        <v>45105</v>
      </c>
      <c r="H4370" s="33" t="s">
        <v>18633</v>
      </c>
      <c r="I4370" s="34">
        <v>45238</v>
      </c>
      <c r="J4370" s="33" t="s">
        <v>18633</v>
      </c>
      <c r="K4370" s="34">
        <v>45592</v>
      </c>
      <c r="L4370" s="33" t="s">
        <v>18794</v>
      </c>
      <c r="M4370" s="33" t="s">
        <v>866</v>
      </c>
      <c r="N4370" s="5" t="s">
        <v>117</v>
      </c>
      <c r="O4370" s="35">
        <v>189101.21</v>
      </c>
      <c r="P4370" s="60" t="s">
        <v>18633</v>
      </c>
      <c r="Q4370" s="5" t="str">
        <f t="shared" si="68"/>
        <v>Ativo</v>
      </c>
      <c r="R4370" s="32" t="e">
        <v>#N/A</v>
      </c>
    </row>
    <row r="4371" spans="1:18" x14ac:dyDescent="0.2">
      <c r="A4371" s="5" t="s">
        <v>14668</v>
      </c>
      <c r="B4371" s="5"/>
      <c r="C4371" s="5" t="s">
        <v>14669</v>
      </c>
      <c r="D4371" s="5" t="s">
        <v>14670</v>
      </c>
      <c r="E4371" s="36" t="s">
        <v>71</v>
      </c>
      <c r="F4371" s="5" t="s">
        <v>18630</v>
      </c>
      <c r="G4371" s="34"/>
      <c r="H4371" s="5" t="s">
        <v>18630</v>
      </c>
      <c r="I4371" s="34"/>
      <c r="J4371" s="5" t="s">
        <v>18630</v>
      </c>
      <c r="K4371" s="34"/>
      <c r="L4371" s="5" t="s">
        <v>42</v>
      </c>
      <c r="M4371" s="5" t="s">
        <v>43</v>
      </c>
      <c r="N4371" s="5" t="s">
        <v>26</v>
      </c>
      <c r="O4371" s="35">
        <v>419416.98</v>
      </c>
      <c r="P4371" s="5" t="s">
        <v>18630</v>
      </c>
      <c r="Q4371" s="5" t="str">
        <f t="shared" si="68"/>
        <v>Arquivado</v>
      </c>
      <c r="R4371" s="32" t="e">
        <v>#N/A</v>
      </c>
    </row>
    <row r="4372" spans="1:18" x14ac:dyDescent="0.2">
      <c r="A4372" s="5" t="s">
        <v>14671</v>
      </c>
      <c r="B4372" s="5"/>
      <c r="C4372" s="5" t="s">
        <v>14672</v>
      </c>
      <c r="D4372" s="5" t="s">
        <v>14673</v>
      </c>
      <c r="E4372" s="36" t="s">
        <v>71</v>
      </c>
      <c r="F4372" s="5" t="s">
        <v>18633</v>
      </c>
      <c r="G4372" s="34">
        <v>45087</v>
      </c>
      <c r="H4372" s="33" t="s">
        <v>18633</v>
      </c>
      <c r="I4372" s="34">
        <v>45210</v>
      </c>
      <c r="J4372" s="33" t="s">
        <v>18633</v>
      </c>
      <c r="K4372" s="34">
        <v>45566</v>
      </c>
      <c r="L4372" s="33" t="s">
        <v>42</v>
      </c>
      <c r="M4372" s="5" t="s">
        <v>646</v>
      </c>
      <c r="N4372" s="5" t="s">
        <v>26</v>
      </c>
      <c r="O4372" s="35">
        <v>137062.60999999999</v>
      </c>
      <c r="P4372" s="5" t="s">
        <v>18630</v>
      </c>
      <c r="Q4372" s="5" t="str">
        <f t="shared" si="68"/>
        <v>Arquivado</v>
      </c>
      <c r="R4372" s="32" t="e">
        <v>#N/A</v>
      </c>
    </row>
    <row r="4373" spans="1:18" x14ac:dyDescent="0.2">
      <c r="A4373" s="5" t="s">
        <v>14674</v>
      </c>
      <c r="B4373" s="5"/>
      <c r="C4373" s="5" t="s">
        <v>14675</v>
      </c>
      <c r="D4373" s="5" t="s">
        <v>8774</v>
      </c>
      <c r="E4373" s="36" t="s">
        <v>71</v>
      </c>
      <c r="F4373" s="5" t="s">
        <v>18633</v>
      </c>
      <c r="G4373" s="34">
        <v>46053</v>
      </c>
      <c r="H4373" s="33" t="s">
        <v>18630</v>
      </c>
      <c r="I4373" s="34"/>
      <c r="J4373" s="5" t="s">
        <v>18630</v>
      </c>
      <c r="K4373" s="34"/>
      <c r="L4373" s="5" t="s">
        <v>18795</v>
      </c>
      <c r="M4373" s="5" t="s">
        <v>912</v>
      </c>
      <c r="N4373" s="5" t="s">
        <v>117</v>
      </c>
      <c r="O4373" s="35">
        <v>532565.94999999995</v>
      </c>
      <c r="P4373" s="60" t="s">
        <v>18630</v>
      </c>
      <c r="Q4373" s="5" t="str">
        <f t="shared" si="68"/>
        <v>Ativo</v>
      </c>
      <c r="R4373" s="32" t="e">
        <v>#N/A</v>
      </c>
    </row>
    <row r="4374" spans="1:18" x14ac:dyDescent="0.2">
      <c r="A4374" s="5" t="s">
        <v>14676</v>
      </c>
      <c r="B4374" s="5"/>
      <c r="C4374" s="5" t="s">
        <v>14677</v>
      </c>
      <c r="D4374" s="5" t="s">
        <v>14678</v>
      </c>
      <c r="E4374" s="36" t="s">
        <v>71</v>
      </c>
      <c r="F4374" s="5" t="s">
        <v>18633</v>
      </c>
      <c r="G4374" s="34">
        <v>44312</v>
      </c>
      <c r="H4374" s="33" t="s">
        <v>18630</v>
      </c>
      <c r="I4374" s="34"/>
      <c r="J4374" s="5" t="s">
        <v>18633</v>
      </c>
      <c r="K4374" s="34">
        <v>44348</v>
      </c>
      <c r="L4374" s="33" t="s">
        <v>42</v>
      </c>
      <c r="M4374" s="5" t="s">
        <v>43</v>
      </c>
      <c r="N4374" s="5" t="s">
        <v>26</v>
      </c>
      <c r="O4374" s="35">
        <v>473261.64</v>
      </c>
      <c r="P4374" s="5" t="s">
        <v>18630</v>
      </c>
      <c r="Q4374" s="5" t="str">
        <f t="shared" si="68"/>
        <v>Arquivado</v>
      </c>
      <c r="R4374" s="32" t="e">
        <v>#N/A</v>
      </c>
    </row>
    <row r="4375" spans="1:18" x14ac:dyDescent="0.2">
      <c r="A4375" s="5" t="s">
        <v>14679</v>
      </c>
      <c r="B4375" s="5" t="s">
        <v>14680</v>
      </c>
      <c r="C4375" s="5" t="s">
        <v>14266</v>
      </c>
      <c r="D4375" s="5" t="s">
        <v>14681</v>
      </c>
      <c r="E4375" s="36" t="s">
        <v>71</v>
      </c>
      <c r="F4375" s="5" t="s">
        <v>18633</v>
      </c>
      <c r="G4375" s="34">
        <v>42803</v>
      </c>
      <c r="H4375" s="33" t="s">
        <v>18633</v>
      </c>
      <c r="I4375" s="34">
        <v>43048</v>
      </c>
      <c r="J4375" s="33" t="s">
        <v>18633</v>
      </c>
      <c r="K4375" s="34">
        <v>43690</v>
      </c>
      <c r="L4375" s="33" t="s">
        <v>23</v>
      </c>
      <c r="M4375" s="33" t="s">
        <v>14682</v>
      </c>
      <c r="N4375" s="5" t="s">
        <v>26</v>
      </c>
      <c r="O4375" s="35">
        <v>40000</v>
      </c>
      <c r="P4375" s="5" t="s">
        <v>18630</v>
      </c>
      <c r="Q4375" s="5" t="str">
        <f t="shared" si="68"/>
        <v>Arquivado</v>
      </c>
      <c r="R4375" s="32" t="e">
        <v>#N/A</v>
      </c>
    </row>
    <row r="4376" spans="1:18" x14ac:dyDescent="0.2">
      <c r="A4376" s="5" t="s">
        <v>14684</v>
      </c>
      <c r="B4376" s="5"/>
      <c r="C4376" s="5" t="s">
        <v>14685</v>
      </c>
      <c r="D4376" s="5" t="s">
        <v>18693</v>
      </c>
      <c r="E4376" s="36" t="s">
        <v>71</v>
      </c>
      <c r="F4376" s="5" t="s">
        <v>18630</v>
      </c>
      <c r="G4376" s="34"/>
      <c r="H4376" s="5" t="s">
        <v>18630</v>
      </c>
      <c r="I4376" s="34"/>
      <c r="J4376" s="5" t="s">
        <v>18630</v>
      </c>
      <c r="K4376" s="34"/>
      <c r="L4376" s="5" t="s">
        <v>42</v>
      </c>
      <c r="M4376" s="5" t="s">
        <v>43</v>
      </c>
      <c r="N4376" s="5" t="s">
        <v>26</v>
      </c>
      <c r="O4376" s="35">
        <v>179612.39</v>
      </c>
      <c r="P4376" s="5" t="s">
        <v>18630</v>
      </c>
      <c r="Q4376" s="5" t="str">
        <f t="shared" si="68"/>
        <v>Arquivado</v>
      </c>
      <c r="R4376" s="32" t="e">
        <v>#N/A</v>
      </c>
    </row>
    <row r="4377" spans="1:18" x14ac:dyDescent="0.2">
      <c r="A4377" s="5" t="s">
        <v>14686</v>
      </c>
      <c r="B4377" s="5"/>
      <c r="C4377" s="5" t="s">
        <v>14687</v>
      </c>
      <c r="D4377" s="5" t="s">
        <v>443</v>
      </c>
      <c r="E4377" s="36" t="s">
        <v>279</v>
      </c>
      <c r="F4377" s="5" t="s">
        <v>18633</v>
      </c>
      <c r="G4377" s="34">
        <v>45576</v>
      </c>
      <c r="H4377" s="33" t="s">
        <v>18630</v>
      </c>
      <c r="I4377" s="34"/>
      <c r="J4377" s="5" t="s">
        <v>18630</v>
      </c>
      <c r="K4377" s="34"/>
      <c r="L4377" s="5" t="s">
        <v>42</v>
      </c>
      <c r="M4377" s="5" t="s">
        <v>549</v>
      </c>
      <c r="N4377" s="5" t="s">
        <v>26</v>
      </c>
      <c r="O4377" s="35">
        <v>27665.37</v>
      </c>
      <c r="P4377" s="5" t="s">
        <v>18633</v>
      </c>
      <c r="Q4377" s="5" t="str">
        <f t="shared" si="68"/>
        <v>Arquivado</v>
      </c>
      <c r="R4377" s="32" t="e">
        <v>#N/A</v>
      </c>
    </row>
    <row r="4378" spans="1:18" x14ac:dyDescent="0.2">
      <c r="A4378" s="5" t="s">
        <v>14688</v>
      </c>
      <c r="B4378" s="5"/>
      <c r="C4378" s="5" t="s">
        <v>14689</v>
      </c>
      <c r="D4378" s="5" t="s">
        <v>18692</v>
      </c>
      <c r="E4378" s="36" t="s">
        <v>71</v>
      </c>
      <c r="F4378" s="5" t="s">
        <v>18633</v>
      </c>
      <c r="G4378" s="34">
        <v>43577</v>
      </c>
      <c r="H4378" s="33" t="s">
        <v>18633</v>
      </c>
      <c r="I4378" s="34">
        <v>43668</v>
      </c>
      <c r="J4378" s="33" t="s">
        <v>18633</v>
      </c>
      <c r="K4378" s="34">
        <v>44706</v>
      </c>
      <c r="L4378" s="33" t="s">
        <v>42</v>
      </c>
      <c r="M4378" s="5" t="s">
        <v>14690</v>
      </c>
      <c r="N4378" s="5" t="s">
        <v>26</v>
      </c>
      <c r="O4378" s="35">
        <v>156766.22</v>
      </c>
      <c r="P4378" s="5" t="s">
        <v>18630</v>
      </c>
      <c r="Q4378" s="5" t="str">
        <f t="shared" si="68"/>
        <v>Arquivado</v>
      </c>
      <c r="R4378" s="32" t="e">
        <v>#N/A</v>
      </c>
    </row>
    <row r="4379" spans="1:18" x14ac:dyDescent="0.2">
      <c r="A4379" s="5" t="s">
        <v>14692</v>
      </c>
      <c r="B4379" s="5" t="s">
        <v>14693</v>
      </c>
      <c r="C4379" s="5" t="s">
        <v>14694</v>
      </c>
      <c r="D4379" s="5" t="s">
        <v>18693</v>
      </c>
      <c r="E4379" s="36" t="s">
        <v>71</v>
      </c>
      <c r="F4379" s="5" t="s">
        <v>18633</v>
      </c>
      <c r="G4379" s="34">
        <v>44413</v>
      </c>
      <c r="H4379" s="33" t="s">
        <v>18633</v>
      </c>
      <c r="I4379" s="34">
        <v>44711</v>
      </c>
      <c r="J4379" s="33" t="s">
        <v>18633</v>
      </c>
      <c r="K4379" s="34">
        <v>44438</v>
      </c>
      <c r="L4379" s="33" t="s">
        <v>42</v>
      </c>
      <c r="M4379" s="5" t="s">
        <v>43</v>
      </c>
      <c r="N4379" s="5" t="s">
        <v>26</v>
      </c>
      <c r="O4379" s="35">
        <v>116711.91</v>
      </c>
      <c r="P4379" s="5" t="s">
        <v>18630</v>
      </c>
      <c r="Q4379" s="5" t="str">
        <f t="shared" si="68"/>
        <v>Arquivado</v>
      </c>
      <c r="R4379" s="32" t="e">
        <v>#N/A</v>
      </c>
    </row>
    <row r="4380" spans="1:18" x14ac:dyDescent="0.2">
      <c r="A4380" s="5" t="s">
        <v>14695</v>
      </c>
      <c r="B4380" s="5"/>
      <c r="C4380" s="5" t="s">
        <v>14696</v>
      </c>
      <c r="D4380" s="5" t="s">
        <v>18691</v>
      </c>
      <c r="E4380" s="36" t="s">
        <v>71</v>
      </c>
      <c r="F4380" s="5" t="s">
        <v>18630</v>
      </c>
      <c r="G4380" s="34"/>
      <c r="H4380" s="5" t="s">
        <v>18630</v>
      </c>
      <c r="I4380" s="34"/>
      <c r="J4380" s="5" t="s">
        <v>18630</v>
      </c>
      <c r="K4380" s="34"/>
      <c r="L4380" s="5" t="s">
        <v>42</v>
      </c>
      <c r="M4380" s="5" t="s">
        <v>43</v>
      </c>
      <c r="N4380" s="5" t="s">
        <v>26</v>
      </c>
      <c r="O4380" s="35">
        <v>40000</v>
      </c>
      <c r="P4380" s="5" t="s">
        <v>18630</v>
      </c>
      <c r="Q4380" s="5" t="str">
        <f t="shared" si="68"/>
        <v>Arquivado</v>
      </c>
      <c r="R4380" s="32" t="e">
        <v>#N/A</v>
      </c>
    </row>
    <row r="4381" spans="1:18" x14ac:dyDescent="0.2">
      <c r="A4381" s="5" t="s">
        <v>14697</v>
      </c>
      <c r="B4381" s="5"/>
      <c r="C4381" s="5" t="s">
        <v>14698</v>
      </c>
      <c r="D4381" s="5" t="s">
        <v>18692</v>
      </c>
      <c r="E4381" s="36" t="s">
        <v>71</v>
      </c>
      <c r="F4381" s="5" t="s">
        <v>18633</v>
      </c>
      <c r="G4381" s="34">
        <v>44942</v>
      </c>
      <c r="H4381" s="33" t="s">
        <v>18633</v>
      </c>
      <c r="I4381" s="34">
        <v>45272</v>
      </c>
      <c r="J4381" s="33" t="s">
        <v>18633</v>
      </c>
      <c r="K4381" s="34">
        <v>45449</v>
      </c>
      <c r="L4381" s="33" t="s">
        <v>42</v>
      </c>
      <c r="M4381" s="33" t="s">
        <v>43</v>
      </c>
      <c r="N4381" s="5" t="s">
        <v>26</v>
      </c>
      <c r="O4381" s="35">
        <v>273594.53999999998</v>
      </c>
      <c r="P4381" s="5" t="s">
        <v>18630</v>
      </c>
      <c r="Q4381" s="5" t="str">
        <f t="shared" si="68"/>
        <v>Arquivado</v>
      </c>
      <c r="R4381" s="32" t="e">
        <v>#N/A</v>
      </c>
    </row>
    <row r="4382" spans="1:18" x14ac:dyDescent="0.2">
      <c r="A4382" s="5" t="s">
        <v>14699</v>
      </c>
      <c r="B4382" s="5" t="s">
        <v>14700</v>
      </c>
      <c r="C4382" s="5" t="s">
        <v>14701</v>
      </c>
      <c r="D4382" s="5" t="s">
        <v>89</v>
      </c>
      <c r="E4382" s="36" t="s">
        <v>71</v>
      </c>
      <c r="F4382" s="5" t="s">
        <v>18633</v>
      </c>
      <c r="G4382" s="34">
        <v>43033</v>
      </c>
      <c r="H4382" s="33" t="s">
        <v>18633</v>
      </c>
      <c r="I4382" s="34">
        <v>43173</v>
      </c>
      <c r="J4382" s="33" t="s">
        <v>18633</v>
      </c>
      <c r="K4382" s="34">
        <v>45252</v>
      </c>
      <c r="L4382" s="33" t="s">
        <v>18794</v>
      </c>
      <c r="M4382" s="33" t="s">
        <v>1211</v>
      </c>
      <c r="N4382" s="5" t="s">
        <v>117</v>
      </c>
      <c r="O4382" s="35">
        <v>40000</v>
      </c>
      <c r="P4382" s="60" t="s">
        <v>18630</v>
      </c>
      <c r="Q4382" s="5" t="str">
        <f t="shared" si="68"/>
        <v>Ativo</v>
      </c>
      <c r="R4382" s="32" t="e">
        <v>#N/A</v>
      </c>
    </row>
    <row r="4383" spans="1:18" x14ac:dyDescent="0.2">
      <c r="A4383" s="5" t="s">
        <v>14702</v>
      </c>
      <c r="B4383" s="5" t="s">
        <v>14703</v>
      </c>
      <c r="C4383" s="5" t="s">
        <v>14704</v>
      </c>
      <c r="D4383" s="5" t="s">
        <v>19227</v>
      </c>
      <c r="E4383" s="36" t="s">
        <v>71</v>
      </c>
      <c r="F4383" s="5" t="s">
        <v>18633</v>
      </c>
      <c r="G4383" s="34">
        <v>42970</v>
      </c>
      <c r="H4383" s="33" t="s">
        <v>18633</v>
      </c>
      <c r="I4383" s="34">
        <v>43158</v>
      </c>
      <c r="J4383" s="33" t="s">
        <v>18633</v>
      </c>
      <c r="K4383" s="34">
        <v>43774</v>
      </c>
      <c r="L4383" s="33" t="s">
        <v>42</v>
      </c>
      <c r="M4383" s="33" t="s">
        <v>43</v>
      </c>
      <c r="N4383" s="5" t="s">
        <v>26</v>
      </c>
      <c r="O4383" s="35">
        <v>40000</v>
      </c>
      <c r="P4383" s="5" t="s">
        <v>18630</v>
      </c>
      <c r="Q4383" s="5" t="str">
        <f t="shared" si="68"/>
        <v>Arquivado</v>
      </c>
      <c r="R4383" s="32" t="e">
        <v>#N/A</v>
      </c>
    </row>
    <row r="4384" spans="1:18" x14ac:dyDescent="0.2">
      <c r="A4384" s="5" t="s">
        <v>14705</v>
      </c>
      <c r="B4384" s="5"/>
      <c r="C4384" s="5" t="s">
        <v>14706</v>
      </c>
      <c r="D4384" s="5" t="s">
        <v>18691</v>
      </c>
      <c r="E4384" s="36" t="s">
        <v>71</v>
      </c>
      <c r="F4384" s="5" t="s">
        <v>18633</v>
      </c>
      <c r="G4384" s="34">
        <v>44084</v>
      </c>
      <c r="H4384" s="33" t="s">
        <v>18630</v>
      </c>
      <c r="I4384" s="34"/>
      <c r="J4384" s="5" t="s">
        <v>18633</v>
      </c>
      <c r="K4384" s="34">
        <v>44099</v>
      </c>
      <c r="L4384" s="33" t="s">
        <v>42</v>
      </c>
      <c r="M4384" s="5" t="s">
        <v>14707</v>
      </c>
      <c r="N4384" s="5" t="s">
        <v>26</v>
      </c>
      <c r="O4384" s="35">
        <v>277593.95</v>
      </c>
      <c r="P4384" s="5" t="s">
        <v>18630</v>
      </c>
      <c r="Q4384" s="5" t="str">
        <f t="shared" si="68"/>
        <v>Arquivado</v>
      </c>
      <c r="R4384" s="32" t="e">
        <v>#N/A</v>
      </c>
    </row>
    <row r="4385" spans="1:18" x14ac:dyDescent="0.2">
      <c r="A4385" s="5" t="s">
        <v>14709</v>
      </c>
      <c r="B4385" s="5" t="s">
        <v>14710</v>
      </c>
      <c r="C4385" s="5" t="s">
        <v>14711</v>
      </c>
      <c r="D4385" s="5" t="s">
        <v>14712</v>
      </c>
      <c r="E4385" s="36" t="s">
        <v>71</v>
      </c>
      <c r="F4385" s="5" t="s">
        <v>18633</v>
      </c>
      <c r="G4385" s="34">
        <v>44524</v>
      </c>
      <c r="H4385" s="33" t="s">
        <v>18633</v>
      </c>
      <c r="I4385" s="34">
        <v>44794</v>
      </c>
      <c r="J4385" s="33" t="s">
        <v>18633</v>
      </c>
      <c r="K4385" s="34">
        <v>45526</v>
      </c>
      <c r="L4385" s="33" t="s">
        <v>42</v>
      </c>
      <c r="M4385" s="33" t="s">
        <v>43</v>
      </c>
      <c r="N4385" s="5" t="s">
        <v>26</v>
      </c>
      <c r="O4385" s="35">
        <v>195549.69</v>
      </c>
      <c r="P4385" s="5" t="s">
        <v>18630</v>
      </c>
      <c r="Q4385" s="5" t="str">
        <f t="shared" si="68"/>
        <v>Arquivado</v>
      </c>
      <c r="R4385" s="32" t="e">
        <v>#N/A</v>
      </c>
    </row>
    <row r="4386" spans="1:18" x14ac:dyDescent="0.2">
      <c r="A4386" s="5" t="s">
        <v>14713</v>
      </c>
      <c r="B4386" s="5"/>
      <c r="C4386" s="5" t="s">
        <v>4212</v>
      </c>
      <c r="D4386" s="5" t="s">
        <v>14714</v>
      </c>
      <c r="E4386" s="36" t="s">
        <v>71</v>
      </c>
      <c r="F4386" s="5" t="s">
        <v>18630</v>
      </c>
      <c r="G4386" s="34"/>
      <c r="H4386" s="5" t="s">
        <v>18630</v>
      </c>
      <c r="I4386" s="34"/>
      <c r="J4386" s="5" t="s">
        <v>18630</v>
      </c>
      <c r="K4386" s="34"/>
      <c r="L4386" s="5" t="s">
        <v>42</v>
      </c>
      <c r="M4386" s="5" t="s">
        <v>14715</v>
      </c>
      <c r="N4386" s="5" t="s">
        <v>26</v>
      </c>
      <c r="O4386" s="35">
        <v>40000</v>
      </c>
      <c r="P4386" s="5" t="s">
        <v>18630</v>
      </c>
      <c r="Q4386" s="5" t="str">
        <f t="shared" si="68"/>
        <v>Arquivado</v>
      </c>
      <c r="R4386" s="32" t="e">
        <v>#N/A</v>
      </c>
    </row>
    <row r="4387" spans="1:18" x14ac:dyDescent="0.2">
      <c r="A4387" s="5" t="s">
        <v>14717</v>
      </c>
      <c r="B4387" s="5"/>
      <c r="C4387" s="5" t="s">
        <v>14718</v>
      </c>
      <c r="D4387" s="5" t="s">
        <v>19227</v>
      </c>
      <c r="E4387" s="36" t="s">
        <v>71</v>
      </c>
      <c r="F4387" s="5" t="s">
        <v>18633</v>
      </c>
      <c r="G4387" s="34">
        <v>44218</v>
      </c>
      <c r="H4387" s="33" t="s">
        <v>18630</v>
      </c>
      <c r="I4387" s="34"/>
      <c r="J4387" s="5" t="s">
        <v>18630</v>
      </c>
      <c r="K4387" s="34"/>
      <c r="L4387" s="5" t="s">
        <v>42</v>
      </c>
      <c r="M4387" s="5" t="s">
        <v>43</v>
      </c>
      <c r="N4387" s="5" t="s">
        <v>26</v>
      </c>
      <c r="O4387" s="35">
        <v>57995.839999999997</v>
      </c>
      <c r="P4387" s="5" t="s">
        <v>18630</v>
      </c>
      <c r="Q4387" s="5" t="str">
        <f t="shared" si="68"/>
        <v>Arquivado</v>
      </c>
      <c r="R4387" s="32" t="e">
        <v>#N/A</v>
      </c>
    </row>
    <row r="4388" spans="1:18" x14ac:dyDescent="0.2">
      <c r="A4388" s="5" t="s">
        <v>14719</v>
      </c>
      <c r="B4388" s="5"/>
      <c r="C4388" s="5" t="s">
        <v>14720</v>
      </c>
      <c r="D4388" s="5" t="s">
        <v>10748</v>
      </c>
      <c r="E4388" s="36" t="s">
        <v>71</v>
      </c>
      <c r="F4388" s="5" t="s">
        <v>18633</v>
      </c>
      <c r="G4388" s="34">
        <v>45691</v>
      </c>
      <c r="H4388" s="33" t="s">
        <v>18633</v>
      </c>
      <c r="I4388" s="34">
        <v>45866</v>
      </c>
      <c r="J4388" s="33" t="s">
        <v>18630</v>
      </c>
      <c r="K4388" s="34"/>
      <c r="L4388" s="5" t="s">
        <v>18796</v>
      </c>
      <c r="M4388" s="5" t="s">
        <v>1211</v>
      </c>
      <c r="N4388" s="5" t="s">
        <v>210</v>
      </c>
      <c r="O4388" s="35">
        <v>85004.11</v>
      </c>
      <c r="P4388" s="60" t="s">
        <v>18630</v>
      </c>
      <c r="Q4388" s="5" t="str">
        <f t="shared" si="68"/>
        <v>Ativo</v>
      </c>
      <c r="R4388" s="32" t="e">
        <v>#N/A</v>
      </c>
    </row>
    <row r="4389" spans="1:18" x14ac:dyDescent="0.2">
      <c r="A4389" s="5" t="s">
        <v>14721</v>
      </c>
      <c r="B4389" s="5"/>
      <c r="C4389" s="5" t="s">
        <v>394</v>
      </c>
      <c r="D4389" s="5" t="s">
        <v>395</v>
      </c>
      <c r="E4389" s="36" t="s">
        <v>71</v>
      </c>
      <c r="F4389" s="5" t="s">
        <v>18630</v>
      </c>
      <c r="G4389" s="34"/>
      <c r="H4389" s="5" t="s">
        <v>18630</v>
      </c>
      <c r="I4389" s="34"/>
      <c r="J4389" s="5" t="s">
        <v>18630</v>
      </c>
      <c r="K4389" s="34"/>
      <c r="L4389" s="5" t="s">
        <v>42</v>
      </c>
      <c r="M4389" s="5" t="s">
        <v>43</v>
      </c>
      <c r="N4389" s="5" t="s">
        <v>26</v>
      </c>
      <c r="O4389" s="35">
        <v>67729.72</v>
      </c>
      <c r="P4389" s="5" t="s">
        <v>18630</v>
      </c>
      <c r="Q4389" s="5" t="str">
        <f t="shared" si="68"/>
        <v>Arquivado</v>
      </c>
      <c r="R4389" s="32" t="e">
        <v>#N/A</v>
      </c>
    </row>
    <row r="4390" spans="1:18" x14ac:dyDescent="0.2">
      <c r="A4390" s="5" t="s">
        <v>14722</v>
      </c>
      <c r="B4390" s="5"/>
      <c r="C4390" s="5" t="s">
        <v>14723</v>
      </c>
      <c r="D4390" s="5" t="s">
        <v>19218</v>
      </c>
      <c r="E4390" s="36" t="s">
        <v>71</v>
      </c>
      <c r="F4390" s="5" t="s">
        <v>18630</v>
      </c>
      <c r="G4390" s="34"/>
      <c r="H4390" s="5" t="s">
        <v>18630</v>
      </c>
      <c r="I4390" s="34"/>
      <c r="J4390" s="5" t="s">
        <v>18630</v>
      </c>
      <c r="K4390" s="34"/>
      <c r="L4390" s="5" t="s">
        <v>42</v>
      </c>
      <c r="M4390" s="5" t="s">
        <v>43</v>
      </c>
      <c r="N4390" s="5" t="s">
        <v>26</v>
      </c>
      <c r="O4390" s="35">
        <v>515799.81</v>
      </c>
      <c r="P4390" s="5" t="s">
        <v>18630</v>
      </c>
      <c r="Q4390" s="5" t="str">
        <f t="shared" si="68"/>
        <v>Arquivado</v>
      </c>
      <c r="R4390" s="32" t="e">
        <v>#N/A</v>
      </c>
    </row>
    <row r="4391" spans="1:18" x14ac:dyDescent="0.2">
      <c r="A4391" s="5" t="s">
        <v>14724</v>
      </c>
      <c r="B4391" s="5"/>
      <c r="C4391" s="5" t="s">
        <v>3012</v>
      </c>
      <c r="D4391" s="5" t="s">
        <v>226</v>
      </c>
      <c r="E4391" s="36" t="s">
        <v>71</v>
      </c>
      <c r="F4391" s="5" t="s">
        <v>18630</v>
      </c>
      <c r="G4391" s="34"/>
      <c r="H4391" s="5" t="s">
        <v>18630</v>
      </c>
      <c r="I4391" s="34"/>
      <c r="J4391" s="5" t="s">
        <v>18630</v>
      </c>
      <c r="K4391" s="34"/>
      <c r="L4391" s="5" t="s">
        <v>42</v>
      </c>
      <c r="M4391" s="5" t="s">
        <v>43</v>
      </c>
      <c r="N4391" s="5" t="s">
        <v>26</v>
      </c>
      <c r="O4391" s="35">
        <v>40000</v>
      </c>
      <c r="P4391" s="5" t="s">
        <v>18630</v>
      </c>
      <c r="Q4391" s="5" t="str">
        <f t="shared" si="68"/>
        <v>Arquivado</v>
      </c>
      <c r="R4391" s="32" t="e">
        <v>#N/A</v>
      </c>
    </row>
    <row r="4392" spans="1:18" x14ac:dyDescent="0.2">
      <c r="A4392" s="5" t="s">
        <v>14725</v>
      </c>
      <c r="B4392" s="5"/>
      <c r="C4392" s="5" t="s">
        <v>14726</v>
      </c>
      <c r="D4392" s="5" t="s">
        <v>891</v>
      </c>
      <c r="E4392" s="36" t="s">
        <v>71</v>
      </c>
      <c r="F4392" s="5" t="s">
        <v>18633</v>
      </c>
      <c r="G4392" s="34">
        <v>45978</v>
      </c>
      <c r="H4392" s="33" t="s">
        <v>18630</v>
      </c>
      <c r="I4392" s="34"/>
      <c r="J4392" s="5" t="s">
        <v>18630</v>
      </c>
      <c r="K4392" s="34"/>
      <c r="L4392" s="5" t="s">
        <v>18796</v>
      </c>
      <c r="M4392" s="5" t="s">
        <v>473</v>
      </c>
      <c r="N4392" s="5" t="s">
        <v>117</v>
      </c>
      <c r="O4392" s="35">
        <v>294259.23</v>
      </c>
      <c r="P4392" s="60" t="s">
        <v>18630</v>
      </c>
      <c r="Q4392" s="5" t="str">
        <f t="shared" si="68"/>
        <v>Ativo</v>
      </c>
      <c r="R4392" s="32" t="e">
        <v>#N/A</v>
      </c>
    </row>
    <row r="4393" spans="1:18" x14ac:dyDescent="0.2">
      <c r="A4393" s="5" t="s">
        <v>14727</v>
      </c>
      <c r="B4393" s="5"/>
      <c r="C4393" s="5" t="s">
        <v>14728</v>
      </c>
      <c r="D4393" s="5" t="s">
        <v>14729</v>
      </c>
      <c r="E4393" s="36" t="s">
        <v>71</v>
      </c>
      <c r="F4393" s="5" t="s">
        <v>18633</v>
      </c>
      <c r="G4393" s="34">
        <v>45365</v>
      </c>
      <c r="H4393" s="33" t="s">
        <v>18630</v>
      </c>
      <c r="I4393" s="34"/>
      <c r="J4393" s="5" t="s">
        <v>18633</v>
      </c>
      <c r="K4393" s="34">
        <v>45259</v>
      </c>
      <c r="L4393" s="33" t="s">
        <v>42</v>
      </c>
      <c r="M4393" s="33" t="s">
        <v>43</v>
      </c>
      <c r="N4393" s="5" t="s">
        <v>26</v>
      </c>
      <c r="O4393" s="35">
        <v>229924.62</v>
      </c>
      <c r="P4393" s="5" t="s">
        <v>18633</v>
      </c>
      <c r="Q4393" s="5" t="str">
        <f t="shared" si="68"/>
        <v>Arquivado</v>
      </c>
      <c r="R4393" s="32" t="e">
        <v>#N/A</v>
      </c>
    </row>
    <row r="4394" spans="1:18" x14ac:dyDescent="0.2">
      <c r="A4394" s="5" t="s">
        <v>14730</v>
      </c>
      <c r="B4394" s="5"/>
      <c r="C4394" s="5" t="s">
        <v>14731</v>
      </c>
      <c r="D4394" s="5" t="s">
        <v>443</v>
      </c>
      <c r="E4394" s="36" t="s">
        <v>71</v>
      </c>
      <c r="F4394" s="5" t="s">
        <v>18630</v>
      </c>
      <c r="G4394" s="34"/>
      <c r="H4394" s="5" t="s">
        <v>18630</v>
      </c>
      <c r="I4394" s="34"/>
      <c r="J4394" s="5" t="s">
        <v>18630</v>
      </c>
      <c r="K4394" s="34"/>
      <c r="L4394" s="5" t="s">
        <v>42</v>
      </c>
      <c r="M4394" s="5" t="s">
        <v>825</v>
      </c>
      <c r="N4394" s="5" t="s">
        <v>26</v>
      </c>
      <c r="O4394" s="35">
        <v>358879.58</v>
      </c>
      <c r="P4394" s="5" t="s">
        <v>18630</v>
      </c>
      <c r="Q4394" s="5" t="str">
        <f t="shared" si="68"/>
        <v>Arquivado</v>
      </c>
      <c r="R4394" s="32" t="e">
        <v>#N/A</v>
      </c>
    </row>
    <row r="4395" spans="1:18" x14ac:dyDescent="0.2">
      <c r="A4395" s="5" t="s">
        <v>14732</v>
      </c>
      <c r="B4395" s="5"/>
      <c r="C4395" s="5" t="s">
        <v>14733</v>
      </c>
      <c r="D4395" s="5" t="s">
        <v>891</v>
      </c>
      <c r="E4395" s="36" t="s">
        <v>71</v>
      </c>
      <c r="F4395" s="5" t="s">
        <v>18630</v>
      </c>
      <c r="G4395" s="34"/>
      <c r="H4395" s="5" t="s">
        <v>18630</v>
      </c>
      <c r="I4395" s="34"/>
      <c r="J4395" s="5" t="s">
        <v>18630</v>
      </c>
      <c r="K4395" s="34"/>
      <c r="L4395" s="5" t="s">
        <v>18793</v>
      </c>
      <c r="M4395" s="5" t="s">
        <v>14734</v>
      </c>
      <c r="N4395" s="5" t="s">
        <v>18712</v>
      </c>
      <c r="O4395" s="35">
        <v>225380.68</v>
      </c>
      <c r="P4395" s="60" t="s">
        <v>18630</v>
      </c>
      <c r="Q4395" s="5" t="str">
        <f t="shared" si="68"/>
        <v>Ativo</v>
      </c>
      <c r="R4395" s="32" t="e">
        <v>#N/A</v>
      </c>
    </row>
    <row r="4396" spans="1:18" x14ac:dyDescent="0.2">
      <c r="A4396" s="5" t="s">
        <v>14736</v>
      </c>
      <c r="B4396" s="5"/>
      <c r="C4396" s="5" t="s">
        <v>14737</v>
      </c>
      <c r="D4396" s="5" t="s">
        <v>19520</v>
      </c>
      <c r="E4396" s="36" t="s">
        <v>71</v>
      </c>
      <c r="F4396" s="5" t="s">
        <v>18633</v>
      </c>
      <c r="G4396" s="34">
        <v>44456</v>
      </c>
      <c r="H4396" s="33" t="s">
        <v>18633</v>
      </c>
      <c r="I4396" s="34">
        <v>44656</v>
      </c>
      <c r="J4396" s="33" t="s">
        <v>18633</v>
      </c>
      <c r="K4396" s="34">
        <v>44876</v>
      </c>
      <c r="L4396" s="33" t="s">
        <v>42</v>
      </c>
      <c r="M4396" s="33" t="s">
        <v>43</v>
      </c>
      <c r="N4396" s="5" t="s">
        <v>26</v>
      </c>
      <c r="O4396" s="35">
        <v>151257.9</v>
      </c>
      <c r="P4396" s="5" t="s">
        <v>18630</v>
      </c>
      <c r="Q4396" s="5" t="str">
        <f t="shared" si="68"/>
        <v>Arquivado</v>
      </c>
      <c r="R4396" s="32" t="e">
        <v>#N/A</v>
      </c>
    </row>
    <row r="4397" spans="1:18" x14ac:dyDescent="0.2">
      <c r="A4397" s="5" t="s">
        <v>14738</v>
      </c>
      <c r="B4397" s="5" t="s">
        <v>14739</v>
      </c>
      <c r="C4397" s="5" t="s">
        <v>14740</v>
      </c>
      <c r="D4397" s="5" t="s">
        <v>1433</v>
      </c>
      <c r="E4397" s="36" t="s">
        <v>71</v>
      </c>
      <c r="F4397" s="5" t="s">
        <v>18633</v>
      </c>
      <c r="G4397" s="34">
        <v>45279</v>
      </c>
      <c r="H4397" s="33" t="s">
        <v>18633</v>
      </c>
      <c r="I4397" s="34">
        <v>45469</v>
      </c>
      <c r="J4397" s="33" t="s">
        <v>18633</v>
      </c>
      <c r="K4397" s="34">
        <v>45909</v>
      </c>
      <c r="L4397" s="33" t="s">
        <v>42</v>
      </c>
      <c r="M4397" s="5" t="s">
        <v>43</v>
      </c>
      <c r="N4397" s="5" t="s">
        <v>26</v>
      </c>
      <c r="O4397" s="35">
        <v>323653.96999999997</v>
      </c>
      <c r="P4397" s="5" t="s">
        <v>18630</v>
      </c>
      <c r="Q4397" s="5" t="str">
        <f t="shared" si="68"/>
        <v>Arquivado</v>
      </c>
      <c r="R4397" s="32" t="e">
        <v>#N/A</v>
      </c>
    </row>
    <row r="4398" spans="1:18" x14ac:dyDescent="0.2">
      <c r="A4398" s="5" t="s">
        <v>14741</v>
      </c>
      <c r="B4398" s="5"/>
      <c r="C4398" s="5" t="s">
        <v>14742</v>
      </c>
      <c r="D4398" s="5" t="s">
        <v>19521</v>
      </c>
      <c r="E4398" s="36" t="s">
        <v>71</v>
      </c>
      <c r="F4398" s="5" t="s">
        <v>18633</v>
      </c>
      <c r="G4398" s="34">
        <v>43901</v>
      </c>
      <c r="H4398" s="33" t="s">
        <v>18633</v>
      </c>
      <c r="I4398" s="34">
        <v>44223</v>
      </c>
      <c r="J4398" s="33" t="s">
        <v>18633</v>
      </c>
      <c r="K4398" s="34">
        <v>45033</v>
      </c>
      <c r="L4398" s="33" t="s">
        <v>42</v>
      </c>
      <c r="M4398" s="33" t="s">
        <v>43</v>
      </c>
      <c r="N4398" s="5" t="s">
        <v>26</v>
      </c>
      <c r="O4398" s="35">
        <v>357382.27</v>
      </c>
      <c r="P4398" s="5" t="s">
        <v>18630</v>
      </c>
      <c r="Q4398" s="5" t="str">
        <f t="shared" si="68"/>
        <v>Arquivado</v>
      </c>
      <c r="R4398" s="32" t="e">
        <v>#N/A</v>
      </c>
    </row>
    <row r="4399" spans="1:18" x14ac:dyDescent="0.2">
      <c r="A4399" s="5" t="s">
        <v>14743</v>
      </c>
      <c r="B4399" s="5"/>
      <c r="C4399" s="5" t="s">
        <v>14635</v>
      </c>
      <c r="D4399" s="5" t="s">
        <v>14744</v>
      </c>
      <c r="E4399" s="36" t="s">
        <v>71</v>
      </c>
      <c r="F4399" s="5" t="s">
        <v>18633</v>
      </c>
      <c r="G4399" s="34">
        <v>45947</v>
      </c>
      <c r="H4399" s="33" t="s">
        <v>18630</v>
      </c>
      <c r="I4399" s="34"/>
      <c r="J4399" s="5" t="s">
        <v>18630</v>
      </c>
      <c r="K4399" s="34"/>
      <c r="L4399" s="5" t="s">
        <v>18795</v>
      </c>
      <c r="M4399" s="5" t="s">
        <v>912</v>
      </c>
      <c r="N4399" s="5" t="s">
        <v>117</v>
      </c>
      <c r="O4399" s="35">
        <v>366964.3</v>
      </c>
      <c r="P4399" s="60" t="s">
        <v>18630</v>
      </c>
      <c r="Q4399" s="5" t="str">
        <f t="shared" si="68"/>
        <v>Ativo</v>
      </c>
      <c r="R4399" s="32" t="e">
        <v>#N/A</v>
      </c>
    </row>
    <row r="4400" spans="1:18" x14ac:dyDescent="0.2">
      <c r="A4400" s="5" t="s">
        <v>14745</v>
      </c>
      <c r="B4400" s="5"/>
      <c r="C4400" s="5" t="s">
        <v>1979</v>
      </c>
      <c r="D4400" s="5" t="s">
        <v>18691</v>
      </c>
      <c r="E4400" s="36" t="s">
        <v>71</v>
      </c>
      <c r="F4400" s="5" t="s">
        <v>18633</v>
      </c>
      <c r="G4400" s="34">
        <v>45247</v>
      </c>
      <c r="H4400" s="33" t="s">
        <v>18633</v>
      </c>
      <c r="I4400" s="34">
        <v>45427</v>
      </c>
      <c r="J4400" s="33" t="s">
        <v>18633</v>
      </c>
      <c r="K4400" s="34">
        <v>45561</v>
      </c>
      <c r="L4400" s="33" t="s">
        <v>42</v>
      </c>
      <c r="M4400" s="33" t="s">
        <v>43</v>
      </c>
      <c r="N4400" s="5" t="s">
        <v>26</v>
      </c>
      <c r="O4400" s="35">
        <v>173307.34</v>
      </c>
      <c r="P4400" s="5" t="s">
        <v>18633</v>
      </c>
      <c r="Q4400" s="5" t="str">
        <f t="shared" si="68"/>
        <v>Arquivado</v>
      </c>
      <c r="R4400" s="32" t="e">
        <v>#N/A</v>
      </c>
    </row>
    <row r="4401" spans="1:18" x14ac:dyDescent="0.2">
      <c r="A4401" s="5" t="s">
        <v>14746</v>
      </c>
      <c r="B4401" s="5"/>
      <c r="C4401" s="5" t="s">
        <v>14747</v>
      </c>
      <c r="D4401" s="5" t="s">
        <v>18691</v>
      </c>
      <c r="E4401" s="36" t="s">
        <v>71</v>
      </c>
      <c r="F4401" s="5" t="s">
        <v>18633</v>
      </c>
      <c r="G4401" s="34">
        <v>42845</v>
      </c>
      <c r="H4401" s="33" t="s">
        <v>18633</v>
      </c>
      <c r="I4401" s="34">
        <v>43048</v>
      </c>
      <c r="J4401" s="33" t="s">
        <v>18633</v>
      </c>
      <c r="K4401" s="34">
        <v>43271</v>
      </c>
      <c r="L4401" s="33" t="s">
        <v>42</v>
      </c>
      <c r="M4401" s="5" t="s">
        <v>1023</v>
      </c>
      <c r="N4401" s="5" t="s">
        <v>26</v>
      </c>
      <c r="O4401" s="35">
        <v>40000</v>
      </c>
      <c r="P4401" s="5" t="s">
        <v>18630</v>
      </c>
      <c r="Q4401" s="5" t="str">
        <f t="shared" si="68"/>
        <v>Arquivado</v>
      </c>
      <c r="R4401" s="32" t="e">
        <v>#N/A</v>
      </c>
    </row>
    <row r="4402" spans="1:18" x14ac:dyDescent="0.2">
      <c r="A4402" s="5" t="s">
        <v>14748</v>
      </c>
      <c r="B4402" s="5" t="s">
        <v>14749</v>
      </c>
      <c r="C4402" s="5" t="s">
        <v>14750</v>
      </c>
      <c r="D4402" s="5" t="s">
        <v>14751</v>
      </c>
      <c r="E4402" s="36" t="s">
        <v>71</v>
      </c>
      <c r="F4402" s="5" t="s">
        <v>18633</v>
      </c>
      <c r="G4402" s="34">
        <v>43382</v>
      </c>
      <c r="H4402" s="33" t="s">
        <v>18633</v>
      </c>
      <c r="I4402" s="34">
        <v>43808</v>
      </c>
      <c r="J4402" s="33" t="s">
        <v>18633</v>
      </c>
      <c r="K4402" s="34">
        <v>44342</v>
      </c>
      <c r="L4402" s="33" t="s">
        <v>42</v>
      </c>
      <c r="M4402" s="33" t="s">
        <v>43</v>
      </c>
      <c r="N4402" s="5" t="s">
        <v>26</v>
      </c>
      <c r="O4402" s="35">
        <v>40000</v>
      </c>
      <c r="P4402" s="5" t="s">
        <v>18633</v>
      </c>
      <c r="Q4402" s="5" t="str">
        <f t="shared" si="68"/>
        <v>Arquivado</v>
      </c>
      <c r="R4402" s="32" t="e">
        <v>#N/A</v>
      </c>
    </row>
    <row r="4403" spans="1:18" x14ac:dyDescent="0.2">
      <c r="A4403" s="5" t="s">
        <v>14752</v>
      </c>
      <c r="B4403" s="5" t="s">
        <v>14753</v>
      </c>
      <c r="C4403" s="5" t="s">
        <v>14754</v>
      </c>
      <c r="D4403" s="5" t="s">
        <v>19293</v>
      </c>
      <c r="E4403" s="36" t="s">
        <v>71</v>
      </c>
      <c r="F4403" s="5" t="s">
        <v>18633</v>
      </c>
      <c r="G4403" s="34">
        <v>42310</v>
      </c>
      <c r="H4403" s="33" t="s">
        <v>18633</v>
      </c>
      <c r="I4403" s="34">
        <v>42887</v>
      </c>
      <c r="J4403" s="33" t="s">
        <v>18633</v>
      </c>
      <c r="K4403" s="34">
        <v>43404</v>
      </c>
      <c r="L4403" s="33" t="s">
        <v>42</v>
      </c>
      <c r="M4403" s="33" t="s">
        <v>43</v>
      </c>
      <c r="N4403" s="5" t="s">
        <v>26</v>
      </c>
      <c r="O4403" s="35">
        <v>35000</v>
      </c>
      <c r="P4403" s="5" t="s">
        <v>18630</v>
      </c>
      <c r="Q4403" s="5" t="str">
        <f t="shared" si="68"/>
        <v>Arquivado</v>
      </c>
      <c r="R4403" s="32" t="e">
        <v>#N/A</v>
      </c>
    </row>
    <row r="4404" spans="1:18" x14ac:dyDescent="0.2">
      <c r="A4404" s="5" t="s">
        <v>14755</v>
      </c>
      <c r="B4404" s="5"/>
      <c r="C4404" s="5" t="s">
        <v>14483</v>
      </c>
      <c r="D4404" s="5" t="s">
        <v>41</v>
      </c>
      <c r="E4404" s="36" t="s">
        <v>71</v>
      </c>
      <c r="F4404" s="5" t="s">
        <v>18633</v>
      </c>
      <c r="G4404" s="34">
        <v>42709</v>
      </c>
      <c r="H4404" s="33" t="s">
        <v>18633</v>
      </c>
      <c r="I4404" s="34">
        <v>42811</v>
      </c>
      <c r="J4404" s="33" t="s">
        <v>18633</v>
      </c>
      <c r="K4404" s="34">
        <v>43964</v>
      </c>
      <c r="L4404" s="33" t="s">
        <v>23</v>
      </c>
      <c r="M4404" s="33" t="s">
        <v>43</v>
      </c>
      <c r="N4404" s="5" t="s">
        <v>26</v>
      </c>
      <c r="O4404" s="35">
        <v>190000</v>
      </c>
      <c r="P4404" s="5" t="s">
        <v>18630</v>
      </c>
      <c r="Q4404" s="5" t="str">
        <f t="shared" si="68"/>
        <v>Arquivado</v>
      </c>
      <c r="R4404" s="32" t="e">
        <v>#N/A</v>
      </c>
    </row>
    <row r="4405" spans="1:18" x14ac:dyDescent="0.2">
      <c r="A4405" s="5" t="s">
        <v>14756</v>
      </c>
      <c r="B4405" s="5"/>
      <c r="C4405" s="5" t="s">
        <v>14757</v>
      </c>
      <c r="D4405" s="5" t="s">
        <v>14758</v>
      </c>
      <c r="E4405" s="36" t="s">
        <v>71</v>
      </c>
      <c r="F4405" s="5" t="s">
        <v>18630</v>
      </c>
      <c r="G4405" s="34"/>
      <c r="H4405" s="5" t="s">
        <v>18630</v>
      </c>
      <c r="I4405" s="34"/>
      <c r="J4405" s="5" t="s">
        <v>18630</v>
      </c>
      <c r="K4405" s="34"/>
      <c r="L4405" s="5" t="s">
        <v>18793</v>
      </c>
      <c r="M4405" s="5" t="s">
        <v>14759</v>
      </c>
      <c r="N4405" s="5" t="s">
        <v>18712</v>
      </c>
      <c r="O4405" s="35">
        <v>222211.73</v>
      </c>
      <c r="P4405" s="60" t="s">
        <v>18630</v>
      </c>
      <c r="Q4405" s="5" t="str">
        <f t="shared" si="68"/>
        <v>Ativo</v>
      </c>
      <c r="R4405" s="32" t="e">
        <v>#N/A</v>
      </c>
    </row>
    <row r="4406" spans="1:18" x14ac:dyDescent="0.2">
      <c r="A4406" s="5" t="s">
        <v>14761</v>
      </c>
      <c r="B4406" s="5"/>
      <c r="C4406" s="5" t="s">
        <v>14762</v>
      </c>
      <c r="D4406" s="5" t="s">
        <v>18691</v>
      </c>
      <c r="E4406" s="36" t="s">
        <v>279</v>
      </c>
      <c r="F4406" s="5" t="s">
        <v>18633</v>
      </c>
      <c r="G4406" s="34">
        <v>44831</v>
      </c>
      <c r="H4406" s="33" t="s">
        <v>18633</v>
      </c>
      <c r="I4406" s="34">
        <v>44971</v>
      </c>
      <c r="J4406" s="33" t="s">
        <v>18633</v>
      </c>
      <c r="K4406" s="34">
        <v>45826</v>
      </c>
      <c r="L4406" s="33" t="s">
        <v>18794</v>
      </c>
      <c r="M4406" s="33" t="s">
        <v>1882</v>
      </c>
      <c r="N4406" s="5" t="s">
        <v>117</v>
      </c>
      <c r="O4406" s="35">
        <v>37958.32</v>
      </c>
      <c r="P4406" s="60" t="s">
        <v>18630</v>
      </c>
      <c r="Q4406" s="5" t="str">
        <f t="shared" si="68"/>
        <v>Ativo</v>
      </c>
      <c r="R4406" s="32" t="e">
        <v>#N/A</v>
      </c>
    </row>
    <row r="4407" spans="1:18" x14ac:dyDescent="0.2">
      <c r="A4407" s="5" t="s">
        <v>14763</v>
      </c>
      <c r="B4407" s="5"/>
      <c r="C4407" s="5" t="s">
        <v>11268</v>
      </c>
      <c r="D4407" s="5" t="s">
        <v>443</v>
      </c>
      <c r="E4407" s="36" t="s">
        <v>71</v>
      </c>
      <c r="F4407" s="5" t="s">
        <v>18633</v>
      </c>
      <c r="G4407" s="34">
        <v>45992</v>
      </c>
      <c r="H4407" s="33" t="s">
        <v>18630</v>
      </c>
      <c r="I4407" s="34"/>
      <c r="J4407" s="5" t="s">
        <v>18630</v>
      </c>
      <c r="K4407" s="34"/>
      <c r="L4407" s="5" t="s">
        <v>18796</v>
      </c>
      <c r="M4407" s="5" t="s">
        <v>473</v>
      </c>
      <c r="N4407" s="5" t="s">
        <v>117</v>
      </c>
      <c r="O4407" s="35">
        <v>351869.02</v>
      </c>
      <c r="P4407" s="60" t="s">
        <v>18630</v>
      </c>
      <c r="Q4407" s="5" t="str">
        <f t="shared" si="68"/>
        <v>Ativo</v>
      </c>
      <c r="R4407" s="32" t="e">
        <v>#N/A</v>
      </c>
    </row>
    <row r="4408" spans="1:18" x14ac:dyDescent="0.2">
      <c r="A4408" s="5" t="s">
        <v>14764</v>
      </c>
      <c r="B4408" s="5"/>
      <c r="C4408" s="5" t="s">
        <v>14765</v>
      </c>
      <c r="D4408" s="5" t="s">
        <v>19222</v>
      </c>
      <c r="E4408" s="36" t="s">
        <v>71</v>
      </c>
      <c r="F4408" s="5" t="s">
        <v>18630</v>
      </c>
      <c r="G4408" s="34"/>
      <c r="H4408" s="5" t="s">
        <v>18633</v>
      </c>
      <c r="I4408" s="34">
        <v>45092</v>
      </c>
      <c r="J4408" s="33" t="s">
        <v>18633</v>
      </c>
      <c r="K4408" s="34">
        <v>45163</v>
      </c>
      <c r="L4408" s="33" t="s">
        <v>42</v>
      </c>
      <c r="M4408" s="5" t="s">
        <v>14766</v>
      </c>
      <c r="N4408" s="5" t="s">
        <v>26</v>
      </c>
      <c r="O4408" s="35">
        <v>280969.64</v>
      </c>
      <c r="P4408" s="5" t="s">
        <v>18630</v>
      </c>
      <c r="Q4408" s="5" t="str">
        <f t="shared" si="68"/>
        <v>Arquivado</v>
      </c>
      <c r="R4408" s="32" t="e">
        <v>#N/A</v>
      </c>
    </row>
    <row r="4409" spans="1:18" x14ac:dyDescent="0.2">
      <c r="A4409" s="5" t="s">
        <v>14768</v>
      </c>
      <c r="B4409" s="5"/>
      <c r="C4409" s="5" t="s">
        <v>14769</v>
      </c>
      <c r="D4409" s="5" t="s">
        <v>911</v>
      </c>
      <c r="E4409" s="36" t="s">
        <v>71</v>
      </c>
      <c r="F4409" s="5" t="s">
        <v>18633</v>
      </c>
      <c r="G4409" s="34">
        <v>44994</v>
      </c>
      <c r="H4409" s="33" t="s">
        <v>18633</v>
      </c>
      <c r="I4409" s="34">
        <v>45237</v>
      </c>
      <c r="J4409" s="33" t="s">
        <v>18633</v>
      </c>
      <c r="K4409" s="34">
        <v>45268</v>
      </c>
      <c r="L4409" s="33" t="s">
        <v>42</v>
      </c>
      <c r="M4409" s="33" t="s">
        <v>43</v>
      </c>
      <c r="N4409" s="5" t="s">
        <v>26</v>
      </c>
      <c r="O4409" s="35">
        <v>179776.19</v>
      </c>
      <c r="P4409" s="5" t="s">
        <v>18633</v>
      </c>
      <c r="Q4409" s="5" t="str">
        <f t="shared" si="68"/>
        <v>Arquivado</v>
      </c>
      <c r="R4409" s="32" t="e">
        <v>#N/A</v>
      </c>
    </row>
    <row r="4410" spans="1:18" x14ac:dyDescent="0.2">
      <c r="A4410" s="5" t="s">
        <v>14770</v>
      </c>
      <c r="B4410" s="5"/>
      <c r="C4410" s="5" t="s">
        <v>14771</v>
      </c>
      <c r="D4410" s="5" t="s">
        <v>2614</v>
      </c>
      <c r="E4410" s="36" t="s">
        <v>71</v>
      </c>
      <c r="F4410" s="5" t="s">
        <v>18633</v>
      </c>
      <c r="G4410" s="34">
        <v>45635</v>
      </c>
      <c r="H4410" s="33" t="s">
        <v>18633</v>
      </c>
      <c r="I4410" s="34">
        <v>45937</v>
      </c>
      <c r="J4410" s="33" t="s">
        <v>18630</v>
      </c>
      <c r="K4410" s="34"/>
      <c r="L4410" s="5" t="s">
        <v>18795</v>
      </c>
      <c r="M4410" s="5" t="s">
        <v>9049</v>
      </c>
      <c r="N4410" s="5" t="s">
        <v>117</v>
      </c>
      <c r="O4410" s="35">
        <v>186046.87</v>
      </c>
      <c r="P4410" s="60" t="s">
        <v>18630</v>
      </c>
      <c r="Q4410" s="5" t="str">
        <f t="shared" si="68"/>
        <v>Ativo</v>
      </c>
      <c r="R4410" s="32" t="e">
        <v>#N/A</v>
      </c>
    </row>
    <row r="4411" spans="1:18" x14ac:dyDescent="0.2">
      <c r="A4411" s="5" t="s">
        <v>14772</v>
      </c>
      <c r="B4411" s="5"/>
      <c r="C4411" s="5" t="s">
        <v>14773</v>
      </c>
      <c r="D4411" s="5" t="s">
        <v>19221</v>
      </c>
      <c r="E4411" s="36" t="s">
        <v>1622</v>
      </c>
      <c r="F4411" s="5" t="s">
        <v>18633</v>
      </c>
      <c r="G4411" s="34">
        <v>45461</v>
      </c>
      <c r="H4411" s="33" t="s">
        <v>18633</v>
      </c>
      <c r="I4411" s="34">
        <v>45624</v>
      </c>
      <c r="J4411" s="33" t="s">
        <v>18630</v>
      </c>
      <c r="K4411" s="34"/>
      <c r="L4411" s="5" t="s">
        <v>18684</v>
      </c>
      <c r="M4411" s="33" t="s">
        <v>14774</v>
      </c>
      <c r="N4411" s="5" t="s">
        <v>117</v>
      </c>
      <c r="O4411" s="35">
        <v>527619.83999999997</v>
      </c>
      <c r="P4411" s="60" t="s">
        <v>18633</v>
      </c>
      <c r="Q4411" s="5" t="str">
        <f t="shared" si="68"/>
        <v>Ativo</v>
      </c>
      <c r="R4411" s="32" t="e">
        <v>#N/A</v>
      </c>
    </row>
    <row r="4412" spans="1:18" x14ac:dyDescent="0.2">
      <c r="A4412" s="5" t="s">
        <v>14776</v>
      </c>
      <c r="B4412" s="5" t="s">
        <v>14777</v>
      </c>
      <c r="C4412" s="5" t="s">
        <v>14778</v>
      </c>
      <c r="D4412" s="5" t="s">
        <v>14779</v>
      </c>
      <c r="E4412" s="36" t="s">
        <v>71</v>
      </c>
      <c r="F4412" s="5" t="s">
        <v>18633</v>
      </c>
      <c r="G4412" s="34">
        <v>43202</v>
      </c>
      <c r="H4412" s="33" t="s">
        <v>18633</v>
      </c>
      <c r="I4412" s="34">
        <v>43538</v>
      </c>
      <c r="J4412" s="33" t="s">
        <v>18633</v>
      </c>
      <c r="K4412" s="34">
        <v>44067</v>
      </c>
      <c r="L4412" s="33" t="s">
        <v>42</v>
      </c>
      <c r="M4412" s="33" t="s">
        <v>43</v>
      </c>
      <c r="N4412" s="5" t="s">
        <v>26</v>
      </c>
      <c r="O4412" s="35">
        <v>40000</v>
      </c>
      <c r="P4412" s="5" t="s">
        <v>18630</v>
      </c>
      <c r="Q4412" s="5" t="str">
        <f t="shared" si="68"/>
        <v>Arquivado</v>
      </c>
      <c r="R4412" s="32" t="e">
        <v>#N/A</v>
      </c>
    </row>
    <row r="4413" spans="1:18" x14ac:dyDescent="0.2">
      <c r="A4413" s="5" t="s">
        <v>14780</v>
      </c>
      <c r="B4413" s="5"/>
      <c r="C4413" s="5" t="s">
        <v>14781</v>
      </c>
      <c r="D4413" s="5" t="s">
        <v>19522</v>
      </c>
      <c r="E4413" s="36" t="s">
        <v>71</v>
      </c>
      <c r="F4413" s="5" t="s">
        <v>18633</v>
      </c>
      <c r="G4413" s="34">
        <v>44313</v>
      </c>
      <c r="H4413" s="33" t="s">
        <v>18630</v>
      </c>
      <c r="I4413" s="34"/>
      <c r="J4413" s="5" t="s">
        <v>18633</v>
      </c>
      <c r="K4413" s="34">
        <v>44830</v>
      </c>
      <c r="L4413" s="33" t="s">
        <v>42</v>
      </c>
      <c r="M4413" s="5" t="s">
        <v>43</v>
      </c>
      <c r="N4413" s="5" t="s">
        <v>26</v>
      </c>
      <c r="O4413" s="35">
        <v>209647.6</v>
      </c>
      <c r="P4413" s="5" t="s">
        <v>18630</v>
      </c>
      <c r="Q4413" s="5" t="str">
        <f t="shared" si="68"/>
        <v>Arquivado</v>
      </c>
      <c r="R4413" s="32" t="e">
        <v>#N/A</v>
      </c>
    </row>
    <row r="4414" spans="1:18" x14ac:dyDescent="0.2">
      <c r="A4414" s="5" t="s">
        <v>14782</v>
      </c>
      <c r="B4414" s="5"/>
      <c r="C4414" s="5" t="s">
        <v>14783</v>
      </c>
      <c r="D4414" s="5" t="s">
        <v>14784</v>
      </c>
      <c r="E4414" s="36" t="s">
        <v>71</v>
      </c>
      <c r="F4414" s="5" t="s">
        <v>18633</v>
      </c>
      <c r="G4414" s="34">
        <v>44589</v>
      </c>
      <c r="H4414" s="33" t="s">
        <v>18633</v>
      </c>
      <c r="I4414" s="34">
        <v>44810</v>
      </c>
      <c r="J4414" s="33" t="s">
        <v>18633</v>
      </c>
      <c r="K4414" s="34">
        <v>45002</v>
      </c>
      <c r="L4414" s="33" t="s">
        <v>42</v>
      </c>
      <c r="M4414" s="33" t="s">
        <v>14785</v>
      </c>
      <c r="N4414" s="5" t="s">
        <v>26</v>
      </c>
      <c r="O4414" s="35">
        <v>138610.78</v>
      </c>
      <c r="P4414" s="5" t="s">
        <v>18630</v>
      </c>
      <c r="Q4414" s="5" t="str">
        <f t="shared" si="68"/>
        <v>Arquivado</v>
      </c>
      <c r="R4414" s="32" t="e">
        <v>#N/A</v>
      </c>
    </row>
    <row r="4415" spans="1:18" x14ac:dyDescent="0.2">
      <c r="A4415" s="5" t="s">
        <v>14787</v>
      </c>
      <c r="B4415" s="5"/>
      <c r="C4415" s="5" t="s">
        <v>14788</v>
      </c>
      <c r="D4415" s="5" t="s">
        <v>18691</v>
      </c>
      <c r="E4415" s="36" t="s">
        <v>71</v>
      </c>
      <c r="F4415" s="5" t="s">
        <v>18633</v>
      </c>
      <c r="G4415" s="34">
        <v>43874</v>
      </c>
      <c r="H4415" s="33" t="s">
        <v>18633</v>
      </c>
      <c r="I4415" s="34">
        <v>44113</v>
      </c>
      <c r="J4415" s="33" t="s">
        <v>18633</v>
      </c>
      <c r="K4415" s="34">
        <v>44888</v>
      </c>
      <c r="L4415" s="33" t="s">
        <v>42</v>
      </c>
      <c r="M4415" s="5" t="s">
        <v>43</v>
      </c>
      <c r="N4415" s="5" t="s">
        <v>26</v>
      </c>
      <c r="O4415" s="35">
        <v>300693.56</v>
      </c>
      <c r="P4415" s="5" t="s">
        <v>18630</v>
      </c>
      <c r="Q4415" s="5" t="str">
        <f t="shared" si="68"/>
        <v>Arquivado</v>
      </c>
      <c r="R4415" s="32" t="e">
        <v>#N/A</v>
      </c>
    </row>
    <row r="4416" spans="1:18" x14ac:dyDescent="0.2">
      <c r="A4416" s="5" t="s">
        <v>14789</v>
      </c>
      <c r="B4416" s="5" t="s">
        <v>14790</v>
      </c>
      <c r="C4416" s="5" t="s">
        <v>14791</v>
      </c>
      <c r="D4416" s="5" t="s">
        <v>14792</v>
      </c>
      <c r="E4416" s="36" t="s">
        <v>71</v>
      </c>
      <c r="F4416" s="5" t="s">
        <v>18633</v>
      </c>
      <c r="G4416" s="34">
        <v>45684</v>
      </c>
      <c r="H4416" s="33" t="s">
        <v>18633</v>
      </c>
      <c r="I4416" s="34">
        <v>45762</v>
      </c>
      <c r="J4416" s="33" t="s">
        <v>18633</v>
      </c>
      <c r="K4416" s="34">
        <v>45840</v>
      </c>
      <c r="L4416" s="33" t="s">
        <v>42</v>
      </c>
      <c r="M4416" s="33" t="s">
        <v>14793</v>
      </c>
      <c r="N4416" s="5" t="s">
        <v>26</v>
      </c>
      <c r="O4416" s="35">
        <v>90132.03</v>
      </c>
      <c r="P4416" s="5" t="s">
        <v>18633</v>
      </c>
      <c r="Q4416" s="5" t="str">
        <f t="shared" si="68"/>
        <v>Arquivado</v>
      </c>
      <c r="R4416" s="32" t="e">
        <v>#N/A</v>
      </c>
    </row>
    <row r="4417" spans="1:18" x14ac:dyDescent="0.2">
      <c r="A4417" s="5" t="s">
        <v>14795</v>
      </c>
      <c r="B4417" s="5"/>
      <c r="C4417" s="5" t="s">
        <v>11813</v>
      </c>
      <c r="D4417" s="5" t="s">
        <v>1493</v>
      </c>
      <c r="E4417" s="36" t="s">
        <v>71</v>
      </c>
      <c r="F4417" s="5" t="s">
        <v>18633</v>
      </c>
      <c r="G4417" s="34">
        <v>45623</v>
      </c>
      <c r="H4417" s="33" t="s">
        <v>18630</v>
      </c>
      <c r="I4417" s="34"/>
      <c r="J4417" s="5" t="s">
        <v>18630</v>
      </c>
      <c r="K4417" s="34"/>
      <c r="L4417" s="5" t="s">
        <v>42</v>
      </c>
      <c r="M4417" s="5" t="s">
        <v>14796</v>
      </c>
      <c r="N4417" s="5" t="s">
        <v>26</v>
      </c>
      <c r="O4417" s="35">
        <v>775339.77</v>
      </c>
      <c r="P4417" s="5" t="s">
        <v>18633</v>
      </c>
      <c r="Q4417" s="5" t="str">
        <f t="shared" si="68"/>
        <v>Arquivado</v>
      </c>
      <c r="R4417" s="32" t="e">
        <v>#N/A</v>
      </c>
    </row>
    <row r="4418" spans="1:18" x14ac:dyDescent="0.2">
      <c r="A4418" s="5" t="s">
        <v>14798</v>
      </c>
      <c r="B4418" s="5"/>
      <c r="C4418" s="5" t="s">
        <v>14799</v>
      </c>
      <c r="D4418" s="5" t="s">
        <v>19523</v>
      </c>
      <c r="E4418" s="36" t="s">
        <v>71</v>
      </c>
      <c r="F4418" s="5" t="s">
        <v>18630</v>
      </c>
      <c r="G4418" s="34"/>
      <c r="H4418" s="5" t="s">
        <v>18630</v>
      </c>
      <c r="I4418" s="34"/>
      <c r="J4418" s="5" t="s">
        <v>18630</v>
      </c>
      <c r="K4418" s="34"/>
      <c r="L4418" s="5" t="s">
        <v>23</v>
      </c>
      <c r="M4418" s="5" t="s">
        <v>43</v>
      </c>
      <c r="N4418" s="5" t="s">
        <v>26</v>
      </c>
      <c r="O4418" s="35">
        <v>40000</v>
      </c>
      <c r="P4418" s="5" t="s">
        <v>18630</v>
      </c>
      <c r="Q4418" s="5" t="str">
        <f t="shared" si="68"/>
        <v>Arquivado</v>
      </c>
      <c r="R4418" s="32" t="e">
        <v>#N/A</v>
      </c>
    </row>
    <row r="4419" spans="1:18" x14ac:dyDescent="0.2">
      <c r="A4419" s="5" t="s">
        <v>14800</v>
      </c>
      <c r="B4419" s="5"/>
      <c r="C4419" s="5" t="s">
        <v>14801</v>
      </c>
      <c r="D4419" s="5" t="s">
        <v>14802</v>
      </c>
      <c r="E4419" s="36" t="s">
        <v>71</v>
      </c>
      <c r="F4419" s="5" t="s">
        <v>18633</v>
      </c>
      <c r="G4419" s="34">
        <v>45433</v>
      </c>
      <c r="H4419" s="33" t="s">
        <v>18633</v>
      </c>
      <c r="I4419" s="34">
        <v>45539</v>
      </c>
      <c r="J4419" s="33" t="s">
        <v>18630</v>
      </c>
      <c r="K4419" s="34"/>
      <c r="L4419" s="5" t="s">
        <v>18796</v>
      </c>
      <c r="M4419" s="5" t="s">
        <v>14803</v>
      </c>
      <c r="N4419" s="5" t="s">
        <v>210</v>
      </c>
      <c r="O4419" s="35">
        <v>532632.74</v>
      </c>
      <c r="P4419" s="60" t="s">
        <v>18630</v>
      </c>
      <c r="Q4419" s="5" t="str">
        <f t="shared" si="68"/>
        <v>Ativo</v>
      </c>
      <c r="R4419" s="32" t="e">
        <v>#N/A</v>
      </c>
    </row>
    <row r="4420" spans="1:18" x14ac:dyDescent="0.2">
      <c r="A4420" s="5" t="s">
        <v>14805</v>
      </c>
      <c r="B4420" s="5"/>
      <c r="C4420" s="5" t="s">
        <v>14806</v>
      </c>
      <c r="D4420" s="5" t="s">
        <v>14807</v>
      </c>
      <c r="E4420" s="36" t="s">
        <v>71</v>
      </c>
      <c r="F4420" s="5" t="s">
        <v>18633</v>
      </c>
      <c r="G4420" s="34">
        <v>44782</v>
      </c>
      <c r="H4420" s="33" t="s">
        <v>18633</v>
      </c>
      <c r="I4420" s="34">
        <v>45055</v>
      </c>
      <c r="J4420" s="33" t="s">
        <v>18630</v>
      </c>
      <c r="K4420" s="34"/>
      <c r="L4420" s="5" t="s">
        <v>18796</v>
      </c>
      <c r="M4420" s="5" t="s">
        <v>473</v>
      </c>
      <c r="N4420" s="5" t="s">
        <v>117</v>
      </c>
      <c r="O4420" s="35">
        <v>179416.01</v>
      </c>
      <c r="P4420" s="60" t="s">
        <v>18630</v>
      </c>
      <c r="Q4420" s="5" t="str">
        <f t="shared" ref="Q4420:Q4483" si="69">IF(OR(ISNUMBER(SEARCH("arquivamento",L4420)),ISNUMBER(SEARCH("arquivado",L4420))),"Arquivado","Ativo")</f>
        <v>Ativo</v>
      </c>
      <c r="R4420" s="32" t="e">
        <v>#N/A</v>
      </c>
    </row>
    <row r="4421" spans="1:18" x14ac:dyDescent="0.2">
      <c r="A4421" s="5" t="s">
        <v>14808</v>
      </c>
      <c r="B4421" s="5"/>
      <c r="C4421" s="5" t="s">
        <v>14809</v>
      </c>
      <c r="D4421" s="5" t="s">
        <v>18691</v>
      </c>
      <c r="E4421" s="36" t="s">
        <v>71</v>
      </c>
      <c r="F4421" s="5" t="s">
        <v>18633</v>
      </c>
      <c r="G4421" s="34">
        <v>42753</v>
      </c>
      <c r="H4421" s="33" t="s">
        <v>18633</v>
      </c>
      <c r="I4421" s="34">
        <v>43032</v>
      </c>
      <c r="J4421" s="33" t="s">
        <v>18633</v>
      </c>
      <c r="K4421" s="34">
        <v>43509</v>
      </c>
      <c r="L4421" s="33" t="s">
        <v>42</v>
      </c>
      <c r="M4421" s="5" t="s">
        <v>14810</v>
      </c>
      <c r="N4421" s="5" t="s">
        <v>26</v>
      </c>
      <c r="O4421" s="35">
        <v>40000</v>
      </c>
      <c r="P4421" s="5" t="s">
        <v>18630</v>
      </c>
      <c r="Q4421" s="5" t="str">
        <f t="shared" si="69"/>
        <v>Arquivado</v>
      </c>
      <c r="R4421" s="32" t="e">
        <v>#N/A</v>
      </c>
    </row>
    <row r="4422" spans="1:18" x14ac:dyDescent="0.2">
      <c r="A4422" s="5" t="s">
        <v>14812</v>
      </c>
      <c r="B4422" s="5"/>
      <c r="C4422" s="5" t="s">
        <v>14813</v>
      </c>
      <c r="D4422" s="5" t="s">
        <v>19241</v>
      </c>
      <c r="E4422" s="36" t="s">
        <v>71</v>
      </c>
      <c r="F4422" s="5" t="s">
        <v>18633</v>
      </c>
      <c r="G4422" s="34">
        <v>44896</v>
      </c>
      <c r="H4422" s="33" t="s">
        <v>18633</v>
      </c>
      <c r="I4422" s="34">
        <v>45238</v>
      </c>
      <c r="J4422" s="33" t="s">
        <v>18633</v>
      </c>
      <c r="K4422" s="34">
        <v>45436</v>
      </c>
      <c r="L4422" s="33" t="s">
        <v>42</v>
      </c>
      <c r="M4422" s="33" t="s">
        <v>43</v>
      </c>
      <c r="N4422" s="5" t="s">
        <v>26</v>
      </c>
      <c r="O4422" s="35">
        <v>473017.59</v>
      </c>
      <c r="P4422" s="5" t="s">
        <v>18630</v>
      </c>
      <c r="Q4422" s="5" t="str">
        <f t="shared" si="69"/>
        <v>Arquivado</v>
      </c>
      <c r="R4422" s="32" t="e">
        <v>#N/A</v>
      </c>
    </row>
    <row r="4423" spans="1:18" x14ac:dyDescent="0.2">
      <c r="A4423" s="5" t="s">
        <v>14814</v>
      </c>
      <c r="B4423" s="5" t="s">
        <v>14815</v>
      </c>
      <c r="C4423" s="5" t="s">
        <v>14816</v>
      </c>
      <c r="D4423" s="5" t="s">
        <v>226</v>
      </c>
      <c r="E4423" s="36" t="s">
        <v>71</v>
      </c>
      <c r="F4423" s="5" t="s">
        <v>18633</v>
      </c>
      <c r="G4423" s="34">
        <v>42781</v>
      </c>
      <c r="H4423" s="33" t="s">
        <v>18633</v>
      </c>
      <c r="I4423" s="34">
        <v>42964</v>
      </c>
      <c r="J4423" s="33" t="s">
        <v>18633</v>
      </c>
      <c r="K4423" s="34">
        <v>43321</v>
      </c>
      <c r="L4423" s="33" t="s">
        <v>42</v>
      </c>
      <c r="M4423" s="33" t="s">
        <v>43</v>
      </c>
      <c r="N4423" s="5" t="s">
        <v>26</v>
      </c>
      <c r="O4423" s="35">
        <v>40000</v>
      </c>
      <c r="P4423" s="5" t="s">
        <v>18633</v>
      </c>
      <c r="Q4423" s="5" t="str">
        <f t="shared" si="69"/>
        <v>Arquivado</v>
      </c>
      <c r="R4423" s="32" t="e">
        <v>#N/A</v>
      </c>
    </row>
    <row r="4424" spans="1:18" x14ac:dyDescent="0.2">
      <c r="A4424" s="5" t="s">
        <v>14817</v>
      </c>
      <c r="B4424" s="5"/>
      <c r="C4424" s="5" t="s">
        <v>14818</v>
      </c>
      <c r="D4424" s="5" t="s">
        <v>12501</v>
      </c>
      <c r="E4424" s="36" t="s">
        <v>71</v>
      </c>
      <c r="F4424" s="5" t="s">
        <v>18633</v>
      </c>
      <c r="G4424" s="34">
        <v>45594</v>
      </c>
      <c r="H4424" s="33" t="s">
        <v>18633</v>
      </c>
      <c r="I4424" s="34">
        <v>45932</v>
      </c>
      <c r="J4424" s="33" t="s">
        <v>18630</v>
      </c>
      <c r="K4424" s="34"/>
      <c r="L4424" s="5" t="s">
        <v>18795</v>
      </c>
      <c r="M4424" s="5" t="s">
        <v>2601</v>
      </c>
      <c r="N4424" s="5" t="s">
        <v>117</v>
      </c>
      <c r="O4424" s="35">
        <v>398588.64</v>
      </c>
      <c r="P4424" s="60" t="s">
        <v>18630</v>
      </c>
      <c r="Q4424" s="5" t="str">
        <f t="shared" si="69"/>
        <v>Ativo</v>
      </c>
      <c r="R4424" s="32" t="e">
        <v>#N/A</v>
      </c>
    </row>
    <row r="4425" spans="1:18" x14ac:dyDescent="0.2">
      <c r="A4425" s="5" t="s">
        <v>14819</v>
      </c>
      <c r="B4425" s="5"/>
      <c r="C4425" s="5" t="s">
        <v>14820</v>
      </c>
      <c r="D4425" s="5" t="s">
        <v>14821</v>
      </c>
      <c r="E4425" s="36" t="s">
        <v>71</v>
      </c>
      <c r="F4425" s="5" t="s">
        <v>18633</v>
      </c>
      <c r="G4425" s="34">
        <v>44147</v>
      </c>
      <c r="H4425" s="33" t="s">
        <v>18630</v>
      </c>
      <c r="I4425" s="34"/>
      <c r="J4425" s="5" t="s">
        <v>18633</v>
      </c>
      <c r="K4425" s="34">
        <v>44162</v>
      </c>
      <c r="L4425" s="33" t="s">
        <v>42</v>
      </c>
      <c r="M4425" s="5" t="s">
        <v>14822</v>
      </c>
      <c r="N4425" s="5" t="s">
        <v>26</v>
      </c>
      <c r="O4425" s="35">
        <v>570087.82999999996</v>
      </c>
      <c r="P4425" s="5" t="s">
        <v>18630</v>
      </c>
      <c r="Q4425" s="5" t="str">
        <f t="shared" si="69"/>
        <v>Arquivado</v>
      </c>
      <c r="R4425" s="32" t="e">
        <v>#N/A</v>
      </c>
    </row>
    <row r="4426" spans="1:18" x14ac:dyDescent="0.2">
      <c r="A4426" s="5" t="s">
        <v>14824</v>
      </c>
      <c r="B4426" s="5"/>
      <c r="C4426" s="5" t="s">
        <v>11390</v>
      </c>
      <c r="D4426" s="5" t="s">
        <v>1036</v>
      </c>
      <c r="E4426" s="36" t="s">
        <v>71</v>
      </c>
      <c r="F4426" s="5" t="s">
        <v>18633</v>
      </c>
      <c r="G4426" s="34">
        <v>45981</v>
      </c>
      <c r="H4426" s="33" t="s">
        <v>18630</v>
      </c>
      <c r="I4426" s="34"/>
      <c r="J4426" s="5" t="s">
        <v>18630</v>
      </c>
      <c r="K4426" s="34"/>
      <c r="L4426" s="5" t="s">
        <v>18795</v>
      </c>
      <c r="M4426" s="5" t="s">
        <v>2547</v>
      </c>
      <c r="N4426" s="5" t="s">
        <v>117</v>
      </c>
      <c r="O4426" s="35">
        <v>284407.67999999999</v>
      </c>
      <c r="P4426" s="60" t="s">
        <v>18630</v>
      </c>
      <c r="Q4426" s="5" t="str">
        <f t="shared" si="69"/>
        <v>Ativo</v>
      </c>
      <c r="R4426" s="32" t="e">
        <v>#N/A</v>
      </c>
    </row>
    <row r="4427" spans="1:18" x14ac:dyDescent="0.2">
      <c r="A4427" s="5" t="s">
        <v>14825</v>
      </c>
      <c r="B4427" s="5" t="s">
        <v>14826</v>
      </c>
      <c r="C4427" s="5" t="s">
        <v>14827</v>
      </c>
      <c r="D4427" s="5" t="s">
        <v>14828</v>
      </c>
      <c r="E4427" s="36" t="s">
        <v>71</v>
      </c>
      <c r="F4427" s="5" t="s">
        <v>18633</v>
      </c>
      <c r="G4427" s="34">
        <v>44833</v>
      </c>
      <c r="H4427" s="33" t="s">
        <v>18633</v>
      </c>
      <c r="I4427" s="34">
        <v>45299</v>
      </c>
      <c r="J4427" s="33" t="s">
        <v>18633</v>
      </c>
      <c r="K4427" s="34">
        <v>45968</v>
      </c>
      <c r="L4427" s="33" t="s">
        <v>18794</v>
      </c>
      <c r="M4427" s="5" t="s">
        <v>14829</v>
      </c>
      <c r="N4427" s="5" t="s">
        <v>117</v>
      </c>
      <c r="O4427" s="35">
        <v>533233.42000000004</v>
      </c>
      <c r="P4427" s="60" t="s">
        <v>18630</v>
      </c>
      <c r="Q4427" s="5" t="str">
        <f t="shared" si="69"/>
        <v>Ativo</v>
      </c>
      <c r="R4427" s="32" t="e">
        <v>#N/A</v>
      </c>
    </row>
    <row r="4428" spans="1:18" x14ac:dyDescent="0.2">
      <c r="A4428" s="5" t="s">
        <v>14831</v>
      </c>
      <c r="B4428" s="5"/>
      <c r="C4428" s="5" t="s">
        <v>14832</v>
      </c>
      <c r="D4428" s="5" t="s">
        <v>14833</v>
      </c>
      <c r="E4428" s="36" t="s">
        <v>71</v>
      </c>
      <c r="F4428" s="5" t="s">
        <v>18633</v>
      </c>
      <c r="G4428" s="34">
        <v>45807</v>
      </c>
      <c r="H4428" s="33" t="s">
        <v>18633</v>
      </c>
      <c r="I4428" s="34">
        <v>45905</v>
      </c>
      <c r="J4428" s="33" t="s">
        <v>18630</v>
      </c>
      <c r="K4428" s="34"/>
      <c r="L4428" s="5" t="s">
        <v>18795</v>
      </c>
      <c r="M4428" s="5" t="s">
        <v>14834</v>
      </c>
      <c r="N4428" s="5" t="s">
        <v>210</v>
      </c>
      <c r="O4428" s="35">
        <v>107509.41</v>
      </c>
      <c r="P4428" s="60" t="s">
        <v>18630</v>
      </c>
      <c r="Q4428" s="5" t="str">
        <f t="shared" si="69"/>
        <v>Ativo</v>
      </c>
      <c r="R4428" s="32" t="e">
        <v>#N/A</v>
      </c>
    </row>
    <row r="4429" spans="1:18" x14ac:dyDescent="0.2">
      <c r="A4429" s="5" t="s">
        <v>14836</v>
      </c>
      <c r="B4429" s="5"/>
      <c r="C4429" s="5" t="s">
        <v>13124</v>
      </c>
      <c r="D4429" s="5" t="s">
        <v>18692</v>
      </c>
      <c r="E4429" s="36" t="s">
        <v>71</v>
      </c>
      <c r="F4429" s="5" t="s">
        <v>18630</v>
      </c>
      <c r="G4429" s="34"/>
      <c r="H4429" s="5" t="s">
        <v>18630</v>
      </c>
      <c r="I4429" s="34"/>
      <c r="J4429" s="5" t="s">
        <v>18630</v>
      </c>
      <c r="K4429" s="34"/>
      <c r="L4429" s="5" t="s">
        <v>23</v>
      </c>
      <c r="M4429" s="5" t="s">
        <v>43</v>
      </c>
      <c r="N4429" s="5" t="s">
        <v>26</v>
      </c>
      <c r="O4429" s="35">
        <v>40000</v>
      </c>
      <c r="P4429" s="5" t="s">
        <v>18630</v>
      </c>
      <c r="Q4429" s="5" t="str">
        <f t="shared" si="69"/>
        <v>Arquivado</v>
      </c>
      <c r="R4429" s="32" t="e">
        <v>#N/A</v>
      </c>
    </row>
    <row r="4430" spans="1:18" x14ac:dyDescent="0.2">
      <c r="A4430" s="5" t="s">
        <v>14837</v>
      </c>
      <c r="B4430" s="5"/>
      <c r="C4430" s="5" t="s">
        <v>14838</v>
      </c>
      <c r="D4430" s="5" t="s">
        <v>19231</v>
      </c>
      <c r="E4430" s="36" t="s">
        <v>71</v>
      </c>
      <c r="F4430" s="5" t="s">
        <v>18633</v>
      </c>
      <c r="G4430" s="34">
        <v>42970</v>
      </c>
      <c r="H4430" s="33" t="s">
        <v>18633</v>
      </c>
      <c r="I4430" s="34">
        <v>43335</v>
      </c>
      <c r="J4430" s="33" t="s">
        <v>18633</v>
      </c>
      <c r="K4430" s="34">
        <v>43455</v>
      </c>
      <c r="L4430" s="33" t="s">
        <v>42</v>
      </c>
      <c r="M4430" s="5" t="s">
        <v>14839</v>
      </c>
      <c r="N4430" s="5" t="s">
        <v>26</v>
      </c>
      <c r="O4430" s="35">
        <v>40000</v>
      </c>
      <c r="P4430" s="5" t="s">
        <v>18630</v>
      </c>
      <c r="Q4430" s="5" t="str">
        <f t="shared" si="69"/>
        <v>Arquivado</v>
      </c>
      <c r="R4430" s="32" t="e">
        <v>#N/A</v>
      </c>
    </row>
    <row r="4431" spans="1:18" x14ac:dyDescent="0.2">
      <c r="A4431" s="5" t="s">
        <v>14841</v>
      </c>
      <c r="B4431" s="5"/>
      <c r="C4431" s="5" t="s">
        <v>14842</v>
      </c>
      <c r="D4431" s="5" t="s">
        <v>1036</v>
      </c>
      <c r="E4431" s="36" t="s">
        <v>71</v>
      </c>
      <c r="F4431" s="5" t="s">
        <v>18633</v>
      </c>
      <c r="G4431" s="34">
        <v>45981</v>
      </c>
      <c r="H4431" s="33" t="s">
        <v>18630</v>
      </c>
      <c r="I4431" s="34"/>
      <c r="J4431" s="5" t="s">
        <v>18630</v>
      </c>
      <c r="K4431" s="34"/>
      <c r="L4431" s="5" t="s">
        <v>18796</v>
      </c>
      <c r="M4431" s="5" t="s">
        <v>866</v>
      </c>
      <c r="N4431" s="5" t="s">
        <v>210</v>
      </c>
      <c r="O4431" s="35">
        <v>432017.99</v>
      </c>
      <c r="P4431" s="60" t="s">
        <v>18630</v>
      </c>
      <c r="Q4431" s="5" t="str">
        <f t="shared" si="69"/>
        <v>Ativo</v>
      </c>
      <c r="R4431" s="32" t="e">
        <v>#N/A</v>
      </c>
    </row>
    <row r="4432" spans="1:18" x14ac:dyDescent="0.2">
      <c r="A4432" s="5" t="s">
        <v>14843</v>
      </c>
      <c r="B4432" s="5"/>
      <c r="C4432" s="5" t="s">
        <v>14844</v>
      </c>
      <c r="D4432" s="5" t="s">
        <v>18692</v>
      </c>
      <c r="E4432" s="36" t="s">
        <v>71</v>
      </c>
      <c r="F4432" s="5" t="s">
        <v>18633</v>
      </c>
      <c r="G4432" s="34">
        <v>43202</v>
      </c>
      <c r="H4432" s="33" t="s">
        <v>18633</v>
      </c>
      <c r="I4432" s="34">
        <v>43381</v>
      </c>
      <c r="J4432" s="33" t="s">
        <v>18633</v>
      </c>
      <c r="K4432" s="34">
        <v>43732</v>
      </c>
      <c r="L4432" s="33" t="s">
        <v>23</v>
      </c>
      <c r="M4432" s="33" t="s">
        <v>10465</v>
      </c>
      <c r="N4432" s="5" t="s">
        <v>26</v>
      </c>
      <c r="O4432" s="35">
        <v>40000</v>
      </c>
      <c r="P4432" s="5" t="s">
        <v>18630</v>
      </c>
      <c r="Q4432" s="5" t="str">
        <f t="shared" si="69"/>
        <v>Arquivado</v>
      </c>
      <c r="R4432" s="32" t="e">
        <v>#N/A</v>
      </c>
    </row>
    <row r="4433" spans="1:18" x14ac:dyDescent="0.2">
      <c r="A4433" s="5" t="s">
        <v>14845</v>
      </c>
      <c r="B4433" s="5"/>
      <c r="C4433" s="5" t="s">
        <v>14846</v>
      </c>
      <c r="D4433" s="5" t="s">
        <v>14847</v>
      </c>
      <c r="E4433" s="36" t="s">
        <v>71</v>
      </c>
      <c r="F4433" s="5" t="s">
        <v>18633</v>
      </c>
      <c r="G4433" s="34">
        <v>45974</v>
      </c>
      <c r="H4433" s="33" t="s">
        <v>18630</v>
      </c>
      <c r="I4433" s="34"/>
      <c r="J4433" s="5" t="s">
        <v>18630</v>
      </c>
      <c r="K4433" s="34"/>
      <c r="L4433" s="5" t="s">
        <v>18796</v>
      </c>
      <c r="M4433" s="5" t="s">
        <v>473</v>
      </c>
      <c r="N4433" s="5" t="s">
        <v>210</v>
      </c>
      <c r="O4433" s="35">
        <v>388542.75</v>
      </c>
      <c r="P4433" s="60" t="s">
        <v>18630</v>
      </c>
      <c r="Q4433" s="5" t="str">
        <f t="shared" si="69"/>
        <v>Ativo</v>
      </c>
      <c r="R4433" s="32" t="e">
        <v>#N/A</v>
      </c>
    </row>
    <row r="4434" spans="1:18" x14ac:dyDescent="0.2">
      <c r="A4434" s="5" t="s">
        <v>14848</v>
      </c>
      <c r="B4434" s="5"/>
      <c r="C4434" s="5" t="s">
        <v>5814</v>
      </c>
      <c r="D4434" s="5" t="s">
        <v>19321</v>
      </c>
      <c r="E4434" s="36" t="s">
        <v>39</v>
      </c>
      <c r="F4434" s="5" t="s">
        <v>18633</v>
      </c>
      <c r="G4434" s="34">
        <v>43007</v>
      </c>
      <c r="H4434" s="33" t="s">
        <v>18630</v>
      </c>
      <c r="I4434" s="34"/>
      <c r="J4434" s="5" t="s">
        <v>18630</v>
      </c>
      <c r="K4434" s="34"/>
      <c r="L4434" s="5" t="s">
        <v>23</v>
      </c>
      <c r="M4434" s="5" t="s">
        <v>43</v>
      </c>
      <c r="N4434" s="5" t="s">
        <v>26</v>
      </c>
      <c r="O4434" s="35">
        <v>35000</v>
      </c>
      <c r="P4434" s="5" t="s">
        <v>18630</v>
      </c>
      <c r="Q4434" s="5" t="str">
        <f t="shared" si="69"/>
        <v>Arquivado</v>
      </c>
      <c r="R4434" s="32" t="e">
        <v>#N/A</v>
      </c>
    </row>
    <row r="4435" spans="1:18" x14ac:dyDescent="0.2">
      <c r="A4435" s="5" t="s">
        <v>14849</v>
      </c>
      <c r="B4435" s="5" t="s">
        <v>14850</v>
      </c>
      <c r="C4435" s="5" t="s">
        <v>14851</v>
      </c>
      <c r="D4435" s="5" t="s">
        <v>14852</v>
      </c>
      <c r="E4435" s="36" t="s">
        <v>71</v>
      </c>
      <c r="F4435" s="5" t="s">
        <v>18633</v>
      </c>
      <c r="G4435" s="34">
        <v>44914</v>
      </c>
      <c r="H4435" s="33" t="s">
        <v>18633</v>
      </c>
      <c r="I4435" s="34">
        <v>45191</v>
      </c>
      <c r="J4435" s="33" t="s">
        <v>18630</v>
      </c>
      <c r="K4435" s="34"/>
      <c r="L4435" s="5" t="s">
        <v>18796</v>
      </c>
      <c r="M4435" s="5" t="s">
        <v>473</v>
      </c>
      <c r="N4435" s="5" t="s">
        <v>117</v>
      </c>
      <c r="O4435" s="35">
        <v>841476.57</v>
      </c>
      <c r="P4435" s="60" t="s">
        <v>18630</v>
      </c>
      <c r="Q4435" s="5" t="str">
        <f t="shared" si="69"/>
        <v>Ativo</v>
      </c>
      <c r="R4435" s="32" t="e">
        <v>#N/A</v>
      </c>
    </row>
    <row r="4436" spans="1:18" x14ac:dyDescent="0.2">
      <c r="A4436" s="5" t="s">
        <v>14853</v>
      </c>
      <c r="B4436" s="5"/>
      <c r="C4436" s="5" t="s">
        <v>14854</v>
      </c>
      <c r="D4436" s="5" t="s">
        <v>19231</v>
      </c>
      <c r="E4436" s="36" t="s">
        <v>71</v>
      </c>
      <c r="F4436" s="5" t="s">
        <v>18633</v>
      </c>
      <c r="G4436" s="34">
        <v>43158</v>
      </c>
      <c r="H4436" s="33" t="s">
        <v>18630</v>
      </c>
      <c r="I4436" s="34"/>
      <c r="J4436" s="5" t="s">
        <v>18630</v>
      </c>
      <c r="K4436" s="34"/>
      <c r="L4436" s="5" t="s">
        <v>23</v>
      </c>
      <c r="M4436" s="5" t="s">
        <v>43</v>
      </c>
      <c r="N4436" s="5" t="s">
        <v>26</v>
      </c>
      <c r="O4436" s="35">
        <v>40000</v>
      </c>
      <c r="P4436" s="5" t="s">
        <v>18630</v>
      </c>
      <c r="Q4436" s="5" t="str">
        <f t="shared" si="69"/>
        <v>Arquivado</v>
      </c>
      <c r="R4436" s="32" t="e">
        <v>#N/A</v>
      </c>
    </row>
    <row r="4437" spans="1:18" x14ac:dyDescent="0.2">
      <c r="A4437" s="5" t="s">
        <v>14855</v>
      </c>
      <c r="B4437" s="5"/>
      <c r="C4437" s="5" t="s">
        <v>14856</v>
      </c>
      <c r="D4437" s="5" t="s">
        <v>11362</v>
      </c>
      <c r="E4437" s="36" t="s">
        <v>71</v>
      </c>
      <c r="F4437" s="5" t="s">
        <v>18633</v>
      </c>
      <c r="G4437" s="34">
        <v>44057</v>
      </c>
      <c r="H4437" s="33" t="s">
        <v>18630</v>
      </c>
      <c r="I4437" s="34"/>
      <c r="J4437" s="5" t="s">
        <v>18633</v>
      </c>
      <c r="K4437" s="34">
        <v>44076</v>
      </c>
      <c r="L4437" s="33" t="s">
        <v>42</v>
      </c>
      <c r="M4437" s="5" t="s">
        <v>14857</v>
      </c>
      <c r="N4437" s="5" t="s">
        <v>26</v>
      </c>
      <c r="O4437" s="35">
        <v>40000</v>
      </c>
      <c r="P4437" s="5" t="s">
        <v>18630</v>
      </c>
      <c r="Q4437" s="5" t="str">
        <f t="shared" si="69"/>
        <v>Arquivado</v>
      </c>
      <c r="R4437" s="32" t="e">
        <v>#N/A</v>
      </c>
    </row>
    <row r="4438" spans="1:18" x14ac:dyDescent="0.2">
      <c r="A4438" s="5" t="s">
        <v>14859</v>
      </c>
      <c r="B4438" s="5" t="s">
        <v>14860</v>
      </c>
      <c r="C4438" s="5" t="s">
        <v>14861</v>
      </c>
      <c r="D4438" s="5" t="s">
        <v>14862</v>
      </c>
      <c r="E4438" s="36" t="s">
        <v>71</v>
      </c>
      <c r="F4438" s="5" t="s">
        <v>18633</v>
      </c>
      <c r="G4438" s="34">
        <v>44763</v>
      </c>
      <c r="H4438" s="33" t="s">
        <v>18633</v>
      </c>
      <c r="I4438" s="34">
        <v>45019</v>
      </c>
      <c r="J4438" s="33" t="s">
        <v>18633</v>
      </c>
      <c r="K4438" s="34">
        <v>45204</v>
      </c>
      <c r="L4438" s="33" t="s">
        <v>42</v>
      </c>
      <c r="M4438" s="33" t="s">
        <v>14863</v>
      </c>
      <c r="N4438" s="5" t="s">
        <v>26</v>
      </c>
      <c r="O4438" s="35">
        <v>204769.74</v>
      </c>
      <c r="P4438" s="5" t="s">
        <v>18630</v>
      </c>
      <c r="Q4438" s="5" t="str">
        <f t="shared" si="69"/>
        <v>Arquivado</v>
      </c>
      <c r="R4438" s="32" t="e">
        <v>#N/A</v>
      </c>
    </row>
    <row r="4439" spans="1:18" x14ac:dyDescent="0.2">
      <c r="A4439" s="5" t="s">
        <v>14865</v>
      </c>
      <c r="B4439" s="5" t="s">
        <v>14866</v>
      </c>
      <c r="C4439" s="5" t="s">
        <v>14867</v>
      </c>
      <c r="D4439" s="5" t="s">
        <v>19216</v>
      </c>
      <c r="E4439" s="36" t="s">
        <v>71</v>
      </c>
      <c r="F4439" s="5" t="s">
        <v>18633</v>
      </c>
      <c r="G4439" s="34">
        <v>43517</v>
      </c>
      <c r="H4439" s="33" t="s">
        <v>18633</v>
      </c>
      <c r="I4439" s="34">
        <v>44015</v>
      </c>
      <c r="J4439" s="33" t="s">
        <v>18633</v>
      </c>
      <c r="K4439" s="34">
        <v>44246</v>
      </c>
      <c r="L4439" s="33" t="s">
        <v>42</v>
      </c>
      <c r="M4439" s="5" t="s">
        <v>43</v>
      </c>
      <c r="N4439" s="5" t="s">
        <v>26</v>
      </c>
      <c r="O4439" s="35">
        <v>40000</v>
      </c>
      <c r="P4439" s="5" t="s">
        <v>18630</v>
      </c>
      <c r="Q4439" s="5" t="str">
        <f t="shared" si="69"/>
        <v>Arquivado</v>
      </c>
      <c r="R4439" s="32" t="e">
        <v>#N/A</v>
      </c>
    </row>
    <row r="4440" spans="1:18" x14ac:dyDescent="0.2">
      <c r="A4440" s="5" t="s">
        <v>14868</v>
      </c>
      <c r="B4440" s="5"/>
      <c r="C4440" s="5" t="s">
        <v>14869</v>
      </c>
      <c r="D4440" s="5" t="s">
        <v>2614</v>
      </c>
      <c r="E4440" s="36" t="s">
        <v>71</v>
      </c>
      <c r="F4440" s="5" t="s">
        <v>18633</v>
      </c>
      <c r="G4440" s="34">
        <v>44683</v>
      </c>
      <c r="H4440" s="33" t="s">
        <v>18630</v>
      </c>
      <c r="I4440" s="34"/>
      <c r="J4440" s="5" t="s">
        <v>18630</v>
      </c>
      <c r="K4440" s="34"/>
      <c r="L4440" s="5" t="s">
        <v>42</v>
      </c>
      <c r="M4440" s="5" t="s">
        <v>43</v>
      </c>
      <c r="N4440" s="5" t="s">
        <v>26</v>
      </c>
      <c r="O4440" s="35">
        <v>121518.21</v>
      </c>
      <c r="P4440" s="5" t="s">
        <v>18630</v>
      </c>
      <c r="Q4440" s="5" t="str">
        <f t="shared" si="69"/>
        <v>Arquivado</v>
      </c>
      <c r="R4440" s="32" t="e">
        <v>#N/A</v>
      </c>
    </row>
    <row r="4441" spans="1:18" x14ac:dyDescent="0.2">
      <c r="A4441" s="5" t="s">
        <v>14870</v>
      </c>
      <c r="B4441" s="5"/>
      <c r="C4441" s="5" t="s">
        <v>14871</v>
      </c>
      <c r="D4441" s="5" t="s">
        <v>18691</v>
      </c>
      <c r="E4441" s="36" t="s">
        <v>71</v>
      </c>
      <c r="F4441" s="5" t="s">
        <v>18633</v>
      </c>
      <c r="G4441" s="34">
        <v>44953</v>
      </c>
      <c r="H4441" s="33" t="s">
        <v>18633</v>
      </c>
      <c r="I4441" s="34">
        <v>45069</v>
      </c>
      <c r="J4441" s="33" t="s">
        <v>18633</v>
      </c>
      <c r="K4441" s="34">
        <v>45559</v>
      </c>
      <c r="L4441" s="33" t="s">
        <v>42</v>
      </c>
      <c r="M4441" s="33" t="s">
        <v>43</v>
      </c>
      <c r="N4441" s="5" t="s">
        <v>26</v>
      </c>
      <c r="O4441" s="35">
        <v>136655.1</v>
      </c>
      <c r="P4441" s="5" t="s">
        <v>18630</v>
      </c>
      <c r="Q4441" s="5" t="str">
        <f t="shared" si="69"/>
        <v>Arquivado</v>
      </c>
      <c r="R4441" s="32" t="e">
        <v>#N/A</v>
      </c>
    </row>
    <row r="4442" spans="1:18" x14ac:dyDescent="0.2">
      <c r="A4442" s="5" t="s">
        <v>14872</v>
      </c>
      <c r="B4442" s="5"/>
      <c r="C4442" s="5" t="s">
        <v>14873</v>
      </c>
      <c r="D4442" s="5" t="s">
        <v>976</v>
      </c>
      <c r="E4442" s="36" t="s">
        <v>71</v>
      </c>
      <c r="F4442" s="5" t="s">
        <v>18633</v>
      </c>
      <c r="G4442" s="34">
        <v>44400</v>
      </c>
      <c r="H4442" s="33" t="s">
        <v>18633</v>
      </c>
      <c r="I4442" s="34">
        <v>44694</v>
      </c>
      <c r="J4442" s="33" t="s">
        <v>18633</v>
      </c>
      <c r="K4442" s="34">
        <v>44888</v>
      </c>
      <c r="L4442" s="33" t="s">
        <v>42</v>
      </c>
      <c r="M4442" s="33" t="s">
        <v>43</v>
      </c>
      <c r="N4442" s="5" t="s">
        <v>26</v>
      </c>
      <c r="O4442" s="35">
        <v>100383.36</v>
      </c>
      <c r="P4442" s="5" t="s">
        <v>18630</v>
      </c>
      <c r="Q4442" s="5" t="str">
        <f t="shared" si="69"/>
        <v>Arquivado</v>
      </c>
      <c r="R4442" s="32" t="e">
        <v>#N/A</v>
      </c>
    </row>
    <row r="4443" spans="1:18" x14ac:dyDescent="0.2">
      <c r="A4443" s="5" t="s">
        <v>14874</v>
      </c>
      <c r="B4443" s="5" t="s">
        <v>14875</v>
      </c>
      <c r="C4443" s="5" t="s">
        <v>10924</v>
      </c>
      <c r="D4443" s="5" t="s">
        <v>19524</v>
      </c>
      <c r="E4443" s="36" t="s">
        <v>71</v>
      </c>
      <c r="F4443" s="5" t="s">
        <v>18633</v>
      </c>
      <c r="G4443" s="34">
        <v>43805</v>
      </c>
      <c r="H4443" s="33" t="s">
        <v>18633</v>
      </c>
      <c r="I4443" s="34">
        <v>44239</v>
      </c>
      <c r="J4443" s="33" t="s">
        <v>18630</v>
      </c>
      <c r="K4443" s="34"/>
      <c r="L4443" s="5" t="s">
        <v>42</v>
      </c>
      <c r="M4443" s="5" t="s">
        <v>43</v>
      </c>
      <c r="N4443" s="5" t="s">
        <v>26</v>
      </c>
      <c r="O4443" s="35">
        <v>64965.73</v>
      </c>
      <c r="P4443" s="5" t="s">
        <v>18630</v>
      </c>
      <c r="Q4443" s="5" t="str">
        <f t="shared" si="69"/>
        <v>Arquivado</v>
      </c>
      <c r="R4443" s="32" t="e">
        <v>#N/A</v>
      </c>
    </row>
    <row r="4444" spans="1:18" x14ac:dyDescent="0.2">
      <c r="A4444" s="5" t="s">
        <v>14876</v>
      </c>
      <c r="B4444" s="5"/>
      <c r="C4444" s="5" t="s">
        <v>14877</v>
      </c>
      <c r="D4444" s="5" t="s">
        <v>19525</v>
      </c>
      <c r="E4444" s="36" t="s">
        <v>71</v>
      </c>
      <c r="F4444" s="5" t="s">
        <v>18633</v>
      </c>
      <c r="G4444" s="34">
        <v>43183</v>
      </c>
      <c r="H4444" s="33" t="s">
        <v>18633</v>
      </c>
      <c r="I4444" s="34">
        <v>43642</v>
      </c>
      <c r="J4444" s="33" t="s">
        <v>18633</v>
      </c>
      <c r="K4444" s="34">
        <v>43689</v>
      </c>
      <c r="L4444" s="33" t="s">
        <v>23</v>
      </c>
      <c r="M4444" s="33" t="s">
        <v>14878</v>
      </c>
      <c r="N4444" s="5" t="s">
        <v>26</v>
      </c>
      <c r="O4444" s="35">
        <v>40000</v>
      </c>
      <c r="P4444" s="5" t="s">
        <v>18630</v>
      </c>
      <c r="Q4444" s="5" t="str">
        <f t="shared" si="69"/>
        <v>Arquivado</v>
      </c>
      <c r="R4444" s="32" t="e">
        <v>#N/A</v>
      </c>
    </row>
    <row r="4445" spans="1:18" x14ac:dyDescent="0.2">
      <c r="A4445" s="5" t="s">
        <v>14880</v>
      </c>
      <c r="B4445" s="5"/>
      <c r="C4445" s="5" t="s">
        <v>14881</v>
      </c>
      <c r="D4445" s="5" t="s">
        <v>19526</v>
      </c>
      <c r="E4445" s="36" t="s">
        <v>71</v>
      </c>
      <c r="F4445" s="5" t="s">
        <v>18630</v>
      </c>
      <c r="G4445" s="34"/>
      <c r="H4445" s="5" t="s">
        <v>18630</v>
      </c>
      <c r="I4445" s="34"/>
      <c r="J4445" s="5" t="s">
        <v>18633</v>
      </c>
      <c r="K4445" s="34">
        <v>42898</v>
      </c>
      <c r="L4445" s="33" t="s">
        <v>42</v>
      </c>
      <c r="M4445" s="5" t="s">
        <v>43</v>
      </c>
      <c r="N4445" s="5" t="s">
        <v>26</v>
      </c>
      <c r="O4445" s="35">
        <v>35000</v>
      </c>
      <c r="P4445" s="5" t="s">
        <v>18630</v>
      </c>
      <c r="Q4445" s="5" t="str">
        <f t="shared" si="69"/>
        <v>Arquivado</v>
      </c>
      <c r="R4445" s="32" t="e">
        <v>#N/A</v>
      </c>
    </row>
    <row r="4446" spans="1:18" x14ac:dyDescent="0.2">
      <c r="A4446" s="5" t="s">
        <v>14882</v>
      </c>
      <c r="B4446" s="5"/>
      <c r="C4446" s="5" t="s">
        <v>14883</v>
      </c>
      <c r="D4446" s="5" t="s">
        <v>5793</v>
      </c>
      <c r="E4446" s="36" t="s">
        <v>71</v>
      </c>
      <c r="F4446" s="5" t="s">
        <v>18630</v>
      </c>
      <c r="G4446" s="34"/>
      <c r="H4446" s="5" t="s">
        <v>18630</v>
      </c>
      <c r="I4446" s="34"/>
      <c r="J4446" s="5" t="s">
        <v>18630</v>
      </c>
      <c r="K4446" s="34"/>
      <c r="L4446" s="5" t="s">
        <v>42</v>
      </c>
      <c r="M4446" s="5" t="s">
        <v>8417</v>
      </c>
      <c r="N4446" s="5" t="s">
        <v>26</v>
      </c>
      <c r="O4446" s="35">
        <v>213994.44</v>
      </c>
      <c r="P4446" s="5" t="s">
        <v>18633</v>
      </c>
      <c r="Q4446" s="5" t="str">
        <f t="shared" si="69"/>
        <v>Arquivado</v>
      </c>
      <c r="R4446" s="32" t="e">
        <v>#N/A</v>
      </c>
    </row>
    <row r="4447" spans="1:18" x14ac:dyDescent="0.2">
      <c r="A4447" s="5" t="s">
        <v>14884</v>
      </c>
      <c r="B4447" s="5"/>
      <c r="C4447" s="5" t="s">
        <v>14885</v>
      </c>
      <c r="D4447" s="5" t="s">
        <v>19527</v>
      </c>
      <c r="E4447" s="36" t="s">
        <v>71</v>
      </c>
      <c r="F4447" s="5" t="s">
        <v>18633</v>
      </c>
      <c r="G4447" s="34">
        <v>42627</v>
      </c>
      <c r="H4447" s="33" t="s">
        <v>18633</v>
      </c>
      <c r="I4447" s="34">
        <v>42761</v>
      </c>
      <c r="J4447" s="33" t="s">
        <v>18633</v>
      </c>
      <c r="K4447" s="34">
        <v>43377</v>
      </c>
      <c r="L4447" s="33" t="s">
        <v>23</v>
      </c>
      <c r="M4447" s="33" t="s">
        <v>43</v>
      </c>
      <c r="N4447" s="5" t="s">
        <v>26</v>
      </c>
      <c r="O4447" s="35">
        <v>40000</v>
      </c>
      <c r="P4447" s="5" t="s">
        <v>18630</v>
      </c>
      <c r="Q4447" s="5" t="str">
        <f t="shared" si="69"/>
        <v>Arquivado</v>
      </c>
      <c r="R4447" s="32" t="e">
        <v>#N/A</v>
      </c>
    </row>
    <row r="4448" spans="1:18" x14ac:dyDescent="0.2">
      <c r="A4448" s="5" t="s">
        <v>14886</v>
      </c>
      <c r="B4448" s="5"/>
      <c r="C4448" s="5" t="s">
        <v>3421</v>
      </c>
      <c r="D4448" s="5" t="s">
        <v>829</v>
      </c>
      <c r="E4448" s="36" t="s">
        <v>71</v>
      </c>
      <c r="F4448" s="5" t="s">
        <v>18633</v>
      </c>
      <c r="G4448" s="34">
        <v>42951</v>
      </c>
      <c r="H4448" s="33" t="s">
        <v>18633</v>
      </c>
      <c r="I4448" s="34">
        <v>43202</v>
      </c>
      <c r="J4448" s="33" t="s">
        <v>18633</v>
      </c>
      <c r="K4448" s="34">
        <v>43704</v>
      </c>
      <c r="L4448" s="33" t="s">
        <v>42</v>
      </c>
      <c r="M4448" s="5" t="s">
        <v>43</v>
      </c>
      <c r="N4448" s="5" t="s">
        <v>26</v>
      </c>
      <c r="O4448" s="35">
        <v>40000</v>
      </c>
      <c r="P4448" s="5" t="s">
        <v>18630</v>
      </c>
      <c r="Q4448" s="5" t="str">
        <f t="shared" si="69"/>
        <v>Arquivado</v>
      </c>
      <c r="R4448" s="32" t="e">
        <v>#N/A</v>
      </c>
    </row>
    <row r="4449" spans="1:18" x14ac:dyDescent="0.2">
      <c r="A4449" s="5" t="s">
        <v>14887</v>
      </c>
      <c r="B4449" s="5"/>
      <c r="C4449" s="5" t="s">
        <v>14888</v>
      </c>
      <c r="D4449" s="5" t="s">
        <v>4454</v>
      </c>
      <c r="E4449" s="36" t="s">
        <v>71</v>
      </c>
      <c r="F4449" s="5" t="s">
        <v>18633</v>
      </c>
      <c r="G4449" s="34">
        <v>44383</v>
      </c>
      <c r="H4449" s="33" t="s">
        <v>18630</v>
      </c>
      <c r="I4449" s="34"/>
      <c r="J4449" s="5" t="s">
        <v>18630</v>
      </c>
      <c r="K4449" s="34"/>
      <c r="L4449" s="5" t="s">
        <v>42</v>
      </c>
      <c r="M4449" s="5" t="s">
        <v>43</v>
      </c>
      <c r="N4449" s="5" t="s">
        <v>26</v>
      </c>
      <c r="O4449" s="35">
        <v>304023.67999999999</v>
      </c>
      <c r="P4449" s="5" t="s">
        <v>18630</v>
      </c>
      <c r="Q4449" s="5" t="str">
        <f t="shared" si="69"/>
        <v>Arquivado</v>
      </c>
      <c r="R4449" s="32" t="e">
        <v>#N/A</v>
      </c>
    </row>
    <row r="4450" spans="1:18" x14ac:dyDescent="0.2">
      <c r="A4450" s="5" t="s">
        <v>14889</v>
      </c>
      <c r="B4450" s="5"/>
      <c r="C4450" s="5" t="s">
        <v>14890</v>
      </c>
      <c r="D4450" s="5" t="s">
        <v>14891</v>
      </c>
      <c r="E4450" s="36" t="s">
        <v>71</v>
      </c>
      <c r="F4450" s="5" t="s">
        <v>18633</v>
      </c>
      <c r="G4450" s="34">
        <v>45187</v>
      </c>
      <c r="H4450" s="33" t="s">
        <v>18630</v>
      </c>
      <c r="I4450" s="34"/>
      <c r="J4450" s="5" t="s">
        <v>18633</v>
      </c>
      <c r="K4450" s="34">
        <v>45201</v>
      </c>
      <c r="L4450" s="33" t="s">
        <v>18794</v>
      </c>
      <c r="M4450" s="5" t="s">
        <v>14892</v>
      </c>
      <c r="N4450" s="5" t="s">
        <v>117</v>
      </c>
      <c r="O4450" s="35">
        <v>832581.87</v>
      </c>
      <c r="P4450" s="60" t="s">
        <v>18633</v>
      </c>
      <c r="Q4450" s="5" t="str">
        <f t="shared" si="69"/>
        <v>Ativo</v>
      </c>
      <c r="R4450" s="32" t="e">
        <v>#N/A</v>
      </c>
    </row>
    <row r="4451" spans="1:18" x14ac:dyDescent="0.2">
      <c r="A4451" s="5" t="s">
        <v>14894</v>
      </c>
      <c r="B4451" s="5"/>
      <c r="C4451" s="5" t="s">
        <v>14895</v>
      </c>
      <c r="D4451" s="5" t="s">
        <v>891</v>
      </c>
      <c r="E4451" s="36" t="s">
        <v>71</v>
      </c>
      <c r="F4451" s="5" t="s">
        <v>18633</v>
      </c>
      <c r="G4451" s="34">
        <v>45916</v>
      </c>
      <c r="H4451" s="33" t="s">
        <v>18633</v>
      </c>
      <c r="I4451" s="34">
        <v>46086</v>
      </c>
      <c r="J4451" s="33" t="s">
        <v>18630</v>
      </c>
      <c r="K4451" s="34"/>
      <c r="L4451" s="5" t="s">
        <v>18795</v>
      </c>
      <c r="M4451" s="5" t="s">
        <v>3278</v>
      </c>
      <c r="N4451" s="5" t="s">
        <v>210</v>
      </c>
      <c r="O4451" s="35">
        <v>173434.75</v>
      </c>
      <c r="P4451" s="60" t="s">
        <v>18630</v>
      </c>
      <c r="Q4451" s="5" t="str">
        <f t="shared" si="69"/>
        <v>Ativo</v>
      </c>
      <c r="R4451" s="32" t="e">
        <v>#N/A</v>
      </c>
    </row>
    <row r="4452" spans="1:18" x14ac:dyDescent="0.2">
      <c r="A4452" s="5" t="s">
        <v>14896</v>
      </c>
      <c r="B4452" s="5"/>
      <c r="C4452" s="5" t="s">
        <v>14897</v>
      </c>
      <c r="D4452" s="5" t="s">
        <v>976</v>
      </c>
      <c r="E4452" s="36" t="s">
        <v>71</v>
      </c>
      <c r="F4452" s="5" t="s">
        <v>18633</v>
      </c>
      <c r="G4452" s="34">
        <v>44433</v>
      </c>
      <c r="H4452" s="33" t="s">
        <v>18630</v>
      </c>
      <c r="I4452" s="34"/>
      <c r="J4452" s="5" t="s">
        <v>18630</v>
      </c>
      <c r="K4452" s="34"/>
      <c r="L4452" s="5" t="s">
        <v>42</v>
      </c>
      <c r="M4452" s="5" t="s">
        <v>14898</v>
      </c>
      <c r="N4452" s="5" t="s">
        <v>26</v>
      </c>
      <c r="O4452" s="35">
        <v>80513.22</v>
      </c>
      <c r="P4452" s="5" t="s">
        <v>18630</v>
      </c>
      <c r="Q4452" s="5" t="str">
        <f t="shared" si="69"/>
        <v>Arquivado</v>
      </c>
      <c r="R4452" s="32" t="e">
        <v>#N/A</v>
      </c>
    </row>
    <row r="4453" spans="1:18" x14ac:dyDescent="0.2">
      <c r="A4453" s="5" t="s">
        <v>14900</v>
      </c>
      <c r="B4453" s="5" t="s">
        <v>14901</v>
      </c>
      <c r="C4453" s="5" t="s">
        <v>14902</v>
      </c>
      <c r="D4453" s="5" t="s">
        <v>18691</v>
      </c>
      <c r="E4453" s="36" t="s">
        <v>71</v>
      </c>
      <c r="F4453" s="5" t="s">
        <v>18633</v>
      </c>
      <c r="G4453" s="34">
        <v>43595</v>
      </c>
      <c r="H4453" s="33" t="s">
        <v>18633</v>
      </c>
      <c r="I4453" s="34">
        <v>44153</v>
      </c>
      <c r="J4453" s="33" t="s">
        <v>18633</v>
      </c>
      <c r="K4453" s="34">
        <v>44831</v>
      </c>
      <c r="L4453" s="33" t="s">
        <v>42</v>
      </c>
      <c r="M4453" s="5" t="s">
        <v>825</v>
      </c>
      <c r="N4453" s="5" t="s">
        <v>26</v>
      </c>
      <c r="O4453" s="35">
        <v>1002532.16</v>
      </c>
      <c r="P4453" s="5" t="s">
        <v>18630</v>
      </c>
      <c r="Q4453" s="5" t="str">
        <f t="shared" si="69"/>
        <v>Arquivado</v>
      </c>
      <c r="R4453" s="32" t="e">
        <v>#N/A</v>
      </c>
    </row>
    <row r="4454" spans="1:18" x14ac:dyDescent="0.2">
      <c r="A4454" s="5" t="s">
        <v>14903</v>
      </c>
      <c r="B4454" s="5"/>
      <c r="C4454" s="5" t="s">
        <v>14904</v>
      </c>
      <c r="D4454" s="5" t="s">
        <v>14905</v>
      </c>
      <c r="E4454" s="36" t="s">
        <v>71</v>
      </c>
      <c r="F4454" s="5" t="s">
        <v>18633</v>
      </c>
      <c r="G4454" s="34">
        <v>45715</v>
      </c>
      <c r="H4454" s="33" t="s">
        <v>18630</v>
      </c>
      <c r="I4454" s="34"/>
      <c r="J4454" s="5" t="s">
        <v>18633</v>
      </c>
      <c r="K4454" s="34">
        <v>45860</v>
      </c>
      <c r="L4454" s="33" t="s">
        <v>18684</v>
      </c>
      <c r="M4454" s="5" t="s">
        <v>13891</v>
      </c>
      <c r="N4454" s="5" t="s">
        <v>117</v>
      </c>
      <c r="O4454" s="35">
        <v>111111.11</v>
      </c>
      <c r="P4454" s="60" t="s">
        <v>18633</v>
      </c>
      <c r="Q4454" s="5" t="str">
        <f t="shared" si="69"/>
        <v>Ativo</v>
      </c>
      <c r="R4454" s="32" t="e">
        <v>#N/A</v>
      </c>
    </row>
    <row r="4455" spans="1:18" x14ac:dyDescent="0.2">
      <c r="A4455" s="5" t="s">
        <v>14906</v>
      </c>
      <c r="B4455" s="5"/>
      <c r="C4455" s="5" t="s">
        <v>12758</v>
      </c>
      <c r="D4455" s="5" t="s">
        <v>18693</v>
      </c>
      <c r="E4455" s="36" t="s">
        <v>71</v>
      </c>
      <c r="F4455" s="5" t="s">
        <v>18633</v>
      </c>
      <c r="G4455" s="34">
        <v>44630</v>
      </c>
      <c r="H4455" s="33" t="s">
        <v>18630</v>
      </c>
      <c r="I4455" s="34"/>
      <c r="J4455" s="5" t="s">
        <v>18630</v>
      </c>
      <c r="K4455" s="34"/>
      <c r="L4455" s="5" t="s">
        <v>42</v>
      </c>
      <c r="M4455" s="5" t="s">
        <v>549</v>
      </c>
      <c r="N4455" s="5" t="s">
        <v>26</v>
      </c>
      <c r="O4455" s="35">
        <v>93359.78</v>
      </c>
      <c r="P4455" s="5" t="s">
        <v>18633</v>
      </c>
      <c r="Q4455" s="5" t="str">
        <f t="shared" si="69"/>
        <v>Arquivado</v>
      </c>
      <c r="R4455" s="32" t="e">
        <v>#N/A</v>
      </c>
    </row>
    <row r="4456" spans="1:18" x14ac:dyDescent="0.2">
      <c r="A4456" s="5" t="s">
        <v>14907</v>
      </c>
      <c r="B4456" s="5"/>
      <c r="C4456" s="5" t="s">
        <v>14908</v>
      </c>
      <c r="D4456" s="5" t="s">
        <v>19528</v>
      </c>
      <c r="E4456" s="36" t="s">
        <v>71</v>
      </c>
      <c r="F4456" s="5" t="s">
        <v>18633</v>
      </c>
      <c r="G4456" s="34">
        <v>43371</v>
      </c>
      <c r="H4456" s="33" t="s">
        <v>18633</v>
      </c>
      <c r="I4456" s="34">
        <v>43559</v>
      </c>
      <c r="J4456" s="33" t="s">
        <v>18633</v>
      </c>
      <c r="K4456" s="34">
        <v>43588</v>
      </c>
      <c r="L4456" s="33" t="s">
        <v>42</v>
      </c>
      <c r="M4456" s="5" t="s">
        <v>11531</v>
      </c>
      <c r="N4456" s="5" t="s">
        <v>26</v>
      </c>
      <c r="O4456" s="35">
        <v>40000</v>
      </c>
      <c r="P4456" s="5" t="s">
        <v>18630</v>
      </c>
      <c r="Q4456" s="5" t="str">
        <f t="shared" si="69"/>
        <v>Arquivado</v>
      </c>
      <c r="R4456" s="32" t="e">
        <v>#N/A</v>
      </c>
    </row>
    <row r="4457" spans="1:18" x14ac:dyDescent="0.2">
      <c r="A4457" s="5" t="s">
        <v>14909</v>
      </c>
      <c r="B4457" s="5"/>
      <c r="C4457" s="5" t="s">
        <v>14910</v>
      </c>
      <c r="D4457" s="5" t="s">
        <v>7593</v>
      </c>
      <c r="E4457" s="36" t="s">
        <v>71</v>
      </c>
      <c r="F4457" s="5" t="s">
        <v>18633</v>
      </c>
      <c r="G4457" s="34">
        <v>44444</v>
      </c>
      <c r="H4457" s="33" t="s">
        <v>18630</v>
      </c>
      <c r="I4457" s="34"/>
      <c r="J4457" s="5" t="s">
        <v>18630</v>
      </c>
      <c r="K4457" s="34"/>
      <c r="L4457" s="5" t="s">
        <v>42</v>
      </c>
      <c r="M4457" s="5" t="s">
        <v>43</v>
      </c>
      <c r="N4457" s="5" t="s">
        <v>26</v>
      </c>
      <c r="O4457" s="35">
        <v>183781.5</v>
      </c>
      <c r="P4457" s="5" t="s">
        <v>18630</v>
      </c>
      <c r="Q4457" s="5" t="str">
        <f t="shared" si="69"/>
        <v>Arquivado</v>
      </c>
      <c r="R4457" s="32" t="e">
        <v>#N/A</v>
      </c>
    </row>
    <row r="4458" spans="1:18" x14ac:dyDescent="0.2">
      <c r="A4458" s="5" t="s">
        <v>14911</v>
      </c>
      <c r="B4458" s="5"/>
      <c r="C4458" s="5" t="s">
        <v>14912</v>
      </c>
      <c r="D4458" s="5" t="s">
        <v>4454</v>
      </c>
      <c r="E4458" s="36" t="s">
        <v>71</v>
      </c>
      <c r="F4458" s="5" t="s">
        <v>18630</v>
      </c>
      <c r="G4458" s="34"/>
      <c r="H4458" s="5" t="s">
        <v>18630</v>
      </c>
      <c r="I4458" s="34"/>
      <c r="J4458" s="5" t="s">
        <v>18630</v>
      </c>
      <c r="K4458" s="34"/>
      <c r="L4458" s="5" t="s">
        <v>42</v>
      </c>
      <c r="M4458" s="5" t="s">
        <v>43</v>
      </c>
      <c r="N4458" s="5" t="s">
        <v>26</v>
      </c>
      <c r="O4458" s="35">
        <v>40000</v>
      </c>
      <c r="P4458" s="5" t="s">
        <v>18630</v>
      </c>
      <c r="Q4458" s="5" t="str">
        <f t="shared" si="69"/>
        <v>Arquivado</v>
      </c>
      <c r="R4458" s="32" t="e">
        <v>#N/A</v>
      </c>
    </row>
    <row r="4459" spans="1:18" x14ac:dyDescent="0.2">
      <c r="A4459" s="5" t="s">
        <v>14913</v>
      </c>
      <c r="B4459" s="5"/>
      <c r="C4459" s="5" t="s">
        <v>14914</v>
      </c>
      <c r="D4459" s="5" t="s">
        <v>911</v>
      </c>
      <c r="E4459" s="36" t="s">
        <v>71</v>
      </c>
      <c r="F4459" s="5" t="s">
        <v>18633</v>
      </c>
      <c r="G4459" s="34">
        <v>44382</v>
      </c>
      <c r="H4459" s="33" t="s">
        <v>18633</v>
      </c>
      <c r="I4459" s="34">
        <v>44782</v>
      </c>
      <c r="J4459" s="33" t="s">
        <v>18633</v>
      </c>
      <c r="K4459" s="34">
        <v>44400</v>
      </c>
      <c r="L4459" s="33" t="s">
        <v>42</v>
      </c>
      <c r="M4459" s="33" t="s">
        <v>14915</v>
      </c>
      <c r="N4459" s="5" t="s">
        <v>26</v>
      </c>
      <c r="O4459" s="35">
        <v>54829.32</v>
      </c>
      <c r="P4459" s="5" t="s">
        <v>18630</v>
      </c>
      <c r="Q4459" s="5" t="str">
        <f t="shared" si="69"/>
        <v>Arquivado</v>
      </c>
      <c r="R4459" s="32" t="e">
        <v>#N/A</v>
      </c>
    </row>
    <row r="4460" spans="1:18" x14ac:dyDescent="0.2">
      <c r="A4460" s="5" t="s">
        <v>14917</v>
      </c>
      <c r="B4460" s="5"/>
      <c r="C4460" s="5" t="s">
        <v>14918</v>
      </c>
      <c r="D4460" s="5" t="s">
        <v>12607</v>
      </c>
      <c r="E4460" s="36" t="s">
        <v>71</v>
      </c>
      <c r="F4460" s="5" t="s">
        <v>18633</v>
      </c>
      <c r="G4460" s="34">
        <v>45054</v>
      </c>
      <c r="H4460" s="33" t="s">
        <v>18633</v>
      </c>
      <c r="I4460" s="34">
        <v>45351</v>
      </c>
      <c r="J4460" s="33" t="s">
        <v>18633</v>
      </c>
      <c r="K4460" s="34">
        <v>45510</v>
      </c>
      <c r="L4460" s="33" t="s">
        <v>18794</v>
      </c>
      <c r="M4460" s="33" t="s">
        <v>14919</v>
      </c>
      <c r="N4460" s="5" t="s">
        <v>117</v>
      </c>
      <c r="O4460" s="35">
        <v>260449.29</v>
      </c>
      <c r="P4460" s="60" t="s">
        <v>18630</v>
      </c>
      <c r="Q4460" s="5" t="str">
        <f t="shared" si="69"/>
        <v>Ativo</v>
      </c>
      <c r="R4460" s="32" t="e">
        <v>#N/A</v>
      </c>
    </row>
    <row r="4461" spans="1:18" x14ac:dyDescent="0.2">
      <c r="A4461" s="5" t="s">
        <v>14921</v>
      </c>
      <c r="B4461" s="5" t="s">
        <v>14922</v>
      </c>
      <c r="C4461" s="5" t="s">
        <v>14923</v>
      </c>
      <c r="D4461" s="5" t="s">
        <v>4738</v>
      </c>
      <c r="E4461" s="36" t="s">
        <v>71</v>
      </c>
      <c r="F4461" s="5" t="s">
        <v>18633</v>
      </c>
      <c r="G4461" s="34">
        <v>43311</v>
      </c>
      <c r="H4461" s="33" t="s">
        <v>18633</v>
      </c>
      <c r="I4461" s="34">
        <v>43773</v>
      </c>
      <c r="J4461" s="33" t="s">
        <v>18633</v>
      </c>
      <c r="K4461" s="34">
        <v>45070</v>
      </c>
      <c r="L4461" s="33" t="s">
        <v>42</v>
      </c>
      <c r="M4461" s="33" t="s">
        <v>14924</v>
      </c>
      <c r="N4461" s="5" t="s">
        <v>26</v>
      </c>
      <c r="O4461" s="35">
        <v>40000</v>
      </c>
      <c r="P4461" s="5" t="s">
        <v>18630</v>
      </c>
      <c r="Q4461" s="5" t="str">
        <f t="shared" si="69"/>
        <v>Arquivado</v>
      </c>
      <c r="R4461" s="32" t="e">
        <v>#N/A</v>
      </c>
    </row>
    <row r="4462" spans="1:18" x14ac:dyDescent="0.2">
      <c r="A4462" s="5" t="s">
        <v>14926</v>
      </c>
      <c r="B4462" s="5"/>
      <c r="C4462" s="5" t="s">
        <v>14927</v>
      </c>
      <c r="D4462" s="5" t="s">
        <v>18691</v>
      </c>
      <c r="E4462" s="36" t="s">
        <v>71</v>
      </c>
      <c r="F4462" s="5" t="s">
        <v>18633</v>
      </c>
      <c r="G4462" s="34">
        <v>42324</v>
      </c>
      <c r="H4462" s="33" t="s">
        <v>18633</v>
      </c>
      <c r="I4462" s="34">
        <v>42984</v>
      </c>
      <c r="J4462" s="33" t="s">
        <v>18633</v>
      </c>
      <c r="K4462" s="34">
        <v>43382</v>
      </c>
      <c r="L4462" s="33" t="s">
        <v>23</v>
      </c>
      <c r="M4462" s="5" t="s">
        <v>43</v>
      </c>
      <c r="N4462" s="5" t="s">
        <v>26</v>
      </c>
      <c r="O4462" s="35">
        <v>35000</v>
      </c>
      <c r="P4462" s="5" t="s">
        <v>18630</v>
      </c>
      <c r="Q4462" s="5" t="str">
        <f t="shared" si="69"/>
        <v>Arquivado</v>
      </c>
      <c r="R4462" s="32" t="e">
        <v>#N/A</v>
      </c>
    </row>
    <row r="4463" spans="1:18" x14ac:dyDescent="0.2">
      <c r="A4463" s="5" t="s">
        <v>14928</v>
      </c>
      <c r="B4463" s="5"/>
      <c r="C4463" s="5" t="s">
        <v>10503</v>
      </c>
      <c r="D4463" s="5" t="s">
        <v>18693</v>
      </c>
      <c r="E4463" s="36" t="s">
        <v>71</v>
      </c>
      <c r="F4463" s="5" t="s">
        <v>18633</v>
      </c>
      <c r="G4463" s="34">
        <v>43777</v>
      </c>
      <c r="H4463" s="33" t="s">
        <v>18630</v>
      </c>
      <c r="I4463" s="34"/>
      <c r="J4463" s="5" t="s">
        <v>18633</v>
      </c>
      <c r="K4463" s="34">
        <v>44015</v>
      </c>
      <c r="L4463" s="33" t="s">
        <v>42</v>
      </c>
      <c r="M4463" s="5" t="s">
        <v>14929</v>
      </c>
      <c r="N4463" s="5" t="s">
        <v>26</v>
      </c>
      <c r="O4463" s="35">
        <v>62279.85</v>
      </c>
      <c r="P4463" s="5" t="s">
        <v>18630</v>
      </c>
      <c r="Q4463" s="5" t="str">
        <f t="shared" si="69"/>
        <v>Arquivado</v>
      </c>
      <c r="R4463" s="32" t="e">
        <v>#N/A</v>
      </c>
    </row>
    <row r="4464" spans="1:18" x14ac:dyDescent="0.2">
      <c r="A4464" s="5" t="s">
        <v>14931</v>
      </c>
      <c r="B4464" s="5"/>
      <c r="C4464" s="5" t="s">
        <v>14932</v>
      </c>
      <c r="D4464" s="5" t="s">
        <v>18691</v>
      </c>
      <c r="E4464" s="36" t="s">
        <v>71</v>
      </c>
      <c r="F4464" s="5" t="s">
        <v>18633</v>
      </c>
      <c r="G4464" s="34">
        <v>45223</v>
      </c>
      <c r="H4464" s="33" t="s">
        <v>18630</v>
      </c>
      <c r="I4464" s="34"/>
      <c r="J4464" s="5" t="s">
        <v>18630</v>
      </c>
      <c r="K4464" s="34"/>
      <c r="L4464" s="5" t="s">
        <v>18795</v>
      </c>
      <c r="M4464" s="5" t="s">
        <v>825</v>
      </c>
      <c r="N4464" s="5" t="s">
        <v>117</v>
      </c>
      <c r="O4464" s="35">
        <v>542234.78</v>
      </c>
      <c r="P4464" s="60" t="s">
        <v>18630</v>
      </c>
      <c r="Q4464" s="5" t="str">
        <f t="shared" si="69"/>
        <v>Ativo</v>
      </c>
      <c r="R4464" s="32" t="e">
        <v>#N/A</v>
      </c>
    </row>
    <row r="4465" spans="1:18" x14ac:dyDescent="0.2">
      <c r="A4465" s="5" t="s">
        <v>14933</v>
      </c>
      <c r="B4465" s="5"/>
      <c r="C4465" s="5" t="s">
        <v>13294</v>
      </c>
      <c r="D4465" s="5" t="s">
        <v>19529</v>
      </c>
      <c r="E4465" s="36" t="s">
        <v>71</v>
      </c>
      <c r="F4465" s="5" t="s">
        <v>18633</v>
      </c>
      <c r="G4465" s="34">
        <v>42314</v>
      </c>
      <c r="H4465" s="33" t="s">
        <v>18633</v>
      </c>
      <c r="I4465" s="34">
        <v>42892</v>
      </c>
      <c r="J4465" s="33" t="s">
        <v>18633</v>
      </c>
      <c r="K4465" s="34">
        <v>43006</v>
      </c>
      <c r="L4465" s="33" t="s">
        <v>23</v>
      </c>
      <c r="M4465" s="33" t="s">
        <v>43</v>
      </c>
      <c r="N4465" s="5" t="s">
        <v>26</v>
      </c>
      <c r="O4465" s="35">
        <v>35000</v>
      </c>
      <c r="P4465" s="5" t="s">
        <v>18630</v>
      </c>
      <c r="Q4465" s="5" t="str">
        <f t="shared" si="69"/>
        <v>Arquivado</v>
      </c>
      <c r="R4465" s="32" t="e">
        <v>#N/A</v>
      </c>
    </row>
    <row r="4466" spans="1:18" x14ac:dyDescent="0.2">
      <c r="A4466" s="5" t="s">
        <v>14934</v>
      </c>
      <c r="B4466" s="5"/>
      <c r="C4466" s="5" t="s">
        <v>14935</v>
      </c>
      <c r="D4466" s="5" t="s">
        <v>14936</v>
      </c>
      <c r="E4466" s="36" t="s">
        <v>71</v>
      </c>
      <c r="F4466" s="5" t="s">
        <v>18633</v>
      </c>
      <c r="G4466" s="34">
        <v>45375</v>
      </c>
      <c r="H4466" s="33" t="s">
        <v>18630</v>
      </c>
      <c r="I4466" s="34"/>
      <c r="J4466" s="5" t="s">
        <v>18630</v>
      </c>
      <c r="K4466" s="34"/>
      <c r="L4466" s="5" t="s">
        <v>18795</v>
      </c>
      <c r="M4466" s="5" t="s">
        <v>14937</v>
      </c>
      <c r="N4466" s="5" t="s">
        <v>117</v>
      </c>
      <c r="O4466" s="35">
        <v>373143.34</v>
      </c>
      <c r="P4466" s="60" t="s">
        <v>18630</v>
      </c>
      <c r="Q4466" s="5" t="str">
        <f t="shared" si="69"/>
        <v>Ativo</v>
      </c>
      <c r="R4466" s="32" t="e">
        <v>#N/A</v>
      </c>
    </row>
    <row r="4467" spans="1:18" x14ac:dyDescent="0.2">
      <c r="A4467" s="5" t="s">
        <v>14939</v>
      </c>
      <c r="B4467" s="5"/>
      <c r="C4467" s="5" t="s">
        <v>14940</v>
      </c>
      <c r="D4467" s="5" t="s">
        <v>18691</v>
      </c>
      <c r="E4467" s="36" t="s">
        <v>71</v>
      </c>
      <c r="F4467" s="5" t="s">
        <v>18633</v>
      </c>
      <c r="G4467" s="34">
        <v>42275</v>
      </c>
      <c r="H4467" s="33" t="s">
        <v>18633</v>
      </c>
      <c r="I4467" s="34">
        <v>42417</v>
      </c>
      <c r="J4467" s="33" t="s">
        <v>18633</v>
      </c>
      <c r="K4467" s="34">
        <v>42976</v>
      </c>
      <c r="L4467" s="33" t="s">
        <v>23</v>
      </c>
      <c r="M4467" s="5" t="s">
        <v>14941</v>
      </c>
      <c r="N4467" s="5" t="s">
        <v>26</v>
      </c>
      <c r="O4467" s="35">
        <v>35000</v>
      </c>
      <c r="P4467" s="5" t="s">
        <v>18630</v>
      </c>
      <c r="Q4467" s="5" t="str">
        <f t="shared" si="69"/>
        <v>Arquivado</v>
      </c>
      <c r="R4467" s="32" t="e">
        <v>#N/A</v>
      </c>
    </row>
    <row r="4468" spans="1:18" x14ac:dyDescent="0.2">
      <c r="A4468" s="5" t="s">
        <v>14943</v>
      </c>
      <c r="B4468" s="5"/>
      <c r="C4468" s="5" t="s">
        <v>14944</v>
      </c>
      <c r="D4468" s="5" t="s">
        <v>14784</v>
      </c>
      <c r="E4468" s="36" t="s">
        <v>71</v>
      </c>
      <c r="F4468" s="5" t="s">
        <v>18633</v>
      </c>
      <c r="G4468" s="34">
        <v>44578</v>
      </c>
      <c r="H4468" s="33" t="s">
        <v>18633</v>
      </c>
      <c r="I4468" s="34">
        <v>44756</v>
      </c>
      <c r="J4468" s="33" t="s">
        <v>18633</v>
      </c>
      <c r="K4468" s="34">
        <v>45814</v>
      </c>
      <c r="L4468" s="33" t="s">
        <v>42</v>
      </c>
      <c r="M4468" s="33" t="s">
        <v>43</v>
      </c>
      <c r="N4468" s="5" t="s">
        <v>26</v>
      </c>
      <c r="O4468" s="35">
        <v>176158.64</v>
      </c>
      <c r="P4468" s="5" t="s">
        <v>18630</v>
      </c>
      <c r="Q4468" s="5" t="str">
        <f t="shared" si="69"/>
        <v>Arquivado</v>
      </c>
      <c r="R4468" s="32" t="e">
        <v>#N/A</v>
      </c>
    </row>
    <row r="4469" spans="1:18" x14ac:dyDescent="0.2">
      <c r="A4469" s="5" t="s">
        <v>14945</v>
      </c>
      <c r="B4469" s="5"/>
      <c r="C4469" s="5" t="s">
        <v>14946</v>
      </c>
      <c r="D4469" s="5" t="s">
        <v>14947</v>
      </c>
      <c r="E4469" s="36" t="s">
        <v>71</v>
      </c>
      <c r="F4469" s="5" t="s">
        <v>18633</v>
      </c>
      <c r="G4469" s="34">
        <v>45386</v>
      </c>
      <c r="H4469" s="33" t="s">
        <v>18633</v>
      </c>
      <c r="I4469" s="34">
        <v>45519</v>
      </c>
      <c r="J4469" s="33" t="s">
        <v>18633</v>
      </c>
      <c r="K4469" s="34">
        <v>45786</v>
      </c>
      <c r="L4469" s="33" t="s">
        <v>42</v>
      </c>
      <c r="M4469" s="5" t="s">
        <v>14948</v>
      </c>
      <c r="N4469" s="5" t="s">
        <v>26</v>
      </c>
      <c r="O4469" s="35">
        <v>276492.69</v>
      </c>
      <c r="P4469" s="5" t="s">
        <v>18630</v>
      </c>
      <c r="Q4469" s="5" t="str">
        <f t="shared" si="69"/>
        <v>Arquivado</v>
      </c>
      <c r="R4469" s="32" t="e">
        <v>#N/A</v>
      </c>
    </row>
    <row r="4470" spans="1:18" x14ac:dyDescent="0.2">
      <c r="A4470" s="5" t="s">
        <v>14950</v>
      </c>
      <c r="B4470" s="5" t="s">
        <v>10855</v>
      </c>
      <c r="C4470" s="5" t="s">
        <v>10857</v>
      </c>
      <c r="D4470" s="5" t="s">
        <v>14951</v>
      </c>
      <c r="E4470" s="36" t="s">
        <v>71</v>
      </c>
      <c r="F4470" s="5" t="s">
        <v>18633</v>
      </c>
      <c r="G4470" s="34">
        <v>44407</v>
      </c>
      <c r="H4470" s="33" t="s">
        <v>18633</v>
      </c>
      <c r="I4470" s="34">
        <v>44487</v>
      </c>
      <c r="J4470" s="33" t="s">
        <v>18633</v>
      </c>
      <c r="K4470" s="34">
        <v>44910</v>
      </c>
      <c r="L4470" s="33" t="s">
        <v>42</v>
      </c>
      <c r="M4470" s="33" t="s">
        <v>43</v>
      </c>
      <c r="N4470" s="5" t="s">
        <v>26</v>
      </c>
      <c r="O4470" s="35">
        <v>72980.09</v>
      </c>
      <c r="P4470" s="5" t="s">
        <v>18633</v>
      </c>
      <c r="Q4470" s="5" t="str">
        <f t="shared" si="69"/>
        <v>Arquivado</v>
      </c>
      <c r="R4470" s="32" t="e">
        <v>#N/A</v>
      </c>
    </row>
    <row r="4471" spans="1:18" x14ac:dyDescent="0.2">
      <c r="A4471" s="5" t="s">
        <v>14952</v>
      </c>
      <c r="B4471" s="5"/>
      <c r="C4471" s="5" t="s">
        <v>14953</v>
      </c>
      <c r="D4471" s="5" t="s">
        <v>14954</v>
      </c>
      <c r="E4471" s="36" t="s">
        <v>71</v>
      </c>
      <c r="F4471" s="5" t="s">
        <v>18633</v>
      </c>
      <c r="G4471" s="34">
        <v>45103</v>
      </c>
      <c r="H4471" s="33" t="s">
        <v>18633</v>
      </c>
      <c r="I4471" s="34">
        <v>45371</v>
      </c>
      <c r="J4471" s="33" t="s">
        <v>18633</v>
      </c>
      <c r="K4471" s="34">
        <v>45503</v>
      </c>
      <c r="L4471" s="33" t="s">
        <v>42</v>
      </c>
      <c r="M4471" s="33" t="s">
        <v>43</v>
      </c>
      <c r="N4471" s="5" t="s">
        <v>26</v>
      </c>
      <c r="O4471" s="35">
        <v>151340.03</v>
      </c>
      <c r="P4471" s="5" t="s">
        <v>18633</v>
      </c>
      <c r="Q4471" s="5" t="str">
        <f t="shared" si="69"/>
        <v>Arquivado</v>
      </c>
      <c r="R4471" s="32" t="e">
        <v>#N/A</v>
      </c>
    </row>
    <row r="4472" spans="1:18" x14ac:dyDescent="0.2">
      <c r="A4472" s="5" t="s">
        <v>14955</v>
      </c>
      <c r="B4472" s="5"/>
      <c r="C4472" s="5" t="s">
        <v>5620</v>
      </c>
      <c r="D4472" s="5" t="s">
        <v>18691</v>
      </c>
      <c r="E4472" s="36" t="s">
        <v>39</v>
      </c>
      <c r="F4472" s="5" t="s">
        <v>18630</v>
      </c>
      <c r="G4472" s="34"/>
      <c r="H4472" s="5" t="s">
        <v>18630</v>
      </c>
      <c r="I4472" s="34"/>
      <c r="J4472" s="5" t="s">
        <v>18630</v>
      </c>
      <c r="K4472" s="34"/>
      <c r="L4472" s="5" t="s">
        <v>42</v>
      </c>
      <c r="M4472" s="33" t="s">
        <v>43</v>
      </c>
      <c r="N4472" s="5" t="s">
        <v>26</v>
      </c>
      <c r="O4472" s="35">
        <v>30000</v>
      </c>
      <c r="P4472" s="5" t="s">
        <v>18630</v>
      </c>
      <c r="Q4472" s="5" t="str">
        <f t="shared" si="69"/>
        <v>Arquivado</v>
      </c>
      <c r="R4472" s="32" t="e">
        <v>#N/A</v>
      </c>
    </row>
    <row r="4473" spans="1:18" x14ac:dyDescent="0.2">
      <c r="A4473" s="5" t="s">
        <v>14956</v>
      </c>
      <c r="B4473" s="5"/>
      <c r="C4473" s="5" t="s">
        <v>14957</v>
      </c>
      <c r="D4473" s="5" t="s">
        <v>18692</v>
      </c>
      <c r="E4473" s="36" t="s">
        <v>1622</v>
      </c>
      <c r="F4473" s="5" t="s">
        <v>18633</v>
      </c>
      <c r="G4473" s="34">
        <v>45548</v>
      </c>
      <c r="H4473" s="33" t="s">
        <v>18630</v>
      </c>
      <c r="I4473" s="34"/>
      <c r="J4473" s="5" t="s">
        <v>18630</v>
      </c>
      <c r="K4473" s="34"/>
      <c r="L4473" s="5" t="s">
        <v>42</v>
      </c>
      <c r="M4473" s="33" t="s">
        <v>14958</v>
      </c>
      <c r="N4473" s="5" t="s">
        <v>26</v>
      </c>
      <c r="O4473" s="35">
        <v>404117.46</v>
      </c>
      <c r="P4473" s="5" t="s">
        <v>18630</v>
      </c>
      <c r="Q4473" s="5" t="str">
        <f t="shared" si="69"/>
        <v>Arquivado</v>
      </c>
      <c r="R4473" s="32" t="e">
        <v>#N/A</v>
      </c>
    </row>
    <row r="4474" spans="1:18" x14ac:dyDescent="0.2">
      <c r="A4474" s="5" t="s">
        <v>14960</v>
      </c>
      <c r="B4474" s="5"/>
      <c r="C4474" s="5" t="s">
        <v>14961</v>
      </c>
      <c r="D4474" s="5" t="s">
        <v>19231</v>
      </c>
      <c r="E4474" s="36" t="s">
        <v>71</v>
      </c>
      <c r="F4474" s="5" t="s">
        <v>18630</v>
      </c>
      <c r="G4474" s="34"/>
      <c r="H4474" s="5" t="s">
        <v>18630</v>
      </c>
      <c r="I4474" s="34"/>
      <c r="J4474" s="5" t="s">
        <v>18630</v>
      </c>
      <c r="K4474" s="34"/>
      <c r="L4474" s="5" t="s">
        <v>42</v>
      </c>
      <c r="M4474" s="5" t="s">
        <v>14962</v>
      </c>
      <c r="N4474" s="5" t="s">
        <v>26</v>
      </c>
      <c r="O4474" s="35">
        <v>344786.1</v>
      </c>
      <c r="P4474" s="5" t="s">
        <v>18630</v>
      </c>
      <c r="Q4474" s="5" t="str">
        <f t="shared" si="69"/>
        <v>Arquivado</v>
      </c>
      <c r="R4474" s="32" t="e">
        <v>#N/A</v>
      </c>
    </row>
    <row r="4475" spans="1:18" x14ac:dyDescent="0.2">
      <c r="A4475" s="5" t="s">
        <v>14964</v>
      </c>
      <c r="B4475" s="5"/>
      <c r="C4475" s="5" t="s">
        <v>11707</v>
      </c>
      <c r="D4475" s="5" t="s">
        <v>18692</v>
      </c>
      <c r="E4475" s="36" t="s">
        <v>1622</v>
      </c>
      <c r="F4475" s="5" t="s">
        <v>18630</v>
      </c>
      <c r="G4475" s="34"/>
      <c r="H4475" s="5" t="s">
        <v>18630</v>
      </c>
      <c r="I4475" s="34"/>
      <c r="J4475" s="5" t="s">
        <v>18630</v>
      </c>
      <c r="K4475" s="34"/>
      <c r="L4475" s="5" t="s">
        <v>18684</v>
      </c>
      <c r="M4475" s="33" t="s">
        <v>14965</v>
      </c>
      <c r="N4475" s="5" t="s">
        <v>18712</v>
      </c>
      <c r="O4475" s="35">
        <v>298313.11</v>
      </c>
      <c r="P4475" s="60" t="s">
        <v>18633</v>
      </c>
      <c r="Q4475" s="5" t="str">
        <f t="shared" si="69"/>
        <v>Ativo</v>
      </c>
      <c r="R4475" s="32" t="e">
        <v>#N/A</v>
      </c>
    </row>
    <row r="4476" spans="1:18" x14ac:dyDescent="0.2">
      <c r="A4476" s="5" t="s">
        <v>14967</v>
      </c>
      <c r="B4476" s="5"/>
      <c r="C4476" s="5" t="s">
        <v>14968</v>
      </c>
      <c r="D4476" s="5" t="s">
        <v>18691</v>
      </c>
      <c r="E4476" s="36" t="s">
        <v>71</v>
      </c>
      <c r="F4476" s="5" t="s">
        <v>18633</v>
      </c>
      <c r="G4476" s="34">
        <v>43815</v>
      </c>
      <c r="H4476" s="33" t="s">
        <v>18630</v>
      </c>
      <c r="I4476" s="34"/>
      <c r="J4476" s="5" t="s">
        <v>18633</v>
      </c>
      <c r="K4476" s="34">
        <v>43898</v>
      </c>
      <c r="L4476" s="33" t="s">
        <v>42</v>
      </c>
      <c r="M4476" s="5" t="s">
        <v>14969</v>
      </c>
      <c r="N4476" s="5" t="s">
        <v>26</v>
      </c>
      <c r="O4476" s="35">
        <v>169237.67</v>
      </c>
      <c r="P4476" s="5" t="s">
        <v>18630</v>
      </c>
      <c r="Q4476" s="5" t="str">
        <f t="shared" si="69"/>
        <v>Arquivado</v>
      </c>
      <c r="R4476" s="32" t="e">
        <v>#N/A</v>
      </c>
    </row>
    <row r="4477" spans="1:18" x14ac:dyDescent="0.2">
      <c r="A4477" s="5" t="s">
        <v>14971</v>
      </c>
      <c r="B4477" s="5"/>
      <c r="C4477" s="5" t="s">
        <v>14972</v>
      </c>
      <c r="D4477" s="5" t="s">
        <v>19530</v>
      </c>
      <c r="E4477" s="36" t="s">
        <v>71</v>
      </c>
      <c r="F4477" s="5" t="s">
        <v>18630</v>
      </c>
      <c r="G4477" s="34"/>
      <c r="H4477" s="5" t="s">
        <v>18630</v>
      </c>
      <c r="I4477" s="34"/>
      <c r="J4477" s="5" t="s">
        <v>18630</v>
      </c>
      <c r="K4477" s="34"/>
      <c r="L4477" s="5" t="s">
        <v>42</v>
      </c>
      <c r="M4477" s="5" t="s">
        <v>43</v>
      </c>
      <c r="N4477" s="5" t="s">
        <v>26</v>
      </c>
      <c r="O4477" s="35">
        <v>40000</v>
      </c>
      <c r="P4477" s="5" t="s">
        <v>18630</v>
      </c>
      <c r="Q4477" s="5" t="str">
        <f t="shared" si="69"/>
        <v>Arquivado</v>
      </c>
      <c r="R4477" s="32" t="e">
        <v>#N/A</v>
      </c>
    </row>
    <row r="4478" spans="1:18" x14ac:dyDescent="0.2">
      <c r="A4478" s="5" t="s">
        <v>14973</v>
      </c>
      <c r="B4478" s="5"/>
      <c r="C4478" s="5" t="s">
        <v>14974</v>
      </c>
      <c r="D4478" s="5" t="s">
        <v>18692</v>
      </c>
      <c r="E4478" s="36" t="s">
        <v>71</v>
      </c>
      <c r="F4478" s="5" t="s">
        <v>18633</v>
      </c>
      <c r="G4478" s="34">
        <v>44852</v>
      </c>
      <c r="H4478" s="33" t="s">
        <v>18633</v>
      </c>
      <c r="I4478" s="34">
        <v>45108</v>
      </c>
      <c r="J4478" s="33" t="s">
        <v>18633</v>
      </c>
      <c r="K4478" s="34">
        <v>45463</v>
      </c>
      <c r="L4478" s="33" t="s">
        <v>42</v>
      </c>
      <c r="M4478" s="33" t="s">
        <v>14975</v>
      </c>
      <c r="N4478" s="5" t="s">
        <v>26</v>
      </c>
      <c r="O4478" s="35">
        <v>211478.64</v>
      </c>
      <c r="P4478" s="5" t="s">
        <v>18630</v>
      </c>
      <c r="Q4478" s="5" t="str">
        <f t="shared" si="69"/>
        <v>Arquivado</v>
      </c>
      <c r="R4478" s="32" t="e">
        <v>#N/A</v>
      </c>
    </row>
    <row r="4479" spans="1:18" x14ac:dyDescent="0.2">
      <c r="A4479" s="5" t="s">
        <v>14977</v>
      </c>
      <c r="B4479" s="5"/>
      <c r="C4479" s="5" t="s">
        <v>14978</v>
      </c>
      <c r="D4479" s="5" t="s">
        <v>443</v>
      </c>
      <c r="E4479" s="36" t="s">
        <v>71</v>
      </c>
      <c r="F4479" s="5" t="s">
        <v>18633</v>
      </c>
      <c r="G4479" s="34">
        <v>44972</v>
      </c>
      <c r="H4479" s="33" t="s">
        <v>18633</v>
      </c>
      <c r="I4479" s="34">
        <v>45181</v>
      </c>
      <c r="J4479" s="33" t="s">
        <v>18633</v>
      </c>
      <c r="K4479" s="34">
        <v>45415</v>
      </c>
      <c r="L4479" s="33" t="s">
        <v>42</v>
      </c>
      <c r="M4479" s="33" t="s">
        <v>14979</v>
      </c>
      <c r="N4479" s="5" t="s">
        <v>26</v>
      </c>
      <c r="O4479" s="35">
        <v>99025.62</v>
      </c>
      <c r="P4479" s="5" t="s">
        <v>18630</v>
      </c>
      <c r="Q4479" s="5" t="str">
        <f t="shared" si="69"/>
        <v>Arquivado</v>
      </c>
      <c r="R4479" s="32" t="e">
        <v>#N/A</v>
      </c>
    </row>
    <row r="4480" spans="1:18" x14ac:dyDescent="0.2">
      <c r="A4480" s="5" t="s">
        <v>14981</v>
      </c>
      <c r="B4480" s="5" t="s">
        <v>14982</v>
      </c>
      <c r="C4480" s="5" t="s">
        <v>14983</v>
      </c>
      <c r="D4480" s="5" t="s">
        <v>14984</v>
      </c>
      <c r="E4480" s="36" t="s">
        <v>71</v>
      </c>
      <c r="F4480" s="5" t="s">
        <v>18633</v>
      </c>
      <c r="G4480" s="34">
        <v>45317</v>
      </c>
      <c r="H4480" s="33" t="s">
        <v>18633</v>
      </c>
      <c r="I4480" s="34">
        <v>45639</v>
      </c>
      <c r="J4480" s="33" t="s">
        <v>18633</v>
      </c>
      <c r="K4480" s="34">
        <v>45953</v>
      </c>
      <c r="L4480" s="33" t="s">
        <v>18794</v>
      </c>
      <c r="M4480" s="33" t="s">
        <v>14985</v>
      </c>
      <c r="N4480" s="5" t="s">
        <v>117</v>
      </c>
      <c r="O4480" s="35">
        <v>378653.27</v>
      </c>
      <c r="P4480" s="60" t="s">
        <v>18630</v>
      </c>
      <c r="Q4480" s="5" t="str">
        <f t="shared" si="69"/>
        <v>Ativo</v>
      </c>
      <c r="R4480" s="32" t="e">
        <v>#N/A</v>
      </c>
    </row>
    <row r="4481" spans="1:18" x14ac:dyDescent="0.2">
      <c r="A4481" s="5" t="s">
        <v>14987</v>
      </c>
      <c r="B4481" s="5"/>
      <c r="C4481" s="5" t="s">
        <v>14642</v>
      </c>
      <c r="D4481" s="5" t="s">
        <v>7593</v>
      </c>
      <c r="E4481" s="36" t="s">
        <v>71</v>
      </c>
      <c r="F4481" s="5" t="s">
        <v>18630</v>
      </c>
      <c r="G4481" s="34"/>
      <c r="H4481" s="5" t="s">
        <v>18630</v>
      </c>
      <c r="I4481" s="34"/>
      <c r="J4481" s="5" t="s">
        <v>18630</v>
      </c>
      <c r="K4481" s="34"/>
      <c r="L4481" s="5" t="s">
        <v>42</v>
      </c>
      <c r="M4481" s="5" t="s">
        <v>43</v>
      </c>
      <c r="N4481" s="5" t="s">
        <v>26</v>
      </c>
      <c r="O4481" s="35">
        <v>155411.76999999999</v>
      </c>
      <c r="P4481" s="5" t="s">
        <v>18630</v>
      </c>
      <c r="Q4481" s="5" t="str">
        <f t="shared" si="69"/>
        <v>Arquivado</v>
      </c>
      <c r="R4481" s="32" t="e">
        <v>#N/A</v>
      </c>
    </row>
    <row r="4482" spans="1:18" x14ac:dyDescent="0.2">
      <c r="A4482" s="5" t="s">
        <v>14988</v>
      </c>
      <c r="B4482" s="5"/>
      <c r="C4482" s="5" t="s">
        <v>14989</v>
      </c>
      <c r="D4482" s="5" t="s">
        <v>19222</v>
      </c>
      <c r="E4482" s="36" t="s">
        <v>71</v>
      </c>
      <c r="F4482" s="5" t="s">
        <v>18630</v>
      </c>
      <c r="G4482" s="34"/>
      <c r="H4482" s="5" t="s">
        <v>18630</v>
      </c>
      <c r="I4482" s="34"/>
      <c r="J4482" s="5" t="s">
        <v>18630</v>
      </c>
      <c r="K4482" s="34"/>
      <c r="L4482" s="5" t="s">
        <v>23</v>
      </c>
      <c r="M4482" s="5" t="s">
        <v>14990</v>
      </c>
      <c r="N4482" s="5" t="s">
        <v>26</v>
      </c>
      <c r="O4482" s="35">
        <v>40000</v>
      </c>
      <c r="P4482" s="5" t="s">
        <v>18630</v>
      </c>
      <c r="Q4482" s="5" t="str">
        <f t="shared" si="69"/>
        <v>Arquivado</v>
      </c>
      <c r="R4482" s="32" t="e">
        <v>#N/A</v>
      </c>
    </row>
    <row r="4483" spans="1:18" x14ac:dyDescent="0.2">
      <c r="A4483" s="5" t="s">
        <v>14992</v>
      </c>
      <c r="B4483" s="5"/>
      <c r="C4483" s="5" t="s">
        <v>14993</v>
      </c>
      <c r="D4483" s="5" t="s">
        <v>10448</v>
      </c>
      <c r="E4483" s="36" t="s">
        <v>71</v>
      </c>
      <c r="F4483" s="5" t="s">
        <v>18633</v>
      </c>
      <c r="G4483" s="34">
        <v>45526</v>
      </c>
      <c r="H4483" s="33" t="s">
        <v>18630</v>
      </c>
      <c r="I4483" s="34"/>
      <c r="J4483" s="5" t="s">
        <v>18633</v>
      </c>
      <c r="K4483" s="34">
        <v>45541</v>
      </c>
      <c r="L4483" s="33" t="s">
        <v>18794</v>
      </c>
      <c r="M4483" s="5" t="s">
        <v>43</v>
      </c>
      <c r="N4483" s="5" t="s">
        <v>117</v>
      </c>
      <c r="O4483" s="35">
        <v>83350.899999999994</v>
      </c>
      <c r="P4483" s="60" t="s">
        <v>18633</v>
      </c>
      <c r="Q4483" s="5" t="str">
        <f t="shared" si="69"/>
        <v>Ativo</v>
      </c>
      <c r="R4483" s="32" t="e">
        <v>#N/A</v>
      </c>
    </row>
    <row r="4484" spans="1:18" x14ac:dyDescent="0.2">
      <c r="A4484" s="5" t="s">
        <v>14994</v>
      </c>
      <c r="B4484" s="5"/>
      <c r="C4484" s="5" t="s">
        <v>14995</v>
      </c>
      <c r="D4484" s="5" t="s">
        <v>18691</v>
      </c>
      <c r="E4484" s="36" t="s">
        <v>71</v>
      </c>
      <c r="F4484" s="5" t="s">
        <v>18633</v>
      </c>
      <c r="G4484" s="34">
        <v>45068</v>
      </c>
      <c r="H4484" s="33" t="s">
        <v>18633</v>
      </c>
      <c r="I4484" s="34">
        <v>45404</v>
      </c>
      <c r="J4484" s="33" t="s">
        <v>18630</v>
      </c>
      <c r="K4484" s="34"/>
      <c r="L4484" s="5" t="s">
        <v>18796</v>
      </c>
      <c r="M4484" s="5" t="s">
        <v>473</v>
      </c>
      <c r="N4484" s="5" t="s">
        <v>117</v>
      </c>
      <c r="O4484" s="35">
        <v>281996.86</v>
      </c>
      <c r="P4484" s="60" t="s">
        <v>18630</v>
      </c>
      <c r="Q4484" s="5" t="str">
        <f t="shared" ref="Q4484:Q4547" si="70">IF(OR(ISNUMBER(SEARCH("arquivamento",L4484)),ISNUMBER(SEARCH("arquivado",L4484))),"Arquivado","Ativo")</f>
        <v>Ativo</v>
      </c>
      <c r="R4484" s="32" t="e">
        <v>#N/A</v>
      </c>
    </row>
    <row r="4485" spans="1:18" x14ac:dyDescent="0.2">
      <c r="A4485" s="5" t="s">
        <v>14996</v>
      </c>
      <c r="B4485" s="5"/>
      <c r="C4485" s="5" t="s">
        <v>14953</v>
      </c>
      <c r="D4485" s="5" t="s">
        <v>14997</v>
      </c>
      <c r="E4485" s="36" t="s">
        <v>71</v>
      </c>
      <c r="F4485" s="5" t="s">
        <v>18633</v>
      </c>
      <c r="G4485" s="34">
        <v>45987</v>
      </c>
      <c r="H4485" s="33" t="s">
        <v>18630</v>
      </c>
      <c r="I4485" s="34"/>
      <c r="J4485" s="5" t="s">
        <v>18630</v>
      </c>
      <c r="K4485" s="34"/>
      <c r="L4485" s="5" t="s">
        <v>42</v>
      </c>
      <c r="M4485" s="33" t="s">
        <v>43</v>
      </c>
      <c r="N4485" s="5" t="s">
        <v>26</v>
      </c>
      <c r="O4485" s="35">
        <v>81077.7</v>
      </c>
      <c r="P4485" s="5" t="s">
        <v>18633</v>
      </c>
      <c r="Q4485" s="5" t="str">
        <f t="shared" si="70"/>
        <v>Arquivado</v>
      </c>
      <c r="R4485" s="32" t="e">
        <v>#N/A</v>
      </c>
    </row>
    <row r="4486" spans="1:18" x14ac:dyDescent="0.2">
      <c r="A4486" s="5" t="s">
        <v>14998</v>
      </c>
      <c r="B4486" s="5"/>
      <c r="C4486" s="5" t="s">
        <v>14999</v>
      </c>
      <c r="D4486" s="5" t="s">
        <v>19531</v>
      </c>
      <c r="E4486" s="36" t="s">
        <v>71</v>
      </c>
      <c r="F4486" s="5" t="s">
        <v>18633</v>
      </c>
      <c r="G4486" s="34">
        <v>43053</v>
      </c>
      <c r="H4486" s="33" t="s">
        <v>18633</v>
      </c>
      <c r="I4486" s="34">
        <v>43390</v>
      </c>
      <c r="J4486" s="33" t="s">
        <v>18633</v>
      </c>
      <c r="K4486" s="34">
        <v>44279</v>
      </c>
      <c r="L4486" s="33" t="s">
        <v>42</v>
      </c>
      <c r="M4486" s="33" t="s">
        <v>43</v>
      </c>
      <c r="N4486" s="5" t="s">
        <v>26</v>
      </c>
      <c r="O4486" s="35">
        <v>40000</v>
      </c>
      <c r="P4486" s="5" t="s">
        <v>18633</v>
      </c>
      <c r="Q4486" s="5" t="str">
        <f t="shared" si="70"/>
        <v>Arquivado</v>
      </c>
      <c r="R4486" s="32" t="e">
        <v>#N/A</v>
      </c>
    </row>
    <row r="4487" spans="1:18" x14ac:dyDescent="0.2">
      <c r="A4487" s="5" t="s">
        <v>15000</v>
      </c>
      <c r="B4487" s="5" t="s">
        <v>15001</v>
      </c>
      <c r="C4487" s="5" t="s">
        <v>15002</v>
      </c>
      <c r="D4487" s="5" t="s">
        <v>15003</v>
      </c>
      <c r="E4487" s="36" t="s">
        <v>71</v>
      </c>
      <c r="F4487" s="5" t="s">
        <v>18633</v>
      </c>
      <c r="G4487" s="34">
        <v>42884</v>
      </c>
      <c r="H4487" s="33" t="s">
        <v>18633</v>
      </c>
      <c r="I4487" s="34">
        <v>43053</v>
      </c>
      <c r="J4487" s="33" t="s">
        <v>18633</v>
      </c>
      <c r="K4487" s="34">
        <v>43312</v>
      </c>
      <c r="L4487" s="33" t="s">
        <v>42</v>
      </c>
      <c r="M4487" s="33" t="s">
        <v>43</v>
      </c>
      <c r="N4487" s="5" t="s">
        <v>26</v>
      </c>
      <c r="O4487" s="35">
        <v>40000</v>
      </c>
      <c r="P4487" s="5" t="s">
        <v>18630</v>
      </c>
      <c r="Q4487" s="5" t="str">
        <f t="shared" si="70"/>
        <v>Arquivado</v>
      </c>
      <c r="R4487" s="32" t="e">
        <v>#N/A</v>
      </c>
    </row>
    <row r="4488" spans="1:18" x14ac:dyDescent="0.2">
      <c r="A4488" s="5" t="s">
        <v>15004</v>
      </c>
      <c r="B4488" s="5"/>
      <c r="C4488" s="5" t="s">
        <v>15005</v>
      </c>
      <c r="D4488" s="5" t="s">
        <v>19218</v>
      </c>
      <c r="E4488" s="36" t="s">
        <v>71</v>
      </c>
      <c r="F4488" s="5" t="s">
        <v>18630</v>
      </c>
      <c r="G4488" s="34"/>
      <c r="H4488" s="5" t="s">
        <v>18630</v>
      </c>
      <c r="I4488" s="34"/>
      <c r="J4488" s="5" t="s">
        <v>18630</v>
      </c>
      <c r="K4488" s="34"/>
      <c r="L4488" s="5" t="s">
        <v>42</v>
      </c>
      <c r="M4488" s="5" t="s">
        <v>43</v>
      </c>
      <c r="N4488" s="5" t="s">
        <v>26</v>
      </c>
      <c r="O4488" s="35">
        <v>164460.76999999999</v>
      </c>
      <c r="P4488" s="5" t="s">
        <v>18630</v>
      </c>
      <c r="Q4488" s="5" t="str">
        <f t="shared" si="70"/>
        <v>Arquivado</v>
      </c>
      <c r="R4488" s="32" t="e">
        <v>#N/A</v>
      </c>
    </row>
    <row r="4489" spans="1:18" x14ac:dyDescent="0.2">
      <c r="A4489" s="5" t="s">
        <v>15006</v>
      </c>
      <c r="B4489" s="5"/>
      <c r="C4489" s="5" t="s">
        <v>15007</v>
      </c>
      <c r="D4489" s="5" t="s">
        <v>15008</v>
      </c>
      <c r="E4489" s="36" t="s">
        <v>71</v>
      </c>
      <c r="F4489" s="5" t="s">
        <v>18633</v>
      </c>
      <c r="G4489" s="34">
        <v>44504</v>
      </c>
      <c r="H4489" s="33" t="s">
        <v>18633</v>
      </c>
      <c r="I4489" s="34">
        <v>44629</v>
      </c>
      <c r="J4489" s="33" t="s">
        <v>18633</v>
      </c>
      <c r="K4489" s="34">
        <v>45400</v>
      </c>
      <c r="L4489" s="33" t="s">
        <v>42</v>
      </c>
      <c r="M4489" s="33" t="s">
        <v>396</v>
      </c>
      <c r="N4489" s="5" t="s">
        <v>26</v>
      </c>
      <c r="O4489" s="35">
        <v>209639.1</v>
      </c>
      <c r="P4489" s="5" t="s">
        <v>18630</v>
      </c>
      <c r="Q4489" s="5" t="str">
        <f t="shared" si="70"/>
        <v>Arquivado</v>
      </c>
      <c r="R4489" s="32" t="e">
        <v>#N/A</v>
      </c>
    </row>
    <row r="4490" spans="1:18" x14ac:dyDescent="0.2">
      <c r="A4490" s="5" t="s">
        <v>15009</v>
      </c>
      <c r="B4490" s="5" t="s">
        <v>15010</v>
      </c>
      <c r="C4490" s="5" t="s">
        <v>15011</v>
      </c>
      <c r="D4490" s="5" t="s">
        <v>15012</v>
      </c>
      <c r="E4490" s="36" t="s">
        <v>71</v>
      </c>
      <c r="F4490" s="5" t="s">
        <v>18633</v>
      </c>
      <c r="G4490" s="34">
        <v>43613</v>
      </c>
      <c r="H4490" s="33" t="s">
        <v>18633</v>
      </c>
      <c r="I4490" s="34">
        <v>44161</v>
      </c>
      <c r="J4490" s="33" t="s">
        <v>18633</v>
      </c>
      <c r="K4490" s="34">
        <v>45805</v>
      </c>
      <c r="L4490" s="33" t="s">
        <v>42</v>
      </c>
      <c r="M4490" s="5" t="s">
        <v>238</v>
      </c>
      <c r="N4490" s="5" t="s">
        <v>26</v>
      </c>
      <c r="O4490" s="35">
        <v>40000</v>
      </c>
      <c r="P4490" s="5" t="s">
        <v>18630</v>
      </c>
      <c r="Q4490" s="5" t="str">
        <f t="shared" si="70"/>
        <v>Arquivado</v>
      </c>
      <c r="R4490" s="32" t="e">
        <v>#N/A</v>
      </c>
    </row>
    <row r="4491" spans="1:18" x14ac:dyDescent="0.2">
      <c r="A4491" s="5" t="s">
        <v>15013</v>
      </c>
      <c r="B4491" s="5"/>
      <c r="C4491" s="5" t="s">
        <v>15014</v>
      </c>
      <c r="D4491" s="5" t="s">
        <v>19222</v>
      </c>
      <c r="E4491" s="36" t="s">
        <v>71</v>
      </c>
      <c r="F4491" s="5" t="s">
        <v>18630</v>
      </c>
      <c r="G4491" s="34"/>
      <c r="H4491" s="5" t="s">
        <v>18630</v>
      </c>
      <c r="I4491" s="34"/>
      <c r="J4491" s="5" t="s">
        <v>18633</v>
      </c>
      <c r="K4491" s="34">
        <v>42768</v>
      </c>
      <c r="L4491" s="33" t="s">
        <v>23</v>
      </c>
      <c r="M4491" s="5" t="s">
        <v>43</v>
      </c>
      <c r="N4491" s="5" t="s">
        <v>26</v>
      </c>
      <c r="O4491" s="35">
        <v>40000</v>
      </c>
      <c r="P4491" s="5" t="s">
        <v>18630</v>
      </c>
      <c r="Q4491" s="5" t="str">
        <f t="shared" si="70"/>
        <v>Arquivado</v>
      </c>
      <c r="R4491" s="32" t="e">
        <v>#N/A</v>
      </c>
    </row>
    <row r="4492" spans="1:18" x14ac:dyDescent="0.2">
      <c r="A4492" s="5" t="s">
        <v>15015</v>
      </c>
      <c r="B4492" s="5"/>
      <c r="C4492" s="5" t="s">
        <v>15016</v>
      </c>
      <c r="D4492" s="5" t="s">
        <v>18691</v>
      </c>
      <c r="E4492" s="36" t="s">
        <v>71</v>
      </c>
      <c r="F4492" s="5" t="s">
        <v>18633</v>
      </c>
      <c r="G4492" s="34">
        <v>43712</v>
      </c>
      <c r="H4492" s="33" t="s">
        <v>18633</v>
      </c>
      <c r="I4492" s="34">
        <v>44162</v>
      </c>
      <c r="J4492" s="33" t="s">
        <v>18633</v>
      </c>
      <c r="K4492" s="34">
        <v>45048</v>
      </c>
      <c r="L4492" s="33" t="s">
        <v>42</v>
      </c>
      <c r="M4492" s="33" t="s">
        <v>43</v>
      </c>
      <c r="N4492" s="5" t="s">
        <v>26</v>
      </c>
      <c r="O4492" s="35">
        <v>705358.57</v>
      </c>
      <c r="P4492" s="5" t="s">
        <v>18630</v>
      </c>
      <c r="Q4492" s="5" t="str">
        <f t="shared" si="70"/>
        <v>Arquivado</v>
      </c>
      <c r="R4492" s="32" t="e">
        <v>#N/A</v>
      </c>
    </row>
    <row r="4493" spans="1:18" x14ac:dyDescent="0.2">
      <c r="A4493" s="5" t="s">
        <v>15017</v>
      </c>
      <c r="B4493" s="5"/>
      <c r="C4493" s="5" t="s">
        <v>15018</v>
      </c>
      <c r="D4493" s="5" t="s">
        <v>7593</v>
      </c>
      <c r="E4493" s="36" t="s">
        <v>71</v>
      </c>
      <c r="F4493" s="5" t="s">
        <v>18633</v>
      </c>
      <c r="G4493" s="34">
        <v>45167</v>
      </c>
      <c r="H4493" s="33" t="s">
        <v>18633</v>
      </c>
      <c r="I4493" s="34">
        <v>45456</v>
      </c>
      <c r="J4493" s="33" t="s">
        <v>18630</v>
      </c>
      <c r="K4493" s="34"/>
      <c r="L4493" s="5" t="s">
        <v>42</v>
      </c>
      <c r="M4493" s="33" t="s">
        <v>43</v>
      </c>
      <c r="N4493" s="5" t="s">
        <v>26</v>
      </c>
      <c r="O4493" s="35">
        <v>139235.76</v>
      </c>
      <c r="P4493" s="5" t="s">
        <v>18633</v>
      </c>
      <c r="Q4493" s="5" t="str">
        <f t="shared" si="70"/>
        <v>Arquivado</v>
      </c>
      <c r="R4493" s="32" t="e">
        <v>#N/A</v>
      </c>
    </row>
    <row r="4494" spans="1:18" x14ac:dyDescent="0.2">
      <c r="A4494" s="5" t="s">
        <v>15019</v>
      </c>
      <c r="B4494" s="5"/>
      <c r="C4494" s="5" t="s">
        <v>15020</v>
      </c>
      <c r="D4494" s="5" t="s">
        <v>184</v>
      </c>
      <c r="E4494" s="36" t="s">
        <v>71</v>
      </c>
      <c r="F4494" s="5" t="s">
        <v>18633</v>
      </c>
      <c r="G4494" s="34">
        <v>43321</v>
      </c>
      <c r="H4494" s="33" t="s">
        <v>18633</v>
      </c>
      <c r="I4494" s="34">
        <v>43783</v>
      </c>
      <c r="J4494" s="33" t="s">
        <v>18633</v>
      </c>
      <c r="K4494" s="34">
        <v>43866</v>
      </c>
      <c r="L4494" s="33" t="s">
        <v>42</v>
      </c>
      <c r="M4494" s="33" t="s">
        <v>15021</v>
      </c>
      <c r="N4494" s="5" t="s">
        <v>26</v>
      </c>
      <c r="O4494" s="35">
        <v>40000</v>
      </c>
      <c r="P4494" s="5" t="s">
        <v>18630</v>
      </c>
      <c r="Q4494" s="5" t="str">
        <f t="shared" si="70"/>
        <v>Arquivado</v>
      </c>
      <c r="R4494" s="32" t="e">
        <v>#N/A</v>
      </c>
    </row>
    <row r="4495" spans="1:18" x14ac:dyDescent="0.2">
      <c r="A4495" s="5" t="s">
        <v>15023</v>
      </c>
      <c r="B4495" s="5"/>
      <c r="C4495" s="5" t="s">
        <v>15024</v>
      </c>
      <c r="D4495" s="5" t="s">
        <v>976</v>
      </c>
      <c r="E4495" s="36" t="s">
        <v>71</v>
      </c>
      <c r="F4495" s="5" t="s">
        <v>18630</v>
      </c>
      <c r="G4495" s="34"/>
      <c r="H4495" s="5" t="s">
        <v>18630</v>
      </c>
      <c r="I4495" s="34"/>
      <c r="J4495" s="5" t="s">
        <v>18630</v>
      </c>
      <c r="K4495" s="34"/>
      <c r="L4495" s="5" t="s">
        <v>42</v>
      </c>
      <c r="M4495" s="5" t="s">
        <v>15025</v>
      </c>
      <c r="N4495" s="5" t="s">
        <v>26</v>
      </c>
      <c r="O4495" s="35">
        <v>79042.78</v>
      </c>
      <c r="P4495" s="5" t="s">
        <v>18630</v>
      </c>
      <c r="Q4495" s="5" t="str">
        <f t="shared" si="70"/>
        <v>Arquivado</v>
      </c>
      <c r="R4495" s="32" t="e">
        <v>#N/A</v>
      </c>
    </row>
    <row r="4496" spans="1:18" x14ac:dyDescent="0.2">
      <c r="A4496" s="5" t="s">
        <v>15027</v>
      </c>
      <c r="B4496" s="5"/>
      <c r="C4496" s="5" t="s">
        <v>15028</v>
      </c>
      <c r="D4496" s="5" t="s">
        <v>19221</v>
      </c>
      <c r="E4496" s="36" t="s">
        <v>71</v>
      </c>
      <c r="F4496" s="5" t="s">
        <v>18633</v>
      </c>
      <c r="G4496" s="34">
        <v>43864</v>
      </c>
      <c r="H4496" s="33" t="s">
        <v>18633</v>
      </c>
      <c r="I4496" s="34">
        <v>44343</v>
      </c>
      <c r="J4496" s="33" t="s">
        <v>18633</v>
      </c>
      <c r="K4496" s="34">
        <v>44491</v>
      </c>
      <c r="L4496" s="33" t="s">
        <v>42</v>
      </c>
      <c r="M4496" s="33" t="s">
        <v>43</v>
      </c>
      <c r="N4496" s="5" t="s">
        <v>26</v>
      </c>
      <c r="O4496" s="35">
        <v>167550.9</v>
      </c>
      <c r="P4496" s="5" t="s">
        <v>18630</v>
      </c>
      <c r="Q4496" s="5" t="str">
        <f t="shared" si="70"/>
        <v>Arquivado</v>
      </c>
      <c r="R4496" s="32" t="e">
        <v>#N/A</v>
      </c>
    </row>
    <row r="4497" spans="1:18" x14ac:dyDescent="0.2">
      <c r="A4497" s="5" t="s">
        <v>15029</v>
      </c>
      <c r="B4497" s="5"/>
      <c r="C4497" s="5" t="s">
        <v>13916</v>
      </c>
      <c r="D4497" s="5" t="s">
        <v>18695</v>
      </c>
      <c r="E4497" s="36" t="s">
        <v>71</v>
      </c>
      <c r="F4497" s="5" t="s">
        <v>18633</v>
      </c>
      <c r="G4497" s="34">
        <v>42814</v>
      </c>
      <c r="H4497" s="33" t="s">
        <v>18633</v>
      </c>
      <c r="I4497" s="34">
        <v>43034</v>
      </c>
      <c r="J4497" s="33" t="s">
        <v>18633</v>
      </c>
      <c r="K4497" s="34">
        <v>44060</v>
      </c>
      <c r="L4497" s="33" t="s">
        <v>23</v>
      </c>
      <c r="M4497" s="33" t="s">
        <v>1734</v>
      </c>
      <c r="N4497" s="5" t="s">
        <v>26</v>
      </c>
      <c r="O4497" s="35">
        <v>35000</v>
      </c>
      <c r="P4497" s="5" t="s">
        <v>18630</v>
      </c>
      <c r="Q4497" s="5" t="str">
        <f t="shared" si="70"/>
        <v>Arquivado</v>
      </c>
      <c r="R4497" s="32" t="e">
        <v>#N/A</v>
      </c>
    </row>
    <row r="4498" spans="1:18" x14ac:dyDescent="0.2">
      <c r="A4498" s="5" t="s">
        <v>15030</v>
      </c>
      <c r="B4498" s="5"/>
      <c r="C4498" s="5" t="s">
        <v>15031</v>
      </c>
      <c r="D4498" s="5" t="s">
        <v>7381</v>
      </c>
      <c r="E4498" s="36" t="s">
        <v>71</v>
      </c>
      <c r="F4498" s="5" t="s">
        <v>18633</v>
      </c>
      <c r="G4498" s="34">
        <v>45034</v>
      </c>
      <c r="H4498" s="33" t="s">
        <v>18633</v>
      </c>
      <c r="I4498" s="34">
        <v>45267</v>
      </c>
      <c r="J4498" s="33" t="s">
        <v>18633</v>
      </c>
      <c r="K4498" s="34">
        <v>45708</v>
      </c>
      <c r="L4498" s="33" t="s">
        <v>42</v>
      </c>
      <c r="M4498" s="5" t="s">
        <v>43</v>
      </c>
      <c r="N4498" s="5" t="s">
        <v>26</v>
      </c>
      <c r="O4498" s="35">
        <v>694836.98</v>
      </c>
      <c r="P4498" s="5" t="s">
        <v>18630</v>
      </c>
      <c r="Q4498" s="5" t="str">
        <f t="shared" si="70"/>
        <v>Arquivado</v>
      </c>
      <c r="R4498" s="32" t="e">
        <v>#N/A</v>
      </c>
    </row>
    <row r="4499" spans="1:18" x14ac:dyDescent="0.2">
      <c r="A4499" s="5" t="s">
        <v>15032</v>
      </c>
      <c r="B4499" s="5"/>
      <c r="C4499" s="5" t="s">
        <v>15033</v>
      </c>
      <c r="D4499" s="5" t="s">
        <v>443</v>
      </c>
      <c r="E4499" s="36" t="s">
        <v>71</v>
      </c>
      <c r="F4499" s="5" t="s">
        <v>18633</v>
      </c>
      <c r="G4499" s="34">
        <v>45435</v>
      </c>
      <c r="H4499" s="33" t="s">
        <v>18633</v>
      </c>
      <c r="I4499" s="34">
        <v>45712</v>
      </c>
      <c r="J4499" s="33" t="s">
        <v>18633</v>
      </c>
      <c r="K4499" s="34">
        <v>45793</v>
      </c>
      <c r="L4499" s="33" t="s">
        <v>42</v>
      </c>
      <c r="M4499" s="33" t="s">
        <v>15034</v>
      </c>
      <c r="N4499" s="5" t="s">
        <v>26</v>
      </c>
      <c r="O4499" s="35">
        <v>643997.01</v>
      </c>
      <c r="P4499" s="5" t="s">
        <v>18633</v>
      </c>
      <c r="Q4499" s="5" t="str">
        <f t="shared" si="70"/>
        <v>Arquivado</v>
      </c>
      <c r="R4499" s="32" t="e">
        <v>#N/A</v>
      </c>
    </row>
    <row r="4500" spans="1:18" x14ac:dyDescent="0.2">
      <c r="A4500" s="5" t="s">
        <v>15036</v>
      </c>
      <c r="B4500" s="5"/>
      <c r="C4500" s="5" t="s">
        <v>15037</v>
      </c>
      <c r="D4500" s="5" t="s">
        <v>18692</v>
      </c>
      <c r="E4500" s="36" t="s">
        <v>71</v>
      </c>
      <c r="F4500" s="5" t="s">
        <v>18633</v>
      </c>
      <c r="G4500" s="34">
        <v>43892</v>
      </c>
      <c r="H4500" s="33" t="s">
        <v>18633</v>
      </c>
      <c r="I4500" s="34">
        <v>44383</v>
      </c>
      <c r="J4500" s="33" t="s">
        <v>18633</v>
      </c>
      <c r="K4500" s="34">
        <v>45033</v>
      </c>
      <c r="L4500" s="33" t="s">
        <v>42</v>
      </c>
      <c r="M4500" s="5" t="s">
        <v>43</v>
      </c>
      <c r="N4500" s="5" t="s">
        <v>26</v>
      </c>
      <c r="O4500" s="35">
        <v>177972.12</v>
      </c>
      <c r="P4500" s="5" t="s">
        <v>18633</v>
      </c>
      <c r="Q4500" s="5" t="str">
        <f t="shared" si="70"/>
        <v>Arquivado</v>
      </c>
      <c r="R4500" s="32" t="e">
        <v>#N/A</v>
      </c>
    </row>
    <row r="4501" spans="1:18" x14ac:dyDescent="0.2">
      <c r="A4501" s="5" t="s">
        <v>15038</v>
      </c>
      <c r="B4501" s="5" t="s">
        <v>15039</v>
      </c>
      <c r="C4501" s="5" t="s">
        <v>15040</v>
      </c>
      <c r="D4501" s="5" t="s">
        <v>15041</v>
      </c>
      <c r="E4501" s="36" t="s">
        <v>71</v>
      </c>
      <c r="F4501" s="5" t="s">
        <v>18633</v>
      </c>
      <c r="G4501" s="34">
        <v>45315</v>
      </c>
      <c r="H4501" s="33" t="s">
        <v>18630</v>
      </c>
      <c r="I4501" s="34"/>
      <c r="J4501" s="5" t="s">
        <v>18633</v>
      </c>
      <c r="K4501" s="34">
        <v>45450</v>
      </c>
      <c r="L4501" s="33" t="s">
        <v>42</v>
      </c>
      <c r="M4501" s="33" t="s">
        <v>15042</v>
      </c>
      <c r="N4501" s="5" t="s">
        <v>26</v>
      </c>
      <c r="O4501" s="35">
        <v>215393.88</v>
      </c>
      <c r="P4501" s="5" t="s">
        <v>18633</v>
      </c>
      <c r="Q4501" s="5" t="str">
        <f t="shared" si="70"/>
        <v>Arquivado</v>
      </c>
      <c r="R4501" s="32" t="e">
        <v>#N/A</v>
      </c>
    </row>
    <row r="4502" spans="1:18" x14ac:dyDescent="0.2">
      <c r="A4502" s="5" t="s">
        <v>15044</v>
      </c>
      <c r="B4502" s="5"/>
      <c r="C4502" s="5" t="s">
        <v>15045</v>
      </c>
      <c r="D4502" s="5" t="s">
        <v>3403</v>
      </c>
      <c r="E4502" s="36" t="s">
        <v>71</v>
      </c>
      <c r="F4502" s="5" t="s">
        <v>18630</v>
      </c>
      <c r="G4502" s="34"/>
      <c r="H4502" s="5" t="s">
        <v>18630</v>
      </c>
      <c r="I4502" s="34"/>
      <c r="J4502" s="5" t="s">
        <v>18630</v>
      </c>
      <c r="K4502" s="34"/>
      <c r="L4502" s="5" t="s">
        <v>18793</v>
      </c>
      <c r="M4502" s="5" t="s">
        <v>5365</v>
      </c>
      <c r="N4502" s="5" t="s">
        <v>18712</v>
      </c>
      <c r="O4502" s="35">
        <v>655628.46</v>
      </c>
      <c r="P4502" s="60" t="s">
        <v>18630</v>
      </c>
      <c r="Q4502" s="5" t="str">
        <f t="shared" si="70"/>
        <v>Ativo</v>
      </c>
      <c r="R4502" s="32" t="e">
        <v>#N/A</v>
      </c>
    </row>
    <row r="4503" spans="1:18" x14ac:dyDescent="0.2">
      <c r="A4503" s="5" t="s">
        <v>15046</v>
      </c>
      <c r="B4503" s="5"/>
      <c r="C4503" s="5" t="s">
        <v>15047</v>
      </c>
      <c r="D4503" s="5" t="s">
        <v>18692</v>
      </c>
      <c r="E4503" s="36" t="s">
        <v>71</v>
      </c>
      <c r="F4503" s="5" t="s">
        <v>18633</v>
      </c>
      <c r="G4503" s="34">
        <v>45594</v>
      </c>
      <c r="H4503" s="33" t="s">
        <v>18633</v>
      </c>
      <c r="I4503" s="34">
        <v>45939</v>
      </c>
      <c r="J4503" s="33" t="s">
        <v>18630</v>
      </c>
      <c r="K4503" s="34"/>
      <c r="L4503" s="5" t="s">
        <v>18795</v>
      </c>
      <c r="M4503" s="5" t="s">
        <v>15048</v>
      </c>
      <c r="N4503" s="5" t="s">
        <v>210</v>
      </c>
      <c r="O4503" s="35">
        <v>234489.58</v>
      </c>
      <c r="P4503" s="60" t="s">
        <v>18630</v>
      </c>
      <c r="Q4503" s="5" t="str">
        <f t="shared" si="70"/>
        <v>Ativo</v>
      </c>
      <c r="R4503" s="32" t="e">
        <v>#N/A</v>
      </c>
    </row>
    <row r="4504" spans="1:18" x14ac:dyDescent="0.2">
      <c r="A4504" s="5" t="s">
        <v>15050</v>
      </c>
      <c r="B4504" s="5"/>
      <c r="C4504" s="5" t="s">
        <v>15051</v>
      </c>
      <c r="D4504" s="5" t="s">
        <v>19222</v>
      </c>
      <c r="E4504" s="36" t="s">
        <v>71</v>
      </c>
      <c r="F4504" s="5" t="s">
        <v>18633</v>
      </c>
      <c r="G4504" s="34">
        <v>42801</v>
      </c>
      <c r="H4504" s="33" t="s">
        <v>18630</v>
      </c>
      <c r="I4504" s="34"/>
      <c r="J4504" s="5" t="s">
        <v>18633</v>
      </c>
      <c r="K4504" s="34">
        <v>42800</v>
      </c>
      <c r="L4504" s="33" t="s">
        <v>42</v>
      </c>
      <c r="M4504" s="33" t="s">
        <v>43</v>
      </c>
      <c r="N4504" s="5" t="s">
        <v>26</v>
      </c>
      <c r="O4504" s="35">
        <v>40000</v>
      </c>
      <c r="P4504" s="5" t="s">
        <v>18630</v>
      </c>
      <c r="Q4504" s="5" t="str">
        <f t="shared" si="70"/>
        <v>Arquivado</v>
      </c>
      <c r="R4504" s="32" t="e">
        <v>#N/A</v>
      </c>
    </row>
    <row r="4505" spans="1:18" x14ac:dyDescent="0.2">
      <c r="A4505" s="5" t="s">
        <v>15052</v>
      </c>
      <c r="B4505" s="5" t="s">
        <v>15053</v>
      </c>
      <c r="C4505" s="5" t="s">
        <v>15054</v>
      </c>
      <c r="D4505" s="5" t="s">
        <v>19218</v>
      </c>
      <c r="E4505" s="36" t="s">
        <v>71</v>
      </c>
      <c r="F4505" s="5" t="s">
        <v>18633</v>
      </c>
      <c r="G4505" s="34">
        <v>43451</v>
      </c>
      <c r="H4505" s="33" t="s">
        <v>18633</v>
      </c>
      <c r="I4505" s="34">
        <v>43698</v>
      </c>
      <c r="J4505" s="33" t="s">
        <v>18633</v>
      </c>
      <c r="K4505" s="34">
        <v>44641</v>
      </c>
      <c r="L4505" s="33" t="s">
        <v>42</v>
      </c>
      <c r="M4505" s="33" t="s">
        <v>43</v>
      </c>
      <c r="N4505" s="5" t="s">
        <v>26</v>
      </c>
      <c r="O4505" s="35">
        <v>170072.95</v>
      </c>
      <c r="P4505" s="5" t="s">
        <v>18630</v>
      </c>
      <c r="Q4505" s="5" t="str">
        <f t="shared" si="70"/>
        <v>Arquivado</v>
      </c>
      <c r="R4505" s="32" t="e">
        <v>#N/A</v>
      </c>
    </row>
    <row r="4506" spans="1:18" x14ac:dyDescent="0.2">
      <c r="A4506" s="5" t="s">
        <v>15055</v>
      </c>
      <c r="B4506" s="5" t="s">
        <v>15056</v>
      </c>
      <c r="C4506" s="5" t="s">
        <v>15057</v>
      </c>
      <c r="D4506" s="5" t="s">
        <v>18691</v>
      </c>
      <c r="E4506" s="36" t="s">
        <v>71</v>
      </c>
      <c r="F4506" s="5" t="s">
        <v>18633</v>
      </c>
      <c r="G4506" s="34">
        <v>44727</v>
      </c>
      <c r="H4506" s="33" t="s">
        <v>18633</v>
      </c>
      <c r="I4506" s="34">
        <v>45001</v>
      </c>
      <c r="J4506" s="33" t="s">
        <v>18633</v>
      </c>
      <c r="K4506" s="34">
        <v>45168</v>
      </c>
      <c r="L4506" s="33" t="s">
        <v>42</v>
      </c>
      <c r="M4506" s="5" t="s">
        <v>15058</v>
      </c>
      <c r="N4506" s="5" t="s">
        <v>26</v>
      </c>
      <c r="O4506" s="35">
        <v>151677.82999999999</v>
      </c>
      <c r="P4506" s="5" t="s">
        <v>18630</v>
      </c>
      <c r="Q4506" s="5" t="str">
        <f t="shared" si="70"/>
        <v>Arquivado</v>
      </c>
      <c r="R4506" s="32" t="e">
        <v>#N/A</v>
      </c>
    </row>
    <row r="4507" spans="1:18" x14ac:dyDescent="0.2">
      <c r="A4507" s="5" t="s">
        <v>15060</v>
      </c>
      <c r="B4507" s="5" t="s">
        <v>15061</v>
      </c>
      <c r="C4507" s="5" t="s">
        <v>15062</v>
      </c>
      <c r="D4507" s="5" t="s">
        <v>41</v>
      </c>
      <c r="E4507" s="36" t="s">
        <v>71</v>
      </c>
      <c r="F4507" s="5" t="s">
        <v>18633</v>
      </c>
      <c r="G4507" s="34">
        <v>43535</v>
      </c>
      <c r="H4507" s="33" t="s">
        <v>18633</v>
      </c>
      <c r="I4507" s="34">
        <v>43693</v>
      </c>
      <c r="J4507" s="33" t="s">
        <v>18633</v>
      </c>
      <c r="K4507" s="34">
        <v>45219</v>
      </c>
      <c r="L4507" s="33" t="s">
        <v>42</v>
      </c>
      <c r="M4507" s="33" t="s">
        <v>15063</v>
      </c>
      <c r="N4507" s="5" t="s">
        <v>26</v>
      </c>
      <c r="O4507" s="35">
        <v>359641.13</v>
      </c>
      <c r="P4507" s="5" t="s">
        <v>18630</v>
      </c>
      <c r="Q4507" s="5" t="str">
        <f t="shared" si="70"/>
        <v>Arquivado</v>
      </c>
      <c r="R4507" s="32" t="e">
        <v>#N/A</v>
      </c>
    </row>
    <row r="4508" spans="1:18" x14ac:dyDescent="0.2">
      <c r="A4508" s="5" t="s">
        <v>15065</v>
      </c>
      <c r="B4508" s="5"/>
      <c r="C4508" s="5" t="s">
        <v>15066</v>
      </c>
      <c r="D4508" s="5" t="s">
        <v>18693</v>
      </c>
      <c r="E4508" s="36" t="s">
        <v>71</v>
      </c>
      <c r="F4508" s="5" t="s">
        <v>18633</v>
      </c>
      <c r="G4508" s="34">
        <v>44316</v>
      </c>
      <c r="H4508" s="33" t="s">
        <v>18630</v>
      </c>
      <c r="I4508" s="34"/>
      <c r="J4508" s="5" t="s">
        <v>18633</v>
      </c>
      <c r="K4508" s="34">
        <v>44333</v>
      </c>
      <c r="L4508" s="33" t="s">
        <v>18794</v>
      </c>
      <c r="M4508" s="5" t="s">
        <v>43</v>
      </c>
      <c r="N4508" s="5" t="s">
        <v>117</v>
      </c>
      <c r="O4508" s="35">
        <v>144869.32999999999</v>
      </c>
      <c r="P4508" s="60" t="s">
        <v>18633</v>
      </c>
      <c r="Q4508" s="5" t="str">
        <f t="shared" si="70"/>
        <v>Ativo</v>
      </c>
      <c r="R4508" s="32" t="e">
        <v>#N/A</v>
      </c>
    </row>
    <row r="4509" spans="1:18" x14ac:dyDescent="0.2">
      <c r="A4509" s="5" t="s">
        <v>15067</v>
      </c>
      <c r="B4509" s="5"/>
      <c r="C4509" s="5" t="s">
        <v>15068</v>
      </c>
      <c r="D4509" s="5" t="s">
        <v>1591</v>
      </c>
      <c r="E4509" s="36" t="s">
        <v>71</v>
      </c>
      <c r="F4509" s="5" t="s">
        <v>18633</v>
      </c>
      <c r="G4509" s="34">
        <v>44427</v>
      </c>
      <c r="H4509" s="33" t="s">
        <v>18630</v>
      </c>
      <c r="I4509" s="34"/>
      <c r="J4509" s="5" t="s">
        <v>18630</v>
      </c>
      <c r="K4509" s="34"/>
      <c r="L4509" s="5" t="s">
        <v>42</v>
      </c>
      <c r="M4509" s="5" t="s">
        <v>15069</v>
      </c>
      <c r="N4509" s="5" t="s">
        <v>26</v>
      </c>
      <c r="O4509" s="35">
        <v>394797.44</v>
      </c>
      <c r="P4509" s="5" t="s">
        <v>18630</v>
      </c>
      <c r="Q4509" s="5" t="str">
        <f t="shared" si="70"/>
        <v>Arquivado</v>
      </c>
      <c r="R4509" s="32" t="e">
        <v>#N/A</v>
      </c>
    </row>
    <row r="4510" spans="1:18" x14ac:dyDescent="0.2">
      <c r="A4510" s="5" t="s">
        <v>15071</v>
      </c>
      <c r="B4510" s="5" t="s">
        <v>15072</v>
      </c>
      <c r="C4510" s="5" t="s">
        <v>15073</v>
      </c>
      <c r="D4510" s="5" t="s">
        <v>19451</v>
      </c>
      <c r="E4510" s="36" t="s">
        <v>71</v>
      </c>
      <c r="F4510" s="5" t="s">
        <v>18633</v>
      </c>
      <c r="G4510" s="34">
        <v>43193</v>
      </c>
      <c r="H4510" s="33" t="s">
        <v>18633</v>
      </c>
      <c r="I4510" s="34">
        <v>43684</v>
      </c>
      <c r="J4510" s="33" t="s">
        <v>18633</v>
      </c>
      <c r="K4510" s="34">
        <v>43993</v>
      </c>
      <c r="L4510" s="33" t="s">
        <v>18794</v>
      </c>
      <c r="M4510" s="33" t="s">
        <v>15074</v>
      </c>
      <c r="N4510" s="5" t="s">
        <v>117</v>
      </c>
      <c r="O4510" s="35">
        <v>40000</v>
      </c>
      <c r="P4510" s="60" t="s">
        <v>18630</v>
      </c>
      <c r="Q4510" s="5" t="str">
        <f t="shared" si="70"/>
        <v>Ativo</v>
      </c>
      <c r="R4510" s="32" t="e">
        <v>#N/A</v>
      </c>
    </row>
    <row r="4511" spans="1:18" x14ac:dyDescent="0.2">
      <c r="A4511" s="5" t="s">
        <v>15076</v>
      </c>
      <c r="B4511" s="5" t="s">
        <v>15077</v>
      </c>
      <c r="C4511" s="5" t="s">
        <v>11345</v>
      </c>
      <c r="D4511" s="5" t="s">
        <v>19222</v>
      </c>
      <c r="E4511" s="36" t="s">
        <v>71</v>
      </c>
      <c r="F4511" s="5" t="s">
        <v>18633</v>
      </c>
      <c r="G4511" s="34">
        <v>43768</v>
      </c>
      <c r="H4511" s="33" t="s">
        <v>18633</v>
      </c>
      <c r="I4511" s="34">
        <v>45217</v>
      </c>
      <c r="J4511" s="33" t="s">
        <v>18633</v>
      </c>
      <c r="K4511" s="34">
        <v>46009</v>
      </c>
      <c r="L4511" s="33" t="s">
        <v>18794</v>
      </c>
      <c r="M4511" s="33" t="s">
        <v>13897</v>
      </c>
      <c r="N4511" s="5" t="s">
        <v>117</v>
      </c>
      <c r="O4511" s="35">
        <v>606546.30000000005</v>
      </c>
      <c r="P4511" s="60" t="s">
        <v>18630</v>
      </c>
      <c r="Q4511" s="5" t="str">
        <f t="shared" si="70"/>
        <v>Ativo</v>
      </c>
      <c r="R4511" s="32" t="e">
        <v>#N/A</v>
      </c>
    </row>
    <row r="4512" spans="1:18" x14ac:dyDescent="0.2">
      <c r="A4512" s="5" t="s">
        <v>15078</v>
      </c>
      <c r="B4512" s="5"/>
      <c r="C4512" s="5" t="s">
        <v>15079</v>
      </c>
      <c r="D4512" s="5" t="s">
        <v>1433</v>
      </c>
      <c r="E4512" s="36" t="s">
        <v>71</v>
      </c>
      <c r="F4512" s="5" t="s">
        <v>18633</v>
      </c>
      <c r="G4512" s="34">
        <v>45670</v>
      </c>
      <c r="H4512" s="33" t="s">
        <v>18630</v>
      </c>
      <c r="I4512" s="34"/>
      <c r="J4512" s="5" t="s">
        <v>18633</v>
      </c>
      <c r="K4512" s="34">
        <v>45642</v>
      </c>
      <c r="L4512" s="33" t="s">
        <v>42</v>
      </c>
      <c r="M4512" s="33" t="s">
        <v>825</v>
      </c>
      <c r="N4512" s="5" t="s">
        <v>26</v>
      </c>
      <c r="O4512" s="35">
        <v>691887.05</v>
      </c>
      <c r="P4512" s="5" t="s">
        <v>18633</v>
      </c>
      <c r="Q4512" s="5" t="str">
        <f t="shared" si="70"/>
        <v>Arquivado</v>
      </c>
      <c r="R4512" s="32" t="e">
        <v>#N/A</v>
      </c>
    </row>
    <row r="4513" spans="1:18" x14ac:dyDescent="0.2">
      <c r="A4513" s="5" t="s">
        <v>15080</v>
      </c>
      <c r="B4513" s="5"/>
      <c r="C4513" s="5" t="s">
        <v>15081</v>
      </c>
      <c r="D4513" s="5" t="s">
        <v>18692</v>
      </c>
      <c r="E4513" s="36" t="s">
        <v>71</v>
      </c>
      <c r="F4513" s="5" t="s">
        <v>18633</v>
      </c>
      <c r="G4513" s="34">
        <v>45789</v>
      </c>
      <c r="H4513" s="33" t="s">
        <v>18633</v>
      </c>
      <c r="I4513" s="34">
        <v>46002</v>
      </c>
      <c r="J4513" s="33" t="s">
        <v>18630</v>
      </c>
      <c r="K4513" s="34"/>
      <c r="L4513" s="5" t="s">
        <v>18795</v>
      </c>
      <c r="M4513" s="5" t="s">
        <v>15082</v>
      </c>
      <c r="N4513" s="5" t="s">
        <v>117</v>
      </c>
      <c r="O4513" s="35">
        <v>814837.99</v>
      </c>
      <c r="P4513" s="60" t="s">
        <v>18630</v>
      </c>
      <c r="Q4513" s="5" t="str">
        <f t="shared" si="70"/>
        <v>Ativo</v>
      </c>
      <c r="R4513" s="32" t="e">
        <v>#N/A</v>
      </c>
    </row>
    <row r="4514" spans="1:18" x14ac:dyDescent="0.2">
      <c r="A4514" s="5" t="s">
        <v>15084</v>
      </c>
      <c r="B4514" s="5"/>
      <c r="C4514" s="5" t="s">
        <v>15085</v>
      </c>
      <c r="D4514" s="5" t="s">
        <v>19532</v>
      </c>
      <c r="E4514" s="36" t="s">
        <v>71</v>
      </c>
      <c r="F4514" s="5" t="s">
        <v>18630</v>
      </c>
      <c r="G4514" s="34"/>
      <c r="H4514" s="5" t="s">
        <v>18630</v>
      </c>
      <c r="I4514" s="34"/>
      <c r="J4514" s="5" t="s">
        <v>18630</v>
      </c>
      <c r="K4514" s="34"/>
      <c r="L4514" s="5" t="s">
        <v>42</v>
      </c>
      <c r="M4514" s="5" t="s">
        <v>43</v>
      </c>
      <c r="N4514" s="5" t="s">
        <v>26</v>
      </c>
      <c r="O4514" s="35">
        <v>40000</v>
      </c>
      <c r="P4514" s="5" t="s">
        <v>18630</v>
      </c>
      <c r="Q4514" s="5" t="str">
        <f t="shared" si="70"/>
        <v>Arquivado</v>
      </c>
      <c r="R4514" s="32" t="e">
        <v>#N/A</v>
      </c>
    </row>
    <row r="4515" spans="1:18" x14ac:dyDescent="0.2">
      <c r="A4515" s="5" t="s">
        <v>15086</v>
      </c>
      <c r="B4515" s="5"/>
      <c r="C4515" s="5" t="s">
        <v>15087</v>
      </c>
      <c r="D4515" s="5" t="s">
        <v>18691</v>
      </c>
      <c r="E4515" s="36" t="s">
        <v>71</v>
      </c>
      <c r="F4515" s="5" t="s">
        <v>18630</v>
      </c>
      <c r="G4515" s="34"/>
      <c r="H4515" s="5" t="s">
        <v>18630</v>
      </c>
      <c r="I4515" s="34"/>
      <c r="J4515" s="5" t="s">
        <v>18630</v>
      </c>
      <c r="K4515" s="34"/>
      <c r="L4515" s="5" t="s">
        <v>42</v>
      </c>
      <c r="M4515" s="5" t="s">
        <v>43</v>
      </c>
      <c r="N4515" s="5" t="s">
        <v>26</v>
      </c>
      <c r="O4515" s="35">
        <v>40000</v>
      </c>
      <c r="P4515" s="5" t="s">
        <v>18630</v>
      </c>
      <c r="Q4515" s="5" t="str">
        <f t="shared" si="70"/>
        <v>Arquivado</v>
      </c>
      <c r="R4515" s="32" t="e">
        <v>#N/A</v>
      </c>
    </row>
    <row r="4516" spans="1:18" x14ac:dyDescent="0.2">
      <c r="A4516" s="5" t="s">
        <v>15088</v>
      </c>
      <c r="B4516" s="5" t="s">
        <v>13911</v>
      </c>
      <c r="C4516" s="5" t="s">
        <v>13912</v>
      </c>
      <c r="D4516" s="5" t="s">
        <v>443</v>
      </c>
      <c r="E4516" s="36" t="s">
        <v>71</v>
      </c>
      <c r="F4516" s="5" t="s">
        <v>18633</v>
      </c>
      <c r="G4516" s="34">
        <v>45568</v>
      </c>
      <c r="H4516" s="33" t="s">
        <v>18633</v>
      </c>
      <c r="I4516" s="34">
        <v>45740</v>
      </c>
      <c r="J4516" s="33" t="s">
        <v>18630</v>
      </c>
      <c r="K4516" s="34"/>
      <c r="L4516" s="5" t="s">
        <v>18796</v>
      </c>
      <c r="M4516" s="5" t="s">
        <v>1211</v>
      </c>
      <c r="N4516" s="5" t="s">
        <v>210</v>
      </c>
      <c r="O4516" s="35">
        <v>186463.85</v>
      </c>
      <c r="P4516" s="60" t="s">
        <v>18630</v>
      </c>
      <c r="Q4516" s="5" t="str">
        <f t="shared" si="70"/>
        <v>Ativo</v>
      </c>
      <c r="R4516" s="32" t="e">
        <v>#N/A</v>
      </c>
    </row>
    <row r="4517" spans="1:18" x14ac:dyDescent="0.2">
      <c r="A4517" s="5" t="s">
        <v>15089</v>
      </c>
      <c r="B4517" s="5" t="s">
        <v>15090</v>
      </c>
      <c r="C4517" s="5" t="s">
        <v>15091</v>
      </c>
      <c r="D4517" s="5" t="s">
        <v>1283</v>
      </c>
      <c r="E4517" s="36" t="s">
        <v>71</v>
      </c>
      <c r="F4517" s="5" t="s">
        <v>18633</v>
      </c>
      <c r="G4517" s="34">
        <v>42878</v>
      </c>
      <c r="H4517" s="33" t="s">
        <v>18633</v>
      </c>
      <c r="I4517" s="34">
        <v>43032</v>
      </c>
      <c r="J4517" s="33" t="s">
        <v>18633</v>
      </c>
      <c r="K4517" s="34">
        <v>43305</v>
      </c>
      <c r="L4517" s="33" t="s">
        <v>42</v>
      </c>
      <c r="M4517" s="33" t="s">
        <v>15092</v>
      </c>
      <c r="N4517" s="5" t="s">
        <v>26</v>
      </c>
      <c r="O4517" s="35">
        <v>40000</v>
      </c>
      <c r="P4517" s="5" t="s">
        <v>18633</v>
      </c>
      <c r="Q4517" s="5" t="str">
        <f t="shared" si="70"/>
        <v>Arquivado</v>
      </c>
      <c r="R4517" s="32" t="e">
        <v>#N/A</v>
      </c>
    </row>
    <row r="4518" spans="1:18" x14ac:dyDescent="0.2">
      <c r="A4518" s="5" t="s">
        <v>15094</v>
      </c>
      <c r="B4518" s="5"/>
      <c r="C4518" s="5" t="s">
        <v>15095</v>
      </c>
      <c r="D4518" s="5" t="s">
        <v>19222</v>
      </c>
      <c r="E4518" s="36" t="s">
        <v>71</v>
      </c>
      <c r="F4518" s="5" t="s">
        <v>18630</v>
      </c>
      <c r="G4518" s="34"/>
      <c r="H4518" s="5" t="s">
        <v>18630</v>
      </c>
      <c r="I4518" s="34"/>
      <c r="J4518" s="5" t="s">
        <v>18633</v>
      </c>
      <c r="K4518" s="34">
        <v>43934</v>
      </c>
      <c r="L4518" s="33" t="s">
        <v>42</v>
      </c>
      <c r="M4518" s="5" t="s">
        <v>15096</v>
      </c>
      <c r="N4518" s="5" t="s">
        <v>26</v>
      </c>
      <c r="O4518" s="35">
        <v>1141033.25</v>
      </c>
      <c r="P4518" s="5" t="s">
        <v>18630</v>
      </c>
      <c r="Q4518" s="5" t="str">
        <f t="shared" si="70"/>
        <v>Arquivado</v>
      </c>
      <c r="R4518" s="32" t="e">
        <v>#N/A</v>
      </c>
    </row>
    <row r="4519" spans="1:18" x14ac:dyDescent="0.2">
      <c r="A4519" s="5" t="s">
        <v>15098</v>
      </c>
      <c r="B4519" s="5" t="s">
        <v>14819</v>
      </c>
      <c r="C4519" s="5" t="s">
        <v>14820</v>
      </c>
      <c r="D4519" s="5" t="s">
        <v>14821</v>
      </c>
      <c r="E4519" s="36" t="s">
        <v>71</v>
      </c>
      <c r="F4519" s="5" t="s">
        <v>18630</v>
      </c>
      <c r="G4519" s="34"/>
      <c r="H4519" s="5" t="s">
        <v>18630</v>
      </c>
      <c r="I4519" s="34"/>
      <c r="J4519" s="5" t="s">
        <v>18630</v>
      </c>
      <c r="K4519" s="34"/>
      <c r="L4519" s="5" t="s">
        <v>42</v>
      </c>
      <c r="M4519" s="5" t="s">
        <v>43</v>
      </c>
      <c r="N4519" s="5" t="s">
        <v>26</v>
      </c>
      <c r="O4519" s="35">
        <v>570087.82999999996</v>
      </c>
      <c r="P4519" s="5" t="s">
        <v>18630</v>
      </c>
      <c r="Q4519" s="5" t="str">
        <f t="shared" si="70"/>
        <v>Arquivado</v>
      </c>
      <c r="R4519" s="32" t="e">
        <v>#N/A</v>
      </c>
    </row>
    <row r="4520" spans="1:18" x14ac:dyDescent="0.2">
      <c r="A4520" s="5" t="s">
        <v>15099</v>
      </c>
      <c r="B4520" s="5" t="s">
        <v>15100</v>
      </c>
      <c r="C4520" s="5" t="s">
        <v>15101</v>
      </c>
      <c r="D4520" s="5" t="s">
        <v>19216</v>
      </c>
      <c r="E4520" s="36" t="s">
        <v>71</v>
      </c>
      <c r="F4520" s="5" t="s">
        <v>18633</v>
      </c>
      <c r="G4520" s="34">
        <v>43241</v>
      </c>
      <c r="H4520" s="33" t="s">
        <v>18633</v>
      </c>
      <c r="I4520" s="34">
        <v>43537</v>
      </c>
      <c r="J4520" s="33" t="s">
        <v>18630</v>
      </c>
      <c r="K4520" s="34"/>
      <c r="L4520" s="5" t="s">
        <v>18796</v>
      </c>
      <c r="M4520" s="5" t="s">
        <v>15102</v>
      </c>
      <c r="N4520" s="5" t="s">
        <v>117</v>
      </c>
      <c r="O4520" s="35">
        <v>40000</v>
      </c>
      <c r="P4520" s="60" t="s">
        <v>18630</v>
      </c>
      <c r="Q4520" s="5" t="str">
        <f t="shared" si="70"/>
        <v>Ativo</v>
      </c>
      <c r="R4520" s="32" t="e">
        <v>#N/A</v>
      </c>
    </row>
    <row r="4521" spans="1:18" x14ac:dyDescent="0.2">
      <c r="A4521" s="5" t="s">
        <v>15104</v>
      </c>
      <c r="B4521" s="5"/>
      <c r="C4521" s="5" t="s">
        <v>15105</v>
      </c>
      <c r="D4521" s="5" t="s">
        <v>443</v>
      </c>
      <c r="E4521" s="36" t="s">
        <v>71</v>
      </c>
      <c r="F4521" s="5" t="s">
        <v>18630</v>
      </c>
      <c r="G4521" s="34"/>
      <c r="H4521" s="5" t="s">
        <v>18630</v>
      </c>
      <c r="I4521" s="34"/>
      <c r="J4521" s="5" t="s">
        <v>18630</v>
      </c>
      <c r="K4521" s="34"/>
      <c r="L4521" s="5" t="s">
        <v>42</v>
      </c>
      <c r="M4521" s="5" t="s">
        <v>15106</v>
      </c>
      <c r="N4521" s="5" t="s">
        <v>26</v>
      </c>
      <c r="O4521" s="35">
        <v>111502.47</v>
      </c>
      <c r="P4521" s="5" t="s">
        <v>18630</v>
      </c>
      <c r="Q4521" s="5" t="str">
        <f t="shared" si="70"/>
        <v>Arquivado</v>
      </c>
      <c r="R4521" s="32" t="e">
        <v>#N/A</v>
      </c>
    </row>
    <row r="4522" spans="1:18" x14ac:dyDescent="0.2">
      <c r="A4522" s="5" t="s">
        <v>15108</v>
      </c>
      <c r="B4522" s="5"/>
      <c r="C4522" s="5" t="s">
        <v>15109</v>
      </c>
      <c r="D4522" s="5" t="s">
        <v>19533</v>
      </c>
      <c r="E4522" s="36" t="s">
        <v>71</v>
      </c>
      <c r="F4522" s="5" t="s">
        <v>18633</v>
      </c>
      <c r="G4522" s="34">
        <v>42900</v>
      </c>
      <c r="H4522" s="33" t="s">
        <v>18630</v>
      </c>
      <c r="I4522" s="34"/>
      <c r="J4522" s="5" t="s">
        <v>18630</v>
      </c>
      <c r="K4522" s="34"/>
      <c r="L4522" s="5" t="s">
        <v>42</v>
      </c>
      <c r="M4522" s="5" t="s">
        <v>43</v>
      </c>
      <c r="N4522" s="5" t="s">
        <v>26</v>
      </c>
      <c r="O4522" s="35">
        <v>40000</v>
      </c>
      <c r="P4522" s="5" t="s">
        <v>18630</v>
      </c>
      <c r="Q4522" s="5" t="str">
        <f t="shared" si="70"/>
        <v>Arquivado</v>
      </c>
      <c r="R4522" s="32" t="e">
        <v>#N/A</v>
      </c>
    </row>
    <row r="4523" spans="1:18" x14ac:dyDescent="0.2">
      <c r="A4523" s="5" t="s">
        <v>15110</v>
      </c>
      <c r="B4523" s="5"/>
      <c r="C4523" s="5" t="s">
        <v>15111</v>
      </c>
      <c r="D4523" s="5" t="s">
        <v>18693</v>
      </c>
      <c r="E4523" s="36" t="s">
        <v>71</v>
      </c>
      <c r="F4523" s="5" t="s">
        <v>18633</v>
      </c>
      <c r="G4523" s="34">
        <v>43818</v>
      </c>
      <c r="H4523" s="33" t="s">
        <v>18633</v>
      </c>
      <c r="I4523" s="34">
        <v>44267</v>
      </c>
      <c r="J4523" s="33" t="s">
        <v>18633</v>
      </c>
      <c r="K4523" s="34">
        <v>44650</v>
      </c>
      <c r="L4523" s="33" t="s">
        <v>42</v>
      </c>
      <c r="M4523" s="33" t="s">
        <v>825</v>
      </c>
      <c r="N4523" s="5" t="s">
        <v>26</v>
      </c>
      <c r="O4523" s="35">
        <v>74668.88</v>
      </c>
      <c r="P4523" s="5" t="s">
        <v>18630</v>
      </c>
      <c r="Q4523" s="5" t="str">
        <f t="shared" si="70"/>
        <v>Arquivado</v>
      </c>
      <c r="R4523" s="32" t="e">
        <v>#N/A</v>
      </c>
    </row>
    <row r="4524" spans="1:18" x14ac:dyDescent="0.2">
      <c r="A4524" s="5" t="s">
        <v>15112</v>
      </c>
      <c r="B4524" s="5" t="s">
        <v>15113</v>
      </c>
      <c r="C4524" s="5" t="s">
        <v>15114</v>
      </c>
      <c r="D4524" s="5" t="s">
        <v>18691</v>
      </c>
      <c r="E4524" s="36" t="s">
        <v>71</v>
      </c>
      <c r="F4524" s="5" t="s">
        <v>18633</v>
      </c>
      <c r="G4524" s="34">
        <v>43473</v>
      </c>
      <c r="H4524" s="33" t="s">
        <v>18633</v>
      </c>
      <c r="I4524" s="34">
        <v>43578</v>
      </c>
      <c r="J4524" s="33" t="s">
        <v>18633</v>
      </c>
      <c r="K4524" s="34">
        <v>43609</v>
      </c>
      <c r="L4524" s="33" t="s">
        <v>42</v>
      </c>
      <c r="M4524" s="33" t="s">
        <v>43</v>
      </c>
      <c r="N4524" s="5" t="s">
        <v>26</v>
      </c>
      <c r="O4524" s="35">
        <v>95786.76</v>
      </c>
      <c r="P4524" s="5" t="s">
        <v>18633</v>
      </c>
      <c r="Q4524" s="5" t="str">
        <f t="shared" si="70"/>
        <v>Arquivado</v>
      </c>
      <c r="R4524" s="32" t="e">
        <v>#N/A</v>
      </c>
    </row>
    <row r="4525" spans="1:18" x14ac:dyDescent="0.2">
      <c r="A4525" s="5" t="s">
        <v>15115</v>
      </c>
      <c r="B4525" s="5"/>
      <c r="C4525" s="5" t="s">
        <v>14218</v>
      </c>
      <c r="D4525" s="5" t="s">
        <v>18691</v>
      </c>
      <c r="E4525" s="36" t="s">
        <v>71</v>
      </c>
      <c r="F4525" s="5" t="s">
        <v>18630</v>
      </c>
      <c r="G4525" s="34"/>
      <c r="H4525" s="5" t="s">
        <v>18630</v>
      </c>
      <c r="I4525" s="34"/>
      <c r="J4525" s="5" t="s">
        <v>18633</v>
      </c>
      <c r="K4525" s="34">
        <v>43045</v>
      </c>
      <c r="L4525" s="33" t="s">
        <v>42</v>
      </c>
      <c r="M4525" s="5" t="s">
        <v>12508</v>
      </c>
      <c r="N4525" s="5" t="s">
        <v>26</v>
      </c>
      <c r="O4525" s="35">
        <v>40000</v>
      </c>
      <c r="P4525" s="5" t="s">
        <v>18630</v>
      </c>
      <c r="Q4525" s="5" t="str">
        <f t="shared" si="70"/>
        <v>Arquivado</v>
      </c>
      <c r="R4525" s="32" t="e">
        <v>#N/A</v>
      </c>
    </row>
    <row r="4526" spans="1:18" x14ac:dyDescent="0.2">
      <c r="A4526" s="5" t="s">
        <v>15116</v>
      </c>
      <c r="B4526" s="5" t="s">
        <v>15117</v>
      </c>
      <c r="C4526" s="5" t="s">
        <v>15118</v>
      </c>
      <c r="D4526" s="5" t="s">
        <v>18693</v>
      </c>
      <c r="E4526" s="36" t="s">
        <v>71</v>
      </c>
      <c r="F4526" s="5" t="s">
        <v>18633</v>
      </c>
      <c r="G4526" s="34">
        <v>44377</v>
      </c>
      <c r="H4526" s="33" t="s">
        <v>18633</v>
      </c>
      <c r="I4526" s="34">
        <v>44697</v>
      </c>
      <c r="J4526" s="33" t="s">
        <v>18633</v>
      </c>
      <c r="K4526" s="34">
        <v>45162</v>
      </c>
      <c r="L4526" s="33" t="s">
        <v>42</v>
      </c>
      <c r="M4526" s="33" t="s">
        <v>15119</v>
      </c>
      <c r="N4526" s="5" t="s">
        <v>26</v>
      </c>
      <c r="O4526" s="35">
        <v>260282.22</v>
      </c>
      <c r="P4526" s="5" t="s">
        <v>18630</v>
      </c>
      <c r="Q4526" s="5" t="str">
        <f t="shared" si="70"/>
        <v>Arquivado</v>
      </c>
      <c r="R4526" s="32" t="e">
        <v>#N/A</v>
      </c>
    </row>
    <row r="4527" spans="1:18" x14ac:dyDescent="0.2">
      <c r="A4527" s="5" t="s">
        <v>15121</v>
      </c>
      <c r="B4527" s="5"/>
      <c r="C4527" s="5" t="s">
        <v>10429</v>
      </c>
      <c r="D4527" s="5" t="s">
        <v>443</v>
      </c>
      <c r="E4527" s="36" t="s">
        <v>71</v>
      </c>
      <c r="F4527" s="5" t="s">
        <v>18633</v>
      </c>
      <c r="G4527" s="34">
        <v>45345</v>
      </c>
      <c r="H4527" s="33" t="s">
        <v>18633</v>
      </c>
      <c r="I4527" s="34">
        <v>45562</v>
      </c>
      <c r="J4527" s="33" t="s">
        <v>18633</v>
      </c>
      <c r="K4527" s="34">
        <v>45961</v>
      </c>
      <c r="L4527" s="33" t="s">
        <v>42</v>
      </c>
      <c r="M4527" s="5" t="s">
        <v>43</v>
      </c>
      <c r="N4527" s="5" t="s">
        <v>26</v>
      </c>
      <c r="O4527" s="35">
        <v>617916.98</v>
      </c>
      <c r="P4527" s="5" t="s">
        <v>18630</v>
      </c>
      <c r="Q4527" s="5" t="str">
        <f t="shared" si="70"/>
        <v>Arquivado</v>
      </c>
      <c r="R4527" s="32" t="e">
        <v>#N/A</v>
      </c>
    </row>
    <row r="4528" spans="1:18" x14ac:dyDescent="0.2">
      <c r="A4528" s="5" t="s">
        <v>15122</v>
      </c>
      <c r="B4528" s="5"/>
      <c r="C4528" s="5" t="s">
        <v>15005</v>
      </c>
      <c r="D4528" s="5" t="s">
        <v>18693</v>
      </c>
      <c r="E4528" s="36" t="s">
        <v>71</v>
      </c>
      <c r="F4528" s="5" t="s">
        <v>18633</v>
      </c>
      <c r="G4528" s="34">
        <v>43390</v>
      </c>
      <c r="H4528" s="33" t="s">
        <v>18630</v>
      </c>
      <c r="I4528" s="34"/>
      <c r="J4528" s="5" t="s">
        <v>18633</v>
      </c>
      <c r="K4528" s="34">
        <v>43479</v>
      </c>
      <c r="L4528" s="33" t="s">
        <v>42</v>
      </c>
      <c r="M4528" s="5" t="s">
        <v>8417</v>
      </c>
      <c r="N4528" s="5" t="s">
        <v>26</v>
      </c>
      <c r="O4528" s="35">
        <v>164460.76999999999</v>
      </c>
      <c r="P4528" s="5" t="s">
        <v>18630</v>
      </c>
      <c r="Q4528" s="5" t="str">
        <f t="shared" si="70"/>
        <v>Arquivado</v>
      </c>
      <c r="R4528" s="32" t="e">
        <v>#N/A</v>
      </c>
    </row>
    <row r="4529" spans="1:18" x14ac:dyDescent="0.2">
      <c r="A4529" s="5" t="s">
        <v>15123</v>
      </c>
      <c r="B4529" s="5"/>
      <c r="C4529" s="5" t="s">
        <v>15124</v>
      </c>
      <c r="D4529" s="5" t="s">
        <v>18692</v>
      </c>
      <c r="E4529" s="36" t="s">
        <v>71</v>
      </c>
      <c r="F4529" s="5" t="s">
        <v>18633</v>
      </c>
      <c r="G4529" s="34">
        <v>44264</v>
      </c>
      <c r="H4529" s="33" t="s">
        <v>18630</v>
      </c>
      <c r="I4529" s="34"/>
      <c r="J4529" s="5" t="s">
        <v>18630</v>
      </c>
      <c r="K4529" s="34"/>
      <c r="L4529" s="5" t="s">
        <v>42</v>
      </c>
      <c r="M4529" s="5" t="s">
        <v>43</v>
      </c>
      <c r="N4529" s="5" t="s">
        <v>26</v>
      </c>
      <c r="O4529" s="35">
        <v>154932.92000000001</v>
      </c>
      <c r="P4529" s="5" t="s">
        <v>18630</v>
      </c>
      <c r="Q4529" s="5" t="str">
        <f t="shared" si="70"/>
        <v>Arquivado</v>
      </c>
      <c r="R4529" s="32" t="e">
        <v>#N/A</v>
      </c>
    </row>
    <row r="4530" spans="1:18" x14ac:dyDescent="0.2">
      <c r="A4530" s="5" t="s">
        <v>15125</v>
      </c>
      <c r="B4530" s="5"/>
      <c r="C4530" s="5" t="s">
        <v>15126</v>
      </c>
      <c r="D4530" s="5" t="s">
        <v>533</v>
      </c>
      <c r="E4530" s="36" t="s">
        <v>71</v>
      </c>
      <c r="F4530" s="5" t="s">
        <v>18633</v>
      </c>
      <c r="G4530" s="34">
        <v>42853</v>
      </c>
      <c r="H4530" s="33" t="s">
        <v>18633</v>
      </c>
      <c r="I4530" s="34">
        <v>43032</v>
      </c>
      <c r="J4530" s="33" t="s">
        <v>18633</v>
      </c>
      <c r="K4530" s="34">
        <v>43504</v>
      </c>
      <c r="L4530" s="33" t="s">
        <v>42</v>
      </c>
      <c r="M4530" s="33" t="s">
        <v>43</v>
      </c>
      <c r="N4530" s="5" t="s">
        <v>26</v>
      </c>
      <c r="O4530" s="35">
        <v>40000</v>
      </c>
      <c r="P4530" s="5" t="s">
        <v>18630</v>
      </c>
      <c r="Q4530" s="5" t="str">
        <f t="shared" si="70"/>
        <v>Arquivado</v>
      </c>
      <c r="R4530" s="32" t="e">
        <v>#N/A</v>
      </c>
    </row>
    <row r="4531" spans="1:18" x14ac:dyDescent="0.2">
      <c r="A4531" s="5" t="s">
        <v>15127</v>
      </c>
      <c r="B4531" s="5"/>
      <c r="C4531" s="5" t="s">
        <v>15128</v>
      </c>
      <c r="D4531" s="5" t="s">
        <v>15129</v>
      </c>
      <c r="E4531" s="36" t="s">
        <v>71</v>
      </c>
      <c r="F4531" s="5" t="s">
        <v>18633</v>
      </c>
      <c r="G4531" s="34">
        <v>45750</v>
      </c>
      <c r="H4531" s="33" t="s">
        <v>18630</v>
      </c>
      <c r="I4531" s="34"/>
      <c r="J4531" s="5" t="s">
        <v>18633</v>
      </c>
      <c r="K4531" s="34">
        <v>45771</v>
      </c>
      <c r="L4531" s="33" t="s">
        <v>42</v>
      </c>
      <c r="M4531" s="5" t="s">
        <v>15130</v>
      </c>
      <c r="N4531" s="5" t="s">
        <v>26</v>
      </c>
      <c r="O4531" s="35">
        <v>84826.72</v>
      </c>
      <c r="P4531" s="5" t="s">
        <v>18630</v>
      </c>
      <c r="Q4531" s="5" t="str">
        <f t="shared" si="70"/>
        <v>Arquivado</v>
      </c>
      <c r="R4531" s="32" t="e">
        <v>#N/A</v>
      </c>
    </row>
    <row r="4532" spans="1:18" x14ac:dyDescent="0.2">
      <c r="A4532" s="5" t="s">
        <v>15132</v>
      </c>
      <c r="B4532" s="5"/>
      <c r="C4532" s="5" t="s">
        <v>15133</v>
      </c>
      <c r="D4532" s="5" t="s">
        <v>7593</v>
      </c>
      <c r="E4532" s="36" t="s">
        <v>71</v>
      </c>
      <c r="F4532" s="5" t="s">
        <v>18633</v>
      </c>
      <c r="G4532" s="34">
        <v>45111</v>
      </c>
      <c r="H4532" s="33" t="s">
        <v>18633</v>
      </c>
      <c r="I4532" s="34">
        <v>45404</v>
      </c>
      <c r="J4532" s="33" t="s">
        <v>18633</v>
      </c>
      <c r="K4532" s="34">
        <v>45715</v>
      </c>
      <c r="L4532" s="33" t="s">
        <v>18794</v>
      </c>
      <c r="M4532" s="33" t="s">
        <v>15134</v>
      </c>
      <c r="N4532" s="5" t="s">
        <v>117</v>
      </c>
      <c r="O4532" s="35">
        <v>272613.78999999998</v>
      </c>
      <c r="P4532" s="60" t="s">
        <v>18630</v>
      </c>
      <c r="Q4532" s="5" t="str">
        <f t="shared" si="70"/>
        <v>Ativo</v>
      </c>
      <c r="R4532" s="32" t="e">
        <v>#N/A</v>
      </c>
    </row>
    <row r="4533" spans="1:18" x14ac:dyDescent="0.2">
      <c r="A4533" s="5" t="s">
        <v>15136</v>
      </c>
      <c r="B4533" s="5"/>
      <c r="C4533" s="5" t="s">
        <v>15137</v>
      </c>
      <c r="D4533" s="5" t="s">
        <v>18693</v>
      </c>
      <c r="E4533" s="36" t="s">
        <v>71</v>
      </c>
      <c r="F4533" s="5" t="s">
        <v>18633</v>
      </c>
      <c r="G4533" s="34">
        <v>45377</v>
      </c>
      <c r="H4533" s="33" t="s">
        <v>18633</v>
      </c>
      <c r="I4533" s="34">
        <v>45561</v>
      </c>
      <c r="J4533" s="33" t="s">
        <v>18630</v>
      </c>
      <c r="K4533" s="34"/>
      <c r="L4533" s="5" t="s">
        <v>18796</v>
      </c>
      <c r="M4533" s="5" t="s">
        <v>1211</v>
      </c>
      <c r="N4533" s="5" t="s">
        <v>117</v>
      </c>
      <c r="O4533" s="35">
        <v>92258.97</v>
      </c>
      <c r="P4533" s="60" t="s">
        <v>18630</v>
      </c>
      <c r="Q4533" s="5" t="str">
        <f t="shared" si="70"/>
        <v>Ativo</v>
      </c>
      <c r="R4533" s="32" t="e">
        <v>#N/A</v>
      </c>
    </row>
    <row r="4534" spans="1:18" x14ac:dyDescent="0.2">
      <c r="A4534" s="5" t="s">
        <v>15138</v>
      </c>
      <c r="B4534" s="5"/>
      <c r="C4534" s="5" t="s">
        <v>15139</v>
      </c>
      <c r="D4534" s="5" t="s">
        <v>18695</v>
      </c>
      <c r="E4534" s="36" t="s">
        <v>71</v>
      </c>
      <c r="F4534" s="5" t="s">
        <v>18633</v>
      </c>
      <c r="G4534" s="34">
        <v>43452</v>
      </c>
      <c r="H4534" s="33" t="s">
        <v>18633</v>
      </c>
      <c r="I4534" s="34">
        <v>43811</v>
      </c>
      <c r="J4534" s="33" t="s">
        <v>18633</v>
      </c>
      <c r="K4534" s="34">
        <v>44329</v>
      </c>
      <c r="L4534" s="33" t="s">
        <v>42</v>
      </c>
      <c r="M4534" s="33" t="s">
        <v>43</v>
      </c>
      <c r="N4534" s="5" t="s">
        <v>26</v>
      </c>
      <c r="O4534" s="35">
        <v>247187.24</v>
      </c>
      <c r="P4534" s="5" t="s">
        <v>18630</v>
      </c>
      <c r="Q4534" s="5" t="str">
        <f t="shared" si="70"/>
        <v>Arquivado</v>
      </c>
      <c r="R4534" s="32" t="e">
        <v>#N/A</v>
      </c>
    </row>
    <row r="4535" spans="1:18" x14ac:dyDescent="0.2">
      <c r="A4535" s="5" t="s">
        <v>15140</v>
      </c>
      <c r="B4535" s="5" t="s">
        <v>15141</v>
      </c>
      <c r="C4535" s="5" t="s">
        <v>15142</v>
      </c>
      <c r="D4535" s="5" t="s">
        <v>658</v>
      </c>
      <c r="E4535" s="36" t="s">
        <v>71</v>
      </c>
      <c r="F4535" s="5" t="s">
        <v>18633</v>
      </c>
      <c r="G4535" s="34">
        <v>45593</v>
      </c>
      <c r="H4535" s="33" t="s">
        <v>18633</v>
      </c>
      <c r="I4535" s="34">
        <v>45750</v>
      </c>
      <c r="J4535" s="33" t="s">
        <v>18633</v>
      </c>
      <c r="K4535" s="34">
        <v>45825</v>
      </c>
      <c r="L4535" s="33" t="s">
        <v>18684</v>
      </c>
      <c r="M4535" s="33" t="s">
        <v>15143</v>
      </c>
      <c r="N4535" s="5" t="s">
        <v>117</v>
      </c>
      <c r="O4535" s="35">
        <v>461768.44</v>
      </c>
      <c r="P4535" s="60" t="s">
        <v>18633</v>
      </c>
      <c r="Q4535" s="5" t="str">
        <f t="shared" si="70"/>
        <v>Ativo</v>
      </c>
      <c r="R4535" s="32" t="e">
        <v>#N/A</v>
      </c>
    </row>
    <row r="4536" spans="1:18" x14ac:dyDescent="0.2">
      <c r="A4536" s="5" t="s">
        <v>15145</v>
      </c>
      <c r="B4536" s="5"/>
      <c r="C4536" s="5" t="s">
        <v>13149</v>
      </c>
      <c r="D4536" s="5" t="s">
        <v>18691</v>
      </c>
      <c r="E4536" s="36" t="s">
        <v>71</v>
      </c>
      <c r="F4536" s="5" t="s">
        <v>18633</v>
      </c>
      <c r="G4536" s="34">
        <v>42803</v>
      </c>
      <c r="H4536" s="33" t="s">
        <v>18633</v>
      </c>
      <c r="I4536" s="34">
        <v>42971</v>
      </c>
      <c r="J4536" s="33" t="s">
        <v>18633</v>
      </c>
      <c r="K4536" s="34">
        <v>43427</v>
      </c>
      <c r="L4536" s="33" t="s">
        <v>42</v>
      </c>
      <c r="M4536" s="5" t="s">
        <v>43</v>
      </c>
      <c r="N4536" s="5" t="s">
        <v>26</v>
      </c>
      <c r="O4536" s="35">
        <v>40000</v>
      </c>
      <c r="P4536" s="5" t="s">
        <v>18630</v>
      </c>
      <c r="Q4536" s="5" t="str">
        <f t="shared" si="70"/>
        <v>Arquivado</v>
      </c>
      <c r="R4536" s="32" t="e">
        <v>#N/A</v>
      </c>
    </row>
    <row r="4537" spans="1:18" x14ac:dyDescent="0.2">
      <c r="A4537" s="5" t="s">
        <v>14038</v>
      </c>
      <c r="B4537" s="5" t="s">
        <v>14037</v>
      </c>
      <c r="C4537" s="5" t="s">
        <v>14039</v>
      </c>
      <c r="D4537" s="5" t="s">
        <v>18700</v>
      </c>
      <c r="E4537" s="36" t="s">
        <v>71</v>
      </c>
      <c r="F4537" s="5" t="s">
        <v>18633</v>
      </c>
      <c r="G4537" s="34">
        <v>44823</v>
      </c>
      <c r="H4537" s="33" t="s">
        <v>18633</v>
      </c>
      <c r="I4537" s="34">
        <v>45056</v>
      </c>
      <c r="J4537" s="33" t="s">
        <v>18633</v>
      </c>
      <c r="K4537" s="34">
        <v>45555</v>
      </c>
      <c r="L4537" s="33" t="s">
        <v>42</v>
      </c>
      <c r="M4537" s="5" t="s">
        <v>15146</v>
      </c>
      <c r="N4537" s="5" t="s">
        <v>26</v>
      </c>
      <c r="O4537" s="35">
        <v>327240.39</v>
      </c>
      <c r="P4537" s="5" t="s">
        <v>18630</v>
      </c>
      <c r="Q4537" s="5" t="str">
        <f t="shared" si="70"/>
        <v>Arquivado</v>
      </c>
      <c r="R4537" s="32" t="e">
        <v>#N/A</v>
      </c>
    </row>
    <row r="4538" spans="1:18" x14ac:dyDescent="0.2">
      <c r="A4538" s="5" t="s">
        <v>15148</v>
      </c>
      <c r="B4538" s="5" t="s">
        <v>15149</v>
      </c>
      <c r="C4538" s="5" t="s">
        <v>15150</v>
      </c>
      <c r="D4538" s="5" t="s">
        <v>15151</v>
      </c>
      <c r="E4538" s="36" t="s">
        <v>71</v>
      </c>
      <c r="F4538" s="5" t="s">
        <v>18633</v>
      </c>
      <c r="G4538" s="34">
        <v>43656</v>
      </c>
      <c r="H4538" s="33" t="s">
        <v>18633</v>
      </c>
      <c r="I4538" s="34">
        <v>44119</v>
      </c>
      <c r="J4538" s="33" t="s">
        <v>18633</v>
      </c>
      <c r="K4538" s="34">
        <v>45875</v>
      </c>
      <c r="L4538" s="33" t="s">
        <v>18794</v>
      </c>
      <c r="M4538" s="33" t="s">
        <v>912</v>
      </c>
      <c r="N4538" s="5" t="s">
        <v>117</v>
      </c>
      <c r="O4538" s="35">
        <v>40000</v>
      </c>
      <c r="P4538" s="60" t="s">
        <v>18630</v>
      </c>
      <c r="Q4538" s="5" t="str">
        <f t="shared" si="70"/>
        <v>Ativo</v>
      </c>
      <c r="R4538" s="32" t="e">
        <v>#N/A</v>
      </c>
    </row>
    <row r="4539" spans="1:18" x14ac:dyDescent="0.2">
      <c r="A4539" s="5" t="s">
        <v>15152</v>
      </c>
      <c r="B4539" s="5"/>
      <c r="C4539" s="5" t="s">
        <v>14536</v>
      </c>
      <c r="D4539" s="5" t="s">
        <v>976</v>
      </c>
      <c r="E4539" s="36" t="s">
        <v>71</v>
      </c>
      <c r="F4539" s="5" t="s">
        <v>18630</v>
      </c>
      <c r="G4539" s="34"/>
      <c r="H4539" s="5" t="s">
        <v>18630</v>
      </c>
      <c r="I4539" s="34"/>
      <c r="J4539" s="5" t="s">
        <v>18630</v>
      </c>
      <c r="K4539" s="34"/>
      <c r="L4539" s="5" t="s">
        <v>42</v>
      </c>
      <c r="M4539" s="5" t="s">
        <v>43</v>
      </c>
      <c r="N4539" s="5" t="s">
        <v>26</v>
      </c>
      <c r="O4539" s="35">
        <v>102391.37</v>
      </c>
      <c r="P4539" s="5" t="s">
        <v>18630</v>
      </c>
      <c r="Q4539" s="5" t="str">
        <f t="shared" si="70"/>
        <v>Arquivado</v>
      </c>
      <c r="R4539" s="32" t="e">
        <v>#N/A</v>
      </c>
    </row>
    <row r="4540" spans="1:18" x14ac:dyDescent="0.2">
      <c r="A4540" s="5" t="s">
        <v>15153</v>
      </c>
      <c r="B4540" s="5"/>
      <c r="C4540" s="5" t="s">
        <v>13401</v>
      </c>
      <c r="D4540" s="5" t="s">
        <v>19490</v>
      </c>
      <c r="E4540" s="36" t="s">
        <v>71</v>
      </c>
      <c r="F4540" s="5" t="s">
        <v>18630</v>
      </c>
      <c r="G4540" s="34"/>
      <c r="H4540" s="5" t="s">
        <v>18630</v>
      </c>
      <c r="I4540" s="34"/>
      <c r="J4540" s="5" t="s">
        <v>18630</v>
      </c>
      <c r="K4540" s="34"/>
      <c r="L4540" s="5" t="s">
        <v>42</v>
      </c>
      <c r="M4540" s="5" t="s">
        <v>43</v>
      </c>
      <c r="N4540" s="5" t="s">
        <v>26</v>
      </c>
      <c r="O4540" s="35">
        <v>58092.13</v>
      </c>
      <c r="P4540" s="5" t="s">
        <v>18630</v>
      </c>
      <c r="Q4540" s="5" t="str">
        <f t="shared" si="70"/>
        <v>Arquivado</v>
      </c>
      <c r="R4540" s="32" t="e">
        <v>#N/A</v>
      </c>
    </row>
    <row r="4541" spans="1:18" x14ac:dyDescent="0.2">
      <c r="A4541" s="5" t="s">
        <v>15154</v>
      </c>
      <c r="B4541" s="5" t="s">
        <v>15155</v>
      </c>
      <c r="C4541" s="5" t="s">
        <v>15156</v>
      </c>
      <c r="D4541" s="5" t="s">
        <v>15157</v>
      </c>
      <c r="E4541" s="36" t="s">
        <v>71</v>
      </c>
      <c r="F4541" s="5" t="s">
        <v>18633</v>
      </c>
      <c r="G4541" s="34">
        <v>44680</v>
      </c>
      <c r="H4541" s="33" t="s">
        <v>18633</v>
      </c>
      <c r="I4541" s="34">
        <v>44827</v>
      </c>
      <c r="J4541" s="33" t="s">
        <v>18633</v>
      </c>
      <c r="K4541" s="34">
        <v>45033</v>
      </c>
      <c r="L4541" s="33" t="s">
        <v>18794</v>
      </c>
      <c r="M4541" s="33" t="s">
        <v>1180</v>
      </c>
      <c r="N4541" s="5" t="s">
        <v>117</v>
      </c>
      <c r="O4541" s="35">
        <v>146562.64000000001</v>
      </c>
      <c r="P4541" s="60" t="s">
        <v>18630</v>
      </c>
      <c r="Q4541" s="5" t="str">
        <f t="shared" si="70"/>
        <v>Ativo</v>
      </c>
      <c r="R4541" s="32" t="e">
        <v>#N/A</v>
      </c>
    </row>
    <row r="4542" spans="1:18" x14ac:dyDescent="0.2">
      <c r="A4542" s="5" t="s">
        <v>15158</v>
      </c>
      <c r="B4542" s="5"/>
      <c r="C4542" s="5" t="s">
        <v>15159</v>
      </c>
      <c r="D4542" s="5" t="s">
        <v>19299</v>
      </c>
      <c r="E4542" s="36" t="s">
        <v>71</v>
      </c>
      <c r="F4542" s="5" t="s">
        <v>18630</v>
      </c>
      <c r="G4542" s="34"/>
      <c r="H4542" s="5" t="s">
        <v>18633</v>
      </c>
      <c r="I4542" s="34">
        <v>42908</v>
      </c>
      <c r="J4542" s="33" t="s">
        <v>18630</v>
      </c>
      <c r="K4542" s="34"/>
      <c r="L4542" s="5" t="s">
        <v>42</v>
      </c>
      <c r="M4542" s="5" t="s">
        <v>43</v>
      </c>
      <c r="N4542" s="5" t="s">
        <v>26</v>
      </c>
      <c r="O4542" s="35">
        <v>40000</v>
      </c>
      <c r="P4542" s="5" t="s">
        <v>18630</v>
      </c>
      <c r="Q4542" s="5" t="str">
        <f t="shared" si="70"/>
        <v>Arquivado</v>
      </c>
      <c r="R4542" s="32" t="e">
        <v>#N/A</v>
      </c>
    </row>
    <row r="4543" spans="1:18" x14ac:dyDescent="0.2">
      <c r="A4543" s="5" t="s">
        <v>15160</v>
      </c>
      <c r="B4543" s="5"/>
      <c r="C4543" s="5" t="s">
        <v>15161</v>
      </c>
      <c r="D4543" s="5" t="s">
        <v>18693</v>
      </c>
      <c r="E4543" s="36" t="s">
        <v>71</v>
      </c>
      <c r="F4543" s="5" t="s">
        <v>18633</v>
      </c>
      <c r="G4543" s="34">
        <v>44611</v>
      </c>
      <c r="H4543" s="33" t="s">
        <v>18633</v>
      </c>
      <c r="I4543" s="34">
        <v>44833</v>
      </c>
      <c r="J4543" s="33" t="s">
        <v>18633</v>
      </c>
      <c r="K4543" s="34">
        <v>45426</v>
      </c>
      <c r="L4543" s="33" t="s">
        <v>18684</v>
      </c>
      <c r="M4543" s="33" t="s">
        <v>13891</v>
      </c>
      <c r="N4543" s="5" t="s">
        <v>117</v>
      </c>
      <c r="O4543" s="35">
        <v>320260.74</v>
      </c>
      <c r="P4543" s="60" t="s">
        <v>18630</v>
      </c>
      <c r="Q4543" s="5" t="str">
        <f t="shared" si="70"/>
        <v>Ativo</v>
      </c>
      <c r="R4543" s="32" t="e">
        <v>#N/A</v>
      </c>
    </row>
    <row r="4544" spans="1:18" x14ac:dyDescent="0.2">
      <c r="A4544" s="5" t="s">
        <v>15162</v>
      </c>
      <c r="B4544" s="5"/>
      <c r="C4544" s="5" t="s">
        <v>15163</v>
      </c>
      <c r="D4544" s="5" t="s">
        <v>8742</v>
      </c>
      <c r="E4544" s="36" t="s">
        <v>71</v>
      </c>
      <c r="F4544" s="5" t="s">
        <v>18633</v>
      </c>
      <c r="G4544" s="34">
        <v>45749</v>
      </c>
      <c r="H4544" s="33" t="s">
        <v>18633</v>
      </c>
      <c r="I4544" s="34">
        <v>45945</v>
      </c>
      <c r="J4544" s="33" t="s">
        <v>18630</v>
      </c>
      <c r="K4544" s="34"/>
      <c r="L4544" s="5" t="s">
        <v>18796</v>
      </c>
      <c r="M4544" s="5" t="s">
        <v>1211</v>
      </c>
      <c r="N4544" s="5" t="s">
        <v>117</v>
      </c>
      <c r="O4544" s="35">
        <v>630914.05000000005</v>
      </c>
      <c r="P4544" s="60" t="s">
        <v>18630</v>
      </c>
      <c r="Q4544" s="5" t="str">
        <f t="shared" si="70"/>
        <v>Ativo</v>
      </c>
      <c r="R4544" s="32" t="e">
        <v>#N/A</v>
      </c>
    </row>
    <row r="4545" spans="1:18" x14ac:dyDescent="0.2">
      <c r="A4545" s="5" t="s">
        <v>15164</v>
      </c>
      <c r="B4545" s="5" t="s">
        <v>15165</v>
      </c>
      <c r="C4545" s="5" t="s">
        <v>15166</v>
      </c>
      <c r="D4545" s="5" t="s">
        <v>12764</v>
      </c>
      <c r="E4545" s="36" t="s">
        <v>71</v>
      </c>
      <c r="F4545" s="5" t="s">
        <v>18633</v>
      </c>
      <c r="G4545" s="34">
        <v>44348</v>
      </c>
      <c r="H4545" s="33" t="s">
        <v>18633</v>
      </c>
      <c r="I4545" s="34">
        <v>44657</v>
      </c>
      <c r="J4545" s="33" t="s">
        <v>18630</v>
      </c>
      <c r="K4545" s="34"/>
      <c r="L4545" s="5" t="s">
        <v>18796</v>
      </c>
      <c r="M4545" s="5" t="s">
        <v>15167</v>
      </c>
      <c r="N4545" s="5" t="s">
        <v>117</v>
      </c>
      <c r="O4545" s="35">
        <v>109290.33</v>
      </c>
      <c r="P4545" s="60" t="s">
        <v>18630</v>
      </c>
      <c r="Q4545" s="5" t="str">
        <f t="shared" si="70"/>
        <v>Ativo</v>
      </c>
      <c r="R4545" s="32" t="e">
        <v>#N/A</v>
      </c>
    </row>
    <row r="4546" spans="1:18" x14ac:dyDescent="0.2">
      <c r="A4546" s="5" t="s">
        <v>15169</v>
      </c>
      <c r="B4546" s="5" t="s">
        <v>15170</v>
      </c>
      <c r="C4546" s="5" t="s">
        <v>15171</v>
      </c>
      <c r="D4546" s="5" t="s">
        <v>18695</v>
      </c>
      <c r="E4546" s="36" t="s">
        <v>71</v>
      </c>
      <c r="F4546" s="5" t="s">
        <v>18633</v>
      </c>
      <c r="G4546" s="34">
        <v>44873</v>
      </c>
      <c r="H4546" s="33" t="s">
        <v>18633</v>
      </c>
      <c r="I4546" s="34">
        <v>45064</v>
      </c>
      <c r="J4546" s="33" t="s">
        <v>18633</v>
      </c>
      <c r="K4546" s="34">
        <v>45418</v>
      </c>
      <c r="L4546" s="33" t="s">
        <v>42</v>
      </c>
      <c r="M4546" s="33" t="s">
        <v>43</v>
      </c>
      <c r="N4546" s="5" t="s">
        <v>26</v>
      </c>
      <c r="O4546" s="35">
        <v>303316.34999999998</v>
      </c>
      <c r="P4546" s="5" t="s">
        <v>18630</v>
      </c>
      <c r="Q4546" s="5" t="str">
        <f t="shared" si="70"/>
        <v>Arquivado</v>
      </c>
      <c r="R4546" s="32" t="e">
        <v>#N/A</v>
      </c>
    </row>
    <row r="4547" spans="1:18" x14ac:dyDescent="0.2">
      <c r="A4547" s="5" t="s">
        <v>15172</v>
      </c>
      <c r="B4547" s="5"/>
      <c r="C4547" s="5" t="s">
        <v>15173</v>
      </c>
      <c r="D4547" s="5" t="s">
        <v>19534</v>
      </c>
      <c r="E4547" s="36" t="s">
        <v>71</v>
      </c>
      <c r="F4547" s="5" t="s">
        <v>18633</v>
      </c>
      <c r="G4547" s="34">
        <v>45625</v>
      </c>
      <c r="H4547" s="33" t="s">
        <v>18633</v>
      </c>
      <c r="I4547" s="34">
        <v>45722</v>
      </c>
      <c r="J4547" s="33" t="s">
        <v>18630</v>
      </c>
      <c r="K4547" s="34"/>
      <c r="L4547" s="5" t="s">
        <v>18796</v>
      </c>
      <c r="M4547" s="5" t="s">
        <v>1211</v>
      </c>
      <c r="N4547" s="5" t="s">
        <v>210</v>
      </c>
      <c r="O4547" s="35">
        <v>121207.69</v>
      </c>
      <c r="P4547" s="60" t="s">
        <v>18630</v>
      </c>
      <c r="Q4547" s="5" t="str">
        <f t="shared" si="70"/>
        <v>Ativo</v>
      </c>
      <c r="R4547" s="32" t="e">
        <v>#N/A</v>
      </c>
    </row>
    <row r="4548" spans="1:18" x14ac:dyDescent="0.2">
      <c r="A4548" s="5" t="s">
        <v>15174</v>
      </c>
      <c r="B4548" s="5"/>
      <c r="C4548" s="5" t="s">
        <v>15175</v>
      </c>
      <c r="D4548" s="5" t="s">
        <v>18692</v>
      </c>
      <c r="E4548" s="36" t="s">
        <v>71</v>
      </c>
      <c r="F4548" s="5" t="s">
        <v>18633</v>
      </c>
      <c r="G4548" s="34">
        <v>45419</v>
      </c>
      <c r="H4548" s="33" t="s">
        <v>18633</v>
      </c>
      <c r="I4548" s="34">
        <v>45604</v>
      </c>
      <c r="J4548" s="33" t="s">
        <v>18633</v>
      </c>
      <c r="K4548" s="34">
        <v>45922</v>
      </c>
      <c r="L4548" s="33" t="s">
        <v>18794</v>
      </c>
      <c r="M4548" s="33" t="s">
        <v>15176</v>
      </c>
      <c r="N4548" s="5" t="s">
        <v>210</v>
      </c>
      <c r="O4548" s="35">
        <v>142709.14000000001</v>
      </c>
      <c r="P4548" s="60" t="s">
        <v>18630</v>
      </c>
      <c r="Q4548" s="5" t="str">
        <f t="shared" ref="Q4548:Q4611" si="71">IF(OR(ISNUMBER(SEARCH("arquivamento",L4548)),ISNUMBER(SEARCH("arquivado",L4548))),"Arquivado","Ativo")</f>
        <v>Ativo</v>
      </c>
      <c r="R4548" s="32" t="e">
        <v>#N/A</v>
      </c>
    </row>
    <row r="4549" spans="1:18" x14ac:dyDescent="0.2">
      <c r="A4549" s="5" t="s">
        <v>15178</v>
      </c>
      <c r="B4549" s="5"/>
      <c r="C4549" s="5" t="s">
        <v>15179</v>
      </c>
      <c r="D4549" s="5" t="s">
        <v>19221</v>
      </c>
      <c r="E4549" s="36" t="s">
        <v>71</v>
      </c>
      <c r="F4549" s="5" t="s">
        <v>18633</v>
      </c>
      <c r="G4549" s="34">
        <v>44971</v>
      </c>
      <c r="H4549" s="33" t="s">
        <v>18630</v>
      </c>
      <c r="I4549" s="34"/>
      <c r="J4549" s="5" t="s">
        <v>18633</v>
      </c>
      <c r="K4549" s="34">
        <v>45089</v>
      </c>
      <c r="L4549" s="33" t="s">
        <v>42</v>
      </c>
      <c r="M4549" s="33" t="s">
        <v>15180</v>
      </c>
      <c r="N4549" s="5" t="s">
        <v>26</v>
      </c>
      <c r="O4549" s="35">
        <v>153797.04999999999</v>
      </c>
      <c r="P4549" s="5" t="s">
        <v>18630</v>
      </c>
      <c r="Q4549" s="5" t="str">
        <f t="shared" si="71"/>
        <v>Arquivado</v>
      </c>
      <c r="R4549" s="32" t="e">
        <v>#N/A</v>
      </c>
    </row>
    <row r="4550" spans="1:18" x14ac:dyDescent="0.2">
      <c r="A4550" s="5" t="s">
        <v>15182</v>
      </c>
      <c r="B4550" s="5" t="s">
        <v>15183</v>
      </c>
      <c r="C4550" s="5" t="s">
        <v>15184</v>
      </c>
      <c r="D4550" s="5" t="s">
        <v>15185</v>
      </c>
      <c r="E4550" s="36" t="s">
        <v>71</v>
      </c>
      <c r="F4550" s="5" t="s">
        <v>18633</v>
      </c>
      <c r="G4550" s="34">
        <v>44300</v>
      </c>
      <c r="H4550" s="33" t="s">
        <v>18633</v>
      </c>
      <c r="I4550" s="34">
        <v>44764</v>
      </c>
      <c r="J4550" s="33" t="s">
        <v>18633</v>
      </c>
      <c r="K4550" s="34">
        <v>44970</v>
      </c>
      <c r="L4550" s="33" t="s">
        <v>42</v>
      </c>
      <c r="M4550" s="33" t="s">
        <v>15186</v>
      </c>
      <c r="N4550" s="5" t="s">
        <v>26</v>
      </c>
      <c r="O4550" s="35">
        <v>171332.03</v>
      </c>
      <c r="P4550" s="5" t="s">
        <v>18630</v>
      </c>
      <c r="Q4550" s="5" t="str">
        <f t="shared" si="71"/>
        <v>Arquivado</v>
      </c>
      <c r="R4550" s="32" t="e">
        <v>#N/A</v>
      </c>
    </row>
    <row r="4551" spans="1:18" x14ac:dyDescent="0.2">
      <c r="A4551" s="5" t="s">
        <v>15188</v>
      </c>
      <c r="B4551" s="5" t="s">
        <v>15189</v>
      </c>
      <c r="C4551" s="5" t="s">
        <v>15190</v>
      </c>
      <c r="D4551" s="5" t="s">
        <v>19509</v>
      </c>
      <c r="E4551" s="36" t="s">
        <v>71</v>
      </c>
      <c r="F4551" s="5" t="s">
        <v>18633</v>
      </c>
      <c r="G4551" s="34">
        <v>44726</v>
      </c>
      <c r="H4551" s="33" t="s">
        <v>18633</v>
      </c>
      <c r="I4551" s="34">
        <v>44967</v>
      </c>
      <c r="J4551" s="33" t="s">
        <v>18633</v>
      </c>
      <c r="K4551" s="34">
        <v>46000</v>
      </c>
      <c r="L4551" s="33" t="s">
        <v>18794</v>
      </c>
      <c r="M4551" s="33" t="s">
        <v>15191</v>
      </c>
      <c r="N4551" s="5" t="s">
        <v>117</v>
      </c>
      <c r="O4551" s="35">
        <v>237237.4</v>
      </c>
      <c r="P4551" s="60" t="s">
        <v>18630</v>
      </c>
      <c r="Q4551" s="5" t="str">
        <f t="shared" si="71"/>
        <v>Ativo</v>
      </c>
      <c r="R4551" s="32" t="e">
        <v>#N/A</v>
      </c>
    </row>
    <row r="4552" spans="1:18" x14ac:dyDescent="0.2">
      <c r="A4552" s="5" t="s">
        <v>15193</v>
      </c>
      <c r="B4552" s="5" t="s">
        <v>15194</v>
      </c>
      <c r="C4552" s="5" t="s">
        <v>15195</v>
      </c>
      <c r="D4552" s="5" t="s">
        <v>15196</v>
      </c>
      <c r="E4552" s="36" t="s">
        <v>71</v>
      </c>
      <c r="F4552" s="5" t="s">
        <v>18633</v>
      </c>
      <c r="G4552" s="34">
        <v>43545</v>
      </c>
      <c r="H4552" s="33" t="s">
        <v>18633</v>
      </c>
      <c r="I4552" s="34">
        <v>44089</v>
      </c>
      <c r="J4552" s="33" t="s">
        <v>18630</v>
      </c>
      <c r="K4552" s="34"/>
      <c r="L4552" s="5" t="s">
        <v>18796</v>
      </c>
      <c r="M4552" s="5" t="s">
        <v>15197</v>
      </c>
      <c r="N4552" s="5" t="s">
        <v>117</v>
      </c>
      <c r="O4552" s="35">
        <v>40000</v>
      </c>
      <c r="P4552" s="60" t="s">
        <v>18630</v>
      </c>
      <c r="Q4552" s="5" t="str">
        <f t="shared" si="71"/>
        <v>Ativo</v>
      </c>
      <c r="R4552" s="32" t="e">
        <v>#N/A</v>
      </c>
    </row>
    <row r="4553" spans="1:18" x14ac:dyDescent="0.2">
      <c r="A4553" s="5" t="s">
        <v>15199</v>
      </c>
      <c r="B4553" s="5" t="s">
        <v>15200</v>
      </c>
      <c r="C4553" s="5" t="s">
        <v>15201</v>
      </c>
      <c r="D4553" s="5" t="s">
        <v>19218</v>
      </c>
      <c r="E4553" s="36" t="s">
        <v>71</v>
      </c>
      <c r="F4553" s="5" t="s">
        <v>18633</v>
      </c>
      <c r="G4553" s="34">
        <v>43994</v>
      </c>
      <c r="H4553" s="33" t="s">
        <v>18633</v>
      </c>
      <c r="I4553" s="34">
        <v>44306</v>
      </c>
      <c r="J4553" s="33" t="s">
        <v>18633</v>
      </c>
      <c r="K4553" s="34">
        <v>45783</v>
      </c>
      <c r="L4553" s="33" t="s">
        <v>42</v>
      </c>
      <c r="M4553" s="33" t="s">
        <v>43</v>
      </c>
      <c r="N4553" s="5" t="s">
        <v>26</v>
      </c>
      <c r="O4553" s="35">
        <v>512913.61</v>
      </c>
      <c r="P4553" s="5" t="s">
        <v>18633</v>
      </c>
      <c r="Q4553" s="5" t="str">
        <f t="shared" si="71"/>
        <v>Arquivado</v>
      </c>
      <c r="R4553" s="32" t="e">
        <v>#N/A</v>
      </c>
    </row>
    <row r="4554" spans="1:18" x14ac:dyDescent="0.2">
      <c r="A4554" s="5" t="s">
        <v>15202</v>
      </c>
      <c r="B4554" s="5"/>
      <c r="C4554" s="5" t="s">
        <v>15203</v>
      </c>
      <c r="D4554" s="5" t="s">
        <v>18691</v>
      </c>
      <c r="E4554" s="36" t="s">
        <v>71</v>
      </c>
      <c r="F4554" s="5" t="s">
        <v>18630</v>
      </c>
      <c r="G4554" s="34"/>
      <c r="H4554" s="5" t="s">
        <v>18630</v>
      </c>
      <c r="I4554" s="34"/>
      <c r="J4554" s="5" t="s">
        <v>18633</v>
      </c>
      <c r="K4554" s="34">
        <v>42906</v>
      </c>
      <c r="L4554" s="33" t="s">
        <v>23</v>
      </c>
      <c r="M4554" s="5" t="s">
        <v>43</v>
      </c>
      <c r="N4554" s="5" t="s">
        <v>26</v>
      </c>
      <c r="O4554" s="35">
        <v>40000</v>
      </c>
      <c r="P4554" s="5" t="s">
        <v>18630</v>
      </c>
      <c r="Q4554" s="5" t="str">
        <f t="shared" si="71"/>
        <v>Arquivado</v>
      </c>
      <c r="R4554" s="32" t="e">
        <v>#N/A</v>
      </c>
    </row>
    <row r="4555" spans="1:18" x14ac:dyDescent="0.2">
      <c r="A4555" s="5" t="s">
        <v>15204</v>
      </c>
      <c r="B4555" s="5"/>
      <c r="C4555" s="5" t="s">
        <v>15205</v>
      </c>
      <c r="D4555" s="5" t="s">
        <v>18692</v>
      </c>
      <c r="E4555" s="36" t="s">
        <v>71</v>
      </c>
      <c r="F4555" s="5" t="s">
        <v>18633</v>
      </c>
      <c r="G4555" s="34">
        <v>45590</v>
      </c>
      <c r="H4555" s="33" t="s">
        <v>18633</v>
      </c>
      <c r="I4555" s="34">
        <v>45869</v>
      </c>
      <c r="J4555" s="33" t="s">
        <v>18630</v>
      </c>
      <c r="K4555" s="34"/>
      <c r="L4555" s="5" t="s">
        <v>18795</v>
      </c>
      <c r="M4555" s="5" t="s">
        <v>15206</v>
      </c>
      <c r="N4555" s="5" t="s">
        <v>117</v>
      </c>
      <c r="O4555" s="35">
        <v>314609.37</v>
      </c>
      <c r="P4555" s="60" t="s">
        <v>18630</v>
      </c>
      <c r="Q4555" s="5" t="str">
        <f t="shared" si="71"/>
        <v>Ativo</v>
      </c>
      <c r="R4555" s="32" t="e">
        <v>#N/A</v>
      </c>
    </row>
    <row r="4556" spans="1:18" x14ac:dyDescent="0.2">
      <c r="A4556" s="5" t="s">
        <v>15208</v>
      </c>
      <c r="B4556" s="5" t="s">
        <v>15209</v>
      </c>
      <c r="C4556" s="5" t="s">
        <v>13475</v>
      </c>
      <c r="D4556" s="5" t="s">
        <v>18695</v>
      </c>
      <c r="E4556" s="36" t="s">
        <v>71</v>
      </c>
      <c r="F4556" s="5" t="s">
        <v>18633</v>
      </c>
      <c r="G4556" s="34">
        <v>45011</v>
      </c>
      <c r="H4556" s="33" t="s">
        <v>18630</v>
      </c>
      <c r="I4556" s="34"/>
      <c r="J4556" s="5" t="s">
        <v>18633</v>
      </c>
      <c r="K4556" s="34">
        <v>45321</v>
      </c>
      <c r="L4556" s="33" t="s">
        <v>42</v>
      </c>
      <c r="M4556" s="5" t="s">
        <v>15210</v>
      </c>
      <c r="N4556" s="5" t="s">
        <v>26</v>
      </c>
      <c r="O4556" s="35">
        <v>257256.2</v>
      </c>
      <c r="P4556" s="5" t="s">
        <v>18633</v>
      </c>
      <c r="Q4556" s="5" t="str">
        <f t="shared" si="71"/>
        <v>Arquivado</v>
      </c>
      <c r="R4556" s="32" t="e">
        <v>#N/A</v>
      </c>
    </row>
    <row r="4557" spans="1:18" x14ac:dyDescent="0.2">
      <c r="A4557" s="5" t="s">
        <v>15212</v>
      </c>
      <c r="B4557" s="5"/>
      <c r="C4557" s="5" t="s">
        <v>15213</v>
      </c>
      <c r="D4557" s="5" t="s">
        <v>19535</v>
      </c>
      <c r="E4557" s="36" t="s">
        <v>71</v>
      </c>
      <c r="F4557" s="5" t="s">
        <v>18630</v>
      </c>
      <c r="G4557" s="34"/>
      <c r="H4557" s="5" t="s">
        <v>18630</v>
      </c>
      <c r="I4557" s="34"/>
      <c r="J4557" s="5" t="s">
        <v>18630</v>
      </c>
      <c r="K4557" s="34"/>
      <c r="L4557" s="5" t="s">
        <v>23</v>
      </c>
      <c r="M4557" s="5" t="s">
        <v>43</v>
      </c>
      <c r="N4557" s="5" t="s">
        <v>26</v>
      </c>
      <c r="O4557" s="35">
        <v>35000</v>
      </c>
      <c r="P4557" s="5" t="s">
        <v>18630</v>
      </c>
      <c r="Q4557" s="5" t="str">
        <f t="shared" si="71"/>
        <v>Arquivado</v>
      </c>
      <c r="R4557" s="32" t="e">
        <v>#N/A</v>
      </c>
    </row>
    <row r="4558" spans="1:18" x14ac:dyDescent="0.2">
      <c r="A4558" s="5" t="s">
        <v>15214</v>
      </c>
      <c r="B4558" s="5"/>
      <c r="C4558" s="5" t="s">
        <v>15215</v>
      </c>
      <c r="D4558" s="5" t="s">
        <v>18691</v>
      </c>
      <c r="E4558" s="36" t="s">
        <v>71</v>
      </c>
      <c r="F4558" s="5" t="s">
        <v>18633</v>
      </c>
      <c r="G4558" s="34">
        <v>42908</v>
      </c>
      <c r="H4558" s="33" t="s">
        <v>18633</v>
      </c>
      <c r="I4558" s="34">
        <v>45376</v>
      </c>
      <c r="J4558" s="33" t="s">
        <v>18633</v>
      </c>
      <c r="K4558" s="34">
        <v>45534</v>
      </c>
      <c r="L4558" s="33" t="s">
        <v>42</v>
      </c>
      <c r="M4558" s="33" t="s">
        <v>13897</v>
      </c>
      <c r="N4558" s="5" t="s">
        <v>26</v>
      </c>
      <c r="O4558" s="35">
        <v>40000</v>
      </c>
      <c r="P4558" s="5" t="s">
        <v>18630</v>
      </c>
      <c r="Q4558" s="5" t="str">
        <f t="shared" si="71"/>
        <v>Arquivado</v>
      </c>
      <c r="R4558" s="32" t="e">
        <v>#N/A</v>
      </c>
    </row>
    <row r="4559" spans="1:18" x14ac:dyDescent="0.2">
      <c r="A4559" s="5" t="s">
        <v>15216</v>
      </c>
      <c r="B4559" s="5"/>
      <c r="C4559" s="5" t="s">
        <v>13275</v>
      </c>
      <c r="D4559" s="5" t="s">
        <v>19460</v>
      </c>
      <c r="E4559" s="36" t="s">
        <v>39</v>
      </c>
      <c r="F4559" s="5" t="s">
        <v>18630</v>
      </c>
      <c r="G4559" s="34"/>
      <c r="H4559" s="5" t="s">
        <v>18630</v>
      </c>
      <c r="I4559" s="34"/>
      <c r="J4559" s="5" t="s">
        <v>18630</v>
      </c>
      <c r="K4559" s="34"/>
      <c r="L4559" s="5" t="s">
        <v>42</v>
      </c>
      <c r="M4559" s="33" t="s">
        <v>43</v>
      </c>
      <c r="N4559" s="5" t="s">
        <v>26</v>
      </c>
      <c r="O4559" s="35">
        <v>40000</v>
      </c>
      <c r="P4559" s="5" t="s">
        <v>18633</v>
      </c>
      <c r="Q4559" s="5" t="str">
        <f t="shared" si="71"/>
        <v>Arquivado</v>
      </c>
      <c r="R4559" s="32" t="e">
        <v>#N/A</v>
      </c>
    </row>
    <row r="4560" spans="1:18" x14ac:dyDescent="0.2">
      <c r="A4560" s="5" t="s">
        <v>15217</v>
      </c>
      <c r="B4560" s="5"/>
      <c r="C4560" s="5" t="s">
        <v>15218</v>
      </c>
      <c r="D4560" s="5" t="s">
        <v>15219</v>
      </c>
      <c r="E4560" s="36" t="s">
        <v>71</v>
      </c>
      <c r="F4560" s="5" t="s">
        <v>18633</v>
      </c>
      <c r="G4560" s="34">
        <v>44774</v>
      </c>
      <c r="H4560" s="33" t="s">
        <v>18633</v>
      </c>
      <c r="I4560" s="34">
        <v>45275</v>
      </c>
      <c r="J4560" s="33" t="s">
        <v>18633</v>
      </c>
      <c r="K4560" s="34">
        <v>45408</v>
      </c>
      <c r="L4560" s="33" t="s">
        <v>42</v>
      </c>
      <c r="M4560" s="33" t="s">
        <v>43</v>
      </c>
      <c r="N4560" s="5" t="s">
        <v>26</v>
      </c>
      <c r="O4560" s="35">
        <v>70311.78</v>
      </c>
      <c r="P4560" s="5" t="s">
        <v>18633</v>
      </c>
      <c r="Q4560" s="5" t="str">
        <f t="shared" si="71"/>
        <v>Arquivado</v>
      </c>
      <c r="R4560" s="32" t="e">
        <v>#N/A</v>
      </c>
    </row>
    <row r="4561" spans="1:18" x14ac:dyDescent="0.2">
      <c r="A4561" s="5" t="s">
        <v>15220</v>
      </c>
      <c r="B4561" s="5"/>
      <c r="C4561" s="5" t="s">
        <v>15221</v>
      </c>
      <c r="D4561" s="5" t="s">
        <v>2962</v>
      </c>
      <c r="E4561" s="36" t="s">
        <v>71</v>
      </c>
      <c r="F4561" s="5" t="s">
        <v>18630</v>
      </c>
      <c r="G4561" s="34"/>
      <c r="H4561" s="5" t="s">
        <v>18630</v>
      </c>
      <c r="I4561" s="34"/>
      <c r="J4561" s="5" t="s">
        <v>18633</v>
      </c>
      <c r="K4561" s="34">
        <v>42978</v>
      </c>
      <c r="L4561" s="33" t="s">
        <v>42</v>
      </c>
      <c r="M4561" s="5" t="s">
        <v>15222</v>
      </c>
      <c r="N4561" s="5" t="s">
        <v>26</v>
      </c>
      <c r="O4561" s="35">
        <v>40000</v>
      </c>
      <c r="P4561" s="5" t="s">
        <v>18630</v>
      </c>
      <c r="Q4561" s="5" t="str">
        <f t="shared" si="71"/>
        <v>Arquivado</v>
      </c>
      <c r="R4561" s="32" t="e">
        <v>#N/A</v>
      </c>
    </row>
    <row r="4562" spans="1:18" x14ac:dyDescent="0.2">
      <c r="A4562" s="5" t="s">
        <v>15224</v>
      </c>
      <c r="B4562" s="5"/>
      <c r="C4562" s="5" t="s">
        <v>11192</v>
      </c>
      <c r="D4562" s="5" t="s">
        <v>18692</v>
      </c>
      <c r="E4562" s="36" t="s">
        <v>71</v>
      </c>
      <c r="F4562" s="5" t="s">
        <v>18630</v>
      </c>
      <c r="G4562" s="34"/>
      <c r="H4562" s="5" t="s">
        <v>18630</v>
      </c>
      <c r="I4562" s="34"/>
      <c r="J4562" s="5" t="s">
        <v>18630</v>
      </c>
      <c r="K4562" s="34"/>
      <c r="L4562" s="5" t="s">
        <v>23</v>
      </c>
      <c r="M4562" s="5" t="s">
        <v>43</v>
      </c>
      <c r="N4562" s="5" t="s">
        <v>26</v>
      </c>
      <c r="O4562" s="35">
        <v>40000</v>
      </c>
      <c r="P4562" s="5" t="s">
        <v>18630</v>
      </c>
      <c r="Q4562" s="5" t="str">
        <f t="shared" si="71"/>
        <v>Arquivado</v>
      </c>
      <c r="R4562" s="32" t="e">
        <v>#N/A</v>
      </c>
    </row>
    <row r="4563" spans="1:18" x14ac:dyDescent="0.2">
      <c r="A4563" s="5" t="s">
        <v>15225</v>
      </c>
      <c r="B4563" s="5"/>
      <c r="C4563" s="5" t="s">
        <v>15226</v>
      </c>
      <c r="D4563" s="5" t="s">
        <v>18691</v>
      </c>
      <c r="E4563" s="36" t="s">
        <v>71</v>
      </c>
      <c r="F4563" s="5" t="s">
        <v>18630</v>
      </c>
      <c r="G4563" s="34"/>
      <c r="H4563" s="5" t="s">
        <v>18630</v>
      </c>
      <c r="I4563" s="34"/>
      <c r="J4563" s="5" t="s">
        <v>18630</v>
      </c>
      <c r="K4563" s="34"/>
      <c r="L4563" s="5" t="s">
        <v>42</v>
      </c>
      <c r="M4563" s="5" t="s">
        <v>43</v>
      </c>
      <c r="N4563" s="5" t="s">
        <v>26</v>
      </c>
      <c r="O4563" s="35">
        <v>40000</v>
      </c>
      <c r="P4563" s="5" t="s">
        <v>18630</v>
      </c>
      <c r="Q4563" s="5" t="str">
        <f t="shared" si="71"/>
        <v>Arquivado</v>
      </c>
      <c r="R4563" s="32" t="e">
        <v>#N/A</v>
      </c>
    </row>
    <row r="4564" spans="1:18" x14ac:dyDescent="0.2">
      <c r="A4564" s="5" t="s">
        <v>15227</v>
      </c>
      <c r="B4564" s="5"/>
      <c r="C4564" s="5" t="s">
        <v>11067</v>
      </c>
      <c r="D4564" s="5" t="s">
        <v>19391</v>
      </c>
      <c r="E4564" s="36" t="s">
        <v>71</v>
      </c>
      <c r="F4564" s="5" t="s">
        <v>18630</v>
      </c>
      <c r="G4564" s="34"/>
      <c r="H4564" s="5" t="s">
        <v>18630</v>
      </c>
      <c r="I4564" s="34"/>
      <c r="J4564" s="5" t="s">
        <v>18633</v>
      </c>
      <c r="K4564" s="34">
        <v>43874</v>
      </c>
      <c r="L4564" s="33" t="s">
        <v>42</v>
      </c>
      <c r="M4564" s="5" t="s">
        <v>15228</v>
      </c>
      <c r="N4564" s="5" t="s">
        <v>26</v>
      </c>
      <c r="O4564" s="35">
        <v>267439.32</v>
      </c>
      <c r="P4564" s="5" t="s">
        <v>18630</v>
      </c>
      <c r="Q4564" s="5" t="str">
        <f t="shared" si="71"/>
        <v>Arquivado</v>
      </c>
      <c r="R4564" s="32" t="e">
        <v>#N/A</v>
      </c>
    </row>
    <row r="4565" spans="1:18" x14ac:dyDescent="0.2">
      <c r="A4565" s="5" t="s">
        <v>15230</v>
      </c>
      <c r="B4565" s="5" t="s">
        <v>15231</v>
      </c>
      <c r="C4565" s="5" t="s">
        <v>15232</v>
      </c>
      <c r="D4565" s="5" t="s">
        <v>19536</v>
      </c>
      <c r="E4565" s="36" t="s">
        <v>71</v>
      </c>
      <c r="F4565" s="5" t="s">
        <v>18633</v>
      </c>
      <c r="G4565" s="34">
        <v>44447</v>
      </c>
      <c r="H4565" s="33" t="s">
        <v>18633</v>
      </c>
      <c r="I4565" s="34">
        <v>44796</v>
      </c>
      <c r="J4565" s="33" t="s">
        <v>18633</v>
      </c>
      <c r="K4565" s="34">
        <v>44901</v>
      </c>
      <c r="L4565" s="33" t="s">
        <v>42</v>
      </c>
      <c r="M4565" s="33" t="s">
        <v>43</v>
      </c>
      <c r="N4565" s="5" t="s">
        <v>26</v>
      </c>
      <c r="O4565" s="35">
        <v>81836.33</v>
      </c>
      <c r="P4565" s="5" t="s">
        <v>18633</v>
      </c>
      <c r="Q4565" s="5" t="str">
        <f t="shared" si="71"/>
        <v>Arquivado</v>
      </c>
      <c r="R4565" s="32" t="e">
        <v>#N/A</v>
      </c>
    </row>
    <row r="4566" spans="1:18" x14ac:dyDescent="0.2">
      <c r="A4566" s="5" t="s">
        <v>15233</v>
      </c>
      <c r="B4566" s="5"/>
      <c r="C4566" s="5" t="s">
        <v>10484</v>
      </c>
      <c r="D4566" s="5" t="s">
        <v>10485</v>
      </c>
      <c r="E4566" s="36" t="s">
        <v>71</v>
      </c>
      <c r="F4566" s="5" t="s">
        <v>18633</v>
      </c>
      <c r="G4566" s="34">
        <v>45306</v>
      </c>
      <c r="H4566" s="33" t="s">
        <v>18633</v>
      </c>
      <c r="I4566" s="34">
        <v>45503</v>
      </c>
      <c r="J4566" s="33" t="s">
        <v>18633</v>
      </c>
      <c r="K4566" s="34">
        <v>45952</v>
      </c>
      <c r="L4566" s="33" t="s">
        <v>42</v>
      </c>
      <c r="M4566" s="5" t="s">
        <v>43</v>
      </c>
      <c r="N4566" s="5" t="s">
        <v>26</v>
      </c>
      <c r="O4566" s="35">
        <v>218990.33</v>
      </c>
      <c r="P4566" s="5" t="s">
        <v>18630</v>
      </c>
      <c r="Q4566" s="5" t="str">
        <f t="shared" si="71"/>
        <v>Arquivado</v>
      </c>
      <c r="R4566" s="32" t="e">
        <v>#N/A</v>
      </c>
    </row>
    <row r="4567" spans="1:18" x14ac:dyDescent="0.2">
      <c r="A4567" s="5" t="s">
        <v>15234</v>
      </c>
      <c r="B4567" s="5"/>
      <c r="C4567" s="5" t="s">
        <v>15235</v>
      </c>
      <c r="D4567" s="5" t="s">
        <v>15236</v>
      </c>
      <c r="E4567" s="36" t="s">
        <v>71</v>
      </c>
      <c r="F4567" s="5" t="s">
        <v>18630</v>
      </c>
      <c r="G4567" s="34"/>
      <c r="H4567" s="5" t="s">
        <v>18630</v>
      </c>
      <c r="I4567" s="34"/>
      <c r="J4567" s="5" t="s">
        <v>18633</v>
      </c>
      <c r="K4567" s="34">
        <v>45944</v>
      </c>
      <c r="L4567" s="33" t="s">
        <v>42</v>
      </c>
      <c r="M4567" s="5" t="s">
        <v>43</v>
      </c>
      <c r="N4567" s="5" t="s">
        <v>26</v>
      </c>
      <c r="O4567" s="35">
        <v>63077.21</v>
      </c>
      <c r="P4567" s="5" t="s">
        <v>18630</v>
      </c>
      <c r="Q4567" s="5" t="str">
        <f t="shared" si="71"/>
        <v>Arquivado</v>
      </c>
      <c r="R4567" s="32" t="e">
        <v>#N/A</v>
      </c>
    </row>
    <row r="4568" spans="1:18" x14ac:dyDescent="0.2">
      <c r="A4568" s="5" t="s">
        <v>15237</v>
      </c>
      <c r="B4568" s="5"/>
      <c r="C4568" s="5" t="s">
        <v>15238</v>
      </c>
      <c r="D4568" s="5" t="s">
        <v>4454</v>
      </c>
      <c r="E4568" s="36" t="s">
        <v>71</v>
      </c>
      <c r="F4568" s="5" t="s">
        <v>18633</v>
      </c>
      <c r="G4568" s="34">
        <v>43087</v>
      </c>
      <c r="H4568" s="33" t="s">
        <v>18633</v>
      </c>
      <c r="I4568" s="34">
        <v>43496</v>
      </c>
      <c r="J4568" s="33" t="s">
        <v>18633</v>
      </c>
      <c r="K4568" s="34">
        <v>43521</v>
      </c>
      <c r="L4568" s="33" t="s">
        <v>42</v>
      </c>
      <c r="M4568" s="5" t="s">
        <v>1023</v>
      </c>
      <c r="N4568" s="5" t="s">
        <v>26</v>
      </c>
      <c r="O4568" s="35">
        <v>40000</v>
      </c>
      <c r="P4568" s="5" t="s">
        <v>18630</v>
      </c>
      <c r="Q4568" s="5" t="str">
        <f t="shared" si="71"/>
        <v>Arquivado</v>
      </c>
      <c r="R4568" s="32" t="e">
        <v>#N/A</v>
      </c>
    </row>
    <row r="4569" spans="1:18" x14ac:dyDescent="0.2">
      <c r="A4569" s="5" t="s">
        <v>15239</v>
      </c>
      <c r="B4569" s="5" t="s">
        <v>15067</v>
      </c>
      <c r="C4569" s="5" t="s">
        <v>15068</v>
      </c>
      <c r="D4569" s="5" t="s">
        <v>1591</v>
      </c>
      <c r="E4569" s="36" t="s">
        <v>71</v>
      </c>
      <c r="F4569" s="5" t="s">
        <v>18633</v>
      </c>
      <c r="G4569" s="34">
        <v>44295</v>
      </c>
      <c r="H4569" s="33" t="s">
        <v>18630</v>
      </c>
      <c r="I4569" s="34"/>
      <c r="J4569" s="5" t="s">
        <v>18630</v>
      </c>
      <c r="K4569" s="34"/>
      <c r="L4569" s="5" t="s">
        <v>42</v>
      </c>
      <c r="M4569" s="5" t="s">
        <v>43</v>
      </c>
      <c r="N4569" s="5" t="s">
        <v>26</v>
      </c>
      <c r="O4569" s="35">
        <v>394797.44</v>
      </c>
      <c r="P4569" s="5" t="s">
        <v>18633</v>
      </c>
      <c r="Q4569" s="5" t="str">
        <f t="shared" si="71"/>
        <v>Arquivado</v>
      </c>
      <c r="R4569" s="32" t="e">
        <v>#N/A</v>
      </c>
    </row>
    <row r="4570" spans="1:18" x14ac:dyDescent="0.2">
      <c r="A4570" s="5" t="s">
        <v>15240</v>
      </c>
      <c r="B4570" s="5"/>
      <c r="C4570" s="5" t="s">
        <v>15241</v>
      </c>
      <c r="D4570" s="5" t="s">
        <v>15242</v>
      </c>
      <c r="E4570" s="36" t="s">
        <v>71</v>
      </c>
      <c r="F4570" s="5" t="s">
        <v>18633</v>
      </c>
      <c r="G4570" s="34">
        <v>45994</v>
      </c>
      <c r="H4570" s="33" t="s">
        <v>18630</v>
      </c>
      <c r="I4570" s="34"/>
      <c r="J4570" s="5" t="s">
        <v>18630</v>
      </c>
      <c r="K4570" s="34"/>
      <c r="L4570" s="5" t="s">
        <v>18795</v>
      </c>
      <c r="M4570" s="5" t="s">
        <v>15243</v>
      </c>
      <c r="N4570" s="5" t="s">
        <v>210</v>
      </c>
      <c r="O4570" s="35">
        <v>396391.67999999999</v>
      </c>
      <c r="P4570" s="60" t="s">
        <v>18630</v>
      </c>
      <c r="Q4570" s="5" t="str">
        <f t="shared" si="71"/>
        <v>Ativo</v>
      </c>
      <c r="R4570" s="32" t="e">
        <v>#N/A</v>
      </c>
    </row>
    <row r="4571" spans="1:18" x14ac:dyDescent="0.2">
      <c r="A4571" s="5" t="s">
        <v>15245</v>
      </c>
      <c r="B4571" s="5"/>
      <c r="C4571" s="5" t="s">
        <v>15246</v>
      </c>
      <c r="D4571" s="5" t="s">
        <v>18693</v>
      </c>
      <c r="E4571" s="36" t="s">
        <v>71</v>
      </c>
      <c r="F4571" s="5" t="s">
        <v>18633</v>
      </c>
      <c r="G4571" s="34">
        <v>43759</v>
      </c>
      <c r="H4571" s="33" t="s">
        <v>18630</v>
      </c>
      <c r="I4571" s="34"/>
      <c r="J4571" s="5" t="s">
        <v>18633</v>
      </c>
      <c r="K4571" s="34">
        <v>43759</v>
      </c>
      <c r="L4571" s="33" t="s">
        <v>42</v>
      </c>
      <c r="M4571" s="5" t="s">
        <v>15247</v>
      </c>
      <c r="N4571" s="5" t="s">
        <v>26</v>
      </c>
      <c r="O4571" s="35">
        <v>160203.44</v>
      </c>
      <c r="P4571" s="5" t="s">
        <v>18630</v>
      </c>
      <c r="Q4571" s="5" t="str">
        <f t="shared" si="71"/>
        <v>Arquivado</v>
      </c>
      <c r="R4571" s="32" t="e">
        <v>#N/A</v>
      </c>
    </row>
    <row r="4572" spans="1:18" x14ac:dyDescent="0.2">
      <c r="A4572" s="5" t="s">
        <v>15249</v>
      </c>
      <c r="B4572" s="5"/>
      <c r="C4572" s="5" t="s">
        <v>15250</v>
      </c>
      <c r="D4572" s="5" t="s">
        <v>19222</v>
      </c>
      <c r="E4572" s="36" t="s">
        <v>71</v>
      </c>
      <c r="F4572" s="5" t="s">
        <v>18633</v>
      </c>
      <c r="G4572" s="34">
        <v>44488</v>
      </c>
      <c r="H4572" s="33" t="s">
        <v>18630</v>
      </c>
      <c r="I4572" s="34"/>
      <c r="J4572" s="5" t="s">
        <v>18633</v>
      </c>
      <c r="K4572" s="34">
        <v>43774</v>
      </c>
      <c r="L4572" s="33" t="s">
        <v>42</v>
      </c>
      <c r="M4572" s="33" t="s">
        <v>15251</v>
      </c>
      <c r="N4572" s="5" t="s">
        <v>26</v>
      </c>
      <c r="O4572" s="35">
        <v>126533.51</v>
      </c>
      <c r="P4572" s="5" t="s">
        <v>18630</v>
      </c>
      <c r="Q4572" s="5" t="str">
        <f t="shared" si="71"/>
        <v>Arquivado</v>
      </c>
      <c r="R4572" s="32" t="e">
        <v>#N/A</v>
      </c>
    </row>
    <row r="4573" spans="1:18" x14ac:dyDescent="0.2">
      <c r="A4573" s="5" t="s">
        <v>15253</v>
      </c>
      <c r="B4573" s="5"/>
      <c r="C4573" s="5" t="s">
        <v>15254</v>
      </c>
      <c r="D4573" s="5" t="s">
        <v>8774</v>
      </c>
      <c r="E4573" s="36" t="s">
        <v>71</v>
      </c>
      <c r="F4573" s="5" t="s">
        <v>18633</v>
      </c>
      <c r="G4573" s="34">
        <v>46100</v>
      </c>
      <c r="H4573" s="33" t="s">
        <v>18630</v>
      </c>
      <c r="I4573" s="34"/>
      <c r="J4573" s="5" t="s">
        <v>18630</v>
      </c>
      <c r="K4573" s="34"/>
      <c r="L4573" s="5" t="s">
        <v>18795</v>
      </c>
      <c r="M4573" s="5" t="s">
        <v>7919</v>
      </c>
      <c r="N4573" s="5" t="s">
        <v>117</v>
      </c>
      <c r="O4573" s="35">
        <v>538419.01</v>
      </c>
      <c r="P4573" s="60" t="s">
        <v>18630</v>
      </c>
      <c r="Q4573" s="5" t="str">
        <f t="shared" si="71"/>
        <v>Ativo</v>
      </c>
      <c r="R4573" s="32" t="e">
        <v>#N/A</v>
      </c>
    </row>
    <row r="4574" spans="1:18" x14ac:dyDescent="0.2">
      <c r="A4574" s="5" t="s">
        <v>15255</v>
      </c>
      <c r="B4574" s="5"/>
      <c r="C4574" s="5" t="s">
        <v>15256</v>
      </c>
      <c r="D4574" s="5" t="s">
        <v>15257</v>
      </c>
      <c r="E4574" s="36" t="s">
        <v>279</v>
      </c>
      <c r="F4574" s="5" t="s">
        <v>18633</v>
      </c>
      <c r="G4574" s="34">
        <v>43503</v>
      </c>
      <c r="H4574" s="33" t="s">
        <v>18633</v>
      </c>
      <c r="I4574" s="34">
        <v>43614</v>
      </c>
      <c r="J4574" s="33" t="s">
        <v>18633</v>
      </c>
      <c r="K4574" s="34">
        <v>43892</v>
      </c>
      <c r="L4574" s="33" t="s">
        <v>42</v>
      </c>
      <c r="M4574" s="33" t="s">
        <v>15258</v>
      </c>
      <c r="N4574" s="5" t="s">
        <v>26</v>
      </c>
      <c r="O4574" s="35">
        <v>25550.36</v>
      </c>
      <c r="P4574" s="5" t="s">
        <v>18630</v>
      </c>
      <c r="Q4574" s="5" t="str">
        <f t="shared" si="71"/>
        <v>Arquivado</v>
      </c>
      <c r="R4574" s="32" t="e">
        <v>#N/A</v>
      </c>
    </row>
    <row r="4575" spans="1:18" x14ac:dyDescent="0.2">
      <c r="A4575" s="5" t="s">
        <v>15260</v>
      </c>
      <c r="B4575" s="5"/>
      <c r="C4575" s="5" t="s">
        <v>15261</v>
      </c>
      <c r="D4575" s="5" t="s">
        <v>3403</v>
      </c>
      <c r="E4575" s="36" t="s">
        <v>71</v>
      </c>
      <c r="F4575" s="5" t="s">
        <v>18633</v>
      </c>
      <c r="G4575" s="34">
        <v>44417</v>
      </c>
      <c r="H4575" s="33" t="s">
        <v>18633</v>
      </c>
      <c r="I4575" s="34">
        <v>44656</v>
      </c>
      <c r="J4575" s="33" t="s">
        <v>18633</v>
      </c>
      <c r="K4575" s="34">
        <v>44711</v>
      </c>
      <c r="L4575" s="33" t="s">
        <v>42</v>
      </c>
      <c r="M4575" s="33" t="s">
        <v>646</v>
      </c>
      <c r="N4575" s="5" t="s">
        <v>26</v>
      </c>
      <c r="O4575" s="35">
        <v>430298.28</v>
      </c>
      <c r="P4575" s="5" t="s">
        <v>18633</v>
      </c>
      <c r="Q4575" s="5" t="str">
        <f t="shared" si="71"/>
        <v>Arquivado</v>
      </c>
      <c r="R4575" s="32" t="e">
        <v>#N/A</v>
      </c>
    </row>
    <row r="4576" spans="1:18" x14ac:dyDescent="0.2">
      <c r="A4576" s="5" t="s">
        <v>15262</v>
      </c>
      <c r="B4576" s="5"/>
      <c r="C4576" s="5" t="s">
        <v>15263</v>
      </c>
      <c r="D4576" s="5" t="s">
        <v>18691</v>
      </c>
      <c r="E4576" s="36" t="s">
        <v>71</v>
      </c>
      <c r="F4576" s="5" t="s">
        <v>18633</v>
      </c>
      <c r="G4576" s="34">
        <v>45327</v>
      </c>
      <c r="H4576" s="33" t="s">
        <v>18630</v>
      </c>
      <c r="I4576" s="34"/>
      <c r="J4576" s="5" t="s">
        <v>18630</v>
      </c>
      <c r="K4576" s="34"/>
      <c r="L4576" s="5" t="s">
        <v>42</v>
      </c>
      <c r="M4576" s="33" t="s">
        <v>43</v>
      </c>
      <c r="N4576" s="5" t="s">
        <v>26</v>
      </c>
      <c r="O4576" s="35">
        <v>390558.45</v>
      </c>
      <c r="P4576" s="5" t="s">
        <v>18630</v>
      </c>
      <c r="Q4576" s="5" t="str">
        <f t="shared" si="71"/>
        <v>Arquivado</v>
      </c>
      <c r="R4576" s="32" t="e">
        <v>#N/A</v>
      </c>
    </row>
    <row r="4577" spans="1:18" x14ac:dyDescent="0.2">
      <c r="A4577" s="5" t="s">
        <v>15264</v>
      </c>
      <c r="B4577" s="5"/>
      <c r="C4577" s="5" t="s">
        <v>15265</v>
      </c>
      <c r="D4577" s="5" t="s">
        <v>18692</v>
      </c>
      <c r="E4577" s="36" t="s">
        <v>71</v>
      </c>
      <c r="F4577" s="5" t="s">
        <v>18633</v>
      </c>
      <c r="G4577" s="34">
        <v>45569</v>
      </c>
      <c r="H4577" s="33" t="s">
        <v>18633</v>
      </c>
      <c r="I4577" s="34">
        <v>45896</v>
      </c>
      <c r="J4577" s="33" t="s">
        <v>18630</v>
      </c>
      <c r="K4577" s="34"/>
      <c r="L4577" s="5" t="s">
        <v>18795</v>
      </c>
      <c r="M4577" s="5" t="s">
        <v>15266</v>
      </c>
      <c r="N4577" s="5" t="s">
        <v>117</v>
      </c>
      <c r="O4577" s="35">
        <v>188276.32</v>
      </c>
      <c r="P4577" s="60" t="s">
        <v>18630</v>
      </c>
      <c r="Q4577" s="5" t="str">
        <f t="shared" si="71"/>
        <v>Ativo</v>
      </c>
      <c r="R4577" s="32" t="e">
        <v>#N/A</v>
      </c>
    </row>
    <row r="4578" spans="1:18" x14ac:dyDescent="0.2">
      <c r="A4578" s="5" t="s">
        <v>15268</v>
      </c>
      <c r="B4578" s="5"/>
      <c r="C4578" s="5" t="s">
        <v>15269</v>
      </c>
      <c r="D4578" s="5" t="s">
        <v>15270</v>
      </c>
      <c r="E4578" s="36" t="s">
        <v>71</v>
      </c>
      <c r="F4578" s="5" t="s">
        <v>18633</v>
      </c>
      <c r="G4578" s="34">
        <v>45743</v>
      </c>
      <c r="H4578" s="33" t="s">
        <v>18630</v>
      </c>
      <c r="I4578" s="34"/>
      <c r="J4578" s="5" t="s">
        <v>18630</v>
      </c>
      <c r="K4578" s="34"/>
      <c r="L4578" s="5" t="s">
        <v>42</v>
      </c>
      <c r="M4578" s="33" t="s">
        <v>43</v>
      </c>
      <c r="N4578" s="5" t="s">
        <v>26</v>
      </c>
      <c r="O4578" s="35">
        <v>463530.33</v>
      </c>
      <c r="P4578" s="5" t="s">
        <v>18633</v>
      </c>
      <c r="Q4578" s="5" t="str">
        <f t="shared" si="71"/>
        <v>Arquivado</v>
      </c>
      <c r="R4578" s="32" t="e">
        <v>#N/A</v>
      </c>
    </row>
    <row r="4579" spans="1:18" x14ac:dyDescent="0.2">
      <c r="A4579" s="5" t="s">
        <v>15271</v>
      </c>
      <c r="B4579" s="5" t="s">
        <v>15272</v>
      </c>
      <c r="C4579" s="5" t="s">
        <v>15273</v>
      </c>
      <c r="D4579" s="5" t="s">
        <v>8742</v>
      </c>
      <c r="E4579" s="36" t="s">
        <v>71</v>
      </c>
      <c r="F4579" s="5" t="s">
        <v>18633</v>
      </c>
      <c r="G4579" s="34">
        <v>45527</v>
      </c>
      <c r="H4579" s="33" t="s">
        <v>18633</v>
      </c>
      <c r="I4579" s="34">
        <v>45702</v>
      </c>
      <c r="J4579" s="33" t="s">
        <v>18630</v>
      </c>
      <c r="K4579" s="34"/>
      <c r="L4579" s="5" t="s">
        <v>18796</v>
      </c>
      <c r="M4579" s="5" t="s">
        <v>348</v>
      </c>
      <c r="N4579" s="5" t="s">
        <v>117</v>
      </c>
      <c r="O4579" s="35">
        <v>269716.15000000002</v>
      </c>
      <c r="P4579" s="60" t="s">
        <v>18630</v>
      </c>
      <c r="Q4579" s="5" t="str">
        <f t="shared" si="71"/>
        <v>Ativo</v>
      </c>
      <c r="R4579" s="32" t="e">
        <v>#N/A</v>
      </c>
    </row>
    <row r="4580" spans="1:18" x14ac:dyDescent="0.2">
      <c r="A4580" s="5" t="s">
        <v>15274</v>
      </c>
      <c r="B4580" s="5" t="s">
        <v>15275</v>
      </c>
      <c r="C4580" s="5" t="s">
        <v>15276</v>
      </c>
      <c r="D4580" s="5" t="s">
        <v>1314</v>
      </c>
      <c r="E4580" s="36" t="s">
        <v>71</v>
      </c>
      <c r="F4580" s="5" t="s">
        <v>18633</v>
      </c>
      <c r="G4580" s="34">
        <v>44720</v>
      </c>
      <c r="H4580" s="33" t="s">
        <v>18633</v>
      </c>
      <c r="I4580" s="34">
        <v>45113</v>
      </c>
      <c r="J4580" s="33" t="s">
        <v>18630</v>
      </c>
      <c r="K4580" s="34"/>
      <c r="L4580" s="5" t="s">
        <v>18796</v>
      </c>
      <c r="M4580" s="5" t="s">
        <v>15277</v>
      </c>
      <c r="N4580" s="5" t="s">
        <v>117</v>
      </c>
      <c r="O4580" s="35">
        <v>193289.21</v>
      </c>
      <c r="P4580" s="60" t="s">
        <v>18630</v>
      </c>
      <c r="Q4580" s="5" t="str">
        <f t="shared" si="71"/>
        <v>Ativo</v>
      </c>
      <c r="R4580" s="32" t="e">
        <v>#N/A</v>
      </c>
    </row>
    <row r="4581" spans="1:18" x14ac:dyDescent="0.2">
      <c r="A4581" s="5" t="s">
        <v>15279</v>
      </c>
      <c r="B4581" s="5"/>
      <c r="C4581" s="5" t="s">
        <v>15280</v>
      </c>
      <c r="D4581" s="5" t="s">
        <v>18693</v>
      </c>
      <c r="E4581" s="36" t="s">
        <v>71</v>
      </c>
      <c r="F4581" s="5" t="s">
        <v>18633</v>
      </c>
      <c r="G4581" s="34">
        <v>45258</v>
      </c>
      <c r="H4581" s="33" t="s">
        <v>18633</v>
      </c>
      <c r="I4581" s="34">
        <v>45610</v>
      </c>
      <c r="J4581" s="33" t="s">
        <v>18630</v>
      </c>
      <c r="K4581" s="34"/>
      <c r="L4581" s="5" t="s">
        <v>18796</v>
      </c>
      <c r="M4581" s="5" t="s">
        <v>1211</v>
      </c>
      <c r="N4581" s="5" t="s">
        <v>117</v>
      </c>
      <c r="O4581" s="35">
        <v>293473.23</v>
      </c>
      <c r="P4581" s="60" t="s">
        <v>18630</v>
      </c>
      <c r="Q4581" s="5" t="str">
        <f t="shared" si="71"/>
        <v>Ativo</v>
      </c>
      <c r="R4581" s="32" t="e">
        <v>#N/A</v>
      </c>
    </row>
    <row r="4582" spans="1:18" x14ac:dyDescent="0.2">
      <c r="A4582" s="5" t="s">
        <v>15281</v>
      </c>
      <c r="B4582" s="5" t="s">
        <v>12977</v>
      </c>
      <c r="C4582" s="5" t="s">
        <v>12978</v>
      </c>
      <c r="D4582" s="5" t="s">
        <v>2614</v>
      </c>
      <c r="E4582" s="36" t="s">
        <v>71</v>
      </c>
      <c r="F4582" s="5" t="s">
        <v>18633</v>
      </c>
      <c r="G4582" s="34">
        <v>44707</v>
      </c>
      <c r="H4582" s="33" t="s">
        <v>18633</v>
      </c>
      <c r="I4582" s="34">
        <v>44895</v>
      </c>
      <c r="J4582" s="33" t="s">
        <v>18630</v>
      </c>
      <c r="K4582" s="34"/>
      <c r="L4582" s="5" t="s">
        <v>42</v>
      </c>
      <c r="M4582" s="5" t="s">
        <v>43</v>
      </c>
      <c r="N4582" s="5" t="s">
        <v>26</v>
      </c>
      <c r="O4582" s="35">
        <v>526868.76</v>
      </c>
      <c r="P4582" s="5" t="s">
        <v>18630</v>
      </c>
      <c r="Q4582" s="5" t="str">
        <f t="shared" si="71"/>
        <v>Arquivado</v>
      </c>
      <c r="R4582" s="32" t="e">
        <v>#N/A</v>
      </c>
    </row>
    <row r="4583" spans="1:18" x14ac:dyDescent="0.2">
      <c r="A4583" s="5" t="s">
        <v>15282</v>
      </c>
      <c r="B4583" s="5"/>
      <c r="C4583" s="5" t="s">
        <v>15283</v>
      </c>
      <c r="D4583" s="5" t="s">
        <v>18691</v>
      </c>
      <c r="E4583" s="36" t="s">
        <v>71</v>
      </c>
      <c r="F4583" s="5" t="s">
        <v>18633</v>
      </c>
      <c r="G4583" s="34">
        <v>44876</v>
      </c>
      <c r="H4583" s="33" t="s">
        <v>18633</v>
      </c>
      <c r="I4583" s="34">
        <v>44993</v>
      </c>
      <c r="J4583" s="33" t="s">
        <v>18633</v>
      </c>
      <c r="K4583" s="34">
        <v>45162</v>
      </c>
      <c r="L4583" s="33" t="s">
        <v>42</v>
      </c>
      <c r="M4583" s="5" t="s">
        <v>15284</v>
      </c>
      <c r="N4583" s="5" t="s">
        <v>26</v>
      </c>
      <c r="O4583" s="35">
        <v>504025.22</v>
      </c>
      <c r="P4583" s="5" t="s">
        <v>18630</v>
      </c>
      <c r="Q4583" s="5" t="str">
        <f t="shared" si="71"/>
        <v>Arquivado</v>
      </c>
      <c r="R4583" s="32" t="e">
        <v>#N/A</v>
      </c>
    </row>
    <row r="4584" spans="1:18" x14ac:dyDescent="0.2">
      <c r="A4584" s="5" t="s">
        <v>15286</v>
      </c>
      <c r="B4584" s="5"/>
      <c r="C4584" s="5" t="s">
        <v>15287</v>
      </c>
      <c r="D4584" s="5" t="s">
        <v>18691</v>
      </c>
      <c r="E4584" s="36" t="s">
        <v>71</v>
      </c>
      <c r="F4584" s="5" t="s">
        <v>18630</v>
      </c>
      <c r="G4584" s="34"/>
      <c r="H4584" s="5" t="s">
        <v>18630</v>
      </c>
      <c r="I4584" s="34"/>
      <c r="J4584" s="5" t="s">
        <v>18633</v>
      </c>
      <c r="K4584" s="34">
        <v>43038</v>
      </c>
      <c r="L4584" s="33" t="s">
        <v>23</v>
      </c>
      <c r="M4584" s="5" t="s">
        <v>15288</v>
      </c>
      <c r="N4584" s="5" t="s">
        <v>26</v>
      </c>
      <c r="O4584" s="35">
        <v>40000</v>
      </c>
      <c r="P4584" s="5" t="s">
        <v>18630</v>
      </c>
      <c r="Q4584" s="5" t="str">
        <f t="shared" si="71"/>
        <v>Arquivado</v>
      </c>
      <c r="R4584" s="32" t="e">
        <v>#N/A</v>
      </c>
    </row>
    <row r="4585" spans="1:18" x14ac:dyDescent="0.2">
      <c r="A4585" s="5" t="s">
        <v>15290</v>
      </c>
      <c r="B4585" s="5"/>
      <c r="C4585" s="5" t="s">
        <v>15291</v>
      </c>
      <c r="D4585" s="5" t="s">
        <v>18691</v>
      </c>
      <c r="E4585" s="36" t="s">
        <v>71</v>
      </c>
      <c r="F4585" s="5" t="s">
        <v>18630</v>
      </c>
      <c r="G4585" s="34"/>
      <c r="H4585" s="5" t="s">
        <v>18630</v>
      </c>
      <c r="I4585" s="34"/>
      <c r="J4585" s="5" t="s">
        <v>18630</v>
      </c>
      <c r="K4585" s="34"/>
      <c r="L4585" s="5" t="s">
        <v>42</v>
      </c>
      <c r="M4585" s="5" t="s">
        <v>15292</v>
      </c>
      <c r="N4585" s="5" t="s">
        <v>26</v>
      </c>
      <c r="O4585" s="35">
        <v>69777.119999999995</v>
      </c>
      <c r="P4585" s="5" t="s">
        <v>18630</v>
      </c>
      <c r="Q4585" s="5" t="str">
        <f t="shared" si="71"/>
        <v>Arquivado</v>
      </c>
      <c r="R4585" s="32" t="e">
        <v>#N/A</v>
      </c>
    </row>
    <row r="4586" spans="1:18" x14ac:dyDescent="0.2">
      <c r="A4586" s="5" t="s">
        <v>12894</v>
      </c>
      <c r="B4586" s="5" t="s">
        <v>12893</v>
      </c>
      <c r="C4586" s="5" t="s">
        <v>12895</v>
      </c>
      <c r="D4586" s="5" t="s">
        <v>6826</v>
      </c>
      <c r="E4586" s="36" t="s">
        <v>71</v>
      </c>
      <c r="F4586" s="5" t="s">
        <v>18633</v>
      </c>
      <c r="G4586" s="34">
        <v>44331</v>
      </c>
      <c r="H4586" s="33" t="s">
        <v>18630</v>
      </c>
      <c r="I4586" s="34"/>
      <c r="J4586" s="5" t="s">
        <v>18633</v>
      </c>
      <c r="K4586" s="34">
        <v>44712</v>
      </c>
      <c r="L4586" s="33" t="s">
        <v>42</v>
      </c>
      <c r="M4586" s="5" t="s">
        <v>825</v>
      </c>
      <c r="N4586" s="5" t="s">
        <v>26</v>
      </c>
      <c r="O4586" s="35">
        <v>236351.67</v>
      </c>
      <c r="P4586" s="5" t="s">
        <v>18630</v>
      </c>
      <c r="Q4586" s="5" t="str">
        <f t="shared" si="71"/>
        <v>Arquivado</v>
      </c>
      <c r="R4586" s="32" t="e">
        <v>#N/A</v>
      </c>
    </row>
    <row r="4587" spans="1:18" x14ac:dyDescent="0.2">
      <c r="A4587" s="5" t="s">
        <v>15294</v>
      </c>
      <c r="B4587" s="5"/>
      <c r="C4587" s="5" t="s">
        <v>15295</v>
      </c>
      <c r="D4587" s="5" t="s">
        <v>7593</v>
      </c>
      <c r="E4587" s="36" t="s">
        <v>71</v>
      </c>
      <c r="F4587" s="5" t="s">
        <v>18633</v>
      </c>
      <c r="G4587" s="34">
        <v>44274</v>
      </c>
      <c r="H4587" s="33" t="s">
        <v>18633</v>
      </c>
      <c r="I4587" s="34">
        <v>44740</v>
      </c>
      <c r="J4587" s="33" t="s">
        <v>18633</v>
      </c>
      <c r="K4587" s="34">
        <v>44937</v>
      </c>
      <c r="L4587" s="33" t="s">
        <v>42</v>
      </c>
      <c r="M4587" s="33" t="s">
        <v>15296</v>
      </c>
      <c r="N4587" s="5" t="s">
        <v>26</v>
      </c>
      <c r="O4587" s="35">
        <v>168392.45</v>
      </c>
      <c r="P4587" s="5" t="s">
        <v>18630</v>
      </c>
      <c r="Q4587" s="5" t="str">
        <f t="shared" si="71"/>
        <v>Arquivado</v>
      </c>
      <c r="R4587" s="32" t="e">
        <v>#N/A</v>
      </c>
    </row>
    <row r="4588" spans="1:18" x14ac:dyDescent="0.2">
      <c r="A4588" s="5" t="s">
        <v>15298</v>
      </c>
      <c r="B4588" s="5"/>
      <c r="C4588" s="5" t="s">
        <v>15299</v>
      </c>
      <c r="D4588" s="5" t="s">
        <v>18693</v>
      </c>
      <c r="E4588" s="36" t="s">
        <v>71</v>
      </c>
      <c r="F4588" s="5" t="s">
        <v>18630</v>
      </c>
      <c r="G4588" s="34"/>
      <c r="H4588" s="5" t="s">
        <v>18630</v>
      </c>
      <c r="I4588" s="34"/>
      <c r="J4588" s="5" t="s">
        <v>18630</v>
      </c>
      <c r="K4588" s="34"/>
      <c r="L4588" s="5" t="s">
        <v>42</v>
      </c>
      <c r="M4588" s="5" t="s">
        <v>43</v>
      </c>
      <c r="N4588" s="5" t="s">
        <v>26</v>
      </c>
      <c r="O4588" s="35">
        <v>167418.85</v>
      </c>
      <c r="P4588" s="5" t="s">
        <v>18630</v>
      </c>
      <c r="Q4588" s="5" t="str">
        <f t="shared" si="71"/>
        <v>Arquivado</v>
      </c>
      <c r="R4588" s="32" t="e">
        <v>#N/A</v>
      </c>
    </row>
    <row r="4589" spans="1:18" x14ac:dyDescent="0.2">
      <c r="A4589" s="5" t="s">
        <v>15300</v>
      </c>
      <c r="B4589" s="5"/>
      <c r="C4589" s="5" t="s">
        <v>15301</v>
      </c>
      <c r="D4589" s="5" t="s">
        <v>18691</v>
      </c>
      <c r="E4589" s="36" t="s">
        <v>71</v>
      </c>
      <c r="F4589" s="5" t="s">
        <v>18633</v>
      </c>
      <c r="G4589" s="34">
        <v>42725</v>
      </c>
      <c r="H4589" s="33" t="s">
        <v>18633</v>
      </c>
      <c r="I4589" s="34">
        <v>42936</v>
      </c>
      <c r="J4589" s="33" t="s">
        <v>18633</v>
      </c>
      <c r="K4589" s="34">
        <v>43354</v>
      </c>
      <c r="L4589" s="33" t="s">
        <v>42</v>
      </c>
      <c r="M4589" s="5" t="s">
        <v>15302</v>
      </c>
      <c r="N4589" s="5" t="s">
        <v>26</v>
      </c>
      <c r="O4589" s="35">
        <v>40000</v>
      </c>
      <c r="P4589" s="5" t="s">
        <v>18630</v>
      </c>
      <c r="Q4589" s="5" t="str">
        <f t="shared" si="71"/>
        <v>Arquivado</v>
      </c>
      <c r="R4589" s="32" t="e">
        <v>#N/A</v>
      </c>
    </row>
    <row r="4590" spans="1:18" x14ac:dyDescent="0.2">
      <c r="A4590" s="5" t="s">
        <v>15304</v>
      </c>
      <c r="B4590" s="5"/>
      <c r="C4590" s="5" t="s">
        <v>15305</v>
      </c>
      <c r="D4590" s="5" t="s">
        <v>911</v>
      </c>
      <c r="E4590" s="36" t="s">
        <v>71</v>
      </c>
      <c r="F4590" s="5" t="s">
        <v>18633</v>
      </c>
      <c r="G4590" s="34">
        <v>44454</v>
      </c>
      <c r="H4590" s="33" t="s">
        <v>18630</v>
      </c>
      <c r="I4590" s="34"/>
      <c r="J4590" s="5" t="s">
        <v>18633</v>
      </c>
      <c r="K4590" s="34">
        <v>44503</v>
      </c>
      <c r="L4590" s="33" t="s">
        <v>42</v>
      </c>
      <c r="M4590" s="5" t="s">
        <v>43</v>
      </c>
      <c r="N4590" s="5" t="s">
        <v>26</v>
      </c>
      <c r="O4590" s="35">
        <v>127851.31</v>
      </c>
      <c r="P4590" s="5" t="s">
        <v>18630</v>
      </c>
      <c r="Q4590" s="5" t="str">
        <f t="shared" si="71"/>
        <v>Arquivado</v>
      </c>
      <c r="R4590" s="32" t="e">
        <v>#N/A</v>
      </c>
    </row>
    <row r="4591" spans="1:18" x14ac:dyDescent="0.2">
      <c r="A4591" s="5" t="s">
        <v>15306</v>
      </c>
      <c r="B4591" s="5" t="s">
        <v>15307</v>
      </c>
      <c r="C4591" s="5" t="s">
        <v>11229</v>
      </c>
      <c r="D4591" s="5" t="s">
        <v>19537</v>
      </c>
      <c r="E4591" s="36" t="s">
        <v>71</v>
      </c>
      <c r="F4591" s="5" t="s">
        <v>18633</v>
      </c>
      <c r="G4591" s="34">
        <v>42842</v>
      </c>
      <c r="H4591" s="33" t="s">
        <v>18633</v>
      </c>
      <c r="I4591" s="34">
        <v>43005</v>
      </c>
      <c r="J4591" s="33" t="s">
        <v>18630</v>
      </c>
      <c r="K4591" s="34"/>
      <c r="L4591" s="5" t="s">
        <v>42</v>
      </c>
      <c r="M4591" s="5" t="s">
        <v>15308</v>
      </c>
      <c r="N4591" s="5" t="s">
        <v>26</v>
      </c>
      <c r="O4591" s="35">
        <v>40000</v>
      </c>
      <c r="P4591" s="5" t="s">
        <v>18630</v>
      </c>
      <c r="Q4591" s="5" t="str">
        <f t="shared" si="71"/>
        <v>Arquivado</v>
      </c>
      <c r="R4591" s="32" t="e">
        <v>#N/A</v>
      </c>
    </row>
    <row r="4592" spans="1:18" x14ac:dyDescent="0.2">
      <c r="A4592" s="5" t="s">
        <v>15310</v>
      </c>
      <c r="B4592" s="5"/>
      <c r="C4592" s="5" t="s">
        <v>15311</v>
      </c>
      <c r="D4592" s="5" t="s">
        <v>18693</v>
      </c>
      <c r="E4592" s="36" t="s">
        <v>71</v>
      </c>
      <c r="F4592" s="5" t="s">
        <v>18633</v>
      </c>
      <c r="G4592" s="34">
        <v>42899</v>
      </c>
      <c r="H4592" s="33" t="s">
        <v>18633</v>
      </c>
      <c r="I4592" s="34">
        <v>43369</v>
      </c>
      <c r="J4592" s="33" t="s">
        <v>18633</v>
      </c>
      <c r="K4592" s="34">
        <v>43416</v>
      </c>
      <c r="L4592" s="33" t="s">
        <v>42</v>
      </c>
      <c r="M4592" s="33" t="s">
        <v>43</v>
      </c>
      <c r="N4592" s="5" t="s">
        <v>26</v>
      </c>
      <c r="O4592" s="35">
        <v>40000</v>
      </c>
      <c r="P4592" s="5" t="s">
        <v>18633</v>
      </c>
      <c r="Q4592" s="5" t="str">
        <f t="shared" si="71"/>
        <v>Arquivado</v>
      </c>
      <c r="R4592" s="32" t="e">
        <v>#N/A</v>
      </c>
    </row>
    <row r="4593" spans="1:18" x14ac:dyDescent="0.2">
      <c r="A4593" s="5" t="s">
        <v>15312</v>
      </c>
      <c r="B4593" s="5"/>
      <c r="C4593" s="5" t="s">
        <v>15313</v>
      </c>
      <c r="D4593" s="5" t="s">
        <v>1314</v>
      </c>
      <c r="E4593" s="36" t="s">
        <v>71</v>
      </c>
      <c r="F4593" s="5" t="s">
        <v>18633</v>
      </c>
      <c r="G4593" s="34">
        <v>44809</v>
      </c>
      <c r="H4593" s="33" t="s">
        <v>18633</v>
      </c>
      <c r="I4593" s="34">
        <v>45062</v>
      </c>
      <c r="J4593" s="33" t="s">
        <v>18633</v>
      </c>
      <c r="K4593" s="34">
        <v>45435</v>
      </c>
      <c r="L4593" s="33" t="s">
        <v>42</v>
      </c>
      <c r="M4593" s="33" t="s">
        <v>43</v>
      </c>
      <c r="N4593" s="5" t="s">
        <v>26</v>
      </c>
      <c r="O4593" s="35">
        <v>253288.4</v>
      </c>
      <c r="P4593" s="5" t="s">
        <v>18630</v>
      </c>
      <c r="Q4593" s="5" t="str">
        <f t="shared" si="71"/>
        <v>Arquivado</v>
      </c>
      <c r="R4593" s="32" t="e">
        <v>#N/A</v>
      </c>
    </row>
    <row r="4594" spans="1:18" x14ac:dyDescent="0.2">
      <c r="A4594" s="5" t="s">
        <v>15314</v>
      </c>
      <c r="B4594" s="5" t="s">
        <v>15315</v>
      </c>
      <c r="C4594" s="5" t="s">
        <v>15316</v>
      </c>
      <c r="D4594" s="5" t="s">
        <v>19218</v>
      </c>
      <c r="E4594" s="36" t="s">
        <v>71</v>
      </c>
      <c r="F4594" s="5" t="s">
        <v>18633</v>
      </c>
      <c r="G4594" s="34">
        <v>44742</v>
      </c>
      <c r="H4594" s="33" t="s">
        <v>18633</v>
      </c>
      <c r="I4594" s="34">
        <v>45238</v>
      </c>
      <c r="J4594" s="33" t="s">
        <v>18633</v>
      </c>
      <c r="K4594" s="34">
        <v>45279</v>
      </c>
      <c r="L4594" s="33" t="s">
        <v>42</v>
      </c>
      <c r="M4594" s="33" t="s">
        <v>15317</v>
      </c>
      <c r="N4594" s="5" t="s">
        <v>26</v>
      </c>
      <c r="O4594" s="35">
        <v>332461.39</v>
      </c>
      <c r="P4594" s="5" t="s">
        <v>18630</v>
      </c>
      <c r="Q4594" s="5" t="str">
        <f t="shared" si="71"/>
        <v>Arquivado</v>
      </c>
      <c r="R4594" s="32" t="e">
        <v>#N/A</v>
      </c>
    </row>
    <row r="4595" spans="1:18" x14ac:dyDescent="0.2">
      <c r="A4595" s="5" t="s">
        <v>15319</v>
      </c>
      <c r="B4595" s="5"/>
      <c r="C4595" s="5" t="s">
        <v>15320</v>
      </c>
      <c r="D4595" s="5" t="s">
        <v>2614</v>
      </c>
      <c r="E4595" s="36" t="s">
        <v>71</v>
      </c>
      <c r="F4595" s="5" t="s">
        <v>18633</v>
      </c>
      <c r="G4595" s="34">
        <v>45243</v>
      </c>
      <c r="H4595" s="33" t="s">
        <v>18633</v>
      </c>
      <c r="I4595" s="34">
        <v>45400</v>
      </c>
      <c r="J4595" s="33" t="s">
        <v>18633</v>
      </c>
      <c r="K4595" s="34">
        <v>45419</v>
      </c>
      <c r="L4595" s="33" t="s">
        <v>42</v>
      </c>
      <c r="M4595" s="5" t="s">
        <v>15321</v>
      </c>
      <c r="N4595" s="5" t="s">
        <v>26</v>
      </c>
      <c r="O4595" s="35">
        <v>188651.84</v>
      </c>
      <c r="P4595" s="5" t="s">
        <v>18630</v>
      </c>
      <c r="Q4595" s="5" t="str">
        <f t="shared" si="71"/>
        <v>Arquivado</v>
      </c>
      <c r="R4595" s="32" t="e">
        <v>#N/A</v>
      </c>
    </row>
    <row r="4596" spans="1:18" x14ac:dyDescent="0.2">
      <c r="A4596" s="5" t="s">
        <v>15323</v>
      </c>
      <c r="B4596" s="5"/>
      <c r="C4596" s="5" t="s">
        <v>1910</v>
      </c>
      <c r="D4596" s="5" t="s">
        <v>12158</v>
      </c>
      <c r="E4596" s="36" t="s">
        <v>71</v>
      </c>
      <c r="F4596" s="5" t="s">
        <v>18633</v>
      </c>
      <c r="G4596" s="34">
        <v>44883</v>
      </c>
      <c r="H4596" s="33" t="s">
        <v>18633</v>
      </c>
      <c r="I4596" s="34">
        <v>45142</v>
      </c>
      <c r="J4596" s="33" t="s">
        <v>18633</v>
      </c>
      <c r="K4596" s="34">
        <v>45393</v>
      </c>
      <c r="L4596" s="33" t="s">
        <v>42</v>
      </c>
      <c r="M4596" s="5" t="s">
        <v>15324</v>
      </c>
      <c r="N4596" s="5" t="s">
        <v>26</v>
      </c>
      <c r="O4596" s="35">
        <v>68864.820000000007</v>
      </c>
      <c r="P4596" s="5" t="s">
        <v>18630</v>
      </c>
      <c r="Q4596" s="5" t="str">
        <f t="shared" si="71"/>
        <v>Arquivado</v>
      </c>
      <c r="R4596" s="32" t="e">
        <v>#N/A</v>
      </c>
    </row>
    <row r="4597" spans="1:18" x14ac:dyDescent="0.2">
      <c r="A4597" s="5" t="s">
        <v>15326</v>
      </c>
      <c r="B4597" s="5"/>
      <c r="C4597" s="5" t="s">
        <v>15327</v>
      </c>
      <c r="D4597" s="5" t="s">
        <v>911</v>
      </c>
      <c r="E4597" s="36" t="s">
        <v>71</v>
      </c>
      <c r="F4597" s="5" t="s">
        <v>18633</v>
      </c>
      <c r="G4597" s="34">
        <v>44634</v>
      </c>
      <c r="H4597" s="33" t="s">
        <v>18630</v>
      </c>
      <c r="I4597" s="34"/>
      <c r="J4597" s="5" t="s">
        <v>18630</v>
      </c>
      <c r="K4597" s="34"/>
      <c r="L4597" s="5" t="s">
        <v>42</v>
      </c>
      <c r="M4597" s="5" t="s">
        <v>43</v>
      </c>
      <c r="N4597" s="5" t="s">
        <v>26</v>
      </c>
      <c r="O4597" s="35">
        <v>53718.03</v>
      </c>
      <c r="P4597" s="5" t="s">
        <v>18630</v>
      </c>
      <c r="Q4597" s="5" t="str">
        <f t="shared" si="71"/>
        <v>Arquivado</v>
      </c>
      <c r="R4597" s="32" t="e">
        <v>#N/A</v>
      </c>
    </row>
    <row r="4598" spans="1:18" x14ac:dyDescent="0.2">
      <c r="A4598" s="5" t="s">
        <v>15328</v>
      </c>
      <c r="B4598" s="5"/>
      <c r="C4598" s="5" t="s">
        <v>15329</v>
      </c>
      <c r="D4598" s="5" t="s">
        <v>15330</v>
      </c>
      <c r="E4598" s="36" t="s">
        <v>71</v>
      </c>
      <c r="F4598" s="5" t="s">
        <v>18633</v>
      </c>
      <c r="G4598" s="34">
        <v>46066</v>
      </c>
      <c r="H4598" s="33" t="s">
        <v>18630</v>
      </c>
      <c r="I4598" s="34"/>
      <c r="J4598" s="5" t="s">
        <v>18630</v>
      </c>
      <c r="K4598" s="34"/>
      <c r="L4598" s="5" t="s">
        <v>18795</v>
      </c>
      <c r="M4598" s="5" t="s">
        <v>15331</v>
      </c>
      <c r="N4598" s="5" t="s">
        <v>117</v>
      </c>
      <c r="O4598" s="35">
        <v>297227.36</v>
      </c>
      <c r="P4598" s="60" t="s">
        <v>18630</v>
      </c>
      <c r="Q4598" s="5" t="str">
        <f t="shared" si="71"/>
        <v>Ativo</v>
      </c>
      <c r="R4598" s="32" t="e">
        <v>#N/A</v>
      </c>
    </row>
    <row r="4599" spans="1:18" x14ac:dyDescent="0.2">
      <c r="A4599" s="5" t="s">
        <v>15333</v>
      </c>
      <c r="B4599" s="5"/>
      <c r="C4599" s="5" t="s">
        <v>15334</v>
      </c>
      <c r="D4599" s="5" t="s">
        <v>15335</v>
      </c>
      <c r="E4599" s="36" t="s">
        <v>71</v>
      </c>
      <c r="F4599" s="5" t="s">
        <v>18633</v>
      </c>
      <c r="G4599" s="34">
        <v>42832</v>
      </c>
      <c r="H4599" s="33" t="s">
        <v>18633</v>
      </c>
      <c r="I4599" s="34">
        <v>43048</v>
      </c>
      <c r="J4599" s="33" t="s">
        <v>18633</v>
      </c>
      <c r="K4599" s="34">
        <v>43608</v>
      </c>
      <c r="L4599" s="33" t="s">
        <v>42</v>
      </c>
      <c r="M4599" s="33" t="s">
        <v>15336</v>
      </c>
      <c r="N4599" s="5" t="s">
        <v>26</v>
      </c>
      <c r="O4599" s="35">
        <v>40000</v>
      </c>
      <c r="P4599" s="5" t="s">
        <v>18633</v>
      </c>
      <c r="Q4599" s="5" t="str">
        <f t="shared" si="71"/>
        <v>Arquivado</v>
      </c>
      <c r="R4599" s="32" t="e">
        <v>#N/A</v>
      </c>
    </row>
    <row r="4600" spans="1:18" x14ac:dyDescent="0.2">
      <c r="A4600" s="5" t="s">
        <v>15338</v>
      </c>
      <c r="B4600" s="5"/>
      <c r="C4600" s="5" t="s">
        <v>15339</v>
      </c>
      <c r="D4600" s="5" t="s">
        <v>18692</v>
      </c>
      <c r="E4600" s="36" t="s">
        <v>71</v>
      </c>
      <c r="F4600" s="5" t="s">
        <v>18633</v>
      </c>
      <c r="G4600" s="34">
        <v>43412</v>
      </c>
      <c r="H4600" s="33" t="s">
        <v>18633</v>
      </c>
      <c r="I4600" s="34">
        <v>44025</v>
      </c>
      <c r="J4600" s="33" t="s">
        <v>18633</v>
      </c>
      <c r="K4600" s="34">
        <v>45546</v>
      </c>
      <c r="L4600" s="33" t="s">
        <v>42</v>
      </c>
      <c r="M4600" s="33" t="s">
        <v>43</v>
      </c>
      <c r="N4600" s="5" t="s">
        <v>26</v>
      </c>
      <c r="O4600" s="35">
        <v>40000</v>
      </c>
      <c r="P4600" s="5" t="s">
        <v>18630</v>
      </c>
      <c r="Q4600" s="5" t="str">
        <f t="shared" si="71"/>
        <v>Arquivado</v>
      </c>
      <c r="R4600" s="32" t="e">
        <v>#N/A</v>
      </c>
    </row>
    <row r="4601" spans="1:18" x14ac:dyDescent="0.2">
      <c r="A4601" s="5" t="s">
        <v>15340</v>
      </c>
      <c r="B4601" s="5"/>
      <c r="C4601" s="5" t="s">
        <v>15341</v>
      </c>
      <c r="D4601" s="5" t="s">
        <v>19538</v>
      </c>
      <c r="E4601" s="36" t="s">
        <v>71</v>
      </c>
      <c r="F4601" s="5" t="s">
        <v>18633</v>
      </c>
      <c r="G4601" s="34">
        <v>44432</v>
      </c>
      <c r="H4601" s="33" t="s">
        <v>18633</v>
      </c>
      <c r="I4601" s="34">
        <v>44679</v>
      </c>
      <c r="J4601" s="33" t="s">
        <v>18633</v>
      </c>
      <c r="K4601" s="34">
        <v>44718</v>
      </c>
      <c r="L4601" s="33" t="s">
        <v>42</v>
      </c>
      <c r="M4601" s="33" t="s">
        <v>43</v>
      </c>
      <c r="N4601" s="5" t="s">
        <v>26</v>
      </c>
      <c r="O4601" s="35">
        <v>302332.19</v>
      </c>
      <c r="P4601" s="5" t="s">
        <v>18633</v>
      </c>
      <c r="Q4601" s="5" t="str">
        <f t="shared" si="71"/>
        <v>Arquivado</v>
      </c>
      <c r="R4601" s="32" t="e">
        <v>#N/A</v>
      </c>
    </row>
    <row r="4602" spans="1:18" x14ac:dyDescent="0.2">
      <c r="A4602" s="5" t="s">
        <v>15342</v>
      </c>
      <c r="B4602" s="5"/>
      <c r="C4602" s="5" t="s">
        <v>15343</v>
      </c>
      <c r="D4602" s="5" t="s">
        <v>976</v>
      </c>
      <c r="E4602" s="36" t="s">
        <v>71</v>
      </c>
      <c r="F4602" s="5" t="s">
        <v>18633</v>
      </c>
      <c r="G4602" s="34">
        <v>45111</v>
      </c>
      <c r="H4602" s="33" t="s">
        <v>18633</v>
      </c>
      <c r="I4602" s="34">
        <v>45236</v>
      </c>
      <c r="J4602" s="33" t="s">
        <v>18633</v>
      </c>
      <c r="K4602" s="34">
        <v>45432</v>
      </c>
      <c r="L4602" s="33" t="s">
        <v>18794</v>
      </c>
      <c r="M4602" s="33" t="s">
        <v>3278</v>
      </c>
      <c r="N4602" s="5" t="s">
        <v>117</v>
      </c>
      <c r="O4602" s="35">
        <v>333714.62</v>
      </c>
      <c r="P4602" s="60" t="s">
        <v>18630</v>
      </c>
      <c r="Q4602" s="5" t="str">
        <f t="shared" si="71"/>
        <v>Ativo</v>
      </c>
      <c r="R4602" s="32" t="e">
        <v>#N/A</v>
      </c>
    </row>
    <row r="4603" spans="1:18" x14ac:dyDescent="0.2">
      <c r="A4603" s="5" t="s">
        <v>15344</v>
      </c>
      <c r="B4603" s="5"/>
      <c r="C4603" s="5" t="s">
        <v>15345</v>
      </c>
      <c r="D4603" s="5" t="s">
        <v>911</v>
      </c>
      <c r="E4603" s="36" t="s">
        <v>71</v>
      </c>
      <c r="F4603" s="5" t="s">
        <v>18633</v>
      </c>
      <c r="G4603" s="34">
        <v>44270</v>
      </c>
      <c r="H4603" s="33" t="s">
        <v>18633</v>
      </c>
      <c r="I4603" s="34">
        <v>44511</v>
      </c>
      <c r="J4603" s="33" t="s">
        <v>18633</v>
      </c>
      <c r="K4603" s="34">
        <v>45546</v>
      </c>
      <c r="L4603" s="33" t="s">
        <v>42</v>
      </c>
      <c r="M4603" s="33" t="s">
        <v>43</v>
      </c>
      <c r="N4603" s="5" t="s">
        <v>26</v>
      </c>
      <c r="O4603" s="35">
        <v>104130.52</v>
      </c>
      <c r="P4603" s="5" t="s">
        <v>18630</v>
      </c>
      <c r="Q4603" s="5" t="str">
        <f t="shared" si="71"/>
        <v>Arquivado</v>
      </c>
      <c r="R4603" s="32" t="e">
        <v>#N/A</v>
      </c>
    </row>
    <row r="4604" spans="1:18" x14ac:dyDescent="0.2">
      <c r="A4604" s="5" t="s">
        <v>15346</v>
      </c>
      <c r="B4604" s="5"/>
      <c r="C4604" s="5" t="s">
        <v>15347</v>
      </c>
      <c r="D4604" s="5" t="s">
        <v>9887</v>
      </c>
      <c r="E4604" s="36" t="s">
        <v>71</v>
      </c>
      <c r="F4604" s="5" t="s">
        <v>18633</v>
      </c>
      <c r="G4604" s="34">
        <v>46119</v>
      </c>
      <c r="H4604" s="33" t="s">
        <v>18630</v>
      </c>
      <c r="I4604" s="34"/>
      <c r="J4604" s="5" t="s">
        <v>18630</v>
      </c>
      <c r="K4604" s="34"/>
      <c r="L4604" s="5" t="s">
        <v>18795</v>
      </c>
      <c r="M4604" s="5" t="s">
        <v>1238</v>
      </c>
      <c r="N4604" s="5" t="s">
        <v>117</v>
      </c>
      <c r="O4604" s="35">
        <v>269987.73</v>
      </c>
      <c r="P4604" s="60" t="s">
        <v>18630</v>
      </c>
      <c r="Q4604" s="5" t="str">
        <f t="shared" si="71"/>
        <v>Ativo</v>
      </c>
      <c r="R4604" s="32" t="e">
        <v>#N/A</v>
      </c>
    </row>
    <row r="4605" spans="1:18" x14ac:dyDescent="0.2">
      <c r="A4605" s="5" t="s">
        <v>15348</v>
      </c>
      <c r="B4605" s="5"/>
      <c r="C4605" s="5" t="s">
        <v>15349</v>
      </c>
      <c r="D4605" s="5" t="s">
        <v>18691</v>
      </c>
      <c r="E4605" s="36" t="s">
        <v>71</v>
      </c>
      <c r="F4605" s="5" t="s">
        <v>18633</v>
      </c>
      <c r="G4605" s="34">
        <v>42720</v>
      </c>
      <c r="H4605" s="33" t="s">
        <v>18633</v>
      </c>
      <c r="I4605" s="34">
        <v>42998</v>
      </c>
      <c r="J4605" s="33" t="s">
        <v>18633</v>
      </c>
      <c r="K4605" s="34">
        <v>43696</v>
      </c>
      <c r="L4605" s="33" t="s">
        <v>23</v>
      </c>
      <c r="M4605" s="5" t="s">
        <v>15350</v>
      </c>
      <c r="N4605" s="5" t="s">
        <v>26</v>
      </c>
      <c r="O4605" s="35">
        <v>400000</v>
      </c>
      <c r="P4605" s="5" t="s">
        <v>18630</v>
      </c>
      <c r="Q4605" s="5" t="str">
        <f t="shared" si="71"/>
        <v>Arquivado</v>
      </c>
      <c r="R4605" s="32" t="e">
        <v>#N/A</v>
      </c>
    </row>
    <row r="4606" spans="1:18" x14ac:dyDescent="0.2">
      <c r="A4606" s="5" t="s">
        <v>15352</v>
      </c>
      <c r="B4606" s="5" t="s">
        <v>15353</v>
      </c>
      <c r="C4606" s="5" t="s">
        <v>15354</v>
      </c>
      <c r="D4606" s="5" t="s">
        <v>1493</v>
      </c>
      <c r="E4606" s="36" t="s">
        <v>71</v>
      </c>
      <c r="F4606" s="5" t="s">
        <v>18633</v>
      </c>
      <c r="G4606" s="34">
        <v>44748</v>
      </c>
      <c r="H4606" s="33" t="s">
        <v>18633</v>
      </c>
      <c r="I4606" s="34">
        <v>44964</v>
      </c>
      <c r="J4606" s="33" t="s">
        <v>18633</v>
      </c>
      <c r="K4606" s="34">
        <v>44984</v>
      </c>
      <c r="L4606" s="33" t="s">
        <v>42</v>
      </c>
      <c r="M4606" s="33" t="s">
        <v>43</v>
      </c>
      <c r="N4606" s="5" t="s">
        <v>26</v>
      </c>
      <c r="O4606" s="35">
        <v>57333.84</v>
      </c>
      <c r="P4606" s="5" t="s">
        <v>18633</v>
      </c>
      <c r="Q4606" s="5" t="str">
        <f t="shared" si="71"/>
        <v>Arquivado</v>
      </c>
      <c r="R4606" s="32" t="e">
        <v>#N/A</v>
      </c>
    </row>
    <row r="4607" spans="1:18" x14ac:dyDescent="0.2">
      <c r="A4607" s="5" t="s">
        <v>15355</v>
      </c>
      <c r="B4607" s="5" t="s">
        <v>15356</v>
      </c>
      <c r="C4607" s="5" t="s">
        <v>15357</v>
      </c>
      <c r="D4607" s="5" t="s">
        <v>443</v>
      </c>
      <c r="E4607" s="36" t="s">
        <v>71</v>
      </c>
      <c r="F4607" s="5" t="s">
        <v>18633</v>
      </c>
      <c r="G4607" s="34">
        <v>45096</v>
      </c>
      <c r="H4607" s="33" t="s">
        <v>18633</v>
      </c>
      <c r="I4607" s="34">
        <v>45331</v>
      </c>
      <c r="J4607" s="33" t="s">
        <v>18633</v>
      </c>
      <c r="K4607" s="34">
        <v>45895</v>
      </c>
      <c r="L4607" s="33" t="s">
        <v>18794</v>
      </c>
      <c r="M4607" s="5" t="s">
        <v>238</v>
      </c>
      <c r="N4607" s="5" t="s">
        <v>117</v>
      </c>
      <c r="O4607" s="35">
        <v>338406.69</v>
      </c>
      <c r="P4607" s="60" t="s">
        <v>18630</v>
      </c>
      <c r="Q4607" s="5" t="str">
        <f t="shared" si="71"/>
        <v>Ativo</v>
      </c>
      <c r="R4607" s="32" t="e">
        <v>#N/A</v>
      </c>
    </row>
    <row r="4608" spans="1:18" x14ac:dyDescent="0.2">
      <c r="A4608" s="5" t="s">
        <v>15358</v>
      </c>
      <c r="B4608" s="5"/>
      <c r="C4608" s="5" t="s">
        <v>10450</v>
      </c>
      <c r="D4608" s="5" t="s">
        <v>2962</v>
      </c>
      <c r="E4608" s="36" t="s">
        <v>71</v>
      </c>
      <c r="F4608" s="5" t="s">
        <v>18633</v>
      </c>
      <c r="G4608" s="34">
        <v>45372</v>
      </c>
      <c r="H4608" s="33" t="s">
        <v>18633</v>
      </c>
      <c r="I4608" s="34">
        <v>45707</v>
      </c>
      <c r="J4608" s="33" t="s">
        <v>18633</v>
      </c>
      <c r="K4608" s="34">
        <v>45947</v>
      </c>
      <c r="L4608" s="33" t="s">
        <v>18794</v>
      </c>
      <c r="M4608" s="33" t="s">
        <v>329</v>
      </c>
      <c r="N4608" s="5" t="s">
        <v>117</v>
      </c>
      <c r="O4608" s="35">
        <v>503155.27</v>
      </c>
      <c r="P4608" s="60" t="s">
        <v>18630</v>
      </c>
      <c r="Q4608" s="5" t="str">
        <f t="shared" si="71"/>
        <v>Ativo</v>
      </c>
      <c r="R4608" s="32" t="e">
        <v>#N/A</v>
      </c>
    </row>
    <row r="4609" spans="1:18" x14ac:dyDescent="0.2">
      <c r="A4609" s="5" t="s">
        <v>15359</v>
      </c>
      <c r="B4609" s="5"/>
      <c r="C4609" s="5" t="s">
        <v>15360</v>
      </c>
      <c r="D4609" s="5" t="s">
        <v>18693</v>
      </c>
      <c r="E4609" s="36" t="s">
        <v>71</v>
      </c>
      <c r="F4609" s="5" t="s">
        <v>18633</v>
      </c>
      <c r="G4609" s="34">
        <v>43850</v>
      </c>
      <c r="H4609" s="33" t="s">
        <v>18633</v>
      </c>
      <c r="I4609" s="34">
        <v>44390</v>
      </c>
      <c r="J4609" s="33" t="s">
        <v>18633</v>
      </c>
      <c r="K4609" s="34">
        <v>44749</v>
      </c>
      <c r="L4609" s="33" t="s">
        <v>42</v>
      </c>
      <c r="M4609" s="5" t="s">
        <v>43</v>
      </c>
      <c r="N4609" s="5" t="s">
        <v>26</v>
      </c>
      <c r="O4609" s="35">
        <v>249096.82</v>
      </c>
      <c r="P4609" s="5" t="s">
        <v>18630</v>
      </c>
      <c r="Q4609" s="5" t="str">
        <f t="shared" si="71"/>
        <v>Arquivado</v>
      </c>
      <c r="R4609" s="32" t="e">
        <v>#N/A</v>
      </c>
    </row>
    <row r="4610" spans="1:18" x14ac:dyDescent="0.2">
      <c r="A4610" s="5" t="s">
        <v>15361</v>
      </c>
      <c r="B4610" s="5"/>
      <c r="C4610" s="5" t="s">
        <v>15362</v>
      </c>
      <c r="D4610" s="5" t="s">
        <v>2052</v>
      </c>
      <c r="E4610" s="36" t="s">
        <v>71</v>
      </c>
      <c r="F4610" s="5" t="s">
        <v>18633</v>
      </c>
      <c r="G4610" s="34">
        <v>46055</v>
      </c>
      <c r="H4610" s="33" t="s">
        <v>18630</v>
      </c>
      <c r="I4610" s="34"/>
      <c r="J4610" s="5" t="s">
        <v>18630</v>
      </c>
      <c r="K4610" s="34"/>
      <c r="L4610" s="5" t="s">
        <v>18796</v>
      </c>
      <c r="M4610" s="5" t="s">
        <v>866</v>
      </c>
      <c r="N4610" s="5" t="s">
        <v>117</v>
      </c>
      <c r="O4610" s="35">
        <v>176497.16</v>
      </c>
      <c r="P4610" s="60" t="s">
        <v>18630</v>
      </c>
      <c r="Q4610" s="5" t="str">
        <f t="shared" si="71"/>
        <v>Ativo</v>
      </c>
      <c r="R4610" s="32" t="e">
        <v>#N/A</v>
      </c>
    </row>
    <row r="4611" spans="1:18" x14ac:dyDescent="0.2">
      <c r="A4611" s="5" t="s">
        <v>15363</v>
      </c>
      <c r="B4611" s="5"/>
      <c r="C4611" s="5" t="s">
        <v>11044</v>
      </c>
      <c r="D4611" s="5" t="s">
        <v>14486</v>
      </c>
      <c r="E4611" s="36" t="s">
        <v>71</v>
      </c>
      <c r="F4611" s="5" t="s">
        <v>18633</v>
      </c>
      <c r="G4611" s="34">
        <v>44897</v>
      </c>
      <c r="H4611" s="33" t="s">
        <v>18633</v>
      </c>
      <c r="I4611" s="34">
        <v>45161</v>
      </c>
      <c r="J4611" s="33" t="s">
        <v>18633</v>
      </c>
      <c r="K4611" s="34">
        <v>45733</v>
      </c>
      <c r="L4611" s="33" t="s">
        <v>18794</v>
      </c>
      <c r="M4611" s="33" t="s">
        <v>15364</v>
      </c>
      <c r="N4611" s="5" t="s">
        <v>117</v>
      </c>
      <c r="O4611" s="35">
        <v>86546.58</v>
      </c>
      <c r="P4611" s="60" t="s">
        <v>18630</v>
      </c>
      <c r="Q4611" s="5" t="str">
        <f t="shared" si="71"/>
        <v>Ativo</v>
      </c>
      <c r="R4611" s="32" t="e">
        <v>#N/A</v>
      </c>
    </row>
    <row r="4612" spans="1:18" x14ac:dyDescent="0.2">
      <c r="A4612" s="5" t="s">
        <v>15366</v>
      </c>
      <c r="B4612" s="5"/>
      <c r="C4612" s="5" t="s">
        <v>15367</v>
      </c>
      <c r="D4612" s="5" t="s">
        <v>15368</v>
      </c>
      <c r="E4612" s="36" t="s">
        <v>71</v>
      </c>
      <c r="F4612" s="5" t="s">
        <v>18633</v>
      </c>
      <c r="G4612" s="34">
        <v>45203</v>
      </c>
      <c r="H4612" s="33" t="s">
        <v>18633</v>
      </c>
      <c r="I4612" s="34">
        <v>45419</v>
      </c>
      <c r="J4612" s="33" t="s">
        <v>18633</v>
      </c>
      <c r="K4612" s="34">
        <v>45919</v>
      </c>
      <c r="L4612" s="33" t="s">
        <v>18794</v>
      </c>
      <c r="M4612" s="33" t="s">
        <v>15369</v>
      </c>
      <c r="N4612" s="5" t="s">
        <v>117</v>
      </c>
      <c r="O4612" s="35">
        <v>244180.43</v>
      </c>
      <c r="P4612" s="60" t="s">
        <v>18630</v>
      </c>
      <c r="Q4612" s="5" t="str">
        <f t="shared" ref="Q4612:Q4675" si="72">IF(OR(ISNUMBER(SEARCH("arquivamento",L4612)),ISNUMBER(SEARCH("arquivado",L4612))),"Arquivado","Ativo")</f>
        <v>Ativo</v>
      </c>
      <c r="R4612" s="32" t="e">
        <v>#N/A</v>
      </c>
    </row>
    <row r="4613" spans="1:18" x14ac:dyDescent="0.2">
      <c r="A4613" s="5" t="s">
        <v>15371</v>
      </c>
      <c r="B4613" s="5"/>
      <c r="C4613" s="5" t="s">
        <v>13626</v>
      </c>
      <c r="D4613" s="5" t="s">
        <v>19221</v>
      </c>
      <c r="E4613" s="36" t="s">
        <v>71</v>
      </c>
      <c r="F4613" s="5" t="s">
        <v>18633</v>
      </c>
      <c r="G4613" s="34">
        <v>42842</v>
      </c>
      <c r="H4613" s="33" t="s">
        <v>18633</v>
      </c>
      <c r="I4613" s="34">
        <v>43025</v>
      </c>
      <c r="J4613" s="33" t="s">
        <v>18633</v>
      </c>
      <c r="K4613" s="34">
        <v>43047</v>
      </c>
      <c r="L4613" s="33" t="s">
        <v>42</v>
      </c>
      <c r="M4613" s="33" t="s">
        <v>43</v>
      </c>
      <c r="N4613" s="5" t="s">
        <v>26</v>
      </c>
      <c r="O4613" s="35">
        <v>40000</v>
      </c>
      <c r="P4613" s="5" t="s">
        <v>18633</v>
      </c>
      <c r="Q4613" s="5" t="str">
        <f t="shared" si="72"/>
        <v>Arquivado</v>
      </c>
      <c r="R4613" s="32" t="e">
        <v>#N/A</v>
      </c>
    </row>
    <row r="4614" spans="1:18" x14ac:dyDescent="0.2">
      <c r="A4614" s="5" t="s">
        <v>15372</v>
      </c>
      <c r="B4614" s="5" t="s">
        <v>15373</v>
      </c>
      <c r="C4614" s="5" t="s">
        <v>1159</v>
      </c>
      <c r="D4614" s="5" t="s">
        <v>18691</v>
      </c>
      <c r="E4614" s="36" t="s">
        <v>71</v>
      </c>
      <c r="F4614" s="5" t="s">
        <v>18633</v>
      </c>
      <c r="G4614" s="34">
        <v>43871</v>
      </c>
      <c r="H4614" s="33" t="s">
        <v>18633</v>
      </c>
      <c r="I4614" s="34">
        <v>44223</v>
      </c>
      <c r="J4614" s="33" t="s">
        <v>18633</v>
      </c>
      <c r="K4614" s="34">
        <v>44816</v>
      </c>
      <c r="L4614" s="33" t="s">
        <v>42</v>
      </c>
      <c r="M4614" s="33" t="s">
        <v>825</v>
      </c>
      <c r="N4614" s="5" t="s">
        <v>26</v>
      </c>
      <c r="O4614" s="35">
        <v>385956.04</v>
      </c>
      <c r="P4614" s="5" t="s">
        <v>18630</v>
      </c>
      <c r="Q4614" s="5" t="str">
        <f t="shared" si="72"/>
        <v>Arquivado</v>
      </c>
      <c r="R4614" s="32" t="e">
        <v>#N/A</v>
      </c>
    </row>
    <row r="4615" spans="1:18" x14ac:dyDescent="0.2">
      <c r="A4615" s="5" t="s">
        <v>15374</v>
      </c>
      <c r="B4615" s="5"/>
      <c r="C4615" s="5" t="s">
        <v>15375</v>
      </c>
      <c r="D4615" s="5" t="s">
        <v>19498</v>
      </c>
      <c r="E4615" s="36" t="s">
        <v>71</v>
      </c>
      <c r="F4615" s="5" t="s">
        <v>18633</v>
      </c>
      <c r="G4615" s="34">
        <v>44434</v>
      </c>
      <c r="H4615" s="33" t="s">
        <v>18630</v>
      </c>
      <c r="I4615" s="34"/>
      <c r="J4615" s="5" t="s">
        <v>18630</v>
      </c>
      <c r="K4615" s="34"/>
      <c r="L4615" s="5" t="s">
        <v>42</v>
      </c>
      <c r="M4615" s="5" t="s">
        <v>43</v>
      </c>
      <c r="N4615" s="5" t="s">
        <v>26</v>
      </c>
      <c r="O4615" s="35">
        <v>290119.3</v>
      </c>
      <c r="P4615" s="5" t="s">
        <v>18630</v>
      </c>
      <c r="Q4615" s="5" t="str">
        <f t="shared" si="72"/>
        <v>Arquivado</v>
      </c>
      <c r="R4615" s="32" t="e">
        <v>#N/A</v>
      </c>
    </row>
    <row r="4616" spans="1:18" x14ac:dyDescent="0.2">
      <c r="A4616" s="5" t="s">
        <v>15376</v>
      </c>
      <c r="B4616" s="5"/>
      <c r="C4616" s="5" t="s">
        <v>15377</v>
      </c>
      <c r="D4616" s="5" t="s">
        <v>18693</v>
      </c>
      <c r="E4616" s="36" t="s">
        <v>71</v>
      </c>
      <c r="F4616" s="5" t="s">
        <v>18633</v>
      </c>
      <c r="G4616" s="34">
        <v>44873</v>
      </c>
      <c r="H4616" s="33" t="s">
        <v>18633</v>
      </c>
      <c r="I4616" s="34">
        <v>45196</v>
      </c>
      <c r="J4616" s="33" t="s">
        <v>18630</v>
      </c>
      <c r="K4616" s="34"/>
      <c r="L4616" s="5" t="s">
        <v>18796</v>
      </c>
      <c r="M4616" s="5" t="s">
        <v>1211</v>
      </c>
      <c r="N4616" s="5" t="s">
        <v>117</v>
      </c>
      <c r="O4616" s="35">
        <v>312124.73</v>
      </c>
      <c r="P4616" s="60" t="s">
        <v>18630</v>
      </c>
      <c r="Q4616" s="5" t="str">
        <f t="shared" si="72"/>
        <v>Ativo</v>
      </c>
      <c r="R4616" s="32" t="e">
        <v>#N/A</v>
      </c>
    </row>
    <row r="4617" spans="1:18" x14ac:dyDescent="0.2">
      <c r="A4617" s="5" t="s">
        <v>15378</v>
      </c>
      <c r="B4617" s="5"/>
      <c r="C4617" s="5" t="s">
        <v>15379</v>
      </c>
      <c r="D4617" s="5" t="s">
        <v>19539</v>
      </c>
      <c r="E4617" s="36" t="s">
        <v>71</v>
      </c>
      <c r="F4617" s="5" t="s">
        <v>18633</v>
      </c>
      <c r="G4617" s="34">
        <v>42821</v>
      </c>
      <c r="H4617" s="33" t="s">
        <v>18630</v>
      </c>
      <c r="I4617" s="34"/>
      <c r="J4617" s="5" t="s">
        <v>18630</v>
      </c>
      <c r="K4617" s="34"/>
      <c r="L4617" s="5" t="s">
        <v>23</v>
      </c>
      <c r="M4617" s="5" t="s">
        <v>15380</v>
      </c>
      <c r="N4617" s="5" t="s">
        <v>26</v>
      </c>
      <c r="O4617" s="35">
        <v>40000</v>
      </c>
      <c r="P4617" s="5" t="s">
        <v>18630</v>
      </c>
      <c r="Q4617" s="5" t="str">
        <f t="shared" si="72"/>
        <v>Arquivado</v>
      </c>
      <c r="R4617" s="32" t="e">
        <v>#N/A</v>
      </c>
    </row>
    <row r="4618" spans="1:18" x14ac:dyDescent="0.2">
      <c r="A4618" s="5" t="s">
        <v>15382</v>
      </c>
      <c r="B4618" s="5" t="s">
        <v>15383</v>
      </c>
      <c r="C4618" s="5" t="s">
        <v>12952</v>
      </c>
      <c r="D4618" s="5" t="s">
        <v>15384</v>
      </c>
      <c r="E4618" s="36" t="s">
        <v>71</v>
      </c>
      <c r="F4618" s="5" t="s">
        <v>18633</v>
      </c>
      <c r="G4618" s="34">
        <v>44596</v>
      </c>
      <c r="H4618" s="33" t="s">
        <v>18633</v>
      </c>
      <c r="I4618" s="34">
        <v>44767</v>
      </c>
      <c r="J4618" s="33" t="s">
        <v>18633</v>
      </c>
      <c r="K4618" s="34">
        <v>45042</v>
      </c>
      <c r="L4618" s="33" t="s">
        <v>42</v>
      </c>
      <c r="M4618" s="33" t="s">
        <v>825</v>
      </c>
      <c r="N4618" s="5" t="s">
        <v>26</v>
      </c>
      <c r="O4618" s="35">
        <v>507918.39</v>
      </c>
      <c r="P4618" s="5" t="s">
        <v>18630</v>
      </c>
      <c r="Q4618" s="5" t="str">
        <f t="shared" si="72"/>
        <v>Arquivado</v>
      </c>
      <c r="R4618" s="32" t="e">
        <v>#N/A</v>
      </c>
    </row>
    <row r="4619" spans="1:18" x14ac:dyDescent="0.2">
      <c r="A4619" s="5" t="s">
        <v>15385</v>
      </c>
      <c r="B4619" s="5"/>
      <c r="C4619" s="5" t="s">
        <v>15386</v>
      </c>
      <c r="D4619" s="5" t="s">
        <v>19540</v>
      </c>
      <c r="E4619" s="36" t="s">
        <v>71</v>
      </c>
      <c r="F4619" s="5" t="s">
        <v>18633</v>
      </c>
      <c r="G4619" s="34">
        <v>45313</v>
      </c>
      <c r="H4619" s="33" t="s">
        <v>18630</v>
      </c>
      <c r="I4619" s="34"/>
      <c r="J4619" s="5" t="s">
        <v>18630</v>
      </c>
      <c r="K4619" s="34"/>
      <c r="L4619" s="5" t="s">
        <v>42</v>
      </c>
      <c r="M4619" s="33" t="s">
        <v>15387</v>
      </c>
      <c r="N4619" s="5" t="s">
        <v>26</v>
      </c>
      <c r="O4619" s="35">
        <v>514225.57</v>
      </c>
      <c r="P4619" s="5" t="s">
        <v>18633</v>
      </c>
      <c r="Q4619" s="5" t="str">
        <f t="shared" si="72"/>
        <v>Arquivado</v>
      </c>
      <c r="R4619" s="32" t="e">
        <v>#N/A</v>
      </c>
    </row>
    <row r="4620" spans="1:18" x14ac:dyDescent="0.2">
      <c r="A4620" s="5" t="s">
        <v>15389</v>
      </c>
      <c r="B4620" s="5"/>
      <c r="C4620" s="5" t="s">
        <v>15390</v>
      </c>
      <c r="D4620" s="5" t="s">
        <v>18695</v>
      </c>
      <c r="E4620" s="36" t="s">
        <v>71</v>
      </c>
      <c r="F4620" s="5" t="s">
        <v>18633</v>
      </c>
      <c r="G4620" s="34">
        <v>42761</v>
      </c>
      <c r="H4620" s="33" t="s">
        <v>18633</v>
      </c>
      <c r="I4620" s="34">
        <v>43195</v>
      </c>
      <c r="J4620" s="33" t="s">
        <v>18633</v>
      </c>
      <c r="K4620" s="34">
        <v>43642</v>
      </c>
      <c r="L4620" s="33" t="s">
        <v>42</v>
      </c>
      <c r="M4620" s="33" t="s">
        <v>9383</v>
      </c>
      <c r="N4620" s="5" t="s">
        <v>26</v>
      </c>
      <c r="O4620" s="35">
        <v>130000</v>
      </c>
      <c r="P4620" s="5" t="s">
        <v>18630</v>
      </c>
      <c r="Q4620" s="5" t="str">
        <f t="shared" si="72"/>
        <v>Arquivado</v>
      </c>
      <c r="R4620" s="32" t="e">
        <v>#N/A</v>
      </c>
    </row>
    <row r="4621" spans="1:18" x14ac:dyDescent="0.2">
      <c r="A4621" s="5" t="s">
        <v>15391</v>
      </c>
      <c r="B4621" s="5"/>
      <c r="C4621" s="5" t="s">
        <v>15392</v>
      </c>
      <c r="D4621" s="5" t="s">
        <v>221</v>
      </c>
      <c r="E4621" s="36" t="s">
        <v>71</v>
      </c>
      <c r="F4621" s="5" t="s">
        <v>18633</v>
      </c>
      <c r="G4621" s="34">
        <v>45979</v>
      </c>
      <c r="H4621" s="33" t="s">
        <v>18630</v>
      </c>
      <c r="I4621" s="34"/>
      <c r="J4621" s="5" t="s">
        <v>18630</v>
      </c>
      <c r="K4621" s="34"/>
      <c r="L4621" s="5" t="s">
        <v>18796</v>
      </c>
      <c r="M4621" s="5" t="s">
        <v>473</v>
      </c>
      <c r="N4621" s="5" t="s">
        <v>117</v>
      </c>
      <c r="O4621" s="35">
        <v>304167.13</v>
      </c>
      <c r="P4621" s="60" t="s">
        <v>18630</v>
      </c>
      <c r="Q4621" s="5" t="str">
        <f t="shared" si="72"/>
        <v>Ativo</v>
      </c>
      <c r="R4621" s="32" t="e">
        <v>#N/A</v>
      </c>
    </row>
    <row r="4622" spans="1:18" x14ac:dyDescent="0.2">
      <c r="A4622" s="5" t="s">
        <v>15393</v>
      </c>
      <c r="B4622" s="5" t="s">
        <v>15394</v>
      </c>
      <c r="C4622" s="5" t="s">
        <v>15395</v>
      </c>
      <c r="D4622" s="5" t="s">
        <v>19541</v>
      </c>
      <c r="E4622" s="36" t="s">
        <v>71</v>
      </c>
      <c r="F4622" s="5" t="s">
        <v>18633</v>
      </c>
      <c r="G4622" s="34">
        <v>43065</v>
      </c>
      <c r="H4622" s="33" t="s">
        <v>18633</v>
      </c>
      <c r="I4622" s="34">
        <v>43208</v>
      </c>
      <c r="J4622" s="33" t="s">
        <v>18633</v>
      </c>
      <c r="K4622" s="34">
        <v>44182</v>
      </c>
      <c r="L4622" s="33" t="s">
        <v>42</v>
      </c>
      <c r="M4622" s="5" t="s">
        <v>15396</v>
      </c>
      <c r="N4622" s="5" t="s">
        <v>26</v>
      </c>
      <c r="O4622" s="35">
        <v>40000</v>
      </c>
      <c r="P4622" s="5" t="s">
        <v>18630</v>
      </c>
      <c r="Q4622" s="5" t="str">
        <f t="shared" si="72"/>
        <v>Arquivado</v>
      </c>
      <c r="R4622" s="32" t="e">
        <v>#N/A</v>
      </c>
    </row>
    <row r="4623" spans="1:18" x14ac:dyDescent="0.2">
      <c r="A4623" s="5" t="s">
        <v>15398</v>
      </c>
      <c r="B4623" s="5"/>
      <c r="C4623" s="5" t="s">
        <v>15399</v>
      </c>
      <c r="D4623" s="5" t="s">
        <v>19222</v>
      </c>
      <c r="E4623" s="36" t="s">
        <v>71</v>
      </c>
      <c r="F4623" s="5" t="s">
        <v>18633</v>
      </c>
      <c r="G4623" s="34">
        <v>44858</v>
      </c>
      <c r="H4623" s="33" t="s">
        <v>18633</v>
      </c>
      <c r="I4623" s="34">
        <v>45106</v>
      </c>
      <c r="J4623" s="33" t="s">
        <v>18633</v>
      </c>
      <c r="K4623" s="34">
        <v>45450</v>
      </c>
      <c r="L4623" s="33" t="s">
        <v>42</v>
      </c>
      <c r="M4623" s="33" t="s">
        <v>43</v>
      </c>
      <c r="N4623" s="5" t="s">
        <v>26</v>
      </c>
      <c r="O4623" s="35">
        <v>658086.68000000005</v>
      </c>
      <c r="P4623" s="5" t="s">
        <v>18630</v>
      </c>
      <c r="Q4623" s="5" t="str">
        <f t="shared" si="72"/>
        <v>Arquivado</v>
      </c>
      <c r="R4623" s="32" t="e">
        <v>#N/A</v>
      </c>
    </row>
    <row r="4624" spans="1:18" x14ac:dyDescent="0.2">
      <c r="A4624" s="5" t="s">
        <v>15400</v>
      </c>
      <c r="B4624" s="5"/>
      <c r="C4624" s="5" t="s">
        <v>15401</v>
      </c>
      <c r="D4624" s="5" t="s">
        <v>19542</v>
      </c>
      <c r="E4624" s="36" t="s">
        <v>71</v>
      </c>
      <c r="F4624" s="5" t="s">
        <v>18633</v>
      </c>
      <c r="G4624" s="34">
        <v>45323</v>
      </c>
      <c r="H4624" s="33" t="s">
        <v>18633</v>
      </c>
      <c r="I4624" s="34">
        <v>45583</v>
      </c>
      <c r="J4624" s="33" t="s">
        <v>18630</v>
      </c>
      <c r="K4624" s="34"/>
      <c r="L4624" s="5" t="s">
        <v>18796</v>
      </c>
      <c r="M4624" s="5" t="s">
        <v>348</v>
      </c>
      <c r="N4624" s="5" t="s">
        <v>117</v>
      </c>
      <c r="O4624" s="35">
        <v>747527.67</v>
      </c>
      <c r="P4624" s="60" t="s">
        <v>18630</v>
      </c>
      <c r="Q4624" s="5" t="str">
        <f t="shared" si="72"/>
        <v>Ativo</v>
      </c>
      <c r="R4624" s="32" t="e">
        <v>#N/A</v>
      </c>
    </row>
    <row r="4625" spans="1:18" x14ac:dyDescent="0.2">
      <c r="A4625" s="5" t="s">
        <v>15402</v>
      </c>
      <c r="B4625" s="5"/>
      <c r="C4625" s="5" t="s">
        <v>15403</v>
      </c>
      <c r="D4625" s="5" t="s">
        <v>18692</v>
      </c>
      <c r="E4625" s="36" t="s">
        <v>71</v>
      </c>
      <c r="F4625" s="5" t="s">
        <v>18633</v>
      </c>
      <c r="G4625" s="34">
        <v>45882</v>
      </c>
      <c r="H4625" s="33" t="s">
        <v>18630</v>
      </c>
      <c r="I4625" s="34"/>
      <c r="J4625" s="5" t="s">
        <v>18630</v>
      </c>
      <c r="K4625" s="34"/>
      <c r="L4625" s="5" t="s">
        <v>42</v>
      </c>
      <c r="M4625" s="5" t="s">
        <v>43</v>
      </c>
      <c r="N4625" s="5" t="s">
        <v>26</v>
      </c>
      <c r="O4625" s="35">
        <v>689221.21</v>
      </c>
      <c r="P4625" s="5" t="s">
        <v>18633</v>
      </c>
      <c r="Q4625" s="5" t="str">
        <f t="shared" si="72"/>
        <v>Arquivado</v>
      </c>
      <c r="R4625" s="32" t="e">
        <v>#N/A</v>
      </c>
    </row>
    <row r="4626" spans="1:18" x14ac:dyDescent="0.2">
      <c r="A4626" s="5" t="s">
        <v>15404</v>
      </c>
      <c r="B4626" s="5"/>
      <c r="C4626" s="5" t="s">
        <v>15405</v>
      </c>
      <c r="D4626" s="5" t="s">
        <v>13135</v>
      </c>
      <c r="E4626" s="36" t="s">
        <v>71</v>
      </c>
      <c r="F4626" s="5" t="s">
        <v>18633</v>
      </c>
      <c r="G4626" s="34">
        <v>45485</v>
      </c>
      <c r="H4626" s="33" t="s">
        <v>18630</v>
      </c>
      <c r="I4626" s="34"/>
      <c r="J4626" s="5" t="s">
        <v>18630</v>
      </c>
      <c r="K4626" s="34"/>
      <c r="L4626" s="5" t="s">
        <v>42</v>
      </c>
      <c r="M4626" s="33" t="s">
        <v>43</v>
      </c>
      <c r="N4626" s="5" t="s">
        <v>26</v>
      </c>
      <c r="O4626" s="35">
        <v>201794.2</v>
      </c>
      <c r="P4626" s="5" t="s">
        <v>18633</v>
      </c>
      <c r="Q4626" s="5" t="str">
        <f t="shared" si="72"/>
        <v>Arquivado</v>
      </c>
      <c r="R4626" s="32" t="e">
        <v>#N/A</v>
      </c>
    </row>
    <row r="4627" spans="1:18" x14ac:dyDescent="0.2">
      <c r="A4627" s="5" t="s">
        <v>15406</v>
      </c>
      <c r="B4627" s="5" t="s">
        <v>15407</v>
      </c>
      <c r="C4627" s="5" t="s">
        <v>15408</v>
      </c>
      <c r="D4627" s="5" t="s">
        <v>15409</v>
      </c>
      <c r="E4627" s="36" t="s">
        <v>71</v>
      </c>
      <c r="F4627" s="5" t="s">
        <v>18633</v>
      </c>
      <c r="G4627" s="34">
        <v>43810</v>
      </c>
      <c r="H4627" s="33" t="s">
        <v>18633</v>
      </c>
      <c r="I4627" s="34">
        <v>44083</v>
      </c>
      <c r="J4627" s="33" t="s">
        <v>18633</v>
      </c>
      <c r="K4627" s="34">
        <v>45223</v>
      </c>
      <c r="L4627" s="33" t="s">
        <v>42</v>
      </c>
      <c r="M4627" s="33" t="s">
        <v>15410</v>
      </c>
      <c r="N4627" s="5" t="s">
        <v>26</v>
      </c>
      <c r="O4627" s="35">
        <v>228699.17</v>
      </c>
      <c r="P4627" s="5" t="s">
        <v>18630</v>
      </c>
      <c r="Q4627" s="5" t="str">
        <f t="shared" si="72"/>
        <v>Arquivado</v>
      </c>
      <c r="R4627" s="32" t="e">
        <v>#N/A</v>
      </c>
    </row>
    <row r="4628" spans="1:18" x14ac:dyDescent="0.2">
      <c r="A4628" s="5" t="s">
        <v>15412</v>
      </c>
      <c r="B4628" s="5"/>
      <c r="C4628" s="5" t="s">
        <v>15341</v>
      </c>
      <c r="D4628" s="5" t="s">
        <v>18693</v>
      </c>
      <c r="E4628" s="36" t="s">
        <v>71</v>
      </c>
      <c r="F4628" s="5" t="s">
        <v>18633</v>
      </c>
      <c r="G4628" s="34">
        <v>45040</v>
      </c>
      <c r="H4628" s="33" t="s">
        <v>18630</v>
      </c>
      <c r="I4628" s="34"/>
      <c r="J4628" s="5" t="s">
        <v>18630</v>
      </c>
      <c r="K4628" s="34"/>
      <c r="L4628" s="5" t="s">
        <v>42</v>
      </c>
      <c r="M4628" s="5" t="s">
        <v>43</v>
      </c>
      <c r="N4628" s="5" t="s">
        <v>26</v>
      </c>
      <c r="O4628" s="35">
        <v>122732.28</v>
      </c>
      <c r="P4628" s="5" t="s">
        <v>18630</v>
      </c>
      <c r="Q4628" s="5" t="str">
        <f t="shared" si="72"/>
        <v>Arquivado</v>
      </c>
      <c r="R4628" s="32" t="e">
        <v>#N/A</v>
      </c>
    </row>
    <row r="4629" spans="1:18" x14ac:dyDescent="0.2">
      <c r="A4629" s="5" t="s">
        <v>15413</v>
      </c>
      <c r="B4629" s="5"/>
      <c r="C4629" s="5" t="s">
        <v>15414</v>
      </c>
      <c r="D4629" s="5" t="s">
        <v>443</v>
      </c>
      <c r="E4629" s="36" t="s">
        <v>71</v>
      </c>
      <c r="F4629" s="5" t="s">
        <v>18633</v>
      </c>
      <c r="G4629" s="34">
        <v>45447</v>
      </c>
      <c r="H4629" s="33" t="s">
        <v>18633</v>
      </c>
      <c r="I4629" s="34">
        <v>45644</v>
      </c>
      <c r="J4629" s="33" t="s">
        <v>18633</v>
      </c>
      <c r="K4629" s="34">
        <v>45741</v>
      </c>
      <c r="L4629" s="33" t="s">
        <v>18794</v>
      </c>
      <c r="M4629" s="33" t="s">
        <v>238</v>
      </c>
      <c r="N4629" s="5" t="s">
        <v>117</v>
      </c>
      <c r="O4629" s="35">
        <v>139767.03</v>
      </c>
      <c r="P4629" s="60" t="s">
        <v>18630</v>
      </c>
      <c r="Q4629" s="5" t="str">
        <f t="shared" si="72"/>
        <v>Ativo</v>
      </c>
      <c r="R4629" s="32" t="e">
        <v>#N/A</v>
      </c>
    </row>
    <row r="4630" spans="1:18" x14ac:dyDescent="0.2">
      <c r="A4630" s="5" t="s">
        <v>15415</v>
      </c>
      <c r="B4630" s="5"/>
      <c r="C4630" s="5" t="s">
        <v>15416</v>
      </c>
      <c r="D4630" s="5" t="s">
        <v>18695</v>
      </c>
      <c r="E4630" s="36" t="s">
        <v>71</v>
      </c>
      <c r="F4630" s="5" t="s">
        <v>18630</v>
      </c>
      <c r="G4630" s="34"/>
      <c r="H4630" s="5" t="s">
        <v>18630</v>
      </c>
      <c r="I4630" s="34"/>
      <c r="J4630" s="5" t="s">
        <v>18630</v>
      </c>
      <c r="K4630" s="34"/>
      <c r="L4630" s="5" t="s">
        <v>42</v>
      </c>
      <c r="M4630" s="5" t="s">
        <v>43</v>
      </c>
      <c r="N4630" s="5" t="s">
        <v>26</v>
      </c>
      <c r="O4630" s="35">
        <v>447424.89</v>
      </c>
      <c r="P4630" s="5" t="s">
        <v>18630</v>
      </c>
      <c r="Q4630" s="5" t="str">
        <f t="shared" si="72"/>
        <v>Arquivado</v>
      </c>
      <c r="R4630" s="32" t="e">
        <v>#N/A</v>
      </c>
    </row>
    <row r="4631" spans="1:18" x14ac:dyDescent="0.2">
      <c r="A4631" s="5" t="s">
        <v>15417</v>
      </c>
      <c r="B4631" s="5"/>
      <c r="C4631" s="5" t="s">
        <v>15418</v>
      </c>
      <c r="D4631" s="5" t="s">
        <v>19391</v>
      </c>
      <c r="E4631" s="36" t="s">
        <v>71</v>
      </c>
      <c r="F4631" s="5" t="s">
        <v>18633</v>
      </c>
      <c r="G4631" s="34">
        <v>42822</v>
      </c>
      <c r="H4631" s="33" t="s">
        <v>18630</v>
      </c>
      <c r="I4631" s="34"/>
      <c r="J4631" s="5" t="s">
        <v>18630</v>
      </c>
      <c r="K4631" s="34"/>
      <c r="L4631" s="5" t="s">
        <v>42</v>
      </c>
      <c r="M4631" s="5" t="s">
        <v>43</v>
      </c>
      <c r="N4631" s="5" t="s">
        <v>26</v>
      </c>
      <c r="O4631" s="35">
        <v>40000</v>
      </c>
      <c r="P4631" s="5" t="s">
        <v>18630</v>
      </c>
      <c r="Q4631" s="5" t="str">
        <f t="shared" si="72"/>
        <v>Arquivado</v>
      </c>
      <c r="R4631" s="32" t="e">
        <v>#N/A</v>
      </c>
    </row>
    <row r="4632" spans="1:18" x14ac:dyDescent="0.2">
      <c r="A4632" s="5" t="s">
        <v>15419</v>
      </c>
      <c r="B4632" s="5" t="s">
        <v>15420</v>
      </c>
      <c r="C4632" s="5" t="s">
        <v>15421</v>
      </c>
      <c r="D4632" s="5" t="s">
        <v>443</v>
      </c>
      <c r="E4632" s="36" t="s">
        <v>71</v>
      </c>
      <c r="F4632" s="5" t="s">
        <v>18633</v>
      </c>
      <c r="G4632" s="34">
        <v>44430</v>
      </c>
      <c r="H4632" s="33" t="s">
        <v>18633</v>
      </c>
      <c r="I4632" s="34">
        <v>44713</v>
      </c>
      <c r="J4632" s="33" t="s">
        <v>18633</v>
      </c>
      <c r="K4632" s="34">
        <v>45937</v>
      </c>
      <c r="L4632" s="33" t="s">
        <v>18794</v>
      </c>
      <c r="M4632" s="33" t="s">
        <v>15422</v>
      </c>
      <c r="N4632" s="5" t="s">
        <v>117</v>
      </c>
      <c r="O4632" s="35">
        <v>123225.26</v>
      </c>
      <c r="P4632" s="60" t="s">
        <v>18630</v>
      </c>
      <c r="Q4632" s="5" t="str">
        <f t="shared" si="72"/>
        <v>Ativo</v>
      </c>
      <c r="R4632" s="32" t="e">
        <v>#N/A</v>
      </c>
    </row>
    <row r="4633" spans="1:18" x14ac:dyDescent="0.2">
      <c r="A4633" s="5" t="s">
        <v>15424</v>
      </c>
      <c r="B4633" s="5"/>
      <c r="C4633" s="5" t="s">
        <v>15425</v>
      </c>
      <c r="D4633" s="5" t="s">
        <v>443</v>
      </c>
      <c r="E4633" s="36" t="s">
        <v>71</v>
      </c>
      <c r="F4633" s="5" t="s">
        <v>18633</v>
      </c>
      <c r="G4633" s="34">
        <v>45236</v>
      </c>
      <c r="H4633" s="33" t="s">
        <v>18633</v>
      </c>
      <c r="I4633" s="34">
        <v>45400</v>
      </c>
      <c r="J4633" s="33" t="s">
        <v>18633</v>
      </c>
      <c r="K4633" s="34">
        <v>45419</v>
      </c>
      <c r="L4633" s="33" t="s">
        <v>42</v>
      </c>
      <c r="M4633" s="5" t="s">
        <v>15426</v>
      </c>
      <c r="N4633" s="5" t="s">
        <v>26</v>
      </c>
      <c r="O4633" s="35">
        <v>165027.35</v>
      </c>
      <c r="P4633" s="5" t="s">
        <v>18630</v>
      </c>
      <c r="Q4633" s="5" t="str">
        <f t="shared" si="72"/>
        <v>Arquivado</v>
      </c>
      <c r="R4633" s="32" t="e">
        <v>#N/A</v>
      </c>
    </row>
    <row r="4634" spans="1:18" x14ac:dyDescent="0.2">
      <c r="A4634" s="5" t="s">
        <v>15428</v>
      </c>
      <c r="B4634" s="5" t="s">
        <v>15429</v>
      </c>
      <c r="C4634" s="5" t="s">
        <v>15430</v>
      </c>
      <c r="D4634" s="5" t="s">
        <v>18692</v>
      </c>
      <c r="E4634" s="36" t="s">
        <v>71</v>
      </c>
      <c r="F4634" s="5" t="s">
        <v>18633</v>
      </c>
      <c r="G4634" s="34">
        <v>45330</v>
      </c>
      <c r="H4634" s="33" t="s">
        <v>18633</v>
      </c>
      <c r="I4634" s="34">
        <v>45540</v>
      </c>
      <c r="J4634" s="33" t="s">
        <v>18633</v>
      </c>
      <c r="K4634" s="34">
        <v>45959</v>
      </c>
      <c r="L4634" s="33" t="s">
        <v>42</v>
      </c>
      <c r="M4634" s="5" t="s">
        <v>43</v>
      </c>
      <c r="N4634" s="5" t="s">
        <v>26</v>
      </c>
      <c r="O4634" s="35">
        <v>204602.4</v>
      </c>
      <c r="P4634" s="5" t="s">
        <v>18630</v>
      </c>
      <c r="Q4634" s="5" t="str">
        <f t="shared" si="72"/>
        <v>Arquivado</v>
      </c>
      <c r="R4634" s="32" t="e">
        <v>#N/A</v>
      </c>
    </row>
    <row r="4635" spans="1:18" x14ac:dyDescent="0.2">
      <c r="A4635" s="5" t="s">
        <v>15431</v>
      </c>
      <c r="B4635" s="5"/>
      <c r="C4635" s="5" t="s">
        <v>11279</v>
      </c>
      <c r="D4635" s="5" t="s">
        <v>19216</v>
      </c>
      <c r="E4635" s="36" t="s">
        <v>39</v>
      </c>
      <c r="F4635" s="5" t="s">
        <v>18630</v>
      </c>
      <c r="G4635" s="34"/>
      <c r="H4635" s="5" t="s">
        <v>18630</v>
      </c>
      <c r="I4635" s="34"/>
      <c r="J4635" s="5" t="s">
        <v>18630</v>
      </c>
      <c r="K4635" s="34"/>
      <c r="L4635" s="5" t="s">
        <v>42</v>
      </c>
      <c r="M4635" s="33" t="s">
        <v>43</v>
      </c>
      <c r="N4635" s="5" t="s">
        <v>26</v>
      </c>
      <c r="O4635" s="35">
        <v>35000</v>
      </c>
      <c r="P4635" s="5" t="s">
        <v>18633</v>
      </c>
      <c r="Q4635" s="5" t="str">
        <f t="shared" si="72"/>
        <v>Arquivado</v>
      </c>
      <c r="R4635" s="32" t="e">
        <v>#N/A</v>
      </c>
    </row>
    <row r="4636" spans="1:18" x14ac:dyDescent="0.2">
      <c r="A4636" s="5" t="s">
        <v>15432</v>
      </c>
      <c r="B4636" s="5"/>
      <c r="C4636" s="5" t="s">
        <v>15433</v>
      </c>
      <c r="D4636" s="5" t="s">
        <v>184</v>
      </c>
      <c r="E4636" s="36" t="s">
        <v>71</v>
      </c>
      <c r="F4636" s="5" t="s">
        <v>18633</v>
      </c>
      <c r="G4636" s="34">
        <v>44082</v>
      </c>
      <c r="H4636" s="33" t="s">
        <v>18630</v>
      </c>
      <c r="I4636" s="34"/>
      <c r="J4636" s="5" t="s">
        <v>18633</v>
      </c>
      <c r="K4636" s="34">
        <v>44294</v>
      </c>
      <c r="L4636" s="33" t="s">
        <v>42</v>
      </c>
      <c r="M4636" s="5" t="s">
        <v>43</v>
      </c>
      <c r="N4636" s="5" t="s">
        <v>26</v>
      </c>
      <c r="O4636" s="35">
        <v>118216.47</v>
      </c>
      <c r="P4636" s="5" t="s">
        <v>18630</v>
      </c>
      <c r="Q4636" s="5" t="str">
        <f t="shared" si="72"/>
        <v>Arquivado</v>
      </c>
      <c r="R4636" s="32" t="e">
        <v>#N/A</v>
      </c>
    </row>
    <row r="4637" spans="1:18" x14ac:dyDescent="0.2">
      <c r="A4637" s="5" t="s">
        <v>15434</v>
      </c>
      <c r="B4637" s="5"/>
      <c r="C4637" s="5" t="s">
        <v>15435</v>
      </c>
      <c r="D4637" s="5" t="s">
        <v>18691</v>
      </c>
      <c r="E4637" s="36" t="s">
        <v>71</v>
      </c>
      <c r="F4637" s="5" t="s">
        <v>18633</v>
      </c>
      <c r="G4637" s="34">
        <v>42704</v>
      </c>
      <c r="H4637" s="33" t="s">
        <v>18633</v>
      </c>
      <c r="I4637" s="34">
        <v>42829</v>
      </c>
      <c r="J4637" s="33" t="s">
        <v>18633</v>
      </c>
      <c r="K4637" s="34">
        <v>43250</v>
      </c>
      <c r="L4637" s="33" t="s">
        <v>23</v>
      </c>
      <c r="M4637" s="5" t="s">
        <v>15436</v>
      </c>
      <c r="N4637" s="5" t="s">
        <v>26</v>
      </c>
      <c r="O4637" s="35">
        <v>40000</v>
      </c>
      <c r="P4637" s="5" t="s">
        <v>18630</v>
      </c>
      <c r="Q4637" s="5" t="str">
        <f t="shared" si="72"/>
        <v>Arquivado</v>
      </c>
      <c r="R4637" s="32" t="e">
        <v>#N/A</v>
      </c>
    </row>
    <row r="4638" spans="1:18" x14ac:dyDescent="0.2">
      <c r="A4638" s="5" t="s">
        <v>15438</v>
      </c>
      <c r="B4638" s="5"/>
      <c r="C4638" s="5" t="s">
        <v>15439</v>
      </c>
      <c r="D4638" s="5" t="s">
        <v>15440</v>
      </c>
      <c r="E4638" s="36" t="s">
        <v>71</v>
      </c>
      <c r="F4638" s="5" t="s">
        <v>18633</v>
      </c>
      <c r="G4638" s="34">
        <v>44680</v>
      </c>
      <c r="H4638" s="33" t="s">
        <v>18633</v>
      </c>
      <c r="I4638" s="34">
        <v>44964</v>
      </c>
      <c r="J4638" s="33" t="s">
        <v>18633</v>
      </c>
      <c r="K4638" s="34">
        <v>44989</v>
      </c>
      <c r="L4638" s="33" t="s">
        <v>18684</v>
      </c>
      <c r="M4638" s="33" t="s">
        <v>646</v>
      </c>
      <c r="N4638" s="5" t="s">
        <v>117</v>
      </c>
      <c r="O4638" s="35">
        <v>90428.59</v>
      </c>
      <c r="P4638" s="60" t="s">
        <v>18633</v>
      </c>
      <c r="Q4638" s="5" t="str">
        <f t="shared" si="72"/>
        <v>Ativo</v>
      </c>
      <c r="R4638" s="32" t="e">
        <v>#N/A</v>
      </c>
    </row>
    <row r="4639" spans="1:18" x14ac:dyDescent="0.2">
      <c r="A4639" s="5" t="s">
        <v>15441</v>
      </c>
      <c r="B4639" s="5" t="s">
        <v>15442</v>
      </c>
      <c r="C4639" s="5" t="s">
        <v>12989</v>
      </c>
      <c r="D4639" s="5" t="s">
        <v>15443</v>
      </c>
      <c r="E4639" s="36" t="s">
        <v>71</v>
      </c>
      <c r="F4639" s="5" t="s">
        <v>18633</v>
      </c>
      <c r="G4639" s="34">
        <v>44658</v>
      </c>
      <c r="H4639" s="33" t="s">
        <v>18633</v>
      </c>
      <c r="I4639" s="34">
        <v>44827</v>
      </c>
      <c r="J4639" s="33" t="s">
        <v>18633</v>
      </c>
      <c r="K4639" s="34">
        <v>45156</v>
      </c>
      <c r="L4639" s="33" t="s">
        <v>18794</v>
      </c>
      <c r="M4639" s="33" t="s">
        <v>7552</v>
      </c>
      <c r="N4639" s="5" t="s">
        <v>117</v>
      </c>
      <c r="O4639" s="35">
        <v>407411.84</v>
      </c>
      <c r="P4639" s="60" t="s">
        <v>18630</v>
      </c>
      <c r="Q4639" s="5" t="str">
        <f t="shared" si="72"/>
        <v>Ativo</v>
      </c>
      <c r="R4639" s="32" t="e">
        <v>#N/A</v>
      </c>
    </row>
    <row r="4640" spans="1:18" x14ac:dyDescent="0.2">
      <c r="A4640" s="5" t="s">
        <v>15444</v>
      </c>
      <c r="B4640" s="5" t="s">
        <v>15445</v>
      </c>
      <c r="C4640" s="5" t="s">
        <v>12956</v>
      </c>
      <c r="D4640" s="5" t="s">
        <v>2614</v>
      </c>
      <c r="E4640" s="36" t="s">
        <v>71</v>
      </c>
      <c r="F4640" s="5" t="s">
        <v>18633</v>
      </c>
      <c r="G4640" s="34">
        <v>44707</v>
      </c>
      <c r="H4640" s="33" t="s">
        <v>18633</v>
      </c>
      <c r="I4640" s="34">
        <v>44854</v>
      </c>
      <c r="J4640" s="33" t="s">
        <v>18633</v>
      </c>
      <c r="K4640" s="34">
        <v>45044</v>
      </c>
      <c r="L4640" s="33" t="s">
        <v>42</v>
      </c>
      <c r="M4640" s="33" t="s">
        <v>646</v>
      </c>
      <c r="N4640" s="5" t="s">
        <v>26</v>
      </c>
      <c r="O4640" s="35">
        <v>505879.82</v>
      </c>
      <c r="P4640" s="5" t="s">
        <v>18630</v>
      </c>
      <c r="Q4640" s="5" t="str">
        <f t="shared" si="72"/>
        <v>Arquivado</v>
      </c>
      <c r="R4640" s="32" t="e">
        <v>#N/A</v>
      </c>
    </row>
    <row r="4641" spans="1:18" x14ac:dyDescent="0.2">
      <c r="A4641" s="5" t="s">
        <v>15446</v>
      </c>
      <c r="B4641" s="5"/>
      <c r="C4641" s="5" t="s">
        <v>15447</v>
      </c>
      <c r="D4641" s="5" t="s">
        <v>11943</v>
      </c>
      <c r="E4641" s="36" t="s">
        <v>71</v>
      </c>
      <c r="F4641" s="5" t="s">
        <v>18633</v>
      </c>
      <c r="G4641" s="34">
        <v>45637</v>
      </c>
      <c r="H4641" s="33" t="s">
        <v>18633</v>
      </c>
      <c r="I4641" s="34">
        <v>45854</v>
      </c>
      <c r="J4641" s="33" t="s">
        <v>18630</v>
      </c>
      <c r="K4641" s="34"/>
      <c r="L4641" s="5" t="s">
        <v>18795</v>
      </c>
      <c r="M4641" s="5" t="s">
        <v>15448</v>
      </c>
      <c r="N4641" s="5" t="s">
        <v>117</v>
      </c>
      <c r="O4641" s="35">
        <v>894838.59</v>
      </c>
      <c r="P4641" s="60" t="s">
        <v>18630</v>
      </c>
      <c r="Q4641" s="5" t="str">
        <f t="shared" si="72"/>
        <v>Ativo</v>
      </c>
      <c r="R4641" s="32" t="e">
        <v>#N/A</v>
      </c>
    </row>
    <row r="4642" spans="1:18" x14ac:dyDescent="0.2">
      <c r="A4642" s="5" t="s">
        <v>15450</v>
      </c>
      <c r="B4642" s="5"/>
      <c r="C4642" s="5" t="s">
        <v>15451</v>
      </c>
      <c r="D4642" s="5" t="s">
        <v>15452</v>
      </c>
      <c r="E4642" s="36" t="s">
        <v>71</v>
      </c>
      <c r="F4642" s="5" t="s">
        <v>18633</v>
      </c>
      <c r="G4642" s="34">
        <v>46100</v>
      </c>
      <c r="H4642" s="33" t="s">
        <v>18630</v>
      </c>
      <c r="I4642" s="34"/>
      <c r="J4642" s="5" t="s">
        <v>18630</v>
      </c>
      <c r="K4642" s="34"/>
      <c r="L4642" s="5" t="s">
        <v>18795</v>
      </c>
      <c r="M4642" s="5" t="s">
        <v>15453</v>
      </c>
      <c r="N4642" s="5" t="s">
        <v>117</v>
      </c>
      <c r="O4642" s="35">
        <v>81455.14</v>
      </c>
      <c r="P4642" s="60" t="s">
        <v>18630</v>
      </c>
      <c r="Q4642" s="5" t="str">
        <f t="shared" si="72"/>
        <v>Ativo</v>
      </c>
      <c r="R4642" s="32" t="e">
        <v>#N/A</v>
      </c>
    </row>
    <row r="4643" spans="1:18" x14ac:dyDescent="0.2">
      <c r="A4643" s="5" t="s">
        <v>15455</v>
      </c>
      <c r="B4643" s="5"/>
      <c r="C4643" s="5" t="s">
        <v>15456</v>
      </c>
      <c r="D4643" s="5" t="s">
        <v>13162</v>
      </c>
      <c r="E4643" s="36" t="s">
        <v>71</v>
      </c>
      <c r="F4643" s="5" t="s">
        <v>18633</v>
      </c>
      <c r="G4643" s="34">
        <v>43797</v>
      </c>
      <c r="H4643" s="33" t="s">
        <v>18633</v>
      </c>
      <c r="I4643" s="34">
        <v>44015</v>
      </c>
      <c r="J4643" s="33" t="s">
        <v>18633</v>
      </c>
      <c r="K4643" s="34">
        <v>45034</v>
      </c>
      <c r="L4643" s="33" t="s">
        <v>42</v>
      </c>
      <c r="M4643" s="5" t="s">
        <v>43</v>
      </c>
      <c r="N4643" s="5" t="s">
        <v>26</v>
      </c>
      <c r="O4643" s="35">
        <v>389283.23</v>
      </c>
      <c r="P4643" s="5" t="s">
        <v>18630</v>
      </c>
      <c r="Q4643" s="5" t="str">
        <f t="shared" si="72"/>
        <v>Arquivado</v>
      </c>
      <c r="R4643" s="32" t="e">
        <v>#N/A</v>
      </c>
    </row>
    <row r="4644" spans="1:18" x14ac:dyDescent="0.2">
      <c r="A4644" s="5" t="s">
        <v>15457</v>
      </c>
      <c r="B4644" s="5"/>
      <c r="C4644" s="5" t="s">
        <v>15458</v>
      </c>
      <c r="D4644" s="5" t="s">
        <v>18691</v>
      </c>
      <c r="E4644" s="36" t="s">
        <v>71</v>
      </c>
      <c r="F4644" s="5" t="s">
        <v>18633</v>
      </c>
      <c r="G4644" s="34">
        <v>44697</v>
      </c>
      <c r="H4644" s="33" t="s">
        <v>18633</v>
      </c>
      <c r="I4644" s="34">
        <v>45043</v>
      </c>
      <c r="J4644" s="33" t="s">
        <v>18630</v>
      </c>
      <c r="K4644" s="34"/>
      <c r="L4644" s="5" t="s">
        <v>18796</v>
      </c>
      <c r="M4644" s="5" t="s">
        <v>15459</v>
      </c>
      <c r="N4644" s="5" t="s">
        <v>117</v>
      </c>
      <c r="O4644" s="35">
        <v>122577.46</v>
      </c>
      <c r="P4644" s="60" t="s">
        <v>18630</v>
      </c>
      <c r="Q4644" s="5" t="str">
        <f t="shared" si="72"/>
        <v>Ativo</v>
      </c>
      <c r="R4644" s="32" t="e">
        <v>#N/A</v>
      </c>
    </row>
    <row r="4645" spans="1:18" x14ac:dyDescent="0.2">
      <c r="A4645" s="5" t="s">
        <v>15461</v>
      </c>
      <c r="B4645" s="5" t="s">
        <v>15462</v>
      </c>
      <c r="C4645" s="5" t="s">
        <v>15463</v>
      </c>
      <c r="D4645" s="5" t="s">
        <v>18692</v>
      </c>
      <c r="E4645" s="36" t="s">
        <v>71</v>
      </c>
      <c r="F4645" s="5" t="s">
        <v>18633</v>
      </c>
      <c r="G4645" s="34">
        <v>43982</v>
      </c>
      <c r="H4645" s="33" t="s">
        <v>18633</v>
      </c>
      <c r="I4645" s="34">
        <v>44245</v>
      </c>
      <c r="J4645" s="33" t="s">
        <v>18630</v>
      </c>
      <c r="K4645" s="34"/>
      <c r="L4645" s="5" t="s">
        <v>18796</v>
      </c>
      <c r="M4645" s="5" t="s">
        <v>15464</v>
      </c>
      <c r="N4645" s="5" t="s">
        <v>117</v>
      </c>
      <c r="O4645" s="35">
        <v>191461.49</v>
      </c>
      <c r="P4645" s="60" t="s">
        <v>18630</v>
      </c>
      <c r="Q4645" s="5" t="str">
        <f t="shared" si="72"/>
        <v>Ativo</v>
      </c>
      <c r="R4645" s="32" t="e">
        <v>#N/A</v>
      </c>
    </row>
    <row r="4646" spans="1:18" x14ac:dyDescent="0.2">
      <c r="A4646" s="5" t="s">
        <v>15466</v>
      </c>
      <c r="B4646" s="5"/>
      <c r="C4646" s="5" t="s">
        <v>15467</v>
      </c>
      <c r="D4646" s="5" t="s">
        <v>18695</v>
      </c>
      <c r="E4646" s="36" t="s">
        <v>71</v>
      </c>
      <c r="F4646" s="5" t="s">
        <v>18633</v>
      </c>
      <c r="G4646" s="34">
        <v>45530</v>
      </c>
      <c r="H4646" s="33" t="s">
        <v>18633</v>
      </c>
      <c r="I4646" s="34">
        <v>45694</v>
      </c>
      <c r="J4646" s="33" t="s">
        <v>18633</v>
      </c>
      <c r="K4646" s="34">
        <v>45951</v>
      </c>
      <c r="L4646" s="33" t="s">
        <v>42</v>
      </c>
      <c r="M4646" s="5" t="s">
        <v>15468</v>
      </c>
      <c r="N4646" s="5" t="s">
        <v>26</v>
      </c>
      <c r="O4646" s="35">
        <v>182639.06</v>
      </c>
      <c r="P4646" s="5" t="s">
        <v>18630</v>
      </c>
      <c r="Q4646" s="5" t="str">
        <f t="shared" si="72"/>
        <v>Arquivado</v>
      </c>
      <c r="R4646" s="32" t="e">
        <v>#N/A</v>
      </c>
    </row>
    <row r="4647" spans="1:18" x14ac:dyDescent="0.2">
      <c r="A4647" s="5" t="s">
        <v>15470</v>
      </c>
      <c r="B4647" s="5"/>
      <c r="C4647" s="5" t="s">
        <v>15471</v>
      </c>
      <c r="D4647" s="5" t="s">
        <v>15472</v>
      </c>
      <c r="E4647" s="36" t="s">
        <v>71</v>
      </c>
      <c r="F4647" s="5" t="s">
        <v>18630</v>
      </c>
      <c r="G4647" s="34"/>
      <c r="H4647" s="5" t="s">
        <v>18630</v>
      </c>
      <c r="I4647" s="34"/>
      <c r="J4647" s="5" t="s">
        <v>18630</v>
      </c>
      <c r="K4647" s="34"/>
      <c r="L4647" s="5" t="s">
        <v>42</v>
      </c>
      <c r="M4647" s="5" t="s">
        <v>43</v>
      </c>
      <c r="N4647" s="5" t="s">
        <v>26</v>
      </c>
      <c r="O4647" s="35">
        <v>234266.69</v>
      </c>
      <c r="P4647" s="5" t="s">
        <v>18630</v>
      </c>
      <c r="Q4647" s="5" t="str">
        <f t="shared" si="72"/>
        <v>Arquivado</v>
      </c>
      <c r="R4647" s="32" t="e">
        <v>#N/A</v>
      </c>
    </row>
    <row r="4648" spans="1:18" x14ac:dyDescent="0.2">
      <c r="A4648" s="5" t="s">
        <v>15473</v>
      </c>
      <c r="B4648" s="5"/>
      <c r="C4648" s="5" t="s">
        <v>15474</v>
      </c>
      <c r="D4648" s="5" t="s">
        <v>7381</v>
      </c>
      <c r="E4648" s="36" t="s">
        <v>71</v>
      </c>
      <c r="F4648" s="5" t="s">
        <v>18633</v>
      </c>
      <c r="G4648" s="34">
        <v>44471</v>
      </c>
      <c r="H4648" s="33" t="s">
        <v>18633</v>
      </c>
      <c r="I4648" s="34">
        <v>44643</v>
      </c>
      <c r="J4648" s="33" t="s">
        <v>18633</v>
      </c>
      <c r="K4648" s="34">
        <v>45209</v>
      </c>
      <c r="L4648" s="33" t="s">
        <v>18794</v>
      </c>
      <c r="M4648" s="33" t="s">
        <v>15475</v>
      </c>
      <c r="N4648" s="5" t="s">
        <v>117</v>
      </c>
      <c r="O4648" s="35">
        <v>472406.62</v>
      </c>
      <c r="P4648" s="60" t="s">
        <v>18630</v>
      </c>
      <c r="Q4648" s="5" t="str">
        <f t="shared" si="72"/>
        <v>Ativo</v>
      </c>
      <c r="R4648" s="32" t="e">
        <v>#N/A</v>
      </c>
    </row>
    <row r="4649" spans="1:18" x14ac:dyDescent="0.2">
      <c r="A4649" s="5" t="s">
        <v>15477</v>
      </c>
      <c r="B4649" s="5"/>
      <c r="C4649" s="5" t="s">
        <v>15478</v>
      </c>
      <c r="D4649" s="5" t="s">
        <v>19391</v>
      </c>
      <c r="E4649" s="36" t="s">
        <v>71</v>
      </c>
      <c r="F4649" s="5" t="s">
        <v>18630</v>
      </c>
      <c r="G4649" s="34"/>
      <c r="H4649" s="5" t="s">
        <v>18630</v>
      </c>
      <c r="I4649" s="34"/>
      <c r="J4649" s="5" t="s">
        <v>18630</v>
      </c>
      <c r="K4649" s="34"/>
      <c r="L4649" s="5" t="s">
        <v>42</v>
      </c>
      <c r="M4649" s="5" t="s">
        <v>43</v>
      </c>
      <c r="N4649" s="5" t="s">
        <v>26</v>
      </c>
      <c r="O4649" s="35">
        <v>1120062.24</v>
      </c>
      <c r="P4649" s="5" t="s">
        <v>18630</v>
      </c>
      <c r="Q4649" s="5" t="str">
        <f t="shared" si="72"/>
        <v>Arquivado</v>
      </c>
      <c r="R4649" s="32" t="e">
        <v>#N/A</v>
      </c>
    </row>
    <row r="4650" spans="1:18" x14ac:dyDescent="0.2">
      <c r="A4650" s="5" t="s">
        <v>15479</v>
      </c>
      <c r="B4650" s="5"/>
      <c r="C4650" s="5" t="s">
        <v>15480</v>
      </c>
      <c r="D4650" s="5" t="s">
        <v>18691</v>
      </c>
      <c r="E4650" s="36" t="s">
        <v>71</v>
      </c>
      <c r="F4650" s="5" t="s">
        <v>18633</v>
      </c>
      <c r="G4650" s="34">
        <v>45993</v>
      </c>
      <c r="H4650" s="33" t="s">
        <v>18630</v>
      </c>
      <c r="I4650" s="34"/>
      <c r="J4650" s="5" t="s">
        <v>18630</v>
      </c>
      <c r="K4650" s="34"/>
      <c r="L4650" s="5" t="s">
        <v>42</v>
      </c>
      <c r="M4650" s="33" t="s">
        <v>15481</v>
      </c>
      <c r="N4650" s="5" t="s">
        <v>26</v>
      </c>
      <c r="O4650" s="35">
        <v>473462.77</v>
      </c>
      <c r="P4650" s="5" t="s">
        <v>18633</v>
      </c>
      <c r="Q4650" s="5" t="str">
        <f t="shared" si="72"/>
        <v>Arquivado</v>
      </c>
      <c r="R4650" s="32" t="e">
        <v>#N/A</v>
      </c>
    </row>
    <row r="4651" spans="1:18" x14ac:dyDescent="0.2">
      <c r="A4651" s="5" t="s">
        <v>15483</v>
      </c>
      <c r="B4651" s="5"/>
      <c r="C4651" s="5" t="s">
        <v>15484</v>
      </c>
      <c r="D4651" s="5" t="s">
        <v>15485</v>
      </c>
      <c r="E4651" s="36" t="s">
        <v>71</v>
      </c>
      <c r="F4651" s="5" t="s">
        <v>18633</v>
      </c>
      <c r="G4651" s="34">
        <v>45266</v>
      </c>
      <c r="H4651" s="33" t="s">
        <v>18630</v>
      </c>
      <c r="I4651" s="34"/>
      <c r="J4651" s="5" t="s">
        <v>18630</v>
      </c>
      <c r="K4651" s="34"/>
      <c r="L4651" s="5" t="s">
        <v>42</v>
      </c>
      <c r="M4651" s="5" t="s">
        <v>43</v>
      </c>
      <c r="N4651" s="5" t="s">
        <v>26</v>
      </c>
      <c r="O4651" s="35">
        <v>83388.11</v>
      </c>
      <c r="P4651" s="5" t="s">
        <v>18630</v>
      </c>
      <c r="Q4651" s="5" t="str">
        <f t="shared" si="72"/>
        <v>Arquivado</v>
      </c>
      <c r="R4651" s="32" t="e">
        <v>#N/A</v>
      </c>
    </row>
    <row r="4652" spans="1:18" x14ac:dyDescent="0.2">
      <c r="A4652" s="5" t="s">
        <v>15486</v>
      </c>
      <c r="B4652" s="5"/>
      <c r="C4652" s="5" t="s">
        <v>15487</v>
      </c>
      <c r="D4652" s="5" t="s">
        <v>7593</v>
      </c>
      <c r="E4652" s="36" t="s">
        <v>71</v>
      </c>
      <c r="F4652" s="5" t="s">
        <v>18633</v>
      </c>
      <c r="G4652" s="34">
        <v>45005</v>
      </c>
      <c r="H4652" s="33" t="s">
        <v>18633</v>
      </c>
      <c r="I4652" s="34">
        <v>45328</v>
      </c>
      <c r="J4652" s="33" t="s">
        <v>18633</v>
      </c>
      <c r="K4652" s="34">
        <v>45629</v>
      </c>
      <c r="L4652" s="33" t="s">
        <v>18794</v>
      </c>
      <c r="M4652" s="33" t="s">
        <v>15488</v>
      </c>
      <c r="N4652" s="5" t="s">
        <v>117</v>
      </c>
      <c r="O4652" s="35">
        <v>107342.35</v>
      </c>
      <c r="P4652" s="60" t="s">
        <v>18630</v>
      </c>
      <c r="Q4652" s="5" t="str">
        <f t="shared" si="72"/>
        <v>Ativo</v>
      </c>
      <c r="R4652" s="32" t="e">
        <v>#N/A</v>
      </c>
    </row>
    <row r="4653" spans="1:18" x14ac:dyDescent="0.2">
      <c r="A4653" s="5" t="s">
        <v>15490</v>
      </c>
      <c r="B4653" s="5"/>
      <c r="C4653" s="5" t="s">
        <v>15491</v>
      </c>
      <c r="D4653" s="5" t="s">
        <v>19451</v>
      </c>
      <c r="E4653" s="36" t="s">
        <v>71</v>
      </c>
      <c r="F4653" s="5" t="s">
        <v>18633</v>
      </c>
      <c r="G4653" s="34">
        <v>44099</v>
      </c>
      <c r="H4653" s="33" t="s">
        <v>18630</v>
      </c>
      <c r="I4653" s="34"/>
      <c r="J4653" s="5" t="s">
        <v>18633</v>
      </c>
      <c r="K4653" s="34">
        <v>44186</v>
      </c>
      <c r="L4653" s="33" t="s">
        <v>42</v>
      </c>
      <c r="M4653" s="5" t="s">
        <v>43</v>
      </c>
      <c r="N4653" s="5" t="s">
        <v>26</v>
      </c>
      <c r="O4653" s="35">
        <v>350460.95</v>
      </c>
      <c r="P4653" s="5" t="s">
        <v>18630</v>
      </c>
      <c r="Q4653" s="5" t="str">
        <f t="shared" si="72"/>
        <v>Arquivado</v>
      </c>
      <c r="R4653" s="32" t="e">
        <v>#N/A</v>
      </c>
    </row>
    <row r="4654" spans="1:18" x14ac:dyDescent="0.2">
      <c r="A4654" s="5" t="s">
        <v>15492</v>
      </c>
      <c r="B4654" s="5"/>
      <c r="C4654" s="5" t="s">
        <v>15493</v>
      </c>
      <c r="D4654" s="5" t="s">
        <v>19361</v>
      </c>
      <c r="E4654" s="36" t="s">
        <v>71</v>
      </c>
      <c r="F4654" s="5" t="s">
        <v>18633</v>
      </c>
      <c r="G4654" s="34">
        <v>43550</v>
      </c>
      <c r="H4654" s="33" t="s">
        <v>18633</v>
      </c>
      <c r="I4654" s="34">
        <v>44110</v>
      </c>
      <c r="J4654" s="33" t="s">
        <v>18633</v>
      </c>
      <c r="K4654" s="34">
        <v>44641</v>
      </c>
      <c r="L4654" s="33" t="s">
        <v>42</v>
      </c>
      <c r="M4654" s="33" t="s">
        <v>15494</v>
      </c>
      <c r="N4654" s="5" t="s">
        <v>26</v>
      </c>
      <c r="O4654" s="35">
        <v>399588.72</v>
      </c>
      <c r="P4654" s="5" t="s">
        <v>18630</v>
      </c>
      <c r="Q4654" s="5" t="str">
        <f t="shared" si="72"/>
        <v>Arquivado</v>
      </c>
      <c r="R4654" s="32" t="e">
        <v>#N/A</v>
      </c>
    </row>
    <row r="4655" spans="1:18" x14ac:dyDescent="0.2">
      <c r="A4655" s="5" t="s">
        <v>15496</v>
      </c>
      <c r="B4655" s="5"/>
      <c r="C4655" s="5" t="s">
        <v>15497</v>
      </c>
      <c r="D4655" s="5" t="s">
        <v>7593</v>
      </c>
      <c r="E4655" s="36" t="s">
        <v>71</v>
      </c>
      <c r="F4655" s="5" t="s">
        <v>18633</v>
      </c>
      <c r="G4655" s="34">
        <v>44805</v>
      </c>
      <c r="H4655" s="33" t="s">
        <v>18633</v>
      </c>
      <c r="I4655" s="34">
        <v>45188</v>
      </c>
      <c r="J4655" s="33" t="s">
        <v>18630</v>
      </c>
      <c r="K4655" s="34"/>
      <c r="L4655" s="5" t="s">
        <v>18796</v>
      </c>
      <c r="M4655" s="5" t="s">
        <v>1907</v>
      </c>
      <c r="N4655" s="5" t="s">
        <v>117</v>
      </c>
      <c r="O4655" s="35">
        <v>96968.57</v>
      </c>
      <c r="P4655" s="60" t="s">
        <v>18630</v>
      </c>
      <c r="Q4655" s="5" t="str">
        <f t="shared" si="72"/>
        <v>Ativo</v>
      </c>
      <c r="R4655" s="32" t="e">
        <v>#N/A</v>
      </c>
    </row>
    <row r="4656" spans="1:18" x14ac:dyDescent="0.2">
      <c r="A4656" s="5" t="s">
        <v>15498</v>
      </c>
      <c r="B4656" s="5"/>
      <c r="C4656" s="5" t="s">
        <v>15499</v>
      </c>
      <c r="D4656" s="5" t="s">
        <v>18691</v>
      </c>
      <c r="E4656" s="36" t="s">
        <v>71</v>
      </c>
      <c r="F4656" s="5" t="s">
        <v>18633</v>
      </c>
      <c r="G4656" s="34">
        <v>43626</v>
      </c>
      <c r="H4656" s="33" t="s">
        <v>18633</v>
      </c>
      <c r="I4656" s="34">
        <v>43753</v>
      </c>
      <c r="J4656" s="33" t="s">
        <v>18633</v>
      </c>
      <c r="K4656" s="34">
        <v>43776</v>
      </c>
      <c r="L4656" s="33" t="s">
        <v>42</v>
      </c>
      <c r="M4656" s="33" t="s">
        <v>43</v>
      </c>
      <c r="N4656" s="5" t="s">
        <v>26</v>
      </c>
      <c r="O4656" s="35">
        <v>159500.53</v>
      </c>
      <c r="P4656" s="5" t="s">
        <v>18630</v>
      </c>
      <c r="Q4656" s="5" t="str">
        <f t="shared" si="72"/>
        <v>Arquivado</v>
      </c>
      <c r="R4656" s="32" t="e">
        <v>#N/A</v>
      </c>
    </row>
    <row r="4657" spans="1:18" x14ac:dyDescent="0.2">
      <c r="A4657" s="5" t="s">
        <v>15500</v>
      </c>
      <c r="B4657" s="5"/>
      <c r="C4657" s="5" t="s">
        <v>15501</v>
      </c>
      <c r="D4657" s="5" t="s">
        <v>18693</v>
      </c>
      <c r="E4657" s="36" t="s">
        <v>71</v>
      </c>
      <c r="F4657" s="5" t="s">
        <v>18630</v>
      </c>
      <c r="G4657" s="34"/>
      <c r="H4657" s="5" t="s">
        <v>18630</v>
      </c>
      <c r="I4657" s="34"/>
      <c r="J4657" s="5" t="s">
        <v>18630</v>
      </c>
      <c r="K4657" s="34"/>
      <c r="L4657" s="5" t="s">
        <v>42</v>
      </c>
      <c r="M4657" s="5" t="s">
        <v>15502</v>
      </c>
      <c r="N4657" s="5" t="s">
        <v>26</v>
      </c>
      <c r="O4657" s="35">
        <v>206897.32</v>
      </c>
      <c r="P4657" s="5" t="s">
        <v>18630</v>
      </c>
      <c r="Q4657" s="5" t="str">
        <f t="shared" si="72"/>
        <v>Arquivado</v>
      </c>
      <c r="R4657" s="32" t="e">
        <v>#N/A</v>
      </c>
    </row>
    <row r="4658" spans="1:18" x14ac:dyDescent="0.2">
      <c r="A4658" s="5" t="s">
        <v>15504</v>
      </c>
      <c r="B4658" s="5"/>
      <c r="C4658" s="5" t="s">
        <v>15505</v>
      </c>
      <c r="D4658" s="5" t="s">
        <v>18693</v>
      </c>
      <c r="E4658" s="36" t="s">
        <v>279</v>
      </c>
      <c r="F4658" s="5" t="s">
        <v>18630</v>
      </c>
      <c r="G4658" s="34"/>
      <c r="H4658" s="5" t="s">
        <v>18630</v>
      </c>
      <c r="I4658" s="34"/>
      <c r="J4658" s="5" t="s">
        <v>18630</v>
      </c>
      <c r="K4658" s="34"/>
      <c r="L4658" s="5" t="s">
        <v>42</v>
      </c>
      <c r="M4658" s="5" t="s">
        <v>43</v>
      </c>
      <c r="N4658" s="5" t="s">
        <v>26</v>
      </c>
      <c r="O4658" s="35">
        <v>38326.199999999997</v>
      </c>
      <c r="P4658" s="5" t="s">
        <v>18630</v>
      </c>
      <c r="Q4658" s="5" t="str">
        <f t="shared" si="72"/>
        <v>Arquivado</v>
      </c>
      <c r="R4658" s="32" t="e">
        <v>#N/A</v>
      </c>
    </row>
    <row r="4659" spans="1:18" x14ac:dyDescent="0.2">
      <c r="A4659" s="5" t="s">
        <v>15506</v>
      </c>
      <c r="B4659" s="5"/>
      <c r="C4659" s="5" t="s">
        <v>15507</v>
      </c>
      <c r="D4659" s="5" t="s">
        <v>18691</v>
      </c>
      <c r="E4659" s="36" t="s">
        <v>71</v>
      </c>
      <c r="F4659" s="5" t="s">
        <v>18633</v>
      </c>
      <c r="G4659" s="34">
        <v>45609</v>
      </c>
      <c r="H4659" s="33" t="s">
        <v>18630</v>
      </c>
      <c r="I4659" s="34"/>
      <c r="J4659" s="5" t="s">
        <v>18630</v>
      </c>
      <c r="K4659" s="34"/>
      <c r="L4659" s="5" t="s">
        <v>42</v>
      </c>
      <c r="M4659" s="33" t="s">
        <v>15508</v>
      </c>
      <c r="N4659" s="5" t="s">
        <v>26</v>
      </c>
      <c r="O4659" s="35">
        <v>771959.83</v>
      </c>
      <c r="P4659" s="5" t="s">
        <v>18633</v>
      </c>
      <c r="Q4659" s="5" t="str">
        <f t="shared" si="72"/>
        <v>Arquivado</v>
      </c>
      <c r="R4659" s="32" t="e">
        <v>#N/A</v>
      </c>
    </row>
    <row r="4660" spans="1:18" x14ac:dyDescent="0.2">
      <c r="A4660" s="5" t="s">
        <v>15510</v>
      </c>
      <c r="B4660" s="5"/>
      <c r="C4660" s="5" t="s">
        <v>15511</v>
      </c>
      <c r="D4660" s="5" t="s">
        <v>443</v>
      </c>
      <c r="E4660" s="36" t="s">
        <v>279</v>
      </c>
      <c r="F4660" s="5" t="s">
        <v>18633</v>
      </c>
      <c r="G4660" s="34">
        <v>45236</v>
      </c>
      <c r="H4660" s="33" t="s">
        <v>18633</v>
      </c>
      <c r="I4660" s="34">
        <v>45392</v>
      </c>
      <c r="J4660" s="33" t="s">
        <v>18633</v>
      </c>
      <c r="K4660" s="34">
        <v>45411</v>
      </c>
      <c r="L4660" s="33" t="s">
        <v>42</v>
      </c>
      <c r="M4660" s="5" t="s">
        <v>43</v>
      </c>
      <c r="N4660" s="5" t="s">
        <v>26</v>
      </c>
      <c r="O4660" s="35">
        <v>47000.93</v>
      </c>
      <c r="P4660" s="5" t="s">
        <v>18630</v>
      </c>
      <c r="Q4660" s="5" t="str">
        <f t="shared" si="72"/>
        <v>Arquivado</v>
      </c>
      <c r="R4660" s="32" t="e">
        <v>#N/A</v>
      </c>
    </row>
    <row r="4661" spans="1:18" x14ac:dyDescent="0.2">
      <c r="A4661" s="5" t="s">
        <v>15512</v>
      </c>
      <c r="B4661" s="5"/>
      <c r="C4661" s="5" t="s">
        <v>15513</v>
      </c>
      <c r="D4661" s="5" t="s">
        <v>19391</v>
      </c>
      <c r="E4661" s="36" t="s">
        <v>71</v>
      </c>
      <c r="F4661" s="5" t="s">
        <v>18630</v>
      </c>
      <c r="G4661" s="34"/>
      <c r="H4661" s="5" t="s">
        <v>18630</v>
      </c>
      <c r="I4661" s="34"/>
      <c r="J4661" s="5" t="s">
        <v>18630</v>
      </c>
      <c r="K4661" s="34"/>
      <c r="L4661" s="5" t="s">
        <v>42</v>
      </c>
      <c r="M4661" s="5" t="s">
        <v>43</v>
      </c>
      <c r="N4661" s="5" t="s">
        <v>26</v>
      </c>
      <c r="O4661" s="35">
        <v>40000</v>
      </c>
      <c r="P4661" s="5" t="s">
        <v>18630</v>
      </c>
      <c r="Q4661" s="5" t="str">
        <f t="shared" si="72"/>
        <v>Arquivado</v>
      </c>
      <c r="R4661" s="32" t="e">
        <v>#N/A</v>
      </c>
    </row>
    <row r="4662" spans="1:18" x14ac:dyDescent="0.2">
      <c r="A4662" s="5" t="s">
        <v>15514</v>
      </c>
      <c r="B4662" s="5"/>
      <c r="C4662" s="5" t="s">
        <v>15515</v>
      </c>
      <c r="D4662" s="5" t="s">
        <v>15516</v>
      </c>
      <c r="E4662" s="36" t="s">
        <v>279</v>
      </c>
      <c r="F4662" s="5" t="s">
        <v>18630</v>
      </c>
      <c r="G4662" s="34"/>
      <c r="H4662" s="5" t="s">
        <v>18630</v>
      </c>
      <c r="I4662" s="34"/>
      <c r="J4662" s="5" t="s">
        <v>18630</v>
      </c>
      <c r="K4662" s="34"/>
      <c r="L4662" s="5" t="s">
        <v>18793</v>
      </c>
      <c r="M4662" s="33" t="s">
        <v>8417</v>
      </c>
      <c r="N4662" s="5" t="s">
        <v>18712</v>
      </c>
      <c r="O4662" s="35">
        <v>57161.96</v>
      </c>
      <c r="P4662" s="60" t="s">
        <v>18633</v>
      </c>
      <c r="Q4662" s="5" t="str">
        <f t="shared" si="72"/>
        <v>Ativo</v>
      </c>
      <c r="R4662" s="32" t="e">
        <v>#N/A</v>
      </c>
    </row>
    <row r="4663" spans="1:18" x14ac:dyDescent="0.2">
      <c r="A4663" s="5" t="s">
        <v>15517</v>
      </c>
      <c r="B4663" s="5"/>
      <c r="C4663" s="5" t="s">
        <v>15518</v>
      </c>
      <c r="D4663" s="5" t="s">
        <v>15519</v>
      </c>
      <c r="E4663" s="36" t="s">
        <v>279</v>
      </c>
      <c r="F4663" s="5" t="s">
        <v>18633</v>
      </c>
      <c r="G4663" s="34">
        <v>46066</v>
      </c>
      <c r="H4663" s="33" t="s">
        <v>18630</v>
      </c>
      <c r="I4663" s="34"/>
      <c r="J4663" s="5" t="s">
        <v>18633</v>
      </c>
      <c r="K4663" s="34">
        <v>45971</v>
      </c>
      <c r="L4663" s="33" t="s">
        <v>42</v>
      </c>
      <c r="M4663" s="33" t="s">
        <v>68</v>
      </c>
      <c r="N4663" s="5" t="s">
        <v>26</v>
      </c>
      <c r="O4663" s="35">
        <v>25818.34</v>
      </c>
      <c r="P4663" s="5" t="s">
        <v>18633</v>
      </c>
      <c r="Q4663" s="5" t="str">
        <f t="shared" si="72"/>
        <v>Arquivado</v>
      </c>
      <c r="R4663" s="32" t="e">
        <v>#N/A</v>
      </c>
    </row>
    <row r="4664" spans="1:18" x14ac:dyDescent="0.2">
      <c r="A4664" s="5" t="s">
        <v>15520</v>
      </c>
      <c r="B4664" s="5" t="s">
        <v>15521</v>
      </c>
      <c r="C4664" s="5" t="s">
        <v>15522</v>
      </c>
      <c r="D4664" s="5" t="s">
        <v>19543</v>
      </c>
      <c r="E4664" s="36" t="s">
        <v>71</v>
      </c>
      <c r="F4664" s="5" t="s">
        <v>18633</v>
      </c>
      <c r="G4664" s="34">
        <v>43567</v>
      </c>
      <c r="H4664" s="33" t="s">
        <v>18630</v>
      </c>
      <c r="I4664" s="34"/>
      <c r="J4664" s="5" t="s">
        <v>18630</v>
      </c>
      <c r="K4664" s="34"/>
      <c r="L4664" s="5" t="s">
        <v>42</v>
      </c>
      <c r="M4664" s="5" t="s">
        <v>43</v>
      </c>
      <c r="N4664" s="5" t="s">
        <v>26</v>
      </c>
      <c r="O4664" s="35">
        <v>148408.97</v>
      </c>
      <c r="P4664" s="5" t="s">
        <v>18630</v>
      </c>
      <c r="Q4664" s="5" t="str">
        <f t="shared" si="72"/>
        <v>Arquivado</v>
      </c>
      <c r="R4664" s="32" t="e">
        <v>#N/A</v>
      </c>
    </row>
    <row r="4665" spans="1:18" x14ac:dyDescent="0.2">
      <c r="A4665" s="5" t="s">
        <v>15523</v>
      </c>
      <c r="B4665" s="5"/>
      <c r="C4665" s="5" t="s">
        <v>15524</v>
      </c>
      <c r="D4665" s="5" t="s">
        <v>15525</v>
      </c>
      <c r="E4665" s="36" t="s">
        <v>71</v>
      </c>
      <c r="F4665" s="5" t="s">
        <v>18633</v>
      </c>
      <c r="G4665" s="34">
        <v>44452</v>
      </c>
      <c r="H4665" s="33" t="s">
        <v>18633</v>
      </c>
      <c r="I4665" s="34">
        <v>44847</v>
      </c>
      <c r="J4665" s="33" t="s">
        <v>18633</v>
      </c>
      <c r="K4665" s="34">
        <v>45874</v>
      </c>
      <c r="L4665" s="33" t="s">
        <v>42</v>
      </c>
      <c r="M4665" s="33" t="s">
        <v>43</v>
      </c>
      <c r="N4665" s="5" t="s">
        <v>26</v>
      </c>
      <c r="O4665" s="35">
        <v>45135.09</v>
      </c>
      <c r="P4665" s="5" t="s">
        <v>18630</v>
      </c>
      <c r="Q4665" s="5" t="str">
        <f t="shared" si="72"/>
        <v>Arquivado</v>
      </c>
      <c r="R4665" s="32" t="e">
        <v>#N/A</v>
      </c>
    </row>
    <row r="4666" spans="1:18" x14ac:dyDescent="0.2">
      <c r="A4666" s="5" t="s">
        <v>15526</v>
      </c>
      <c r="B4666" s="5" t="s">
        <v>10832</v>
      </c>
      <c r="C4666" s="5" t="s">
        <v>10834</v>
      </c>
      <c r="D4666" s="5" t="s">
        <v>15527</v>
      </c>
      <c r="E4666" s="36" t="s">
        <v>71</v>
      </c>
      <c r="F4666" s="5" t="s">
        <v>18633</v>
      </c>
      <c r="G4666" s="34">
        <v>43595</v>
      </c>
      <c r="H4666" s="33" t="s">
        <v>18630</v>
      </c>
      <c r="I4666" s="34"/>
      <c r="J4666" s="5" t="s">
        <v>18630</v>
      </c>
      <c r="K4666" s="34"/>
      <c r="L4666" s="5" t="s">
        <v>42</v>
      </c>
      <c r="M4666" s="5" t="s">
        <v>15528</v>
      </c>
      <c r="N4666" s="5" t="s">
        <v>26</v>
      </c>
      <c r="O4666" s="35">
        <v>121857.72</v>
      </c>
      <c r="P4666" s="5" t="s">
        <v>18633</v>
      </c>
      <c r="Q4666" s="5" t="str">
        <f t="shared" si="72"/>
        <v>Arquivado</v>
      </c>
      <c r="R4666" s="32" t="e">
        <v>#N/A</v>
      </c>
    </row>
    <row r="4667" spans="1:18" x14ac:dyDescent="0.2">
      <c r="A4667" s="5" t="s">
        <v>15530</v>
      </c>
      <c r="B4667" s="5"/>
      <c r="C4667" s="5" t="s">
        <v>15531</v>
      </c>
      <c r="D4667" s="5" t="s">
        <v>19221</v>
      </c>
      <c r="E4667" s="36" t="s">
        <v>71</v>
      </c>
      <c r="F4667" s="5" t="s">
        <v>18633</v>
      </c>
      <c r="G4667" s="34">
        <v>44042</v>
      </c>
      <c r="H4667" s="33" t="s">
        <v>18630</v>
      </c>
      <c r="I4667" s="34"/>
      <c r="J4667" s="5" t="s">
        <v>18633</v>
      </c>
      <c r="K4667" s="34">
        <v>44041</v>
      </c>
      <c r="L4667" s="33" t="s">
        <v>42</v>
      </c>
      <c r="M4667" s="33" t="s">
        <v>43</v>
      </c>
      <c r="N4667" s="5" t="s">
        <v>26</v>
      </c>
      <c r="O4667" s="35">
        <v>154800.14000000001</v>
      </c>
      <c r="P4667" s="5" t="s">
        <v>18630</v>
      </c>
      <c r="Q4667" s="5" t="str">
        <f t="shared" si="72"/>
        <v>Arquivado</v>
      </c>
      <c r="R4667" s="32" t="e">
        <v>#N/A</v>
      </c>
    </row>
    <row r="4668" spans="1:18" x14ac:dyDescent="0.2">
      <c r="A4668" s="5" t="s">
        <v>15532</v>
      </c>
      <c r="B4668" s="5"/>
      <c r="C4668" s="5" t="s">
        <v>15533</v>
      </c>
      <c r="D4668" s="5" t="s">
        <v>18693</v>
      </c>
      <c r="E4668" s="36" t="s">
        <v>71</v>
      </c>
      <c r="F4668" s="5" t="s">
        <v>18630</v>
      </c>
      <c r="G4668" s="34"/>
      <c r="H4668" s="5" t="s">
        <v>18630</v>
      </c>
      <c r="I4668" s="34"/>
      <c r="J4668" s="5" t="s">
        <v>18630</v>
      </c>
      <c r="K4668" s="34"/>
      <c r="L4668" s="5" t="s">
        <v>42</v>
      </c>
      <c r="M4668" s="5" t="s">
        <v>43</v>
      </c>
      <c r="N4668" s="5" t="s">
        <v>26</v>
      </c>
      <c r="O4668" s="35">
        <v>40000</v>
      </c>
      <c r="P4668" s="5" t="s">
        <v>18630</v>
      </c>
      <c r="Q4668" s="5" t="str">
        <f t="shared" si="72"/>
        <v>Arquivado</v>
      </c>
      <c r="R4668" s="32" t="e">
        <v>#N/A</v>
      </c>
    </row>
    <row r="4669" spans="1:18" x14ac:dyDescent="0.2">
      <c r="A4669" s="5" t="s">
        <v>15534</v>
      </c>
      <c r="B4669" s="5" t="s">
        <v>15535</v>
      </c>
      <c r="C4669" s="5" t="s">
        <v>15536</v>
      </c>
      <c r="D4669" s="5" t="s">
        <v>15537</v>
      </c>
      <c r="E4669" s="36" t="s">
        <v>71</v>
      </c>
      <c r="F4669" s="5" t="s">
        <v>18633</v>
      </c>
      <c r="G4669" s="34">
        <v>44801</v>
      </c>
      <c r="H4669" s="33" t="s">
        <v>18633</v>
      </c>
      <c r="I4669" s="34">
        <v>45057</v>
      </c>
      <c r="J4669" s="33" t="s">
        <v>18633</v>
      </c>
      <c r="K4669" s="34">
        <v>45254</v>
      </c>
      <c r="L4669" s="33" t="s">
        <v>42</v>
      </c>
      <c r="M4669" s="33" t="s">
        <v>43</v>
      </c>
      <c r="N4669" s="5" t="s">
        <v>26</v>
      </c>
      <c r="O4669" s="35">
        <v>402529.68</v>
      </c>
      <c r="P4669" s="5" t="s">
        <v>18630</v>
      </c>
      <c r="Q4669" s="5" t="str">
        <f t="shared" si="72"/>
        <v>Arquivado</v>
      </c>
      <c r="R4669" s="32" t="e">
        <v>#N/A</v>
      </c>
    </row>
    <row r="4670" spans="1:18" x14ac:dyDescent="0.2">
      <c r="A4670" s="5" t="s">
        <v>15538</v>
      </c>
      <c r="B4670" s="5" t="s">
        <v>15539</v>
      </c>
      <c r="C4670" s="5" t="s">
        <v>15540</v>
      </c>
      <c r="D4670" s="5" t="s">
        <v>8500</v>
      </c>
      <c r="E4670" s="36" t="s">
        <v>71</v>
      </c>
      <c r="F4670" s="5" t="s">
        <v>18633</v>
      </c>
      <c r="G4670" s="34">
        <v>45513</v>
      </c>
      <c r="H4670" s="33" t="s">
        <v>18633</v>
      </c>
      <c r="I4670" s="34">
        <v>45579</v>
      </c>
      <c r="J4670" s="33" t="s">
        <v>18630</v>
      </c>
      <c r="K4670" s="34"/>
      <c r="L4670" s="5" t="s">
        <v>18796</v>
      </c>
      <c r="M4670" s="5" t="s">
        <v>15541</v>
      </c>
      <c r="N4670" s="5" t="s">
        <v>117</v>
      </c>
      <c r="O4670" s="35">
        <v>193749.66</v>
      </c>
      <c r="P4670" s="60" t="s">
        <v>18630</v>
      </c>
      <c r="Q4670" s="5" t="str">
        <f t="shared" si="72"/>
        <v>Ativo</v>
      </c>
      <c r="R4670" s="32" t="e">
        <v>#N/A</v>
      </c>
    </row>
    <row r="4671" spans="1:18" x14ac:dyDescent="0.2">
      <c r="A4671" s="5" t="s">
        <v>15543</v>
      </c>
      <c r="B4671" s="5"/>
      <c r="C4671" s="5" t="s">
        <v>15544</v>
      </c>
      <c r="D4671" s="5" t="s">
        <v>18691</v>
      </c>
      <c r="E4671" s="36" t="s">
        <v>71</v>
      </c>
      <c r="F4671" s="5" t="s">
        <v>18633</v>
      </c>
      <c r="G4671" s="34">
        <v>42975</v>
      </c>
      <c r="H4671" s="33" t="s">
        <v>18630</v>
      </c>
      <c r="I4671" s="34"/>
      <c r="J4671" s="5" t="s">
        <v>18630</v>
      </c>
      <c r="K4671" s="34"/>
      <c r="L4671" s="5" t="s">
        <v>42</v>
      </c>
      <c r="M4671" s="5" t="s">
        <v>15545</v>
      </c>
      <c r="N4671" s="5" t="s">
        <v>26</v>
      </c>
      <c r="O4671" s="35">
        <v>40000</v>
      </c>
      <c r="P4671" s="5" t="s">
        <v>18630</v>
      </c>
      <c r="Q4671" s="5" t="str">
        <f t="shared" si="72"/>
        <v>Arquivado</v>
      </c>
      <c r="R4671" s="32" t="e">
        <v>#N/A</v>
      </c>
    </row>
    <row r="4672" spans="1:18" x14ac:dyDescent="0.2">
      <c r="A4672" s="5" t="s">
        <v>15547</v>
      </c>
      <c r="B4672" s="5" t="s">
        <v>15548</v>
      </c>
      <c r="C4672" s="5" t="s">
        <v>15549</v>
      </c>
      <c r="D4672" s="5" t="s">
        <v>12948</v>
      </c>
      <c r="E4672" s="36" t="s">
        <v>71</v>
      </c>
      <c r="F4672" s="5" t="s">
        <v>18633</v>
      </c>
      <c r="G4672" s="34">
        <v>43117</v>
      </c>
      <c r="H4672" s="33" t="s">
        <v>18633</v>
      </c>
      <c r="I4672" s="34">
        <v>43439</v>
      </c>
      <c r="J4672" s="33" t="s">
        <v>18633</v>
      </c>
      <c r="K4672" s="34">
        <v>43976</v>
      </c>
      <c r="L4672" s="33" t="s">
        <v>42</v>
      </c>
      <c r="M4672" s="5" t="s">
        <v>9383</v>
      </c>
      <c r="N4672" s="5" t="s">
        <v>26</v>
      </c>
      <c r="O4672" s="35">
        <v>150000</v>
      </c>
      <c r="P4672" s="5" t="s">
        <v>18630</v>
      </c>
      <c r="Q4672" s="5" t="str">
        <f t="shared" si="72"/>
        <v>Arquivado</v>
      </c>
      <c r="R4672" s="32" t="e">
        <v>#N/A</v>
      </c>
    </row>
    <row r="4673" spans="1:18" x14ac:dyDescent="0.2">
      <c r="A4673" s="5" t="s">
        <v>15550</v>
      </c>
      <c r="B4673" s="5"/>
      <c r="C4673" s="5" t="s">
        <v>15551</v>
      </c>
      <c r="D4673" s="5" t="s">
        <v>19222</v>
      </c>
      <c r="E4673" s="36" t="s">
        <v>71</v>
      </c>
      <c r="F4673" s="5" t="s">
        <v>18630</v>
      </c>
      <c r="G4673" s="34"/>
      <c r="H4673" s="5" t="s">
        <v>18630</v>
      </c>
      <c r="I4673" s="34"/>
      <c r="J4673" s="5" t="s">
        <v>18630</v>
      </c>
      <c r="K4673" s="34"/>
      <c r="L4673" s="5" t="s">
        <v>42</v>
      </c>
      <c r="M4673" s="5" t="s">
        <v>43</v>
      </c>
      <c r="N4673" s="5" t="s">
        <v>26</v>
      </c>
      <c r="O4673" s="35">
        <v>40000</v>
      </c>
      <c r="P4673" s="5" t="s">
        <v>18630</v>
      </c>
      <c r="Q4673" s="5" t="str">
        <f t="shared" si="72"/>
        <v>Arquivado</v>
      </c>
      <c r="R4673" s="32" t="e">
        <v>#N/A</v>
      </c>
    </row>
    <row r="4674" spans="1:18" x14ac:dyDescent="0.2">
      <c r="A4674" s="5" t="s">
        <v>15552</v>
      </c>
      <c r="B4674" s="5"/>
      <c r="C4674" s="5" t="s">
        <v>15553</v>
      </c>
      <c r="D4674" s="5" t="s">
        <v>891</v>
      </c>
      <c r="E4674" s="36" t="s">
        <v>71</v>
      </c>
      <c r="F4674" s="5" t="s">
        <v>18630</v>
      </c>
      <c r="G4674" s="34"/>
      <c r="H4674" s="5" t="s">
        <v>18630</v>
      </c>
      <c r="I4674" s="34"/>
      <c r="J4674" s="5" t="s">
        <v>18630</v>
      </c>
      <c r="K4674" s="34"/>
      <c r="L4674" s="5" t="s">
        <v>18793</v>
      </c>
      <c r="M4674" s="5" t="s">
        <v>596</v>
      </c>
      <c r="N4674" s="5" t="s">
        <v>18712</v>
      </c>
      <c r="O4674" s="35">
        <v>305914.12</v>
      </c>
      <c r="P4674" s="60" t="s">
        <v>18630</v>
      </c>
      <c r="Q4674" s="5" t="str">
        <f t="shared" si="72"/>
        <v>Ativo</v>
      </c>
      <c r="R4674" s="32" t="e">
        <v>#N/A</v>
      </c>
    </row>
    <row r="4675" spans="1:18" x14ac:dyDescent="0.2">
      <c r="A4675" s="5" t="s">
        <v>15554</v>
      </c>
      <c r="B4675" s="5" t="s">
        <v>15555</v>
      </c>
      <c r="C4675" s="5" t="s">
        <v>15556</v>
      </c>
      <c r="D4675" s="5" t="s">
        <v>19544</v>
      </c>
      <c r="E4675" s="36" t="s">
        <v>71</v>
      </c>
      <c r="F4675" s="5" t="s">
        <v>18633</v>
      </c>
      <c r="G4675" s="34">
        <v>42690</v>
      </c>
      <c r="H4675" s="33" t="s">
        <v>18633</v>
      </c>
      <c r="I4675" s="34">
        <v>42956</v>
      </c>
      <c r="J4675" s="33" t="s">
        <v>18633</v>
      </c>
      <c r="K4675" s="34">
        <v>43732</v>
      </c>
      <c r="L4675" s="33" t="s">
        <v>42</v>
      </c>
      <c r="M4675" s="33" t="s">
        <v>43</v>
      </c>
      <c r="N4675" s="5" t="s">
        <v>26</v>
      </c>
      <c r="O4675" s="35">
        <v>40000</v>
      </c>
      <c r="P4675" s="5" t="s">
        <v>18630</v>
      </c>
      <c r="Q4675" s="5" t="str">
        <f t="shared" si="72"/>
        <v>Arquivado</v>
      </c>
      <c r="R4675" s="32" t="e">
        <v>#N/A</v>
      </c>
    </row>
    <row r="4676" spans="1:18" x14ac:dyDescent="0.2">
      <c r="A4676" s="5" t="s">
        <v>15557</v>
      </c>
      <c r="B4676" s="5" t="s">
        <v>15558</v>
      </c>
      <c r="C4676" s="5" t="s">
        <v>15559</v>
      </c>
      <c r="D4676" s="5" t="s">
        <v>19344</v>
      </c>
      <c r="E4676" s="36" t="s">
        <v>71</v>
      </c>
      <c r="F4676" s="5" t="s">
        <v>18633</v>
      </c>
      <c r="G4676" s="34">
        <v>43511</v>
      </c>
      <c r="H4676" s="33" t="s">
        <v>18633</v>
      </c>
      <c r="I4676" s="34">
        <v>43795</v>
      </c>
      <c r="J4676" s="33" t="s">
        <v>18630</v>
      </c>
      <c r="K4676" s="34"/>
      <c r="L4676" s="5" t="s">
        <v>18796</v>
      </c>
      <c r="M4676" s="5" t="s">
        <v>15560</v>
      </c>
      <c r="N4676" s="5" t="s">
        <v>117</v>
      </c>
      <c r="O4676" s="35">
        <v>243871.11</v>
      </c>
      <c r="P4676" s="60" t="s">
        <v>18630</v>
      </c>
      <c r="Q4676" s="5" t="str">
        <f t="shared" ref="Q4676:Q4739" si="73">IF(OR(ISNUMBER(SEARCH("arquivamento",L4676)),ISNUMBER(SEARCH("arquivado",L4676))),"Arquivado","Ativo")</f>
        <v>Ativo</v>
      </c>
      <c r="R4676" s="32" t="e">
        <v>#N/A</v>
      </c>
    </row>
    <row r="4677" spans="1:18" x14ac:dyDescent="0.2">
      <c r="A4677" s="5" t="s">
        <v>15562</v>
      </c>
      <c r="B4677" s="5"/>
      <c r="C4677" s="5" t="s">
        <v>15563</v>
      </c>
      <c r="D4677" s="5" t="s">
        <v>19545</v>
      </c>
      <c r="E4677" s="36" t="s">
        <v>71</v>
      </c>
      <c r="F4677" s="5" t="s">
        <v>18633</v>
      </c>
      <c r="G4677" s="34">
        <v>45895</v>
      </c>
      <c r="H4677" s="33" t="s">
        <v>18630</v>
      </c>
      <c r="I4677" s="34"/>
      <c r="J4677" s="5" t="s">
        <v>18630</v>
      </c>
      <c r="K4677" s="34"/>
      <c r="L4677" s="5" t="s">
        <v>18795</v>
      </c>
      <c r="M4677" s="5" t="s">
        <v>15564</v>
      </c>
      <c r="N4677" s="5" t="s">
        <v>117</v>
      </c>
      <c r="O4677" s="35">
        <v>1489021.68</v>
      </c>
      <c r="P4677" s="60" t="s">
        <v>18630</v>
      </c>
      <c r="Q4677" s="5" t="str">
        <f t="shared" si="73"/>
        <v>Ativo</v>
      </c>
      <c r="R4677" s="32" t="e">
        <v>#N/A</v>
      </c>
    </row>
    <row r="4678" spans="1:18" x14ac:dyDescent="0.2">
      <c r="A4678" s="5" t="s">
        <v>15566</v>
      </c>
      <c r="B4678" s="5"/>
      <c r="C4678" s="5" t="s">
        <v>15567</v>
      </c>
      <c r="D4678" s="5" t="s">
        <v>10634</v>
      </c>
      <c r="E4678" s="36" t="s">
        <v>279</v>
      </c>
      <c r="F4678" s="5" t="s">
        <v>18633</v>
      </c>
      <c r="G4678" s="34">
        <v>45892</v>
      </c>
      <c r="H4678" s="33" t="s">
        <v>18630</v>
      </c>
      <c r="I4678" s="34"/>
      <c r="J4678" s="5" t="s">
        <v>18633</v>
      </c>
      <c r="K4678" s="34">
        <v>45915</v>
      </c>
      <c r="L4678" s="33" t="s">
        <v>18794</v>
      </c>
      <c r="M4678" s="33" t="s">
        <v>15568</v>
      </c>
      <c r="N4678" s="5" t="s">
        <v>117</v>
      </c>
      <c r="O4678" s="35">
        <v>44715.13</v>
      </c>
      <c r="P4678" s="60" t="s">
        <v>18630</v>
      </c>
      <c r="Q4678" s="5" t="str">
        <f t="shared" si="73"/>
        <v>Ativo</v>
      </c>
      <c r="R4678" s="32" t="e">
        <v>#N/A</v>
      </c>
    </row>
    <row r="4679" spans="1:18" x14ac:dyDescent="0.2">
      <c r="A4679" s="5" t="s">
        <v>15570</v>
      </c>
      <c r="B4679" s="5"/>
      <c r="C4679" s="5" t="s">
        <v>15571</v>
      </c>
      <c r="D4679" s="5" t="s">
        <v>18692</v>
      </c>
      <c r="E4679" s="36" t="s">
        <v>71</v>
      </c>
      <c r="F4679" s="5" t="s">
        <v>18633</v>
      </c>
      <c r="G4679" s="34">
        <v>45448</v>
      </c>
      <c r="H4679" s="33" t="s">
        <v>18633</v>
      </c>
      <c r="I4679" s="34">
        <v>45604</v>
      </c>
      <c r="J4679" s="33" t="s">
        <v>18633</v>
      </c>
      <c r="K4679" s="34">
        <v>45704</v>
      </c>
      <c r="L4679" s="33" t="s">
        <v>42</v>
      </c>
      <c r="M4679" s="33" t="s">
        <v>15572</v>
      </c>
      <c r="N4679" s="5" t="s">
        <v>26</v>
      </c>
      <c r="O4679" s="35">
        <v>267477.64</v>
      </c>
      <c r="P4679" s="5" t="s">
        <v>18633</v>
      </c>
      <c r="Q4679" s="5" t="str">
        <f t="shared" si="73"/>
        <v>Arquivado</v>
      </c>
      <c r="R4679" s="32" t="e">
        <v>#N/A</v>
      </c>
    </row>
    <row r="4680" spans="1:18" x14ac:dyDescent="0.2">
      <c r="A4680" s="5" t="s">
        <v>15574</v>
      </c>
      <c r="B4680" s="5"/>
      <c r="C4680" s="5" t="s">
        <v>5810</v>
      </c>
      <c r="D4680" s="5" t="s">
        <v>18692</v>
      </c>
      <c r="E4680" s="36" t="s">
        <v>71</v>
      </c>
      <c r="F4680" s="5" t="s">
        <v>18633</v>
      </c>
      <c r="G4680" s="34">
        <v>42864</v>
      </c>
      <c r="H4680" s="33" t="s">
        <v>18633</v>
      </c>
      <c r="I4680" s="34">
        <v>43075</v>
      </c>
      <c r="J4680" s="33" t="s">
        <v>18633</v>
      </c>
      <c r="K4680" s="34">
        <v>45155</v>
      </c>
      <c r="L4680" s="33" t="s">
        <v>42</v>
      </c>
      <c r="M4680" s="5" t="s">
        <v>43</v>
      </c>
      <c r="N4680" s="5" t="s">
        <v>26</v>
      </c>
      <c r="O4680" s="35">
        <v>40000</v>
      </c>
      <c r="P4680" s="5" t="s">
        <v>18630</v>
      </c>
      <c r="Q4680" s="5" t="str">
        <f t="shared" si="73"/>
        <v>Arquivado</v>
      </c>
      <c r="R4680" s="32" t="e">
        <v>#N/A</v>
      </c>
    </row>
    <row r="4681" spans="1:18" x14ac:dyDescent="0.2">
      <c r="A4681" s="5" t="s">
        <v>15575</v>
      </c>
      <c r="B4681" s="5"/>
      <c r="C4681" s="5" t="s">
        <v>15576</v>
      </c>
      <c r="D4681" s="5" t="s">
        <v>18692</v>
      </c>
      <c r="E4681" s="36" t="s">
        <v>71</v>
      </c>
      <c r="F4681" s="5" t="s">
        <v>18633</v>
      </c>
      <c r="G4681" s="34">
        <v>44546</v>
      </c>
      <c r="H4681" s="33" t="s">
        <v>18630</v>
      </c>
      <c r="I4681" s="34"/>
      <c r="J4681" s="5" t="s">
        <v>18630</v>
      </c>
      <c r="K4681" s="34"/>
      <c r="L4681" s="5" t="s">
        <v>42</v>
      </c>
      <c r="M4681" s="5" t="s">
        <v>43</v>
      </c>
      <c r="N4681" s="5" t="s">
        <v>26</v>
      </c>
      <c r="O4681" s="35">
        <v>323209.82</v>
      </c>
      <c r="P4681" s="5" t="s">
        <v>18630</v>
      </c>
      <c r="Q4681" s="5" t="str">
        <f t="shared" si="73"/>
        <v>Arquivado</v>
      </c>
      <c r="R4681" s="32" t="e">
        <v>#N/A</v>
      </c>
    </row>
    <row r="4682" spans="1:18" x14ac:dyDescent="0.2">
      <c r="A4682" s="5" t="s">
        <v>15577</v>
      </c>
      <c r="B4682" s="5"/>
      <c r="C4682" s="5" t="s">
        <v>15578</v>
      </c>
      <c r="D4682" s="5" t="s">
        <v>15579</v>
      </c>
      <c r="E4682" s="36" t="s">
        <v>71</v>
      </c>
      <c r="F4682" s="5" t="s">
        <v>18633</v>
      </c>
      <c r="G4682" s="34">
        <v>45447</v>
      </c>
      <c r="H4682" s="33" t="s">
        <v>18633</v>
      </c>
      <c r="I4682" s="34">
        <v>45609</v>
      </c>
      <c r="J4682" s="33" t="s">
        <v>18630</v>
      </c>
      <c r="K4682" s="34"/>
      <c r="L4682" s="5" t="s">
        <v>42</v>
      </c>
      <c r="M4682" s="5" t="s">
        <v>43</v>
      </c>
      <c r="N4682" s="5" t="s">
        <v>26</v>
      </c>
      <c r="O4682" s="35">
        <v>261000.65</v>
      </c>
      <c r="P4682" s="5" t="s">
        <v>18630</v>
      </c>
      <c r="Q4682" s="5" t="str">
        <f t="shared" si="73"/>
        <v>Arquivado</v>
      </c>
      <c r="R4682" s="32" t="e">
        <v>#N/A</v>
      </c>
    </row>
    <row r="4683" spans="1:18" x14ac:dyDescent="0.2">
      <c r="A4683" s="5" t="s">
        <v>15580</v>
      </c>
      <c r="B4683" s="5" t="s">
        <v>15581</v>
      </c>
      <c r="C4683" s="5" t="s">
        <v>15582</v>
      </c>
      <c r="D4683" s="5" t="s">
        <v>18692</v>
      </c>
      <c r="E4683" s="36" t="s">
        <v>71</v>
      </c>
      <c r="F4683" s="5" t="s">
        <v>18633</v>
      </c>
      <c r="G4683" s="34">
        <v>43481</v>
      </c>
      <c r="H4683" s="33" t="s">
        <v>18633</v>
      </c>
      <c r="I4683" s="34">
        <v>43690</v>
      </c>
      <c r="J4683" s="33" t="s">
        <v>18633</v>
      </c>
      <c r="K4683" s="34">
        <v>44827</v>
      </c>
      <c r="L4683" s="33" t="s">
        <v>42</v>
      </c>
      <c r="M4683" s="33" t="s">
        <v>43</v>
      </c>
      <c r="N4683" s="5" t="s">
        <v>26</v>
      </c>
      <c r="O4683" s="35">
        <v>40000</v>
      </c>
      <c r="P4683" s="5" t="s">
        <v>18630</v>
      </c>
      <c r="Q4683" s="5" t="str">
        <f t="shared" si="73"/>
        <v>Arquivado</v>
      </c>
      <c r="R4683" s="32" t="e">
        <v>#N/A</v>
      </c>
    </row>
    <row r="4684" spans="1:18" x14ac:dyDescent="0.2">
      <c r="A4684" s="5" t="s">
        <v>15583</v>
      </c>
      <c r="B4684" s="5"/>
      <c r="C4684" s="5" t="s">
        <v>6442</v>
      </c>
      <c r="D4684" s="5" t="s">
        <v>19546</v>
      </c>
      <c r="E4684" s="36" t="s">
        <v>71</v>
      </c>
      <c r="F4684" s="5" t="s">
        <v>18633</v>
      </c>
      <c r="G4684" s="34">
        <v>43087</v>
      </c>
      <c r="H4684" s="33" t="s">
        <v>18633</v>
      </c>
      <c r="I4684" s="34">
        <v>43244</v>
      </c>
      <c r="J4684" s="33" t="s">
        <v>18633</v>
      </c>
      <c r="K4684" s="34">
        <v>43277</v>
      </c>
      <c r="L4684" s="33" t="s">
        <v>42</v>
      </c>
      <c r="M4684" s="5" t="s">
        <v>43</v>
      </c>
      <c r="N4684" s="5" t="s">
        <v>26</v>
      </c>
      <c r="O4684" s="35">
        <v>40000</v>
      </c>
      <c r="P4684" s="5" t="s">
        <v>18630</v>
      </c>
      <c r="Q4684" s="5" t="str">
        <f t="shared" si="73"/>
        <v>Arquivado</v>
      </c>
      <c r="R4684" s="32" t="e">
        <v>#N/A</v>
      </c>
    </row>
    <row r="4685" spans="1:18" x14ac:dyDescent="0.2">
      <c r="A4685" s="5" t="s">
        <v>15584</v>
      </c>
      <c r="B4685" s="5" t="s">
        <v>15585</v>
      </c>
      <c r="C4685" s="5" t="s">
        <v>15586</v>
      </c>
      <c r="D4685" s="5" t="s">
        <v>18692</v>
      </c>
      <c r="E4685" s="36" t="s">
        <v>71</v>
      </c>
      <c r="F4685" s="5" t="s">
        <v>18633</v>
      </c>
      <c r="G4685" s="34">
        <v>41988</v>
      </c>
      <c r="H4685" s="33" t="s">
        <v>18633</v>
      </c>
      <c r="I4685" s="34">
        <v>42129</v>
      </c>
      <c r="J4685" s="33" t="s">
        <v>18633</v>
      </c>
      <c r="K4685" s="34">
        <v>43087</v>
      </c>
      <c r="L4685" s="33" t="s">
        <v>23</v>
      </c>
      <c r="M4685" s="33" t="s">
        <v>15587</v>
      </c>
      <c r="N4685" s="5" t="s">
        <v>26</v>
      </c>
      <c r="O4685" s="35">
        <v>30000</v>
      </c>
      <c r="P4685" s="5" t="s">
        <v>18633</v>
      </c>
      <c r="Q4685" s="5" t="str">
        <f t="shared" si="73"/>
        <v>Arquivado</v>
      </c>
      <c r="R4685" s="32" t="e">
        <v>#N/A</v>
      </c>
    </row>
    <row r="4686" spans="1:18" x14ac:dyDescent="0.2">
      <c r="A4686" s="5" t="s">
        <v>15589</v>
      </c>
      <c r="B4686" s="5"/>
      <c r="C4686" s="5" t="s">
        <v>12181</v>
      </c>
      <c r="D4686" s="5" t="s">
        <v>18691</v>
      </c>
      <c r="E4686" s="36" t="s">
        <v>71</v>
      </c>
      <c r="F4686" s="5" t="s">
        <v>18633</v>
      </c>
      <c r="G4686" s="34">
        <v>43445</v>
      </c>
      <c r="H4686" s="33" t="s">
        <v>18633</v>
      </c>
      <c r="I4686" s="34">
        <v>43777</v>
      </c>
      <c r="J4686" s="33" t="s">
        <v>18630</v>
      </c>
      <c r="K4686" s="34"/>
      <c r="L4686" s="5" t="s">
        <v>42</v>
      </c>
      <c r="M4686" s="5" t="s">
        <v>43</v>
      </c>
      <c r="N4686" s="5" t="s">
        <v>26</v>
      </c>
      <c r="O4686" s="35">
        <v>203743.99</v>
      </c>
      <c r="P4686" s="5" t="s">
        <v>18633</v>
      </c>
      <c r="Q4686" s="5" t="str">
        <f t="shared" si="73"/>
        <v>Arquivado</v>
      </c>
      <c r="R4686" s="32" t="e">
        <v>#N/A</v>
      </c>
    </row>
    <row r="4687" spans="1:18" x14ac:dyDescent="0.2">
      <c r="A4687" s="5" t="s">
        <v>15590</v>
      </c>
      <c r="B4687" s="5"/>
      <c r="C4687" s="5" t="s">
        <v>15591</v>
      </c>
      <c r="D4687" s="5" t="s">
        <v>15592</v>
      </c>
      <c r="E4687" s="36" t="s">
        <v>71</v>
      </c>
      <c r="F4687" s="5" t="s">
        <v>18633</v>
      </c>
      <c r="G4687" s="34">
        <v>45926</v>
      </c>
      <c r="H4687" s="33" t="s">
        <v>18630</v>
      </c>
      <c r="I4687" s="34"/>
      <c r="J4687" s="5" t="s">
        <v>18630</v>
      </c>
      <c r="K4687" s="34"/>
      <c r="L4687" s="5" t="s">
        <v>18796</v>
      </c>
      <c r="M4687" s="5" t="s">
        <v>473</v>
      </c>
      <c r="N4687" s="5" t="s">
        <v>117</v>
      </c>
      <c r="O4687" s="35">
        <v>383510.99</v>
      </c>
      <c r="P4687" s="60" t="s">
        <v>18630</v>
      </c>
      <c r="Q4687" s="5" t="str">
        <f t="shared" si="73"/>
        <v>Ativo</v>
      </c>
      <c r="R4687" s="32" t="e">
        <v>#N/A</v>
      </c>
    </row>
    <row r="4688" spans="1:18" x14ac:dyDescent="0.2">
      <c r="A4688" s="5" t="s">
        <v>15593</v>
      </c>
      <c r="B4688" s="5" t="s">
        <v>15594</v>
      </c>
      <c r="C4688" s="5" t="s">
        <v>15595</v>
      </c>
      <c r="D4688" s="5" t="s">
        <v>19440</v>
      </c>
      <c r="E4688" s="36" t="s">
        <v>71</v>
      </c>
      <c r="F4688" s="5" t="s">
        <v>18633</v>
      </c>
      <c r="G4688" s="34">
        <v>45188</v>
      </c>
      <c r="H4688" s="33" t="s">
        <v>18633</v>
      </c>
      <c r="I4688" s="34">
        <v>45386</v>
      </c>
      <c r="J4688" s="33" t="s">
        <v>18630</v>
      </c>
      <c r="K4688" s="34"/>
      <c r="L4688" s="5" t="s">
        <v>42</v>
      </c>
      <c r="M4688" s="33" t="s">
        <v>43</v>
      </c>
      <c r="N4688" s="5" t="s">
        <v>26</v>
      </c>
      <c r="O4688" s="35">
        <v>696195.34</v>
      </c>
      <c r="P4688" s="5" t="s">
        <v>18633</v>
      </c>
      <c r="Q4688" s="5" t="str">
        <f t="shared" si="73"/>
        <v>Arquivado</v>
      </c>
      <c r="R4688" s="32" t="e">
        <v>#N/A</v>
      </c>
    </row>
    <row r="4689" spans="1:18" x14ac:dyDescent="0.2">
      <c r="A4689" s="5" t="s">
        <v>15596</v>
      </c>
      <c r="B4689" s="5"/>
      <c r="C4689" s="5" t="s">
        <v>15597</v>
      </c>
      <c r="D4689" s="5" t="s">
        <v>18692</v>
      </c>
      <c r="E4689" s="36" t="s">
        <v>71</v>
      </c>
      <c r="F4689" s="5" t="s">
        <v>18633</v>
      </c>
      <c r="G4689" s="34">
        <v>43563</v>
      </c>
      <c r="H4689" s="33" t="s">
        <v>18633</v>
      </c>
      <c r="I4689" s="34">
        <v>43810</v>
      </c>
      <c r="J4689" s="33" t="s">
        <v>18633</v>
      </c>
      <c r="K4689" s="34">
        <v>45042</v>
      </c>
      <c r="L4689" s="33" t="s">
        <v>42</v>
      </c>
      <c r="M4689" s="5" t="s">
        <v>15598</v>
      </c>
      <c r="N4689" s="5" t="s">
        <v>26</v>
      </c>
      <c r="O4689" s="35">
        <v>101467.36</v>
      </c>
      <c r="P4689" s="5" t="s">
        <v>18630</v>
      </c>
      <c r="Q4689" s="5" t="str">
        <f t="shared" si="73"/>
        <v>Arquivado</v>
      </c>
      <c r="R4689" s="32" t="e">
        <v>#N/A</v>
      </c>
    </row>
    <row r="4690" spans="1:18" x14ac:dyDescent="0.2">
      <c r="A4690" s="5" t="s">
        <v>12171</v>
      </c>
      <c r="B4690" s="5" t="s">
        <v>12170</v>
      </c>
      <c r="C4690" s="5" t="s">
        <v>12172</v>
      </c>
      <c r="D4690" s="5" t="s">
        <v>15600</v>
      </c>
      <c r="E4690" s="36" t="s">
        <v>71</v>
      </c>
      <c r="F4690" s="5" t="s">
        <v>18633</v>
      </c>
      <c r="G4690" s="34">
        <v>42585</v>
      </c>
      <c r="H4690" s="33" t="s">
        <v>18630</v>
      </c>
      <c r="I4690" s="34"/>
      <c r="J4690" s="5" t="s">
        <v>18630</v>
      </c>
      <c r="K4690" s="34"/>
      <c r="L4690" s="5" t="s">
        <v>42</v>
      </c>
      <c r="M4690" s="5" t="s">
        <v>43</v>
      </c>
      <c r="N4690" s="5" t="s">
        <v>26</v>
      </c>
      <c r="O4690" s="35">
        <v>54353.5</v>
      </c>
      <c r="P4690" s="5" t="s">
        <v>18630</v>
      </c>
      <c r="Q4690" s="5" t="str">
        <f t="shared" si="73"/>
        <v>Arquivado</v>
      </c>
      <c r="R4690" s="32" t="e">
        <v>#N/A</v>
      </c>
    </row>
    <row r="4691" spans="1:18" x14ac:dyDescent="0.2">
      <c r="A4691" s="5" t="s">
        <v>15601</v>
      </c>
      <c r="B4691" s="5"/>
      <c r="C4691" s="5" t="s">
        <v>14076</v>
      </c>
      <c r="D4691" s="5" t="s">
        <v>19221</v>
      </c>
      <c r="E4691" s="36" t="s">
        <v>71</v>
      </c>
      <c r="F4691" s="5" t="s">
        <v>18633</v>
      </c>
      <c r="G4691" s="34">
        <v>43560</v>
      </c>
      <c r="H4691" s="33" t="s">
        <v>18633</v>
      </c>
      <c r="I4691" s="34">
        <v>43719</v>
      </c>
      <c r="J4691" s="33" t="s">
        <v>18633</v>
      </c>
      <c r="K4691" s="34">
        <v>43748</v>
      </c>
      <c r="L4691" s="33" t="s">
        <v>42</v>
      </c>
      <c r="M4691" s="33" t="s">
        <v>43</v>
      </c>
      <c r="N4691" s="5" t="s">
        <v>26</v>
      </c>
      <c r="O4691" s="35">
        <v>139058.21</v>
      </c>
      <c r="P4691" s="5" t="s">
        <v>18633</v>
      </c>
      <c r="Q4691" s="5" t="str">
        <f t="shared" si="73"/>
        <v>Arquivado</v>
      </c>
      <c r="R4691" s="32" t="e">
        <v>#N/A</v>
      </c>
    </row>
    <row r="4692" spans="1:18" x14ac:dyDescent="0.2">
      <c r="A4692" s="5" t="s">
        <v>15602</v>
      </c>
      <c r="B4692" s="5"/>
      <c r="C4692" s="5" t="s">
        <v>15603</v>
      </c>
      <c r="D4692" s="5" t="s">
        <v>19222</v>
      </c>
      <c r="E4692" s="36" t="s">
        <v>71</v>
      </c>
      <c r="F4692" s="5" t="s">
        <v>18633</v>
      </c>
      <c r="G4692" s="34">
        <v>43867</v>
      </c>
      <c r="H4692" s="33" t="s">
        <v>18633</v>
      </c>
      <c r="I4692" s="34">
        <v>44280</v>
      </c>
      <c r="J4692" s="33" t="s">
        <v>18633</v>
      </c>
      <c r="K4692" s="34">
        <v>44320</v>
      </c>
      <c r="L4692" s="33" t="s">
        <v>42</v>
      </c>
      <c r="M4692" s="5" t="s">
        <v>11034</v>
      </c>
      <c r="N4692" s="5" t="s">
        <v>26</v>
      </c>
      <c r="O4692" s="35">
        <v>526909.23</v>
      </c>
      <c r="P4692" s="5" t="s">
        <v>18630</v>
      </c>
      <c r="Q4692" s="5" t="str">
        <f t="shared" si="73"/>
        <v>Arquivado</v>
      </c>
      <c r="R4692" s="32" t="e">
        <v>#N/A</v>
      </c>
    </row>
    <row r="4693" spans="1:18" x14ac:dyDescent="0.2">
      <c r="A4693" s="5" t="s">
        <v>15604</v>
      </c>
      <c r="B4693" s="5"/>
      <c r="C4693" s="5" t="s">
        <v>15605</v>
      </c>
      <c r="D4693" s="5" t="s">
        <v>5966</v>
      </c>
      <c r="E4693" s="36" t="s">
        <v>71</v>
      </c>
      <c r="F4693" s="5" t="s">
        <v>18630</v>
      </c>
      <c r="G4693" s="34"/>
      <c r="H4693" s="5" t="s">
        <v>18630</v>
      </c>
      <c r="I4693" s="34"/>
      <c r="J4693" s="5" t="s">
        <v>18630</v>
      </c>
      <c r="K4693" s="34"/>
      <c r="L4693" s="5" t="s">
        <v>42</v>
      </c>
      <c r="M4693" s="5" t="s">
        <v>43</v>
      </c>
      <c r="N4693" s="5" t="s">
        <v>26</v>
      </c>
      <c r="O4693" s="35">
        <v>137995.07999999999</v>
      </c>
      <c r="P4693" s="5" t="s">
        <v>18630</v>
      </c>
      <c r="Q4693" s="5" t="str">
        <f t="shared" si="73"/>
        <v>Arquivado</v>
      </c>
      <c r="R4693" s="32" t="e">
        <v>#N/A</v>
      </c>
    </row>
    <row r="4694" spans="1:18" x14ac:dyDescent="0.2">
      <c r="A4694" s="5" t="s">
        <v>15606</v>
      </c>
      <c r="B4694" s="5"/>
      <c r="C4694" s="5" t="s">
        <v>15607</v>
      </c>
      <c r="D4694" s="5" t="s">
        <v>19547</v>
      </c>
      <c r="E4694" s="36" t="s">
        <v>71</v>
      </c>
      <c r="F4694" s="5" t="s">
        <v>18633</v>
      </c>
      <c r="G4694" s="34">
        <v>45049</v>
      </c>
      <c r="H4694" s="33" t="s">
        <v>18633</v>
      </c>
      <c r="I4694" s="34">
        <v>44088</v>
      </c>
      <c r="J4694" s="33" t="s">
        <v>18633</v>
      </c>
      <c r="K4694" s="34">
        <v>43719</v>
      </c>
      <c r="L4694" s="33" t="s">
        <v>42</v>
      </c>
      <c r="M4694" s="5" t="s">
        <v>43</v>
      </c>
      <c r="N4694" s="5" t="s">
        <v>26</v>
      </c>
      <c r="O4694" s="35">
        <v>284551.99</v>
      </c>
      <c r="P4694" s="5" t="s">
        <v>18630</v>
      </c>
      <c r="Q4694" s="5" t="str">
        <f t="shared" si="73"/>
        <v>Arquivado</v>
      </c>
      <c r="R4694" s="32" t="e">
        <v>#N/A</v>
      </c>
    </row>
    <row r="4695" spans="1:18" x14ac:dyDescent="0.2">
      <c r="A4695" s="5" t="s">
        <v>15608</v>
      </c>
      <c r="B4695" s="5" t="s">
        <v>15609</v>
      </c>
      <c r="C4695" s="5" t="s">
        <v>15610</v>
      </c>
      <c r="D4695" s="5" t="s">
        <v>89</v>
      </c>
      <c r="E4695" s="36" t="s">
        <v>71</v>
      </c>
      <c r="F4695" s="5" t="s">
        <v>18633</v>
      </c>
      <c r="G4695" s="34">
        <v>43186</v>
      </c>
      <c r="H4695" s="33" t="s">
        <v>18633</v>
      </c>
      <c r="I4695" s="34">
        <v>43360</v>
      </c>
      <c r="J4695" s="33" t="s">
        <v>18633</v>
      </c>
      <c r="K4695" s="34">
        <v>43627</v>
      </c>
      <c r="L4695" s="33" t="s">
        <v>42</v>
      </c>
      <c r="M4695" s="33" t="s">
        <v>43</v>
      </c>
      <c r="N4695" s="5" t="s">
        <v>26</v>
      </c>
      <c r="O4695" s="35">
        <v>40000</v>
      </c>
      <c r="P4695" s="5" t="s">
        <v>18630</v>
      </c>
      <c r="Q4695" s="5" t="str">
        <f t="shared" si="73"/>
        <v>Arquivado</v>
      </c>
      <c r="R4695" s="32" t="e">
        <v>#N/A</v>
      </c>
    </row>
    <row r="4696" spans="1:18" x14ac:dyDescent="0.2">
      <c r="A4696" s="5" t="s">
        <v>15611</v>
      </c>
      <c r="B4696" s="5" t="s">
        <v>15612</v>
      </c>
      <c r="C4696" s="5" t="s">
        <v>15613</v>
      </c>
      <c r="D4696" s="5" t="s">
        <v>7593</v>
      </c>
      <c r="E4696" s="36" t="s">
        <v>71</v>
      </c>
      <c r="F4696" s="5" t="s">
        <v>18630</v>
      </c>
      <c r="G4696" s="34"/>
      <c r="H4696" s="5" t="s">
        <v>18630</v>
      </c>
      <c r="I4696" s="34"/>
      <c r="J4696" s="5" t="s">
        <v>18633</v>
      </c>
      <c r="K4696" s="34">
        <v>45011</v>
      </c>
      <c r="L4696" s="33" t="s">
        <v>42</v>
      </c>
      <c r="M4696" s="5" t="s">
        <v>15614</v>
      </c>
      <c r="N4696" s="5" t="s">
        <v>26</v>
      </c>
      <c r="O4696" s="35">
        <v>172536.9</v>
      </c>
      <c r="P4696" s="5" t="s">
        <v>18630</v>
      </c>
      <c r="Q4696" s="5" t="str">
        <f t="shared" si="73"/>
        <v>Arquivado</v>
      </c>
      <c r="R4696" s="32" t="e">
        <v>#N/A</v>
      </c>
    </row>
    <row r="4697" spans="1:18" x14ac:dyDescent="0.2">
      <c r="A4697" s="5" t="s">
        <v>15616</v>
      </c>
      <c r="B4697" s="5" t="s">
        <v>15617</v>
      </c>
      <c r="C4697" s="5" t="s">
        <v>14871</v>
      </c>
      <c r="D4697" s="5" t="s">
        <v>18692</v>
      </c>
      <c r="E4697" s="36" t="s">
        <v>71</v>
      </c>
      <c r="F4697" s="5" t="s">
        <v>18633</v>
      </c>
      <c r="G4697" s="34">
        <v>43916</v>
      </c>
      <c r="H4697" s="33" t="s">
        <v>18633</v>
      </c>
      <c r="I4697" s="34">
        <v>44657</v>
      </c>
      <c r="J4697" s="33" t="s">
        <v>18633</v>
      </c>
      <c r="K4697" s="34">
        <v>45266</v>
      </c>
      <c r="L4697" s="33" t="s">
        <v>42</v>
      </c>
      <c r="M4697" s="5" t="s">
        <v>43</v>
      </c>
      <c r="N4697" s="5" t="s">
        <v>26</v>
      </c>
      <c r="O4697" s="35">
        <v>204618.82</v>
      </c>
      <c r="P4697" s="5" t="s">
        <v>18630</v>
      </c>
      <c r="Q4697" s="5" t="str">
        <f t="shared" si="73"/>
        <v>Arquivado</v>
      </c>
      <c r="R4697" s="32" t="e">
        <v>#N/A</v>
      </c>
    </row>
    <row r="4698" spans="1:18" x14ac:dyDescent="0.2">
      <c r="A4698" s="5" t="s">
        <v>15618</v>
      </c>
      <c r="B4698" s="5"/>
      <c r="C4698" s="5" t="s">
        <v>15619</v>
      </c>
      <c r="D4698" s="5" t="s">
        <v>18693</v>
      </c>
      <c r="E4698" s="36" t="s">
        <v>71</v>
      </c>
      <c r="F4698" s="5" t="s">
        <v>18630</v>
      </c>
      <c r="G4698" s="34"/>
      <c r="H4698" s="5" t="s">
        <v>18630</v>
      </c>
      <c r="I4698" s="34"/>
      <c r="J4698" s="5" t="s">
        <v>18630</v>
      </c>
      <c r="K4698" s="34"/>
      <c r="L4698" s="5" t="s">
        <v>42</v>
      </c>
      <c r="M4698" s="5" t="s">
        <v>43</v>
      </c>
      <c r="N4698" s="5" t="s">
        <v>26</v>
      </c>
      <c r="O4698" s="35">
        <v>69482.62</v>
      </c>
      <c r="P4698" s="5" t="s">
        <v>18630</v>
      </c>
      <c r="Q4698" s="5" t="str">
        <f t="shared" si="73"/>
        <v>Arquivado</v>
      </c>
      <c r="R4698" s="32" t="e">
        <v>#N/A</v>
      </c>
    </row>
    <row r="4699" spans="1:18" x14ac:dyDescent="0.2">
      <c r="A4699" s="5" t="s">
        <v>15620</v>
      </c>
      <c r="B4699" s="5" t="s">
        <v>15621</v>
      </c>
      <c r="C4699" s="5" t="s">
        <v>15622</v>
      </c>
      <c r="D4699" s="5" t="s">
        <v>18692</v>
      </c>
      <c r="E4699" s="36" t="s">
        <v>71</v>
      </c>
      <c r="F4699" s="5" t="s">
        <v>18633</v>
      </c>
      <c r="G4699" s="34">
        <v>43451</v>
      </c>
      <c r="H4699" s="33" t="s">
        <v>18633</v>
      </c>
      <c r="I4699" s="34">
        <v>44887</v>
      </c>
      <c r="J4699" s="33" t="s">
        <v>18633</v>
      </c>
      <c r="K4699" s="34">
        <v>45694</v>
      </c>
      <c r="L4699" s="33" t="s">
        <v>42</v>
      </c>
      <c r="M4699" s="5" t="s">
        <v>646</v>
      </c>
      <c r="N4699" s="5" t="s">
        <v>26</v>
      </c>
      <c r="O4699" s="35">
        <v>40000</v>
      </c>
      <c r="P4699" s="5" t="s">
        <v>18630</v>
      </c>
      <c r="Q4699" s="5" t="str">
        <f t="shared" si="73"/>
        <v>Arquivado</v>
      </c>
      <c r="R4699" s="32" t="e">
        <v>#N/A</v>
      </c>
    </row>
    <row r="4700" spans="1:18" x14ac:dyDescent="0.2">
      <c r="A4700" s="5" t="s">
        <v>15623</v>
      </c>
      <c r="B4700" s="5"/>
      <c r="C4700" s="5" t="s">
        <v>15624</v>
      </c>
      <c r="D4700" s="5" t="s">
        <v>18692</v>
      </c>
      <c r="E4700" s="36" t="s">
        <v>71</v>
      </c>
      <c r="F4700" s="5" t="s">
        <v>18630</v>
      </c>
      <c r="G4700" s="34"/>
      <c r="H4700" s="5" t="s">
        <v>18630</v>
      </c>
      <c r="I4700" s="34"/>
      <c r="J4700" s="5" t="s">
        <v>18630</v>
      </c>
      <c r="K4700" s="34"/>
      <c r="L4700" s="5" t="s">
        <v>42</v>
      </c>
      <c r="M4700" s="5" t="s">
        <v>43</v>
      </c>
      <c r="N4700" s="5" t="s">
        <v>26</v>
      </c>
      <c r="O4700" s="35">
        <v>142986.26999999999</v>
      </c>
      <c r="P4700" s="5" t="s">
        <v>18630</v>
      </c>
      <c r="Q4700" s="5" t="str">
        <f t="shared" si="73"/>
        <v>Arquivado</v>
      </c>
      <c r="R4700" s="32" t="e">
        <v>#N/A</v>
      </c>
    </row>
    <row r="4701" spans="1:18" x14ac:dyDescent="0.2">
      <c r="A4701" s="5" t="s">
        <v>15625</v>
      </c>
      <c r="B4701" s="5" t="s">
        <v>15626</v>
      </c>
      <c r="C4701" s="5" t="s">
        <v>15627</v>
      </c>
      <c r="D4701" s="5" t="s">
        <v>18691</v>
      </c>
      <c r="E4701" s="36" t="s">
        <v>71</v>
      </c>
      <c r="F4701" s="5" t="s">
        <v>18633</v>
      </c>
      <c r="G4701" s="34">
        <v>43237</v>
      </c>
      <c r="H4701" s="33" t="s">
        <v>18633</v>
      </c>
      <c r="I4701" s="34">
        <v>43615</v>
      </c>
      <c r="J4701" s="33" t="s">
        <v>18633</v>
      </c>
      <c r="K4701" s="34">
        <v>43689</v>
      </c>
      <c r="L4701" s="33" t="s">
        <v>42</v>
      </c>
      <c r="M4701" s="33" t="s">
        <v>43</v>
      </c>
      <c r="N4701" s="5" t="s">
        <v>26</v>
      </c>
      <c r="O4701" s="35">
        <v>40000</v>
      </c>
      <c r="P4701" s="5" t="s">
        <v>18633</v>
      </c>
      <c r="Q4701" s="5" t="str">
        <f t="shared" si="73"/>
        <v>Arquivado</v>
      </c>
      <c r="R4701" s="32" t="e">
        <v>#N/A</v>
      </c>
    </row>
    <row r="4702" spans="1:18" x14ac:dyDescent="0.2">
      <c r="A4702" s="5" t="s">
        <v>15628</v>
      </c>
      <c r="B4702" s="5" t="s">
        <v>15629</v>
      </c>
      <c r="C4702" s="5" t="s">
        <v>15630</v>
      </c>
      <c r="D4702" s="5" t="s">
        <v>18691</v>
      </c>
      <c r="E4702" s="36" t="s">
        <v>71</v>
      </c>
      <c r="F4702" s="5" t="s">
        <v>18633</v>
      </c>
      <c r="G4702" s="34">
        <v>43524</v>
      </c>
      <c r="H4702" s="33" t="s">
        <v>18633</v>
      </c>
      <c r="I4702" s="34">
        <v>43790</v>
      </c>
      <c r="J4702" s="33" t="s">
        <v>18633</v>
      </c>
      <c r="K4702" s="34">
        <v>44084</v>
      </c>
      <c r="L4702" s="33" t="s">
        <v>42</v>
      </c>
      <c r="M4702" s="33" t="s">
        <v>43</v>
      </c>
      <c r="N4702" s="5" t="s">
        <v>26</v>
      </c>
      <c r="O4702" s="35">
        <v>303145.17</v>
      </c>
      <c r="P4702" s="5" t="s">
        <v>18630</v>
      </c>
      <c r="Q4702" s="5" t="str">
        <f t="shared" si="73"/>
        <v>Arquivado</v>
      </c>
      <c r="R4702" s="32" t="e">
        <v>#N/A</v>
      </c>
    </row>
    <row r="4703" spans="1:18" x14ac:dyDescent="0.2">
      <c r="A4703" s="5" t="s">
        <v>15631</v>
      </c>
      <c r="B4703" s="5"/>
      <c r="C4703" s="5" t="s">
        <v>15632</v>
      </c>
      <c r="D4703" s="5" t="s">
        <v>18693</v>
      </c>
      <c r="E4703" s="36" t="s">
        <v>71</v>
      </c>
      <c r="F4703" s="5" t="s">
        <v>18630</v>
      </c>
      <c r="G4703" s="34"/>
      <c r="H4703" s="5" t="s">
        <v>18630</v>
      </c>
      <c r="I4703" s="34"/>
      <c r="J4703" s="5" t="s">
        <v>18633</v>
      </c>
      <c r="K4703" s="34">
        <v>44435</v>
      </c>
      <c r="L4703" s="33" t="s">
        <v>42</v>
      </c>
      <c r="M4703" s="5" t="s">
        <v>43</v>
      </c>
      <c r="N4703" s="5" t="s">
        <v>26</v>
      </c>
      <c r="O4703" s="35">
        <v>89456.4</v>
      </c>
      <c r="P4703" s="5" t="s">
        <v>18630</v>
      </c>
      <c r="Q4703" s="5" t="str">
        <f t="shared" si="73"/>
        <v>Arquivado</v>
      </c>
      <c r="R4703" s="32" t="e">
        <v>#N/A</v>
      </c>
    </row>
    <row r="4704" spans="1:18" x14ac:dyDescent="0.2">
      <c r="A4704" s="5" t="s">
        <v>15633</v>
      </c>
      <c r="B4704" s="5"/>
      <c r="C4704" s="5" t="s">
        <v>15634</v>
      </c>
      <c r="D4704" s="5" t="s">
        <v>19548</v>
      </c>
      <c r="E4704" s="36" t="s">
        <v>71</v>
      </c>
      <c r="F4704" s="5" t="s">
        <v>18630</v>
      </c>
      <c r="G4704" s="34"/>
      <c r="H4704" s="5" t="s">
        <v>18630</v>
      </c>
      <c r="I4704" s="34"/>
      <c r="J4704" s="5" t="s">
        <v>18630</v>
      </c>
      <c r="K4704" s="34"/>
      <c r="L4704" s="5" t="s">
        <v>42</v>
      </c>
      <c r="M4704" s="5" t="s">
        <v>15635</v>
      </c>
      <c r="N4704" s="5" t="s">
        <v>26</v>
      </c>
      <c r="O4704" s="35">
        <v>554367.54</v>
      </c>
      <c r="P4704" s="5" t="s">
        <v>18630</v>
      </c>
      <c r="Q4704" s="5" t="str">
        <f t="shared" si="73"/>
        <v>Arquivado</v>
      </c>
      <c r="R4704" s="32" t="e">
        <v>#N/A</v>
      </c>
    </row>
    <row r="4705" spans="1:18" x14ac:dyDescent="0.2">
      <c r="A4705" s="5" t="s">
        <v>15637</v>
      </c>
      <c r="B4705" s="5"/>
      <c r="C4705" s="5" t="s">
        <v>2571</v>
      </c>
      <c r="D4705" s="5" t="s">
        <v>18695</v>
      </c>
      <c r="E4705" s="36" t="s">
        <v>71</v>
      </c>
      <c r="F4705" s="5" t="s">
        <v>18633</v>
      </c>
      <c r="G4705" s="34">
        <v>42650</v>
      </c>
      <c r="H4705" s="33" t="s">
        <v>18633</v>
      </c>
      <c r="I4705" s="34">
        <v>42907</v>
      </c>
      <c r="J4705" s="33" t="s">
        <v>18633</v>
      </c>
      <c r="K4705" s="34">
        <v>43441</v>
      </c>
      <c r="L4705" s="33" t="s">
        <v>42</v>
      </c>
      <c r="M4705" s="33" t="s">
        <v>825</v>
      </c>
      <c r="N4705" s="5" t="s">
        <v>26</v>
      </c>
      <c r="O4705" s="35">
        <v>40000</v>
      </c>
      <c r="P4705" s="5" t="s">
        <v>18630</v>
      </c>
      <c r="Q4705" s="5" t="str">
        <f t="shared" si="73"/>
        <v>Arquivado</v>
      </c>
      <c r="R4705" s="32" t="e">
        <v>#N/A</v>
      </c>
    </row>
    <row r="4706" spans="1:18" x14ac:dyDescent="0.2">
      <c r="A4706" s="5" t="s">
        <v>15638</v>
      </c>
      <c r="B4706" s="5"/>
      <c r="C4706" s="5" t="s">
        <v>15639</v>
      </c>
      <c r="D4706" s="5" t="s">
        <v>19549</v>
      </c>
      <c r="E4706" s="36" t="s">
        <v>71</v>
      </c>
      <c r="F4706" s="5" t="s">
        <v>18633</v>
      </c>
      <c r="G4706" s="34">
        <v>43990</v>
      </c>
      <c r="H4706" s="33" t="s">
        <v>18633</v>
      </c>
      <c r="I4706" s="34">
        <v>44280</v>
      </c>
      <c r="J4706" s="33" t="s">
        <v>18630</v>
      </c>
      <c r="K4706" s="34"/>
      <c r="L4706" s="5" t="s">
        <v>18796</v>
      </c>
      <c r="M4706" s="5" t="s">
        <v>15640</v>
      </c>
      <c r="N4706" s="5" t="s">
        <v>117</v>
      </c>
      <c r="O4706" s="35">
        <v>100317.74</v>
      </c>
      <c r="P4706" s="60" t="s">
        <v>18630</v>
      </c>
      <c r="Q4706" s="5" t="str">
        <f t="shared" si="73"/>
        <v>Ativo</v>
      </c>
      <c r="R4706" s="32" t="e">
        <v>#N/A</v>
      </c>
    </row>
    <row r="4707" spans="1:18" x14ac:dyDescent="0.2">
      <c r="A4707" s="5" t="s">
        <v>15642</v>
      </c>
      <c r="B4707" s="5" t="s">
        <v>15643</v>
      </c>
      <c r="C4707" s="5" t="s">
        <v>15644</v>
      </c>
      <c r="D4707" s="5" t="s">
        <v>976</v>
      </c>
      <c r="E4707" s="36" t="s">
        <v>71</v>
      </c>
      <c r="F4707" s="5" t="s">
        <v>18633</v>
      </c>
      <c r="G4707" s="34">
        <v>44409</v>
      </c>
      <c r="H4707" s="33" t="s">
        <v>18633</v>
      </c>
      <c r="I4707" s="34">
        <v>44763</v>
      </c>
      <c r="J4707" s="33" t="s">
        <v>18633</v>
      </c>
      <c r="K4707" s="34">
        <v>44902</v>
      </c>
      <c r="L4707" s="33" t="s">
        <v>42</v>
      </c>
      <c r="M4707" s="33" t="s">
        <v>15645</v>
      </c>
      <c r="N4707" s="5" t="s">
        <v>26</v>
      </c>
      <c r="O4707" s="35">
        <v>166987.63</v>
      </c>
      <c r="P4707" s="5" t="s">
        <v>18630</v>
      </c>
      <c r="Q4707" s="5" t="str">
        <f t="shared" si="73"/>
        <v>Arquivado</v>
      </c>
      <c r="R4707" s="32" t="e">
        <v>#N/A</v>
      </c>
    </row>
    <row r="4708" spans="1:18" x14ac:dyDescent="0.2">
      <c r="A4708" s="5" t="s">
        <v>15647</v>
      </c>
      <c r="B4708" s="5" t="s">
        <v>15648</v>
      </c>
      <c r="C4708" s="5" t="s">
        <v>15649</v>
      </c>
      <c r="D4708" s="5" t="s">
        <v>15185</v>
      </c>
      <c r="E4708" s="36" t="s">
        <v>71</v>
      </c>
      <c r="F4708" s="5" t="s">
        <v>18633</v>
      </c>
      <c r="G4708" s="34">
        <v>44029</v>
      </c>
      <c r="H4708" s="33" t="s">
        <v>18633</v>
      </c>
      <c r="I4708" s="34">
        <v>44336</v>
      </c>
      <c r="J4708" s="33" t="s">
        <v>18633</v>
      </c>
      <c r="K4708" s="34">
        <v>46108</v>
      </c>
      <c r="L4708" s="33" t="s">
        <v>18794</v>
      </c>
      <c r="M4708" s="33" t="s">
        <v>15650</v>
      </c>
      <c r="N4708" s="5" t="s">
        <v>117</v>
      </c>
      <c r="O4708" s="35">
        <v>248990.17</v>
      </c>
      <c r="P4708" s="60" t="s">
        <v>18630</v>
      </c>
      <c r="Q4708" s="5" t="str">
        <f t="shared" si="73"/>
        <v>Ativo</v>
      </c>
      <c r="R4708" s="32" t="e">
        <v>#N/A</v>
      </c>
    </row>
    <row r="4709" spans="1:18" x14ac:dyDescent="0.2">
      <c r="A4709" s="5" t="s">
        <v>15652</v>
      </c>
      <c r="B4709" s="5"/>
      <c r="C4709" s="5" t="s">
        <v>15653</v>
      </c>
      <c r="D4709" s="5" t="s">
        <v>19222</v>
      </c>
      <c r="E4709" s="36" t="s">
        <v>71</v>
      </c>
      <c r="F4709" s="5" t="s">
        <v>18633</v>
      </c>
      <c r="G4709" s="34">
        <v>43598</v>
      </c>
      <c r="H4709" s="33" t="s">
        <v>18633</v>
      </c>
      <c r="I4709" s="34">
        <v>44098</v>
      </c>
      <c r="J4709" s="33" t="s">
        <v>18633</v>
      </c>
      <c r="K4709" s="34">
        <v>43773</v>
      </c>
      <c r="L4709" s="33" t="s">
        <v>42</v>
      </c>
      <c r="M4709" s="33" t="s">
        <v>43</v>
      </c>
      <c r="N4709" s="5" t="s">
        <v>26</v>
      </c>
      <c r="O4709" s="35">
        <v>482552.55</v>
      </c>
      <c r="P4709" s="5" t="s">
        <v>18630</v>
      </c>
      <c r="Q4709" s="5" t="str">
        <f t="shared" si="73"/>
        <v>Arquivado</v>
      </c>
      <c r="R4709" s="32" t="e">
        <v>#N/A</v>
      </c>
    </row>
    <row r="4710" spans="1:18" x14ac:dyDescent="0.2">
      <c r="A4710" s="5" t="s">
        <v>15654</v>
      </c>
      <c r="B4710" s="5"/>
      <c r="C4710" s="5" t="s">
        <v>15655</v>
      </c>
      <c r="D4710" s="5" t="s">
        <v>18691</v>
      </c>
      <c r="E4710" s="36" t="s">
        <v>71</v>
      </c>
      <c r="F4710" s="5" t="s">
        <v>18630</v>
      </c>
      <c r="G4710" s="34"/>
      <c r="H4710" s="5" t="s">
        <v>18630</v>
      </c>
      <c r="I4710" s="34"/>
      <c r="J4710" s="5" t="s">
        <v>18633</v>
      </c>
      <c r="K4710" s="34">
        <v>43647</v>
      </c>
      <c r="L4710" s="33" t="s">
        <v>42</v>
      </c>
      <c r="M4710" s="5" t="s">
        <v>43</v>
      </c>
      <c r="N4710" s="5" t="s">
        <v>26</v>
      </c>
      <c r="O4710" s="35">
        <v>207769.24</v>
      </c>
      <c r="P4710" s="5" t="s">
        <v>18630</v>
      </c>
      <c r="Q4710" s="5" t="str">
        <f t="shared" si="73"/>
        <v>Arquivado</v>
      </c>
      <c r="R4710" s="32" t="e">
        <v>#N/A</v>
      </c>
    </row>
    <row r="4711" spans="1:18" x14ac:dyDescent="0.2">
      <c r="A4711" s="5" t="s">
        <v>15656</v>
      </c>
      <c r="B4711" s="5" t="s">
        <v>15657</v>
      </c>
      <c r="C4711" s="5" t="s">
        <v>15658</v>
      </c>
      <c r="D4711" s="5" t="s">
        <v>14947</v>
      </c>
      <c r="E4711" s="36" t="s">
        <v>71</v>
      </c>
      <c r="F4711" s="5" t="s">
        <v>18633</v>
      </c>
      <c r="G4711" s="34">
        <v>43955</v>
      </c>
      <c r="H4711" s="33" t="s">
        <v>18633</v>
      </c>
      <c r="I4711" s="34">
        <v>44299</v>
      </c>
      <c r="J4711" s="33" t="s">
        <v>18630</v>
      </c>
      <c r="K4711" s="34"/>
      <c r="L4711" s="5" t="s">
        <v>18796</v>
      </c>
      <c r="M4711" s="5" t="s">
        <v>1135</v>
      </c>
      <c r="N4711" s="5" t="s">
        <v>117</v>
      </c>
      <c r="O4711" s="35">
        <v>683424.36</v>
      </c>
      <c r="P4711" s="60" t="s">
        <v>18630</v>
      </c>
      <c r="Q4711" s="5" t="str">
        <f t="shared" si="73"/>
        <v>Ativo</v>
      </c>
      <c r="R4711" s="32" t="e">
        <v>#N/A</v>
      </c>
    </row>
    <row r="4712" spans="1:18" x14ac:dyDescent="0.2">
      <c r="A4712" s="5" t="s">
        <v>15659</v>
      </c>
      <c r="B4712" s="5"/>
      <c r="C4712" s="5" t="s">
        <v>15660</v>
      </c>
      <c r="D4712" s="5" t="s">
        <v>15661</v>
      </c>
      <c r="E4712" s="36" t="s">
        <v>71</v>
      </c>
      <c r="F4712" s="5" t="s">
        <v>18633</v>
      </c>
      <c r="G4712" s="34">
        <v>44610</v>
      </c>
      <c r="H4712" s="33" t="s">
        <v>18633</v>
      </c>
      <c r="I4712" s="34">
        <v>44720</v>
      </c>
      <c r="J4712" s="33" t="s">
        <v>18633</v>
      </c>
      <c r="K4712" s="34">
        <v>45115</v>
      </c>
      <c r="L4712" s="33" t="s">
        <v>42</v>
      </c>
      <c r="M4712" s="33" t="s">
        <v>43</v>
      </c>
      <c r="N4712" s="5" t="s">
        <v>26</v>
      </c>
      <c r="O4712" s="35">
        <v>185761.95</v>
      </c>
      <c r="P4712" s="5" t="s">
        <v>18630</v>
      </c>
      <c r="Q4712" s="5" t="str">
        <f t="shared" si="73"/>
        <v>Arquivado</v>
      </c>
      <c r="R4712" s="32" t="e">
        <v>#N/A</v>
      </c>
    </row>
    <row r="4713" spans="1:18" x14ac:dyDescent="0.2">
      <c r="A4713" s="5" t="s">
        <v>15662</v>
      </c>
      <c r="B4713" s="5" t="s">
        <v>10968</v>
      </c>
      <c r="C4713" s="5" t="s">
        <v>10970</v>
      </c>
      <c r="D4713" s="5" t="s">
        <v>15663</v>
      </c>
      <c r="E4713" s="36" t="s">
        <v>71</v>
      </c>
      <c r="F4713" s="5" t="s">
        <v>18633</v>
      </c>
      <c r="G4713" s="34">
        <v>43641</v>
      </c>
      <c r="H4713" s="33" t="s">
        <v>18630</v>
      </c>
      <c r="I4713" s="34"/>
      <c r="J4713" s="5" t="s">
        <v>18633</v>
      </c>
      <c r="K4713" s="34">
        <v>44209</v>
      </c>
      <c r="L4713" s="33" t="s">
        <v>42</v>
      </c>
      <c r="M4713" s="5" t="s">
        <v>15664</v>
      </c>
      <c r="N4713" s="5" t="s">
        <v>26</v>
      </c>
      <c r="O4713" s="35">
        <v>90577.600000000006</v>
      </c>
      <c r="P4713" s="5" t="s">
        <v>18630</v>
      </c>
      <c r="Q4713" s="5" t="str">
        <f t="shared" si="73"/>
        <v>Arquivado</v>
      </c>
      <c r="R4713" s="32" t="e">
        <v>#N/A</v>
      </c>
    </row>
    <row r="4714" spans="1:18" x14ac:dyDescent="0.2">
      <c r="A4714" s="5" t="s">
        <v>15666</v>
      </c>
      <c r="B4714" s="5"/>
      <c r="C4714" s="5" t="s">
        <v>15667</v>
      </c>
      <c r="D4714" s="5" t="s">
        <v>19550</v>
      </c>
      <c r="E4714" s="36" t="s">
        <v>71</v>
      </c>
      <c r="F4714" s="5" t="s">
        <v>18633</v>
      </c>
      <c r="G4714" s="34">
        <v>43559</v>
      </c>
      <c r="H4714" s="33" t="s">
        <v>18633</v>
      </c>
      <c r="I4714" s="34">
        <v>43678</v>
      </c>
      <c r="J4714" s="33" t="s">
        <v>18633</v>
      </c>
      <c r="K4714" s="34">
        <v>45831</v>
      </c>
      <c r="L4714" s="33" t="s">
        <v>42</v>
      </c>
      <c r="M4714" s="5" t="s">
        <v>43</v>
      </c>
      <c r="N4714" s="5" t="s">
        <v>26</v>
      </c>
      <c r="O4714" s="35">
        <v>171891.21</v>
      </c>
      <c r="P4714" s="5" t="s">
        <v>18630</v>
      </c>
      <c r="Q4714" s="5" t="str">
        <f t="shared" si="73"/>
        <v>Arquivado</v>
      </c>
      <c r="R4714" s="32" t="e">
        <v>#N/A</v>
      </c>
    </row>
    <row r="4715" spans="1:18" x14ac:dyDescent="0.2">
      <c r="A4715" s="5" t="s">
        <v>15668</v>
      </c>
      <c r="B4715" s="5"/>
      <c r="C4715" s="5" t="s">
        <v>15669</v>
      </c>
      <c r="D4715" s="5" t="s">
        <v>18692</v>
      </c>
      <c r="E4715" s="36" t="s">
        <v>71</v>
      </c>
      <c r="F4715" s="5" t="s">
        <v>18633</v>
      </c>
      <c r="G4715" s="34">
        <v>43810</v>
      </c>
      <c r="H4715" s="33" t="s">
        <v>18630</v>
      </c>
      <c r="I4715" s="34"/>
      <c r="J4715" s="5" t="s">
        <v>18630</v>
      </c>
      <c r="K4715" s="34"/>
      <c r="L4715" s="5" t="s">
        <v>42</v>
      </c>
      <c r="M4715" s="5" t="s">
        <v>15670</v>
      </c>
      <c r="N4715" s="5" t="s">
        <v>26</v>
      </c>
      <c r="O4715" s="35">
        <v>128801.32</v>
      </c>
      <c r="P4715" s="5" t="s">
        <v>18630</v>
      </c>
      <c r="Q4715" s="5" t="str">
        <f t="shared" si="73"/>
        <v>Arquivado</v>
      </c>
      <c r="R4715" s="32" t="e">
        <v>#N/A</v>
      </c>
    </row>
    <row r="4716" spans="1:18" x14ac:dyDescent="0.2">
      <c r="A4716" s="5" t="s">
        <v>15672</v>
      </c>
      <c r="B4716" s="5"/>
      <c r="C4716" s="5" t="s">
        <v>15673</v>
      </c>
      <c r="D4716" s="5" t="s">
        <v>15674</v>
      </c>
      <c r="E4716" s="36" t="s">
        <v>71</v>
      </c>
      <c r="F4716" s="5" t="s">
        <v>18633</v>
      </c>
      <c r="G4716" s="34">
        <v>44844</v>
      </c>
      <c r="H4716" s="33" t="s">
        <v>18630</v>
      </c>
      <c r="I4716" s="34"/>
      <c r="J4716" s="5" t="s">
        <v>18633</v>
      </c>
      <c r="K4716" s="34">
        <v>45068</v>
      </c>
      <c r="L4716" s="33" t="s">
        <v>42</v>
      </c>
      <c r="M4716" s="5" t="s">
        <v>15675</v>
      </c>
      <c r="N4716" s="5" t="s">
        <v>26</v>
      </c>
      <c r="O4716" s="35">
        <v>100737.48</v>
      </c>
      <c r="P4716" s="5" t="s">
        <v>18630</v>
      </c>
      <c r="Q4716" s="5" t="str">
        <f t="shared" si="73"/>
        <v>Arquivado</v>
      </c>
      <c r="R4716" s="32" t="e">
        <v>#N/A</v>
      </c>
    </row>
    <row r="4717" spans="1:18" x14ac:dyDescent="0.2">
      <c r="A4717" s="5" t="s">
        <v>15677</v>
      </c>
      <c r="B4717" s="5"/>
      <c r="C4717" s="5" t="s">
        <v>15678</v>
      </c>
      <c r="D4717" s="5" t="s">
        <v>976</v>
      </c>
      <c r="E4717" s="36" t="s">
        <v>71</v>
      </c>
      <c r="F4717" s="5" t="s">
        <v>18633</v>
      </c>
      <c r="G4717" s="34">
        <v>44432</v>
      </c>
      <c r="H4717" s="33" t="s">
        <v>18633</v>
      </c>
      <c r="I4717" s="34">
        <v>44685</v>
      </c>
      <c r="J4717" s="33" t="s">
        <v>18633</v>
      </c>
      <c r="K4717" s="34">
        <v>45015</v>
      </c>
      <c r="L4717" s="33" t="s">
        <v>42</v>
      </c>
      <c r="M4717" s="5" t="s">
        <v>15679</v>
      </c>
      <c r="N4717" s="5" t="s">
        <v>26</v>
      </c>
      <c r="O4717" s="35">
        <v>81393.59</v>
      </c>
      <c r="P4717" s="5" t="s">
        <v>18630</v>
      </c>
      <c r="Q4717" s="5" t="str">
        <f t="shared" si="73"/>
        <v>Arquivado</v>
      </c>
      <c r="R4717" s="32" t="e">
        <v>#N/A</v>
      </c>
    </row>
    <row r="4718" spans="1:18" x14ac:dyDescent="0.2">
      <c r="A4718" s="5" t="s">
        <v>15681</v>
      </c>
      <c r="B4718" s="5"/>
      <c r="C4718" s="5" t="s">
        <v>15682</v>
      </c>
      <c r="D4718" s="5" t="s">
        <v>4972</v>
      </c>
      <c r="E4718" s="36" t="s">
        <v>71</v>
      </c>
      <c r="F4718" s="5" t="s">
        <v>18633</v>
      </c>
      <c r="G4718" s="34">
        <v>42870</v>
      </c>
      <c r="H4718" s="33" t="s">
        <v>18633</v>
      </c>
      <c r="I4718" s="34">
        <v>42993</v>
      </c>
      <c r="J4718" s="33" t="s">
        <v>18633</v>
      </c>
      <c r="K4718" s="34">
        <v>43390</v>
      </c>
      <c r="L4718" s="33" t="s">
        <v>42</v>
      </c>
      <c r="M4718" s="5" t="s">
        <v>15683</v>
      </c>
      <c r="N4718" s="5" t="s">
        <v>26</v>
      </c>
      <c r="O4718" s="35">
        <v>40000</v>
      </c>
      <c r="P4718" s="5" t="s">
        <v>18630</v>
      </c>
      <c r="Q4718" s="5" t="str">
        <f t="shared" si="73"/>
        <v>Arquivado</v>
      </c>
      <c r="R4718" s="32" t="e">
        <v>#N/A</v>
      </c>
    </row>
    <row r="4719" spans="1:18" x14ac:dyDescent="0.2">
      <c r="A4719" s="5" t="s">
        <v>15685</v>
      </c>
      <c r="B4719" s="5"/>
      <c r="C4719" s="5" t="s">
        <v>15686</v>
      </c>
      <c r="D4719" s="5" t="s">
        <v>15687</v>
      </c>
      <c r="E4719" s="36" t="s">
        <v>71</v>
      </c>
      <c r="F4719" s="5" t="s">
        <v>18633</v>
      </c>
      <c r="G4719" s="34">
        <v>44543</v>
      </c>
      <c r="H4719" s="33" t="s">
        <v>18633</v>
      </c>
      <c r="I4719" s="34">
        <v>44844</v>
      </c>
      <c r="J4719" s="33" t="s">
        <v>18633</v>
      </c>
      <c r="K4719" s="34">
        <v>45145</v>
      </c>
      <c r="L4719" s="33" t="s">
        <v>42</v>
      </c>
      <c r="M4719" s="33" t="s">
        <v>15688</v>
      </c>
      <c r="N4719" s="5" t="s">
        <v>26</v>
      </c>
      <c r="O4719" s="35">
        <v>219404.9</v>
      </c>
      <c r="P4719" s="5" t="s">
        <v>18630</v>
      </c>
      <c r="Q4719" s="5" t="str">
        <f t="shared" si="73"/>
        <v>Arquivado</v>
      </c>
      <c r="R4719" s="32" t="e">
        <v>#N/A</v>
      </c>
    </row>
    <row r="4720" spans="1:18" x14ac:dyDescent="0.2">
      <c r="A4720" s="5" t="s">
        <v>15690</v>
      </c>
      <c r="B4720" s="5"/>
      <c r="C4720" s="5" t="s">
        <v>14536</v>
      </c>
      <c r="D4720" s="5" t="s">
        <v>694</v>
      </c>
      <c r="E4720" s="36" t="s">
        <v>279</v>
      </c>
      <c r="F4720" s="5" t="s">
        <v>18633</v>
      </c>
      <c r="G4720" s="34">
        <v>44369</v>
      </c>
      <c r="H4720" s="33" t="s">
        <v>18630</v>
      </c>
      <c r="I4720" s="34"/>
      <c r="J4720" s="5" t="s">
        <v>18633</v>
      </c>
      <c r="K4720" s="34">
        <v>44398</v>
      </c>
      <c r="L4720" s="33" t="s">
        <v>18794</v>
      </c>
      <c r="M4720" s="5" t="s">
        <v>15691</v>
      </c>
      <c r="N4720" s="5" t="s">
        <v>117</v>
      </c>
      <c r="O4720" s="35">
        <v>25230.11</v>
      </c>
      <c r="P4720" s="60" t="s">
        <v>18633</v>
      </c>
      <c r="Q4720" s="5" t="str">
        <f t="shared" si="73"/>
        <v>Ativo</v>
      </c>
      <c r="R4720" s="32" t="e">
        <v>#N/A</v>
      </c>
    </row>
    <row r="4721" spans="1:18" x14ac:dyDescent="0.2">
      <c r="A4721" s="5" t="s">
        <v>15693</v>
      </c>
      <c r="B4721" s="5"/>
      <c r="C4721" s="5" t="s">
        <v>15694</v>
      </c>
      <c r="D4721" s="5" t="s">
        <v>18692</v>
      </c>
      <c r="E4721" s="36" t="s">
        <v>71</v>
      </c>
      <c r="F4721" s="5" t="s">
        <v>18633</v>
      </c>
      <c r="G4721" s="34">
        <v>44624</v>
      </c>
      <c r="H4721" s="33" t="s">
        <v>18633</v>
      </c>
      <c r="I4721" s="34">
        <v>44862</v>
      </c>
      <c r="J4721" s="33" t="s">
        <v>18633</v>
      </c>
      <c r="K4721" s="34">
        <v>44958</v>
      </c>
      <c r="L4721" s="33" t="s">
        <v>42</v>
      </c>
      <c r="M4721" s="5" t="s">
        <v>43</v>
      </c>
      <c r="N4721" s="5" t="s">
        <v>26</v>
      </c>
      <c r="O4721" s="35">
        <v>233410.69</v>
      </c>
      <c r="P4721" s="5" t="s">
        <v>18630</v>
      </c>
      <c r="Q4721" s="5" t="str">
        <f t="shared" si="73"/>
        <v>Arquivado</v>
      </c>
      <c r="R4721" s="32" t="e">
        <v>#N/A</v>
      </c>
    </row>
    <row r="4722" spans="1:18" x14ac:dyDescent="0.2">
      <c r="A4722" s="5" t="s">
        <v>15695</v>
      </c>
      <c r="B4722" s="5"/>
      <c r="C4722" s="5" t="s">
        <v>15696</v>
      </c>
      <c r="D4722" s="5" t="s">
        <v>976</v>
      </c>
      <c r="E4722" s="36" t="s">
        <v>71</v>
      </c>
      <c r="F4722" s="5" t="s">
        <v>18633</v>
      </c>
      <c r="G4722" s="34">
        <v>44414</v>
      </c>
      <c r="H4722" s="33" t="s">
        <v>18633</v>
      </c>
      <c r="I4722" s="34">
        <v>44537</v>
      </c>
      <c r="J4722" s="33" t="s">
        <v>18633</v>
      </c>
      <c r="K4722" s="34">
        <v>44704</v>
      </c>
      <c r="L4722" s="33" t="s">
        <v>42</v>
      </c>
      <c r="M4722" s="33" t="s">
        <v>43</v>
      </c>
      <c r="N4722" s="5" t="s">
        <v>26</v>
      </c>
      <c r="O4722" s="35">
        <v>96659.83</v>
      </c>
      <c r="P4722" s="5" t="s">
        <v>18630</v>
      </c>
      <c r="Q4722" s="5" t="str">
        <f t="shared" si="73"/>
        <v>Arquivado</v>
      </c>
      <c r="R4722" s="32" t="e">
        <v>#N/A</v>
      </c>
    </row>
    <row r="4723" spans="1:18" x14ac:dyDescent="0.2">
      <c r="A4723" s="5" t="s">
        <v>15697</v>
      </c>
      <c r="B4723" s="5"/>
      <c r="C4723" s="5" t="s">
        <v>15698</v>
      </c>
      <c r="D4723" s="5" t="s">
        <v>891</v>
      </c>
      <c r="E4723" s="36" t="s">
        <v>71</v>
      </c>
      <c r="F4723" s="5" t="s">
        <v>18633</v>
      </c>
      <c r="G4723" s="34">
        <v>45755</v>
      </c>
      <c r="H4723" s="33" t="s">
        <v>18633</v>
      </c>
      <c r="I4723" s="34">
        <v>45840</v>
      </c>
      <c r="J4723" s="33" t="s">
        <v>18633</v>
      </c>
      <c r="K4723" s="34">
        <v>46084</v>
      </c>
      <c r="L4723" s="33" t="s">
        <v>18794</v>
      </c>
      <c r="M4723" s="33" t="s">
        <v>8479</v>
      </c>
      <c r="N4723" s="5" t="s">
        <v>117</v>
      </c>
      <c r="O4723" s="35">
        <v>224550.81</v>
      </c>
      <c r="P4723" s="60" t="s">
        <v>18630</v>
      </c>
      <c r="Q4723" s="5" t="str">
        <f t="shared" si="73"/>
        <v>Ativo</v>
      </c>
      <c r="R4723" s="32" t="e">
        <v>#N/A</v>
      </c>
    </row>
    <row r="4724" spans="1:18" x14ac:dyDescent="0.2">
      <c r="A4724" s="5" t="s">
        <v>15699</v>
      </c>
      <c r="B4724" s="5" t="s">
        <v>15700</v>
      </c>
      <c r="C4724" s="5" t="s">
        <v>15701</v>
      </c>
      <c r="D4724" s="5" t="s">
        <v>19551</v>
      </c>
      <c r="E4724" s="36" t="s">
        <v>71</v>
      </c>
      <c r="F4724" s="5" t="s">
        <v>18633</v>
      </c>
      <c r="G4724" s="34">
        <v>43378</v>
      </c>
      <c r="H4724" s="33" t="s">
        <v>18633</v>
      </c>
      <c r="I4724" s="34">
        <v>43753</v>
      </c>
      <c r="J4724" s="33" t="s">
        <v>18633</v>
      </c>
      <c r="K4724" s="34">
        <v>44119</v>
      </c>
      <c r="L4724" s="33" t="s">
        <v>42</v>
      </c>
      <c r="M4724" s="33" t="s">
        <v>43</v>
      </c>
      <c r="N4724" s="5" t="s">
        <v>26</v>
      </c>
      <c r="O4724" s="35">
        <v>40000</v>
      </c>
      <c r="P4724" s="5" t="s">
        <v>18630</v>
      </c>
      <c r="Q4724" s="5" t="str">
        <f t="shared" si="73"/>
        <v>Arquivado</v>
      </c>
      <c r="R4724" s="32" t="e">
        <v>#N/A</v>
      </c>
    </row>
    <row r="4725" spans="1:18" x14ac:dyDescent="0.2">
      <c r="A4725" s="5" t="s">
        <v>15702</v>
      </c>
      <c r="B4725" s="5"/>
      <c r="D4725" s="5" t="s">
        <v>19552</v>
      </c>
      <c r="E4725" s="36" t="s">
        <v>8422</v>
      </c>
      <c r="F4725" s="5" t="s">
        <v>18633</v>
      </c>
      <c r="G4725" s="34">
        <v>44882</v>
      </c>
      <c r="H4725" s="33" t="s">
        <v>18633</v>
      </c>
      <c r="I4725" s="34">
        <v>45054</v>
      </c>
      <c r="J4725" s="33" t="s">
        <v>18633</v>
      </c>
      <c r="K4725" s="34">
        <v>45452</v>
      </c>
      <c r="L4725" s="33" t="s">
        <v>42</v>
      </c>
      <c r="M4725" s="5" t="s">
        <v>15703</v>
      </c>
      <c r="N4725" s="5" t="s">
        <v>26</v>
      </c>
      <c r="O4725" s="35">
        <v>4000</v>
      </c>
      <c r="P4725" s="5" t="s">
        <v>18630</v>
      </c>
      <c r="Q4725" s="5" t="str">
        <f t="shared" si="73"/>
        <v>Arquivado</v>
      </c>
      <c r="R4725" s="32" t="e">
        <v>#N/A</v>
      </c>
    </row>
    <row r="4726" spans="1:18" x14ac:dyDescent="0.2">
      <c r="A4726" s="5" t="s">
        <v>15705</v>
      </c>
      <c r="B4726" s="5" t="s">
        <v>15706</v>
      </c>
      <c r="C4726" s="5" t="s">
        <v>15707</v>
      </c>
      <c r="D4726" s="5" t="s">
        <v>8900</v>
      </c>
      <c r="E4726" s="36" t="s">
        <v>71</v>
      </c>
      <c r="F4726" s="5" t="s">
        <v>18633</v>
      </c>
      <c r="G4726" s="34">
        <v>44732</v>
      </c>
      <c r="H4726" s="33" t="s">
        <v>18633</v>
      </c>
      <c r="I4726" s="34">
        <v>45070</v>
      </c>
      <c r="J4726" s="33" t="s">
        <v>18633</v>
      </c>
      <c r="K4726" s="34">
        <v>45762</v>
      </c>
      <c r="L4726" s="33" t="s">
        <v>42</v>
      </c>
      <c r="M4726" s="5" t="s">
        <v>15708</v>
      </c>
      <c r="N4726" s="5" t="s">
        <v>26</v>
      </c>
      <c r="O4726" s="35">
        <v>208415.05</v>
      </c>
      <c r="P4726" s="5" t="s">
        <v>18630</v>
      </c>
      <c r="Q4726" s="5" t="str">
        <f t="shared" si="73"/>
        <v>Arquivado</v>
      </c>
      <c r="R4726" s="32" t="e">
        <v>#N/A</v>
      </c>
    </row>
    <row r="4727" spans="1:18" x14ac:dyDescent="0.2">
      <c r="A4727" s="5" t="s">
        <v>15710</v>
      </c>
      <c r="B4727" s="5"/>
      <c r="C4727" s="5" t="s">
        <v>15711</v>
      </c>
      <c r="D4727" s="5" t="s">
        <v>18692</v>
      </c>
      <c r="E4727" s="36" t="s">
        <v>71</v>
      </c>
      <c r="F4727" s="5" t="s">
        <v>18633</v>
      </c>
      <c r="G4727" s="34">
        <v>43553</v>
      </c>
      <c r="H4727" s="33" t="s">
        <v>18633</v>
      </c>
      <c r="I4727" s="34">
        <v>43748</v>
      </c>
      <c r="J4727" s="33" t="s">
        <v>18633</v>
      </c>
      <c r="K4727" s="34">
        <v>45110</v>
      </c>
      <c r="L4727" s="33" t="s">
        <v>42</v>
      </c>
      <c r="M4727" s="33" t="s">
        <v>1734</v>
      </c>
      <c r="N4727" s="5" t="s">
        <v>26</v>
      </c>
      <c r="O4727" s="35">
        <v>175796.38</v>
      </c>
      <c r="P4727" s="5" t="s">
        <v>18630</v>
      </c>
      <c r="Q4727" s="5" t="str">
        <f t="shared" si="73"/>
        <v>Arquivado</v>
      </c>
      <c r="R4727" s="32" t="e">
        <v>#N/A</v>
      </c>
    </row>
    <row r="4728" spans="1:18" x14ac:dyDescent="0.2">
      <c r="A4728" s="5" t="s">
        <v>15712</v>
      </c>
      <c r="B4728" s="5"/>
      <c r="C4728" s="5" t="s">
        <v>15713</v>
      </c>
      <c r="D4728" s="5" t="s">
        <v>4972</v>
      </c>
      <c r="E4728" s="36" t="s">
        <v>71</v>
      </c>
      <c r="F4728" s="5" t="s">
        <v>18633</v>
      </c>
      <c r="G4728" s="34">
        <v>43155</v>
      </c>
      <c r="H4728" s="33" t="s">
        <v>18633</v>
      </c>
      <c r="I4728" s="34">
        <v>43558</v>
      </c>
      <c r="J4728" s="33" t="s">
        <v>18633</v>
      </c>
      <c r="K4728" s="34">
        <v>43585</v>
      </c>
      <c r="L4728" s="33" t="s">
        <v>42</v>
      </c>
      <c r="M4728" s="33" t="s">
        <v>1734</v>
      </c>
      <c r="N4728" s="5" t="s">
        <v>26</v>
      </c>
      <c r="O4728" s="35">
        <v>40000</v>
      </c>
      <c r="P4728" s="5" t="s">
        <v>18633</v>
      </c>
      <c r="Q4728" s="5" t="str">
        <f t="shared" si="73"/>
        <v>Arquivado</v>
      </c>
      <c r="R4728" s="32" t="e">
        <v>#N/A</v>
      </c>
    </row>
    <row r="4729" spans="1:18" x14ac:dyDescent="0.2">
      <c r="A4729" s="5" t="s">
        <v>15714</v>
      </c>
      <c r="B4729" s="5"/>
      <c r="C4729" s="5" t="s">
        <v>15715</v>
      </c>
      <c r="D4729" s="5" t="s">
        <v>19222</v>
      </c>
      <c r="E4729" s="36" t="s">
        <v>71</v>
      </c>
      <c r="F4729" s="5" t="s">
        <v>18633</v>
      </c>
      <c r="G4729" s="34">
        <v>44005</v>
      </c>
      <c r="H4729" s="33" t="s">
        <v>18633</v>
      </c>
      <c r="I4729" s="34">
        <v>44175</v>
      </c>
      <c r="J4729" s="33" t="s">
        <v>18633</v>
      </c>
      <c r="K4729" s="34">
        <v>45349</v>
      </c>
      <c r="L4729" s="33" t="s">
        <v>42</v>
      </c>
      <c r="M4729" s="5" t="s">
        <v>43</v>
      </c>
      <c r="N4729" s="5" t="s">
        <v>26</v>
      </c>
      <c r="O4729" s="35">
        <v>560248.43000000005</v>
      </c>
      <c r="P4729" s="5" t="s">
        <v>18630</v>
      </c>
      <c r="Q4729" s="5" t="str">
        <f t="shared" si="73"/>
        <v>Arquivado</v>
      </c>
      <c r="R4729" s="32" t="e">
        <v>#N/A</v>
      </c>
    </row>
    <row r="4730" spans="1:18" x14ac:dyDescent="0.2">
      <c r="A4730" s="5" t="s">
        <v>15716</v>
      </c>
      <c r="B4730" s="5"/>
      <c r="C4730" s="5" t="s">
        <v>14667</v>
      </c>
      <c r="D4730" s="5" t="s">
        <v>19553</v>
      </c>
      <c r="E4730" s="36" t="s">
        <v>71</v>
      </c>
      <c r="F4730" s="5" t="s">
        <v>18633</v>
      </c>
      <c r="G4730" s="34">
        <v>44641</v>
      </c>
      <c r="H4730" s="33" t="s">
        <v>18633</v>
      </c>
      <c r="I4730" s="34">
        <v>44859</v>
      </c>
      <c r="J4730" s="33" t="s">
        <v>18633</v>
      </c>
      <c r="K4730" s="34">
        <v>45623</v>
      </c>
      <c r="L4730" s="33" t="s">
        <v>18794</v>
      </c>
      <c r="M4730" s="33" t="s">
        <v>15717</v>
      </c>
      <c r="N4730" s="5" t="s">
        <v>117</v>
      </c>
      <c r="O4730" s="35">
        <v>601795.46</v>
      </c>
      <c r="P4730" s="60" t="s">
        <v>18630</v>
      </c>
      <c r="Q4730" s="5" t="str">
        <f t="shared" si="73"/>
        <v>Ativo</v>
      </c>
      <c r="R4730" s="32" t="e">
        <v>#N/A</v>
      </c>
    </row>
    <row r="4731" spans="1:18" x14ac:dyDescent="0.2">
      <c r="A4731" s="5" t="s">
        <v>15719</v>
      </c>
      <c r="B4731" s="5"/>
      <c r="C4731" s="5" t="s">
        <v>15720</v>
      </c>
      <c r="D4731" s="5" t="s">
        <v>15721</v>
      </c>
      <c r="E4731" s="36" t="s">
        <v>71</v>
      </c>
      <c r="F4731" s="5" t="s">
        <v>18633</v>
      </c>
      <c r="G4731" s="34">
        <v>42652</v>
      </c>
      <c r="H4731" s="33" t="s">
        <v>18633</v>
      </c>
      <c r="I4731" s="34">
        <v>42846</v>
      </c>
      <c r="J4731" s="33" t="s">
        <v>18633</v>
      </c>
      <c r="K4731" s="34">
        <v>42885</v>
      </c>
      <c r="L4731" s="33" t="s">
        <v>42</v>
      </c>
      <c r="M4731" s="33" t="s">
        <v>15722</v>
      </c>
      <c r="N4731" s="5" t="s">
        <v>26</v>
      </c>
      <c r="O4731" s="35">
        <v>40000</v>
      </c>
      <c r="P4731" s="5" t="s">
        <v>18633</v>
      </c>
      <c r="Q4731" s="5" t="str">
        <f t="shared" si="73"/>
        <v>Arquivado</v>
      </c>
      <c r="R4731" s="32" t="e">
        <v>#N/A</v>
      </c>
    </row>
    <row r="4732" spans="1:18" x14ac:dyDescent="0.2">
      <c r="A4732" s="5" t="s">
        <v>15724</v>
      </c>
      <c r="B4732" s="5" t="s">
        <v>15725</v>
      </c>
      <c r="C4732" s="5" t="s">
        <v>15726</v>
      </c>
      <c r="D4732" s="5" t="s">
        <v>2962</v>
      </c>
      <c r="E4732" s="36" t="s">
        <v>71</v>
      </c>
      <c r="F4732" s="5" t="s">
        <v>18633</v>
      </c>
      <c r="G4732" s="34">
        <v>43507</v>
      </c>
      <c r="H4732" s="33" t="s">
        <v>18633</v>
      </c>
      <c r="I4732" s="34">
        <v>43699</v>
      </c>
      <c r="J4732" s="33" t="s">
        <v>18630</v>
      </c>
      <c r="K4732" s="34"/>
      <c r="L4732" s="5" t="s">
        <v>42</v>
      </c>
      <c r="M4732" s="5" t="s">
        <v>43</v>
      </c>
      <c r="N4732" s="5" t="s">
        <v>26</v>
      </c>
      <c r="O4732" s="35">
        <v>598012.43000000005</v>
      </c>
      <c r="P4732" s="5" t="s">
        <v>18630</v>
      </c>
      <c r="Q4732" s="5" t="str">
        <f t="shared" si="73"/>
        <v>Arquivado</v>
      </c>
      <c r="R4732" s="32" t="e">
        <v>#N/A</v>
      </c>
    </row>
    <row r="4733" spans="1:18" x14ac:dyDescent="0.2">
      <c r="A4733" s="5" t="s">
        <v>15727</v>
      </c>
      <c r="B4733" s="5" t="s">
        <v>15728</v>
      </c>
      <c r="C4733" s="5" t="s">
        <v>15729</v>
      </c>
      <c r="D4733" s="5" t="s">
        <v>18695</v>
      </c>
      <c r="E4733" s="36" t="s">
        <v>71</v>
      </c>
      <c r="F4733" s="5" t="s">
        <v>18633</v>
      </c>
      <c r="G4733" s="34">
        <v>42871</v>
      </c>
      <c r="H4733" s="33" t="s">
        <v>18633</v>
      </c>
      <c r="I4733" s="34">
        <v>44392</v>
      </c>
      <c r="J4733" s="33" t="s">
        <v>18630</v>
      </c>
      <c r="K4733" s="34"/>
      <c r="L4733" s="5" t="s">
        <v>42</v>
      </c>
      <c r="M4733" s="5" t="s">
        <v>15730</v>
      </c>
      <c r="N4733" s="5" t="s">
        <v>26</v>
      </c>
      <c r="O4733" s="35">
        <v>40000</v>
      </c>
      <c r="P4733" s="5" t="s">
        <v>18630</v>
      </c>
      <c r="Q4733" s="5" t="str">
        <f t="shared" si="73"/>
        <v>Arquivado</v>
      </c>
      <c r="R4733" s="32" t="e">
        <v>#N/A</v>
      </c>
    </row>
    <row r="4734" spans="1:18" x14ac:dyDescent="0.2">
      <c r="A4734" s="5" t="s">
        <v>15732</v>
      </c>
      <c r="B4734" s="5"/>
      <c r="C4734" s="5" t="s">
        <v>15733</v>
      </c>
      <c r="D4734" s="5" t="s">
        <v>15734</v>
      </c>
      <c r="E4734" s="36" t="s">
        <v>71</v>
      </c>
      <c r="F4734" s="5" t="s">
        <v>18633</v>
      </c>
      <c r="G4734" s="34">
        <v>46121</v>
      </c>
      <c r="H4734" s="33" t="s">
        <v>18630</v>
      </c>
      <c r="I4734" s="34"/>
      <c r="J4734" s="5" t="s">
        <v>18630</v>
      </c>
      <c r="K4734" s="34"/>
      <c r="L4734" s="5" t="s">
        <v>18795</v>
      </c>
      <c r="M4734" s="5" t="s">
        <v>15735</v>
      </c>
      <c r="N4734" s="5" t="s">
        <v>117</v>
      </c>
      <c r="O4734" s="35">
        <v>463839.04</v>
      </c>
      <c r="P4734" s="60" t="s">
        <v>18630</v>
      </c>
      <c r="Q4734" s="5" t="str">
        <f t="shared" si="73"/>
        <v>Ativo</v>
      </c>
      <c r="R4734" s="32" t="e">
        <v>#N/A</v>
      </c>
    </row>
    <row r="4735" spans="1:18" x14ac:dyDescent="0.2">
      <c r="A4735" s="5" t="s">
        <v>15737</v>
      </c>
      <c r="B4735" s="5"/>
      <c r="C4735" s="5" t="s">
        <v>15738</v>
      </c>
      <c r="D4735" s="5" t="s">
        <v>19470</v>
      </c>
      <c r="E4735" s="36" t="s">
        <v>71</v>
      </c>
      <c r="F4735" s="5" t="s">
        <v>18633</v>
      </c>
      <c r="G4735" s="34">
        <v>45062</v>
      </c>
      <c r="H4735" s="33" t="s">
        <v>18633</v>
      </c>
      <c r="I4735" s="34">
        <v>44280</v>
      </c>
      <c r="J4735" s="33" t="s">
        <v>18633</v>
      </c>
      <c r="K4735" s="34">
        <v>44820</v>
      </c>
      <c r="L4735" s="33" t="s">
        <v>42</v>
      </c>
      <c r="M4735" s="33" t="s">
        <v>43</v>
      </c>
      <c r="N4735" s="5" t="s">
        <v>26</v>
      </c>
      <c r="O4735" s="35">
        <v>215040.68</v>
      </c>
      <c r="P4735" s="5" t="s">
        <v>18630</v>
      </c>
      <c r="Q4735" s="5" t="str">
        <f t="shared" si="73"/>
        <v>Arquivado</v>
      </c>
      <c r="R4735" s="32" t="e">
        <v>#N/A</v>
      </c>
    </row>
    <row r="4736" spans="1:18" x14ac:dyDescent="0.2">
      <c r="A4736" s="5" t="s">
        <v>15739</v>
      </c>
      <c r="B4736" s="5"/>
      <c r="C4736" s="5" t="s">
        <v>15740</v>
      </c>
      <c r="D4736" s="5" t="s">
        <v>19222</v>
      </c>
      <c r="E4736" s="36" t="s">
        <v>71</v>
      </c>
      <c r="F4736" s="5" t="s">
        <v>18633</v>
      </c>
      <c r="G4736" s="34">
        <v>44725</v>
      </c>
      <c r="H4736" s="33" t="s">
        <v>18630</v>
      </c>
      <c r="I4736" s="34"/>
      <c r="J4736" s="5" t="s">
        <v>18630</v>
      </c>
      <c r="K4736" s="34"/>
      <c r="L4736" s="5" t="s">
        <v>18795</v>
      </c>
      <c r="M4736" s="5" t="s">
        <v>15741</v>
      </c>
      <c r="N4736" s="5" t="s">
        <v>117</v>
      </c>
      <c r="O4736" s="35">
        <v>459746.73</v>
      </c>
      <c r="P4736" s="60" t="s">
        <v>18630</v>
      </c>
      <c r="Q4736" s="5" t="str">
        <f t="shared" si="73"/>
        <v>Ativo</v>
      </c>
      <c r="R4736" s="32" t="e">
        <v>#N/A</v>
      </c>
    </row>
    <row r="4737" spans="1:18" x14ac:dyDescent="0.2">
      <c r="A4737" s="5" t="s">
        <v>15743</v>
      </c>
      <c r="B4737" s="5"/>
      <c r="C4737" s="5" t="s">
        <v>15744</v>
      </c>
      <c r="D4737" s="5" t="s">
        <v>19222</v>
      </c>
      <c r="E4737" s="36" t="s">
        <v>71</v>
      </c>
      <c r="F4737" s="5" t="s">
        <v>18633</v>
      </c>
      <c r="G4737" s="34">
        <v>44433</v>
      </c>
      <c r="H4737" s="33" t="s">
        <v>18633</v>
      </c>
      <c r="I4737" s="34">
        <v>44802</v>
      </c>
      <c r="J4737" s="33" t="s">
        <v>18633</v>
      </c>
      <c r="K4737" s="34">
        <v>44971</v>
      </c>
      <c r="L4737" s="33" t="s">
        <v>42</v>
      </c>
      <c r="M4737" s="5" t="s">
        <v>43</v>
      </c>
      <c r="N4737" s="5" t="s">
        <v>26</v>
      </c>
      <c r="O4737" s="35">
        <v>450000</v>
      </c>
      <c r="P4737" s="5" t="s">
        <v>18630</v>
      </c>
      <c r="Q4737" s="5" t="str">
        <f t="shared" si="73"/>
        <v>Arquivado</v>
      </c>
      <c r="R4737" s="32" t="e">
        <v>#N/A</v>
      </c>
    </row>
    <row r="4738" spans="1:18" x14ac:dyDescent="0.2">
      <c r="A4738" s="5" t="s">
        <v>15745</v>
      </c>
      <c r="B4738" s="5"/>
      <c r="C4738" s="5" t="s">
        <v>15746</v>
      </c>
      <c r="D4738" s="5" t="s">
        <v>15747</v>
      </c>
      <c r="E4738" s="36" t="s">
        <v>71</v>
      </c>
      <c r="F4738" s="5" t="s">
        <v>18633</v>
      </c>
      <c r="G4738" s="34">
        <v>45358</v>
      </c>
      <c r="H4738" s="33" t="s">
        <v>18633</v>
      </c>
      <c r="I4738" s="34">
        <v>45498</v>
      </c>
      <c r="J4738" s="33" t="s">
        <v>18633</v>
      </c>
      <c r="K4738" s="34">
        <v>45517</v>
      </c>
      <c r="L4738" s="33" t="s">
        <v>18794</v>
      </c>
      <c r="M4738" s="33" t="s">
        <v>15748</v>
      </c>
      <c r="N4738" s="5" t="s">
        <v>117</v>
      </c>
      <c r="O4738" s="35">
        <v>66236.09</v>
      </c>
      <c r="P4738" s="60" t="s">
        <v>18630</v>
      </c>
      <c r="Q4738" s="5" t="str">
        <f t="shared" si="73"/>
        <v>Ativo</v>
      </c>
      <c r="R4738" s="32" t="e">
        <v>#N/A</v>
      </c>
    </row>
    <row r="4739" spans="1:18" x14ac:dyDescent="0.2">
      <c r="A4739" s="5" t="s">
        <v>15750</v>
      </c>
      <c r="B4739" s="5"/>
      <c r="C4739" s="5" t="s">
        <v>15751</v>
      </c>
      <c r="D4739" s="5" t="s">
        <v>18691</v>
      </c>
      <c r="E4739" s="36" t="s">
        <v>71</v>
      </c>
      <c r="F4739" s="5" t="s">
        <v>18633</v>
      </c>
      <c r="G4739" s="34">
        <v>45240</v>
      </c>
      <c r="H4739" s="33" t="s">
        <v>18633</v>
      </c>
      <c r="I4739" s="34">
        <v>45399</v>
      </c>
      <c r="J4739" s="33" t="s">
        <v>18633</v>
      </c>
      <c r="K4739" s="34">
        <v>45960</v>
      </c>
      <c r="L4739" s="33" t="s">
        <v>42</v>
      </c>
      <c r="M4739" s="5" t="s">
        <v>15752</v>
      </c>
      <c r="N4739" s="5" t="s">
        <v>26</v>
      </c>
      <c r="O4739" s="35">
        <v>123760.44</v>
      </c>
      <c r="P4739" s="5" t="s">
        <v>18630</v>
      </c>
      <c r="Q4739" s="5" t="str">
        <f t="shared" si="73"/>
        <v>Arquivado</v>
      </c>
      <c r="R4739" s="32" t="e">
        <v>#N/A</v>
      </c>
    </row>
    <row r="4740" spans="1:18" x14ac:dyDescent="0.2">
      <c r="A4740" s="5" t="s">
        <v>15754</v>
      </c>
      <c r="B4740" s="5"/>
      <c r="C4740" s="5" t="s">
        <v>15755</v>
      </c>
      <c r="D4740" s="5" t="s">
        <v>19222</v>
      </c>
      <c r="E4740" s="36" t="s">
        <v>71</v>
      </c>
      <c r="F4740" s="5" t="s">
        <v>18633</v>
      </c>
      <c r="G4740" s="34">
        <v>43521</v>
      </c>
      <c r="H4740" s="33" t="s">
        <v>18630</v>
      </c>
      <c r="I4740" s="34"/>
      <c r="J4740" s="5" t="s">
        <v>18630</v>
      </c>
      <c r="K4740" s="34"/>
      <c r="L4740" s="5" t="s">
        <v>42</v>
      </c>
      <c r="M4740" s="5" t="s">
        <v>43</v>
      </c>
      <c r="N4740" s="5" t="s">
        <v>26</v>
      </c>
      <c r="O4740" s="35">
        <v>930988.95</v>
      </c>
      <c r="P4740" s="5" t="s">
        <v>18630</v>
      </c>
      <c r="Q4740" s="5" t="str">
        <f t="shared" ref="Q4740:Q4803" si="74">IF(OR(ISNUMBER(SEARCH("arquivamento",L4740)),ISNUMBER(SEARCH("arquivado",L4740))),"Arquivado","Ativo")</f>
        <v>Arquivado</v>
      </c>
      <c r="R4740" s="32" t="e">
        <v>#N/A</v>
      </c>
    </row>
    <row r="4741" spans="1:18" x14ac:dyDescent="0.2">
      <c r="A4741" s="5" t="s">
        <v>15756</v>
      </c>
      <c r="B4741" s="5" t="s">
        <v>15757</v>
      </c>
      <c r="C4741" s="5" t="s">
        <v>15758</v>
      </c>
      <c r="D4741" s="5" t="s">
        <v>12158</v>
      </c>
      <c r="E4741" s="36" t="s">
        <v>71</v>
      </c>
      <c r="F4741" s="5" t="s">
        <v>18633</v>
      </c>
      <c r="G4741" s="34">
        <v>42335</v>
      </c>
      <c r="H4741" s="33" t="s">
        <v>18633</v>
      </c>
      <c r="I4741" s="34">
        <v>42921</v>
      </c>
      <c r="J4741" s="33" t="s">
        <v>18633</v>
      </c>
      <c r="K4741" s="34">
        <v>43577</v>
      </c>
      <c r="L4741" s="33" t="s">
        <v>42</v>
      </c>
      <c r="M4741" s="33" t="s">
        <v>43</v>
      </c>
      <c r="N4741" s="5" t="s">
        <v>26</v>
      </c>
      <c r="O4741" s="35">
        <v>35000</v>
      </c>
      <c r="P4741" s="5" t="s">
        <v>18630</v>
      </c>
      <c r="Q4741" s="5" t="str">
        <f t="shared" si="74"/>
        <v>Arquivado</v>
      </c>
      <c r="R4741" s="32" t="e">
        <v>#N/A</v>
      </c>
    </row>
    <row r="4742" spans="1:18" x14ac:dyDescent="0.2">
      <c r="A4742" s="5" t="s">
        <v>12528</v>
      </c>
      <c r="B4742" s="5" t="s">
        <v>15759</v>
      </c>
      <c r="C4742" s="5" t="s">
        <v>12529</v>
      </c>
      <c r="D4742" s="5" t="s">
        <v>12530</v>
      </c>
      <c r="E4742" s="36" t="s">
        <v>71</v>
      </c>
      <c r="F4742" s="5" t="s">
        <v>18633</v>
      </c>
      <c r="G4742" s="34">
        <v>45555</v>
      </c>
      <c r="H4742" s="33" t="s">
        <v>18633</v>
      </c>
      <c r="I4742" s="34">
        <v>45637</v>
      </c>
      <c r="J4742" s="33" t="s">
        <v>18633</v>
      </c>
      <c r="K4742" s="34">
        <v>45737</v>
      </c>
      <c r="L4742" s="33" t="s">
        <v>42</v>
      </c>
      <c r="M4742" s="33" t="s">
        <v>12555</v>
      </c>
      <c r="N4742" s="5" t="s">
        <v>26</v>
      </c>
      <c r="O4742" s="35">
        <v>155102.88</v>
      </c>
      <c r="P4742" s="5" t="s">
        <v>18630</v>
      </c>
      <c r="Q4742" s="5" t="str">
        <f t="shared" si="74"/>
        <v>Arquivado</v>
      </c>
      <c r="R4742" s="32" t="e">
        <v>#N/A</v>
      </c>
    </row>
    <row r="4743" spans="1:18" x14ac:dyDescent="0.2">
      <c r="A4743" s="5" t="s">
        <v>15760</v>
      </c>
      <c r="B4743" s="5"/>
      <c r="C4743" s="5" t="s">
        <v>15761</v>
      </c>
      <c r="D4743" s="5" t="s">
        <v>19222</v>
      </c>
      <c r="E4743" s="36" t="s">
        <v>71</v>
      </c>
      <c r="F4743" s="5" t="s">
        <v>18633</v>
      </c>
      <c r="G4743" s="34">
        <v>44872</v>
      </c>
      <c r="H4743" s="33" t="s">
        <v>18630</v>
      </c>
      <c r="I4743" s="34"/>
      <c r="J4743" s="5" t="s">
        <v>18630</v>
      </c>
      <c r="K4743" s="34"/>
      <c r="L4743" s="5" t="s">
        <v>18795</v>
      </c>
      <c r="M4743" s="5" t="s">
        <v>15762</v>
      </c>
      <c r="N4743" s="5" t="s">
        <v>117</v>
      </c>
      <c r="O4743" s="35">
        <v>425146.32</v>
      </c>
      <c r="P4743" s="60" t="s">
        <v>18630</v>
      </c>
      <c r="Q4743" s="5" t="str">
        <f t="shared" si="74"/>
        <v>Ativo</v>
      </c>
      <c r="R4743" s="32" t="e">
        <v>#N/A</v>
      </c>
    </row>
    <row r="4744" spans="1:18" x14ac:dyDescent="0.2">
      <c r="A4744" s="5" t="s">
        <v>15764</v>
      </c>
      <c r="B4744" s="5"/>
      <c r="C4744" s="5" t="s">
        <v>15765</v>
      </c>
      <c r="D4744" s="5" t="s">
        <v>15766</v>
      </c>
      <c r="E4744" s="36" t="s">
        <v>71</v>
      </c>
      <c r="F4744" s="5" t="s">
        <v>18630</v>
      </c>
      <c r="G4744" s="34"/>
      <c r="H4744" s="5" t="s">
        <v>18630</v>
      </c>
      <c r="I4744" s="34"/>
      <c r="J4744" s="5" t="s">
        <v>18630</v>
      </c>
      <c r="K4744" s="34"/>
      <c r="L4744" s="5" t="s">
        <v>42</v>
      </c>
      <c r="M4744" s="5" t="s">
        <v>43</v>
      </c>
      <c r="N4744" s="5" t="s">
        <v>26</v>
      </c>
      <c r="O4744" s="35">
        <v>112527.16</v>
      </c>
      <c r="P4744" s="5" t="s">
        <v>18630</v>
      </c>
      <c r="Q4744" s="5" t="str">
        <f t="shared" si="74"/>
        <v>Arquivado</v>
      </c>
      <c r="R4744" s="32" t="e">
        <v>#N/A</v>
      </c>
    </row>
    <row r="4745" spans="1:18" x14ac:dyDescent="0.2">
      <c r="A4745" s="5" t="s">
        <v>15767</v>
      </c>
      <c r="B4745" s="5" t="s">
        <v>15768</v>
      </c>
      <c r="C4745" s="5" t="s">
        <v>15769</v>
      </c>
      <c r="D4745" s="5" t="s">
        <v>15770</v>
      </c>
      <c r="E4745" s="36" t="s">
        <v>71</v>
      </c>
      <c r="F4745" s="5" t="s">
        <v>18633</v>
      </c>
      <c r="G4745" s="34">
        <v>43215</v>
      </c>
      <c r="H4745" s="33" t="s">
        <v>18633</v>
      </c>
      <c r="I4745" s="34">
        <v>43363</v>
      </c>
      <c r="J4745" s="33" t="s">
        <v>18633</v>
      </c>
      <c r="K4745" s="34">
        <v>45349</v>
      </c>
      <c r="L4745" s="33" t="s">
        <v>42</v>
      </c>
      <c r="M4745" s="33" t="s">
        <v>43</v>
      </c>
      <c r="N4745" s="5" t="s">
        <v>26</v>
      </c>
      <c r="O4745" s="35">
        <v>40000</v>
      </c>
      <c r="P4745" s="5" t="s">
        <v>18633</v>
      </c>
      <c r="Q4745" s="5" t="str">
        <f t="shared" si="74"/>
        <v>Arquivado</v>
      </c>
      <c r="R4745" s="32" t="e">
        <v>#N/A</v>
      </c>
    </row>
    <row r="4746" spans="1:18" x14ac:dyDescent="0.2">
      <c r="A4746" s="5" t="s">
        <v>15771</v>
      </c>
      <c r="B4746" s="5"/>
      <c r="C4746" s="5" t="s">
        <v>15772</v>
      </c>
      <c r="D4746" s="5" t="s">
        <v>19554</v>
      </c>
      <c r="E4746" s="36" t="s">
        <v>71</v>
      </c>
      <c r="F4746" s="5" t="s">
        <v>18633</v>
      </c>
      <c r="G4746" s="34">
        <v>44851</v>
      </c>
      <c r="H4746" s="33" t="s">
        <v>18633</v>
      </c>
      <c r="I4746" s="34">
        <v>45122</v>
      </c>
      <c r="J4746" s="33" t="s">
        <v>18633</v>
      </c>
      <c r="K4746" s="34">
        <v>45454</v>
      </c>
      <c r="L4746" s="33" t="s">
        <v>18684</v>
      </c>
      <c r="M4746" s="33" t="s">
        <v>15773</v>
      </c>
      <c r="N4746" s="5" t="s">
        <v>210</v>
      </c>
      <c r="O4746" s="35">
        <v>213675.51</v>
      </c>
      <c r="P4746" s="60" t="s">
        <v>18630</v>
      </c>
      <c r="Q4746" s="5" t="str">
        <f t="shared" si="74"/>
        <v>Ativo</v>
      </c>
      <c r="R4746" s="32" t="e">
        <v>#N/A</v>
      </c>
    </row>
    <row r="4747" spans="1:18" x14ac:dyDescent="0.2">
      <c r="A4747" s="5" t="s">
        <v>15775</v>
      </c>
      <c r="B4747" s="5"/>
      <c r="C4747" s="5" t="s">
        <v>15776</v>
      </c>
      <c r="D4747" s="5" t="s">
        <v>15777</v>
      </c>
      <c r="E4747" s="36" t="s">
        <v>71</v>
      </c>
      <c r="F4747" s="5" t="s">
        <v>18633</v>
      </c>
      <c r="G4747" s="34">
        <v>45580</v>
      </c>
      <c r="H4747" s="33" t="s">
        <v>18633</v>
      </c>
      <c r="I4747" s="34">
        <v>45699</v>
      </c>
      <c r="J4747" s="33" t="s">
        <v>18633</v>
      </c>
      <c r="K4747" s="34">
        <v>45901</v>
      </c>
      <c r="L4747" s="33" t="s">
        <v>18794</v>
      </c>
      <c r="M4747" s="33" t="s">
        <v>1018</v>
      </c>
      <c r="N4747" s="5" t="s">
        <v>117</v>
      </c>
      <c r="O4747" s="35">
        <v>986810.02</v>
      </c>
      <c r="P4747" s="60" t="s">
        <v>18630</v>
      </c>
      <c r="Q4747" s="5" t="str">
        <f t="shared" si="74"/>
        <v>Ativo</v>
      </c>
      <c r="R4747" s="32" t="e">
        <v>#N/A</v>
      </c>
    </row>
    <row r="4748" spans="1:18" x14ac:dyDescent="0.2">
      <c r="A4748" s="5" t="s">
        <v>15778</v>
      </c>
      <c r="B4748" s="5" t="s">
        <v>15779</v>
      </c>
      <c r="C4748" s="5" t="s">
        <v>15780</v>
      </c>
      <c r="D4748" s="5" t="s">
        <v>18692</v>
      </c>
      <c r="E4748" s="36" t="s">
        <v>71</v>
      </c>
      <c r="F4748" s="5" t="s">
        <v>18633</v>
      </c>
      <c r="G4748" s="34">
        <v>45331</v>
      </c>
      <c r="H4748" s="33" t="s">
        <v>18633</v>
      </c>
      <c r="I4748" s="34">
        <v>45742</v>
      </c>
      <c r="J4748" s="33" t="s">
        <v>18630</v>
      </c>
      <c r="K4748" s="34"/>
      <c r="L4748" s="5" t="s">
        <v>18796</v>
      </c>
      <c r="M4748" s="5" t="s">
        <v>1211</v>
      </c>
      <c r="N4748" s="5" t="s">
        <v>117</v>
      </c>
      <c r="O4748" s="35">
        <v>286804.23</v>
      </c>
      <c r="P4748" s="60" t="s">
        <v>18630</v>
      </c>
      <c r="Q4748" s="5" t="str">
        <f t="shared" si="74"/>
        <v>Ativo</v>
      </c>
      <c r="R4748" s="32" t="e">
        <v>#N/A</v>
      </c>
    </row>
    <row r="4749" spans="1:18" x14ac:dyDescent="0.2">
      <c r="A4749" s="5" t="s">
        <v>15781</v>
      </c>
      <c r="B4749" s="5"/>
      <c r="C4749" s="5" t="s">
        <v>15782</v>
      </c>
      <c r="D4749" s="5" t="s">
        <v>19222</v>
      </c>
      <c r="E4749" s="36" t="s">
        <v>71</v>
      </c>
      <c r="F4749" s="5" t="s">
        <v>18633</v>
      </c>
      <c r="G4749" s="34">
        <v>43956</v>
      </c>
      <c r="H4749" s="33" t="s">
        <v>18633</v>
      </c>
      <c r="I4749" s="34">
        <v>44291</v>
      </c>
      <c r="J4749" s="33" t="s">
        <v>18630</v>
      </c>
      <c r="K4749" s="34"/>
      <c r="L4749" s="5" t="s">
        <v>42</v>
      </c>
      <c r="M4749" s="5" t="s">
        <v>43</v>
      </c>
      <c r="N4749" s="5" t="s">
        <v>26</v>
      </c>
      <c r="O4749" s="35">
        <v>476280.79</v>
      </c>
      <c r="P4749" s="5" t="s">
        <v>18630</v>
      </c>
      <c r="Q4749" s="5" t="str">
        <f t="shared" si="74"/>
        <v>Arquivado</v>
      </c>
      <c r="R4749" s="32" t="e">
        <v>#N/A</v>
      </c>
    </row>
    <row r="4750" spans="1:18" x14ac:dyDescent="0.2">
      <c r="A4750" s="5" t="s">
        <v>15783</v>
      </c>
      <c r="B4750" s="5" t="s">
        <v>15784</v>
      </c>
      <c r="C4750" s="5" t="s">
        <v>15785</v>
      </c>
      <c r="D4750" s="5" t="s">
        <v>15786</v>
      </c>
      <c r="E4750" s="36" t="s">
        <v>71</v>
      </c>
      <c r="F4750" s="5" t="s">
        <v>18633</v>
      </c>
      <c r="G4750" s="34">
        <v>45530</v>
      </c>
      <c r="H4750" s="33" t="s">
        <v>18633</v>
      </c>
      <c r="I4750" s="34">
        <v>45845</v>
      </c>
      <c r="J4750" s="33" t="s">
        <v>18633</v>
      </c>
      <c r="K4750" s="34">
        <v>46051</v>
      </c>
      <c r="L4750" s="33" t="s">
        <v>18794</v>
      </c>
      <c r="M4750" s="5" t="s">
        <v>15787</v>
      </c>
      <c r="N4750" s="5" t="s">
        <v>117</v>
      </c>
      <c r="O4750" s="35">
        <v>243167.04</v>
      </c>
      <c r="P4750" s="60" t="s">
        <v>18630</v>
      </c>
      <c r="Q4750" s="5" t="str">
        <f t="shared" si="74"/>
        <v>Ativo</v>
      </c>
      <c r="R4750" s="32" t="e">
        <v>#N/A</v>
      </c>
    </row>
    <row r="4751" spans="1:18" x14ac:dyDescent="0.2">
      <c r="A4751" s="5" t="s">
        <v>15789</v>
      </c>
      <c r="B4751" s="5"/>
      <c r="C4751" s="5" t="s">
        <v>15790</v>
      </c>
      <c r="D4751" s="5" t="s">
        <v>15791</v>
      </c>
      <c r="E4751" s="36" t="s">
        <v>71</v>
      </c>
      <c r="F4751" s="5" t="s">
        <v>18633</v>
      </c>
      <c r="G4751" s="34">
        <v>45631</v>
      </c>
      <c r="H4751" s="33" t="s">
        <v>18630</v>
      </c>
      <c r="I4751" s="34"/>
      <c r="J4751" s="5" t="s">
        <v>18633</v>
      </c>
      <c r="K4751" s="34">
        <v>45603</v>
      </c>
      <c r="L4751" s="33" t="s">
        <v>42</v>
      </c>
      <c r="M4751" s="33" t="s">
        <v>43</v>
      </c>
      <c r="N4751" s="5" t="s">
        <v>26</v>
      </c>
      <c r="O4751" s="35">
        <v>729563.77</v>
      </c>
      <c r="P4751" s="5" t="s">
        <v>18633</v>
      </c>
      <c r="Q4751" s="5" t="str">
        <f t="shared" si="74"/>
        <v>Arquivado</v>
      </c>
      <c r="R4751" s="32" t="e">
        <v>#N/A</v>
      </c>
    </row>
    <row r="4752" spans="1:18" x14ac:dyDescent="0.2">
      <c r="A4752" s="5" t="s">
        <v>15792</v>
      </c>
      <c r="B4752" s="5"/>
      <c r="C4752" s="5" t="s">
        <v>11519</v>
      </c>
      <c r="D4752" s="5" t="s">
        <v>18691</v>
      </c>
      <c r="E4752" s="36" t="s">
        <v>71</v>
      </c>
      <c r="F4752" s="5" t="s">
        <v>18633</v>
      </c>
      <c r="G4752" s="34">
        <v>43185</v>
      </c>
      <c r="H4752" s="33" t="s">
        <v>18630</v>
      </c>
      <c r="I4752" s="34"/>
      <c r="J4752" s="5" t="s">
        <v>18630</v>
      </c>
      <c r="K4752" s="34"/>
      <c r="L4752" s="5" t="s">
        <v>42</v>
      </c>
      <c r="M4752" s="5" t="s">
        <v>15793</v>
      </c>
      <c r="N4752" s="5" t="s">
        <v>26</v>
      </c>
      <c r="O4752" s="35">
        <v>40000</v>
      </c>
      <c r="P4752" s="5" t="s">
        <v>18630</v>
      </c>
      <c r="Q4752" s="5" t="str">
        <f t="shared" si="74"/>
        <v>Arquivado</v>
      </c>
      <c r="R4752" s="32" t="e">
        <v>#N/A</v>
      </c>
    </row>
    <row r="4753" spans="1:18" x14ac:dyDescent="0.2">
      <c r="A4753" s="5" t="s">
        <v>15795</v>
      </c>
      <c r="B4753" s="5" t="s">
        <v>15796</v>
      </c>
      <c r="C4753" s="5" t="s">
        <v>15797</v>
      </c>
      <c r="D4753" s="5" t="s">
        <v>18692</v>
      </c>
      <c r="E4753" s="36" t="s">
        <v>71</v>
      </c>
      <c r="F4753" s="5" t="s">
        <v>18633</v>
      </c>
      <c r="G4753" s="34">
        <v>43525</v>
      </c>
      <c r="H4753" s="33" t="s">
        <v>18633</v>
      </c>
      <c r="I4753" s="34">
        <v>43731</v>
      </c>
      <c r="J4753" s="33" t="s">
        <v>18633</v>
      </c>
      <c r="K4753" s="34">
        <v>43748</v>
      </c>
      <c r="L4753" s="33" t="s">
        <v>42</v>
      </c>
      <c r="M4753" s="33" t="s">
        <v>15798</v>
      </c>
      <c r="N4753" s="5" t="s">
        <v>26</v>
      </c>
      <c r="O4753" s="35">
        <v>165595.68</v>
      </c>
      <c r="P4753" s="5" t="s">
        <v>18630</v>
      </c>
      <c r="Q4753" s="5" t="str">
        <f t="shared" si="74"/>
        <v>Arquivado</v>
      </c>
      <c r="R4753" s="32" t="e">
        <v>#N/A</v>
      </c>
    </row>
    <row r="4754" spans="1:18" x14ac:dyDescent="0.2">
      <c r="A4754" s="5" t="s">
        <v>15800</v>
      </c>
      <c r="B4754" s="5" t="s">
        <v>15801</v>
      </c>
      <c r="C4754" s="5" t="s">
        <v>15802</v>
      </c>
      <c r="D4754" s="5" t="s">
        <v>19555</v>
      </c>
      <c r="E4754" s="36" t="s">
        <v>71</v>
      </c>
      <c r="F4754" s="5" t="s">
        <v>18633</v>
      </c>
      <c r="G4754" s="34">
        <v>43126</v>
      </c>
      <c r="H4754" s="33" t="s">
        <v>18633</v>
      </c>
      <c r="I4754" s="34">
        <v>43293</v>
      </c>
      <c r="J4754" s="33" t="s">
        <v>18633</v>
      </c>
      <c r="K4754" s="34">
        <v>44704</v>
      </c>
      <c r="L4754" s="33" t="s">
        <v>42</v>
      </c>
      <c r="M4754" s="33" t="s">
        <v>43</v>
      </c>
      <c r="N4754" s="5" t="s">
        <v>26</v>
      </c>
      <c r="O4754" s="35">
        <v>40000</v>
      </c>
      <c r="P4754" s="5" t="s">
        <v>18630</v>
      </c>
      <c r="Q4754" s="5" t="str">
        <f t="shared" si="74"/>
        <v>Arquivado</v>
      </c>
      <c r="R4754" s="32" t="e">
        <v>#N/A</v>
      </c>
    </row>
    <row r="4755" spans="1:18" x14ac:dyDescent="0.2">
      <c r="A4755" s="5" t="s">
        <v>15803</v>
      </c>
      <c r="B4755" s="5" t="s">
        <v>15804</v>
      </c>
      <c r="C4755" s="5" t="s">
        <v>15805</v>
      </c>
      <c r="D4755" s="5" t="s">
        <v>18692</v>
      </c>
      <c r="E4755" s="36" t="s">
        <v>71</v>
      </c>
      <c r="F4755" s="5" t="s">
        <v>18633</v>
      </c>
      <c r="G4755" s="34">
        <v>43488</v>
      </c>
      <c r="H4755" s="33" t="s">
        <v>18633</v>
      </c>
      <c r="I4755" s="34">
        <v>43697</v>
      </c>
      <c r="J4755" s="33" t="s">
        <v>18633</v>
      </c>
      <c r="K4755" s="34">
        <v>44984</v>
      </c>
      <c r="L4755" s="33" t="s">
        <v>42</v>
      </c>
      <c r="M4755" s="5" t="s">
        <v>43</v>
      </c>
      <c r="N4755" s="5" t="s">
        <v>26</v>
      </c>
      <c r="O4755" s="35">
        <v>224499.25</v>
      </c>
      <c r="P4755" s="5" t="s">
        <v>18630</v>
      </c>
      <c r="Q4755" s="5" t="str">
        <f t="shared" si="74"/>
        <v>Arquivado</v>
      </c>
      <c r="R4755" s="32" t="e">
        <v>#N/A</v>
      </c>
    </row>
    <row r="4756" spans="1:18" x14ac:dyDescent="0.2">
      <c r="A4756" s="5" t="s">
        <v>15806</v>
      </c>
      <c r="B4756" s="5" t="s">
        <v>15807</v>
      </c>
      <c r="C4756" s="5" t="s">
        <v>15808</v>
      </c>
      <c r="D4756" s="5" t="s">
        <v>18692</v>
      </c>
      <c r="E4756" s="36" t="s">
        <v>71</v>
      </c>
      <c r="F4756" s="5" t="s">
        <v>18633</v>
      </c>
      <c r="G4756" s="34">
        <v>43679</v>
      </c>
      <c r="H4756" s="33" t="s">
        <v>18633</v>
      </c>
      <c r="I4756" s="34">
        <v>44077</v>
      </c>
      <c r="J4756" s="33" t="s">
        <v>18633</v>
      </c>
      <c r="K4756" s="34">
        <v>44133</v>
      </c>
      <c r="L4756" s="33" t="s">
        <v>42</v>
      </c>
      <c r="M4756" s="33" t="s">
        <v>43</v>
      </c>
      <c r="N4756" s="5" t="s">
        <v>26</v>
      </c>
      <c r="O4756" s="35">
        <v>194278.56</v>
      </c>
      <c r="P4756" s="5" t="s">
        <v>18633</v>
      </c>
      <c r="Q4756" s="5" t="str">
        <f t="shared" si="74"/>
        <v>Arquivado</v>
      </c>
      <c r="R4756" s="32" t="e">
        <v>#N/A</v>
      </c>
    </row>
    <row r="4757" spans="1:18" x14ac:dyDescent="0.2">
      <c r="A4757" s="5" t="s">
        <v>15809</v>
      </c>
      <c r="B4757" s="5" t="s">
        <v>15810</v>
      </c>
      <c r="C4757" s="5" t="s">
        <v>15811</v>
      </c>
      <c r="D4757" s="5" t="s">
        <v>18691</v>
      </c>
      <c r="E4757" s="36" t="s">
        <v>71</v>
      </c>
      <c r="F4757" s="5" t="s">
        <v>18633</v>
      </c>
      <c r="G4757" s="34">
        <v>43508</v>
      </c>
      <c r="H4757" s="33" t="s">
        <v>18633</v>
      </c>
      <c r="I4757" s="34">
        <v>43671</v>
      </c>
      <c r="J4757" s="33" t="s">
        <v>18633</v>
      </c>
      <c r="K4757" s="34">
        <v>44254</v>
      </c>
      <c r="L4757" s="33" t="s">
        <v>42</v>
      </c>
      <c r="M4757" s="5" t="s">
        <v>43</v>
      </c>
      <c r="N4757" s="5" t="s">
        <v>26</v>
      </c>
      <c r="O4757" s="35">
        <v>486192.68</v>
      </c>
      <c r="P4757" s="5" t="s">
        <v>18630</v>
      </c>
      <c r="Q4757" s="5" t="str">
        <f t="shared" si="74"/>
        <v>Arquivado</v>
      </c>
      <c r="R4757" s="32" t="e">
        <v>#N/A</v>
      </c>
    </row>
    <row r="4758" spans="1:18" x14ac:dyDescent="0.2">
      <c r="A4758" s="5" t="s">
        <v>15812</v>
      </c>
      <c r="B4758" s="5"/>
      <c r="C4758" s="5" t="s">
        <v>15813</v>
      </c>
      <c r="D4758" s="5" t="s">
        <v>18691</v>
      </c>
      <c r="E4758" s="36" t="s">
        <v>71</v>
      </c>
      <c r="F4758" s="5" t="s">
        <v>18633</v>
      </c>
      <c r="G4758" s="34">
        <v>44690</v>
      </c>
      <c r="H4758" s="33" t="s">
        <v>18633</v>
      </c>
      <c r="I4758" s="34">
        <v>44890</v>
      </c>
      <c r="J4758" s="33" t="s">
        <v>18633</v>
      </c>
      <c r="K4758" s="34">
        <v>45105</v>
      </c>
      <c r="L4758" s="33" t="s">
        <v>42</v>
      </c>
      <c r="M4758" s="5" t="s">
        <v>1734</v>
      </c>
      <c r="N4758" s="5" t="s">
        <v>26</v>
      </c>
      <c r="O4758" s="35">
        <v>59305.54</v>
      </c>
      <c r="P4758" s="5" t="s">
        <v>18630</v>
      </c>
      <c r="Q4758" s="5" t="str">
        <f t="shared" si="74"/>
        <v>Arquivado</v>
      </c>
      <c r="R4758" s="32" t="e">
        <v>#N/A</v>
      </c>
    </row>
    <row r="4759" spans="1:18" x14ac:dyDescent="0.2">
      <c r="A4759" s="5" t="s">
        <v>15814</v>
      </c>
      <c r="B4759" s="5"/>
      <c r="D4759" s="5" t="s">
        <v>10448</v>
      </c>
      <c r="E4759" s="36" t="s">
        <v>71</v>
      </c>
      <c r="F4759" s="5" t="s">
        <v>18633</v>
      </c>
      <c r="G4759" s="34">
        <v>45398</v>
      </c>
      <c r="H4759" s="33" t="s">
        <v>18630</v>
      </c>
      <c r="I4759" s="34"/>
      <c r="J4759" s="5" t="s">
        <v>18633</v>
      </c>
      <c r="K4759" s="34">
        <v>45091</v>
      </c>
      <c r="L4759" s="33" t="s">
        <v>42</v>
      </c>
      <c r="M4759" s="5" t="s">
        <v>43</v>
      </c>
      <c r="N4759" s="5" t="s">
        <v>26</v>
      </c>
      <c r="O4759" s="35">
        <v>66073.14</v>
      </c>
      <c r="P4759" s="5" t="s">
        <v>18633</v>
      </c>
      <c r="Q4759" s="5" t="str">
        <f t="shared" si="74"/>
        <v>Arquivado</v>
      </c>
      <c r="R4759" s="32" t="e">
        <v>#N/A</v>
      </c>
    </row>
    <row r="4760" spans="1:18" x14ac:dyDescent="0.2">
      <c r="A4760" s="5" t="s">
        <v>15815</v>
      </c>
      <c r="B4760" s="5"/>
      <c r="C4760" s="5" t="s">
        <v>15816</v>
      </c>
      <c r="D4760" s="5" t="s">
        <v>18691</v>
      </c>
      <c r="E4760" s="36" t="s">
        <v>71</v>
      </c>
      <c r="F4760" s="5" t="s">
        <v>18630</v>
      </c>
      <c r="G4760" s="34"/>
      <c r="H4760" s="5" t="s">
        <v>18630</v>
      </c>
      <c r="I4760" s="34"/>
      <c r="J4760" s="5" t="s">
        <v>18630</v>
      </c>
      <c r="K4760" s="34"/>
      <c r="L4760" s="5" t="s">
        <v>42</v>
      </c>
      <c r="M4760" s="5" t="s">
        <v>43</v>
      </c>
      <c r="N4760" s="5" t="s">
        <v>26</v>
      </c>
      <c r="O4760" s="35">
        <v>304072.86</v>
      </c>
      <c r="P4760" s="5" t="s">
        <v>18630</v>
      </c>
      <c r="Q4760" s="5" t="str">
        <f t="shared" si="74"/>
        <v>Arquivado</v>
      </c>
      <c r="R4760" s="32" t="e">
        <v>#N/A</v>
      </c>
    </row>
    <row r="4761" spans="1:18" x14ac:dyDescent="0.2">
      <c r="A4761" s="5" t="s">
        <v>15817</v>
      </c>
      <c r="B4761" s="5" t="s">
        <v>15818</v>
      </c>
      <c r="C4761" s="5" t="s">
        <v>11388</v>
      </c>
      <c r="D4761" s="5" t="s">
        <v>19442</v>
      </c>
      <c r="E4761" s="36" t="s">
        <v>71</v>
      </c>
      <c r="F4761" s="5" t="s">
        <v>18633</v>
      </c>
      <c r="G4761" s="34">
        <v>43749</v>
      </c>
      <c r="H4761" s="33" t="s">
        <v>18633</v>
      </c>
      <c r="I4761" s="34">
        <v>44351</v>
      </c>
      <c r="J4761" s="33" t="s">
        <v>18633</v>
      </c>
      <c r="K4761" s="34">
        <v>44797</v>
      </c>
      <c r="L4761" s="33" t="s">
        <v>42</v>
      </c>
      <c r="M4761" s="5" t="s">
        <v>15819</v>
      </c>
      <c r="N4761" s="5" t="s">
        <v>26</v>
      </c>
      <c r="O4761" s="35">
        <v>192236.94</v>
      </c>
      <c r="P4761" s="5" t="s">
        <v>18630</v>
      </c>
      <c r="Q4761" s="5" t="str">
        <f t="shared" si="74"/>
        <v>Arquivado</v>
      </c>
      <c r="R4761" s="32" t="e">
        <v>#N/A</v>
      </c>
    </row>
    <row r="4762" spans="1:18" x14ac:dyDescent="0.2">
      <c r="A4762" s="5" t="s">
        <v>15821</v>
      </c>
      <c r="B4762" s="5"/>
      <c r="C4762" s="5" t="s">
        <v>15822</v>
      </c>
      <c r="D4762" s="5" t="s">
        <v>15823</v>
      </c>
      <c r="E4762" s="36" t="s">
        <v>71</v>
      </c>
      <c r="F4762" s="5" t="s">
        <v>18633</v>
      </c>
      <c r="G4762" s="34">
        <v>42765</v>
      </c>
      <c r="H4762" s="33" t="s">
        <v>18633</v>
      </c>
      <c r="I4762" s="34">
        <v>43026</v>
      </c>
      <c r="J4762" s="33" t="s">
        <v>18633</v>
      </c>
      <c r="K4762" s="34">
        <v>43434</v>
      </c>
      <c r="L4762" s="33" t="s">
        <v>42</v>
      </c>
      <c r="M4762" s="33" t="s">
        <v>43</v>
      </c>
      <c r="N4762" s="5" t="s">
        <v>26</v>
      </c>
      <c r="O4762" s="35">
        <v>40000</v>
      </c>
      <c r="P4762" s="5" t="s">
        <v>18630</v>
      </c>
      <c r="Q4762" s="5" t="str">
        <f t="shared" si="74"/>
        <v>Arquivado</v>
      </c>
      <c r="R4762" s="32" t="e">
        <v>#N/A</v>
      </c>
    </row>
    <row r="4763" spans="1:18" x14ac:dyDescent="0.2">
      <c r="A4763" s="5" t="s">
        <v>15824</v>
      </c>
      <c r="B4763" s="5"/>
      <c r="C4763" s="5" t="s">
        <v>6130</v>
      </c>
      <c r="D4763" s="5" t="s">
        <v>18693</v>
      </c>
      <c r="E4763" s="36" t="s">
        <v>39</v>
      </c>
      <c r="F4763" s="5" t="s">
        <v>18633</v>
      </c>
      <c r="G4763" s="34">
        <v>45099</v>
      </c>
      <c r="H4763" s="33" t="s">
        <v>18630</v>
      </c>
      <c r="I4763" s="34"/>
      <c r="J4763" s="5" t="s">
        <v>18630</v>
      </c>
      <c r="K4763" s="34"/>
      <c r="L4763" s="5" t="s">
        <v>42</v>
      </c>
      <c r="M4763" s="33" t="s">
        <v>3355</v>
      </c>
      <c r="N4763" s="5" t="s">
        <v>26</v>
      </c>
      <c r="O4763" s="35">
        <v>35000</v>
      </c>
      <c r="P4763" s="5" t="s">
        <v>18633</v>
      </c>
      <c r="Q4763" s="5" t="str">
        <f t="shared" si="74"/>
        <v>Arquivado</v>
      </c>
      <c r="R4763" s="32" t="e">
        <v>#N/A</v>
      </c>
    </row>
    <row r="4764" spans="1:18" x14ac:dyDescent="0.2">
      <c r="A4764" s="5" t="s">
        <v>15825</v>
      </c>
      <c r="B4764" s="5"/>
      <c r="C4764" s="5" t="s">
        <v>15826</v>
      </c>
      <c r="D4764" s="5" t="s">
        <v>19556</v>
      </c>
      <c r="E4764" s="36" t="s">
        <v>71</v>
      </c>
      <c r="F4764" s="5" t="s">
        <v>18633</v>
      </c>
      <c r="G4764" s="34">
        <v>45199</v>
      </c>
      <c r="H4764" s="33" t="s">
        <v>18630</v>
      </c>
      <c r="I4764" s="34"/>
      <c r="J4764" s="5" t="s">
        <v>18630</v>
      </c>
      <c r="K4764" s="34"/>
      <c r="L4764" s="5" t="s">
        <v>42</v>
      </c>
      <c r="M4764" s="5" t="s">
        <v>1734</v>
      </c>
      <c r="N4764" s="5" t="s">
        <v>26</v>
      </c>
      <c r="O4764" s="35">
        <v>103803.39</v>
      </c>
      <c r="P4764" s="5" t="s">
        <v>18630</v>
      </c>
      <c r="Q4764" s="5" t="str">
        <f t="shared" si="74"/>
        <v>Arquivado</v>
      </c>
      <c r="R4764" s="32" t="e">
        <v>#N/A</v>
      </c>
    </row>
    <row r="4765" spans="1:18" x14ac:dyDescent="0.2">
      <c r="A4765" s="5" t="s">
        <v>15827</v>
      </c>
      <c r="B4765" s="5"/>
      <c r="C4765" s="5" t="s">
        <v>15828</v>
      </c>
      <c r="D4765" s="5" t="s">
        <v>18691</v>
      </c>
      <c r="E4765" s="36" t="s">
        <v>71</v>
      </c>
      <c r="F4765" s="5" t="s">
        <v>18630</v>
      </c>
      <c r="G4765" s="34"/>
      <c r="H4765" s="5" t="s">
        <v>18630</v>
      </c>
      <c r="I4765" s="34"/>
      <c r="J4765" s="5" t="s">
        <v>18630</v>
      </c>
      <c r="K4765" s="34"/>
      <c r="L4765" s="5" t="s">
        <v>42</v>
      </c>
      <c r="M4765" s="5" t="s">
        <v>15829</v>
      </c>
      <c r="N4765" s="5" t="s">
        <v>26</v>
      </c>
      <c r="O4765" s="35">
        <v>560248.43000000005</v>
      </c>
      <c r="P4765" s="5" t="s">
        <v>18630</v>
      </c>
      <c r="Q4765" s="5" t="str">
        <f t="shared" si="74"/>
        <v>Arquivado</v>
      </c>
      <c r="R4765" s="32" t="e">
        <v>#N/A</v>
      </c>
    </row>
    <row r="4766" spans="1:18" x14ac:dyDescent="0.2">
      <c r="A4766" s="5" t="s">
        <v>15831</v>
      </c>
      <c r="B4766" s="5" t="s">
        <v>15832</v>
      </c>
      <c r="C4766" s="5" t="s">
        <v>15833</v>
      </c>
      <c r="D4766" s="5" t="s">
        <v>14119</v>
      </c>
      <c r="E4766" s="36" t="s">
        <v>71</v>
      </c>
      <c r="F4766" s="5" t="s">
        <v>18633</v>
      </c>
      <c r="G4766" s="34">
        <v>45453</v>
      </c>
      <c r="H4766" s="33" t="s">
        <v>18633</v>
      </c>
      <c r="I4766" s="34">
        <v>45742</v>
      </c>
      <c r="J4766" s="33" t="s">
        <v>18630</v>
      </c>
      <c r="K4766" s="34"/>
      <c r="L4766" s="5" t="s">
        <v>18795</v>
      </c>
      <c r="M4766" s="5" t="s">
        <v>15834</v>
      </c>
      <c r="N4766" s="5" t="s">
        <v>117</v>
      </c>
      <c r="O4766" s="35">
        <v>662753.86</v>
      </c>
      <c r="P4766" s="60" t="s">
        <v>18630</v>
      </c>
      <c r="Q4766" s="5" t="str">
        <f t="shared" si="74"/>
        <v>Ativo</v>
      </c>
      <c r="R4766" s="32" t="e">
        <v>#N/A</v>
      </c>
    </row>
    <row r="4767" spans="1:18" x14ac:dyDescent="0.2">
      <c r="A4767" s="5" t="s">
        <v>15836</v>
      </c>
      <c r="B4767" s="5"/>
      <c r="C4767" s="5" t="s">
        <v>15837</v>
      </c>
      <c r="D4767" s="5" t="s">
        <v>13705</v>
      </c>
      <c r="E4767" s="36" t="s">
        <v>71</v>
      </c>
      <c r="F4767" s="5" t="s">
        <v>18633</v>
      </c>
      <c r="G4767" s="34">
        <v>45349</v>
      </c>
      <c r="H4767" s="33" t="s">
        <v>18633</v>
      </c>
      <c r="I4767" s="34">
        <v>45504</v>
      </c>
      <c r="J4767" s="33" t="s">
        <v>18630</v>
      </c>
      <c r="K4767" s="34"/>
      <c r="L4767" s="5" t="s">
        <v>18796</v>
      </c>
      <c r="M4767" s="5" t="s">
        <v>15838</v>
      </c>
      <c r="N4767" s="5" t="s">
        <v>210</v>
      </c>
      <c r="O4767" s="35">
        <v>188473.88</v>
      </c>
      <c r="P4767" s="60" t="s">
        <v>18630</v>
      </c>
      <c r="Q4767" s="5" t="str">
        <f t="shared" si="74"/>
        <v>Ativo</v>
      </c>
      <c r="R4767" s="32" t="e">
        <v>#N/A</v>
      </c>
    </row>
    <row r="4768" spans="1:18" x14ac:dyDescent="0.2">
      <c r="A4768" s="5" t="s">
        <v>15840</v>
      </c>
      <c r="B4768" s="5"/>
      <c r="C4768" s="5" t="s">
        <v>15841</v>
      </c>
      <c r="D4768" s="5" t="s">
        <v>15842</v>
      </c>
      <c r="E4768" s="36" t="s">
        <v>71</v>
      </c>
      <c r="F4768" s="5" t="s">
        <v>18633</v>
      </c>
      <c r="G4768" s="34">
        <v>44040</v>
      </c>
      <c r="H4768" s="33" t="s">
        <v>18630</v>
      </c>
      <c r="I4768" s="34"/>
      <c r="J4768" s="5" t="s">
        <v>18633</v>
      </c>
      <c r="K4768" s="34">
        <v>44040</v>
      </c>
      <c r="L4768" s="33" t="s">
        <v>42</v>
      </c>
      <c r="M4768" s="33" t="s">
        <v>43</v>
      </c>
      <c r="N4768" s="5" t="s">
        <v>26</v>
      </c>
      <c r="O4768" s="35">
        <v>254649.9</v>
      </c>
      <c r="P4768" s="5" t="s">
        <v>18630</v>
      </c>
      <c r="Q4768" s="5" t="str">
        <f t="shared" si="74"/>
        <v>Arquivado</v>
      </c>
      <c r="R4768" s="32" t="e">
        <v>#N/A</v>
      </c>
    </row>
    <row r="4769" spans="1:18" x14ac:dyDescent="0.2">
      <c r="A4769" s="5" t="s">
        <v>15843</v>
      </c>
      <c r="B4769" s="5" t="s">
        <v>15844</v>
      </c>
      <c r="C4769" s="5" t="s">
        <v>15845</v>
      </c>
      <c r="D4769" s="5" t="s">
        <v>15846</v>
      </c>
      <c r="E4769" s="36" t="s">
        <v>71</v>
      </c>
      <c r="F4769" s="5" t="s">
        <v>18633</v>
      </c>
      <c r="G4769" s="34">
        <v>44670</v>
      </c>
      <c r="H4769" s="33" t="s">
        <v>18633</v>
      </c>
      <c r="I4769" s="34">
        <v>45427</v>
      </c>
      <c r="J4769" s="33" t="s">
        <v>18633</v>
      </c>
      <c r="K4769" s="34">
        <v>45744</v>
      </c>
      <c r="L4769" s="33" t="s">
        <v>42</v>
      </c>
      <c r="M4769" s="5" t="s">
        <v>43</v>
      </c>
      <c r="N4769" s="5" t="s">
        <v>26</v>
      </c>
      <c r="O4769" s="35">
        <v>315050.09000000003</v>
      </c>
      <c r="P4769" s="5" t="s">
        <v>18630</v>
      </c>
      <c r="Q4769" s="5" t="str">
        <f t="shared" si="74"/>
        <v>Arquivado</v>
      </c>
      <c r="R4769" s="32" t="e">
        <v>#N/A</v>
      </c>
    </row>
    <row r="4770" spans="1:18" x14ac:dyDescent="0.2">
      <c r="A4770" s="5" t="s">
        <v>15847</v>
      </c>
      <c r="B4770" s="5"/>
      <c r="C4770" s="5" t="s">
        <v>15848</v>
      </c>
      <c r="D4770" s="5" t="s">
        <v>19222</v>
      </c>
      <c r="E4770" s="36" t="s">
        <v>71</v>
      </c>
      <c r="F4770" s="5" t="s">
        <v>18630</v>
      </c>
      <c r="G4770" s="34"/>
      <c r="H4770" s="5" t="s">
        <v>18630</v>
      </c>
      <c r="I4770" s="34"/>
      <c r="J4770" s="5" t="s">
        <v>18633</v>
      </c>
      <c r="K4770" s="34">
        <v>43748</v>
      </c>
      <c r="L4770" s="33" t="s">
        <v>42</v>
      </c>
      <c r="M4770" s="5" t="s">
        <v>43</v>
      </c>
      <c r="N4770" s="5" t="s">
        <v>26</v>
      </c>
      <c r="O4770" s="35">
        <v>434854.9</v>
      </c>
      <c r="P4770" s="5" t="s">
        <v>18630</v>
      </c>
      <c r="Q4770" s="5" t="str">
        <f t="shared" si="74"/>
        <v>Arquivado</v>
      </c>
      <c r="R4770" s="32" t="e">
        <v>#N/A</v>
      </c>
    </row>
    <row r="4771" spans="1:18" x14ac:dyDescent="0.2">
      <c r="A4771" s="5" t="s">
        <v>15849</v>
      </c>
      <c r="B4771" s="5"/>
      <c r="C4771" s="5" t="s">
        <v>15850</v>
      </c>
      <c r="D4771" s="5" t="s">
        <v>18693</v>
      </c>
      <c r="E4771" s="36" t="s">
        <v>71</v>
      </c>
      <c r="F4771" s="5" t="s">
        <v>18633</v>
      </c>
      <c r="G4771" s="34">
        <v>43936</v>
      </c>
      <c r="H4771" s="33" t="s">
        <v>18633</v>
      </c>
      <c r="I4771" s="34">
        <v>44082</v>
      </c>
      <c r="J4771" s="33" t="s">
        <v>18633</v>
      </c>
      <c r="K4771" s="34">
        <v>44648</v>
      </c>
      <c r="L4771" s="33" t="s">
        <v>42</v>
      </c>
      <c r="M4771" s="5" t="s">
        <v>43</v>
      </c>
      <c r="N4771" s="5" t="s">
        <v>26</v>
      </c>
      <c r="O4771" s="35">
        <v>53203.839999999997</v>
      </c>
      <c r="P4771" s="5" t="s">
        <v>18630</v>
      </c>
      <c r="Q4771" s="5" t="str">
        <f t="shared" si="74"/>
        <v>Arquivado</v>
      </c>
      <c r="R4771" s="32" t="e">
        <v>#N/A</v>
      </c>
    </row>
    <row r="4772" spans="1:18" x14ac:dyDescent="0.2">
      <c r="A4772" s="5" t="s">
        <v>15851</v>
      </c>
      <c r="B4772" s="5"/>
      <c r="C4772" s="5" t="s">
        <v>15852</v>
      </c>
      <c r="D4772" s="5" t="s">
        <v>1800</v>
      </c>
      <c r="E4772" s="36" t="s">
        <v>71</v>
      </c>
      <c r="F4772" s="5" t="s">
        <v>18633</v>
      </c>
      <c r="G4772" s="34">
        <v>45239</v>
      </c>
      <c r="H4772" s="33" t="s">
        <v>18630</v>
      </c>
      <c r="I4772" s="34"/>
      <c r="J4772" s="5" t="s">
        <v>18630</v>
      </c>
      <c r="K4772" s="34"/>
      <c r="L4772" s="5" t="s">
        <v>42</v>
      </c>
      <c r="M4772" s="33" t="s">
        <v>43</v>
      </c>
      <c r="N4772" s="5" t="s">
        <v>26</v>
      </c>
      <c r="O4772" s="35">
        <v>230744.88</v>
      </c>
      <c r="P4772" s="5" t="s">
        <v>18630</v>
      </c>
      <c r="Q4772" s="5" t="str">
        <f t="shared" si="74"/>
        <v>Arquivado</v>
      </c>
      <c r="R4772" s="32" t="e">
        <v>#N/A</v>
      </c>
    </row>
    <row r="4773" spans="1:18" x14ac:dyDescent="0.2">
      <c r="A4773" s="5" t="s">
        <v>15853</v>
      </c>
      <c r="B4773" s="5"/>
      <c r="C4773" s="5" t="s">
        <v>15854</v>
      </c>
      <c r="D4773" s="5" t="s">
        <v>19221</v>
      </c>
      <c r="E4773" s="36" t="s">
        <v>71</v>
      </c>
      <c r="F4773" s="5" t="s">
        <v>18630</v>
      </c>
      <c r="G4773" s="34"/>
      <c r="H4773" s="5" t="s">
        <v>18630</v>
      </c>
      <c r="I4773" s="34"/>
      <c r="J4773" s="5" t="s">
        <v>18630</v>
      </c>
      <c r="K4773" s="34"/>
      <c r="L4773" s="5" t="s">
        <v>42</v>
      </c>
      <c r="M4773" s="5" t="s">
        <v>43</v>
      </c>
      <c r="N4773" s="5" t="s">
        <v>26</v>
      </c>
      <c r="O4773" s="35">
        <v>211922.12</v>
      </c>
      <c r="P4773" s="5" t="s">
        <v>18630</v>
      </c>
      <c r="Q4773" s="5" t="str">
        <f t="shared" si="74"/>
        <v>Arquivado</v>
      </c>
      <c r="R4773" s="32" t="e">
        <v>#N/A</v>
      </c>
    </row>
    <row r="4774" spans="1:18" x14ac:dyDescent="0.2">
      <c r="A4774" s="5" t="s">
        <v>15855</v>
      </c>
      <c r="B4774" s="5"/>
      <c r="C4774" s="5" t="s">
        <v>15856</v>
      </c>
      <c r="D4774" s="5" t="s">
        <v>14557</v>
      </c>
      <c r="E4774" s="36" t="s">
        <v>71</v>
      </c>
      <c r="F4774" s="5" t="s">
        <v>18633</v>
      </c>
      <c r="G4774" s="34">
        <v>45359</v>
      </c>
      <c r="H4774" s="33" t="s">
        <v>18633</v>
      </c>
      <c r="I4774" s="34">
        <v>45581</v>
      </c>
      <c r="J4774" s="33" t="s">
        <v>18630</v>
      </c>
      <c r="K4774" s="34"/>
      <c r="L4774" s="5" t="s">
        <v>18796</v>
      </c>
      <c r="M4774" s="33" t="s">
        <v>15857</v>
      </c>
      <c r="N4774" s="5" t="s">
        <v>117</v>
      </c>
      <c r="O4774" s="35">
        <v>304070.83</v>
      </c>
      <c r="P4774" s="60" t="s">
        <v>18633</v>
      </c>
      <c r="Q4774" s="5" t="str">
        <f t="shared" si="74"/>
        <v>Ativo</v>
      </c>
      <c r="R4774" s="32" t="e">
        <v>#N/A</v>
      </c>
    </row>
    <row r="4775" spans="1:18" x14ac:dyDescent="0.2">
      <c r="A4775" s="5" t="s">
        <v>15859</v>
      </c>
      <c r="B4775" s="5"/>
      <c r="C4775" s="5" t="s">
        <v>15860</v>
      </c>
      <c r="D4775" s="5" t="s">
        <v>891</v>
      </c>
      <c r="E4775" s="36" t="s">
        <v>71</v>
      </c>
      <c r="F4775" s="5" t="s">
        <v>18633</v>
      </c>
      <c r="G4775" s="34">
        <v>44715</v>
      </c>
      <c r="H4775" s="33" t="s">
        <v>18630</v>
      </c>
      <c r="I4775" s="34"/>
      <c r="J4775" s="5" t="s">
        <v>18633</v>
      </c>
      <c r="K4775" s="34">
        <v>44840</v>
      </c>
      <c r="L4775" s="33" t="s">
        <v>42</v>
      </c>
      <c r="M4775" s="33" t="s">
        <v>43</v>
      </c>
      <c r="N4775" s="5" t="s">
        <v>26</v>
      </c>
      <c r="O4775" s="35">
        <v>390066.87</v>
      </c>
      <c r="P4775" s="5" t="s">
        <v>18630</v>
      </c>
      <c r="Q4775" s="5" t="str">
        <f t="shared" si="74"/>
        <v>Arquivado</v>
      </c>
      <c r="R4775" s="32" t="e">
        <v>#N/A</v>
      </c>
    </row>
    <row r="4776" spans="1:18" x14ac:dyDescent="0.2">
      <c r="A4776" s="5" t="s">
        <v>15861</v>
      </c>
      <c r="B4776" s="5"/>
      <c r="C4776" s="5" t="s">
        <v>15862</v>
      </c>
      <c r="D4776" s="5" t="s">
        <v>15579</v>
      </c>
      <c r="E4776" s="36" t="s">
        <v>71</v>
      </c>
      <c r="F4776" s="5" t="s">
        <v>18633</v>
      </c>
      <c r="G4776" s="34">
        <v>45579</v>
      </c>
      <c r="H4776" s="33" t="s">
        <v>18633</v>
      </c>
      <c r="I4776" s="34">
        <v>45777</v>
      </c>
      <c r="J4776" s="33" t="s">
        <v>18633</v>
      </c>
      <c r="K4776" s="34">
        <v>46051</v>
      </c>
      <c r="L4776" s="33" t="s">
        <v>18794</v>
      </c>
      <c r="M4776" s="5" t="s">
        <v>15863</v>
      </c>
      <c r="N4776" s="5" t="s">
        <v>117</v>
      </c>
      <c r="O4776" s="35">
        <v>373411.67</v>
      </c>
      <c r="P4776" s="60" t="s">
        <v>18630</v>
      </c>
      <c r="Q4776" s="5" t="str">
        <f t="shared" si="74"/>
        <v>Ativo</v>
      </c>
      <c r="R4776" s="32" t="e">
        <v>#N/A</v>
      </c>
    </row>
    <row r="4777" spans="1:18" x14ac:dyDescent="0.2">
      <c r="A4777" s="5" t="s">
        <v>15865</v>
      </c>
      <c r="B4777" s="5"/>
      <c r="C4777" s="5" t="s">
        <v>15866</v>
      </c>
      <c r="D4777" s="5" t="s">
        <v>18691</v>
      </c>
      <c r="E4777" s="36" t="s">
        <v>71</v>
      </c>
      <c r="F4777" s="5" t="s">
        <v>18633</v>
      </c>
      <c r="G4777" s="34">
        <v>45454</v>
      </c>
      <c r="H4777" s="33" t="s">
        <v>18633</v>
      </c>
      <c r="I4777" s="34">
        <v>45546</v>
      </c>
      <c r="J4777" s="33" t="s">
        <v>18633</v>
      </c>
      <c r="K4777" s="34">
        <v>45900</v>
      </c>
      <c r="L4777" s="33" t="s">
        <v>42</v>
      </c>
      <c r="M4777" s="5" t="s">
        <v>43</v>
      </c>
      <c r="N4777" s="5" t="s">
        <v>26</v>
      </c>
      <c r="O4777" s="35">
        <v>584877.80000000005</v>
      </c>
      <c r="P4777" s="5" t="s">
        <v>18630</v>
      </c>
      <c r="Q4777" s="5" t="str">
        <f t="shared" si="74"/>
        <v>Arquivado</v>
      </c>
      <c r="R4777" s="32" t="e">
        <v>#N/A</v>
      </c>
    </row>
    <row r="4778" spans="1:18" x14ac:dyDescent="0.2">
      <c r="A4778" s="5" t="s">
        <v>15867</v>
      </c>
      <c r="B4778" s="5"/>
      <c r="C4778" s="5" t="s">
        <v>15868</v>
      </c>
      <c r="D4778" s="5" t="s">
        <v>19222</v>
      </c>
      <c r="E4778" s="36" t="s">
        <v>71</v>
      </c>
      <c r="F4778" s="5" t="s">
        <v>18633</v>
      </c>
      <c r="G4778" s="34">
        <v>43602</v>
      </c>
      <c r="H4778" s="33" t="s">
        <v>18633</v>
      </c>
      <c r="I4778" s="34">
        <v>43712</v>
      </c>
      <c r="J4778" s="33" t="s">
        <v>18630</v>
      </c>
      <c r="K4778" s="34"/>
      <c r="L4778" s="5" t="s">
        <v>18796</v>
      </c>
      <c r="M4778" s="5" t="s">
        <v>15869</v>
      </c>
      <c r="N4778" s="5" t="s">
        <v>210</v>
      </c>
      <c r="O4778" s="35">
        <v>434450.73</v>
      </c>
      <c r="P4778" s="60" t="s">
        <v>18633</v>
      </c>
      <c r="Q4778" s="5" t="str">
        <f t="shared" si="74"/>
        <v>Ativo</v>
      </c>
      <c r="R4778" s="32" t="e">
        <v>#N/A</v>
      </c>
    </row>
    <row r="4779" spans="1:18" x14ac:dyDescent="0.2">
      <c r="A4779" s="5" t="s">
        <v>15871</v>
      </c>
      <c r="B4779" s="5" t="s">
        <v>15872</v>
      </c>
      <c r="C4779" s="5" t="s">
        <v>14609</v>
      </c>
      <c r="D4779" s="5" t="s">
        <v>4972</v>
      </c>
      <c r="E4779" s="36" t="s">
        <v>71</v>
      </c>
      <c r="F4779" s="5" t="s">
        <v>18633</v>
      </c>
      <c r="G4779" s="34">
        <v>42864</v>
      </c>
      <c r="H4779" s="33" t="s">
        <v>18633</v>
      </c>
      <c r="I4779" s="34">
        <v>43140</v>
      </c>
      <c r="J4779" s="33" t="s">
        <v>18633</v>
      </c>
      <c r="K4779" s="34">
        <v>43166</v>
      </c>
      <c r="L4779" s="33" t="s">
        <v>42</v>
      </c>
      <c r="M4779" s="33" t="s">
        <v>43</v>
      </c>
      <c r="N4779" s="5" t="s">
        <v>26</v>
      </c>
      <c r="O4779" s="35">
        <v>40000</v>
      </c>
      <c r="P4779" s="5" t="s">
        <v>18630</v>
      </c>
      <c r="Q4779" s="5" t="str">
        <f t="shared" si="74"/>
        <v>Arquivado</v>
      </c>
      <c r="R4779" s="32" t="e">
        <v>#N/A</v>
      </c>
    </row>
    <row r="4780" spans="1:18" x14ac:dyDescent="0.2">
      <c r="A4780" s="5" t="s">
        <v>15873</v>
      </c>
      <c r="B4780" s="5"/>
      <c r="C4780" s="5" t="s">
        <v>11328</v>
      </c>
      <c r="D4780" s="5" t="s">
        <v>18692</v>
      </c>
      <c r="E4780" s="36" t="s">
        <v>71</v>
      </c>
      <c r="F4780" s="5" t="s">
        <v>18633</v>
      </c>
      <c r="G4780" s="34">
        <v>42768</v>
      </c>
      <c r="H4780" s="33" t="s">
        <v>18633</v>
      </c>
      <c r="I4780" s="34">
        <v>43035</v>
      </c>
      <c r="J4780" s="33" t="s">
        <v>18633</v>
      </c>
      <c r="K4780" s="34">
        <v>43084</v>
      </c>
      <c r="L4780" s="33" t="s">
        <v>42</v>
      </c>
      <c r="M4780" s="33" t="s">
        <v>43</v>
      </c>
      <c r="N4780" s="5" t="s">
        <v>26</v>
      </c>
      <c r="O4780" s="35">
        <v>40000</v>
      </c>
      <c r="P4780" s="5" t="s">
        <v>18633</v>
      </c>
      <c r="Q4780" s="5" t="str">
        <f t="shared" si="74"/>
        <v>Arquivado</v>
      </c>
      <c r="R4780" s="32" t="e">
        <v>#N/A</v>
      </c>
    </row>
    <row r="4781" spans="1:18" x14ac:dyDescent="0.2">
      <c r="A4781" s="5" t="s">
        <v>15874</v>
      </c>
      <c r="B4781" s="5"/>
      <c r="C4781" s="5" t="s">
        <v>15875</v>
      </c>
      <c r="D4781" s="5" t="s">
        <v>19361</v>
      </c>
      <c r="E4781" s="36" t="s">
        <v>71</v>
      </c>
      <c r="F4781" s="5" t="s">
        <v>18633</v>
      </c>
      <c r="G4781" s="34">
        <v>42705</v>
      </c>
      <c r="H4781" s="33" t="s">
        <v>18633</v>
      </c>
      <c r="I4781" s="34">
        <v>42922</v>
      </c>
      <c r="J4781" s="33" t="s">
        <v>18630</v>
      </c>
      <c r="K4781" s="34"/>
      <c r="L4781" s="5" t="s">
        <v>42</v>
      </c>
      <c r="M4781" s="5" t="s">
        <v>15876</v>
      </c>
      <c r="N4781" s="5" t="s">
        <v>26</v>
      </c>
      <c r="O4781" s="35">
        <v>40000</v>
      </c>
      <c r="P4781" s="5" t="s">
        <v>18630</v>
      </c>
      <c r="Q4781" s="5" t="str">
        <f t="shared" si="74"/>
        <v>Arquivado</v>
      </c>
      <c r="R4781" s="32" t="e">
        <v>#N/A</v>
      </c>
    </row>
    <row r="4782" spans="1:18" x14ac:dyDescent="0.2">
      <c r="A4782" s="5" t="s">
        <v>15878</v>
      </c>
      <c r="B4782" s="5"/>
      <c r="C4782" s="5" t="s">
        <v>15879</v>
      </c>
      <c r="D4782" s="5" t="s">
        <v>15880</v>
      </c>
      <c r="E4782" s="36" t="s">
        <v>71</v>
      </c>
      <c r="F4782" s="5" t="s">
        <v>18633</v>
      </c>
      <c r="G4782" s="34">
        <v>45119</v>
      </c>
      <c r="H4782" s="33" t="s">
        <v>18633</v>
      </c>
      <c r="I4782" s="34">
        <v>45265</v>
      </c>
      <c r="J4782" s="33" t="s">
        <v>18633</v>
      </c>
      <c r="K4782" s="34">
        <v>45374</v>
      </c>
      <c r="L4782" s="33" t="s">
        <v>18794</v>
      </c>
      <c r="M4782" s="33" t="s">
        <v>15881</v>
      </c>
      <c r="N4782" s="5" t="s">
        <v>117</v>
      </c>
      <c r="O4782" s="35">
        <v>120599.71</v>
      </c>
      <c r="P4782" s="60" t="s">
        <v>18630</v>
      </c>
      <c r="Q4782" s="5" t="str">
        <f t="shared" si="74"/>
        <v>Ativo</v>
      </c>
      <c r="R4782" s="32" t="e">
        <v>#N/A</v>
      </c>
    </row>
    <row r="4783" spans="1:18" x14ac:dyDescent="0.2">
      <c r="A4783" s="5" t="s">
        <v>15883</v>
      </c>
      <c r="B4783" s="5"/>
      <c r="C4783" s="5" t="s">
        <v>15884</v>
      </c>
      <c r="D4783" s="5" t="s">
        <v>18692</v>
      </c>
      <c r="E4783" s="36" t="s">
        <v>71</v>
      </c>
      <c r="F4783" s="5" t="s">
        <v>18633</v>
      </c>
      <c r="G4783" s="34">
        <v>43635</v>
      </c>
      <c r="H4783" s="33" t="s">
        <v>18633</v>
      </c>
      <c r="I4783" s="34">
        <v>44222</v>
      </c>
      <c r="J4783" s="33" t="s">
        <v>18633</v>
      </c>
      <c r="K4783" s="34">
        <v>44797</v>
      </c>
      <c r="L4783" s="33" t="s">
        <v>42</v>
      </c>
      <c r="M4783" s="33" t="s">
        <v>43</v>
      </c>
      <c r="N4783" s="5" t="s">
        <v>26</v>
      </c>
      <c r="O4783" s="35">
        <v>754416.81</v>
      </c>
      <c r="P4783" s="5" t="s">
        <v>18630</v>
      </c>
      <c r="Q4783" s="5" t="str">
        <f t="shared" si="74"/>
        <v>Arquivado</v>
      </c>
      <c r="R4783" s="32" t="e">
        <v>#N/A</v>
      </c>
    </row>
    <row r="4784" spans="1:18" x14ac:dyDescent="0.2">
      <c r="A4784" s="5" t="s">
        <v>15885</v>
      </c>
      <c r="B4784" s="5"/>
      <c r="C4784" s="5" t="s">
        <v>14642</v>
      </c>
      <c r="D4784" s="5" t="s">
        <v>14643</v>
      </c>
      <c r="E4784" s="36" t="s">
        <v>71</v>
      </c>
      <c r="F4784" s="5" t="s">
        <v>18633</v>
      </c>
      <c r="G4784" s="34">
        <v>45824</v>
      </c>
      <c r="H4784" s="33" t="s">
        <v>18630</v>
      </c>
      <c r="I4784" s="34"/>
      <c r="J4784" s="5" t="s">
        <v>18630</v>
      </c>
      <c r="K4784" s="34"/>
      <c r="L4784" s="5" t="s">
        <v>42</v>
      </c>
      <c r="M4784" s="33" t="s">
        <v>43</v>
      </c>
      <c r="N4784" s="5" t="s">
        <v>26</v>
      </c>
      <c r="O4784" s="35">
        <v>214225.84</v>
      </c>
      <c r="P4784" s="5" t="s">
        <v>18633</v>
      </c>
      <c r="Q4784" s="5" t="str">
        <f t="shared" si="74"/>
        <v>Arquivado</v>
      </c>
      <c r="R4784" s="32" t="e">
        <v>#N/A</v>
      </c>
    </row>
    <row r="4785" spans="1:18" x14ac:dyDescent="0.2">
      <c r="A4785" s="5" t="s">
        <v>15886</v>
      </c>
      <c r="B4785" s="5"/>
      <c r="C4785" s="5" t="s">
        <v>15887</v>
      </c>
      <c r="D4785" s="5" t="s">
        <v>1591</v>
      </c>
      <c r="E4785" s="36" t="s">
        <v>71</v>
      </c>
      <c r="F4785" s="5" t="s">
        <v>18630</v>
      </c>
      <c r="G4785" s="34"/>
      <c r="H4785" s="5" t="s">
        <v>18630</v>
      </c>
      <c r="I4785" s="34"/>
      <c r="J4785" s="5" t="s">
        <v>18630</v>
      </c>
      <c r="K4785" s="34"/>
      <c r="L4785" s="5" t="s">
        <v>42</v>
      </c>
      <c r="M4785" s="5" t="s">
        <v>15888</v>
      </c>
      <c r="N4785" s="5" t="s">
        <v>26</v>
      </c>
      <c r="O4785" s="35">
        <v>472376.2</v>
      </c>
      <c r="P4785" s="5" t="s">
        <v>18630</v>
      </c>
      <c r="Q4785" s="5" t="str">
        <f t="shared" si="74"/>
        <v>Arquivado</v>
      </c>
      <c r="R4785" s="32" t="e">
        <v>#N/A</v>
      </c>
    </row>
    <row r="4786" spans="1:18" x14ac:dyDescent="0.2">
      <c r="A4786" s="5" t="s">
        <v>15890</v>
      </c>
      <c r="B4786" s="5"/>
      <c r="C4786" s="5" t="s">
        <v>15891</v>
      </c>
      <c r="D4786" s="5" t="s">
        <v>19557</v>
      </c>
      <c r="E4786" s="36" t="s">
        <v>71</v>
      </c>
      <c r="F4786" s="5" t="s">
        <v>18630</v>
      </c>
      <c r="G4786" s="34"/>
      <c r="H4786" s="5" t="s">
        <v>18630</v>
      </c>
      <c r="I4786" s="34"/>
      <c r="J4786" s="5" t="s">
        <v>18630</v>
      </c>
      <c r="K4786" s="34"/>
      <c r="L4786" s="5" t="s">
        <v>23</v>
      </c>
      <c r="M4786" s="5" t="s">
        <v>43</v>
      </c>
      <c r="N4786" s="5" t="s">
        <v>26</v>
      </c>
      <c r="O4786" s="35">
        <v>40000</v>
      </c>
      <c r="P4786" s="5" t="s">
        <v>18630</v>
      </c>
      <c r="Q4786" s="5" t="str">
        <f t="shared" si="74"/>
        <v>Arquivado</v>
      </c>
      <c r="R4786" s="32" t="e">
        <v>#N/A</v>
      </c>
    </row>
    <row r="4787" spans="1:18" x14ac:dyDescent="0.2">
      <c r="A4787" s="5" t="s">
        <v>15892</v>
      </c>
      <c r="B4787" s="5" t="s">
        <v>15893</v>
      </c>
      <c r="C4787" s="5" t="s">
        <v>15894</v>
      </c>
      <c r="D4787" s="5" t="s">
        <v>19558</v>
      </c>
      <c r="E4787" s="36" t="s">
        <v>71</v>
      </c>
      <c r="F4787" s="5" t="s">
        <v>18633</v>
      </c>
      <c r="G4787" s="34">
        <v>43231</v>
      </c>
      <c r="H4787" s="33" t="s">
        <v>18633</v>
      </c>
      <c r="I4787" s="34">
        <v>43397</v>
      </c>
      <c r="J4787" s="33" t="s">
        <v>18633</v>
      </c>
      <c r="K4787" s="34">
        <v>43796</v>
      </c>
      <c r="L4787" s="33" t="s">
        <v>18794</v>
      </c>
      <c r="M4787" s="33" t="s">
        <v>15895</v>
      </c>
      <c r="N4787" s="5" t="s">
        <v>117</v>
      </c>
      <c r="O4787" s="35">
        <v>40000</v>
      </c>
      <c r="P4787" s="60" t="s">
        <v>18633</v>
      </c>
      <c r="Q4787" s="5" t="str">
        <f t="shared" si="74"/>
        <v>Ativo</v>
      </c>
      <c r="R4787" s="32" t="e">
        <v>#N/A</v>
      </c>
    </row>
    <row r="4788" spans="1:18" x14ac:dyDescent="0.2">
      <c r="A4788" s="5" t="s">
        <v>15897</v>
      </c>
      <c r="B4788" s="5" t="s">
        <v>15898</v>
      </c>
      <c r="C4788" s="5" t="s">
        <v>15899</v>
      </c>
      <c r="D4788" s="5" t="s">
        <v>41</v>
      </c>
      <c r="E4788" s="36" t="s">
        <v>71</v>
      </c>
      <c r="F4788" s="5" t="s">
        <v>18633</v>
      </c>
      <c r="G4788" s="34">
        <v>45256</v>
      </c>
      <c r="H4788" s="33" t="s">
        <v>18633</v>
      </c>
      <c r="I4788" s="34">
        <v>45582</v>
      </c>
      <c r="J4788" s="33" t="s">
        <v>18633</v>
      </c>
      <c r="K4788" s="34">
        <v>46063</v>
      </c>
      <c r="L4788" s="33" t="s">
        <v>18794</v>
      </c>
      <c r="M4788" s="5" t="s">
        <v>15900</v>
      </c>
      <c r="N4788" s="5" t="s">
        <v>117</v>
      </c>
      <c r="O4788" s="35">
        <v>850422.38</v>
      </c>
      <c r="P4788" s="60" t="s">
        <v>18630</v>
      </c>
      <c r="Q4788" s="5" t="str">
        <f t="shared" si="74"/>
        <v>Ativo</v>
      </c>
      <c r="R4788" s="32" t="e">
        <v>#N/A</v>
      </c>
    </row>
    <row r="4789" spans="1:18" x14ac:dyDescent="0.2">
      <c r="A4789" s="5" t="s">
        <v>15902</v>
      </c>
      <c r="B4789" s="5" t="s">
        <v>15903</v>
      </c>
      <c r="C4789" s="5" t="s">
        <v>15904</v>
      </c>
      <c r="D4789" s="5" t="s">
        <v>19559</v>
      </c>
      <c r="E4789" s="36" t="s">
        <v>71</v>
      </c>
      <c r="F4789" s="5" t="s">
        <v>18633</v>
      </c>
      <c r="G4789" s="34">
        <v>43675</v>
      </c>
      <c r="H4789" s="33" t="s">
        <v>18630</v>
      </c>
      <c r="I4789" s="34"/>
      <c r="J4789" s="5" t="s">
        <v>18633</v>
      </c>
      <c r="K4789" s="34">
        <v>43865</v>
      </c>
      <c r="L4789" s="33" t="s">
        <v>42</v>
      </c>
      <c r="M4789" s="5" t="s">
        <v>15905</v>
      </c>
      <c r="N4789" s="5" t="s">
        <v>26</v>
      </c>
      <c r="O4789" s="35">
        <v>144639.01999999999</v>
      </c>
      <c r="P4789" s="5" t="s">
        <v>18630</v>
      </c>
      <c r="Q4789" s="5" t="str">
        <f t="shared" si="74"/>
        <v>Arquivado</v>
      </c>
      <c r="R4789" s="32" t="e">
        <v>#N/A</v>
      </c>
    </row>
    <row r="4790" spans="1:18" x14ac:dyDescent="0.2">
      <c r="A4790" s="5" t="s">
        <v>15907</v>
      </c>
      <c r="B4790" s="5" t="s">
        <v>15908</v>
      </c>
      <c r="C4790" s="5" t="s">
        <v>10841</v>
      </c>
      <c r="D4790" s="5" t="s">
        <v>14348</v>
      </c>
      <c r="E4790" s="36" t="s">
        <v>71</v>
      </c>
      <c r="F4790" s="5" t="s">
        <v>18633</v>
      </c>
      <c r="G4790" s="34">
        <v>42699</v>
      </c>
      <c r="H4790" s="33" t="s">
        <v>18633</v>
      </c>
      <c r="I4790" s="34">
        <v>42957</v>
      </c>
      <c r="J4790" s="33" t="s">
        <v>18633</v>
      </c>
      <c r="K4790" s="34">
        <v>43017</v>
      </c>
      <c r="L4790" s="33" t="s">
        <v>42</v>
      </c>
      <c r="M4790" s="33" t="s">
        <v>43</v>
      </c>
      <c r="N4790" s="5" t="s">
        <v>26</v>
      </c>
      <c r="O4790" s="35">
        <v>40000</v>
      </c>
      <c r="P4790" s="5" t="s">
        <v>18633</v>
      </c>
      <c r="Q4790" s="5" t="str">
        <f t="shared" si="74"/>
        <v>Arquivado</v>
      </c>
      <c r="R4790" s="32" t="e">
        <v>#N/A</v>
      </c>
    </row>
    <row r="4791" spans="1:18" x14ac:dyDescent="0.2">
      <c r="A4791" s="5" t="s">
        <v>15909</v>
      </c>
      <c r="B4791" s="5"/>
      <c r="C4791" s="5" t="s">
        <v>15910</v>
      </c>
      <c r="D4791" s="5" t="s">
        <v>19391</v>
      </c>
      <c r="E4791" s="36" t="s">
        <v>71</v>
      </c>
      <c r="F4791" s="5" t="s">
        <v>18630</v>
      </c>
      <c r="G4791" s="34"/>
      <c r="H4791" s="5" t="s">
        <v>18630</v>
      </c>
      <c r="I4791" s="34"/>
      <c r="J4791" s="5" t="s">
        <v>18630</v>
      </c>
      <c r="K4791" s="34"/>
      <c r="L4791" s="5" t="s">
        <v>42</v>
      </c>
      <c r="M4791" s="5" t="s">
        <v>43</v>
      </c>
      <c r="N4791" s="5" t="s">
        <v>26</v>
      </c>
      <c r="O4791" s="35">
        <v>40000</v>
      </c>
      <c r="P4791" s="5" t="s">
        <v>18630</v>
      </c>
      <c r="Q4791" s="5" t="str">
        <f t="shared" si="74"/>
        <v>Arquivado</v>
      </c>
      <c r="R4791" s="32" t="e">
        <v>#N/A</v>
      </c>
    </row>
    <row r="4792" spans="1:18" x14ac:dyDescent="0.2">
      <c r="A4792" s="5" t="s">
        <v>15911</v>
      </c>
      <c r="B4792" s="5"/>
      <c r="C4792" s="5" t="s">
        <v>15912</v>
      </c>
      <c r="D4792" s="5" t="s">
        <v>19560</v>
      </c>
      <c r="E4792" s="36" t="s">
        <v>71</v>
      </c>
      <c r="F4792" s="5" t="s">
        <v>18633</v>
      </c>
      <c r="G4792" s="34">
        <v>43710</v>
      </c>
      <c r="H4792" s="33" t="s">
        <v>18633</v>
      </c>
      <c r="I4792" s="34">
        <v>43902</v>
      </c>
      <c r="J4792" s="33" t="s">
        <v>18630</v>
      </c>
      <c r="K4792" s="34"/>
      <c r="L4792" s="5" t="s">
        <v>18796</v>
      </c>
      <c r="M4792" s="5" t="s">
        <v>15913</v>
      </c>
      <c r="N4792" s="5" t="s">
        <v>117</v>
      </c>
      <c r="O4792" s="35">
        <v>231174.84</v>
      </c>
      <c r="P4792" s="60" t="s">
        <v>18630</v>
      </c>
      <c r="Q4792" s="5" t="str">
        <f t="shared" si="74"/>
        <v>Ativo</v>
      </c>
      <c r="R4792" s="32" t="e">
        <v>#N/A</v>
      </c>
    </row>
    <row r="4793" spans="1:18" x14ac:dyDescent="0.2">
      <c r="A4793" s="5" t="s">
        <v>15915</v>
      </c>
      <c r="B4793" s="5" t="s">
        <v>15916</v>
      </c>
      <c r="C4793" s="5" t="s">
        <v>15917</v>
      </c>
      <c r="D4793" s="5" t="s">
        <v>443</v>
      </c>
      <c r="E4793" s="36" t="s">
        <v>71</v>
      </c>
      <c r="F4793" s="5" t="s">
        <v>18633</v>
      </c>
      <c r="G4793" s="34">
        <v>45702</v>
      </c>
      <c r="H4793" s="33" t="s">
        <v>18633</v>
      </c>
      <c r="I4793" s="34">
        <v>45813</v>
      </c>
      <c r="J4793" s="33" t="s">
        <v>18630</v>
      </c>
      <c r="K4793" s="34"/>
      <c r="L4793" s="5" t="s">
        <v>18795</v>
      </c>
      <c r="M4793" s="5" t="s">
        <v>15918</v>
      </c>
      <c r="N4793" s="5" t="s">
        <v>210</v>
      </c>
      <c r="O4793" s="35">
        <v>218365.62</v>
      </c>
      <c r="P4793" s="60" t="s">
        <v>18630</v>
      </c>
      <c r="Q4793" s="5" t="str">
        <f t="shared" si="74"/>
        <v>Ativo</v>
      </c>
      <c r="R4793" s="32" t="e">
        <v>#N/A</v>
      </c>
    </row>
    <row r="4794" spans="1:18" x14ac:dyDescent="0.2">
      <c r="A4794" s="5" t="s">
        <v>15920</v>
      </c>
      <c r="B4794" s="5"/>
      <c r="C4794" s="5" t="s">
        <v>15921</v>
      </c>
      <c r="D4794" s="5" t="s">
        <v>1303</v>
      </c>
      <c r="E4794" s="36" t="s">
        <v>71</v>
      </c>
      <c r="F4794" s="5" t="s">
        <v>18633</v>
      </c>
      <c r="G4794" s="34">
        <v>45708</v>
      </c>
      <c r="H4794" s="33" t="s">
        <v>18633</v>
      </c>
      <c r="I4794" s="34">
        <v>45901</v>
      </c>
      <c r="J4794" s="33" t="s">
        <v>18630</v>
      </c>
      <c r="K4794" s="34"/>
      <c r="L4794" s="5" t="s">
        <v>18796</v>
      </c>
      <c r="M4794" s="5" t="s">
        <v>1211</v>
      </c>
      <c r="N4794" s="5" t="s">
        <v>210</v>
      </c>
      <c r="O4794" s="35">
        <v>1258099.07</v>
      </c>
      <c r="P4794" s="60" t="s">
        <v>18630</v>
      </c>
      <c r="Q4794" s="5" t="str">
        <f t="shared" si="74"/>
        <v>Ativo</v>
      </c>
      <c r="R4794" s="32" t="e">
        <v>#N/A</v>
      </c>
    </row>
    <row r="4795" spans="1:18" x14ac:dyDescent="0.2">
      <c r="A4795" s="5" t="s">
        <v>15922</v>
      </c>
      <c r="B4795" s="5"/>
      <c r="C4795" s="5" t="s">
        <v>8469</v>
      </c>
      <c r="D4795" s="5" t="s">
        <v>8470</v>
      </c>
      <c r="E4795" s="36" t="s">
        <v>71</v>
      </c>
      <c r="F4795" s="5" t="s">
        <v>18630</v>
      </c>
      <c r="G4795" s="34"/>
      <c r="H4795" s="5" t="s">
        <v>18630</v>
      </c>
      <c r="I4795" s="34"/>
      <c r="J4795" s="5" t="s">
        <v>18630</v>
      </c>
      <c r="K4795" s="34"/>
      <c r="L4795" s="5" t="s">
        <v>18684</v>
      </c>
      <c r="M4795" s="5" t="s">
        <v>15923</v>
      </c>
      <c r="N4795" s="5" t="s">
        <v>18712</v>
      </c>
      <c r="O4795" s="35">
        <v>495119.09</v>
      </c>
      <c r="P4795" s="60" t="s">
        <v>18633</v>
      </c>
      <c r="Q4795" s="5" t="str">
        <f t="shared" si="74"/>
        <v>Ativo</v>
      </c>
      <c r="R4795" s="32" t="e">
        <v>#N/A</v>
      </c>
    </row>
    <row r="4796" spans="1:18" x14ac:dyDescent="0.2">
      <c r="A4796" s="5" t="s">
        <v>15925</v>
      </c>
      <c r="B4796" s="5"/>
      <c r="C4796" s="5" t="s">
        <v>15926</v>
      </c>
      <c r="D4796" s="5" t="s">
        <v>443</v>
      </c>
      <c r="E4796" s="36" t="s">
        <v>71</v>
      </c>
      <c r="F4796" s="5" t="s">
        <v>18630</v>
      </c>
      <c r="G4796" s="34"/>
      <c r="H4796" s="5" t="s">
        <v>18630</v>
      </c>
      <c r="I4796" s="34"/>
      <c r="J4796" s="5" t="s">
        <v>18630</v>
      </c>
      <c r="K4796" s="34"/>
      <c r="L4796" s="5" t="s">
        <v>42</v>
      </c>
      <c r="M4796" s="5" t="s">
        <v>43</v>
      </c>
      <c r="N4796" s="5" t="s">
        <v>26</v>
      </c>
      <c r="O4796" s="35">
        <v>85051.96</v>
      </c>
      <c r="P4796" s="5" t="s">
        <v>18630</v>
      </c>
      <c r="Q4796" s="5" t="str">
        <f t="shared" si="74"/>
        <v>Arquivado</v>
      </c>
      <c r="R4796" s="32" t="e">
        <v>#N/A</v>
      </c>
    </row>
    <row r="4797" spans="1:18" x14ac:dyDescent="0.2">
      <c r="A4797" s="5" t="s">
        <v>15927</v>
      </c>
      <c r="B4797" s="5"/>
      <c r="C4797" s="5" t="s">
        <v>15928</v>
      </c>
      <c r="D4797" s="5" t="s">
        <v>19561</v>
      </c>
      <c r="E4797" s="36" t="s">
        <v>71</v>
      </c>
      <c r="F4797" s="5" t="s">
        <v>18633</v>
      </c>
      <c r="G4797" s="34">
        <v>44380</v>
      </c>
      <c r="H4797" s="33" t="s">
        <v>18630</v>
      </c>
      <c r="I4797" s="34"/>
      <c r="J4797" s="5" t="s">
        <v>18630</v>
      </c>
      <c r="K4797" s="34"/>
      <c r="L4797" s="5" t="s">
        <v>42</v>
      </c>
      <c r="M4797" s="5" t="s">
        <v>15929</v>
      </c>
      <c r="N4797" s="5" t="s">
        <v>26</v>
      </c>
      <c r="O4797" s="35">
        <v>162637.07999999999</v>
      </c>
      <c r="P4797" s="5" t="s">
        <v>18630</v>
      </c>
      <c r="Q4797" s="5" t="str">
        <f t="shared" si="74"/>
        <v>Arquivado</v>
      </c>
      <c r="R4797" s="32" t="e">
        <v>#N/A</v>
      </c>
    </row>
    <row r="4798" spans="1:18" x14ac:dyDescent="0.2">
      <c r="A4798" s="5" t="s">
        <v>15931</v>
      </c>
      <c r="B4798" s="5" t="s">
        <v>15932</v>
      </c>
      <c r="C4798" s="5" t="s">
        <v>15933</v>
      </c>
      <c r="D4798" s="5" t="s">
        <v>18692</v>
      </c>
      <c r="E4798" s="36" t="s">
        <v>71</v>
      </c>
      <c r="F4798" s="5" t="s">
        <v>18633</v>
      </c>
      <c r="G4798" s="34">
        <v>44771</v>
      </c>
      <c r="H4798" s="33" t="s">
        <v>18633</v>
      </c>
      <c r="I4798" s="34">
        <v>45132</v>
      </c>
      <c r="J4798" s="33" t="s">
        <v>18633</v>
      </c>
      <c r="K4798" s="34">
        <v>46062</v>
      </c>
      <c r="L4798" s="33" t="s">
        <v>18794</v>
      </c>
      <c r="M4798" s="5" t="s">
        <v>538</v>
      </c>
      <c r="N4798" s="5" t="s">
        <v>117</v>
      </c>
      <c r="O4798" s="35">
        <v>78115.42</v>
      </c>
      <c r="P4798" s="60" t="s">
        <v>18630</v>
      </c>
      <c r="Q4798" s="5" t="str">
        <f t="shared" si="74"/>
        <v>Ativo</v>
      </c>
      <c r="R4798" s="32" t="e">
        <v>#N/A</v>
      </c>
    </row>
    <row r="4799" spans="1:18" x14ac:dyDescent="0.2">
      <c r="A4799" s="5" t="s">
        <v>15934</v>
      </c>
      <c r="B4799" s="5" t="s">
        <v>15935</v>
      </c>
      <c r="C4799" s="5" t="s">
        <v>15936</v>
      </c>
      <c r="D4799" s="5" t="s">
        <v>15937</v>
      </c>
      <c r="E4799" s="36" t="s">
        <v>71</v>
      </c>
      <c r="F4799" s="5" t="s">
        <v>18633</v>
      </c>
      <c r="G4799" s="34">
        <v>43231</v>
      </c>
      <c r="H4799" s="33" t="s">
        <v>18633</v>
      </c>
      <c r="I4799" s="34">
        <v>43507</v>
      </c>
      <c r="J4799" s="33" t="s">
        <v>18633</v>
      </c>
      <c r="K4799" s="34">
        <v>45074</v>
      </c>
      <c r="L4799" s="33" t="s">
        <v>42</v>
      </c>
      <c r="M4799" s="33" t="s">
        <v>43</v>
      </c>
      <c r="N4799" s="5" t="s">
        <v>26</v>
      </c>
      <c r="O4799" s="35">
        <v>40000</v>
      </c>
      <c r="P4799" s="5" t="s">
        <v>18633</v>
      </c>
      <c r="Q4799" s="5" t="str">
        <f t="shared" si="74"/>
        <v>Arquivado</v>
      </c>
      <c r="R4799" s="32" t="e">
        <v>#N/A</v>
      </c>
    </row>
    <row r="4800" spans="1:18" x14ac:dyDescent="0.2">
      <c r="A4800" s="5" t="s">
        <v>15938</v>
      </c>
      <c r="B4800" s="5"/>
      <c r="C4800" s="5" t="s">
        <v>15939</v>
      </c>
      <c r="D4800" s="5" t="s">
        <v>15940</v>
      </c>
      <c r="E4800" s="36" t="s">
        <v>71</v>
      </c>
      <c r="F4800" s="5" t="s">
        <v>18633</v>
      </c>
      <c r="G4800" s="34">
        <v>42845</v>
      </c>
      <c r="H4800" s="33" t="s">
        <v>18633</v>
      </c>
      <c r="I4800" s="34">
        <v>43013</v>
      </c>
      <c r="J4800" s="33" t="s">
        <v>18633</v>
      </c>
      <c r="K4800" s="34">
        <v>43524</v>
      </c>
      <c r="L4800" s="33" t="s">
        <v>42</v>
      </c>
      <c r="M4800" s="33" t="s">
        <v>15941</v>
      </c>
      <c r="N4800" s="5" t="s">
        <v>26</v>
      </c>
      <c r="O4800" s="35">
        <v>40000</v>
      </c>
      <c r="P4800" s="5" t="s">
        <v>18630</v>
      </c>
      <c r="Q4800" s="5" t="str">
        <f t="shared" si="74"/>
        <v>Arquivado</v>
      </c>
      <c r="R4800" s="32" t="e">
        <v>#N/A</v>
      </c>
    </row>
    <row r="4801" spans="1:18" x14ac:dyDescent="0.2">
      <c r="A4801" s="5" t="s">
        <v>15943</v>
      </c>
      <c r="B4801" s="5" t="s">
        <v>15944</v>
      </c>
      <c r="C4801" s="5" t="s">
        <v>13268</v>
      </c>
      <c r="D4801" s="5" t="s">
        <v>19562</v>
      </c>
      <c r="E4801" s="36" t="s">
        <v>71</v>
      </c>
      <c r="F4801" s="5" t="s">
        <v>18633</v>
      </c>
      <c r="G4801" s="34">
        <v>43721</v>
      </c>
      <c r="H4801" s="33" t="s">
        <v>18633</v>
      </c>
      <c r="I4801" s="34">
        <v>44168</v>
      </c>
      <c r="J4801" s="33" t="s">
        <v>18633</v>
      </c>
      <c r="K4801" s="34">
        <v>45365</v>
      </c>
      <c r="L4801" s="33" t="s">
        <v>18794</v>
      </c>
      <c r="M4801" s="33" t="s">
        <v>4528</v>
      </c>
      <c r="N4801" s="5" t="s">
        <v>117</v>
      </c>
      <c r="O4801" s="35">
        <v>424854.47</v>
      </c>
      <c r="P4801" s="60" t="s">
        <v>18630</v>
      </c>
      <c r="Q4801" s="5" t="str">
        <f t="shared" si="74"/>
        <v>Ativo</v>
      </c>
      <c r="R4801" s="32" t="e">
        <v>#N/A</v>
      </c>
    </row>
    <row r="4802" spans="1:18" x14ac:dyDescent="0.2">
      <c r="A4802" s="5" t="s">
        <v>15945</v>
      </c>
      <c r="B4802" s="5"/>
      <c r="C4802" s="5" t="s">
        <v>15946</v>
      </c>
      <c r="D4802" s="5" t="s">
        <v>18691</v>
      </c>
      <c r="E4802" s="36" t="s">
        <v>71</v>
      </c>
      <c r="F4802" s="5" t="s">
        <v>18633</v>
      </c>
      <c r="G4802" s="34">
        <v>44804</v>
      </c>
      <c r="H4802" s="33" t="s">
        <v>18633</v>
      </c>
      <c r="I4802" s="34">
        <v>45098</v>
      </c>
      <c r="J4802" s="33" t="s">
        <v>18633</v>
      </c>
      <c r="K4802" s="34">
        <v>45513</v>
      </c>
      <c r="L4802" s="33" t="s">
        <v>42</v>
      </c>
      <c r="M4802" s="33" t="s">
        <v>15947</v>
      </c>
      <c r="N4802" s="5" t="s">
        <v>26</v>
      </c>
      <c r="O4802" s="35">
        <v>94803.63</v>
      </c>
      <c r="P4802" s="5" t="s">
        <v>18633</v>
      </c>
      <c r="Q4802" s="5" t="str">
        <f t="shared" si="74"/>
        <v>Arquivado</v>
      </c>
      <c r="R4802" s="32" t="e">
        <v>#N/A</v>
      </c>
    </row>
    <row r="4803" spans="1:18" x14ac:dyDescent="0.2">
      <c r="A4803" s="5" t="s">
        <v>15949</v>
      </c>
      <c r="B4803" s="5" t="s">
        <v>15950</v>
      </c>
      <c r="C4803" s="5" t="s">
        <v>15951</v>
      </c>
      <c r="D4803" s="5" t="s">
        <v>8742</v>
      </c>
      <c r="E4803" s="36" t="s">
        <v>71</v>
      </c>
      <c r="F4803" s="5" t="s">
        <v>18633</v>
      </c>
      <c r="G4803" s="34">
        <v>45709</v>
      </c>
      <c r="H4803" s="33" t="s">
        <v>18633</v>
      </c>
      <c r="I4803" s="34">
        <v>45849</v>
      </c>
      <c r="J4803" s="33" t="s">
        <v>18630</v>
      </c>
      <c r="K4803" s="34"/>
      <c r="L4803" s="5" t="s">
        <v>18796</v>
      </c>
      <c r="M4803" s="5" t="s">
        <v>1211</v>
      </c>
      <c r="N4803" s="5" t="s">
        <v>117</v>
      </c>
      <c r="O4803" s="35">
        <v>280629.34999999998</v>
      </c>
      <c r="P4803" s="60" t="s">
        <v>18630</v>
      </c>
      <c r="Q4803" s="5" t="str">
        <f t="shared" si="74"/>
        <v>Ativo</v>
      </c>
      <c r="R4803" s="32" t="e">
        <v>#N/A</v>
      </c>
    </row>
    <row r="4804" spans="1:18" x14ac:dyDescent="0.2">
      <c r="A4804" s="5" t="s">
        <v>15952</v>
      </c>
      <c r="B4804" s="5" t="s">
        <v>15953</v>
      </c>
      <c r="C4804" s="5" t="s">
        <v>15954</v>
      </c>
      <c r="D4804" s="5" t="s">
        <v>18691</v>
      </c>
      <c r="E4804" s="36" t="s">
        <v>71</v>
      </c>
      <c r="F4804" s="5" t="s">
        <v>18633</v>
      </c>
      <c r="G4804" s="34">
        <v>43775</v>
      </c>
      <c r="H4804" s="33" t="s">
        <v>18630</v>
      </c>
      <c r="I4804" s="34"/>
      <c r="J4804" s="5" t="s">
        <v>18630</v>
      </c>
      <c r="K4804" s="34"/>
      <c r="L4804" s="5" t="s">
        <v>42</v>
      </c>
      <c r="M4804" s="5" t="s">
        <v>43</v>
      </c>
      <c r="N4804" s="5" t="s">
        <v>26</v>
      </c>
      <c r="O4804" s="35">
        <v>620356.07999999996</v>
      </c>
      <c r="P4804" s="5" t="s">
        <v>18630</v>
      </c>
      <c r="Q4804" s="5" t="str">
        <f t="shared" ref="Q4804:Q4867" si="75">IF(OR(ISNUMBER(SEARCH("arquivamento",L4804)),ISNUMBER(SEARCH("arquivado",L4804))),"Arquivado","Ativo")</f>
        <v>Arquivado</v>
      </c>
      <c r="R4804" s="32" t="e">
        <v>#N/A</v>
      </c>
    </row>
    <row r="4805" spans="1:18" x14ac:dyDescent="0.2">
      <c r="A4805" s="5" t="s">
        <v>15955</v>
      </c>
      <c r="B4805" s="5"/>
      <c r="C4805" s="5" t="s">
        <v>15956</v>
      </c>
      <c r="D4805" s="5" t="s">
        <v>15957</v>
      </c>
      <c r="E4805" s="36" t="s">
        <v>71</v>
      </c>
      <c r="F4805" s="5" t="s">
        <v>18633</v>
      </c>
      <c r="G4805" s="34">
        <v>45919</v>
      </c>
      <c r="H4805" s="33" t="s">
        <v>18630</v>
      </c>
      <c r="I4805" s="34"/>
      <c r="J4805" s="5" t="s">
        <v>18630</v>
      </c>
      <c r="K4805" s="34"/>
      <c r="L4805" s="5" t="s">
        <v>18795</v>
      </c>
      <c r="M4805" s="5" t="s">
        <v>912</v>
      </c>
      <c r="N4805" s="5" t="s">
        <v>117</v>
      </c>
      <c r="O4805" s="35">
        <v>262384.8</v>
      </c>
      <c r="P4805" s="60" t="s">
        <v>18630</v>
      </c>
      <c r="Q4805" s="5" t="str">
        <f t="shared" si="75"/>
        <v>Ativo</v>
      </c>
      <c r="R4805" s="32" t="e">
        <v>#N/A</v>
      </c>
    </row>
    <row r="4806" spans="1:18" x14ac:dyDescent="0.2">
      <c r="A4806" s="5" t="s">
        <v>15958</v>
      </c>
      <c r="B4806" s="5"/>
      <c r="C4806" s="5" t="s">
        <v>5309</v>
      </c>
      <c r="D4806" s="5" t="s">
        <v>15959</v>
      </c>
      <c r="E4806" s="36" t="s">
        <v>39</v>
      </c>
      <c r="F4806" s="5" t="s">
        <v>18633</v>
      </c>
      <c r="G4806" s="34">
        <v>43577</v>
      </c>
      <c r="H4806" s="33" t="s">
        <v>18630</v>
      </c>
      <c r="I4806" s="34"/>
      <c r="J4806" s="5" t="s">
        <v>18630</v>
      </c>
      <c r="K4806" s="34"/>
      <c r="L4806" s="5" t="s">
        <v>42</v>
      </c>
      <c r="M4806" s="33" t="s">
        <v>15960</v>
      </c>
      <c r="N4806" s="5" t="s">
        <v>26</v>
      </c>
      <c r="O4806" s="35">
        <v>35000</v>
      </c>
      <c r="P4806" s="5" t="s">
        <v>18630</v>
      </c>
      <c r="Q4806" s="5" t="str">
        <f t="shared" si="75"/>
        <v>Arquivado</v>
      </c>
      <c r="R4806" s="32" t="e">
        <v>#N/A</v>
      </c>
    </row>
    <row r="4807" spans="1:18" x14ac:dyDescent="0.2">
      <c r="A4807" s="5" t="s">
        <v>15962</v>
      </c>
      <c r="B4807" s="5"/>
      <c r="C4807" s="5" t="s">
        <v>15963</v>
      </c>
      <c r="D4807" s="5" t="s">
        <v>15964</v>
      </c>
      <c r="E4807" s="36" t="s">
        <v>71</v>
      </c>
      <c r="F4807" s="5" t="s">
        <v>18633</v>
      </c>
      <c r="G4807" s="34">
        <v>45054</v>
      </c>
      <c r="H4807" s="33" t="s">
        <v>18630</v>
      </c>
      <c r="I4807" s="34"/>
      <c r="J4807" s="5" t="s">
        <v>18633</v>
      </c>
      <c r="K4807" s="34">
        <v>45051</v>
      </c>
      <c r="L4807" s="33" t="s">
        <v>42</v>
      </c>
      <c r="M4807" s="5" t="s">
        <v>43</v>
      </c>
      <c r="N4807" s="5" t="s">
        <v>26</v>
      </c>
      <c r="O4807" s="35">
        <v>86025.88</v>
      </c>
      <c r="P4807" s="5" t="s">
        <v>18630</v>
      </c>
      <c r="Q4807" s="5" t="str">
        <f t="shared" si="75"/>
        <v>Arquivado</v>
      </c>
      <c r="R4807" s="32" t="e">
        <v>#N/A</v>
      </c>
    </row>
    <row r="4808" spans="1:18" x14ac:dyDescent="0.2">
      <c r="A4808" s="5" t="s">
        <v>15965</v>
      </c>
      <c r="B4808" s="5"/>
      <c r="C4808" s="5" t="s">
        <v>15966</v>
      </c>
      <c r="D4808" s="5" t="s">
        <v>15967</v>
      </c>
      <c r="E4808" s="36" t="s">
        <v>71</v>
      </c>
      <c r="F4808" s="5" t="s">
        <v>18630</v>
      </c>
      <c r="G4808" s="34"/>
      <c r="H4808" s="5" t="s">
        <v>18630</v>
      </c>
      <c r="I4808" s="34"/>
      <c r="J4808" s="5" t="s">
        <v>18630</v>
      </c>
      <c r="K4808" s="34"/>
      <c r="L4808" s="5" t="s">
        <v>18793</v>
      </c>
      <c r="M4808" s="5" t="s">
        <v>15968</v>
      </c>
      <c r="N4808" s="5" t="s">
        <v>18712</v>
      </c>
      <c r="O4808" s="35">
        <v>612283.32999999996</v>
      </c>
      <c r="P4808" s="60" t="s">
        <v>18630</v>
      </c>
      <c r="Q4808" s="5" t="str">
        <f t="shared" si="75"/>
        <v>Ativo</v>
      </c>
      <c r="R4808" s="32" t="e">
        <v>#N/A</v>
      </c>
    </row>
    <row r="4809" spans="1:18" x14ac:dyDescent="0.2">
      <c r="A4809" s="5" t="s">
        <v>15970</v>
      </c>
      <c r="B4809" s="5" t="s">
        <v>15971</v>
      </c>
      <c r="C4809" s="5" t="s">
        <v>15972</v>
      </c>
      <c r="D4809" s="5" t="s">
        <v>184</v>
      </c>
      <c r="E4809" s="36" t="s">
        <v>71</v>
      </c>
      <c r="F4809" s="5" t="s">
        <v>18633</v>
      </c>
      <c r="G4809" s="34">
        <v>42777</v>
      </c>
      <c r="H4809" s="33" t="s">
        <v>18633</v>
      </c>
      <c r="I4809" s="34">
        <v>42992</v>
      </c>
      <c r="J4809" s="33" t="s">
        <v>18633</v>
      </c>
      <c r="K4809" s="34">
        <v>43690</v>
      </c>
      <c r="L4809" s="33" t="s">
        <v>42</v>
      </c>
      <c r="M4809" s="33" t="s">
        <v>43</v>
      </c>
      <c r="N4809" s="5" t="s">
        <v>26</v>
      </c>
      <c r="O4809" s="35">
        <v>40000</v>
      </c>
      <c r="P4809" s="5" t="s">
        <v>18630</v>
      </c>
      <c r="Q4809" s="5" t="str">
        <f t="shared" si="75"/>
        <v>Arquivado</v>
      </c>
      <c r="R4809" s="32" t="e">
        <v>#N/A</v>
      </c>
    </row>
    <row r="4810" spans="1:18" x14ac:dyDescent="0.2">
      <c r="A4810" s="5" t="s">
        <v>15973</v>
      </c>
      <c r="B4810" s="5" t="s">
        <v>15974</v>
      </c>
      <c r="C4810" s="5" t="s">
        <v>15975</v>
      </c>
      <c r="D4810" s="5" t="s">
        <v>19221</v>
      </c>
      <c r="E4810" s="36" t="s">
        <v>71</v>
      </c>
      <c r="F4810" s="5" t="s">
        <v>18633</v>
      </c>
      <c r="G4810" s="34">
        <v>43404</v>
      </c>
      <c r="H4810" s="33" t="s">
        <v>18633</v>
      </c>
      <c r="I4810" s="34">
        <v>43629</v>
      </c>
      <c r="J4810" s="33" t="s">
        <v>18633</v>
      </c>
      <c r="K4810" s="34">
        <v>45077</v>
      </c>
      <c r="L4810" s="33" t="s">
        <v>18794</v>
      </c>
      <c r="M4810" s="33" t="s">
        <v>15976</v>
      </c>
      <c r="N4810" s="5" t="s">
        <v>117</v>
      </c>
      <c r="O4810" s="35">
        <v>40000</v>
      </c>
      <c r="P4810" s="60" t="s">
        <v>18630</v>
      </c>
      <c r="Q4810" s="5" t="str">
        <f t="shared" si="75"/>
        <v>Ativo</v>
      </c>
      <c r="R4810" s="32" t="e">
        <v>#N/A</v>
      </c>
    </row>
    <row r="4811" spans="1:18" x14ac:dyDescent="0.2">
      <c r="A4811" s="5" t="s">
        <v>15978</v>
      </c>
      <c r="B4811" s="5"/>
      <c r="C4811" s="5" t="s">
        <v>15979</v>
      </c>
      <c r="D4811" s="5" t="s">
        <v>15980</v>
      </c>
      <c r="E4811" s="36" t="s">
        <v>71</v>
      </c>
      <c r="F4811" s="5" t="s">
        <v>18633</v>
      </c>
      <c r="G4811" s="34">
        <v>45341</v>
      </c>
      <c r="H4811" s="33" t="s">
        <v>18633</v>
      </c>
      <c r="I4811" s="34">
        <v>45729</v>
      </c>
      <c r="J4811" s="33" t="s">
        <v>18633</v>
      </c>
      <c r="K4811" s="34">
        <v>46064</v>
      </c>
      <c r="L4811" s="33" t="s">
        <v>18794</v>
      </c>
      <c r="M4811" s="5" t="s">
        <v>3278</v>
      </c>
      <c r="N4811" s="5" t="s">
        <v>117</v>
      </c>
      <c r="O4811" s="35">
        <v>153256.10999999999</v>
      </c>
      <c r="P4811" s="60" t="s">
        <v>18630</v>
      </c>
      <c r="Q4811" s="5" t="str">
        <f t="shared" si="75"/>
        <v>Ativo</v>
      </c>
      <c r="R4811" s="32" t="e">
        <v>#N/A</v>
      </c>
    </row>
    <row r="4812" spans="1:18" x14ac:dyDescent="0.2">
      <c r="A4812" s="5" t="s">
        <v>15981</v>
      </c>
      <c r="B4812" s="5"/>
      <c r="C4812" s="5" t="s">
        <v>15982</v>
      </c>
      <c r="D4812" s="5" t="s">
        <v>911</v>
      </c>
      <c r="E4812" s="36" t="s">
        <v>71</v>
      </c>
      <c r="F4812" s="5" t="s">
        <v>18633</v>
      </c>
      <c r="G4812" s="34">
        <v>44636</v>
      </c>
      <c r="H4812" s="33" t="s">
        <v>18633</v>
      </c>
      <c r="I4812" s="34">
        <v>44820</v>
      </c>
      <c r="J4812" s="33" t="s">
        <v>18633</v>
      </c>
      <c r="K4812" s="34">
        <v>45168</v>
      </c>
      <c r="L4812" s="33" t="s">
        <v>42</v>
      </c>
      <c r="M4812" s="33" t="s">
        <v>15983</v>
      </c>
      <c r="N4812" s="5" t="s">
        <v>26</v>
      </c>
      <c r="O4812" s="35">
        <v>134521.91</v>
      </c>
      <c r="P4812" s="5" t="s">
        <v>18630</v>
      </c>
      <c r="Q4812" s="5" t="str">
        <f t="shared" si="75"/>
        <v>Arquivado</v>
      </c>
      <c r="R4812" s="32" t="e">
        <v>#N/A</v>
      </c>
    </row>
    <row r="4813" spans="1:18" x14ac:dyDescent="0.2">
      <c r="A4813" s="5" t="s">
        <v>15985</v>
      </c>
      <c r="B4813" s="5" t="s">
        <v>15986</v>
      </c>
      <c r="C4813" s="5" t="s">
        <v>15987</v>
      </c>
      <c r="D4813" s="5" t="s">
        <v>19563</v>
      </c>
      <c r="E4813" s="36" t="s">
        <v>71</v>
      </c>
      <c r="F4813" s="5" t="s">
        <v>18633</v>
      </c>
      <c r="G4813" s="34">
        <v>43301</v>
      </c>
      <c r="H4813" s="33" t="s">
        <v>18633</v>
      </c>
      <c r="I4813" s="34">
        <v>43510</v>
      </c>
      <c r="J4813" s="33" t="s">
        <v>18630</v>
      </c>
      <c r="K4813" s="34"/>
      <c r="L4813" s="5" t="s">
        <v>18796</v>
      </c>
      <c r="M4813" s="5" t="s">
        <v>9079</v>
      </c>
      <c r="N4813" s="5" t="s">
        <v>117</v>
      </c>
      <c r="O4813" s="35">
        <v>40000</v>
      </c>
      <c r="P4813" s="60" t="s">
        <v>18630</v>
      </c>
      <c r="Q4813" s="5" t="str">
        <f t="shared" si="75"/>
        <v>Ativo</v>
      </c>
      <c r="R4813" s="32" t="e">
        <v>#N/A</v>
      </c>
    </row>
    <row r="4814" spans="1:18" x14ac:dyDescent="0.2">
      <c r="A4814" s="5" t="s">
        <v>15988</v>
      </c>
      <c r="B4814" s="5"/>
      <c r="C4814" s="5" t="s">
        <v>15989</v>
      </c>
      <c r="D4814" s="5" t="s">
        <v>19221</v>
      </c>
      <c r="E4814" s="36" t="s">
        <v>71</v>
      </c>
      <c r="F4814" s="5" t="s">
        <v>18630</v>
      </c>
      <c r="G4814" s="34"/>
      <c r="H4814" s="5" t="s">
        <v>18630</v>
      </c>
      <c r="I4814" s="34"/>
      <c r="J4814" s="5" t="s">
        <v>18630</v>
      </c>
      <c r="K4814" s="34"/>
      <c r="L4814" s="5" t="s">
        <v>42</v>
      </c>
      <c r="M4814" s="5" t="s">
        <v>43</v>
      </c>
      <c r="N4814" s="5" t="s">
        <v>26</v>
      </c>
      <c r="O4814" s="35">
        <v>278759.34000000003</v>
      </c>
      <c r="P4814" s="5" t="s">
        <v>18630</v>
      </c>
      <c r="Q4814" s="5" t="str">
        <f t="shared" si="75"/>
        <v>Arquivado</v>
      </c>
      <c r="R4814" s="32" t="e">
        <v>#N/A</v>
      </c>
    </row>
    <row r="4815" spans="1:18" x14ac:dyDescent="0.2">
      <c r="A4815" s="5" t="s">
        <v>15990</v>
      </c>
      <c r="B4815" s="5" t="s">
        <v>15991</v>
      </c>
      <c r="C4815" s="5" t="s">
        <v>15992</v>
      </c>
      <c r="D4815" s="5" t="s">
        <v>19564</v>
      </c>
      <c r="E4815" s="36" t="s">
        <v>71</v>
      </c>
      <c r="F4815" s="5" t="s">
        <v>18633</v>
      </c>
      <c r="G4815" s="34">
        <v>43522</v>
      </c>
      <c r="H4815" s="33" t="s">
        <v>18633</v>
      </c>
      <c r="I4815" s="34">
        <v>43794</v>
      </c>
      <c r="J4815" s="33" t="s">
        <v>18633</v>
      </c>
      <c r="K4815" s="34">
        <v>43845</v>
      </c>
      <c r="L4815" s="33" t="s">
        <v>18794</v>
      </c>
      <c r="M4815" s="33" t="s">
        <v>15993</v>
      </c>
      <c r="N4815" s="5" t="s">
        <v>117</v>
      </c>
      <c r="O4815" s="35">
        <v>446312.47</v>
      </c>
      <c r="P4815" s="60" t="s">
        <v>18633</v>
      </c>
      <c r="Q4815" s="5" t="str">
        <f t="shared" si="75"/>
        <v>Ativo</v>
      </c>
      <c r="R4815" s="32" t="e">
        <v>#N/A</v>
      </c>
    </row>
    <row r="4816" spans="1:18" x14ac:dyDescent="0.2">
      <c r="A4816" s="5" t="s">
        <v>15995</v>
      </c>
      <c r="B4816" s="5" t="s">
        <v>15996</v>
      </c>
      <c r="C4816" s="5" t="s">
        <v>15997</v>
      </c>
      <c r="D4816" s="5" t="s">
        <v>19222</v>
      </c>
      <c r="E4816" s="36" t="s">
        <v>71</v>
      </c>
      <c r="F4816" s="5" t="s">
        <v>18633</v>
      </c>
      <c r="G4816" s="34">
        <v>43567</v>
      </c>
      <c r="H4816" s="33" t="s">
        <v>18633</v>
      </c>
      <c r="I4816" s="34">
        <v>44468</v>
      </c>
      <c r="J4816" s="33" t="s">
        <v>18633</v>
      </c>
      <c r="K4816" s="34">
        <v>44670</v>
      </c>
      <c r="L4816" s="33" t="s">
        <v>42</v>
      </c>
      <c r="M4816" s="33" t="s">
        <v>1377</v>
      </c>
      <c r="N4816" s="5" t="s">
        <v>26</v>
      </c>
      <c r="O4816" s="35">
        <v>535428.68000000005</v>
      </c>
      <c r="P4816" s="5" t="s">
        <v>18633</v>
      </c>
      <c r="Q4816" s="5" t="str">
        <f t="shared" si="75"/>
        <v>Arquivado</v>
      </c>
      <c r="R4816" s="32" t="e">
        <v>#N/A</v>
      </c>
    </row>
    <row r="4817" spans="1:18" x14ac:dyDescent="0.2">
      <c r="A4817" s="5" t="s">
        <v>15998</v>
      </c>
      <c r="B4817" s="5"/>
      <c r="C4817" s="5" t="s">
        <v>15999</v>
      </c>
      <c r="D4817" s="5" t="s">
        <v>18693</v>
      </c>
      <c r="E4817" s="36" t="s">
        <v>71</v>
      </c>
      <c r="F4817" s="5" t="s">
        <v>18630</v>
      </c>
      <c r="G4817" s="34"/>
      <c r="H4817" s="5" t="s">
        <v>18630</v>
      </c>
      <c r="I4817" s="34"/>
      <c r="J4817" s="5" t="s">
        <v>18630</v>
      </c>
      <c r="K4817" s="34"/>
      <c r="L4817" s="5" t="s">
        <v>42</v>
      </c>
      <c r="M4817" s="5" t="s">
        <v>43</v>
      </c>
      <c r="N4817" s="5" t="s">
        <v>26</v>
      </c>
      <c r="O4817" s="35">
        <v>150097.45000000001</v>
      </c>
      <c r="P4817" s="5" t="s">
        <v>18630</v>
      </c>
      <c r="Q4817" s="5" t="str">
        <f t="shared" si="75"/>
        <v>Arquivado</v>
      </c>
      <c r="R4817" s="32" t="e">
        <v>#N/A</v>
      </c>
    </row>
    <row r="4818" spans="1:18" x14ac:dyDescent="0.2">
      <c r="A4818" s="5" t="s">
        <v>16000</v>
      </c>
      <c r="B4818" s="5" t="s">
        <v>16001</v>
      </c>
      <c r="C4818" s="5" t="s">
        <v>16002</v>
      </c>
      <c r="D4818" s="5" t="s">
        <v>19565</v>
      </c>
      <c r="E4818" s="36" t="s">
        <v>71</v>
      </c>
      <c r="F4818" s="5" t="s">
        <v>18633</v>
      </c>
      <c r="G4818" s="34">
        <v>43580</v>
      </c>
      <c r="H4818" s="33" t="s">
        <v>18633</v>
      </c>
      <c r="I4818" s="34">
        <v>43811</v>
      </c>
      <c r="J4818" s="33" t="s">
        <v>18633</v>
      </c>
      <c r="K4818" s="34">
        <v>45428</v>
      </c>
      <c r="L4818" s="33" t="s">
        <v>42</v>
      </c>
      <c r="M4818" s="33" t="s">
        <v>43</v>
      </c>
      <c r="N4818" s="5" t="s">
        <v>26</v>
      </c>
      <c r="O4818" s="35">
        <v>210318.12</v>
      </c>
      <c r="P4818" s="5" t="s">
        <v>18633</v>
      </c>
      <c r="Q4818" s="5" t="str">
        <f t="shared" si="75"/>
        <v>Arquivado</v>
      </c>
      <c r="R4818" s="32" t="e">
        <v>#N/A</v>
      </c>
    </row>
    <row r="4819" spans="1:18" x14ac:dyDescent="0.2">
      <c r="A4819" s="5" t="s">
        <v>16003</v>
      </c>
      <c r="B4819" s="5"/>
      <c r="C4819" s="5" t="s">
        <v>16004</v>
      </c>
      <c r="D4819" s="5" t="s">
        <v>18691</v>
      </c>
      <c r="E4819" s="36" t="s">
        <v>71</v>
      </c>
      <c r="F4819" s="5" t="s">
        <v>18633</v>
      </c>
      <c r="G4819" s="34">
        <v>44670</v>
      </c>
      <c r="H4819" s="33" t="s">
        <v>18630</v>
      </c>
      <c r="I4819" s="34"/>
      <c r="J4819" s="5" t="s">
        <v>18630</v>
      </c>
      <c r="K4819" s="34"/>
      <c r="L4819" s="5" t="s">
        <v>42</v>
      </c>
      <c r="M4819" s="5" t="s">
        <v>43</v>
      </c>
      <c r="N4819" s="5" t="s">
        <v>26</v>
      </c>
      <c r="O4819" s="35">
        <v>73444.33</v>
      </c>
      <c r="P4819" s="5" t="s">
        <v>18630</v>
      </c>
      <c r="Q4819" s="5" t="str">
        <f t="shared" si="75"/>
        <v>Arquivado</v>
      </c>
      <c r="R4819" s="32" t="e">
        <v>#N/A</v>
      </c>
    </row>
    <row r="4820" spans="1:18" x14ac:dyDescent="0.2">
      <c r="A4820" s="5" t="s">
        <v>16005</v>
      </c>
      <c r="B4820" s="5"/>
      <c r="C4820" s="5" t="s">
        <v>16006</v>
      </c>
      <c r="D4820" s="5" t="s">
        <v>10988</v>
      </c>
      <c r="E4820" s="36" t="s">
        <v>71</v>
      </c>
      <c r="F4820" s="5" t="s">
        <v>18633</v>
      </c>
      <c r="G4820" s="34">
        <v>45999</v>
      </c>
      <c r="H4820" s="33" t="s">
        <v>18630</v>
      </c>
      <c r="I4820" s="34"/>
      <c r="J4820" s="5" t="s">
        <v>18630</v>
      </c>
      <c r="K4820" s="34"/>
      <c r="L4820" s="5" t="s">
        <v>18795</v>
      </c>
      <c r="M4820" s="5" t="s">
        <v>7919</v>
      </c>
      <c r="N4820" s="5" t="s">
        <v>210</v>
      </c>
      <c r="O4820" s="35">
        <v>392394.35</v>
      </c>
      <c r="P4820" s="60" t="s">
        <v>18630</v>
      </c>
      <c r="Q4820" s="5" t="str">
        <f t="shared" si="75"/>
        <v>Ativo</v>
      </c>
      <c r="R4820" s="32" t="e">
        <v>#N/A</v>
      </c>
    </row>
    <row r="4821" spans="1:18" x14ac:dyDescent="0.2">
      <c r="A4821" s="5" t="s">
        <v>16007</v>
      </c>
      <c r="B4821" s="5" t="s">
        <v>16008</v>
      </c>
      <c r="C4821" s="5" t="s">
        <v>16009</v>
      </c>
      <c r="D4821" s="5" t="s">
        <v>19566</v>
      </c>
      <c r="E4821" s="36" t="s">
        <v>71</v>
      </c>
      <c r="F4821" s="5" t="s">
        <v>18633</v>
      </c>
      <c r="G4821" s="34">
        <v>43264</v>
      </c>
      <c r="H4821" s="33" t="s">
        <v>18633</v>
      </c>
      <c r="I4821" s="34">
        <v>43580</v>
      </c>
      <c r="J4821" s="33" t="s">
        <v>18633</v>
      </c>
      <c r="K4821" s="34">
        <v>43865</v>
      </c>
      <c r="L4821" s="33" t="s">
        <v>42</v>
      </c>
      <c r="M4821" s="5" t="s">
        <v>9383</v>
      </c>
      <c r="N4821" s="5" t="s">
        <v>26</v>
      </c>
      <c r="O4821" s="35">
        <v>40000</v>
      </c>
      <c r="P4821" s="5" t="s">
        <v>18630</v>
      </c>
      <c r="Q4821" s="5" t="str">
        <f t="shared" si="75"/>
        <v>Arquivado</v>
      </c>
      <c r="R4821" s="32" t="e">
        <v>#N/A</v>
      </c>
    </row>
    <row r="4822" spans="1:18" x14ac:dyDescent="0.2">
      <c r="A4822" s="5" t="s">
        <v>16010</v>
      </c>
      <c r="B4822" s="5" t="s">
        <v>16011</v>
      </c>
      <c r="C4822" s="5" t="s">
        <v>16012</v>
      </c>
      <c r="D4822" s="5" t="s">
        <v>41</v>
      </c>
      <c r="E4822" s="36" t="s">
        <v>71</v>
      </c>
      <c r="F4822" s="5" t="s">
        <v>18633</v>
      </c>
      <c r="G4822" s="34">
        <v>44665</v>
      </c>
      <c r="H4822" s="33" t="s">
        <v>18633</v>
      </c>
      <c r="I4822" s="34">
        <v>44840</v>
      </c>
      <c r="J4822" s="33" t="s">
        <v>18633</v>
      </c>
      <c r="K4822" s="34">
        <v>45969</v>
      </c>
      <c r="L4822" s="33" t="s">
        <v>42</v>
      </c>
      <c r="M4822" s="5" t="s">
        <v>43</v>
      </c>
      <c r="N4822" s="5" t="s">
        <v>26</v>
      </c>
      <c r="O4822" s="35">
        <v>961079.17</v>
      </c>
      <c r="P4822" s="5" t="s">
        <v>18630</v>
      </c>
      <c r="Q4822" s="5" t="str">
        <f t="shared" si="75"/>
        <v>Arquivado</v>
      </c>
      <c r="R4822" s="32" t="e">
        <v>#N/A</v>
      </c>
    </row>
    <row r="4823" spans="1:18" x14ac:dyDescent="0.2">
      <c r="A4823" s="5" t="s">
        <v>16013</v>
      </c>
      <c r="B4823" s="5" t="s">
        <v>16014</v>
      </c>
      <c r="C4823" s="5" t="s">
        <v>16015</v>
      </c>
      <c r="D4823" s="5" t="s">
        <v>10711</v>
      </c>
      <c r="E4823" s="36" t="s">
        <v>71</v>
      </c>
      <c r="F4823" s="5" t="s">
        <v>18633</v>
      </c>
      <c r="G4823" s="34">
        <v>45272</v>
      </c>
      <c r="H4823" s="33" t="s">
        <v>18633</v>
      </c>
      <c r="I4823" s="34">
        <v>45576</v>
      </c>
      <c r="J4823" s="33" t="s">
        <v>18630</v>
      </c>
      <c r="K4823" s="34"/>
      <c r="L4823" s="5" t="s">
        <v>18796</v>
      </c>
      <c r="M4823" s="5" t="s">
        <v>348</v>
      </c>
      <c r="N4823" s="5" t="s">
        <v>117</v>
      </c>
      <c r="O4823" s="35">
        <v>102679.1</v>
      </c>
      <c r="P4823" s="60" t="s">
        <v>18630</v>
      </c>
      <c r="Q4823" s="5" t="str">
        <f t="shared" si="75"/>
        <v>Ativo</v>
      </c>
      <c r="R4823" s="32" t="e">
        <v>#N/A</v>
      </c>
    </row>
    <row r="4824" spans="1:18" x14ac:dyDescent="0.2">
      <c r="A4824" s="5" t="s">
        <v>16016</v>
      </c>
      <c r="B4824" s="5" t="s">
        <v>16017</v>
      </c>
      <c r="C4824" s="5" t="s">
        <v>16018</v>
      </c>
      <c r="D4824" s="5" t="s">
        <v>18691</v>
      </c>
      <c r="E4824" s="36" t="s">
        <v>71</v>
      </c>
      <c r="F4824" s="5" t="s">
        <v>18633</v>
      </c>
      <c r="G4824" s="34">
        <v>43122</v>
      </c>
      <c r="H4824" s="33" t="s">
        <v>18633</v>
      </c>
      <c r="I4824" s="34">
        <v>43404</v>
      </c>
      <c r="J4824" s="33" t="s">
        <v>18633</v>
      </c>
      <c r="K4824" s="34">
        <v>43747</v>
      </c>
      <c r="L4824" s="33" t="s">
        <v>42</v>
      </c>
      <c r="M4824" s="5" t="s">
        <v>43</v>
      </c>
      <c r="N4824" s="5" t="s">
        <v>26</v>
      </c>
      <c r="O4824" s="35">
        <v>40000</v>
      </c>
      <c r="P4824" s="5" t="s">
        <v>18630</v>
      </c>
      <c r="Q4824" s="5" t="str">
        <f t="shared" si="75"/>
        <v>Arquivado</v>
      </c>
      <c r="R4824" s="32" t="e">
        <v>#N/A</v>
      </c>
    </row>
    <row r="4825" spans="1:18" x14ac:dyDescent="0.2">
      <c r="A4825" s="5" t="s">
        <v>16019</v>
      </c>
      <c r="B4825" s="5"/>
      <c r="C4825" s="5" t="s">
        <v>16020</v>
      </c>
      <c r="D4825" s="5" t="s">
        <v>19567</v>
      </c>
      <c r="E4825" s="36" t="s">
        <v>71</v>
      </c>
      <c r="F4825" s="5" t="s">
        <v>18630</v>
      </c>
      <c r="G4825" s="34"/>
      <c r="H4825" s="5" t="s">
        <v>18630</v>
      </c>
      <c r="I4825" s="34"/>
      <c r="J4825" s="5" t="s">
        <v>18630</v>
      </c>
      <c r="K4825" s="34"/>
      <c r="L4825" s="5" t="s">
        <v>42</v>
      </c>
      <c r="M4825" s="5" t="s">
        <v>16021</v>
      </c>
      <c r="N4825" s="5" t="s">
        <v>26</v>
      </c>
      <c r="O4825" s="35">
        <v>40000</v>
      </c>
      <c r="P4825" s="5" t="s">
        <v>18630</v>
      </c>
      <c r="Q4825" s="5" t="str">
        <f t="shared" si="75"/>
        <v>Arquivado</v>
      </c>
      <c r="R4825" s="32" t="e">
        <v>#N/A</v>
      </c>
    </row>
    <row r="4826" spans="1:18" x14ac:dyDescent="0.2">
      <c r="A4826" s="5" t="s">
        <v>16023</v>
      </c>
      <c r="B4826" s="5"/>
      <c r="C4826" s="5" t="s">
        <v>16024</v>
      </c>
      <c r="D4826" s="5" t="s">
        <v>18693</v>
      </c>
      <c r="E4826" s="36" t="s">
        <v>71</v>
      </c>
      <c r="F4826" s="5" t="s">
        <v>18630</v>
      </c>
      <c r="G4826" s="34"/>
      <c r="H4826" s="5" t="s">
        <v>18630</v>
      </c>
      <c r="I4826" s="34"/>
      <c r="J4826" s="5" t="s">
        <v>18630</v>
      </c>
      <c r="K4826" s="34"/>
      <c r="L4826" s="5" t="s">
        <v>42</v>
      </c>
      <c r="M4826" s="5" t="s">
        <v>16025</v>
      </c>
      <c r="N4826" s="5" t="s">
        <v>26</v>
      </c>
      <c r="O4826" s="35">
        <v>402557.38</v>
      </c>
      <c r="P4826" s="5" t="s">
        <v>18630</v>
      </c>
      <c r="Q4826" s="5" t="str">
        <f t="shared" si="75"/>
        <v>Arquivado</v>
      </c>
      <c r="R4826" s="32" t="e">
        <v>#N/A</v>
      </c>
    </row>
    <row r="4827" spans="1:18" x14ac:dyDescent="0.2">
      <c r="A4827" s="5" t="s">
        <v>16027</v>
      </c>
      <c r="B4827" s="5" t="s">
        <v>16028</v>
      </c>
      <c r="C4827" s="5" t="s">
        <v>16029</v>
      </c>
      <c r="D4827" s="5" t="s">
        <v>19227</v>
      </c>
      <c r="E4827" s="36" t="s">
        <v>71</v>
      </c>
      <c r="F4827" s="5" t="s">
        <v>18633</v>
      </c>
      <c r="G4827" s="34">
        <v>43563</v>
      </c>
      <c r="H4827" s="33" t="s">
        <v>18633</v>
      </c>
      <c r="I4827" s="34">
        <v>43696</v>
      </c>
      <c r="J4827" s="33" t="s">
        <v>18633</v>
      </c>
      <c r="K4827" s="34">
        <v>44860</v>
      </c>
      <c r="L4827" s="33" t="s">
        <v>42</v>
      </c>
      <c r="M4827" s="33" t="s">
        <v>43</v>
      </c>
      <c r="N4827" s="5" t="s">
        <v>26</v>
      </c>
      <c r="O4827" s="35">
        <v>295241.07</v>
      </c>
      <c r="P4827" s="5" t="s">
        <v>18630</v>
      </c>
      <c r="Q4827" s="5" t="str">
        <f t="shared" si="75"/>
        <v>Arquivado</v>
      </c>
      <c r="R4827" s="32" t="e">
        <v>#N/A</v>
      </c>
    </row>
    <row r="4828" spans="1:18" x14ac:dyDescent="0.2">
      <c r="A4828" s="5" t="s">
        <v>16030</v>
      </c>
      <c r="B4828" s="5"/>
      <c r="C4828" s="5" t="s">
        <v>16031</v>
      </c>
      <c r="D4828" s="5" t="s">
        <v>18692</v>
      </c>
      <c r="E4828" s="36" t="s">
        <v>71</v>
      </c>
      <c r="F4828" s="5" t="s">
        <v>18633</v>
      </c>
      <c r="G4828" s="34">
        <v>45926</v>
      </c>
      <c r="H4828" s="33" t="s">
        <v>18633</v>
      </c>
      <c r="I4828" s="34">
        <v>46098</v>
      </c>
      <c r="J4828" s="33" t="s">
        <v>18630</v>
      </c>
      <c r="K4828" s="34"/>
      <c r="L4828" s="5" t="s">
        <v>18795</v>
      </c>
      <c r="M4828" s="5" t="s">
        <v>16032</v>
      </c>
      <c r="N4828" s="5" t="s">
        <v>117</v>
      </c>
      <c r="O4828" s="35">
        <v>697080.35</v>
      </c>
      <c r="P4828" s="60" t="s">
        <v>18630</v>
      </c>
      <c r="Q4828" s="5" t="str">
        <f t="shared" si="75"/>
        <v>Ativo</v>
      </c>
      <c r="R4828" s="32" t="e">
        <v>#N/A</v>
      </c>
    </row>
    <row r="4829" spans="1:18" x14ac:dyDescent="0.2">
      <c r="A4829" s="5" t="s">
        <v>16034</v>
      </c>
      <c r="B4829" s="5"/>
      <c r="C4829" s="5" t="s">
        <v>16035</v>
      </c>
      <c r="D4829" s="5" t="s">
        <v>19222</v>
      </c>
      <c r="E4829" s="36" t="s">
        <v>71</v>
      </c>
      <c r="F4829" s="5" t="s">
        <v>18630</v>
      </c>
      <c r="G4829" s="34"/>
      <c r="H4829" s="5" t="s">
        <v>18630</v>
      </c>
      <c r="I4829" s="34"/>
      <c r="J4829" s="5" t="s">
        <v>18633</v>
      </c>
      <c r="K4829" s="34">
        <v>44077</v>
      </c>
      <c r="L4829" s="33" t="s">
        <v>42</v>
      </c>
      <c r="M4829" s="5" t="s">
        <v>43</v>
      </c>
      <c r="N4829" s="5" t="s">
        <v>26</v>
      </c>
      <c r="O4829" s="35">
        <v>1500893.77</v>
      </c>
      <c r="P4829" s="5" t="s">
        <v>18630</v>
      </c>
      <c r="Q4829" s="5" t="str">
        <f t="shared" si="75"/>
        <v>Arquivado</v>
      </c>
      <c r="R4829" s="32" t="e">
        <v>#N/A</v>
      </c>
    </row>
    <row r="4830" spans="1:18" x14ac:dyDescent="0.2">
      <c r="A4830" s="5" t="s">
        <v>16036</v>
      </c>
      <c r="B4830" s="5"/>
      <c r="C4830" s="5" t="s">
        <v>16037</v>
      </c>
      <c r="D4830" s="5" t="s">
        <v>829</v>
      </c>
      <c r="E4830" s="36" t="s">
        <v>71</v>
      </c>
      <c r="F4830" s="5" t="s">
        <v>18633</v>
      </c>
      <c r="G4830" s="34">
        <v>42860</v>
      </c>
      <c r="H4830" s="33" t="s">
        <v>18633</v>
      </c>
      <c r="I4830" s="34">
        <v>43005</v>
      </c>
      <c r="J4830" s="33" t="s">
        <v>18633</v>
      </c>
      <c r="K4830" s="34">
        <v>43577</v>
      </c>
      <c r="L4830" s="33" t="s">
        <v>42</v>
      </c>
      <c r="M4830" s="5" t="s">
        <v>16038</v>
      </c>
      <c r="N4830" s="5" t="s">
        <v>26</v>
      </c>
      <c r="O4830" s="35">
        <v>40000</v>
      </c>
      <c r="P4830" s="5" t="s">
        <v>18630</v>
      </c>
      <c r="Q4830" s="5" t="str">
        <f t="shared" si="75"/>
        <v>Arquivado</v>
      </c>
      <c r="R4830" s="32" t="e">
        <v>#N/A</v>
      </c>
    </row>
    <row r="4831" spans="1:18" x14ac:dyDescent="0.2">
      <c r="A4831" s="5" t="s">
        <v>16040</v>
      </c>
      <c r="B4831" s="5"/>
      <c r="C4831" s="5" t="s">
        <v>16041</v>
      </c>
      <c r="D4831" s="5" t="s">
        <v>12319</v>
      </c>
      <c r="E4831" s="36" t="s">
        <v>71</v>
      </c>
      <c r="F4831" s="5" t="s">
        <v>18633</v>
      </c>
      <c r="G4831" s="34">
        <v>45996</v>
      </c>
      <c r="H4831" s="33" t="s">
        <v>18630</v>
      </c>
      <c r="I4831" s="34"/>
      <c r="J4831" s="5" t="s">
        <v>18630</v>
      </c>
      <c r="K4831" s="34"/>
      <c r="L4831" s="5" t="s">
        <v>18796</v>
      </c>
      <c r="M4831" s="5" t="s">
        <v>866</v>
      </c>
      <c r="N4831" s="5" t="s">
        <v>117</v>
      </c>
      <c r="O4831" s="35">
        <v>65263.94</v>
      </c>
      <c r="P4831" s="60" t="s">
        <v>18630</v>
      </c>
      <c r="Q4831" s="5" t="str">
        <f t="shared" si="75"/>
        <v>Ativo</v>
      </c>
      <c r="R4831" s="32" t="e">
        <v>#N/A</v>
      </c>
    </row>
    <row r="4832" spans="1:18" x14ac:dyDescent="0.2">
      <c r="A4832" s="5" t="s">
        <v>16042</v>
      </c>
      <c r="B4832" s="5"/>
      <c r="C4832" s="5" t="s">
        <v>16043</v>
      </c>
      <c r="D4832" s="5" t="s">
        <v>443</v>
      </c>
      <c r="E4832" s="36" t="s">
        <v>71</v>
      </c>
      <c r="F4832" s="5" t="s">
        <v>18633</v>
      </c>
      <c r="G4832" s="34">
        <v>45378</v>
      </c>
      <c r="H4832" s="33" t="s">
        <v>18633</v>
      </c>
      <c r="I4832" s="34">
        <v>45516</v>
      </c>
      <c r="J4832" s="33" t="s">
        <v>18633</v>
      </c>
      <c r="K4832" s="34">
        <v>45586</v>
      </c>
      <c r="L4832" s="33" t="s">
        <v>18794</v>
      </c>
      <c r="M4832" s="33" t="s">
        <v>16044</v>
      </c>
      <c r="N4832" s="5" t="s">
        <v>117</v>
      </c>
      <c r="O4832" s="35">
        <v>260394.28</v>
      </c>
      <c r="P4832" s="60" t="s">
        <v>18630</v>
      </c>
      <c r="Q4832" s="5" t="str">
        <f t="shared" si="75"/>
        <v>Ativo</v>
      </c>
      <c r="R4832" s="32" t="e">
        <v>#N/A</v>
      </c>
    </row>
    <row r="4833" spans="1:18" x14ac:dyDescent="0.2">
      <c r="A4833" s="5" t="s">
        <v>16046</v>
      </c>
      <c r="B4833" s="5"/>
      <c r="C4833" s="5" t="s">
        <v>16047</v>
      </c>
      <c r="D4833" s="5" t="s">
        <v>19222</v>
      </c>
      <c r="E4833" s="36" t="s">
        <v>71</v>
      </c>
      <c r="F4833" s="5" t="s">
        <v>18633</v>
      </c>
      <c r="G4833" s="34">
        <v>44489</v>
      </c>
      <c r="H4833" s="33" t="s">
        <v>18630</v>
      </c>
      <c r="I4833" s="34"/>
      <c r="J4833" s="5" t="s">
        <v>18633</v>
      </c>
      <c r="K4833" s="34">
        <v>44788</v>
      </c>
      <c r="L4833" s="33" t="s">
        <v>42</v>
      </c>
      <c r="M4833" s="5" t="s">
        <v>16048</v>
      </c>
      <c r="N4833" s="5" t="s">
        <v>26</v>
      </c>
      <c r="O4833" s="35">
        <v>295575.53000000003</v>
      </c>
      <c r="P4833" s="5" t="s">
        <v>18630</v>
      </c>
      <c r="Q4833" s="5" t="str">
        <f t="shared" si="75"/>
        <v>Arquivado</v>
      </c>
      <c r="R4833" s="32" t="e">
        <v>#N/A</v>
      </c>
    </row>
    <row r="4834" spans="1:18" x14ac:dyDescent="0.2">
      <c r="A4834" s="5" t="s">
        <v>16050</v>
      </c>
      <c r="B4834" s="5" t="s">
        <v>16051</v>
      </c>
      <c r="C4834" s="5" t="s">
        <v>16052</v>
      </c>
      <c r="D4834" s="5" t="s">
        <v>19221</v>
      </c>
      <c r="E4834" s="36" t="s">
        <v>71</v>
      </c>
      <c r="F4834" s="5" t="s">
        <v>18633</v>
      </c>
      <c r="G4834" s="34">
        <v>43521</v>
      </c>
      <c r="H4834" s="33" t="s">
        <v>18633</v>
      </c>
      <c r="I4834" s="34">
        <v>44345</v>
      </c>
      <c r="J4834" s="33" t="s">
        <v>18633</v>
      </c>
      <c r="K4834" s="34">
        <v>44732</v>
      </c>
      <c r="L4834" s="33" t="s">
        <v>42</v>
      </c>
      <c r="M4834" s="5" t="s">
        <v>16053</v>
      </c>
      <c r="N4834" s="5" t="s">
        <v>26</v>
      </c>
      <c r="O4834" s="35">
        <v>378290.45</v>
      </c>
      <c r="P4834" s="5" t="s">
        <v>18630</v>
      </c>
      <c r="Q4834" s="5" t="str">
        <f t="shared" si="75"/>
        <v>Arquivado</v>
      </c>
      <c r="R4834" s="32" t="e">
        <v>#N/A</v>
      </c>
    </row>
    <row r="4835" spans="1:18" x14ac:dyDescent="0.2">
      <c r="A4835" s="5" t="s">
        <v>16055</v>
      </c>
      <c r="B4835" s="5"/>
      <c r="C4835" s="5" t="s">
        <v>16056</v>
      </c>
      <c r="D4835" s="5" t="s">
        <v>4398</v>
      </c>
      <c r="E4835" s="36" t="s">
        <v>71</v>
      </c>
      <c r="F4835" s="5" t="s">
        <v>18633</v>
      </c>
      <c r="G4835" s="34">
        <v>42348</v>
      </c>
      <c r="H4835" s="33" t="s">
        <v>18633</v>
      </c>
      <c r="I4835" s="34">
        <v>43013</v>
      </c>
      <c r="J4835" s="33" t="s">
        <v>18633</v>
      </c>
      <c r="K4835" s="34">
        <v>43433</v>
      </c>
      <c r="L4835" s="33" t="s">
        <v>42</v>
      </c>
      <c r="M4835" s="33" t="s">
        <v>43</v>
      </c>
      <c r="N4835" s="5" t="s">
        <v>26</v>
      </c>
      <c r="O4835" s="35">
        <v>35000</v>
      </c>
      <c r="P4835" s="5" t="s">
        <v>18630</v>
      </c>
      <c r="Q4835" s="5" t="str">
        <f t="shared" si="75"/>
        <v>Arquivado</v>
      </c>
      <c r="R4835" s="32" t="e">
        <v>#N/A</v>
      </c>
    </row>
    <row r="4836" spans="1:18" x14ac:dyDescent="0.2">
      <c r="A4836" s="5" t="s">
        <v>16057</v>
      </c>
      <c r="B4836" s="5"/>
      <c r="C4836" s="5" t="s">
        <v>16058</v>
      </c>
      <c r="D4836" s="5" t="s">
        <v>4972</v>
      </c>
      <c r="E4836" s="36" t="s">
        <v>71</v>
      </c>
      <c r="F4836" s="5" t="s">
        <v>18630</v>
      </c>
      <c r="G4836" s="34"/>
      <c r="H4836" s="5" t="s">
        <v>18630</v>
      </c>
      <c r="I4836" s="34"/>
      <c r="J4836" s="5" t="s">
        <v>18630</v>
      </c>
      <c r="K4836" s="34"/>
      <c r="L4836" s="5" t="s">
        <v>42</v>
      </c>
      <c r="M4836" s="5" t="s">
        <v>16059</v>
      </c>
      <c r="N4836" s="5" t="s">
        <v>26</v>
      </c>
      <c r="O4836" s="35">
        <v>40000</v>
      </c>
      <c r="P4836" s="5" t="s">
        <v>18630</v>
      </c>
      <c r="Q4836" s="5" t="str">
        <f t="shared" si="75"/>
        <v>Arquivado</v>
      </c>
      <c r="R4836" s="32" t="e">
        <v>#N/A</v>
      </c>
    </row>
    <row r="4837" spans="1:18" x14ac:dyDescent="0.2">
      <c r="A4837" s="5" t="s">
        <v>16061</v>
      </c>
      <c r="B4837" s="5" t="s">
        <v>16062</v>
      </c>
      <c r="C4837" s="5" t="s">
        <v>16063</v>
      </c>
      <c r="D4837" s="5" t="s">
        <v>18692</v>
      </c>
      <c r="E4837" s="36" t="s">
        <v>71</v>
      </c>
      <c r="F4837" s="5" t="s">
        <v>18633</v>
      </c>
      <c r="G4837" s="34">
        <v>43274</v>
      </c>
      <c r="H4837" s="33" t="s">
        <v>18633</v>
      </c>
      <c r="I4837" s="34">
        <v>43523</v>
      </c>
      <c r="J4837" s="33" t="s">
        <v>18633</v>
      </c>
      <c r="K4837" s="34">
        <v>43578</v>
      </c>
      <c r="L4837" s="33" t="s">
        <v>23</v>
      </c>
      <c r="M4837" s="33" t="s">
        <v>43</v>
      </c>
      <c r="N4837" s="5" t="s">
        <v>26</v>
      </c>
      <c r="O4837" s="35">
        <v>40000</v>
      </c>
      <c r="P4837" s="5" t="s">
        <v>18630</v>
      </c>
      <c r="Q4837" s="5" t="str">
        <f t="shared" si="75"/>
        <v>Arquivado</v>
      </c>
      <c r="R4837" s="32" t="e">
        <v>#N/A</v>
      </c>
    </row>
    <row r="4838" spans="1:18" x14ac:dyDescent="0.2">
      <c r="A4838" s="5" t="s">
        <v>16064</v>
      </c>
      <c r="B4838" s="5" t="s">
        <v>16065</v>
      </c>
      <c r="C4838" s="5" t="s">
        <v>16066</v>
      </c>
      <c r="D4838" s="5" t="s">
        <v>19568</v>
      </c>
      <c r="E4838" s="36" t="s">
        <v>71</v>
      </c>
      <c r="F4838" s="5" t="s">
        <v>18633</v>
      </c>
      <c r="G4838" s="34">
        <v>44508</v>
      </c>
      <c r="H4838" s="33" t="s">
        <v>18633</v>
      </c>
      <c r="I4838" s="34">
        <v>44768</v>
      </c>
      <c r="J4838" s="33" t="s">
        <v>18633</v>
      </c>
      <c r="K4838" s="34">
        <v>45974</v>
      </c>
      <c r="L4838" s="33" t="s">
        <v>42</v>
      </c>
      <c r="M4838" s="33" t="s">
        <v>43</v>
      </c>
      <c r="N4838" s="5" t="s">
        <v>26</v>
      </c>
      <c r="O4838" s="35">
        <v>355439.16</v>
      </c>
      <c r="P4838" s="5" t="s">
        <v>18630</v>
      </c>
      <c r="Q4838" s="5" t="str">
        <f t="shared" si="75"/>
        <v>Arquivado</v>
      </c>
      <c r="R4838" s="32" t="e">
        <v>#N/A</v>
      </c>
    </row>
    <row r="4839" spans="1:18" x14ac:dyDescent="0.2">
      <c r="A4839" s="5" t="s">
        <v>16067</v>
      </c>
      <c r="B4839" s="5"/>
      <c r="C4839" s="5" t="s">
        <v>16068</v>
      </c>
      <c r="D4839" s="5" t="s">
        <v>18691</v>
      </c>
      <c r="E4839" s="36" t="s">
        <v>71</v>
      </c>
      <c r="F4839" s="5" t="s">
        <v>18630</v>
      </c>
      <c r="G4839" s="34"/>
      <c r="H4839" s="5" t="s">
        <v>18630</v>
      </c>
      <c r="I4839" s="34"/>
      <c r="J4839" s="5" t="s">
        <v>18630</v>
      </c>
      <c r="K4839" s="34"/>
      <c r="L4839" s="5" t="s">
        <v>42</v>
      </c>
      <c r="M4839" s="5" t="s">
        <v>43</v>
      </c>
      <c r="N4839" s="5" t="s">
        <v>26</v>
      </c>
      <c r="O4839" s="35">
        <v>35000</v>
      </c>
      <c r="P4839" s="5" t="s">
        <v>18630</v>
      </c>
      <c r="Q4839" s="5" t="str">
        <f t="shared" si="75"/>
        <v>Arquivado</v>
      </c>
      <c r="R4839" s="32" t="e">
        <v>#N/A</v>
      </c>
    </row>
    <row r="4840" spans="1:18" x14ac:dyDescent="0.2">
      <c r="A4840" s="5" t="s">
        <v>16069</v>
      </c>
      <c r="B4840" s="5" t="s">
        <v>16070</v>
      </c>
      <c r="C4840" s="5" t="s">
        <v>16071</v>
      </c>
      <c r="D4840" s="5" t="s">
        <v>19569</v>
      </c>
      <c r="E4840" s="36" t="s">
        <v>71</v>
      </c>
      <c r="F4840" s="5" t="s">
        <v>18633</v>
      </c>
      <c r="G4840" s="34">
        <v>43593</v>
      </c>
      <c r="H4840" s="33" t="s">
        <v>18633</v>
      </c>
      <c r="I4840" s="34">
        <v>44439</v>
      </c>
      <c r="J4840" s="33" t="s">
        <v>18630</v>
      </c>
      <c r="K4840" s="34"/>
      <c r="L4840" s="5" t="s">
        <v>42</v>
      </c>
      <c r="M4840" s="33" t="s">
        <v>43</v>
      </c>
      <c r="N4840" s="5" t="s">
        <v>26</v>
      </c>
      <c r="O4840" s="35">
        <v>747203.08</v>
      </c>
      <c r="P4840" s="5" t="s">
        <v>18633</v>
      </c>
      <c r="Q4840" s="5" t="str">
        <f t="shared" si="75"/>
        <v>Arquivado</v>
      </c>
      <c r="R4840" s="32" t="e">
        <v>#N/A</v>
      </c>
    </row>
    <row r="4841" spans="1:18" x14ac:dyDescent="0.2">
      <c r="A4841" s="5" t="s">
        <v>16072</v>
      </c>
      <c r="B4841" s="5" t="s">
        <v>16073</v>
      </c>
      <c r="C4841" s="5" t="s">
        <v>16074</v>
      </c>
      <c r="D4841" s="5" t="s">
        <v>3202</v>
      </c>
      <c r="E4841" s="36" t="s">
        <v>71</v>
      </c>
      <c r="F4841" s="5" t="s">
        <v>18633</v>
      </c>
      <c r="G4841" s="34">
        <v>45534</v>
      </c>
      <c r="H4841" s="33" t="s">
        <v>18633</v>
      </c>
      <c r="I4841" s="34">
        <v>45755</v>
      </c>
      <c r="J4841" s="33" t="s">
        <v>18630</v>
      </c>
      <c r="K4841" s="34"/>
      <c r="L4841" s="5" t="s">
        <v>18796</v>
      </c>
      <c r="M4841" s="5" t="s">
        <v>1211</v>
      </c>
      <c r="N4841" s="5" t="s">
        <v>117</v>
      </c>
      <c r="O4841" s="35">
        <v>860765.27</v>
      </c>
      <c r="P4841" s="60" t="s">
        <v>18630</v>
      </c>
      <c r="Q4841" s="5" t="str">
        <f t="shared" si="75"/>
        <v>Ativo</v>
      </c>
      <c r="R4841" s="32" t="e">
        <v>#N/A</v>
      </c>
    </row>
    <row r="4842" spans="1:18" x14ac:dyDescent="0.2">
      <c r="A4842" s="5" t="s">
        <v>16075</v>
      </c>
      <c r="B4842" s="5" t="s">
        <v>16076</v>
      </c>
      <c r="C4842" s="5" t="s">
        <v>16077</v>
      </c>
      <c r="D4842" s="5" t="s">
        <v>18693</v>
      </c>
      <c r="E4842" s="36" t="s">
        <v>71</v>
      </c>
      <c r="F4842" s="5" t="s">
        <v>18633</v>
      </c>
      <c r="G4842" s="34">
        <v>43892</v>
      </c>
      <c r="H4842" s="33" t="s">
        <v>18633</v>
      </c>
      <c r="I4842" s="34">
        <v>44277</v>
      </c>
      <c r="J4842" s="33" t="s">
        <v>18633</v>
      </c>
      <c r="K4842" s="34">
        <v>44615</v>
      </c>
      <c r="L4842" s="33" t="s">
        <v>42</v>
      </c>
      <c r="M4842" s="33" t="s">
        <v>16078</v>
      </c>
      <c r="N4842" s="5" t="s">
        <v>26</v>
      </c>
      <c r="O4842" s="35">
        <v>217789.51</v>
      </c>
      <c r="P4842" s="5" t="s">
        <v>18630</v>
      </c>
      <c r="Q4842" s="5" t="str">
        <f t="shared" si="75"/>
        <v>Arquivado</v>
      </c>
      <c r="R4842" s="32" t="e">
        <v>#N/A</v>
      </c>
    </row>
    <row r="4843" spans="1:18" x14ac:dyDescent="0.2">
      <c r="A4843" s="5" t="s">
        <v>16080</v>
      </c>
      <c r="B4843" s="5" t="s">
        <v>16081</v>
      </c>
      <c r="C4843" s="5" t="s">
        <v>16082</v>
      </c>
      <c r="D4843" s="5" t="s">
        <v>18692</v>
      </c>
      <c r="E4843" s="36" t="s">
        <v>71</v>
      </c>
      <c r="F4843" s="5" t="s">
        <v>18633</v>
      </c>
      <c r="G4843" s="34">
        <v>43121</v>
      </c>
      <c r="H4843" s="33" t="s">
        <v>18633</v>
      </c>
      <c r="I4843" s="34">
        <v>43412</v>
      </c>
      <c r="J4843" s="33" t="s">
        <v>18633</v>
      </c>
      <c r="K4843" s="34">
        <v>44348</v>
      </c>
      <c r="L4843" s="33" t="s">
        <v>42</v>
      </c>
      <c r="M4843" s="33" t="s">
        <v>16083</v>
      </c>
      <c r="N4843" s="5" t="s">
        <v>26</v>
      </c>
      <c r="O4843" s="35">
        <v>40000</v>
      </c>
      <c r="P4843" s="5" t="s">
        <v>18630</v>
      </c>
      <c r="Q4843" s="5" t="str">
        <f t="shared" si="75"/>
        <v>Arquivado</v>
      </c>
      <c r="R4843" s="32" t="e">
        <v>#N/A</v>
      </c>
    </row>
    <row r="4844" spans="1:18" x14ac:dyDescent="0.2">
      <c r="A4844" s="5" t="s">
        <v>16085</v>
      </c>
      <c r="B4844" s="5" t="s">
        <v>16086</v>
      </c>
      <c r="C4844" s="5" t="s">
        <v>16087</v>
      </c>
      <c r="D4844" s="5" t="s">
        <v>1591</v>
      </c>
      <c r="E4844" s="36" t="s">
        <v>71</v>
      </c>
      <c r="F4844" s="5" t="s">
        <v>18633</v>
      </c>
      <c r="G4844" s="34">
        <v>42405</v>
      </c>
      <c r="H4844" s="33" t="s">
        <v>18633</v>
      </c>
      <c r="I4844" s="34">
        <v>42892</v>
      </c>
      <c r="J4844" s="33" t="s">
        <v>18633</v>
      </c>
      <c r="K4844" s="34">
        <v>42922</v>
      </c>
      <c r="L4844" s="33" t="s">
        <v>23</v>
      </c>
      <c r="M4844" s="33" t="s">
        <v>16088</v>
      </c>
      <c r="N4844" s="5" t="s">
        <v>26</v>
      </c>
      <c r="O4844" s="35">
        <v>35000</v>
      </c>
      <c r="P4844" s="5" t="s">
        <v>18633</v>
      </c>
      <c r="Q4844" s="5" t="str">
        <f t="shared" si="75"/>
        <v>Arquivado</v>
      </c>
      <c r="R4844" s="32" t="e">
        <v>#N/A</v>
      </c>
    </row>
    <row r="4845" spans="1:18" x14ac:dyDescent="0.2">
      <c r="A4845" s="5" t="s">
        <v>16090</v>
      </c>
      <c r="B4845" s="5"/>
      <c r="C4845" s="5" t="s">
        <v>16091</v>
      </c>
      <c r="D4845" s="5" t="s">
        <v>19498</v>
      </c>
      <c r="E4845" s="36" t="s">
        <v>71</v>
      </c>
      <c r="F4845" s="5" t="s">
        <v>18633</v>
      </c>
      <c r="G4845" s="34">
        <v>42641</v>
      </c>
      <c r="H4845" s="33" t="s">
        <v>18633</v>
      </c>
      <c r="I4845" s="34">
        <v>42915</v>
      </c>
      <c r="J4845" s="33" t="s">
        <v>18633</v>
      </c>
      <c r="K4845" s="34">
        <v>44313</v>
      </c>
      <c r="L4845" s="33" t="s">
        <v>42</v>
      </c>
      <c r="M4845" s="33" t="s">
        <v>43</v>
      </c>
      <c r="N4845" s="5" t="s">
        <v>26</v>
      </c>
      <c r="O4845" s="35">
        <v>40000</v>
      </c>
      <c r="P4845" s="5" t="s">
        <v>18630</v>
      </c>
      <c r="Q4845" s="5" t="str">
        <f t="shared" si="75"/>
        <v>Arquivado</v>
      </c>
      <c r="R4845" s="32" t="e">
        <v>#N/A</v>
      </c>
    </row>
    <row r="4846" spans="1:18" x14ac:dyDescent="0.2">
      <c r="A4846" s="5" t="s">
        <v>16092</v>
      </c>
      <c r="B4846" s="5"/>
      <c r="C4846" s="5" t="s">
        <v>16093</v>
      </c>
      <c r="D4846" s="5" t="s">
        <v>18695</v>
      </c>
      <c r="E4846" s="36" t="s">
        <v>71</v>
      </c>
      <c r="F4846" s="5" t="s">
        <v>18630</v>
      </c>
      <c r="G4846" s="34"/>
      <c r="H4846" s="5" t="s">
        <v>18630</v>
      </c>
      <c r="I4846" s="34"/>
      <c r="J4846" s="5" t="s">
        <v>18630</v>
      </c>
      <c r="K4846" s="34"/>
      <c r="L4846" s="5" t="s">
        <v>42</v>
      </c>
      <c r="M4846" s="5" t="s">
        <v>43</v>
      </c>
      <c r="N4846" s="5" t="s">
        <v>26</v>
      </c>
      <c r="O4846" s="35">
        <v>221264.36</v>
      </c>
      <c r="P4846" s="5" t="s">
        <v>18630</v>
      </c>
      <c r="Q4846" s="5" t="str">
        <f t="shared" si="75"/>
        <v>Arquivado</v>
      </c>
      <c r="R4846" s="32" t="e">
        <v>#N/A</v>
      </c>
    </row>
    <row r="4847" spans="1:18" x14ac:dyDescent="0.2">
      <c r="A4847" s="5" t="s">
        <v>16094</v>
      </c>
      <c r="B4847" s="5"/>
      <c r="C4847" s="5" t="s">
        <v>16095</v>
      </c>
      <c r="D4847" s="5" t="s">
        <v>8774</v>
      </c>
      <c r="E4847" s="36" t="s">
        <v>71</v>
      </c>
      <c r="F4847" s="5" t="s">
        <v>18633</v>
      </c>
      <c r="G4847" s="34">
        <v>46098</v>
      </c>
      <c r="H4847" s="33" t="s">
        <v>18630</v>
      </c>
      <c r="I4847" s="34"/>
      <c r="J4847" s="5" t="s">
        <v>18630</v>
      </c>
      <c r="K4847" s="34"/>
      <c r="L4847" s="5" t="s">
        <v>18795</v>
      </c>
      <c r="M4847" s="5" t="s">
        <v>16096</v>
      </c>
      <c r="N4847" s="5" t="s">
        <v>210</v>
      </c>
      <c r="O4847" s="35">
        <v>307623.99</v>
      </c>
      <c r="P4847" s="60" t="s">
        <v>18630</v>
      </c>
      <c r="Q4847" s="5" t="str">
        <f t="shared" si="75"/>
        <v>Ativo</v>
      </c>
      <c r="R4847" s="32" t="e">
        <v>#N/A</v>
      </c>
    </row>
    <row r="4848" spans="1:18" x14ac:dyDescent="0.2">
      <c r="A4848" s="5" t="s">
        <v>16098</v>
      </c>
      <c r="B4848" s="5" t="s">
        <v>16099</v>
      </c>
      <c r="C4848" s="5" t="s">
        <v>16100</v>
      </c>
      <c r="D4848" s="5" t="s">
        <v>18692</v>
      </c>
      <c r="E4848" s="36" t="s">
        <v>71</v>
      </c>
      <c r="F4848" s="5" t="s">
        <v>18633</v>
      </c>
      <c r="G4848" s="34">
        <v>43417</v>
      </c>
      <c r="H4848" s="33" t="s">
        <v>18633</v>
      </c>
      <c r="I4848" s="34">
        <v>43585</v>
      </c>
      <c r="J4848" s="33" t="s">
        <v>18633</v>
      </c>
      <c r="K4848" s="34">
        <v>44896</v>
      </c>
      <c r="L4848" s="33" t="s">
        <v>18794</v>
      </c>
      <c r="M4848" s="33" t="s">
        <v>16101</v>
      </c>
      <c r="N4848" s="5" t="s">
        <v>117</v>
      </c>
      <c r="O4848" s="35">
        <v>40000</v>
      </c>
      <c r="P4848" s="60" t="s">
        <v>18630</v>
      </c>
      <c r="Q4848" s="5" t="str">
        <f t="shared" si="75"/>
        <v>Ativo</v>
      </c>
      <c r="R4848" s="32" t="e">
        <v>#N/A</v>
      </c>
    </row>
    <row r="4849" spans="1:18" x14ac:dyDescent="0.2">
      <c r="A4849" s="5" t="s">
        <v>16103</v>
      </c>
      <c r="B4849" s="5"/>
      <c r="C4849" s="5" t="s">
        <v>16104</v>
      </c>
      <c r="D4849" s="5" t="s">
        <v>16105</v>
      </c>
      <c r="E4849" s="36" t="s">
        <v>279</v>
      </c>
      <c r="F4849" s="5" t="s">
        <v>18633</v>
      </c>
      <c r="G4849" s="34">
        <v>45055</v>
      </c>
      <c r="H4849" s="33" t="s">
        <v>18630</v>
      </c>
      <c r="I4849" s="34"/>
      <c r="J4849" s="5" t="s">
        <v>18633</v>
      </c>
      <c r="K4849" s="34">
        <v>45112</v>
      </c>
      <c r="L4849" s="33" t="s">
        <v>18684</v>
      </c>
      <c r="M4849" s="33" t="s">
        <v>16106</v>
      </c>
      <c r="N4849" s="5" t="s">
        <v>117</v>
      </c>
      <c r="O4849" s="35">
        <v>23991.16</v>
      </c>
      <c r="P4849" s="60" t="s">
        <v>18633</v>
      </c>
      <c r="Q4849" s="5" t="str">
        <f t="shared" si="75"/>
        <v>Ativo</v>
      </c>
      <c r="R4849" s="32" t="e">
        <v>#N/A</v>
      </c>
    </row>
    <row r="4850" spans="1:18" x14ac:dyDescent="0.2">
      <c r="A4850" s="5" t="s">
        <v>16108</v>
      </c>
      <c r="B4850" s="5" t="s">
        <v>16109</v>
      </c>
      <c r="C4850" s="5" t="s">
        <v>16110</v>
      </c>
      <c r="D4850" s="5" t="s">
        <v>1614</v>
      </c>
      <c r="E4850" s="36" t="s">
        <v>71</v>
      </c>
      <c r="F4850" s="5" t="s">
        <v>18633</v>
      </c>
      <c r="G4850" s="34">
        <v>43733</v>
      </c>
      <c r="H4850" s="33" t="s">
        <v>18633</v>
      </c>
      <c r="I4850" s="34">
        <v>44067</v>
      </c>
      <c r="J4850" s="33" t="s">
        <v>18633</v>
      </c>
      <c r="K4850" s="34">
        <v>44272</v>
      </c>
      <c r="L4850" s="33" t="s">
        <v>42</v>
      </c>
      <c r="M4850" s="33" t="s">
        <v>1734</v>
      </c>
      <c r="N4850" s="5" t="s">
        <v>26</v>
      </c>
      <c r="O4850" s="35">
        <v>272388.56</v>
      </c>
      <c r="P4850" s="5" t="s">
        <v>18630</v>
      </c>
      <c r="Q4850" s="5" t="str">
        <f t="shared" si="75"/>
        <v>Arquivado</v>
      </c>
      <c r="R4850" s="32" t="e">
        <v>#N/A</v>
      </c>
    </row>
    <row r="4851" spans="1:18" x14ac:dyDescent="0.2">
      <c r="A4851" s="5" t="s">
        <v>16111</v>
      </c>
      <c r="B4851" s="5"/>
      <c r="C4851" s="5" t="s">
        <v>16112</v>
      </c>
      <c r="D4851" s="5" t="s">
        <v>891</v>
      </c>
      <c r="E4851" s="36" t="s">
        <v>71</v>
      </c>
      <c r="F4851" s="5" t="s">
        <v>18633</v>
      </c>
      <c r="G4851" s="34">
        <v>45834</v>
      </c>
      <c r="H4851" s="33" t="s">
        <v>18633</v>
      </c>
      <c r="I4851" s="34">
        <v>45932</v>
      </c>
      <c r="J4851" s="33" t="s">
        <v>18630</v>
      </c>
      <c r="K4851" s="34"/>
      <c r="L4851" s="5" t="s">
        <v>18796</v>
      </c>
      <c r="M4851" s="5" t="s">
        <v>1211</v>
      </c>
      <c r="N4851" s="5" t="s">
        <v>117</v>
      </c>
      <c r="O4851" s="35">
        <v>245832.64</v>
      </c>
      <c r="P4851" s="60" t="s">
        <v>18630</v>
      </c>
      <c r="Q4851" s="5" t="str">
        <f t="shared" si="75"/>
        <v>Ativo</v>
      </c>
      <c r="R4851" s="32" t="e">
        <v>#N/A</v>
      </c>
    </row>
    <row r="4852" spans="1:18" x14ac:dyDescent="0.2">
      <c r="A4852" s="5" t="s">
        <v>16113</v>
      </c>
      <c r="B4852" s="5"/>
      <c r="C4852" s="5" t="s">
        <v>16114</v>
      </c>
      <c r="D4852" s="5" t="s">
        <v>18692</v>
      </c>
      <c r="E4852" s="36" t="s">
        <v>71</v>
      </c>
      <c r="F4852" s="5" t="s">
        <v>18633</v>
      </c>
      <c r="G4852" s="34">
        <v>44792</v>
      </c>
      <c r="H4852" s="33" t="s">
        <v>18633</v>
      </c>
      <c r="I4852" s="34">
        <v>45002</v>
      </c>
      <c r="J4852" s="33" t="s">
        <v>18633</v>
      </c>
      <c r="K4852" s="34">
        <v>45581</v>
      </c>
      <c r="L4852" s="33" t="s">
        <v>18794</v>
      </c>
      <c r="M4852" s="33" t="s">
        <v>16115</v>
      </c>
      <c r="N4852" s="5" t="s">
        <v>117</v>
      </c>
      <c r="O4852" s="35">
        <v>289524.82</v>
      </c>
      <c r="P4852" s="60" t="s">
        <v>18630</v>
      </c>
      <c r="Q4852" s="5" t="str">
        <f t="shared" si="75"/>
        <v>Ativo</v>
      </c>
      <c r="R4852" s="32" t="e">
        <v>#N/A</v>
      </c>
    </row>
    <row r="4853" spans="1:18" x14ac:dyDescent="0.2">
      <c r="A4853" s="5" t="s">
        <v>16117</v>
      </c>
      <c r="B4853" s="5" t="s">
        <v>16118</v>
      </c>
      <c r="C4853" s="5" t="s">
        <v>15946</v>
      </c>
      <c r="D4853" s="5" t="s">
        <v>18692</v>
      </c>
      <c r="E4853" s="36" t="s">
        <v>71</v>
      </c>
      <c r="F4853" s="5" t="s">
        <v>18633</v>
      </c>
      <c r="G4853" s="34">
        <v>43497</v>
      </c>
      <c r="H4853" s="33" t="s">
        <v>18633</v>
      </c>
      <c r="I4853" s="34">
        <v>43601</v>
      </c>
      <c r="J4853" s="33" t="s">
        <v>18633</v>
      </c>
      <c r="K4853" s="34">
        <v>45083</v>
      </c>
      <c r="L4853" s="33" t="s">
        <v>42</v>
      </c>
      <c r="M4853" s="33" t="s">
        <v>43</v>
      </c>
      <c r="N4853" s="5" t="s">
        <v>26</v>
      </c>
      <c r="O4853" s="35">
        <v>198455.12</v>
      </c>
      <c r="P4853" s="5" t="s">
        <v>18630</v>
      </c>
      <c r="Q4853" s="5" t="str">
        <f t="shared" si="75"/>
        <v>Arquivado</v>
      </c>
      <c r="R4853" s="32" t="e">
        <v>#N/A</v>
      </c>
    </row>
    <row r="4854" spans="1:18" x14ac:dyDescent="0.2">
      <c r="A4854" s="5" t="s">
        <v>16119</v>
      </c>
      <c r="B4854" s="5" t="s">
        <v>16120</v>
      </c>
      <c r="C4854" s="5" t="s">
        <v>13302</v>
      </c>
      <c r="D4854" s="5" t="s">
        <v>13347</v>
      </c>
      <c r="E4854" s="36" t="s">
        <v>71</v>
      </c>
      <c r="F4854" s="5" t="s">
        <v>18633</v>
      </c>
      <c r="G4854" s="34">
        <v>42965</v>
      </c>
      <c r="H4854" s="33" t="s">
        <v>18633</v>
      </c>
      <c r="I4854" s="34">
        <v>44596</v>
      </c>
      <c r="J4854" s="33" t="s">
        <v>18633</v>
      </c>
      <c r="K4854" s="34">
        <v>44894</v>
      </c>
      <c r="L4854" s="33" t="s">
        <v>42</v>
      </c>
      <c r="M4854" s="5" t="s">
        <v>1734</v>
      </c>
      <c r="N4854" s="5" t="s">
        <v>26</v>
      </c>
      <c r="O4854" s="35">
        <v>40000</v>
      </c>
      <c r="P4854" s="5" t="s">
        <v>18630</v>
      </c>
      <c r="Q4854" s="5" t="str">
        <f t="shared" si="75"/>
        <v>Arquivado</v>
      </c>
      <c r="R4854" s="32" t="e">
        <v>#N/A</v>
      </c>
    </row>
    <row r="4855" spans="1:18" x14ac:dyDescent="0.2">
      <c r="A4855" s="5" t="s">
        <v>16121</v>
      </c>
      <c r="B4855" s="5"/>
      <c r="C4855" s="5" t="s">
        <v>12187</v>
      </c>
      <c r="D4855" s="5" t="s">
        <v>443</v>
      </c>
      <c r="E4855" s="36" t="s">
        <v>71</v>
      </c>
      <c r="F4855" s="5" t="s">
        <v>18630</v>
      </c>
      <c r="G4855" s="34"/>
      <c r="H4855" s="5" t="s">
        <v>18630</v>
      </c>
      <c r="I4855" s="34"/>
      <c r="J4855" s="5" t="s">
        <v>18633</v>
      </c>
      <c r="K4855" s="34">
        <v>45330</v>
      </c>
      <c r="L4855" s="33" t="s">
        <v>42</v>
      </c>
      <c r="M4855" s="5" t="s">
        <v>16122</v>
      </c>
      <c r="N4855" s="5" t="s">
        <v>26</v>
      </c>
      <c r="O4855" s="35">
        <v>394480.04</v>
      </c>
      <c r="P4855" s="5" t="s">
        <v>18633</v>
      </c>
      <c r="Q4855" s="5" t="str">
        <f t="shared" si="75"/>
        <v>Arquivado</v>
      </c>
      <c r="R4855" s="32" t="e">
        <v>#N/A</v>
      </c>
    </row>
    <row r="4856" spans="1:18" x14ac:dyDescent="0.2">
      <c r="A4856" s="5" t="s">
        <v>16124</v>
      </c>
      <c r="B4856" s="5"/>
      <c r="C4856" s="5" t="s">
        <v>16125</v>
      </c>
      <c r="D4856" s="5" t="s">
        <v>18691</v>
      </c>
      <c r="E4856" s="36" t="s">
        <v>71</v>
      </c>
      <c r="F4856" s="5" t="s">
        <v>18630</v>
      </c>
      <c r="G4856" s="34"/>
      <c r="H4856" s="5" t="s">
        <v>18630</v>
      </c>
      <c r="I4856" s="34"/>
      <c r="J4856" s="5" t="s">
        <v>18630</v>
      </c>
      <c r="K4856" s="34"/>
      <c r="L4856" s="5" t="s">
        <v>42</v>
      </c>
      <c r="M4856" s="5" t="s">
        <v>43</v>
      </c>
      <c r="N4856" s="5" t="s">
        <v>26</v>
      </c>
      <c r="O4856" s="35">
        <v>1223550.74</v>
      </c>
      <c r="P4856" s="5" t="s">
        <v>18630</v>
      </c>
      <c r="Q4856" s="5" t="str">
        <f t="shared" si="75"/>
        <v>Arquivado</v>
      </c>
      <c r="R4856" s="32" t="e">
        <v>#N/A</v>
      </c>
    </row>
    <row r="4857" spans="1:18" x14ac:dyDescent="0.2">
      <c r="A4857" s="5" t="s">
        <v>16126</v>
      </c>
      <c r="B4857" s="5"/>
      <c r="C4857" s="5" t="s">
        <v>11507</v>
      </c>
      <c r="D4857" s="5" t="s">
        <v>891</v>
      </c>
      <c r="E4857" s="36" t="s">
        <v>71</v>
      </c>
      <c r="F4857" s="5" t="s">
        <v>18633</v>
      </c>
      <c r="G4857" s="34">
        <v>45968</v>
      </c>
      <c r="H4857" s="33" t="s">
        <v>18633</v>
      </c>
      <c r="I4857" s="34">
        <v>46099</v>
      </c>
      <c r="J4857" s="33" t="s">
        <v>18630</v>
      </c>
      <c r="K4857" s="34"/>
      <c r="L4857" s="5" t="s">
        <v>18795</v>
      </c>
      <c r="M4857" s="5" t="s">
        <v>1194</v>
      </c>
      <c r="N4857" s="5" t="s">
        <v>117</v>
      </c>
      <c r="O4857" s="35">
        <v>292060.27</v>
      </c>
      <c r="P4857" s="60" t="s">
        <v>18630</v>
      </c>
      <c r="Q4857" s="5" t="str">
        <f t="shared" si="75"/>
        <v>Ativo</v>
      </c>
      <c r="R4857" s="32" t="e">
        <v>#N/A</v>
      </c>
    </row>
    <row r="4858" spans="1:18" x14ac:dyDescent="0.2">
      <c r="A4858" s="5" t="s">
        <v>16127</v>
      </c>
      <c r="B4858" s="5" t="s">
        <v>16128</v>
      </c>
      <c r="C4858" s="5" t="s">
        <v>16129</v>
      </c>
      <c r="D4858" s="5" t="s">
        <v>19440</v>
      </c>
      <c r="E4858" s="36" t="s">
        <v>71</v>
      </c>
      <c r="F4858" s="5" t="s">
        <v>18633</v>
      </c>
      <c r="G4858" s="34">
        <v>43735</v>
      </c>
      <c r="H4858" s="33" t="s">
        <v>18633</v>
      </c>
      <c r="I4858" s="34">
        <v>44096</v>
      </c>
      <c r="J4858" s="33" t="s">
        <v>18633</v>
      </c>
      <c r="K4858" s="34">
        <v>44466</v>
      </c>
      <c r="L4858" s="33" t="s">
        <v>42</v>
      </c>
      <c r="M4858" s="33" t="s">
        <v>16130</v>
      </c>
      <c r="N4858" s="5" t="s">
        <v>26</v>
      </c>
      <c r="O4858" s="35">
        <v>477986.67</v>
      </c>
      <c r="P4858" s="5" t="s">
        <v>18630</v>
      </c>
      <c r="Q4858" s="5" t="str">
        <f t="shared" si="75"/>
        <v>Arquivado</v>
      </c>
      <c r="R4858" s="32" t="e">
        <v>#N/A</v>
      </c>
    </row>
    <row r="4859" spans="1:18" x14ac:dyDescent="0.2">
      <c r="A4859" s="5" t="s">
        <v>16132</v>
      </c>
      <c r="B4859" s="5"/>
      <c r="C4859" s="5" t="s">
        <v>12230</v>
      </c>
      <c r="D4859" s="5" t="s">
        <v>16133</v>
      </c>
      <c r="E4859" s="36" t="s">
        <v>71</v>
      </c>
      <c r="F4859" s="5" t="s">
        <v>18633</v>
      </c>
      <c r="G4859" s="34">
        <v>45056</v>
      </c>
      <c r="H4859" s="33" t="s">
        <v>18633</v>
      </c>
      <c r="I4859" s="34">
        <v>45359</v>
      </c>
      <c r="J4859" s="33" t="s">
        <v>18630</v>
      </c>
      <c r="K4859" s="34"/>
      <c r="L4859" s="5" t="s">
        <v>18796</v>
      </c>
      <c r="M4859" s="5" t="s">
        <v>473</v>
      </c>
      <c r="N4859" s="5" t="s">
        <v>117</v>
      </c>
      <c r="O4859" s="35">
        <v>140961.63</v>
      </c>
      <c r="P4859" s="60" t="s">
        <v>18630</v>
      </c>
      <c r="Q4859" s="5" t="str">
        <f t="shared" si="75"/>
        <v>Ativo</v>
      </c>
      <c r="R4859" s="32" t="e">
        <v>#N/A</v>
      </c>
    </row>
    <row r="4860" spans="1:18" x14ac:dyDescent="0.2">
      <c r="A4860" s="5" t="s">
        <v>16134</v>
      </c>
      <c r="B4860" s="5"/>
      <c r="C4860" s="5" t="s">
        <v>16135</v>
      </c>
      <c r="D4860" s="5" t="s">
        <v>16136</v>
      </c>
      <c r="E4860" s="36" t="s">
        <v>71</v>
      </c>
      <c r="F4860" s="5" t="s">
        <v>18633</v>
      </c>
      <c r="G4860" s="34">
        <v>45034</v>
      </c>
      <c r="H4860" s="33" t="s">
        <v>18633</v>
      </c>
      <c r="I4860" s="34">
        <v>45104</v>
      </c>
      <c r="J4860" s="33" t="s">
        <v>18633</v>
      </c>
      <c r="K4860" s="34">
        <v>45120</v>
      </c>
      <c r="L4860" s="33" t="s">
        <v>18794</v>
      </c>
      <c r="M4860" s="33" t="s">
        <v>16137</v>
      </c>
      <c r="N4860" s="5" t="s">
        <v>117</v>
      </c>
      <c r="O4860" s="35">
        <v>501249.52</v>
      </c>
      <c r="P4860" s="60" t="s">
        <v>18630</v>
      </c>
      <c r="Q4860" s="5" t="str">
        <f t="shared" si="75"/>
        <v>Ativo</v>
      </c>
      <c r="R4860" s="32" t="e">
        <v>#N/A</v>
      </c>
    </row>
    <row r="4861" spans="1:18" x14ac:dyDescent="0.2">
      <c r="A4861" s="5" t="s">
        <v>16139</v>
      </c>
      <c r="B4861" s="5"/>
      <c r="C4861" s="5" t="s">
        <v>16140</v>
      </c>
      <c r="D4861" s="5" t="s">
        <v>1036</v>
      </c>
      <c r="E4861" s="36" t="s">
        <v>71</v>
      </c>
      <c r="F4861" s="5" t="s">
        <v>18630</v>
      </c>
      <c r="G4861" s="34"/>
      <c r="H4861" s="5" t="s">
        <v>18630</v>
      </c>
      <c r="I4861" s="34"/>
      <c r="J4861" s="5" t="s">
        <v>18630</v>
      </c>
      <c r="K4861" s="34"/>
      <c r="L4861" s="5" t="s">
        <v>18793</v>
      </c>
      <c r="M4861" s="5" t="s">
        <v>825</v>
      </c>
      <c r="N4861" s="5" t="s">
        <v>18712</v>
      </c>
      <c r="O4861" s="35">
        <v>725733.4</v>
      </c>
      <c r="P4861" s="60" t="s">
        <v>18630</v>
      </c>
      <c r="Q4861" s="5" t="str">
        <f t="shared" si="75"/>
        <v>Ativo</v>
      </c>
      <c r="R4861" s="32" t="e">
        <v>#N/A</v>
      </c>
    </row>
    <row r="4862" spans="1:18" x14ac:dyDescent="0.2">
      <c r="A4862" s="5" t="s">
        <v>16141</v>
      </c>
      <c r="B4862" s="5" t="s">
        <v>16142</v>
      </c>
      <c r="C4862" s="5" t="s">
        <v>16143</v>
      </c>
      <c r="D4862" s="5" t="s">
        <v>19222</v>
      </c>
      <c r="E4862" s="36" t="s">
        <v>71</v>
      </c>
      <c r="F4862" s="5" t="s">
        <v>18633</v>
      </c>
      <c r="G4862" s="34">
        <v>43644</v>
      </c>
      <c r="H4862" s="33" t="s">
        <v>18633</v>
      </c>
      <c r="I4862" s="34">
        <v>44020</v>
      </c>
      <c r="J4862" s="33" t="s">
        <v>18633</v>
      </c>
      <c r="K4862" s="34">
        <v>44676</v>
      </c>
      <c r="L4862" s="33" t="s">
        <v>42</v>
      </c>
      <c r="M4862" s="33" t="s">
        <v>43</v>
      </c>
      <c r="N4862" s="5" t="s">
        <v>26</v>
      </c>
      <c r="O4862" s="35">
        <v>237471.6</v>
      </c>
      <c r="P4862" s="5" t="s">
        <v>18630</v>
      </c>
      <c r="Q4862" s="5" t="str">
        <f t="shared" si="75"/>
        <v>Arquivado</v>
      </c>
      <c r="R4862" s="32" t="e">
        <v>#N/A</v>
      </c>
    </row>
    <row r="4863" spans="1:18" x14ac:dyDescent="0.2">
      <c r="A4863" s="5" t="s">
        <v>16144</v>
      </c>
      <c r="B4863" s="5"/>
      <c r="C4863" s="5" t="s">
        <v>16145</v>
      </c>
      <c r="D4863" s="5" t="s">
        <v>19222</v>
      </c>
      <c r="E4863" s="36" t="s">
        <v>71</v>
      </c>
      <c r="F4863" s="5" t="s">
        <v>18633</v>
      </c>
      <c r="G4863" s="34">
        <v>45523</v>
      </c>
      <c r="H4863" s="33" t="s">
        <v>18633</v>
      </c>
      <c r="I4863" s="34">
        <v>44992</v>
      </c>
      <c r="J4863" s="33" t="s">
        <v>18633</v>
      </c>
      <c r="K4863" s="34">
        <v>44804</v>
      </c>
      <c r="L4863" s="33" t="s">
        <v>18794</v>
      </c>
      <c r="M4863" s="33" t="s">
        <v>16146</v>
      </c>
      <c r="N4863" s="5" t="s">
        <v>117</v>
      </c>
      <c r="O4863" s="35">
        <v>410264.59</v>
      </c>
      <c r="P4863" s="60" t="s">
        <v>18630</v>
      </c>
      <c r="Q4863" s="5" t="str">
        <f t="shared" si="75"/>
        <v>Ativo</v>
      </c>
      <c r="R4863" s="32" t="e">
        <v>#N/A</v>
      </c>
    </row>
    <row r="4864" spans="1:18" x14ac:dyDescent="0.2">
      <c r="A4864" s="5" t="s">
        <v>16148</v>
      </c>
      <c r="B4864" s="5"/>
      <c r="C4864" s="5" t="s">
        <v>16149</v>
      </c>
      <c r="D4864" s="5" t="s">
        <v>11362</v>
      </c>
      <c r="E4864" s="36" t="s">
        <v>71</v>
      </c>
      <c r="F4864" s="5" t="s">
        <v>18633</v>
      </c>
      <c r="G4864" s="34">
        <v>43613</v>
      </c>
      <c r="H4864" s="33" t="s">
        <v>18633</v>
      </c>
      <c r="I4864" s="34">
        <v>43777</v>
      </c>
      <c r="J4864" s="33" t="s">
        <v>18633</v>
      </c>
      <c r="K4864" s="34">
        <v>45742</v>
      </c>
      <c r="L4864" s="33" t="s">
        <v>42</v>
      </c>
      <c r="M4864" s="5" t="s">
        <v>43</v>
      </c>
      <c r="N4864" s="5" t="s">
        <v>26</v>
      </c>
      <c r="O4864" s="35">
        <v>195704.32000000001</v>
      </c>
      <c r="P4864" s="5" t="s">
        <v>18630</v>
      </c>
      <c r="Q4864" s="5" t="str">
        <f t="shared" si="75"/>
        <v>Arquivado</v>
      </c>
      <c r="R4864" s="32" t="e">
        <v>#N/A</v>
      </c>
    </row>
    <row r="4865" spans="1:18" x14ac:dyDescent="0.2">
      <c r="A4865" s="5" t="s">
        <v>16150</v>
      </c>
      <c r="B4865" s="5"/>
      <c r="C4865" s="5" t="s">
        <v>16151</v>
      </c>
      <c r="D4865" s="5" t="s">
        <v>3430</v>
      </c>
      <c r="E4865" s="36" t="s">
        <v>71</v>
      </c>
      <c r="F4865" s="5" t="s">
        <v>18633</v>
      </c>
      <c r="G4865" s="34">
        <v>45566</v>
      </c>
      <c r="H4865" s="33" t="s">
        <v>18630</v>
      </c>
      <c r="I4865" s="34"/>
      <c r="J4865" s="5" t="s">
        <v>18630</v>
      </c>
      <c r="K4865" s="34"/>
      <c r="L4865" s="5" t="s">
        <v>42</v>
      </c>
      <c r="M4865" s="33" t="s">
        <v>484</v>
      </c>
      <c r="N4865" s="5" t="s">
        <v>26</v>
      </c>
      <c r="O4865" s="35">
        <v>496421.42</v>
      </c>
      <c r="P4865" s="5" t="s">
        <v>18633</v>
      </c>
      <c r="Q4865" s="5" t="str">
        <f t="shared" si="75"/>
        <v>Arquivado</v>
      </c>
      <c r="R4865" s="32" t="e">
        <v>#N/A</v>
      </c>
    </row>
    <row r="4866" spans="1:18" x14ac:dyDescent="0.2">
      <c r="A4866" s="5" t="s">
        <v>16152</v>
      </c>
      <c r="B4866" s="5" t="s">
        <v>16153</v>
      </c>
      <c r="C4866" s="5" t="s">
        <v>16154</v>
      </c>
      <c r="D4866" s="5" t="s">
        <v>19570</v>
      </c>
      <c r="E4866" s="36" t="s">
        <v>71</v>
      </c>
      <c r="F4866" s="5" t="s">
        <v>18633</v>
      </c>
      <c r="G4866" s="34">
        <v>43596</v>
      </c>
      <c r="H4866" s="33" t="s">
        <v>18633</v>
      </c>
      <c r="I4866" s="34">
        <v>43734</v>
      </c>
      <c r="J4866" s="33" t="s">
        <v>18633</v>
      </c>
      <c r="K4866" s="34">
        <v>45436</v>
      </c>
      <c r="L4866" s="33" t="s">
        <v>42</v>
      </c>
      <c r="M4866" s="33" t="s">
        <v>16155</v>
      </c>
      <c r="N4866" s="5" t="s">
        <v>26</v>
      </c>
      <c r="O4866" s="35">
        <v>40000</v>
      </c>
      <c r="P4866" s="5" t="s">
        <v>18630</v>
      </c>
      <c r="Q4866" s="5" t="str">
        <f t="shared" si="75"/>
        <v>Arquivado</v>
      </c>
      <c r="R4866" s="32" t="e">
        <v>#N/A</v>
      </c>
    </row>
    <row r="4867" spans="1:18" x14ac:dyDescent="0.2">
      <c r="A4867" s="5" t="s">
        <v>16157</v>
      </c>
      <c r="B4867" s="5"/>
      <c r="C4867" s="5" t="s">
        <v>16158</v>
      </c>
      <c r="D4867" s="5" t="s">
        <v>18691</v>
      </c>
      <c r="E4867" s="36" t="s">
        <v>279</v>
      </c>
      <c r="F4867" s="5" t="s">
        <v>18633</v>
      </c>
      <c r="G4867" s="34">
        <v>44988</v>
      </c>
      <c r="H4867" s="33" t="s">
        <v>18633</v>
      </c>
      <c r="I4867" s="34">
        <v>45119</v>
      </c>
      <c r="J4867" s="33" t="s">
        <v>18633</v>
      </c>
      <c r="K4867" s="34">
        <v>45189</v>
      </c>
      <c r="L4867" s="33" t="s">
        <v>42</v>
      </c>
      <c r="M4867" s="33" t="s">
        <v>43</v>
      </c>
      <c r="N4867" s="5" t="s">
        <v>26</v>
      </c>
      <c r="O4867" s="35">
        <v>43266.95</v>
      </c>
      <c r="P4867" s="5" t="s">
        <v>18630</v>
      </c>
      <c r="Q4867" s="5" t="str">
        <f t="shared" si="75"/>
        <v>Arquivado</v>
      </c>
      <c r="R4867" s="32" t="e">
        <v>#N/A</v>
      </c>
    </row>
    <row r="4868" spans="1:18" x14ac:dyDescent="0.2">
      <c r="A4868" s="5" t="s">
        <v>16159</v>
      </c>
      <c r="B4868" s="5"/>
      <c r="C4868" s="5" t="s">
        <v>16160</v>
      </c>
      <c r="D4868" s="5" t="s">
        <v>8021</v>
      </c>
      <c r="E4868" s="36" t="s">
        <v>71</v>
      </c>
      <c r="F4868" s="5" t="s">
        <v>18633</v>
      </c>
      <c r="G4868" s="34">
        <v>45448</v>
      </c>
      <c r="H4868" s="33" t="s">
        <v>18630</v>
      </c>
      <c r="I4868" s="34"/>
      <c r="J4868" s="5" t="s">
        <v>18630</v>
      </c>
      <c r="K4868" s="34"/>
      <c r="L4868" s="5" t="s">
        <v>42</v>
      </c>
      <c r="M4868" s="33" t="s">
        <v>43</v>
      </c>
      <c r="N4868" s="5" t="s">
        <v>26</v>
      </c>
      <c r="O4868" s="35">
        <v>119857.47</v>
      </c>
      <c r="P4868" s="5" t="s">
        <v>18633</v>
      </c>
      <c r="Q4868" s="5" t="str">
        <f t="shared" ref="Q4868:Q4931" si="76">IF(OR(ISNUMBER(SEARCH("arquivamento",L4868)),ISNUMBER(SEARCH("arquivado",L4868))),"Arquivado","Ativo")</f>
        <v>Arquivado</v>
      </c>
      <c r="R4868" s="32" t="e">
        <v>#N/A</v>
      </c>
    </row>
    <row r="4869" spans="1:18" x14ac:dyDescent="0.2">
      <c r="A4869" s="5" t="s">
        <v>16161</v>
      </c>
      <c r="B4869" s="5" t="s">
        <v>16162</v>
      </c>
      <c r="C4869" s="5" t="s">
        <v>16163</v>
      </c>
      <c r="D4869" s="5" t="s">
        <v>18695</v>
      </c>
      <c r="E4869" s="36" t="s">
        <v>71</v>
      </c>
      <c r="F4869" s="5" t="s">
        <v>18633</v>
      </c>
      <c r="G4869" s="34">
        <v>43517</v>
      </c>
      <c r="H4869" s="33" t="s">
        <v>18633</v>
      </c>
      <c r="I4869" s="34">
        <v>43873</v>
      </c>
      <c r="J4869" s="33" t="s">
        <v>18633</v>
      </c>
      <c r="K4869" s="34">
        <v>43973</v>
      </c>
      <c r="L4869" s="33" t="s">
        <v>42</v>
      </c>
      <c r="M4869" s="33" t="s">
        <v>43</v>
      </c>
      <c r="N4869" s="5" t="s">
        <v>26</v>
      </c>
      <c r="O4869" s="35">
        <v>200944.02</v>
      </c>
      <c r="P4869" s="5" t="s">
        <v>18630</v>
      </c>
      <c r="Q4869" s="5" t="str">
        <f t="shared" si="76"/>
        <v>Arquivado</v>
      </c>
      <c r="R4869" s="32" t="e">
        <v>#N/A</v>
      </c>
    </row>
    <row r="4870" spans="1:18" x14ac:dyDescent="0.2">
      <c r="A4870" s="5" t="s">
        <v>16164</v>
      </c>
      <c r="B4870" s="5"/>
      <c r="C4870" s="5" t="s">
        <v>16165</v>
      </c>
      <c r="D4870" s="5" t="s">
        <v>18692</v>
      </c>
      <c r="E4870" s="36" t="s">
        <v>71</v>
      </c>
      <c r="F4870" s="5" t="s">
        <v>18630</v>
      </c>
      <c r="G4870" s="34"/>
      <c r="H4870" s="5" t="s">
        <v>18630</v>
      </c>
      <c r="I4870" s="34"/>
      <c r="J4870" s="5" t="s">
        <v>18630</v>
      </c>
      <c r="K4870" s="34"/>
      <c r="L4870" s="5" t="s">
        <v>23</v>
      </c>
      <c r="M4870" s="5" t="s">
        <v>43</v>
      </c>
      <c r="N4870" s="5" t="s">
        <v>26</v>
      </c>
      <c r="O4870" s="35">
        <v>30000</v>
      </c>
      <c r="P4870" s="5" t="s">
        <v>18630</v>
      </c>
      <c r="Q4870" s="5" t="str">
        <f t="shared" si="76"/>
        <v>Arquivado</v>
      </c>
      <c r="R4870" s="32" t="e">
        <v>#N/A</v>
      </c>
    </row>
    <row r="4871" spans="1:18" x14ac:dyDescent="0.2">
      <c r="A4871" s="5" t="s">
        <v>16166</v>
      </c>
      <c r="B4871" s="5" t="s">
        <v>16167</v>
      </c>
      <c r="C4871" s="5" t="s">
        <v>16168</v>
      </c>
      <c r="D4871" s="5" t="s">
        <v>41</v>
      </c>
      <c r="E4871" s="36" t="s">
        <v>71</v>
      </c>
      <c r="F4871" s="5" t="s">
        <v>18633</v>
      </c>
      <c r="G4871" s="34">
        <v>43334</v>
      </c>
      <c r="H4871" s="33" t="s">
        <v>18633</v>
      </c>
      <c r="I4871" s="34">
        <v>43619</v>
      </c>
      <c r="J4871" s="33" t="s">
        <v>18633</v>
      </c>
      <c r="K4871" s="34">
        <v>43970</v>
      </c>
      <c r="L4871" s="33" t="s">
        <v>42</v>
      </c>
      <c r="M4871" s="33" t="s">
        <v>16169</v>
      </c>
      <c r="N4871" s="5" t="s">
        <v>26</v>
      </c>
      <c r="O4871" s="35">
        <v>40000</v>
      </c>
      <c r="P4871" s="5" t="s">
        <v>18630</v>
      </c>
      <c r="Q4871" s="5" t="str">
        <f t="shared" si="76"/>
        <v>Arquivado</v>
      </c>
      <c r="R4871" s="32" t="e">
        <v>#N/A</v>
      </c>
    </row>
    <row r="4872" spans="1:18" x14ac:dyDescent="0.2">
      <c r="A4872" s="5" t="s">
        <v>16171</v>
      </c>
      <c r="B4872" s="5" t="s">
        <v>16172</v>
      </c>
      <c r="C4872" s="5" t="s">
        <v>16173</v>
      </c>
      <c r="D4872" s="5" t="s">
        <v>19571</v>
      </c>
      <c r="E4872" s="36" t="s">
        <v>71</v>
      </c>
      <c r="F4872" s="5" t="s">
        <v>18633</v>
      </c>
      <c r="G4872" s="34">
        <v>44886</v>
      </c>
      <c r="H4872" s="33" t="s">
        <v>18633</v>
      </c>
      <c r="I4872" s="34">
        <v>45225</v>
      </c>
      <c r="J4872" s="33" t="s">
        <v>18630</v>
      </c>
      <c r="K4872" s="34"/>
      <c r="L4872" s="5" t="s">
        <v>42</v>
      </c>
      <c r="M4872" s="5" t="s">
        <v>16174</v>
      </c>
      <c r="N4872" s="5" t="s">
        <v>26</v>
      </c>
      <c r="O4872" s="35">
        <v>191514.82</v>
      </c>
      <c r="P4872" s="5" t="s">
        <v>18630</v>
      </c>
      <c r="Q4872" s="5" t="str">
        <f t="shared" si="76"/>
        <v>Arquivado</v>
      </c>
      <c r="R4872" s="32" t="e">
        <v>#N/A</v>
      </c>
    </row>
    <row r="4873" spans="1:18" x14ac:dyDescent="0.2">
      <c r="A4873" s="5" t="s">
        <v>16176</v>
      </c>
      <c r="B4873" s="5"/>
      <c r="C4873" s="5" t="s">
        <v>8593</v>
      </c>
      <c r="D4873" s="5" t="s">
        <v>19572</v>
      </c>
      <c r="E4873" s="36" t="s">
        <v>71</v>
      </c>
      <c r="F4873" s="5" t="s">
        <v>18633</v>
      </c>
      <c r="G4873" s="34">
        <v>44008</v>
      </c>
      <c r="H4873" s="33" t="s">
        <v>18633</v>
      </c>
      <c r="I4873" s="34">
        <v>44165</v>
      </c>
      <c r="J4873" s="33" t="s">
        <v>18633</v>
      </c>
      <c r="K4873" s="34">
        <v>45469</v>
      </c>
      <c r="L4873" s="33" t="s">
        <v>42</v>
      </c>
      <c r="M4873" s="5" t="s">
        <v>16177</v>
      </c>
      <c r="N4873" s="5" t="s">
        <v>26</v>
      </c>
      <c r="O4873" s="35">
        <v>511450.43</v>
      </c>
      <c r="P4873" s="5" t="s">
        <v>18630</v>
      </c>
      <c r="Q4873" s="5" t="str">
        <f t="shared" si="76"/>
        <v>Arquivado</v>
      </c>
      <c r="R4873" s="32" t="e">
        <v>#N/A</v>
      </c>
    </row>
    <row r="4874" spans="1:18" x14ac:dyDescent="0.2">
      <c r="A4874" s="5" t="s">
        <v>16179</v>
      </c>
      <c r="B4874" s="5"/>
      <c r="C4874" s="5" t="s">
        <v>16180</v>
      </c>
      <c r="D4874" s="5" t="s">
        <v>18691</v>
      </c>
      <c r="E4874" s="36" t="s">
        <v>71</v>
      </c>
      <c r="F4874" s="5" t="s">
        <v>18633</v>
      </c>
      <c r="G4874" s="34">
        <v>45204</v>
      </c>
      <c r="H4874" s="33" t="s">
        <v>18630</v>
      </c>
      <c r="I4874" s="34"/>
      <c r="J4874" s="5" t="s">
        <v>18630</v>
      </c>
      <c r="K4874" s="34"/>
      <c r="L4874" s="5" t="s">
        <v>42</v>
      </c>
      <c r="M4874" s="33" t="s">
        <v>16181</v>
      </c>
      <c r="N4874" s="5" t="s">
        <v>26</v>
      </c>
      <c r="O4874" s="35">
        <v>234833.06</v>
      </c>
      <c r="P4874" s="5" t="s">
        <v>18630</v>
      </c>
      <c r="Q4874" s="5" t="str">
        <f t="shared" si="76"/>
        <v>Arquivado</v>
      </c>
      <c r="R4874" s="32" t="e">
        <v>#N/A</v>
      </c>
    </row>
    <row r="4875" spans="1:18" x14ac:dyDescent="0.2">
      <c r="A4875" s="5" t="s">
        <v>16183</v>
      </c>
      <c r="B4875" s="5"/>
      <c r="C4875" s="5" t="s">
        <v>16184</v>
      </c>
      <c r="D4875" s="5" t="s">
        <v>18691</v>
      </c>
      <c r="E4875" s="36" t="s">
        <v>71</v>
      </c>
      <c r="F4875" s="5" t="s">
        <v>18633</v>
      </c>
      <c r="G4875" s="34">
        <v>44875</v>
      </c>
      <c r="H4875" s="33" t="s">
        <v>18633</v>
      </c>
      <c r="I4875" s="34">
        <v>45078</v>
      </c>
      <c r="J4875" s="33" t="s">
        <v>18633</v>
      </c>
      <c r="K4875" s="34">
        <v>45254</v>
      </c>
      <c r="L4875" s="33" t="s">
        <v>42</v>
      </c>
      <c r="M4875" s="5" t="s">
        <v>43</v>
      </c>
      <c r="N4875" s="5" t="s">
        <v>26</v>
      </c>
      <c r="O4875" s="35">
        <v>643990.34</v>
      </c>
      <c r="P4875" s="5" t="s">
        <v>18630</v>
      </c>
      <c r="Q4875" s="5" t="str">
        <f t="shared" si="76"/>
        <v>Arquivado</v>
      </c>
      <c r="R4875" s="32" t="e">
        <v>#N/A</v>
      </c>
    </row>
    <row r="4876" spans="1:18" x14ac:dyDescent="0.2">
      <c r="A4876" s="5" t="s">
        <v>16185</v>
      </c>
      <c r="B4876" s="5"/>
      <c r="C4876" s="5" t="s">
        <v>14311</v>
      </c>
      <c r="D4876" s="5" t="s">
        <v>5310</v>
      </c>
      <c r="E4876" s="36" t="s">
        <v>71</v>
      </c>
      <c r="F4876" s="5" t="s">
        <v>18630</v>
      </c>
      <c r="G4876" s="34"/>
      <c r="H4876" s="5" t="s">
        <v>18630</v>
      </c>
      <c r="I4876" s="34"/>
      <c r="J4876" s="5" t="s">
        <v>18633</v>
      </c>
      <c r="K4876" s="34">
        <v>43032</v>
      </c>
      <c r="L4876" s="33" t="s">
        <v>42</v>
      </c>
      <c r="M4876" s="5" t="s">
        <v>16186</v>
      </c>
      <c r="N4876" s="5" t="s">
        <v>26</v>
      </c>
      <c r="O4876" s="35">
        <v>35000</v>
      </c>
      <c r="P4876" s="5" t="s">
        <v>18630</v>
      </c>
      <c r="Q4876" s="5" t="str">
        <f t="shared" si="76"/>
        <v>Arquivado</v>
      </c>
      <c r="R4876" s="32" t="e">
        <v>#N/A</v>
      </c>
    </row>
    <row r="4877" spans="1:18" x14ac:dyDescent="0.2">
      <c r="A4877" s="5" t="s">
        <v>16188</v>
      </c>
      <c r="B4877" s="5" t="s">
        <v>16189</v>
      </c>
      <c r="C4877" s="5" t="s">
        <v>16190</v>
      </c>
      <c r="D4877" s="5" t="s">
        <v>19573</v>
      </c>
      <c r="E4877" s="36" t="s">
        <v>71</v>
      </c>
      <c r="F4877" s="5" t="s">
        <v>18633</v>
      </c>
      <c r="G4877" s="34">
        <v>43615</v>
      </c>
      <c r="H4877" s="33" t="s">
        <v>18633</v>
      </c>
      <c r="I4877" s="34">
        <v>43811</v>
      </c>
      <c r="J4877" s="33" t="s">
        <v>18633</v>
      </c>
      <c r="K4877" s="34">
        <v>43962</v>
      </c>
      <c r="L4877" s="33" t="s">
        <v>42</v>
      </c>
      <c r="M4877" s="33" t="s">
        <v>43</v>
      </c>
      <c r="N4877" s="5" t="s">
        <v>26</v>
      </c>
      <c r="O4877" s="35">
        <v>125992.4</v>
      </c>
      <c r="P4877" s="5" t="s">
        <v>18630</v>
      </c>
      <c r="Q4877" s="5" t="str">
        <f t="shared" si="76"/>
        <v>Arquivado</v>
      </c>
      <c r="R4877" s="32" t="e">
        <v>#N/A</v>
      </c>
    </row>
    <row r="4878" spans="1:18" x14ac:dyDescent="0.2">
      <c r="A4878" s="5" t="s">
        <v>16191</v>
      </c>
      <c r="B4878" s="5"/>
      <c r="C4878" s="5" t="s">
        <v>16192</v>
      </c>
      <c r="D4878" s="5" t="s">
        <v>19574</v>
      </c>
      <c r="E4878" s="36" t="s">
        <v>71</v>
      </c>
      <c r="F4878" s="5" t="s">
        <v>18633</v>
      </c>
      <c r="G4878" s="34">
        <v>43732</v>
      </c>
      <c r="H4878" s="33" t="s">
        <v>18630</v>
      </c>
      <c r="I4878" s="34"/>
      <c r="J4878" s="5" t="s">
        <v>18633</v>
      </c>
      <c r="K4878" s="34">
        <v>44400</v>
      </c>
      <c r="L4878" s="33" t="s">
        <v>42</v>
      </c>
      <c r="M4878" s="5" t="s">
        <v>1734</v>
      </c>
      <c r="N4878" s="5" t="s">
        <v>26</v>
      </c>
      <c r="O4878" s="35">
        <v>113201.9</v>
      </c>
      <c r="P4878" s="5" t="s">
        <v>18630</v>
      </c>
      <c r="Q4878" s="5" t="str">
        <f t="shared" si="76"/>
        <v>Arquivado</v>
      </c>
      <c r="R4878" s="32" t="e">
        <v>#N/A</v>
      </c>
    </row>
    <row r="4879" spans="1:18" x14ac:dyDescent="0.2">
      <c r="A4879" s="5" t="s">
        <v>16193</v>
      </c>
      <c r="B4879" s="5"/>
      <c r="C4879" s="5" t="s">
        <v>16194</v>
      </c>
      <c r="D4879" s="5" t="s">
        <v>8742</v>
      </c>
      <c r="E4879" s="36" t="s">
        <v>71</v>
      </c>
      <c r="F4879" s="5" t="s">
        <v>18633</v>
      </c>
      <c r="G4879" s="34">
        <v>45742</v>
      </c>
      <c r="H4879" s="33" t="s">
        <v>18633</v>
      </c>
      <c r="I4879" s="34">
        <v>45925</v>
      </c>
      <c r="J4879" s="33" t="s">
        <v>18630</v>
      </c>
      <c r="K4879" s="34"/>
      <c r="L4879" s="5" t="s">
        <v>18795</v>
      </c>
      <c r="M4879" s="5" t="s">
        <v>1054</v>
      </c>
      <c r="N4879" s="5" t="s">
        <v>117</v>
      </c>
      <c r="O4879" s="35">
        <v>62783.1</v>
      </c>
      <c r="P4879" s="60" t="s">
        <v>18630</v>
      </c>
      <c r="Q4879" s="5" t="str">
        <f t="shared" si="76"/>
        <v>Ativo</v>
      </c>
      <c r="R4879" s="32" t="e">
        <v>#N/A</v>
      </c>
    </row>
    <row r="4880" spans="1:18" x14ac:dyDescent="0.2">
      <c r="A4880" s="5" t="s">
        <v>16195</v>
      </c>
      <c r="B4880" s="5" t="s">
        <v>16196</v>
      </c>
      <c r="C4880" s="5" t="s">
        <v>16197</v>
      </c>
      <c r="D4880" s="5" t="s">
        <v>16198</v>
      </c>
      <c r="E4880" s="36" t="s">
        <v>71</v>
      </c>
      <c r="F4880" s="5" t="s">
        <v>18633</v>
      </c>
      <c r="G4880" s="34">
        <v>43269</v>
      </c>
      <c r="H4880" s="33" t="s">
        <v>18633</v>
      </c>
      <c r="I4880" s="34">
        <v>43619</v>
      </c>
      <c r="J4880" s="33" t="s">
        <v>18633</v>
      </c>
      <c r="K4880" s="34">
        <v>44910</v>
      </c>
      <c r="L4880" s="33" t="s">
        <v>42</v>
      </c>
      <c r="M4880" s="33" t="s">
        <v>1734</v>
      </c>
      <c r="N4880" s="5" t="s">
        <v>26</v>
      </c>
      <c r="O4880" s="35">
        <v>40000</v>
      </c>
      <c r="P4880" s="5" t="s">
        <v>18630</v>
      </c>
      <c r="Q4880" s="5" t="str">
        <f t="shared" si="76"/>
        <v>Arquivado</v>
      </c>
      <c r="R4880" s="32" t="e">
        <v>#N/A</v>
      </c>
    </row>
    <row r="4881" spans="1:18" x14ac:dyDescent="0.2">
      <c r="A4881" s="5" t="s">
        <v>16199</v>
      </c>
      <c r="B4881" s="5"/>
      <c r="C4881" s="5" t="s">
        <v>16200</v>
      </c>
      <c r="D4881" s="5" t="s">
        <v>443</v>
      </c>
      <c r="E4881" s="36" t="s">
        <v>71</v>
      </c>
      <c r="F4881" s="5" t="s">
        <v>18633</v>
      </c>
      <c r="G4881" s="34">
        <v>45181</v>
      </c>
      <c r="H4881" s="33" t="s">
        <v>18633</v>
      </c>
      <c r="I4881" s="34">
        <v>45355</v>
      </c>
      <c r="J4881" s="33" t="s">
        <v>18633</v>
      </c>
      <c r="K4881" s="34">
        <v>45713</v>
      </c>
      <c r="L4881" s="33" t="s">
        <v>18794</v>
      </c>
      <c r="M4881" s="33" t="s">
        <v>16201</v>
      </c>
      <c r="N4881" s="5" t="s">
        <v>210</v>
      </c>
      <c r="O4881" s="35">
        <v>99239.95</v>
      </c>
      <c r="P4881" s="60" t="s">
        <v>18630</v>
      </c>
      <c r="Q4881" s="5" t="str">
        <f t="shared" si="76"/>
        <v>Ativo</v>
      </c>
      <c r="R4881" s="32" t="e">
        <v>#N/A</v>
      </c>
    </row>
    <row r="4882" spans="1:18" x14ac:dyDescent="0.2">
      <c r="A4882" s="5" t="s">
        <v>16203</v>
      </c>
      <c r="B4882" s="5"/>
      <c r="C4882" s="5" t="s">
        <v>10962</v>
      </c>
      <c r="D4882" s="5" t="s">
        <v>19575</v>
      </c>
      <c r="E4882" s="36" t="s">
        <v>39</v>
      </c>
      <c r="F4882" s="5" t="s">
        <v>18633</v>
      </c>
      <c r="G4882" s="34">
        <v>43573</v>
      </c>
      <c r="H4882" s="33" t="s">
        <v>18633</v>
      </c>
      <c r="I4882" s="34">
        <v>44049</v>
      </c>
      <c r="J4882" s="33" t="s">
        <v>18630</v>
      </c>
      <c r="K4882" s="34"/>
      <c r="L4882" s="5" t="s">
        <v>42</v>
      </c>
      <c r="M4882" s="33" t="s">
        <v>43</v>
      </c>
      <c r="N4882" s="5" t="s">
        <v>26</v>
      </c>
      <c r="O4882" s="35">
        <v>30000</v>
      </c>
      <c r="P4882" s="5" t="s">
        <v>18633</v>
      </c>
      <c r="Q4882" s="5" t="str">
        <f t="shared" si="76"/>
        <v>Arquivado</v>
      </c>
      <c r="R4882" s="32" t="e">
        <v>#N/A</v>
      </c>
    </row>
    <row r="4883" spans="1:18" x14ac:dyDescent="0.2">
      <c r="A4883" s="5" t="s">
        <v>16204</v>
      </c>
      <c r="B4883" s="5"/>
      <c r="C4883" s="5" t="s">
        <v>16205</v>
      </c>
      <c r="D4883" s="5" t="s">
        <v>16206</v>
      </c>
      <c r="E4883" s="36" t="s">
        <v>71</v>
      </c>
      <c r="F4883" s="5" t="s">
        <v>18633</v>
      </c>
      <c r="G4883" s="34">
        <v>45387</v>
      </c>
      <c r="H4883" s="33" t="s">
        <v>18633</v>
      </c>
      <c r="I4883" s="34">
        <v>45630</v>
      </c>
      <c r="J4883" s="33" t="s">
        <v>18633</v>
      </c>
      <c r="K4883" s="34">
        <v>46112</v>
      </c>
      <c r="L4883" s="33" t="s">
        <v>42</v>
      </c>
      <c r="M4883" s="5" t="s">
        <v>43</v>
      </c>
      <c r="N4883" s="5" t="s">
        <v>26</v>
      </c>
      <c r="O4883" s="35">
        <v>274884.11</v>
      </c>
      <c r="P4883" s="5" t="s">
        <v>18630</v>
      </c>
      <c r="Q4883" s="5" t="str">
        <f t="shared" si="76"/>
        <v>Arquivado</v>
      </c>
      <c r="R4883" s="32" t="e">
        <v>#N/A</v>
      </c>
    </row>
    <row r="4884" spans="1:18" x14ac:dyDescent="0.2">
      <c r="A4884" s="5" t="s">
        <v>16207</v>
      </c>
      <c r="B4884" s="5"/>
      <c r="C4884" s="5" t="s">
        <v>16208</v>
      </c>
      <c r="D4884" s="5" t="s">
        <v>16209</v>
      </c>
      <c r="E4884" s="36" t="s">
        <v>71</v>
      </c>
      <c r="F4884" s="5" t="s">
        <v>18633</v>
      </c>
      <c r="G4884" s="34">
        <v>45668</v>
      </c>
      <c r="H4884" s="33" t="s">
        <v>18633</v>
      </c>
      <c r="I4884" s="34">
        <v>45896</v>
      </c>
      <c r="J4884" s="33" t="s">
        <v>18630</v>
      </c>
      <c r="K4884" s="34"/>
      <c r="L4884" s="5" t="s">
        <v>18795</v>
      </c>
      <c r="M4884" s="5" t="s">
        <v>16210</v>
      </c>
      <c r="N4884" s="5" t="s">
        <v>117</v>
      </c>
      <c r="O4884" s="35">
        <v>130527.62</v>
      </c>
      <c r="P4884" s="60" t="s">
        <v>18630</v>
      </c>
      <c r="Q4884" s="5" t="str">
        <f t="shared" si="76"/>
        <v>Ativo</v>
      </c>
      <c r="R4884" s="32" t="e">
        <v>#N/A</v>
      </c>
    </row>
    <row r="4885" spans="1:18" x14ac:dyDescent="0.2">
      <c r="A4885" s="5" t="s">
        <v>16212</v>
      </c>
      <c r="B4885" s="5"/>
      <c r="C4885" s="5" t="s">
        <v>16213</v>
      </c>
      <c r="D4885" s="5" t="s">
        <v>18695</v>
      </c>
      <c r="E4885" s="36" t="s">
        <v>71</v>
      </c>
      <c r="F4885" s="5" t="s">
        <v>18633</v>
      </c>
      <c r="G4885" s="34">
        <v>45512</v>
      </c>
      <c r="H4885" s="33" t="s">
        <v>18633</v>
      </c>
      <c r="I4885" s="34">
        <v>45707</v>
      </c>
      <c r="J4885" s="33" t="s">
        <v>18633</v>
      </c>
      <c r="K4885" s="34">
        <v>46079</v>
      </c>
      <c r="L4885" s="33" t="s">
        <v>18794</v>
      </c>
      <c r="M4885" s="33" t="s">
        <v>16214</v>
      </c>
      <c r="N4885" s="5" t="s">
        <v>117</v>
      </c>
      <c r="O4885" s="35">
        <v>527701.55000000005</v>
      </c>
      <c r="P4885" s="60" t="s">
        <v>18630</v>
      </c>
      <c r="Q4885" s="5" t="str">
        <f t="shared" si="76"/>
        <v>Ativo</v>
      </c>
      <c r="R4885" s="32" t="e">
        <v>#N/A</v>
      </c>
    </row>
    <row r="4886" spans="1:18" x14ac:dyDescent="0.2">
      <c r="A4886" s="5" t="s">
        <v>16216</v>
      </c>
      <c r="B4886" s="5"/>
      <c r="C4886" s="5" t="s">
        <v>16217</v>
      </c>
      <c r="D4886" s="5" t="s">
        <v>19221</v>
      </c>
      <c r="E4886" s="36" t="s">
        <v>71</v>
      </c>
      <c r="F4886" s="5" t="s">
        <v>18633</v>
      </c>
      <c r="G4886" s="34">
        <v>43700</v>
      </c>
      <c r="H4886" s="33" t="s">
        <v>18630</v>
      </c>
      <c r="I4886" s="34"/>
      <c r="J4886" s="5" t="s">
        <v>18630</v>
      </c>
      <c r="K4886" s="34"/>
      <c r="L4886" s="5" t="s">
        <v>42</v>
      </c>
      <c r="M4886" s="5" t="s">
        <v>43</v>
      </c>
      <c r="N4886" s="5" t="s">
        <v>26</v>
      </c>
      <c r="O4886" s="35">
        <v>126887.53</v>
      </c>
      <c r="P4886" s="5" t="s">
        <v>18630</v>
      </c>
      <c r="Q4886" s="5" t="str">
        <f t="shared" si="76"/>
        <v>Arquivado</v>
      </c>
      <c r="R4886" s="32" t="e">
        <v>#N/A</v>
      </c>
    </row>
    <row r="4887" spans="1:18" x14ac:dyDescent="0.2">
      <c r="A4887" s="5" t="s">
        <v>16218</v>
      </c>
      <c r="B4887" s="5"/>
      <c r="C4887" s="5" t="s">
        <v>16219</v>
      </c>
      <c r="D4887" s="5" t="s">
        <v>18693</v>
      </c>
      <c r="E4887" s="36" t="s">
        <v>71</v>
      </c>
      <c r="F4887" s="5" t="s">
        <v>18633</v>
      </c>
      <c r="G4887" s="34">
        <v>44727</v>
      </c>
      <c r="H4887" s="33" t="s">
        <v>18633</v>
      </c>
      <c r="I4887" s="34">
        <v>44973</v>
      </c>
      <c r="J4887" s="33" t="s">
        <v>18630</v>
      </c>
      <c r="K4887" s="34"/>
      <c r="L4887" s="5" t="s">
        <v>18796</v>
      </c>
      <c r="M4887" s="5" t="s">
        <v>16220</v>
      </c>
      <c r="N4887" s="5" t="s">
        <v>210</v>
      </c>
      <c r="O4887" s="35">
        <v>255558.72</v>
      </c>
      <c r="P4887" s="60" t="s">
        <v>18630</v>
      </c>
      <c r="Q4887" s="5" t="str">
        <f t="shared" si="76"/>
        <v>Ativo</v>
      </c>
      <c r="R4887" s="32" t="e">
        <v>#N/A</v>
      </c>
    </row>
    <row r="4888" spans="1:18" x14ac:dyDescent="0.2">
      <c r="A4888" s="5" t="s">
        <v>16222</v>
      </c>
      <c r="B4888" s="5"/>
      <c r="C4888" s="5" t="s">
        <v>16223</v>
      </c>
      <c r="D4888" s="5" t="s">
        <v>16224</v>
      </c>
      <c r="E4888" s="36" t="s">
        <v>71</v>
      </c>
      <c r="F4888" s="5" t="s">
        <v>18630</v>
      </c>
      <c r="G4888" s="34"/>
      <c r="H4888" s="5" t="s">
        <v>18630</v>
      </c>
      <c r="I4888" s="34"/>
      <c r="J4888" s="5" t="s">
        <v>18630</v>
      </c>
      <c r="K4888" s="34"/>
      <c r="L4888" s="5" t="s">
        <v>42</v>
      </c>
      <c r="M4888" s="5" t="s">
        <v>43</v>
      </c>
      <c r="N4888" s="5" t="s">
        <v>26</v>
      </c>
      <c r="O4888" s="35">
        <v>40000</v>
      </c>
      <c r="P4888" s="5" t="s">
        <v>18630</v>
      </c>
      <c r="Q4888" s="5" t="str">
        <f t="shared" si="76"/>
        <v>Arquivado</v>
      </c>
      <c r="R4888" s="32" t="e">
        <v>#N/A</v>
      </c>
    </row>
    <row r="4889" spans="1:18" x14ac:dyDescent="0.2">
      <c r="A4889" s="5" t="s">
        <v>16225</v>
      </c>
      <c r="B4889" s="5"/>
      <c r="C4889" s="5" t="s">
        <v>13654</v>
      </c>
      <c r="D4889" s="5" t="s">
        <v>19436</v>
      </c>
      <c r="E4889" s="36" t="s">
        <v>71</v>
      </c>
      <c r="F4889" s="5" t="s">
        <v>18633</v>
      </c>
      <c r="G4889" s="34">
        <v>43981</v>
      </c>
      <c r="H4889" s="33" t="s">
        <v>18633</v>
      </c>
      <c r="I4889" s="34">
        <v>44669</v>
      </c>
      <c r="J4889" s="33" t="s">
        <v>18633</v>
      </c>
      <c r="K4889" s="34">
        <v>44993</v>
      </c>
      <c r="L4889" s="33" t="s">
        <v>42</v>
      </c>
      <c r="M4889" s="33" t="s">
        <v>1734</v>
      </c>
      <c r="N4889" s="5" t="s">
        <v>26</v>
      </c>
      <c r="O4889" s="35">
        <v>900381.14</v>
      </c>
      <c r="P4889" s="5" t="s">
        <v>18630</v>
      </c>
      <c r="Q4889" s="5" t="str">
        <f t="shared" si="76"/>
        <v>Arquivado</v>
      </c>
      <c r="R4889" s="32" t="e">
        <v>#N/A</v>
      </c>
    </row>
    <row r="4890" spans="1:18" x14ac:dyDescent="0.2">
      <c r="A4890" s="5" t="s">
        <v>16226</v>
      </c>
      <c r="B4890" s="5"/>
      <c r="C4890" s="5" t="s">
        <v>16227</v>
      </c>
      <c r="D4890" s="5" t="s">
        <v>14557</v>
      </c>
      <c r="E4890" s="36" t="s">
        <v>71</v>
      </c>
      <c r="F4890" s="5" t="s">
        <v>18633</v>
      </c>
      <c r="G4890" s="34">
        <v>46096</v>
      </c>
      <c r="H4890" s="33" t="s">
        <v>18630</v>
      </c>
      <c r="I4890" s="34"/>
      <c r="J4890" s="5" t="s">
        <v>18630</v>
      </c>
      <c r="K4890" s="34"/>
      <c r="L4890" s="5" t="s">
        <v>18795</v>
      </c>
      <c r="M4890" s="5" t="s">
        <v>16228</v>
      </c>
      <c r="N4890" s="5" t="s">
        <v>117</v>
      </c>
      <c r="O4890" s="35">
        <v>68356.53</v>
      </c>
      <c r="P4890" s="60" t="s">
        <v>18630</v>
      </c>
      <c r="Q4890" s="5" t="str">
        <f t="shared" si="76"/>
        <v>Ativo</v>
      </c>
      <c r="R4890" s="32" t="e">
        <v>#N/A</v>
      </c>
    </row>
    <row r="4891" spans="1:18" x14ac:dyDescent="0.2">
      <c r="A4891" s="5" t="s">
        <v>16230</v>
      </c>
      <c r="B4891" s="5" t="s">
        <v>16231</v>
      </c>
      <c r="C4891" s="5" t="s">
        <v>16232</v>
      </c>
      <c r="D4891" s="5" t="s">
        <v>16233</v>
      </c>
      <c r="E4891" s="36" t="s">
        <v>71</v>
      </c>
      <c r="F4891" s="5" t="s">
        <v>18633</v>
      </c>
      <c r="G4891" s="34">
        <v>43735</v>
      </c>
      <c r="H4891" s="33" t="s">
        <v>18633</v>
      </c>
      <c r="I4891" s="34">
        <v>43902</v>
      </c>
      <c r="J4891" s="33" t="s">
        <v>18630</v>
      </c>
      <c r="K4891" s="34"/>
      <c r="L4891" s="5" t="s">
        <v>18796</v>
      </c>
      <c r="M4891" s="5" t="s">
        <v>13881</v>
      </c>
      <c r="N4891" s="5" t="s">
        <v>117</v>
      </c>
      <c r="O4891" s="35">
        <v>282955.02</v>
      </c>
      <c r="P4891" s="60" t="s">
        <v>18630</v>
      </c>
      <c r="Q4891" s="5" t="str">
        <f t="shared" si="76"/>
        <v>Ativo</v>
      </c>
      <c r="R4891" s="32" t="e">
        <v>#N/A</v>
      </c>
    </row>
    <row r="4892" spans="1:18" x14ac:dyDescent="0.2">
      <c r="A4892" s="5" t="s">
        <v>16234</v>
      </c>
      <c r="B4892" s="5"/>
      <c r="C4892" s="5" t="s">
        <v>16235</v>
      </c>
      <c r="D4892" s="5" t="s">
        <v>4972</v>
      </c>
      <c r="E4892" s="36" t="s">
        <v>71</v>
      </c>
      <c r="F4892" s="5" t="s">
        <v>18633</v>
      </c>
      <c r="G4892" s="34">
        <v>43879</v>
      </c>
      <c r="H4892" s="33" t="s">
        <v>18633</v>
      </c>
      <c r="I4892" s="34">
        <v>44063</v>
      </c>
      <c r="J4892" s="33" t="s">
        <v>18633</v>
      </c>
      <c r="K4892" s="34">
        <v>44449</v>
      </c>
      <c r="L4892" s="33" t="s">
        <v>42</v>
      </c>
      <c r="M4892" s="5" t="s">
        <v>16236</v>
      </c>
      <c r="N4892" s="5" t="s">
        <v>26</v>
      </c>
      <c r="O4892" s="35">
        <v>302828.51</v>
      </c>
      <c r="P4892" s="5" t="s">
        <v>18630</v>
      </c>
      <c r="Q4892" s="5" t="str">
        <f t="shared" si="76"/>
        <v>Arquivado</v>
      </c>
      <c r="R4892" s="32" t="e">
        <v>#N/A</v>
      </c>
    </row>
    <row r="4893" spans="1:18" x14ac:dyDescent="0.2">
      <c r="A4893" s="5" t="s">
        <v>16238</v>
      </c>
      <c r="B4893" s="5"/>
      <c r="C4893" s="5" t="s">
        <v>16239</v>
      </c>
      <c r="D4893" s="5" t="s">
        <v>7593</v>
      </c>
      <c r="E4893" s="36" t="s">
        <v>71</v>
      </c>
      <c r="F4893" s="5" t="s">
        <v>18633</v>
      </c>
      <c r="G4893" s="34">
        <v>45230</v>
      </c>
      <c r="H4893" s="33" t="s">
        <v>18633</v>
      </c>
      <c r="I4893" s="34">
        <v>45405</v>
      </c>
      <c r="J4893" s="33" t="s">
        <v>18633</v>
      </c>
      <c r="K4893" s="34">
        <v>45422</v>
      </c>
      <c r="L4893" s="33" t="s">
        <v>42</v>
      </c>
      <c r="M4893" s="33" t="s">
        <v>16240</v>
      </c>
      <c r="N4893" s="5" t="s">
        <v>26</v>
      </c>
      <c r="O4893" s="35">
        <v>81137.289999999994</v>
      </c>
      <c r="P4893" s="5" t="s">
        <v>18633</v>
      </c>
      <c r="Q4893" s="5" t="str">
        <f t="shared" si="76"/>
        <v>Arquivado</v>
      </c>
      <c r="R4893" s="32" t="e">
        <v>#N/A</v>
      </c>
    </row>
    <row r="4894" spans="1:18" x14ac:dyDescent="0.2">
      <c r="A4894" s="5" t="s">
        <v>16242</v>
      </c>
      <c r="B4894" s="5"/>
      <c r="C4894" s="5" t="s">
        <v>16243</v>
      </c>
      <c r="D4894" s="5" t="s">
        <v>18693</v>
      </c>
      <c r="E4894" s="36" t="s">
        <v>71</v>
      </c>
      <c r="F4894" s="5" t="s">
        <v>18633</v>
      </c>
      <c r="G4894" s="34">
        <v>43536</v>
      </c>
      <c r="H4894" s="33" t="s">
        <v>18630</v>
      </c>
      <c r="I4894" s="34"/>
      <c r="J4894" s="5" t="s">
        <v>18630</v>
      </c>
      <c r="K4894" s="34"/>
      <c r="L4894" s="5" t="s">
        <v>42</v>
      </c>
      <c r="M4894" s="5" t="s">
        <v>16244</v>
      </c>
      <c r="N4894" s="5" t="s">
        <v>26</v>
      </c>
      <c r="O4894" s="35">
        <v>191217.93</v>
      </c>
      <c r="P4894" s="5" t="s">
        <v>18630</v>
      </c>
      <c r="Q4894" s="5" t="str">
        <f t="shared" si="76"/>
        <v>Arquivado</v>
      </c>
      <c r="R4894" s="32" t="e">
        <v>#N/A</v>
      </c>
    </row>
    <row r="4895" spans="1:18" x14ac:dyDescent="0.2">
      <c r="A4895" s="5" t="s">
        <v>16246</v>
      </c>
      <c r="B4895" s="5"/>
      <c r="C4895" s="5" t="s">
        <v>16247</v>
      </c>
      <c r="D4895" s="5" t="s">
        <v>443</v>
      </c>
      <c r="E4895" s="36" t="s">
        <v>71</v>
      </c>
      <c r="F4895" s="5" t="s">
        <v>18630</v>
      </c>
      <c r="G4895" s="34"/>
      <c r="H4895" s="5" t="s">
        <v>18630</v>
      </c>
      <c r="I4895" s="34"/>
      <c r="J4895" s="5" t="s">
        <v>18630</v>
      </c>
      <c r="K4895" s="34"/>
      <c r="L4895" s="5" t="s">
        <v>18793</v>
      </c>
      <c r="M4895" s="5" t="s">
        <v>43</v>
      </c>
      <c r="N4895" s="5" t="s">
        <v>26</v>
      </c>
      <c r="O4895" s="35">
        <v>148060.29</v>
      </c>
      <c r="P4895" s="60" t="s">
        <v>18633</v>
      </c>
      <c r="Q4895" s="5" t="str">
        <f t="shared" si="76"/>
        <v>Ativo</v>
      </c>
      <c r="R4895" s="32" t="e">
        <v>#N/A</v>
      </c>
    </row>
    <row r="4896" spans="1:18" x14ac:dyDescent="0.2">
      <c r="A4896" s="5" t="s">
        <v>16248</v>
      </c>
      <c r="B4896" s="5"/>
      <c r="C4896" s="5" t="s">
        <v>16249</v>
      </c>
      <c r="D4896" s="5" t="s">
        <v>18691</v>
      </c>
      <c r="E4896" s="36" t="s">
        <v>71</v>
      </c>
      <c r="F4896" s="5" t="s">
        <v>18633</v>
      </c>
      <c r="G4896" s="34">
        <v>45065</v>
      </c>
      <c r="H4896" s="33" t="s">
        <v>18633</v>
      </c>
      <c r="I4896" s="34">
        <v>45433</v>
      </c>
      <c r="J4896" s="33" t="s">
        <v>18633</v>
      </c>
      <c r="K4896" s="34">
        <v>45594</v>
      </c>
      <c r="L4896" s="33" t="s">
        <v>42</v>
      </c>
      <c r="M4896" s="33" t="s">
        <v>43</v>
      </c>
      <c r="N4896" s="5" t="s">
        <v>26</v>
      </c>
      <c r="O4896" s="35">
        <v>489454.49</v>
      </c>
      <c r="P4896" s="5" t="s">
        <v>18630</v>
      </c>
      <c r="Q4896" s="5" t="str">
        <f t="shared" si="76"/>
        <v>Arquivado</v>
      </c>
      <c r="R4896" s="32" t="e">
        <v>#N/A</v>
      </c>
    </row>
    <row r="4897" spans="1:18" x14ac:dyDescent="0.2">
      <c r="A4897" s="5" t="s">
        <v>16250</v>
      </c>
      <c r="B4897" s="5"/>
      <c r="C4897" s="5" t="s">
        <v>16251</v>
      </c>
      <c r="D4897" s="5" t="s">
        <v>9745</v>
      </c>
      <c r="E4897" s="36" t="s">
        <v>71</v>
      </c>
      <c r="F4897" s="5" t="s">
        <v>18630</v>
      </c>
      <c r="G4897" s="34"/>
      <c r="H4897" s="5" t="s">
        <v>18630</v>
      </c>
      <c r="I4897" s="34"/>
      <c r="J4897" s="5" t="s">
        <v>18630</v>
      </c>
      <c r="K4897" s="34"/>
      <c r="L4897" s="5" t="s">
        <v>18793</v>
      </c>
      <c r="M4897" s="5" t="s">
        <v>16252</v>
      </c>
      <c r="N4897" s="5" t="s">
        <v>18712</v>
      </c>
      <c r="O4897" s="35">
        <v>653096.28</v>
      </c>
      <c r="P4897" s="60" t="s">
        <v>18630</v>
      </c>
      <c r="Q4897" s="5" t="str">
        <f t="shared" si="76"/>
        <v>Ativo</v>
      </c>
      <c r="R4897" s="32" t="e">
        <v>#N/A</v>
      </c>
    </row>
    <row r="4898" spans="1:18" x14ac:dyDescent="0.2">
      <c r="A4898" s="5" t="s">
        <v>16254</v>
      </c>
      <c r="B4898" s="5"/>
      <c r="C4898" s="5" t="s">
        <v>16158</v>
      </c>
      <c r="D4898" s="5" t="s">
        <v>18692</v>
      </c>
      <c r="E4898" s="36" t="s">
        <v>71</v>
      </c>
      <c r="F4898" s="5" t="s">
        <v>18633</v>
      </c>
      <c r="G4898" s="34">
        <v>45196</v>
      </c>
      <c r="H4898" s="33" t="s">
        <v>18633</v>
      </c>
      <c r="I4898" s="34">
        <v>45425</v>
      </c>
      <c r="J4898" s="33" t="s">
        <v>18630</v>
      </c>
      <c r="K4898" s="34"/>
      <c r="L4898" s="5" t="s">
        <v>18796</v>
      </c>
      <c r="M4898" s="5" t="s">
        <v>473</v>
      </c>
      <c r="N4898" s="5" t="s">
        <v>117</v>
      </c>
      <c r="O4898" s="35">
        <v>250900.08</v>
      </c>
      <c r="P4898" s="60" t="s">
        <v>18630</v>
      </c>
      <c r="Q4898" s="5" t="str">
        <f t="shared" si="76"/>
        <v>Ativo</v>
      </c>
      <c r="R4898" s="32" t="e">
        <v>#N/A</v>
      </c>
    </row>
    <row r="4899" spans="1:18" x14ac:dyDescent="0.2">
      <c r="A4899" s="5" t="s">
        <v>16255</v>
      </c>
      <c r="B4899" s="5"/>
      <c r="C4899" s="5" t="s">
        <v>13593</v>
      </c>
      <c r="D4899" s="5" t="s">
        <v>1800</v>
      </c>
      <c r="E4899" s="36" t="s">
        <v>71</v>
      </c>
      <c r="F4899" s="5" t="s">
        <v>18633</v>
      </c>
      <c r="G4899" s="34">
        <v>42853</v>
      </c>
      <c r="H4899" s="33" t="s">
        <v>18633</v>
      </c>
      <c r="I4899" s="34">
        <v>42929</v>
      </c>
      <c r="J4899" s="33" t="s">
        <v>18633</v>
      </c>
      <c r="K4899" s="34">
        <v>43818</v>
      </c>
      <c r="L4899" s="33" t="s">
        <v>42</v>
      </c>
      <c r="M4899" s="33" t="s">
        <v>16256</v>
      </c>
      <c r="N4899" s="5" t="s">
        <v>26</v>
      </c>
      <c r="O4899" s="35">
        <v>40000</v>
      </c>
      <c r="P4899" s="5" t="s">
        <v>18630</v>
      </c>
      <c r="Q4899" s="5" t="str">
        <f t="shared" si="76"/>
        <v>Arquivado</v>
      </c>
      <c r="R4899" s="32" t="e">
        <v>#N/A</v>
      </c>
    </row>
    <row r="4900" spans="1:18" x14ac:dyDescent="0.2">
      <c r="A4900" s="5" t="s">
        <v>16258</v>
      </c>
      <c r="B4900" s="5"/>
      <c r="C4900" s="5" t="s">
        <v>16259</v>
      </c>
      <c r="D4900" s="5" t="s">
        <v>18691</v>
      </c>
      <c r="E4900" s="36" t="s">
        <v>71</v>
      </c>
      <c r="F4900" s="5" t="s">
        <v>18633</v>
      </c>
      <c r="G4900" s="34">
        <v>44413</v>
      </c>
      <c r="H4900" s="33" t="s">
        <v>18630</v>
      </c>
      <c r="I4900" s="34"/>
      <c r="J4900" s="5" t="s">
        <v>18630</v>
      </c>
      <c r="K4900" s="34"/>
      <c r="L4900" s="5" t="s">
        <v>42</v>
      </c>
      <c r="M4900" s="5" t="s">
        <v>16260</v>
      </c>
      <c r="N4900" s="5" t="s">
        <v>26</v>
      </c>
      <c r="O4900" s="35">
        <v>128737.27</v>
      </c>
      <c r="P4900" s="5" t="s">
        <v>18630</v>
      </c>
      <c r="Q4900" s="5" t="str">
        <f t="shared" si="76"/>
        <v>Arquivado</v>
      </c>
      <c r="R4900" s="32" t="e">
        <v>#N/A</v>
      </c>
    </row>
    <row r="4901" spans="1:18" x14ac:dyDescent="0.2">
      <c r="A4901" s="5" t="s">
        <v>16262</v>
      </c>
      <c r="B4901" s="5"/>
      <c r="C4901" s="5" t="s">
        <v>16263</v>
      </c>
      <c r="D4901" s="5" t="s">
        <v>18691</v>
      </c>
      <c r="E4901" s="36" t="s">
        <v>71</v>
      </c>
      <c r="F4901" s="5" t="s">
        <v>18633</v>
      </c>
      <c r="G4901" s="34">
        <v>43854</v>
      </c>
      <c r="H4901" s="33" t="s">
        <v>18633</v>
      </c>
      <c r="I4901" s="34">
        <v>44048</v>
      </c>
      <c r="J4901" s="33" t="s">
        <v>18633</v>
      </c>
      <c r="K4901" s="34">
        <v>44090</v>
      </c>
      <c r="L4901" s="33" t="s">
        <v>42</v>
      </c>
      <c r="M4901" s="33" t="s">
        <v>16264</v>
      </c>
      <c r="N4901" s="5" t="s">
        <v>26</v>
      </c>
      <c r="O4901" s="35">
        <v>212772.56</v>
      </c>
      <c r="P4901" s="5" t="s">
        <v>18633</v>
      </c>
      <c r="Q4901" s="5" t="str">
        <f t="shared" si="76"/>
        <v>Arquivado</v>
      </c>
      <c r="R4901" s="32" t="e">
        <v>#N/A</v>
      </c>
    </row>
    <row r="4902" spans="1:18" x14ac:dyDescent="0.2">
      <c r="A4902" s="5" t="s">
        <v>16266</v>
      </c>
      <c r="B4902" s="5"/>
      <c r="C4902" s="5" t="s">
        <v>16267</v>
      </c>
      <c r="D4902" s="5" t="s">
        <v>443</v>
      </c>
      <c r="E4902" s="36" t="s">
        <v>71</v>
      </c>
      <c r="F4902" s="5" t="s">
        <v>18633</v>
      </c>
      <c r="G4902" s="34">
        <v>44364</v>
      </c>
      <c r="H4902" s="33" t="s">
        <v>18633</v>
      </c>
      <c r="I4902" s="34">
        <v>44685</v>
      </c>
      <c r="J4902" s="33" t="s">
        <v>18633</v>
      </c>
      <c r="K4902" s="34">
        <v>44817</v>
      </c>
      <c r="L4902" s="33" t="s">
        <v>42</v>
      </c>
      <c r="M4902" s="5" t="s">
        <v>43</v>
      </c>
      <c r="N4902" s="5" t="s">
        <v>26</v>
      </c>
      <c r="O4902" s="35">
        <v>85611.88</v>
      </c>
      <c r="P4902" s="5" t="s">
        <v>18630</v>
      </c>
      <c r="Q4902" s="5" t="str">
        <f t="shared" si="76"/>
        <v>Arquivado</v>
      </c>
      <c r="R4902" s="32" t="e">
        <v>#N/A</v>
      </c>
    </row>
    <row r="4903" spans="1:18" x14ac:dyDescent="0.2">
      <c r="A4903" s="5" t="s">
        <v>16268</v>
      </c>
      <c r="B4903" s="5"/>
      <c r="C4903" s="5" t="s">
        <v>16269</v>
      </c>
      <c r="D4903" s="5" t="s">
        <v>16270</v>
      </c>
      <c r="E4903" s="36" t="s">
        <v>71</v>
      </c>
      <c r="F4903" s="5" t="s">
        <v>18633</v>
      </c>
      <c r="G4903" s="34">
        <v>43209</v>
      </c>
      <c r="H4903" s="33" t="s">
        <v>18630</v>
      </c>
      <c r="I4903" s="34"/>
      <c r="J4903" s="5" t="s">
        <v>18633</v>
      </c>
      <c r="K4903" s="34">
        <v>43235</v>
      </c>
      <c r="L4903" s="33" t="s">
        <v>23</v>
      </c>
      <c r="M4903" s="5" t="s">
        <v>16271</v>
      </c>
      <c r="N4903" s="5" t="s">
        <v>26</v>
      </c>
      <c r="O4903" s="35">
        <v>40000</v>
      </c>
      <c r="P4903" s="5" t="s">
        <v>18630</v>
      </c>
      <c r="Q4903" s="5" t="str">
        <f t="shared" si="76"/>
        <v>Arquivado</v>
      </c>
      <c r="R4903" s="32" t="e">
        <v>#N/A</v>
      </c>
    </row>
    <row r="4904" spans="1:18" x14ac:dyDescent="0.2">
      <c r="A4904" s="5" t="s">
        <v>16273</v>
      </c>
      <c r="B4904" s="5" t="s">
        <v>16274</v>
      </c>
      <c r="C4904" s="5" t="s">
        <v>16275</v>
      </c>
      <c r="D4904" s="5" t="s">
        <v>16276</v>
      </c>
      <c r="E4904" s="36" t="s">
        <v>71</v>
      </c>
      <c r="F4904" s="5" t="s">
        <v>18633</v>
      </c>
      <c r="G4904" s="34">
        <v>42814</v>
      </c>
      <c r="H4904" s="33" t="s">
        <v>18633</v>
      </c>
      <c r="I4904" s="34">
        <v>42934</v>
      </c>
      <c r="J4904" s="33" t="s">
        <v>18633</v>
      </c>
      <c r="K4904" s="34">
        <v>42964</v>
      </c>
      <c r="L4904" s="33" t="s">
        <v>23</v>
      </c>
      <c r="M4904" s="33" t="s">
        <v>43</v>
      </c>
      <c r="N4904" s="5" t="s">
        <v>26</v>
      </c>
      <c r="O4904" s="35">
        <v>40000</v>
      </c>
      <c r="P4904" s="5" t="s">
        <v>18630</v>
      </c>
      <c r="Q4904" s="5" t="str">
        <f t="shared" si="76"/>
        <v>Arquivado</v>
      </c>
      <c r="R4904" s="32" t="e">
        <v>#N/A</v>
      </c>
    </row>
    <row r="4905" spans="1:18" x14ac:dyDescent="0.2">
      <c r="A4905" s="5" t="s">
        <v>16277</v>
      </c>
      <c r="B4905" s="5"/>
      <c r="C4905" s="5" t="s">
        <v>16278</v>
      </c>
      <c r="D4905" s="5" t="s">
        <v>41</v>
      </c>
      <c r="E4905" s="36" t="s">
        <v>71</v>
      </c>
      <c r="F4905" s="5" t="s">
        <v>18633</v>
      </c>
      <c r="G4905" s="34">
        <v>43228</v>
      </c>
      <c r="H4905" s="33" t="s">
        <v>18630</v>
      </c>
      <c r="I4905" s="34"/>
      <c r="J4905" s="5" t="s">
        <v>18630</v>
      </c>
      <c r="K4905" s="34"/>
      <c r="L4905" s="5" t="s">
        <v>42</v>
      </c>
      <c r="M4905" s="5" t="s">
        <v>43</v>
      </c>
      <c r="N4905" s="5" t="s">
        <v>26</v>
      </c>
      <c r="O4905" s="35">
        <v>40000</v>
      </c>
      <c r="P4905" s="5" t="s">
        <v>18630</v>
      </c>
      <c r="Q4905" s="5" t="str">
        <f t="shared" si="76"/>
        <v>Arquivado</v>
      </c>
      <c r="R4905" s="32" t="e">
        <v>#N/A</v>
      </c>
    </row>
    <row r="4906" spans="1:18" x14ac:dyDescent="0.2">
      <c r="A4906" s="5" t="s">
        <v>16279</v>
      </c>
      <c r="B4906" s="5"/>
      <c r="C4906" s="5" t="s">
        <v>16280</v>
      </c>
      <c r="D4906" s="5" t="s">
        <v>18691</v>
      </c>
      <c r="E4906" s="36" t="s">
        <v>279</v>
      </c>
      <c r="F4906" s="5" t="s">
        <v>18633</v>
      </c>
      <c r="G4906" s="34">
        <v>45279</v>
      </c>
      <c r="H4906" s="33" t="s">
        <v>18633</v>
      </c>
      <c r="I4906" s="34">
        <v>45391</v>
      </c>
      <c r="J4906" s="33" t="s">
        <v>18633</v>
      </c>
      <c r="K4906" s="34">
        <v>45714</v>
      </c>
      <c r="L4906" s="33" t="s">
        <v>42</v>
      </c>
      <c r="M4906" s="5" t="s">
        <v>43</v>
      </c>
      <c r="N4906" s="5" t="s">
        <v>26</v>
      </c>
      <c r="O4906" s="35">
        <v>35500.31</v>
      </c>
      <c r="P4906" s="5" t="s">
        <v>18630</v>
      </c>
      <c r="Q4906" s="5" t="str">
        <f t="shared" si="76"/>
        <v>Arquivado</v>
      </c>
      <c r="R4906" s="32" t="e">
        <v>#N/A</v>
      </c>
    </row>
    <row r="4907" spans="1:18" x14ac:dyDescent="0.2">
      <c r="A4907" s="5" t="s">
        <v>16281</v>
      </c>
      <c r="B4907" s="5"/>
      <c r="C4907" s="5" t="s">
        <v>16282</v>
      </c>
      <c r="D4907" s="5" t="s">
        <v>18691</v>
      </c>
      <c r="E4907" s="36" t="s">
        <v>71</v>
      </c>
      <c r="F4907" s="5" t="s">
        <v>18633</v>
      </c>
      <c r="G4907" s="34">
        <v>45350</v>
      </c>
      <c r="H4907" s="33" t="s">
        <v>18633</v>
      </c>
      <c r="I4907" s="34">
        <v>45539</v>
      </c>
      <c r="J4907" s="33" t="s">
        <v>18630</v>
      </c>
      <c r="K4907" s="34"/>
      <c r="L4907" s="5" t="s">
        <v>18796</v>
      </c>
      <c r="M4907" s="5" t="s">
        <v>1907</v>
      </c>
      <c r="N4907" s="5" t="s">
        <v>117</v>
      </c>
      <c r="O4907" s="35">
        <v>377224.73</v>
      </c>
      <c r="P4907" s="60" t="s">
        <v>18630</v>
      </c>
      <c r="Q4907" s="5" t="str">
        <f t="shared" si="76"/>
        <v>Ativo</v>
      </c>
      <c r="R4907" s="32" t="e">
        <v>#N/A</v>
      </c>
    </row>
    <row r="4908" spans="1:18" x14ac:dyDescent="0.2">
      <c r="A4908" s="5" t="s">
        <v>16283</v>
      </c>
      <c r="B4908" s="5"/>
      <c r="C4908" s="5" t="s">
        <v>16284</v>
      </c>
      <c r="D4908" s="5" t="s">
        <v>19576</v>
      </c>
      <c r="E4908" s="36" t="s">
        <v>71</v>
      </c>
      <c r="F4908" s="5" t="s">
        <v>18633</v>
      </c>
      <c r="G4908" s="34">
        <v>43810</v>
      </c>
      <c r="H4908" s="33" t="s">
        <v>18633</v>
      </c>
      <c r="I4908" s="34">
        <v>44133</v>
      </c>
      <c r="J4908" s="33" t="s">
        <v>18633</v>
      </c>
      <c r="K4908" s="34">
        <v>44175</v>
      </c>
      <c r="L4908" s="33" t="s">
        <v>42</v>
      </c>
      <c r="M4908" s="33" t="s">
        <v>11363</v>
      </c>
      <c r="N4908" s="5" t="s">
        <v>26</v>
      </c>
      <c r="O4908" s="35">
        <v>40000</v>
      </c>
      <c r="P4908" s="5" t="s">
        <v>18630</v>
      </c>
      <c r="Q4908" s="5" t="str">
        <f t="shared" si="76"/>
        <v>Arquivado</v>
      </c>
      <c r="R4908" s="32" t="e">
        <v>#N/A</v>
      </c>
    </row>
    <row r="4909" spans="1:18" x14ac:dyDescent="0.2">
      <c r="A4909" s="5" t="s">
        <v>16285</v>
      </c>
      <c r="B4909" s="5"/>
      <c r="C4909" s="5" t="s">
        <v>11471</v>
      </c>
      <c r="D4909" s="5" t="s">
        <v>8774</v>
      </c>
      <c r="E4909" s="36" t="s">
        <v>71</v>
      </c>
      <c r="F4909" s="5" t="s">
        <v>18633</v>
      </c>
      <c r="G4909" s="34">
        <v>45988</v>
      </c>
      <c r="H4909" s="33" t="s">
        <v>18630</v>
      </c>
      <c r="I4909" s="34"/>
      <c r="J4909" s="5" t="s">
        <v>18630</v>
      </c>
      <c r="K4909" s="34"/>
      <c r="L4909" s="5" t="s">
        <v>18796</v>
      </c>
      <c r="M4909" s="5" t="s">
        <v>866</v>
      </c>
      <c r="N4909" s="5" t="s">
        <v>117</v>
      </c>
      <c r="O4909" s="35">
        <v>437445.28</v>
      </c>
      <c r="P4909" s="60" t="s">
        <v>18630</v>
      </c>
      <c r="Q4909" s="5" t="str">
        <f t="shared" si="76"/>
        <v>Ativo</v>
      </c>
      <c r="R4909" s="32" t="e">
        <v>#N/A</v>
      </c>
    </row>
    <row r="4910" spans="1:18" x14ac:dyDescent="0.2">
      <c r="A4910" s="5" t="s">
        <v>16286</v>
      </c>
      <c r="B4910" s="5"/>
      <c r="C4910" s="5" t="s">
        <v>16287</v>
      </c>
      <c r="D4910" s="5" t="s">
        <v>18692</v>
      </c>
      <c r="E4910" s="36" t="s">
        <v>71</v>
      </c>
      <c r="F4910" s="5" t="s">
        <v>18633</v>
      </c>
      <c r="G4910" s="34">
        <v>43067</v>
      </c>
      <c r="H4910" s="33" t="s">
        <v>18633</v>
      </c>
      <c r="I4910" s="34">
        <v>43209</v>
      </c>
      <c r="J4910" s="33" t="s">
        <v>18633</v>
      </c>
      <c r="K4910" s="34">
        <v>43711</v>
      </c>
      <c r="L4910" s="33" t="s">
        <v>42</v>
      </c>
      <c r="M4910" s="5" t="s">
        <v>43</v>
      </c>
      <c r="N4910" s="5" t="s">
        <v>26</v>
      </c>
      <c r="O4910" s="35">
        <v>40000</v>
      </c>
      <c r="P4910" s="5" t="s">
        <v>18630</v>
      </c>
      <c r="Q4910" s="5" t="str">
        <f t="shared" si="76"/>
        <v>Arquivado</v>
      </c>
      <c r="R4910" s="32" t="e">
        <v>#N/A</v>
      </c>
    </row>
    <row r="4911" spans="1:18" x14ac:dyDescent="0.2">
      <c r="A4911" s="5" t="s">
        <v>16288</v>
      </c>
      <c r="B4911" s="5"/>
      <c r="C4911" s="5" t="s">
        <v>16289</v>
      </c>
      <c r="D4911" s="5" t="s">
        <v>1433</v>
      </c>
      <c r="E4911" s="36" t="s">
        <v>71</v>
      </c>
      <c r="F4911" s="5" t="s">
        <v>18633</v>
      </c>
      <c r="G4911" s="34">
        <v>45736</v>
      </c>
      <c r="H4911" s="33" t="s">
        <v>18633</v>
      </c>
      <c r="I4911" s="34">
        <v>45857</v>
      </c>
      <c r="J4911" s="33" t="s">
        <v>18630</v>
      </c>
      <c r="K4911" s="34"/>
      <c r="L4911" s="5" t="s">
        <v>18795</v>
      </c>
      <c r="M4911" s="5" t="s">
        <v>16290</v>
      </c>
      <c r="N4911" s="5" t="s">
        <v>117</v>
      </c>
      <c r="O4911" s="35">
        <v>564691.09</v>
      </c>
      <c r="P4911" s="60" t="s">
        <v>18630</v>
      </c>
      <c r="Q4911" s="5" t="str">
        <f t="shared" si="76"/>
        <v>Ativo</v>
      </c>
      <c r="R4911" s="32" t="e">
        <v>#N/A</v>
      </c>
    </row>
    <row r="4912" spans="1:18" x14ac:dyDescent="0.2">
      <c r="A4912" s="5" t="s">
        <v>16292</v>
      </c>
      <c r="B4912" s="5"/>
      <c r="C4912" s="5" t="s">
        <v>16293</v>
      </c>
      <c r="D4912" s="5" t="s">
        <v>2924</v>
      </c>
      <c r="E4912" s="36" t="s">
        <v>71</v>
      </c>
      <c r="F4912" s="5" t="s">
        <v>18633</v>
      </c>
      <c r="G4912" s="34">
        <v>45406</v>
      </c>
      <c r="H4912" s="33" t="s">
        <v>18633</v>
      </c>
      <c r="I4912" s="34">
        <v>45639</v>
      </c>
      <c r="J4912" s="33" t="s">
        <v>18633</v>
      </c>
      <c r="K4912" s="34">
        <v>45987</v>
      </c>
      <c r="L4912" s="33" t="s">
        <v>18794</v>
      </c>
      <c r="M4912" s="33" t="s">
        <v>16294</v>
      </c>
      <c r="N4912" s="5" t="s">
        <v>117</v>
      </c>
      <c r="O4912" s="35">
        <v>97240.84</v>
      </c>
      <c r="P4912" s="60" t="s">
        <v>18630</v>
      </c>
      <c r="Q4912" s="5" t="str">
        <f t="shared" si="76"/>
        <v>Ativo</v>
      </c>
      <c r="R4912" s="32" t="e">
        <v>#N/A</v>
      </c>
    </row>
    <row r="4913" spans="1:18" x14ac:dyDescent="0.2">
      <c r="A4913" s="5" t="s">
        <v>16296</v>
      </c>
      <c r="B4913" s="5"/>
      <c r="C4913" s="5" t="s">
        <v>16297</v>
      </c>
      <c r="D4913" s="5" t="s">
        <v>15335</v>
      </c>
      <c r="E4913" s="36" t="s">
        <v>71</v>
      </c>
      <c r="F4913" s="5" t="s">
        <v>18633</v>
      </c>
      <c r="G4913" s="34">
        <v>43917</v>
      </c>
      <c r="H4913" s="33" t="s">
        <v>18633</v>
      </c>
      <c r="I4913" s="34">
        <v>44417</v>
      </c>
      <c r="J4913" s="33" t="s">
        <v>18633</v>
      </c>
      <c r="K4913" s="34">
        <v>45712</v>
      </c>
      <c r="L4913" s="33" t="s">
        <v>42</v>
      </c>
      <c r="M4913" s="33" t="s">
        <v>16298</v>
      </c>
      <c r="N4913" s="5" t="s">
        <v>26</v>
      </c>
      <c r="O4913" s="35">
        <v>40000</v>
      </c>
      <c r="P4913" s="5" t="s">
        <v>18633</v>
      </c>
      <c r="Q4913" s="5" t="str">
        <f t="shared" si="76"/>
        <v>Arquivado</v>
      </c>
      <c r="R4913" s="32" t="e">
        <v>#N/A</v>
      </c>
    </row>
    <row r="4914" spans="1:18" x14ac:dyDescent="0.2">
      <c r="A4914" s="5" t="s">
        <v>16300</v>
      </c>
      <c r="B4914" s="5" t="s">
        <v>16301</v>
      </c>
      <c r="C4914" s="5" t="s">
        <v>16302</v>
      </c>
      <c r="D4914" s="5" t="s">
        <v>18691</v>
      </c>
      <c r="E4914" s="36" t="s">
        <v>71</v>
      </c>
      <c r="F4914" s="5" t="s">
        <v>18633</v>
      </c>
      <c r="G4914" s="34">
        <v>43509</v>
      </c>
      <c r="H4914" s="33" t="s">
        <v>18633</v>
      </c>
      <c r="I4914" s="34">
        <v>43697</v>
      </c>
      <c r="J4914" s="33" t="s">
        <v>18633</v>
      </c>
      <c r="K4914" s="34">
        <v>44706</v>
      </c>
      <c r="L4914" s="33" t="s">
        <v>42</v>
      </c>
      <c r="M4914" s="5" t="s">
        <v>1734</v>
      </c>
      <c r="N4914" s="5" t="s">
        <v>26</v>
      </c>
      <c r="O4914" s="35">
        <v>198009.44</v>
      </c>
      <c r="P4914" s="5" t="s">
        <v>18630</v>
      </c>
      <c r="Q4914" s="5" t="str">
        <f t="shared" si="76"/>
        <v>Arquivado</v>
      </c>
      <c r="R4914" s="32" t="e">
        <v>#N/A</v>
      </c>
    </row>
    <row r="4915" spans="1:18" x14ac:dyDescent="0.2">
      <c r="A4915" s="5" t="s">
        <v>16303</v>
      </c>
      <c r="B4915" s="5"/>
      <c r="C4915" s="5" t="s">
        <v>16304</v>
      </c>
      <c r="D4915" s="5" t="s">
        <v>19577</v>
      </c>
      <c r="E4915" s="36" t="s">
        <v>71</v>
      </c>
      <c r="F4915" s="5" t="s">
        <v>18633</v>
      </c>
      <c r="G4915" s="34">
        <v>45187</v>
      </c>
      <c r="H4915" s="33" t="s">
        <v>18630</v>
      </c>
      <c r="I4915" s="34"/>
      <c r="J4915" s="5" t="s">
        <v>18630</v>
      </c>
      <c r="K4915" s="34"/>
      <c r="L4915" s="5" t="s">
        <v>42</v>
      </c>
      <c r="M4915" s="5" t="s">
        <v>43</v>
      </c>
      <c r="N4915" s="5" t="s">
        <v>26</v>
      </c>
      <c r="O4915" s="35">
        <v>649732.85</v>
      </c>
      <c r="P4915" s="5" t="s">
        <v>18630</v>
      </c>
      <c r="Q4915" s="5" t="str">
        <f t="shared" si="76"/>
        <v>Arquivado</v>
      </c>
      <c r="R4915" s="32" t="e">
        <v>#N/A</v>
      </c>
    </row>
    <row r="4916" spans="1:18" x14ac:dyDescent="0.2">
      <c r="A4916" s="5" t="s">
        <v>16305</v>
      </c>
      <c r="B4916" s="5"/>
      <c r="C4916" s="5" t="s">
        <v>16306</v>
      </c>
      <c r="D4916" s="5" t="s">
        <v>18691</v>
      </c>
      <c r="E4916" s="36" t="s">
        <v>71</v>
      </c>
      <c r="F4916" s="5" t="s">
        <v>18633</v>
      </c>
      <c r="G4916" s="34">
        <v>43158</v>
      </c>
      <c r="H4916" s="33" t="s">
        <v>18630</v>
      </c>
      <c r="I4916" s="34"/>
      <c r="J4916" s="5" t="s">
        <v>18630</v>
      </c>
      <c r="K4916" s="34"/>
      <c r="L4916" s="5" t="s">
        <v>42</v>
      </c>
      <c r="M4916" s="5" t="s">
        <v>43</v>
      </c>
      <c r="N4916" s="5" t="s">
        <v>26</v>
      </c>
      <c r="O4916" s="35">
        <v>40000</v>
      </c>
      <c r="P4916" s="5" t="s">
        <v>18630</v>
      </c>
      <c r="Q4916" s="5" t="str">
        <f t="shared" si="76"/>
        <v>Arquivado</v>
      </c>
      <c r="R4916" s="32" t="e">
        <v>#N/A</v>
      </c>
    </row>
    <row r="4917" spans="1:18" x14ac:dyDescent="0.2">
      <c r="A4917" s="5" t="s">
        <v>16307</v>
      </c>
      <c r="B4917" s="5"/>
      <c r="C4917" s="5" t="s">
        <v>16308</v>
      </c>
      <c r="D4917" s="5" t="s">
        <v>8876</v>
      </c>
      <c r="E4917" s="36" t="s">
        <v>71</v>
      </c>
      <c r="F4917" s="5" t="s">
        <v>18633</v>
      </c>
      <c r="G4917" s="34">
        <v>46101</v>
      </c>
      <c r="H4917" s="33" t="s">
        <v>18630</v>
      </c>
      <c r="I4917" s="34"/>
      <c r="J4917" s="5" t="s">
        <v>18630</v>
      </c>
      <c r="K4917" s="34"/>
      <c r="L4917" s="5" t="s">
        <v>18795</v>
      </c>
      <c r="M4917" s="5" t="s">
        <v>16309</v>
      </c>
      <c r="N4917" s="5" t="s">
        <v>117</v>
      </c>
      <c r="O4917" s="35">
        <v>309548.09000000003</v>
      </c>
      <c r="P4917" s="60" t="s">
        <v>18630</v>
      </c>
      <c r="Q4917" s="5" t="str">
        <f t="shared" si="76"/>
        <v>Ativo</v>
      </c>
      <c r="R4917" s="32" t="e">
        <v>#N/A</v>
      </c>
    </row>
    <row r="4918" spans="1:18" x14ac:dyDescent="0.2">
      <c r="A4918" s="5" t="s">
        <v>16311</v>
      </c>
      <c r="B4918" s="5"/>
      <c r="C4918" s="5" t="s">
        <v>16312</v>
      </c>
      <c r="D4918" s="5" t="s">
        <v>16313</v>
      </c>
      <c r="E4918" s="36" t="s">
        <v>71</v>
      </c>
      <c r="F4918" s="5" t="s">
        <v>18633</v>
      </c>
      <c r="G4918" s="34">
        <v>45734</v>
      </c>
      <c r="H4918" s="33" t="s">
        <v>18633</v>
      </c>
      <c r="I4918" s="34">
        <v>45842</v>
      </c>
      <c r="J4918" s="33" t="s">
        <v>18630</v>
      </c>
      <c r="K4918" s="34"/>
      <c r="L4918" s="5" t="s">
        <v>18796</v>
      </c>
      <c r="M4918" s="5" t="s">
        <v>1211</v>
      </c>
      <c r="N4918" s="5" t="s">
        <v>117</v>
      </c>
      <c r="O4918" s="35">
        <v>995778.1</v>
      </c>
      <c r="P4918" s="60" t="s">
        <v>18630</v>
      </c>
      <c r="Q4918" s="5" t="str">
        <f t="shared" si="76"/>
        <v>Ativo</v>
      </c>
      <c r="R4918" s="32" t="e">
        <v>#N/A</v>
      </c>
    </row>
    <row r="4919" spans="1:18" x14ac:dyDescent="0.2">
      <c r="A4919" s="5" t="s">
        <v>16314</v>
      </c>
      <c r="B4919" s="5"/>
      <c r="C4919" s="5" t="s">
        <v>16315</v>
      </c>
      <c r="D4919" s="5" t="s">
        <v>19578</v>
      </c>
      <c r="E4919" s="36" t="s">
        <v>71</v>
      </c>
      <c r="F4919" s="5" t="s">
        <v>18633</v>
      </c>
      <c r="G4919" s="34">
        <v>44368</v>
      </c>
      <c r="H4919" s="33" t="s">
        <v>18633</v>
      </c>
      <c r="I4919" s="34">
        <v>44768</v>
      </c>
      <c r="J4919" s="33" t="s">
        <v>18633</v>
      </c>
      <c r="K4919" s="34">
        <v>45056</v>
      </c>
      <c r="L4919" s="33" t="s">
        <v>42</v>
      </c>
      <c r="M4919" s="33" t="s">
        <v>16316</v>
      </c>
      <c r="N4919" s="5" t="s">
        <v>26</v>
      </c>
      <c r="O4919" s="35">
        <v>288403.59999999998</v>
      </c>
      <c r="P4919" s="5" t="s">
        <v>18630</v>
      </c>
      <c r="Q4919" s="5" t="str">
        <f t="shared" si="76"/>
        <v>Arquivado</v>
      </c>
      <c r="R4919" s="32" t="e">
        <v>#N/A</v>
      </c>
    </row>
    <row r="4920" spans="1:18" x14ac:dyDescent="0.2">
      <c r="A4920" s="5" t="s">
        <v>16318</v>
      </c>
      <c r="B4920" s="5"/>
      <c r="C4920" s="5" t="s">
        <v>16319</v>
      </c>
      <c r="D4920" s="5" t="s">
        <v>16320</v>
      </c>
      <c r="E4920" s="36" t="s">
        <v>71</v>
      </c>
      <c r="F4920" s="5" t="s">
        <v>18633</v>
      </c>
      <c r="G4920" s="34">
        <v>44805</v>
      </c>
      <c r="H4920" s="33" t="s">
        <v>18633</v>
      </c>
      <c r="I4920" s="34">
        <v>45043</v>
      </c>
      <c r="J4920" s="33" t="s">
        <v>18633</v>
      </c>
      <c r="K4920" s="34">
        <v>45336</v>
      </c>
      <c r="L4920" s="33" t="s">
        <v>18794</v>
      </c>
      <c r="M4920" s="33" t="s">
        <v>825</v>
      </c>
      <c r="N4920" s="5" t="s">
        <v>117</v>
      </c>
      <c r="O4920" s="35">
        <v>207705.89</v>
      </c>
      <c r="P4920" s="60" t="s">
        <v>18633</v>
      </c>
      <c r="Q4920" s="5" t="str">
        <f t="shared" si="76"/>
        <v>Ativo</v>
      </c>
      <c r="R4920" s="32" t="e">
        <v>#N/A</v>
      </c>
    </row>
    <row r="4921" spans="1:18" x14ac:dyDescent="0.2">
      <c r="A4921" s="5" t="s">
        <v>16321</v>
      </c>
      <c r="B4921" s="5"/>
      <c r="C4921" s="5" t="s">
        <v>16322</v>
      </c>
      <c r="D4921" s="5" t="s">
        <v>16323</v>
      </c>
      <c r="E4921" s="36" t="s">
        <v>71</v>
      </c>
      <c r="F4921" s="5" t="s">
        <v>18633</v>
      </c>
      <c r="G4921" s="34">
        <v>45930</v>
      </c>
      <c r="H4921" s="33" t="s">
        <v>18630</v>
      </c>
      <c r="I4921" s="34"/>
      <c r="J4921" s="5" t="s">
        <v>18633</v>
      </c>
      <c r="K4921" s="34">
        <v>45945</v>
      </c>
      <c r="L4921" s="33" t="s">
        <v>42</v>
      </c>
      <c r="M4921" s="5" t="s">
        <v>43</v>
      </c>
      <c r="N4921" s="5" t="s">
        <v>26</v>
      </c>
      <c r="O4921" s="35">
        <v>208751.09</v>
      </c>
      <c r="P4921" s="5" t="s">
        <v>18630</v>
      </c>
      <c r="Q4921" s="5" t="str">
        <f t="shared" si="76"/>
        <v>Arquivado</v>
      </c>
      <c r="R4921" s="32" t="e">
        <v>#N/A</v>
      </c>
    </row>
    <row r="4922" spans="1:18" x14ac:dyDescent="0.2">
      <c r="A4922" s="5" t="s">
        <v>16324</v>
      </c>
      <c r="B4922" s="5"/>
      <c r="C4922" s="5" t="s">
        <v>16325</v>
      </c>
      <c r="D4922" s="5" t="s">
        <v>18693</v>
      </c>
      <c r="E4922" s="36" t="s">
        <v>71</v>
      </c>
      <c r="F4922" s="5" t="s">
        <v>18630</v>
      </c>
      <c r="G4922" s="34"/>
      <c r="H4922" s="5" t="s">
        <v>18630</v>
      </c>
      <c r="I4922" s="34"/>
      <c r="J4922" s="5" t="s">
        <v>18630</v>
      </c>
      <c r="K4922" s="34"/>
      <c r="L4922" s="5" t="s">
        <v>42</v>
      </c>
      <c r="M4922" s="5" t="s">
        <v>43</v>
      </c>
      <c r="N4922" s="5" t="s">
        <v>26</v>
      </c>
      <c r="O4922" s="35">
        <v>109057.77</v>
      </c>
      <c r="P4922" s="5" t="s">
        <v>18630</v>
      </c>
      <c r="Q4922" s="5" t="str">
        <f t="shared" si="76"/>
        <v>Arquivado</v>
      </c>
      <c r="R4922" s="32" t="e">
        <v>#N/A</v>
      </c>
    </row>
    <row r="4923" spans="1:18" x14ac:dyDescent="0.2">
      <c r="A4923" s="5" t="s">
        <v>16326</v>
      </c>
      <c r="B4923" s="5"/>
      <c r="C4923" s="5" t="s">
        <v>16327</v>
      </c>
      <c r="D4923" s="5" t="s">
        <v>19222</v>
      </c>
      <c r="E4923" s="36" t="s">
        <v>71</v>
      </c>
      <c r="F4923" s="5" t="s">
        <v>18630</v>
      </c>
      <c r="G4923" s="34"/>
      <c r="H4923" s="5" t="s">
        <v>18630</v>
      </c>
      <c r="I4923" s="34"/>
      <c r="J4923" s="5" t="s">
        <v>18630</v>
      </c>
      <c r="K4923" s="34"/>
      <c r="L4923" s="5" t="s">
        <v>42</v>
      </c>
      <c r="M4923" s="5" t="s">
        <v>43</v>
      </c>
      <c r="N4923" s="5" t="s">
        <v>26</v>
      </c>
      <c r="O4923" s="35">
        <v>881580.66</v>
      </c>
      <c r="P4923" s="5" t="s">
        <v>18630</v>
      </c>
      <c r="Q4923" s="5" t="str">
        <f t="shared" si="76"/>
        <v>Arquivado</v>
      </c>
      <c r="R4923" s="32" t="e">
        <v>#N/A</v>
      </c>
    </row>
    <row r="4924" spans="1:18" x14ac:dyDescent="0.2">
      <c r="A4924" s="5" t="s">
        <v>16328</v>
      </c>
      <c r="B4924" s="5"/>
      <c r="C4924" s="5" t="s">
        <v>16329</v>
      </c>
      <c r="D4924" s="5" t="s">
        <v>226</v>
      </c>
      <c r="E4924" s="36" t="s">
        <v>71</v>
      </c>
      <c r="F4924" s="5" t="s">
        <v>18633</v>
      </c>
      <c r="G4924" s="34">
        <v>44743</v>
      </c>
      <c r="H4924" s="33" t="s">
        <v>18630</v>
      </c>
      <c r="I4924" s="34"/>
      <c r="J4924" s="5" t="s">
        <v>18633</v>
      </c>
      <c r="K4924" s="34">
        <v>44432</v>
      </c>
      <c r="L4924" s="33" t="s">
        <v>42</v>
      </c>
      <c r="M4924" s="5" t="s">
        <v>1734</v>
      </c>
      <c r="N4924" s="5" t="s">
        <v>26</v>
      </c>
      <c r="O4924" s="35">
        <v>40000</v>
      </c>
      <c r="P4924" s="5" t="s">
        <v>18630</v>
      </c>
      <c r="Q4924" s="5" t="str">
        <f t="shared" si="76"/>
        <v>Arquivado</v>
      </c>
      <c r="R4924" s="32" t="e">
        <v>#N/A</v>
      </c>
    </row>
    <row r="4925" spans="1:18" x14ac:dyDescent="0.2">
      <c r="A4925" s="5" t="s">
        <v>16330</v>
      </c>
      <c r="B4925" s="5"/>
      <c r="C4925" s="5" t="s">
        <v>16331</v>
      </c>
      <c r="D4925" s="5" t="s">
        <v>18692</v>
      </c>
      <c r="E4925" s="36" t="s">
        <v>71</v>
      </c>
      <c r="F4925" s="5" t="s">
        <v>18633</v>
      </c>
      <c r="G4925" s="34">
        <v>45278</v>
      </c>
      <c r="H4925" s="33" t="s">
        <v>18633</v>
      </c>
      <c r="I4925" s="34">
        <v>45406</v>
      </c>
      <c r="J4925" s="33" t="s">
        <v>18633</v>
      </c>
      <c r="K4925" s="34">
        <v>45583</v>
      </c>
      <c r="L4925" s="33" t="s">
        <v>18794</v>
      </c>
      <c r="M4925" s="5" t="s">
        <v>6140</v>
      </c>
      <c r="N4925" s="5" t="s">
        <v>117</v>
      </c>
      <c r="O4925" s="35">
        <v>645285.34</v>
      </c>
      <c r="P4925" s="60" t="s">
        <v>18630</v>
      </c>
      <c r="Q4925" s="5" t="str">
        <f t="shared" si="76"/>
        <v>Ativo</v>
      </c>
      <c r="R4925" s="32" t="e">
        <v>#N/A</v>
      </c>
    </row>
    <row r="4926" spans="1:18" x14ac:dyDescent="0.2">
      <c r="A4926" s="5" t="s">
        <v>16332</v>
      </c>
      <c r="B4926" s="5" t="s">
        <v>16333</v>
      </c>
      <c r="C4926" s="5" t="s">
        <v>16334</v>
      </c>
      <c r="D4926" s="5" t="s">
        <v>11027</v>
      </c>
      <c r="E4926" s="36" t="s">
        <v>71</v>
      </c>
      <c r="F4926" s="5" t="s">
        <v>18633</v>
      </c>
      <c r="G4926" s="34">
        <v>42817</v>
      </c>
      <c r="H4926" s="33" t="s">
        <v>18633</v>
      </c>
      <c r="I4926" s="34">
        <v>43130</v>
      </c>
      <c r="J4926" s="33" t="s">
        <v>18633</v>
      </c>
      <c r="K4926" s="34">
        <v>43249</v>
      </c>
      <c r="L4926" s="33" t="s">
        <v>42</v>
      </c>
      <c r="M4926" s="33" t="s">
        <v>43</v>
      </c>
      <c r="N4926" s="5" t="s">
        <v>26</v>
      </c>
      <c r="O4926" s="35">
        <v>40000</v>
      </c>
      <c r="P4926" s="5" t="s">
        <v>18633</v>
      </c>
      <c r="Q4926" s="5" t="str">
        <f t="shared" si="76"/>
        <v>Arquivado</v>
      </c>
      <c r="R4926" s="32" t="e">
        <v>#N/A</v>
      </c>
    </row>
    <row r="4927" spans="1:18" x14ac:dyDescent="0.2">
      <c r="A4927" s="5" t="s">
        <v>16335</v>
      </c>
      <c r="B4927" s="5" t="s">
        <v>16336</v>
      </c>
      <c r="C4927" s="5" t="s">
        <v>16337</v>
      </c>
      <c r="D4927" s="5" t="s">
        <v>19299</v>
      </c>
      <c r="E4927" s="36" t="s">
        <v>71</v>
      </c>
      <c r="F4927" s="5" t="s">
        <v>18633</v>
      </c>
      <c r="G4927" s="34">
        <v>43578</v>
      </c>
      <c r="H4927" s="33" t="s">
        <v>18630</v>
      </c>
      <c r="I4927" s="34"/>
      <c r="J4927" s="5" t="s">
        <v>18630</v>
      </c>
      <c r="K4927" s="34"/>
      <c r="L4927" s="5" t="s">
        <v>42</v>
      </c>
      <c r="M4927" s="5" t="s">
        <v>43</v>
      </c>
      <c r="N4927" s="5" t="s">
        <v>26</v>
      </c>
      <c r="O4927" s="35">
        <v>293898.96000000002</v>
      </c>
      <c r="P4927" s="5" t="s">
        <v>18630</v>
      </c>
      <c r="Q4927" s="5" t="str">
        <f t="shared" si="76"/>
        <v>Arquivado</v>
      </c>
      <c r="R4927" s="32" t="e">
        <v>#N/A</v>
      </c>
    </row>
    <row r="4928" spans="1:18" x14ac:dyDescent="0.2">
      <c r="A4928" s="5" t="s">
        <v>16338</v>
      </c>
      <c r="B4928" s="5"/>
      <c r="C4928" s="5" t="s">
        <v>16339</v>
      </c>
      <c r="D4928" s="5" t="s">
        <v>16340</v>
      </c>
      <c r="E4928" s="36" t="s">
        <v>71</v>
      </c>
      <c r="F4928" s="5" t="s">
        <v>18630</v>
      </c>
      <c r="G4928" s="34"/>
      <c r="H4928" s="5" t="s">
        <v>18630</v>
      </c>
      <c r="I4928" s="34"/>
      <c r="J4928" s="5" t="s">
        <v>18630</v>
      </c>
      <c r="K4928" s="34"/>
      <c r="L4928" s="5" t="s">
        <v>18793</v>
      </c>
      <c r="M4928" s="5" t="s">
        <v>16341</v>
      </c>
      <c r="N4928" s="5" t="s">
        <v>18712</v>
      </c>
      <c r="O4928" s="35">
        <v>236145.68</v>
      </c>
      <c r="P4928" s="60" t="s">
        <v>18630</v>
      </c>
      <c r="Q4928" s="5" t="str">
        <f t="shared" si="76"/>
        <v>Ativo</v>
      </c>
      <c r="R4928" s="32" t="e">
        <v>#N/A</v>
      </c>
    </row>
    <row r="4929" spans="1:18" x14ac:dyDescent="0.2">
      <c r="A4929" s="5" t="s">
        <v>16343</v>
      </c>
      <c r="B4929" s="5"/>
      <c r="D4929" s="5" t="s">
        <v>19579</v>
      </c>
      <c r="E4929" s="36" t="s">
        <v>16344</v>
      </c>
      <c r="F4929" s="5" t="s">
        <v>18633</v>
      </c>
      <c r="G4929" s="34">
        <v>43536</v>
      </c>
      <c r="H4929" s="33" t="s">
        <v>18633</v>
      </c>
      <c r="I4929" s="34">
        <v>43685</v>
      </c>
      <c r="J4929" s="33" t="s">
        <v>18633</v>
      </c>
      <c r="K4929" s="34">
        <v>45090</v>
      </c>
      <c r="L4929" s="33" t="s">
        <v>42</v>
      </c>
      <c r="M4929" s="33" t="s">
        <v>16345</v>
      </c>
      <c r="N4929" s="5" t="s">
        <v>26</v>
      </c>
      <c r="O4929" s="35">
        <v>62000</v>
      </c>
      <c r="P4929" s="5" t="s">
        <v>18630</v>
      </c>
      <c r="Q4929" s="5" t="str">
        <f t="shared" si="76"/>
        <v>Arquivado</v>
      </c>
      <c r="R4929" s="32" t="e">
        <v>#N/A</v>
      </c>
    </row>
    <row r="4930" spans="1:18" x14ac:dyDescent="0.2">
      <c r="A4930" s="5" t="s">
        <v>16347</v>
      </c>
      <c r="B4930" s="5" t="s">
        <v>16348</v>
      </c>
      <c r="C4930" s="5" t="s">
        <v>16349</v>
      </c>
      <c r="D4930" s="5" t="s">
        <v>7593</v>
      </c>
      <c r="E4930" s="36" t="s">
        <v>71</v>
      </c>
      <c r="F4930" s="5" t="s">
        <v>18633</v>
      </c>
      <c r="G4930" s="34">
        <v>45279</v>
      </c>
      <c r="H4930" s="33" t="s">
        <v>18633</v>
      </c>
      <c r="I4930" s="34">
        <v>45539</v>
      </c>
      <c r="J4930" s="33" t="s">
        <v>18630</v>
      </c>
      <c r="K4930" s="34"/>
      <c r="L4930" s="5" t="s">
        <v>18796</v>
      </c>
      <c r="M4930" s="5" t="s">
        <v>348</v>
      </c>
      <c r="N4930" s="5" t="s">
        <v>117</v>
      </c>
      <c r="O4930" s="35">
        <v>66662.600000000006</v>
      </c>
      <c r="P4930" s="60" t="s">
        <v>18630</v>
      </c>
      <c r="Q4930" s="5" t="str">
        <f t="shared" si="76"/>
        <v>Ativo</v>
      </c>
      <c r="R4930" s="32" t="e">
        <v>#N/A</v>
      </c>
    </row>
    <row r="4931" spans="1:18" x14ac:dyDescent="0.2">
      <c r="A4931" s="5" t="s">
        <v>16350</v>
      </c>
      <c r="B4931" s="5"/>
      <c r="C4931" s="5" t="s">
        <v>16351</v>
      </c>
      <c r="D4931" s="5" t="s">
        <v>16352</v>
      </c>
      <c r="E4931" s="36" t="s">
        <v>71</v>
      </c>
      <c r="F4931" s="5" t="s">
        <v>18633</v>
      </c>
      <c r="G4931" s="34">
        <v>44754</v>
      </c>
      <c r="H4931" s="33" t="s">
        <v>18630</v>
      </c>
      <c r="I4931" s="34"/>
      <c r="J4931" s="5" t="s">
        <v>18633</v>
      </c>
      <c r="K4931" s="34">
        <v>44799</v>
      </c>
      <c r="L4931" s="33" t="s">
        <v>42</v>
      </c>
      <c r="M4931" s="33" t="s">
        <v>43</v>
      </c>
      <c r="N4931" s="5" t="s">
        <v>26</v>
      </c>
      <c r="O4931" s="35">
        <v>248724.18</v>
      </c>
      <c r="P4931" s="5" t="s">
        <v>18633</v>
      </c>
      <c r="Q4931" s="5" t="str">
        <f t="shared" si="76"/>
        <v>Arquivado</v>
      </c>
      <c r="R4931" s="32" t="e">
        <v>#N/A</v>
      </c>
    </row>
    <row r="4932" spans="1:18" x14ac:dyDescent="0.2">
      <c r="A4932" s="5" t="s">
        <v>16353</v>
      </c>
      <c r="B4932" s="5"/>
      <c r="C4932" s="5" t="s">
        <v>16354</v>
      </c>
      <c r="D4932" s="5" t="s">
        <v>18691</v>
      </c>
      <c r="E4932" s="36" t="s">
        <v>71</v>
      </c>
      <c r="F4932" s="5" t="s">
        <v>18633</v>
      </c>
      <c r="G4932" s="34">
        <v>45331</v>
      </c>
      <c r="H4932" s="33" t="s">
        <v>18633</v>
      </c>
      <c r="I4932" s="34">
        <v>45504</v>
      </c>
      <c r="J4932" s="33" t="s">
        <v>18630</v>
      </c>
      <c r="K4932" s="34"/>
      <c r="L4932" s="5" t="s">
        <v>18796</v>
      </c>
      <c r="M4932" s="5" t="s">
        <v>348</v>
      </c>
      <c r="N4932" s="5" t="s">
        <v>117</v>
      </c>
      <c r="O4932" s="35">
        <v>466329.19</v>
      </c>
      <c r="P4932" s="60" t="s">
        <v>18630</v>
      </c>
      <c r="Q4932" s="5" t="str">
        <f t="shared" ref="Q4932:Q4995" si="77">IF(OR(ISNUMBER(SEARCH("arquivamento",L4932)),ISNUMBER(SEARCH("arquivado",L4932))),"Arquivado","Ativo")</f>
        <v>Ativo</v>
      </c>
      <c r="R4932" s="32" t="e">
        <v>#N/A</v>
      </c>
    </row>
    <row r="4933" spans="1:18" x14ac:dyDescent="0.2">
      <c r="A4933" s="5" t="s">
        <v>16355</v>
      </c>
      <c r="B4933" s="5" t="s">
        <v>14713</v>
      </c>
      <c r="C4933" s="5" t="s">
        <v>4212</v>
      </c>
      <c r="D4933" s="5" t="s">
        <v>16356</v>
      </c>
      <c r="E4933" s="36" t="s">
        <v>71</v>
      </c>
      <c r="F4933" s="5" t="s">
        <v>18630</v>
      </c>
      <c r="G4933" s="34"/>
      <c r="H4933" s="5" t="s">
        <v>18630</v>
      </c>
      <c r="I4933" s="34"/>
      <c r="J4933" s="5" t="s">
        <v>18630</v>
      </c>
      <c r="K4933" s="34"/>
      <c r="L4933" s="5" t="s">
        <v>42</v>
      </c>
      <c r="M4933" s="5" t="s">
        <v>43</v>
      </c>
      <c r="N4933" s="5" t="s">
        <v>26</v>
      </c>
      <c r="O4933" s="35">
        <v>40000</v>
      </c>
      <c r="P4933" s="5" t="s">
        <v>18630</v>
      </c>
      <c r="Q4933" s="5" t="str">
        <f t="shared" si="77"/>
        <v>Arquivado</v>
      </c>
      <c r="R4933" s="32" t="e">
        <v>#N/A</v>
      </c>
    </row>
    <row r="4934" spans="1:18" x14ac:dyDescent="0.2">
      <c r="A4934" s="5" t="s">
        <v>16357</v>
      </c>
      <c r="B4934" s="5"/>
      <c r="C4934" s="5" t="s">
        <v>10411</v>
      </c>
      <c r="D4934" s="5" t="s">
        <v>658</v>
      </c>
      <c r="E4934" s="36" t="s">
        <v>71</v>
      </c>
      <c r="F4934" s="5" t="s">
        <v>18633</v>
      </c>
      <c r="G4934" s="34">
        <v>45198</v>
      </c>
      <c r="H4934" s="33" t="s">
        <v>18633</v>
      </c>
      <c r="I4934" s="34">
        <v>45428</v>
      </c>
      <c r="J4934" s="33" t="s">
        <v>18633</v>
      </c>
      <c r="K4934" s="34">
        <v>45498</v>
      </c>
      <c r="L4934" s="33" t="s">
        <v>18684</v>
      </c>
      <c r="M4934" s="33" t="s">
        <v>16358</v>
      </c>
      <c r="N4934" s="5" t="s">
        <v>117</v>
      </c>
      <c r="O4934" s="35">
        <v>300527.51</v>
      </c>
      <c r="P4934" s="60" t="s">
        <v>18633</v>
      </c>
      <c r="Q4934" s="5" t="str">
        <f t="shared" si="77"/>
        <v>Ativo</v>
      </c>
      <c r="R4934" s="32" t="e">
        <v>#N/A</v>
      </c>
    </row>
    <row r="4935" spans="1:18" x14ac:dyDescent="0.2">
      <c r="A4935" s="5" t="s">
        <v>16360</v>
      </c>
      <c r="B4935" s="5"/>
      <c r="C4935" s="5" t="s">
        <v>16361</v>
      </c>
      <c r="D4935" s="5" t="s">
        <v>10655</v>
      </c>
      <c r="E4935" s="36" t="s">
        <v>71</v>
      </c>
      <c r="F4935" s="5" t="s">
        <v>18630</v>
      </c>
      <c r="G4935" s="34"/>
      <c r="H4935" s="5" t="s">
        <v>18630</v>
      </c>
      <c r="I4935" s="34"/>
      <c r="J4935" s="5" t="s">
        <v>18630</v>
      </c>
      <c r="K4935" s="34"/>
      <c r="L4935" s="5" t="s">
        <v>42</v>
      </c>
      <c r="M4935" s="5" t="s">
        <v>43</v>
      </c>
      <c r="N4935" s="5" t="s">
        <v>26</v>
      </c>
      <c r="O4935" s="35">
        <v>40000</v>
      </c>
      <c r="P4935" s="5" t="s">
        <v>18630</v>
      </c>
      <c r="Q4935" s="5" t="str">
        <f t="shared" si="77"/>
        <v>Arquivado</v>
      </c>
      <c r="R4935" s="32" t="e">
        <v>#N/A</v>
      </c>
    </row>
    <row r="4936" spans="1:18" x14ac:dyDescent="0.2">
      <c r="A4936" s="5" t="s">
        <v>16362</v>
      </c>
      <c r="B4936" s="5"/>
      <c r="C4936" s="5" t="s">
        <v>16363</v>
      </c>
      <c r="D4936" s="5" t="s">
        <v>18691</v>
      </c>
      <c r="E4936" s="36" t="s">
        <v>71</v>
      </c>
      <c r="F4936" s="5" t="s">
        <v>18630</v>
      </c>
      <c r="G4936" s="34"/>
      <c r="H4936" s="5" t="s">
        <v>18630</v>
      </c>
      <c r="I4936" s="34"/>
      <c r="J4936" s="5" t="s">
        <v>18630</v>
      </c>
      <c r="K4936" s="34"/>
      <c r="L4936" s="5" t="s">
        <v>18793</v>
      </c>
      <c r="M4936" s="5" t="s">
        <v>16364</v>
      </c>
      <c r="N4936" s="5" t="s">
        <v>18712</v>
      </c>
      <c r="O4936" s="35">
        <v>700000</v>
      </c>
      <c r="P4936" s="60" t="s">
        <v>18630</v>
      </c>
      <c r="Q4936" s="5" t="str">
        <f t="shared" si="77"/>
        <v>Ativo</v>
      </c>
      <c r="R4936" s="32" t="e">
        <v>#N/A</v>
      </c>
    </row>
    <row r="4937" spans="1:18" x14ac:dyDescent="0.2">
      <c r="A4937" s="5" t="s">
        <v>16366</v>
      </c>
      <c r="B4937" s="5"/>
      <c r="C4937" s="5" t="s">
        <v>16367</v>
      </c>
      <c r="D4937" s="5" t="s">
        <v>18691</v>
      </c>
      <c r="E4937" s="36" t="s">
        <v>71</v>
      </c>
      <c r="F4937" s="5" t="s">
        <v>18633</v>
      </c>
      <c r="G4937" s="34">
        <v>42678</v>
      </c>
      <c r="H4937" s="33" t="s">
        <v>18633</v>
      </c>
      <c r="I4937" s="34">
        <v>42880</v>
      </c>
      <c r="J4937" s="33" t="s">
        <v>18633</v>
      </c>
      <c r="K4937" s="34">
        <v>43416</v>
      </c>
      <c r="L4937" s="33" t="s">
        <v>42</v>
      </c>
      <c r="M4937" s="5" t="s">
        <v>10561</v>
      </c>
      <c r="N4937" s="5" t="s">
        <v>26</v>
      </c>
      <c r="O4937" s="35">
        <v>35000</v>
      </c>
      <c r="P4937" s="5" t="s">
        <v>18630</v>
      </c>
      <c r="Q4937" s="5" t="str">
        <f t="shared" si="77"/>
        <v>Arquivado</v>
      </c>
      <c r="R4937" s="32" t="e">
        <v>#N/A</v>
      </c>
    </row>
    <row r="4938" spans="1:18" x14ac:dyDescent="0.2">
      <c r="A4938" s="5" t="s">
        <v>16368</v>
      </c>
      <c r="B4938" s="5" t="s">
        <v>16369</v>
      </c>
      <c r="C4938" s="5" t="s">
        <v>16370</v>
      </c>
      <c r="D4938" s="5" t="s">
        <v>19221</v>
      </c>
      <c r="E4938" s="36" t="s">
        <v>71</v>
      </c>
      <c r="F4938" s="5" t="s">
        <v>18633</v>
      </c>
      <c r="G4938" s="34">
        <v>44767</v>
      </c>
      <c r="H4938" s="33" t="s">
        <v>18633</v>
      </c>
      <c r="I4938" s="34">
        <v>44986</v>
      </c>
      <c r="J4938" s="33" t="s">
        <v>18633</v>
      </c>
      <c r="K4938" s="34">
        <v>45000</v>
      </c>
      <c r="L4938" s="33" t="s">
        <v>42</v>
      </c>
      <c r="M4938" s="33" t="s">
        <v>43</v>
      </c>
      <c r="N4938" s="5" t="s">
        <v>26</v>
      </c>
      <c r="O4938" s="35">
        <v>173997.56</v>
      </c>
      <c r="P4938" s="5" t="s">
        <v>18630</v>
      </c>
      <c r="Q4938" s="5" t="str">
        <f t="shared" si="77"/>
        <v>Arquivado</v>
      </c>
      <c r="R4938" s="32" t="e">
        <v>#N/A</v>
      </c>
    </row>
    <row r="4939" spans="1:18" x14ac:dyDescent="0.2">
      <c r="A4939" s="5" t="s">
        <v>16371</v>
      </c>
      <c r="B4939" s="5"/>
      <c r="C4939" s="5" t="s">
        <v>16372</v>
      </c>
      <c r="D4939" s="5" t="s">
        <v>1591</v>
      </c>
      <c r="E4939" s="36" t="s">
        <v>71</v>
      </c>
      <c r="F4939" s="5" t="s">
        <v>18630</v>
      </c>
      <c r="G4939" s="34"/>
      <c r="H4939" s="5" t="s">
        <v>18633</v>
      </c>
      <c r="I4939" s="34">
        <v>42712</v>
      </c>
      <c r="J4939" s="33" t="s">
        <v>18633</v>
      </c>
      <c r="K4939" s="34">
        <v>42806</v>
      </c>
      <c r="L4939" s="33" t="s">
        <v>42</v>
      </c>
      <c r="M4939" s="5" t="s">
        <v>43</v>
      </c>
      <c r="N4939" s="5" t="s">
        <v>26</v>
      </c>
      <c r="O4939" s="35">
        <v>35000</v>
      </c>
      <c r="P4939" s="5" t="s">
        <v>18630</v>
      </c>
      <c r="Q4939" s="5" t="str">
        <f t="shared" si="77"/>
        <v>Arquivado</v>
      </c>
      <c r="R4939" s="32" t="e">
        <v>#N/A</v>
      </c>
    </row>
    <row r="4940" spans="1:18" x14ac:dyDescent="0.2">
      <c r="A4940" s="5" t="s">
        <v>16373</v>
      </c>
      <c r="B4940" s="5"/>
      <c r="C4940" s="5" t="s">
        <v>16374</v>
      </c>
      <c r="D4940" s="5" t="s">
        <v>7369</v>
      </c>
      <c r="E4940" s="36" t="s">
        <v>71</v>
      </c>
      <c r="F4940" s="5" t="s">
        <v>18630</v>
      </c>
      <c r="G4940" s="34"/>
      <c r="H4940" s="5" t="s">
        <v>18630</v>
      </c>
      <c r="I4940" s="34"/>
      <c r="J4940" s="5" t="s">
        <v>18630</v>
      </c>
      <c r="K4940" s="34"/>
      <c r="L4940" s="5" t="s">
        <v>42</v>
      </c>
      <c r="M4940" s="5" t="s">
        <v>43</v>
      </c>
      <c r="N4940" s="5" t="s">
        <v>26</v>
      </c>
      <c r="O4940" s="35">
        <v>123778.37</v>
      </c>
      <c r="P4940" s="5" t="s">
        <v>18630</v>
      </c>
      <c r="Q4940" s="5" t="str">
        <f t="shared" si="77"/>
        <v>Arquivado</v>
      </c>
      <c r="R4940" s="32" t="e">
        <v>#N/A</v>
      </c>
    </row>
    <row r="4941" spans="1:18" x14ac:dyDescent="0.2">
      <c r="A4941" s="5" t="s">
        <v>16375</v>
      </c>
      <c r="B4941" s="5"/>
      <c r="C4941" s="5" t="s">
        <v>16376</v>
      </c>
      <c r="D4941" s="5" t="s">
        <v>891</v>
      </c>
      <c r="E4941" s="36" t="s">
        <v>71</v>
      </c>
      <c r="F4941" s="5" t="s">
        <v>18633</v>
      </c>
      <c r="G4941" s="34">
        <v>46034</v>
      </c>
      <c r="H4941" s="33" t="s">
        <v>18630</v>
      </c>
      <c r="I4941" s="34"/>
      <c r="J4941" s="5" t="s">
        <v>18630</v>
      </c>
      <c r="K4941" s="34"/>
      <c r="L4941" s="5" t="s">
        <v>42</v>
      </c>
      <c r="M4941" s="33" t="s">
        <v>43</v>
      </c>
      <c r="N4941" s="5" t="s">
        <v>26</v>
      </c>
      <c r="O4941" s="35">
        <v>125322.61</v>
      </c>
      <c r="P4941" s="5" t="s">
        <v>18633</v>
      </c>
      <c r="Q4941" s="5" t="str">
        <f t="shared" si="77"/>
        <v>Arquivado</v>
      </c>
      <c r="R4941" s="32" t="e">
        <v>#N/A</v>
      </c>
    </row>
    <row r="4942" spans="1:18" x14ac:dyDescent="0.2">
      <c r="A4942" s="5" t="s">
        <v>16377</v>
      </c>
      <c r="B4942" s="5"/>
      <c r="C4942" s="5" t="s">
        <v>16378</v>
      </c>
      <c r="D4942" s="5" t="s">
        <v>694</v>
      </c>
      <c r="E4942" s="36" t="s">
        <v>71</v>
      </c>
      <c r="F4942" s="5" t="s">
        <v>18633</v>
      </c>
      <c r="G4942" s="34">
        <v>45716</v>
      </c>
      <c r="H4942" s="33" t="s">
        <v>18633</v>
      </c>
      <c r="I4942" s="34">
        <v>45996</v>
      </c>
      <c r="J4942" s="33" t="s">
        <v>18633</v>
      </c>
      <c r="K4942" s="34">
        <v>45737</v>
      </c>
      <c r="L4942" s="33" t="s">
        <v>18794</v>
      </c>
      <c r="M4942" s="33" t="s">
        <v>16379</v>
      </c>
      <c r="N4942" s="5" t="s">
        <v>117</v>
      </c>
      <c r="O4942" s="35">
        <v>845000.67</v>
      </c>
      <c r="P4942" s="60" t="s">
        <v>18630</v>
      </c>
      <c r="Q4942" s="5" t="str">
        <f t="shared" si="77"/>
        <v>Ativo</v>
      </c>
      <c r="R4942" s="32" t="e">
        <v>#N/A</v>
      </c>
    </row>
    <row r="4943" spans="1:18" x14ac:dyDescent="0.2">
      <c r="A4943" s="5" t="s">
        <v>16381</v>
      </c>
      <c r="B4943" s="5"/>
      <c r="C4943" s="5" t="s">
        <v>16382</v>
      </c>
      <c r="D4943" s="5" t="s">
        <v>16383</v>
      </c>
      <c r="E4943" s="36" t="s">
        <v>71</v>
      </c>
      <c r="F4943" s="5" t="s">
        <v>18633</v>
      </c>
      <c r="G4943" s="34">
        <v>46107</v>
      </c>
      <c r="H4943" s="33" t="s">
        <v>18630</v>
      </c>
      <c r="I4943" s="34"/>
      <c r="J4943" s="5" t="s">
        <v>18630</v>
      </c>
      <c r="K4943" s="34"/>
      <c r="L4943" s="5" t="s">
        <v>18795</v>
      </c>
      <c r="M4943" s="5" t="s">
        <v>16384</v>
      </c>
      <c r="N4943" s="5" t="s">
        <v>117</v>
      </c>
      <c r="O4943" s="35">
        <v>489953.33</v>
      </c>
      <c r="P4943" s="60" t="s">
        <v>18630</v>
      </c>
      <c r="Q4943" s="5" t="str">
        <f t="shared" si="77"/>
        <v>Ativo</v>
      </c>
      <c r="R4943" s="32" t="e">
        <v>#N/A</v>
      </c>
    </row>
    <row r="4944" spans="1:18" x14ac:dyDescent="0.2">
      <c r="A4944" s="5" t="s">
        <v>16386</v>
      </c>
      <c r="B4944" s="5"/>
      <c r="C4944" s="5" t="s">
        <v>16387</v>
      </c>
      <c r="D4944" s="5" t="s">
        <v>18691</v>
      </c>
      <c r="E4944" s="36" t="s">
        <v>71</v>
      </c>
      <c r="F4944" s="5" t="s">
        <v>18633</v>
      </c>
      <c r="G4944" s="34">
        <v>44273</v>
      </c>
      <c r="H4944" s="33" t="s">
        <v>18630</v>
      </c>
      <c r="I4944" s="34"/>
      <c r="J4944" s="5" t="s">
        <v>18630</v>
      </c>
      <c r="K4944" s="34"/>
      <c r="L4944" s="5" t="s">
        <v>42</v>
      </c>
      <c r="M4944" s="5" t="s">
        <v>43</v>
      </c>
      <c r="N4944" s="5" t="s">
        <v>26</v>
      </c>
      <c r="O4944" s="35">
        <v>55823.85</v>
      </c>
      <c r="P4944" s="5" t="s">
        <v>18633</v>
      </c>
      <c r="Q4944" s="5" t="str">
        <f t="shared" si="77"/>
        <v>Arquivado</v>
      </c>
      <c r="R4944" s="32" t="e">
        <v>#N/A</v>
      </c>
    </row>
    <row r="4945" spans="1:18" x14ac:dyDescent="0.2">
      <c r="A4945" s="5" t="s">
        <v>16388</v>
      </c>
      <c r="B4945" s="5"/>
      <c r="C4945" s="5" t="s">
        <v>16389</v>
      </c>
      <c r="D4945" s="5" t="s">
        <v>19498</v>
      </c>
      <c r="E4945" s="36" t="s">
        <v>71</v>
      </c>
      <c r="F4945" s="5" t="s">
        <v>18633</v>
      </c>
      <c r="G4945" s="34">
        <v>45474</v>
      </c>
      <c r="H4945" s="33" t="s">
        <v>18630</v>
      </c>
      <c r="I4945" s="34"/>
      <c r="J4945" s="5" t="s">
        <v>18630</v>
      </c>
      <c r="K4945" s="34"/>
      <c r="L4945" s="5" t="s">
        <v>42</v>
      </c>
      <c r="M4945" s="5" t="s">
        <v>16390</v>
      </c>
      <c r="N4945" s="5" t="s">
        <v>26</v>
      </c>
      <c r="O4945" s="35">
        <v>618097.56000000006</v>
      </c>
      <c r="P4945" s="5" t="s">
        <v>18630</v>
      </c>
      <c r="Q4945" s="5" t="str">
        <f t="shared" si="77"/>
        <v>Arquivado</v>
      </c>
      <c r="R4945" s="32" t="e">
        <v>#N/A</v>
      </c>
    </row>
    <row r="4946" spans="1:18" x14ac:dyDescent="0.2">
      <c r="A4946" s="5" t="s">
        <v>16392</v>
      </c>
      <c r="B4946" s="5"/>
      <c r="C4946" s="5" t="s">
        <v>16393</v>
      </c>
      <c r="D4946" s="5" t="s">
        <v>16320</v>
      </c>
      <c r="E4946" s="36" t="s">
        <v>71</v>
      </c>
      <c r="F4946" s="5" t="s">
        <v>18630</v>
      </c>
      <c r="G4946" s="34"/>
      <c r="H4946" s="5" t="s">
        <v>18630</v>
      </c>
      <c r="I4946" s="34"/>
      <c r="J4946" s="5" t="s">
        <v>18630</v>
      </c>
      <c r="K4946" s="34"/>
      <c r="L4946" s="5" t="s">
        <v>42</v>
      </c>
      <c r="M4946" s="5" t="s">
        <v>16394</v>
      </c>
      <c r="N4946" s="5" t="s">
        <v>26</v>
      </c>
      <c r="O4946" s="35">
        <v>55570.84</v>
      </c>
      <c r="P4946" s="5" t="s">
        <v>18630</v>
      </c>
      <c r="Q4946" s="5" t="str">
        <f t="shared" si="77"/>
        <v>Arquivado</v>
      </c>
      <c r="R4946" s="32" t="e">
        <v>#N/A</v>
      </c>
    </row>
    <row r="4947" spans="1:18" x14ac:dyDescent="0.2">
      <c r="A4947" s="5" t="s">
        <v>16396</v>
      </c>
      <c r="B4947" s="5"/>
      <c r="C4947" s="5" t="s">
        <v>16397</v>
      </c>
      <c r="D4947" s="5" t="s">
        <v>18691</v>
      </c>
      <c r="E4947" s="36" t="s">
        <v>71</v>
      </c>
      <c r="F4947" s="5" t="s">
        <v>18633</v>
      </c>
      <c r="G4947" s="34">
        <v>43158</v>
      </c>
      <c r="H4947" s="33" t="s">
        <v>18633</v>
      </c>
      <c r="I4947" s="34">
        <v>43559</v>
      </c>
      <c r="J4947" s="33" t="s">
        <v>18633</v>
      </c>
      <c r="K4947" s="34">
        <v>45058</v>
      </c>
      <c r="L4947" s="33" t="s">
        <v>42</v>
      </c>
      <c r="M4947" s="5" t="s">
        <v>43</v>
      </c>
      <c r="N4947" s="5" t="s">
        <v>26</v>
      </c>
      <c r="O4947" s="35">
        <v>35000</v>
      </c>
      <c r="P4947" s="5" t="s">
        <v>18630</v>
      </c>
      <c r="Q4947" s="5" t="str">
        <f t="shared" si="77"/>
        <v>Arquivado</v>
      </c>
      <c r="R4947" s="32" t="e">
        <v>#N/A</v>
      </c>
    </row>
    <row r="4948" spans="1:18" x14ac:dyDescent="0.2">
      <c r="A4948" s="5" t="s">
        <v>16398</v>
      </c>
      <c r="B4948" s="5"/>
      <c r="C4948" s="5" t="s">
        <v>16399</v>
      </c>
      <c r="D4948" s="5" t="s">
        <v>16400</v>
      </c>
      <c r="E4948" s="36" t="s">
        <v>71</v>
      </c>
      <c r="F4948" s="5" t="s">
        <v>18633</v>
      </c>
      <c r="G4948" s="34">
        <v>44892</v>
      </c>
      <c r="H4948" s="33" t="s">
        <v>18630</v>
      </c>
      <c r="I4948" s="34"/>
      <c r="J4948" s="5" t="s">
        <v>18633</v>
      </c>
      <c r="K4948" s="34">
        <v>45328</v>
      </c>
      <c r="L4948" s="33" t="s">
        <v>42</v>
      </c>
      <c r="M4948" s="33" t="s">
        <v>1023</v>
      </c>
      <c r="N4948" s="5" t="s">
        <v>26</v>
      </c>
      <c r="O4948" s="35">
        <v>647777.91</v>
      </c>
      <c r="P4948" s="5" t="s">
        <v>18633</v>
      </c>
      <c r="Q4948" s="5" t="str">
        <f t="shared" si="77"/>
        <v>Arquivado</v>
      </c>
      <c r="R4948" s="32" t="e">
        <v>#N/A</v>
      </c>
    </row>
    <row r="4949" spans="1:18" x14ac:dyDescent="0.2">
      <c r="A4949" s="5" t="s">
        <v>16401</v>
      </c>
      <c r="B4949" s="5"/>
      <c r="C4949" s="5" t="s">
        <v>16402</v>
      </c>
      <c r="D4949" s="5" t="s">
        <v>16403</v>
      </c>
      <c r="E4949" s="36" t="s">
        <v>71</v>
      </c>
      <c r="F4949" s="5" t="s">
        <v>18633</v>
      </c>
      <c r="G4949" s="34">
        <v>44954</v>
      </c>
      <c r="H4949" s="33" t="s">
        <v>18630</v>
      </c>
      <c r="I4949" s="34"/>
      <c r="J4949" s="5" t="s">
        <v>18633</v>
      </c>
      <c r="K4949" s="34">
        <v>44971</v>
      </c>
      <c r="L4949" s="33" t="s">
        <v>42</v>
      </c>
      <c r="M4949" s="33" t="s">
        <v>16404</v>
      </c>
      <c r="N4949" s="5" t="s">
        <v>26</v>
      </c>
      <c r="O4949" s="35">
        <v>80451.820000000007</v>
      </c>
      <c r="P4949" s="5" t="s">
        <v>18633</v>
      </c>
      <c r="Q4949" s="5" t="str">
        <f t="shared" si="77"/>
        <v>Arquivado</v>
      </c>
      <c r="R4949" s="32" t="e">
        <v>#N/A</v>
      </c>
    </row>
    <row r="4950" spans="1:18" x14ac:dyDescent="0.2">
      <c r="A4950" s="5" t="s">
        <v>16406</v>
      </c>
      <c r="B4950" s="5" t="s">
        <v>16407</v>
      </c>
      <c r="C4950" s="5" t="s">
        <v>16408</v>
      </c>
      <c r="D4950" s="5" t="s">
        <v>19580</v>
      </c>
      <c r="E4950" s="36" t="s">
        <v>71</v>
      </c>
      <c r="F4950" s="5" t="s">
        <v>18633</v>
      </c>
      <c r="G4950" s="34">
        <v>43136</v>
      </c>
      <c r="H4950" s="33" t="s">
        <v>18633</v>
      </c>
      <c r="I4950" s="34">
        <v>43803</v>
      </c>
      <c r="J4950" s="33" t="s">
        <v>18630</v>
      </c>
      <c r="K4950" s="34"/>
      <c r="L4950" s="5" t="s">
        <v>18796</v>
      </c>
      <c r="M4950" s="5" t="s">
        <v>16409</v>
      </c>
      <c r="N4950" s="5" t="s">
        <v>117</v>
      </c>
      <c r="O4950" s="35">
        <v>40000</v>
      </c>
      <c r="P4950" s="60" t="s">
        <v>18630</v>
      </c>
      <c r="Q4950" s="5" t="str">
        <f t="shared" si="77"/>
        <v>Ativo</v>
      </c>
      <c r="R4950" s="32" t="e">
        <v>#N/A</v>
      </c>
    </row>
    <row r="4951" spans="1:18" x14ac:dyDescent="0.2">
      <c r="A4951" s="5" t="s">
        <v>16411</v>
      </c>
      <c r="B4951" s="5" t="s">
        <v>16412</v>
      </c>
      <c r="C4951" s="5" t="s">
        <v>16413</v>
      </c>
      <c r="D4951" s="5" t="s">
        <v>8742</v>
      </c>
      <c r="E4951" s="36" t="s">
        <v>71</v>
      </c>
      <c r="F4951" s="5" t="s">
        <v>18633</v>
      </c>
      <c r="G4951" s="34">
        <v>45691</v>
      </c>
      <c r="H4951" s="33" t="s">
        <v>18633</v>
      </c>
      <c r="I4951" s="34">
        <v>45819</v>
      </c>
      <c r="J4951" s="33" t="s">
        <v>18630</v>
      </c>
      <c r="K4951" s="34"/>
      <c r="L4951" s="5" t="s">
        <v>18795</v>
      </c>
      <c r="M4951" s="5" t="s">
        <v>16414</v>
      </c>
      <c r="N4951" s="5" t="s">
        <v>117</v>
      </c>
      <c r="O4951" s="35">
        <v>728731.85</v>
      </c>
      <c r="P4951" s="60" t="s">
        <v>18630</v>
      </c>
      <c r="Q4951" s="5" t="str">
        <f t="shared" si="77"/>
        <v>Ativo</v>
      </c>
      <c r="R4951" s="32" t="e">
        <v>#N/A</v>
      </c>
    </row>
    <row r="4952" spans="1:18" x14ac:dyDescent="0.2">
      <c r="A4952" s="5" t="s">
        <v>16416</v>
      </c>
      <c r="B4952" s="5"/>
      <c r="C4952" s="5" t="s">
        <v>16417</v>
      </c>
      <c r="D4952" s="5" t="s">
        <v>18693</v>
      </c>
      <c r="E4952" s="36" t="s">
        <v>71</v>
      </c>
      <c r="F4952" s="5" t="s">
        <v>18633</v>
      </c>
      <c r="G4952" s="34">
        <v>43150</v>
      </c>
      <c r="H4952" s="33" t="s">
        <v>18630</v>
      </c>
      <c r="I4952" s="34"/>
      <c r="J4952" s="5" t="s">
        <v>18630</v>
      </c>
      <c r="K4952" s="34"/>
      <c r="L4952" s="5" t="s">
        <v>42</v>
      </c>
      <c r="M4952" s="5" t="s">
        <v>43</v>
      </c>
      <c r="N4952" s="5" t="s">
        <v>26</v>
      </c>
      <c r="O4952" s="35">
        <v>40000</v>
      </c>
      <c r="P4952" s="5" t="s">
        <v>18630</v>
      </c>
      <c r="Q4952" s="5" t="str">
        <f t="shared" si="77"/>
        <v>Arquivado</v>
      </c>
      <c r="R4952" s="32" t="e">
        <v>#N/A</v>
      </c>
    </row>
    <row r="4953" spans="1:18" x14ac:dyDescent="0.2">
      <c r="A4953" s="5" t="s">
        <v>16418</v>
      </c>
      <c r="B4953" s="5"/>
      <c r="C4953" s="5" t="s">
        <v>16419</v>
      </c>
      <c r="D4953" s="5" t="s">
        <v>18695</v>
      </c>
      <c r="E4953" s="36" t="s">
        <v>71</v>
      </c>
      <c r="F4953" s="5" t="s">
        <v>18630</v>
      </c>
      <c r="G4953" s="34"/>
      <c r="H4953" s="5" t="s">
        <v>18630</v>
      </c>
      <c r="I4953" s="34"/>
      <c r="J4953" s="5" t="s">
        <v>18630</v>
      </c>
      <c r="K4953" s="34"/>
      <c r="L4953" s="5" t="s">
        <v>18793</v>
      </c>
      <c r="M4953" s="5" t="s">
        <v>825</v>
      </c>
      <c r="N4953" s="5" t="s">
        <v>18712</v>
      </c>
      <c r="O4953" s="35">
        <v>483135.8</v>
      </c>
      <c r="P4953" s="60" t="s">
        <v>18630</v>
      </c>
      <c r="Q4953" s="5" t="str">
        <f t="shared" si="77"/>
        <v>Ativo</v>
      </c>
      <c r="R4953" s="32" t="e">
        <v>#N/A</v>
      </c>
    </row>
    <row r="4954" spans="1:18" x14ac:dyDescent="0.2">
      <c r="A4954" s="5" t="s">
        <v>16420</v>
      </c>
      <c r="B4954" s="5"/>
      <c r="C4954" s="5" t="s">
        <v>13780</v>
      </c>
      <c r="D4954" s="5" t="s">
        <v>18691</v>
      </c>
      <c r="E4954" s="36" t="s">
        <v>71</v>
      </c>
      <c r="F4954" s="5" t="s">
        <v>18633</v>
      </c>
      <c r="G4954" s="34">
        <v>43901</v>
      </c>
      <c r="H4954" s="33" t="s">
        <v>18633</v>
      </c>
      <c r="I4954" s="34">
        <v>44139</v>
      </c>
      <c r="J4954" s="33" t="s">
        <v>18633</v>
      </c>
      <c r="K4954" s="34">
        <v>44595</v>
      </c>
      <c r="L4954" s="33" t="s">
        <v>42</v>
      </c>
      <c r="M4954" s="33" t="s">
        <v>43</v>
      </c>
      <c r="N4954" s="5" t="s">
        <v>26</v>
      </c>
      <c r="O4954" s="35">
        <v>39950</v>
      </c>
      <c r="P4954" s="5" t="s">
        <v>18633</v>
      </c>
      <c r="Q4954" s="5" t="str">
        <f t="shared" si="77"/>
        <v>Arquivado</v>
      </c>
      <c r="R4954" s="32" t="e">
        <v>#N/A</v>
      </c>
    </row>
    <row r="4955" spans="1:18" x14ac:dyDescent="0.2">
      <c r="A4955" s="5" t="s">
        <v>16421</v>
      </c>
      <c r="B4955" s="5"/>
      <c r="C4955" s="5" t="s">
        <v>13300</v>
      </c>
      <c r="D4955" s="5" t="s">
        <v>18691</v>
      </c>
      <c r="E4955" s="36" t="s">
        <v>71</v>
      </c>
      <c r="F4955" s="5" t="s">
        <v>18633</v>
      </c>
      <c r="G4955" s="34">
        <v>43535</v>
      </c>
      <c r="H4955" s="33" t="s">
        <v>18633</v>
      </c>
      <c r="I4955" s="34">
        <v>43811</v>
      </c>
      <c r="J4955" s="33" t="s">
        <v>18630</v>
      </c>
      <c r="K4955" s="34"/>
      <c r="L4955" s="5" t="s">
        <v>18796</v>
      </c>
      <c r="M4955" s="5" t="s">
        <v>16422</v>
      </c>
      <c r="N4955" s="5" t="s">
        <v>117</v>
      </c>
      <c r="O4955" s="35">
        <v>148689.47</v>
      </c>
      <c r="P4955" s="60" t="s">
        <v>18630</v>
      </c>
      <c r="Q4955" s="5" t="str">
        <f t="shared" si="77"/>
        <v>Ativo</v>
      </c>
      <c r="R4955" s="32" t="e">
        <v>#N/A</v>
      </c>
    </row>
    <row r="4956" spans="1:18" x14ac:dyDescent="0.2">
      <c r="A4956" s="5" t="s">
        <v>16424</v>
      </c>
      <c r="B4956" s="5"/>
      <c r="C4956" s="5" t="s">
        <v>16425</v>
      </c>
      <c r="D4956" s="5" t="s">
        <v>221</v>
      </c>
      <c r="E4956" s="36" t="s">
        <v>71</v>
      </c>
      <c r="F4956" s="5" t="s">
        <v>18633</v>
      </c>
      <c r="G4956" s="34">
        <v>45728</v>
      </c>
      <c r="H4956" s="33" t="s">
        <v>18633</v>
      </c>
      <c r="I4956" s="34">
        <v>45819</v>
      </c>
      <c r="J4956" s="33" t="s">
        <v>18630</v>
      </c>
      <c r="K4956" s="34"/>
      <c r="L4956" s="5" t="s">
        <v>18796</v>
      </c>
      <c r="M4956" s="5" t="s">
        <v>1211</v>
      </c>
      <c r="N4956" s="5" t="s">
        <v>117</v>
      </c>
      <c r="O4956" s="35">
        <v>540237.76</v>
      </c>
      <c r="P4956" s="60" t="s">
        <v>18630</v>
      </c>
      <c r="Q4956" s="5" t="str">
        <f t="shared" si="77"/>
        <v>Ativo</v>
      </c>
      <c r="R4956" s="32" t="e">
        <v>#N/A</v>
      </c>
    </row>
    <row r="4957" spans="1:18" x14ac:dyDescent="0.2">
      <c r="A4957" s="5" t="s">
        <v>16426</v>
      </c>
      <c r="B4957" s="5"/>
      <c r="C4957" s="5" t="s">
        <v>16427</v>
      </c>
      <c r="D4957" s="5" t="s">
        <v>16428</v>
      </c>
      <c r="E4957" s="36" t="s">
        <v>279</v>
      </c>
      <c r="F4957" s="5" t="s">
        <v>18633</v>
      </c>
      <c r="G4957" s="34">
        <v>45894</v>
      </c>
      <c r="H4957" s="33" t="s">
        <v>18630</v>
      </c>
      <c r="I4957" s="34"/>
      <c r="J4957" s="5" t="s">
        <v>18630</v>
      </c>
      <c r="K4957" s="34"/>
      <c r="L4957" s="5" t="s">
        <v>18684</v>
      </c>
      <c r="M4957" s="33" t="s">
        <v>16429</v>
      </c>
      <c r="N4957" s="5" t="s">
        <v>117</v>
      </c>
      <c r="O4957" s="35">
        <v>47725.51</v>
      </c>
      <c r="P4957" s="60" t="s">
        <v>18633</v>
      </c>
      <c r="Q4957" s="5" t="str">
        <f t="shared" si="77"/>
        <v>Ativo</v>
      </c>
      <c r="R4957" s="32" t="e">
        <v>#N/A</v>
      </c>
    </row>
    <row r="4958" spans="1:18" x14ac:dyDescent="0.2">
      <c r="A4958" s="5" t="s">
        <v>16431</v>
      </c>
      <c r="B4958" s="5"/>
      <c r="C4958" s="5" t="s">
        <v>16432</v>
      </c>
      <c r="D4958" s="5" t="s">
        <v>16433</v>
      </c>
      <c r="E4958" s="36" t="s">
        <v>71</v>
      </c>
      <c r="F4958" s="5" t="s">
        <v>18633</v>
      </c>
      <c r="G4958" s="34">
        <v>45968</v>
      </c>
      <c r="H4958" s="33" t="s">
        <v>18633</v>
      </c>
      <c r="I4958" s="34">
        <v>46085</v>
      </c>
      <c r="J4958" s="33" t="s">
        <v>18630</v>
      </c>
      <c r="K4958" s="34"/>
      <c r="L4958" s="5" t="s">
        <v>18795</v>
      </c>
      <c r="M4958" s="5" t="s">
        <v>16434</v>
      </c>
      <c r="N4958" s="5" t="s">
        <v>117</v>
      </c>
      <c r="O4958" s="35">
        <v>454178.54</v>
      </c>
      <c r="P4958" s="60" t="s">
        <v>18630</v>
      </c>
      <c r="Q4958" s="5" t="str">
        <f t="shared" si="77"/>
        <v>Ativo</v>
      </c>
      <c r="R4958" s="32" t="e">
        <v>#N/A</v>
      </c>
    </row>
    <row r="4959" spans="1:18" x14ac:dyDescent="0.2">
      <c r="A4959" s="5" t="s">
        <v>16436</v>
      </c>
      <c r="B4959" s="5" t="s">
        <v>16437</v>
      </c>
      <c r="C4959" s="5" t="s">
        <v>13780</v>
      </c>
      <c r="D4959" s="5" t="s">
        <v>18691</v>
      </c>
      <c r="E4959" s="36" t="s">
        <v>71</v>
      </c>
      <c r="F4959" s="5" t="s">
        <v>18633</v>
      </c>
      <c r="G4959" s="34">
        <v>43605</v>
      </c>
      <c r="H4959" s="33" t="s">
        <v>18633</v>
      </c>
      <c r="I4959" s="34">
        <v>44042</v>
      </c>
      <c r="J4959" s="33" t="s">
        <v>18633</v>
      </c>
      <c r="K4959" s="34">
        <v>45966</v>
      </c>
      <c r="L4959" s="33" t="s">
        <v>42</v>
      </c>
      <c r="M4959" s="5" t="s">
        <v>16438</v>
      </c>
      <c r="N4959" s="5" t="s">
        <v>26</v>
      </c>
      <c r="O4959" s="35">
        <v>328832.09000000003</v>
      </c>
      <c r="P4959" s="5" t="s">
        <v>18630</v>
      </c>
      <c r="Q4959" s="5" t="str">
        <f t="shared" si="77"/>
        <v>Arquivado</v>
      </c>
      <c r="R4959" s="32" t="e">
        <v>#N/A</v>
      </c>
    </row>
    <row r="4960" spans="1:18" x14ac:dyDescent="0.2">
      <c r="A4960" s="5" t="s">
        <v>16440</v>
      </c>
      <c r="B4960" s="5"/>
      <c r="C4960" s="5" t="s">
        <v>16441</v>
      </c>
      <c r="D4960" s="5" t="s">
        <v>19218</v>
      </c>
      <c r="E4960" s="36" t="s">
        <v>71</v>
      </c>
      <c r="F4960" s="5" t="s">
        <v>18633</v>
      </c>
      <c r="G4960" s="34">
        <v>45258</v>
      </c>
      <c r="H4960" s="33" t="s">
        <v>18633</v>
      </c>
      <c r="I4960" s="34">
        <v>45042</v>
      </c>
      <c r="J4960" s="33" t="s">
        <v>18633</v>
      </c>
      <c r="K4960" s="34">
        <v>44656</v>
      </c>
      <c r="L4960" s="33" t="s">
        <v>42</v>
      </c>
      <c r="M4960" s="5" t="s">
        <v>43</v>
      </c>
      <c r="N4960" s="5" t="s">
        <v>26</v>
      </c>
      <c r="O4960" s="35">
        <v>630617.28</v>
      </c>
      <c r="P4960" s="5" t="s">
        <v>18630</v>
      </c>
      <c r="Q4960" s="5" t="str">
        <f t="shared" si="77"/>
        <v>Arquivado</v>
      </c>
      <c r="R4960" s="32" t="e">
        <v>#N/A</v>
      </c>
    </row>
    <row r="4961" spans="1:18" x14ac:dyDescent="0.2">
      <c r="A4961" s="5" t="s">
        <v>16442</v>
      </c>
      <c r="B4961" s="5" t="s">
        <v>16443</v>
      </c>
      <c r="C4961" s="5" t="s">
        <v>16444</v>
      </c>
      <c r="D4961" s="5" t="s">
        <v>184</v>
      </c>
      <c r="E4961" s="36" t="s">
        <v>71</v>
      </c>
      <c r="F4961" s="5" t="s">
        <v>18633</v>
      </c>
      <c r="G4961" s="34">
        <v>43167</v>
      </c>
      <c r="H4961" s="33" t="s">
        <v>18633</v>
      </c>
      <c r="I4961" s="34">
        <v>43438</v>
      </c>
      <c r="J4961" s="33" t="s">
        <v>18633</v>
      </c>
      <c r="K4961" s="34">
        <v>44810</v>
      </c>
      <c r="L4961" s="33" t="s">
        <v>42</v>
      </c>
      <c r="M4961" s="5" t="s">
        <v>43</v>
      </c>
      <c r="N4961" s="5" t="s">
        <v>26</v>
      </c>
      <c r="O4961" s="35">
        <v>40000</v>
      </c>
      <c r="P4961" s="5" t="s">
        <v>18630</v>
      </c>
      <c r="Q4961" s="5" t="str">
        <f t="shared" si="77"/>
        <v>Arquivado</v>
      </c>
      <c r="R4961" s="32" t="e">
        <v>#N/A</v>
      </c>
    </row>
    <row r="4962" spans="1:18" x14ac:dyDescent="0.2">
      <c r="A4962" s="5" t="s">
        <v>16445</v>
      </c>
      <c r="B4962" s="5"/>
      <c r="C4962" s="5" t="s">
        <v>952</v>
      </c>
      <c r="D4962" s="5" t="s">
        <v>19581</v>
      </c>
      <c r="E4962" s="36" t="s">
        <v>124</v>
      </c>
      <c r="F4962" s="5" t="s">
        <v>18630</v>
      </c>
      <c r="G4962" s="34"/>
      <c r="H4962" s="5" t="s">
        <v>18630</v>
      </c>
      <c r="I4962" s="34"/>
      <c r="J4962" s="5" t="s">
        <v>18630</v>
      </c>
      <c r="K4962" s="34"/>
      <c r="L4962" s="5" t="s">
        <v>42</v>
      </c>
      <c r="M4962" s="5" t="s">
        <v>16446</v>
      </c>
      <c r="N4962" s="5" t="s">
        <v>26</v>
      </c>
      <c r="O4962" s="35">
        <v>0.01</v>
      </c>
      <c r="P4962" s="5" t="s">
        <v>18630</v>
      </c>
      <c r="Q4962" s="5" t="str">
        <f t="shared" si="77"/>
        <v>Arquivado</v>
      </c>
      <c r="R4962" s="32" t="e">
        <v>#N/A</v>
      </c>
    </row>
    <row r="4963" spans="1:18" x14ac:dyDescent="0.2">
      <c r="A4963" s="5" t="s">
        <v>13296</v>
      </c>
      <c r="B4963" s="5"/>
      <c r="C4963" s="5" t="s">
        <v>13297</v>
      </c>
      <c r="D4963" s="5" t="s">
        <v>19222</v>
      </c>
      <c r="E4963" s="36" t="s">
        <v>71</v>
      </c>
      <c r="F4963" s="5" t="s">
        <v>18633</v>
      </c>
      <c r="G4963" s="34">
        <v>43762</v>
      </c>
      <c r="H4963" s="33" t="s">
        <v>18630</v>
      </c>
      <c r="I4963" s="34"/>
      <c r="J4963" s="5" t="s">
        <v>18633</v>
      </c>
      <c r="K4963" s="34">
        <v>44309</v>
      </c>
      <c r="L4963" s="33" t="s">
        <v>42</v>
      </c>
      <c r="M4963" s="5" t="s">
        <v>43</v>
      </c>
      <c r="N4963" s="5" t="s">
        <v>26</v>
      </c>
      <c r="O4963" s="35">
        <v>519376.63</v>
      </c>
      <c r="P4963" s="5" t="s">
        <v>18630</v>
      </c>
      <c r="Q4963" s="5" t="str">
        <f t="shared" si="77"/>
        <v>Arquivado</v>
      </c>
      <c r="R4963" s="32" t="e">
        <v>#N/A</v>
      </c>
    </row>
    <row r="4964" spans="1:18" x14ac:dyDescent="0.2">
      <c r="A4964" s="5" t="s">
        <v>16448</v>
      </c>
      <c r="B4964" s="5"/>
      <c r="C4964" s="5" t="s">
        <v>16449</v>
      </c>
      <c r="D4964" s="5" t="s">
        <v>18693</v>
      </c>
      <c r="E4964" s="36" t="s">
        <v>71</v>
      </c>
      <c r="F4964" s="5" t="s">
        <v>18633</v>
      </c>
      <c r="G4964" s="34">
        <v>43553</v>
      </c>
      <c r="H4964" s="33" t="s">
        <v>18630</v>
      </c>
      <c r="I4964" s="34"/>
      <c r="J4964" s="5" t="s">
        <v>18633</v>
      </c>
      <c r="K4964" s="34">
        <v>43782</v>
      </c>
      <c r="L4964" s="33" t="s">
        <v>42</v>
      </c>
      <c r="M4964" s="5" t="s">
        <v>16450</v>
      </c>
      <c r="N4964" s="5" t="s">
        <v>26</v>
      </c>
      <c r="O4964" s="35">
        <v>198121.25</v>
      </c>
      <c r="P4964" s="5" t="s">
        <v>18630</v>
      </c>
      <c r="Q4964" s="5" t="str">
        <f t="shared" si="77"/>
        <v>Arquivado</v>
      </c>
      <c r="R4964" s="32" t="e">
        <v>#N/A</v>
      </c>
    </row>
    <row r="4965" spans="1:18" x14ac:dyDescent="0.2">
      <c r="A4965" s="5" t="s">
        <v>16452</v>
      </c>
      <c r="B4965" s="5"/>
      <c r="C4965" s="5" t="s">
        <v>10553</v>
      </c>
      <c r="D4965" s="5" t="s">
        <v>19216</v>
      </c>
      <c r="E4965" s="36" t="s">
        <v>39</v>
      </c>
      <c r="F4965" s="5" t="s">
        <v>18630</v>
      </c>
      <c r="G4965" s="34"/>
      <c r="H4965" s="5" t="s">
        <v>18630</v>
      </c>
      <c r="I4965" s="34"/>
      <c r="J4965" s="5" t="s">
        <v>18630</v>
      </c>
      <c r="K4965" s="34"/>
      <c r="L4965" s="5" t="s">
        <v>18793</v>
      </c>
      <c r="M4965" s="33" t="s">
        <v>43</v>
      </c>
      <c r="N4965" s="5" t="s">
        <v>26</v>
      </c>
      <c r="O4965" s="35">
        <v>35000</v>
      </c>
      <c r="P4965" s="60" t="s">
        <v>18633</v>
      </c>
      <c r="Q4965" s="5" t="str">
        <f t="shared" si="77"/>
        <v>Ativo</v>
      </c>
      <c r="R4965" s="32" t="e">
        <v>#N/A</v>
      </c>
    </row>
    <row r="4966" spans="1:18" x14ac:dyDescent="0.2">
      <c r="A4966" s="5" t="s">
        <v>16453</v>
      </c>
      <c r="B4966" s="5"/>
      <c r="C4966" s="5" t="s">
        <v>16454</v>
      </c>
      <c r="D4966" s="5" t="s">
        <v>19230</v>
      </c>
      <c r="E4966" s="36" t="s">
        <v>71</v>
      </c>
      <c r="F4966" s="5" t="s">
        <v>18633</v>
      </c>
      <c r="G4966" s="34">
        <v>45366</v>
      </c>
      <c r="H4966" s="33" t="s">
        <v>18633</v>
      </c>
      <c r="I4966" s="34">
        <v>45498</v>
      </c>
      <c r="J4966" s="33" t="s">
        <v>18633</v>
      </c>
      <c r="K4966" s="34">
        <v>45559</v>
      </c>
      <c r="L4966" s="33" t="s">
        <v>42</v>
      </c>
      <c r="M4966" s="5" t="s">
        <v>208</v>
      </c>
      <c r="N4966" s="5" t="s">
        <v>26</v>
      </c>
      <c r="O4966" s="35">
        <v>297578.21000000002</v>
      </c>
      <c r="P4966" s="5" t="s">
        <v>18630</v>
      </c>
      <c r="Q4966" s="5" t="str">
        <f t="shared" si="77"/>
        <v>Arquivado</v>
      </c>
      <c r="R4966" s="32" t="e">
        <v>#N/A</v>
      </c>
    </row>
    <row r="4967" spans="1:18" x14ac:dyDescent="0.2">
      <c r="A4967" s="5" t="s">
        <v>16455</v>
      </c>
      <c r="B4967" s="5"/>
      <c r="C4967" s="5" t="s">
        <v>16456</v>
      </c>
      <c r="D4967" s="5" t="s">
        <v>18695</v>
      </c>
      <c r="E4967" s="36" t="s">
        <v>71</v>
      </c>
      <c r="F4967" s="5" t="s">
        <v>18630</v>
      </c>
      <c r="G4967" s="34"/>
      <c r="H4967" s="5" t="s">
        <v>18630</v>
      </c>
      <c r="I4967" s="34"/>
      <c r="J4967" s="5" t="s">
        <v>18630</v>
      </c>
      <c r="K4967" s="34"/>
      <c r="L4967" s="5" t="s">
        <v>42</v>
      </c>
      <c r="M4967" s="5" t="s">
        <v>16457</v>
      </c>
      <c r="N4967" s="5" t="s">
        <v>26</v>
      </c>
      <c r="O4967" s="35">
        <v>40000</v>
      </c>
      <c r="P4967" s="5" t="s">
        <v>18630</v>
      </c>
      <c r="Q4967" s="5" t="str">
        <f t="shared" si="77"/>
        <v>Arquivado</v>
      </c>
      <c r="R4967" s="32" t="e">
        <v>#N/A</v>
      </c>
    </row>
    <row r="4968" spans="1:18" x14ac:dyDescent="0.2">
      <c r="A4968" s="5" t="s">
        <v>16459</v>
      </c>
      <c r="B4968" s="5"/>
      <c r="C4968" s="5" t="s">
        <v>16460</v>
      </c>
      <c r="D4968" s="5" t="s">
        <v>443</v>
      </c>
      <c r="E4968" s="36" t="s">
        <v>71</v>
      </c>
      <c r="F4968" s="5" t="s">
        <v>18633</v>
      </c>
      <c r="G4968" s="34">
        <v>44393</v>
      </c>
      <c r="H4968" s="33" t="s">
        <v>18633</v>
      </c>
      <c r="I4968" s="34">
        <v>44593</v>
      </c>
      <c r="J4968" s="33" t="s">
        <v>18633</v>
      </c>
      <c r="K4968" s="34">
        <v>44993</v>
      </c>
      <c r="L4968" s="33" t="s">
        <v>42</v>
      </c>
      <c r="M4968" s="5" t="s">
        <v>43</v>
      </c>
      <c r="N4968" s="5" t="s">
        <v>26</v>
      </c>
      <c r="O4968" s="35">
        <v>55453.99</v>
      </c>
      <c r="P4968" s="5" t="s">
        <v>18630</v>
      </c>
      <c r="Q4968" s="5" t="str">
        <f t="shared" si="77"/>
        <v>Arquivado</v>
      </c>
      <c r="R4968" s="32" t="e">
        <v>#N/A</v>
      </c>
    </row>
    <row r="4969" spans="1:18" x14ac:dyDescent="0.2">
      <c r="A4969" s="5" t="s">
        <v>16461</v>
      </c>
      <c r="B4969" s="5" t="s">
        <v>16462</v>
      </c>
      <c r="C4969" s="5" t="s">
        <v>16463</v>
      </c>
      <c r="D4969" s="5" t="s">
        <v>13937</v>
      </c>
      <c r="E4969" s="36" t="s">
        <v>71</v>
      </c>
      <c r="F4969" s="5" t="s">
        <v>18633</v>
      </c>
      <c r="G4969" s="34">
        <v>43060</v>
      </c>
      <c r="H4969" s="33" t="s">
        <v>18630</v>
      </c>
      <c r="I4969" s="34"/>
      <c r="J4969" s="5" t="s">
        <v>18633</v>
      </c>
      <c r="K4969" s="34">
        <v>43157</v>
      </c>
      <c r="L4969" s="33" t="s">
        <v>23</v>
      </c>
      <c r="M4969" s="5" t="s">
        <v>16464</v>
      </c>
      <c r="N4969" s="5" t="s">
        <v>26</v>
      </c>
      <c r="O4969" s="35">
        <v>210000</v>
      </c>
      <c r="P4969" s="5" t="s">
        <v>18630</v>
      </c>
      <c r="Q4969" s="5" t="str">
        <f t="shared" si="77"/>
        <v>Arquivado</v>
      </c>
      <c r="R4969" s="32" t="e">
        <v>#N/A</v>
      </c>
    </row>
    <row r="4970" spans="1:18" x14ac:dyDescent="0.2">
      <c r="A4970" s="5" t="s">
        <v>16466</v>
      </c>
      <c r="B4970" s="5"/>
      <c r="C4970" s="5" t="s">
        <v>16467</v>
      </c>
      <c r="D4970" s="5" t="s">
        <v>4454</v>
      </c>
      <c r="E4970" s="36" t="s">
        <v>71</v>
      </c>
      <c r="F4970" s="5" t="s">
        <v>18630</v>
      </c>
      <c r="G4970" s="34"/>
      <c r="H4970" s="5" t="s">
        <v>18630</v>
      </c>
      <c r="I4970" s="34"/>
      <c r="J4970" s="5" t="s">
        <v>18630</v>
      </c>
      <c r="K4970" s="34"/>
      <c r="L4970" s="5" t="s">
        <v>42</v>
      </c>
      <c r="M4970" s="5" t="s">
        <v>825</v>
      </c>
      <c r="N4970" s="5" t="s">
        <v>26</v>
      </c>
      <c r="O4970" s="35">
        <v>757304.14</v>
      </c>
      <c r="P4970" s="5" t="s">
        <v>18633</v>
      </c>
      <c r="Q4970" s="5" t="str">
        <f t="shared" si="77"/>
        <v>Arquivado</v>
      </c>
      <c r="R4970" s="32" t="e">
        <v>#N/A</v>
      </c>
    </row>
    <row r="4971" spans="1:18" x14ac:dyDescent="0.2">
      <c r="A4971" s="5" t="s">
        <v>16468</v>
      </c>
      <c r="B4971" s="5"/>
      <c r="C4971" s="5" t="s">
        <v>16469</v>
      </c>
      <c r="D4971" s="5" t="s">
        <v>18692</v>
      </c>
      <c r="E4971" s="36" t="s">
        <v>71</v>
      </c>
      <c r="F4971" s="5" t="s">
        <v>18633</v>
      </c>
      <c r="G4971" s="34">
        <v>45448</v>
      </c>
      <c r="H4971" s="33" t="s">
        <v>18633</v>
      </c>
      <c r="I4971" s="34">
        <v>45825</v>
      </c>
      <c r="J4971" s="33" t="s">
        <v>18630</v>
      </c>
      <c r="K4971" s="34"/>
      <c r="L4971" s="5" t="s">
        <v>18795</v>
      </c>
      <c r="M4971" s="5" t="s">
        <v>16470</v>
      </c>
      <c r="N4971" s="5" t="s">
        <v>117</v>
      </c>
      <c r="O4971" s="35">
        <v>239697.21</v>
      </c>
      <c r="P4971" s="60" t="s">
        <v>18630</v>
      </c>
      <c r="Q4971" s="5" t="str">
        <f t="shared" si="77"/>
        <v>Ativo</v>
      </c>
      <c r="R4971" s="32" t="e">
        <v>#N/A</v>
      </c>
    </row>
    <row r="4972" spans="1:18" x14ac:dyDescent="0.2">
      <c r="A4972" s="5" t="s">
        <v>16472</v>
      </c>
      <c r="B4972" s="5"/>
      <c r="C4972" s="5" t="s">
        <v>16473</v>
      </c>
      <c r="D4972" s="5" t="s">
        <v>15041</v>
      </c>
      <c r="E4972" s="36" t="s">
        <v>71</v>
      </c>
      <c r="F4972" s="5" t="s">
        <v>18630</v>
      </c>
      <c r="G4972" s="34"/>
      <c r="H4972" s="5" t="s">
        <v>18630</v>
      </c>
      <c r="I4972" s="34"/>
      <c r="J4972" s="5" t="s">
        <v>18630</v>
      </c>
      <c r="K4972" s="34"/>
      <c r="L4972" s="5" t="s">
        <v>42</v>
      </c>
      <c r="M4972" s="5" t="s">
        <v>8417</v>
      </c>
      <c r="N4972" s="5" t="s">
        <v>26</v>
      </c>
      <c r="O4972" s="35">
        <v>80137.53</v>
      </c>
      <c r="P4972" s="5" t="s">
        <v>18630</v>
      </c>
      <c r="Q4972" s="5" t="str">
        <f t="shared" si="77"/>
        <v>Arquivado</v>
      </c>
      <c r="R4972" s="32" t="e">
        <v>#N/A</v>
      </c>
    </row>
    <row r="4973" spans="1:18" x14ac:dyDescent="0.2">
      <c r="A4973" s="5" t="s">
        <v>16474</v>
      </c>
      <c r="B4973" s="5"/>
      <c r="C4973" s="5" t="s">
        <v>8091</v>
      </c>
      <c r="D4973" s="5" t="s">
        <v>8742</v>
      </c>
      <c r="E4973" s="36" t="s">
        <v>71</v>
      </c>
      <c r="F4973" s="5" t="s">
        <v>18633</v>
      </c>
      <c r="G4973" s="34">
        <v>45442</v>
      </c>
      <c r="H4973" s="33" t="s">
        <v>18633</v>
      </c>
      <c r="I4973" s="34">
        <v>45632</v>
      </c>
      <c r="J4973" s="33" t="s">
        <v>18633</v>
      </c>
      <c r="K4973" s="34">
        <v>45941</v>
      </c>
      <c r="L4973" s="33" t="s">
        <v>18794</v>
      </c>
      <c r="M4973" s="33" t="s">
        <v>16475</v>
      </c>
      <c r="N4973" s="5" t="s">
        <v>117</v>
      </c>
      <c r="O4973" s="35">
        <v>189548.81</v>
      </c>
      <c r="P4973" s="60" t="s">
        <v>18630</v>
      </c>
      <c r="Q4973" s="5" t="str">
        <f t="shared" si="77"/>
        <v>Ativo</v>
      </c>
      <c r="R4973" s="32" t="e">
        <v>#N/A</v>
      </c>
    </row>
    <row r="4974" spans="1:18" x14ac:dyDescent="0.2">
      <c r="A4974" s="5" t="s">
        <v>16477</v>
      </c>
      <c r="B4974" s="5" t="s">
        <v>16478</v>
      </c>
      <c r="C4974" s="5" t="s">
        <v>16479</v>
      </c>
      <c r="D4974" s="5" t="s">
        <v>2614</v>
      </c>
      <c r="E4974" s="36" t="s">
        <v>71</v>
      </c>
      <c r="F4974" s="5" t="s">
        <v>18633</v>
      </c>
      <c r="G4974" s="34">
        <v>45450</v>
      </c>
      <c r="H4974" s="33" t="s">
        <v>18633</v>
      </c>
      <c r="I4974" s="34">
        <v>45625</v>
      </c>
      <c r="J4974" s="33" t="s">
        <v>18630</v>
      </c>
      <c r="K4974" s="34"/>
      <c r="L4974" s="5" t="s">
        <v>18796</v>
      </c>
      <c r="M4974" s="5" t="s">
        <v>16480</v>
      </c>
      <c r="N4974" s="5" t="s">
        <v>117</v>
      </c>
      <c r="O4974" s="35">
        <v>277987.55</v>
      </c>
      <c r="P4974" s="60" t="s">
        <v>18630</v>
      </c>
      <c r="Q4974" s="5" t="str">
        <f t="shared" si="77"/>
        <v>Ativo</v>
      </c>
      <c r="R4974" s="32" t="e">
        <v>#N/A</v>
      </c>
    </row>
    <row r="4975" spans="1:18" x14ac:dyDescent="0.2">
      <c r="A4975" s="5" t="s">
        <v>16482</v>
      </c>
      <c r="B4975" s="5" t="s">
        <v>16483</v>
      </c>
      <c r="C4975" s="5" t="s">
        <v>16484</v>
      </c>
      <c r="D4975" s="5" t="s">
        <v>2962</v>
      </c>
      <c r="E4975" s="36" t="s">
        <v>71</v>
      </c>
      <c r="F4975" s="5" t="s">
        <v>18633</v>
      </c>
      <c r="G4975" s="34">
        <v>43180</v>
      </c>
      <c r="H4975" s="33" t="s">
        <v>18633</v>
      </c>
      <c r="I4975" s="34">
        <v>43564</v>
      </c>
      <c r="J4975" s="33" t="s">
        <v>18633</v>
      </c>
      <c r="K4975" s="34">
        <v>45040</v>
      </c>
      <c r="L4975" s="33" t="s">
        <v>18794</v>
      </c>
      <c r="M4975" s="5" t="s">
        <v>1105</v>
      </c>
      <c r="N4975" s="5" t="s">
        <v>117</v>
      </c>
      <c r="O4975" s="35">
        <v>40000</v>
      </c>
      <c r="P4975" s="60" t="s">
        <v>18630</v>
      </c>
      <c r="Q4975" s="5" t="str">
        <f t="shared" si="77"/>
        <v>Ativo</v>
      </c>
      <c r="R4975" s="32" t="e">
        <v>#N/A</v>
      </c>
    </row>
    <row r="4976" spans="1:18" x14ac:dyDescent="0.2">
      <c r="A4976" s="5" t="s">
        <v>16485</v>
      </c>
      <c r="B4976" s="5"/>
      <c r="C4976" s="5" t="s">
        <v>16486</v>
      </c>
      <c r="D4976" s="5" t="s">
        <v>443</v>
      </c>
      <c r="E4976" s="36" t="s">
        <v>71</v>
      </c>
      <c r="F4976" s="5" t="s">
        <v>18633</v>
      </c>
      <c r="G4976" s="34">
        <v>45432</v>
      </c>
      <c r="H4976" s="33" t="s">
        <v>18633</v>
      </c>
      <c r="I4976" s="34">
        <v>45615</v>
      </c>
      <c r="J4976" s="33" t="s">
        <v>18630</v>
      </c>
      <c r="K4976" s="34"/>
      <c r="L4976" s="5" t="s">
        <v>18796</v>
      </c>
      <c r="M4976" s="5" t="s">
        <v>16487</v>
      </c>
      <c r="N4976" s="5" t="s">
        <v>117</v>
      </c>
      <c r="O4976" s="35">
        <v>213923.35</v>
      </c>
      <c r="P4976" s="60" t="s">
        <v>18630</v>
      </c>
      <c r="Q4976" s="5" t="str">
        <f t="shared" si="77"/>
        <v>Ativo</v>
      </c>
      <c r="R4976" s="32" t="e">
        <v>#N/A</v>
      </c>
    </row>
    <row r="4977" spans="1:18" x14ac:dyDescent="0.2">
      <c r="A4977" s="5" t="s">
        <v>16489</v>
      </c>
      <c r="B4977" s="5" t="s">
        <v>16490</v>
      </c>
      <c r="C4977" s="5" t="s">
        <v>16491</v>
      </c>
      <c r="D4977" s="5" t="s">
        <v>4184</v>
      </c>
      <c r="E4977" s="36" t="s">
        <v>71</v>
      </c>
      <c r="F4977" s="5" t="s">
        <v>18630</v>
      </c>
      <c r="G4977" s="34"/>
      <c r="H4977" s="5" t="s">
        <v>18633</v>
      </c>
      <c r="I4977" s="34">
        <v>43446</v>
      </c>
      <c r="J4977" s="33" t="s">
        <v>18633</v>
      </c>
      <c r="K4977" s="34">
        <v>45573</v>
      </c>
      <c r="L4977" s="33" t="s">
        <v>42</v>
      </c>
      <c r="M4977" s="5" t="s">
        <v>16492</v>
      </c>
      <c r="N4977" s="5" t="s">
        <v>26</v>
      </c>
      <c r="O4977" s="35">
        <v>40000</v>
      </c>
      <c r="P4977" s="5" t="s">
        <v>18630</v>
      </c>
      <c r="Q4977" s="5" t="str">
        <f t="shared" si="77"/>
        <v>Arquivado</v>
      </c>
      <c r="R4977" s="32" t="e">
        <v>#N/A</v>
      </c>
    </row>
    <row r="4978" spans="1:18" x14ac:dyDescent="0.2">
      <c r="A4978" s="5" t="s">
        <v>16494</v>
      </c>
      <c r="B4978" s="5"/>
      <c r="C4978" s="5" t="s">
        <v>16495</v>
      </c>
      <c r="D4978" s="5" t="s">
        <v>443</v>
      </c>
      <c r="E4978" s="36" t="s">
        <v>71</v>
      </c>
      <c r="F4978" s="5" t="s">
        <v>18633</v>
      </c>
      <c r="G4978" s="34">
        <v>45334</v>
      </c>
      <c r="H4978" s="33" t="s">
        <v>18633</v>
      </c>
      <c r="I4978" s="34">
        <v>45533</v>
      </c>
      <c r="J4978" s="33" t="s">
        <v>18633</v>
      </c>
      <c r="K4978" s="34">
        <v>45716</v>
      </c>
      <c r="L4978" s="33" t="s">
        <v>42</v>
      </c>
      <c r="M4978" s="5" t="s">
        <v>16496</v>
      </c>
      <c r="N4978" s="5" t="s">
        <v>26</v>
      </c>
      <c r="O4978" s="35">
        <v>175967.13</v>
      </c>
      <c r="P4978" s="5" t="s">
        <v>18630</v>
      </c>
      <c r="Q4978" s="5" t="str">
        <f t="shared" si="77"/>
        <v>Arquivado</v>
      </c>
      <c r="R4978" s="32" t="e">
        <v>#N/A</v>
      </c>
    </row>
    <row r="4979" spans="1:18" x14ac:dyDescent="0.2">
      <c r="A4979" s="5" t="s">
        <v>16498</v>
      </c>
      <c r="B4979" s="5"/>
      <c r="C4979" s="5" t="s">
        <v>16499</v>
      </c>
      <c r="D4979" s="5" t="s">
        <v>18695</v>
      </c>
      <c r="E4979" s="36" t="s">
        <v>71</v>
      </c>
      <c r="F4979" s="5" t="s">
        <v>18633</v>
      </c>
      <c r="G4979" s="34">
        <v>45237</v>
      </c>
      <c r="H4979" s="33" t="s">
        <v>18630</v>
      </c>
      <c r="I4979" s="34"/>
      <c r="J4979" s="5" t="s">
        <v>18633</v>
      </c>
      <c r="K4979" s="34">
        <v>45429</v>
      </c>
      <c r="L4979" s="33" t="s">
        <v>42</v>
      </c>
      <c r="M4979" s="33" t="s">
        <v>43</v>
      </c>
      <c r="N4979" s="5" t="s">
        <v>26</v>
      </c>
      <c r="O4979" s="35">
        <v>856394.72</v>
      </c>
      <c r="P4979" s="5" t="s">
        <v>18633</v>
      </c>
      <c r="Q4979" s="5" t="str">
        <f t="shared" si="77"/>
        <v>Arquivado</v>
      </c>
      <c r="R4979" s="32" t="e">
        <v>#N/A</v>
      </c>
    </row>
    <row r="4980" spans="1:18" x14ac:dyDescent="0.2">
      <c r="A4980" s="5" t="s">
        <v>16500</v>
      </c>
      <c r="B4980" s="5"/>
      <c r="C4980" s="5" t="s">
        <v>16501</v>
      </c>
      <c r="D4980" s="5" t="s">
        <v>16502</v>
      </c>
      <c r="E4980" s="36" t="s">
        <v>71</v>
      </c>
      <c r="F4980" s="5" t="s">
        <v>18633</v>
      </c>
      <c r="G4980" s="34">
        <v>45306</v>
      </c>
      <c r="H4980" s="33" t="s">
        <v>18633</v>
      </c>
      <c r="I4980" s="34">
        <v>45463</v>
      </c>
      <c r="J4980" s="33" t="s">
        <v>18633</v>
      </c>
      <c r="K4980" s="34">
        <v>45733</v>
      </c>
      <c r="L4980" s="33" t="s">
        <v>18794</v>
      </c>
      <c r="M4980" s="33" t="s">
        <v>16503</v>
      </c>
      <c r="N4980" s="5" t="s">
        <v>117</v>
      </c>
      <c r="O4980" s="35">
        <v>682133.77</v>
      </c>
      <c r="P4980" s="60" t="s">
        <v>18630</v>
      </c>
      <c r="Q4980" s="5" t="str">
        <f t="shared" si="77"/>
        <v>Ativo</v>
      </c>
      <c r="R4980" s="32" t="e">
        <v>#N/A</v>
      </c>
    </row>
    <row r="4981" spans="1:18" x14ac:dyDescent="0.2">
      <c r="A4981" s="5" t="s">
        <v>16505</v>
      </c>
      <c r="B4981" s="5"/>
      <c r="C4981" s="5" t="s">
        <v>16506</v>
      </c>
      <c r="D4981" s="5" t="s">
        <v>9805</v>
      </c>
      <c r="E4981" s="36" t="s">
        <v>71</v>
      </c>
      <c r="F4981" s="5" t="s">
        <v>18630</v>
      </c>
      <c r="G4981" s="34"/>
      <c r="H4981" s="5" t="s">
        <v>18630</v>
      </c>
      <c r="I4981" s="34"/>
      <c r="J4981" s="5" t="s">
        <v>18630</v>
      </c>
      <c r="K4981" s="34"/>
      <c r="L4981" s="5" t="s">
        <v>18793</v>
      </c>
      <c r="M4981" s="5" t="s">
        <v>8915</v>
      </c>
      <c r="N4981" s="5" t="s">
        <v>18712</v>
      </c>
      <c r="O4981" s="35">
        <v>138210.51999999999</v>
      </c>
      <c r="P4981" s="60" t="s">
        <v>18630</v>
      </c>
      <c r="Q4981" s="5" t="str">
        <f t="shared" si="77"/>
        <v>Ativo</v>
      </c>
      <c r="R4981" s="32" t="e">
        <v>#N/A</v>
      </c>
    </row>
    <row r="4982" spans="1:18" x14ac:dyDescent="0.2">
      <c r="A4982" s="5" t="s">
        <v>16507</v>
      </c>
      <c r="B4982" s="5" t="s">
        <v>16508</v>
      </c>
      <c r="C4982" s="5" t="s">
        <v>16509</v>
      </c>
      <c r="D4982" s="5" t="s">
        <v>891</v>
      </c>
      <c r="E4982" s="36" t="s">
        <v>71</v>
      </c>
      <c r="F4982" s="5" t="s">
        <v>18633</v>
      </c>
      <c r="G4982" s="34">
        <v>46119</v>
      </c>
      <c r="H4982" s="33" t="s">
        <v>18630</v>
      </c>
      <c r="I4982" s="34"/>
      <c r="J4982" s="5" t="s">
        <v>18630</v>
      </c>
      <c r="K4982" s="34"/>
      <c r="L4982" s="5" t="s">
        <v>18795</v>
      </c>
      <c r="M4982" s="5" t="s">
        <v>2898</v>
      </c>
      <c r="N4982" s="5" t="s">
        <v>210</v>
      </c>
      <c r="O4982" s="35">
        <v>207337.36</v>
      </c>
      <c r="P4982" s="60" t="s">
        <v>18630</v>
      </c>
      <c r="Q4982" s="5" t="str">
        <f t="shared" si="77"/>
        <v>Ativo</v>
      </c>
      <c r="R4982" s="32" t="e">
        <v>#N/A</v>
      </c>
    </row>
    <row r="4983" spans="1:18" x14ac:dyDescent="0.2">
      <c r="A4983" s="5" t="s">
        <v>16510</v>
      </c>
      <c r="B4983" s="5"/>
      <c r="C4983" s="5" t="s">
        <v>16511</v>
      </c>
      <c r="D4983" s="5" t="s">
        <v>9745</v>
      </c>
      <c r="E4983" s="36" t="s">
        <v>71</v>
      </c>
      <c r="F4983" s="5" t="s">
        <v>18633</v>
      </c>
      <c r="G4983" s="34">
        <v>46105</v>
      </c>
      <c r="H4983" s="33" t="s">
        <v>18630</v>
      </c>
      <c r="I4983" s="34"/>
      <c r="J4983" s="5" t="s">
        <v>18630</v>
      </c>
      <c r="K4983" s="34"/>
      <c r="L4983" s="5" t="s">
        <v>18795</v>
      </c>
      <c r="M4983" s="5" t="s">
        <v>238</v>
      </c>
      <c r="N4983" s="5" t="s">
        <v>117</v>
      </c>
      <c r="O4983" s="35">
        <v>119843.71</v>
      </c>
      <c r="P4983" s="60" t="s">
        <v>18630</v>
      </c>
      <c r="Q4983" s="5" t="str">
        <f t="shared" si="77"/>
        <v>Ativo</v>
      </c>
      <c r="R4983" s="32" t="e">
        <v>#N/A</v>
      </c>
    </row>
    <row r="4984" spans="1:18" x14ac:dyDescent="0.2">
      <c r="A4984" s="5" t="s">
        <v>16512</v>
      </c>
      <c r="B4984" s="5"/>
      <c r="C4984" s="5" t="s">
        <v>16513</v>
      </c>
      <c r="D4984" s="5" t="s">
        <v>18691</v>
      </c>
      <c r="E4984" s="36" t="s">
        <v>71</v>
      </c>
      <c r="F4984" s="5" t="s">
        <v>18633</v>
      </c>
      <c r="G4984" s="34">
        <v>45591</v>
      </c>
      <c r="H4984" s="33" t="s">
        <v>18630</v>
      </c>
      <c r="I4984" s="34"/>
      <c r="J4984" s="5" t="s">
        <v>18630</v>
      </c>
      <c r="K4984" s="34"/>
      <c r="L4984" s="5" t="s">
        <v>42</v>
      </c>
      <c r="M4984" s="33" t="s">
        <v>16514</v>
      </c>
      <c r="N4984" s="5" t="s">
        <v>26</v>
      </c>
      <c r="O4984" s="35">
        <v>133566.28</v>
      </c>
      <c r="P4984" s="5" t="s">
        <v>18633</v>
      </c>
      <c r="Q4984" s="5" t="str">
        <f t="shared" si="77"/>
        <v>Arquivado</v>
      </c>
      <c r="R4984" s="32" t="e">
        <v>#N/A</v>
      </c>
    </row>
    <row r="4985" spans="1:18" x14ac:dyDescent="0.2">
      <c r="A4985" s="5" t="s">
        <v>16516</v>
      </c>
      <c r="B4985" s="5"/>
      <c r="C4985" s="5" t="s">
        <v>16517</v>
      </c>
      <c r="D4985" s="5" t="s">
        <v>2032</v>
      </c>
      <c r="E4985" s="36" t="s">
        <v>71</v>
      </c>
      <c r="F4985" s="5" t="s">
        <v>18633</v>
      </c>
      <c r="G4985" s="34">
        <v>42744</v>
      </c>
      <c r="H4985" s="33" t="s">
        <v>18633</v>
      </c>
      <c r="I4985" s="34">
        <v>42914</v>
      </c>
      <c r="J4985" s="33" t="s">
        <v>18633</v>
      </c>
      <c r="K4985" s="34">
        <v>43412</v>
      </c>
      <c r="L4985" s="33" t="s">
        <v>42</v>
      </c>
      <c r="M4985" s="5" t="s">
        <v>43</v>
      </c>
      <c r="N4985" s="5" t="s">
        <v>26</v>
      </c>
      <c r="O4985" s="35">
        <v>40000</v>
      </c>
      <c r="P4985" s="5" t="s">
        <v>18630</v>
      </c>
      <c r="Q4985" s="5" t="str">
        <f t="shared" si="77"/>
        <v>Arquivado</v>
      </c>
      <c r="R4985" s="32" t="e">
        <v>#N/A</v>
      </c>
    </row>
    <row r="4986" spans="1:18" x14ac:dyDescent="0.2">
      <c r="A4986" s="5" t="s">
        <v>16518</v>
      </c>
      <c r="B4986" s="5" t="s">
        <v>16519</v>
      </c>
      <c r="C4986" s="5" t="s">
        <v>16520</v>
      </c>
      <c r="D4986" s="5" t="s">
        <v>16521</v>
      </c>
      <c r="E4986" s="36" t="s">
        <v>71</v>
      </c>
      <c r="F4986" s="5" t="s">
        <v>18633</v>
      </c>
      <c r="G4986" s="34">
        <v>45457</v>
      </c>
      <c r="H4986" s="33" t="s">
        <v>18633</v>
      </c>
      <c r="I4986" s="34">
        <v>45707</v>
      </c>
      <c r="J4986" s="33" t="s">
        <v>18630</v>
      </c>
      <c r="K4986" s="34"/>
      <c r="L4986" s="5" t="s">
        <v>18796</v>
      </c>
      <c r="M4986" s="5" t="s">
        <v>1211</v>
      </c>
      <c r="N4986" s="5" t="s">
        <v>117</v>
      </c>
      <c r="O4986" s="35">
        <v>280740.94</v>
      </c>
      <c r="P4986" s="60" t="s">
        <v>18630</v>
      </c>
      <c r="Q4986" s="5" t="str">
        <f t="shared" si="77"/>
        <v>Ativo</v>
      </c>
      <c r="R4986" s="32" t="e">
        <v>#N/A</v>
      </c>
    </row>
    <row r="4987" spans="1:18" x14ac:dyDescent="0.2">
      <c r="A4987" s="5" t="s">
        <v>16522</v>
      </c>
      <c r="B4987" s="5" t="s">
        <v>16523</v>
      </c>
      <c r="C4987" s="5" t="s">
        <v>16524</v>
      </c>
      <c r="D4987" s="5" t="s">
        <v>11312</v>
      </c>
      <c r="E4987" s="36" t="s">
        <v>71</v>
      </c>
      <c r="F4987" s="5" t="s">
        <v>18633</v>
      </c>
      <c r="G4987" s="34">
        <v>42876</v>
      </c>
      <c r="H4987" s="33" t="s">
        <v>18633</v>
      </c>
      <c r="I4987" s="34">
        <v>43067</v>
      </c>
      <c r="J4987" s="33" t="s">
        <v>18633</v>
      </c>
      <c r="K4987" s="34">
        <v>43585</v>
      </c>
      <c r="L4987" s="33" t="s">
        <v>42</v>
      </c>
      <c r="M4987" s="33" t="s">
        <v>16525</v>
      </c>
      <c r="N4987" s="5" t="s">
        <v>26</v>
      </c>
      <c r="O4987" s="35">
        <v>40000</v>
      </c>
      <c r="P4987" s="5" t="s">
        <v>18630</v>
      </c>
      <c r="Q4987" s="5" t="str">
        <f t="shared" si="77"/>
        <v>Arquivado</v>
      </c>
      <c r="R4987" s="32" t="e">
        <v>#N/A</v>
      </c>
    </row>
    <row r="4988" spans="1:18" x14ac:dyDescent="0.2">
      <c r="A4988" s="5" t="s">
        <v>16527</v>
      </c>
      <c r="B4988" s="5"/>
      <c r="C4988" s="5" t="s">
        <v>16528</v>
      </c>
      <c r="D4988" s="5" t="s">
        <v>18691</v>
      </c>
      <c r="E4988" s="36" t="s">
        <v>71</v>
      </c>
      <c r="F4988" s="5" t="s">
        <v>18633</v>
      </c>
      <c r="G4988" s="34">
        <v>42334</v>
      </c>
      <c r="H4988" s="33" t="s">
        <v>18630</v>
      </c>
      <c r="I4988" s="34"/>
      <c r="J4988" s="5" t="s">
        <v>18633</v>
      </c>
      <c r="K4988" s="34">
        <v>42871</v>
      </c>
      <c r="L4988" s="33" t="s">
        <v>42</v>
      </c>
      <c r="M4988" s="5" t="s">
        <v>16529</v>
      </c>
      <c r="N4988" s="5" t="s">
        <v>26</v>
      </c>
      <c r="O4988" s="35">
        <v>35000</v>
      </c>
      <c r="P4988" s="5" t="s">
        <v>18630</v>
      </c>
      <c r="Q4988" s="5" t="str">
        <f t="shared" si="77"/>
        <v>Arquivado</v>
      </c>
      <c r="R4988" s="32" t="e">
        <v>#N/A</v>
      </c>
    </row>
    <row r="4989" spans="1:18" x14ac:dyDescent="0.2">
      <c r="A4989" s="5" t="s">
        <v>16531</v>
      </c>
      <c r="B4989" s="5"/>
      <c r="C4989" s="5" t="s">
        <v>16532</v>
      </c>
      <c r="D4989" s="5" t="s">
        <v>19582</v>
      </c>
      <c r="E4989" s="36" t="s">
        <v>71</v>
      </c>
      <c r="F4989" s="5" t="s">
        <v>18633</v>
      </c>
      <c r="G4989" s="34">
        <v>44085</v>
      </c>
      <c r="H4989" s="33" t="s">
        <v>18633</v>
      </c>
      <c r="I4989" s="34">
        <v>44300</v>
      </c>
      <c r="J4989" s="33" t="s">
        <v>18630</v>
      </c>
      <c r="K4989" s="34"/>
      <c r="L4989" s="5" t="s">
        <v>42</v>
      </c>
      <c r="M4989" s="5" t="s">
        <v>16533</v>
      </c>
      <c r="N4989" s="5" t="s">
        <v>26</v>
      </c>
      <c r="O4989" s="35">
        <v>514809.68</v>
      </c>
      <c r="P4989" s="5" t="s">
        <v>18630</v>
      </c>
      <c r="Q4989" s="5" t="str">
        <f t="shared" si="77"/>
        <v>Arquivado</v>
      </c>
      <c r="R4989" s="32" t="e">
        <v>#N/A</v>
      </c>
    </row>
    <row r="4990" spans="1:18" x14ac:dyDescent="0.2">
      <c r="A4990" s="5" t="s">
        <v>16535</v>
      </c>
      <c r="B4990" s="5"/>
      <c r="C4990" s="5" t="s">
        <v>16304</v>
      </c>
      <c r="D4990" s="5" t="s">
        <v>18695</v>
      </c>
      <c r="E4990" s="36" t="s">
        <v>71</v>
      </c>
      <c r="F4990" s="5" t="s">
        <v>18633</v>
      </c>
      <c r="G4990" s="34">
        <v>45392</v>
      </c>
      <c r="H4990" s="33" t="s">
        <v>18630</v>
      </c>
      <c r="I4990" s="34"/>
      <c r="J4990" s="5" t="s">
        <v>18633</v>
      </c>
      <c r="K4990" s="34">
        <v>45393</v>
      </c>
      <c r="L4990" s="33" t="s">
        <v>42</v>
      </c>
      <c r="M4990" s="5" t="s">
        <v>43</v>
      </c>
      <c r="N4990" s="5" t="s">
        <v>26</v>
      </c>
      <c r="O4990" s="35">
        <v>58268.91</v>
      </c>
      <c r="P4990" s="5" t="s">
        <v>18630</v>
      </c>
      <c r="Q4990" s="5" t="str">
        <f t="shared" si="77"/>
        <v>Arquivado</v>
      </c>
      <c r="R4990" s="32" t="e">
        <v>#N/A</v>
      </c>
    </row>
    <row r="4991" spans="1:18" x14ac:dyDescent="0.2">
      <c r="A4991" s="5" t="s">
        <v>16508</v>
      </c>
      <c r="B4991" s="5" t="s">
        <v>16507</v>
      </c>
      <c r="C4991" s="5" t="s">
        <v>16509</v>
      </c>
      <c r="D4991" s="5" t="s">
        <v>891</v>
      </c>
      <c r="E4991" s="36" t="s">
        <v>71</v>
      </c>
      <c r="F4991" s="5" t="s">
        <v>18633</v>
      </c>
      <c r="G4991" s="34">
        <v>46051</v>
      </c>
      <c r="H4991" s="33" t="s">
        <v>18630</v>
      </c>
      <c r="I4991" s="34"/>
      <c r="J4991" s="5" t="s">
        <v>18633</v>
      </c>
      <c r="K4991" s="34">
        <v>46066</v>
      </c>
      <c r="L4991" s="33" t="s">
        <v>42</v>
      </c>
      <c r="M4991" s="5" t="s">
        <v>4774</v>
      </c>
      <c r="N4991" s="5" t="s">
        <v>26</v>
      </c>
      <c r="O4991" s="35">
        <v>207337.36</v>
      </c>
      <c r="P4991" s="5" t="s">
        <v>18630</v>
      </c>
      <c r="Q4991" s="5" t="str">
        <f t="shared" si="77"/>
        <v>Arquivado</v>
      </c>
      <c r="R4991" s="32" t="e">
        <v>#N/A</v>
      </c>
    </row>
    <row r="4992" spans="1:18" x14ac:dyDescent="0.2">
      <c r="A4992" s="5" t="s">
        <v>16536</v>
      </c>
      <c r="B4992" s="5"/>
      <c r="C4992" s="5" t="s">
        <v>16537</v>
      </c>
      <c r="D4992" s="5" t="s">
        <v>18691</v>
      </c>
      <c r="E4992" s="36" t="s">
        <v>71</v>
      </c>
      <c r="F4992" s="5" t="s">
        <v>18633</v>
      </c>
      <c r="G4992" s="34">
        <v>42957</v>
      </c>
      <c r="H4992" s="33" t="s">
        <v>18633</v>
      </c>
      <c r="I4992" s="34">
        <v>43039</v>
      </c>
      <c r="J4992" s="33" t="s">
        <v>18633</v>
      </c>
      <c r="K4992" s="34">
        <v>43433</v>
      </c>
      <c r="L4992" s="33" t="s">
        <v>42</v>
      </c>
      <c r="M4992" s="5" t="s">
        <v>43</v>
      </c>
      <c r="N4992" s="5" t="s">
        <v>26</v>
      </c>
      <c r="O4992" s="35">
        <v>40000</v>
      </c>
      <c r="P4992" s="5" t="s">
        <v>18630</v>
      </c>
      <c r="Q4992" s="5" t="str">
        <f t="shared" si="77"/>
        <v>Arquivado</v>
      </c>
      <c r="R4992" s="32" t="e">
        <v>#N/A</v>
      </c>
    </row>
    <row r="4993" spans="1:18" x14ac:dyDescent="0.2">
      <c r="A4993" s="5" t="s">
        <v>16538</v>
      </c>
      <c r="B4993" s="5"/>
      <c r="C4993" s="5" t="s">
        <v>16539</v>
      </c>
      <c r="D4993" s="5" t="s">
        <v>976</v>
      </c>
      <c r="E4993" s="36" t="s">
        <v>71</v>
      </c>
      <c r="F4993" s="5" t="s">
        <v>18633</v>
      </c>
      <c r="G4993" s="34">
        <v>45707</v>
      </c>
      <c r="H4993" s="33" t="s">
        <v>18633</v>
      </c>
      <c r="I4993" s="34">
        <v>45879</v>
      </c>
      <c r="J4993" s="33" t="s">
        <v>18633</v>
      </c>
      <c r="K4993" s="34">
        <v>45980</v>
      </c>
      <c r="L4993" s="33" t="s">
        <v>18794</v>
      </c>
      <c r="M4993" s="33" t="s">
        <v>16540</v>
      </c>
      <c r="N4993" s="5" t="s">
        <v>117</v>
      </c>
      <c r="O4993" s="35">
        <v>367580.2</v>
      </c>
      <c r="P4993" s="60" t="s">
        <v>18630</v>
      </c>
      <c r="Q4993" s="5" t="str">
        <f t="shared" si="77"/>
        <v>Ativo</v>
      </c>
      <c r="R4993" s="32" t="e">
        <v>#N/A</v>
      </c>
    </row>
    <row r="4994" spans="1:18" x14ac:dyDescent="0.2">
      <c r="A4994" s="5" t="s">
        <v>16542</v>
      </c>
      <c r="B4994" s="5" t="s">
        <v>16543</v>
      </c>
      <c r="C4994" s="5" t="s">
        <v>16544</v>
      </c>
      <c r="D4994" s="5" t="s">
        <v>7593</v>
      </c>
      <c r="E4994" s="36" t="s">
        <v>71</v>
      </c>
      <c r="F4994" s="5" t="s">
        <v>18633</v>
      </c>
      <c r="G4994" s="34">
        <v>45483</v>
      </c>
      <c r="H4994" s="33" t="s">
        <v>18633</v>
      </c>
      <c r="I4994" s="34">
        <v>45645</v>
      </c>
      <c r="J4994" s="33" t="s">
        <v>18630</v>
      </c>
      <c r="K4994" s="34"/>
      <c r="L4994" s="5" t="s">
        <v>18796</v>
      </c>
      <c r="M4994" s="5" t="s">
        <v>348</v>
      </c>
      <c r="N4994" s="5" t="s">
        <v>117</v>
      </c>
      <c r="O4994" s="35">
        <v>193241.84</v>
      </c>
      <c r="P4994" s="60" t="s">
        <v>18630</v>
      </c>
      <c r="Q4994" s="5" t="str">
        <f t="shared" si="77"/>
        <v>Ativo</v>
      </c>
      <c r="R4994" s="32" t="e">
        <v>#N/A</v>
      </c>
    </row>
    <row r="4995" spans="1:18" x14ac:dyDescent="0.2">
      <c r="A4995" s="5" t="s">
        <v>12499</v>
      </c>
      <c r="B4995" s="5" t="s">
        <v>12498</v>
      </c>
      <c r="C4995" s="5" t="s">
        <v>16545</v>
      </c>
      <c r="D4995" s="5" t="s">
        <v>10988</v>
      </c>
      <c r="E4995" s="36" t="s">
        <v>71</v>
      </c>
      <c r="F4995" s="5" t="s">
        <v>18633</v>
      </c>
      <c r="G4995" s="34">
        <v>45635</v>
      </c>
      <c r="H4995" s="33" t="s">
        <v>18633</v>
      </c>
      <c r="I4995" s="34">
        <v>45866</v>
      </c>
      <c r="J4995" s="33" t="s">
        <v>18630</v>
      </c>
      <c r="K4995" s="34"/>
      <c r="L4995" s="5" t="s">
        <v>18796</v>
      </c>
      <c r="M4995" s="5" t="s">
        <v>1211</v>
      </c>
      <c r="N4995" s="5" t="s">
        <v>210</v>
      </c>
      <c r="O4995" s="35">
        <v>253640.08</v>
      </c>
      <c r="P4995" s="60" t="s">
        <v>18630</v>
      </c>
      <c r="Q4995" s="5" t="str">
        <f t="shared" si="77"/>
        <v>Ativo</v>
      </c>
      <c r="R4995" s="32" t="e">
        <v>#N/A</v>
      </c>
    </row>
    <row r="4996" spans="1:18" x14ac:dyDescent="0.2">
      <c r="A4996" s="5" t="s">
        <v>16546</v>
      </c>
      <c r="B4996" s="5"/>
      <c r="C4996" s="5" t="s">
        <v>16547</v>
      </c>
      <c r="D4996" s="5" t="s">
        <v>16548</v>
      </c>
      <c r="E4996" s="36" t="s">
        <v>71</v>
      </c>
      <c r="F4996" s="5" t="s">
        <v>18633</v>
      </c>
      <c r="G4996" s="34">
        <v>45961</v>
      </c>
      <c r="H4996" s="33" t="s">
        <v>18633</v>
      </c>
      <c r="I4996" s="34">
        <v>46106</v>
      </c>
      <c r="J4996" s="33" t="s">
        <v>18630</v>
      </c>
      <c r="K4996" s="34"/>
      <c r="L4996" s="5" t="s">
        <v>18795</v>
      </c>
      <c r="M4996" s="5" t="s">
        <v>1419</v>
      </c>
      <c r="N4996" s="5" t="s">
        <v>117</v>
      </c>
      <c r="O4996" s="35">
        <v>142028.79999999999</v>
      </c>
      <c r="P4996" s="60" t="s">
        <v>18630</v>
      </c>
      <c r="Q4996" s="5" t="str">
        <f t="shared" ref="Q4996:Q5059" si="78">IF(OR(ISNUMBER(SEARCH("arquivamento",L4996)),ISNUMBER(SEARCH("arquivado",L4996))),"Arquivado","Ativo")</f>
        <v>Ativo</v>
      </c>
      <c r="R4996" s="32" t="e">
        <v>#N/A</v>
      </c>
    </row>
    <row r="4997" spans="1:18" x14ac:dyDescent="0.2">
      <c r="A4997" s="5" t="s">
        <v>16549</v>
      </c>
      <c r="B4997" s="5" t="s">
        <v>16550</v>
      </c>
      <c r="C4997" s="5" t="s">
        <v>16551</v>
      </c>
      <c r="D4997" s="5" t="s">
        <v>19583</v>
      </c>
      <c r="E4997" s="36" t="s">
        <v>279</v>
      </c>
      <c r="F4997" s="5" t="s">
        <v>18633</v>
      </c>
      <c r="G4997" s="34">
        <v>45446</v>
      </c>
      <c r="H4997" s="33" t="s">
        <v>18633</v>
      </c>
      <c r="I4997" s="34">
        <v>45534</v>
      </c>
      <c r="J4997" s="33" t="s">
        <v>18633</v>
      </c>
      <c r="K4997" s="34">
        <v>45917</v>
      </c>
      <c r="L4997" s="33" t="s">
        <v>42</v>
      </c>
      <c r="M4997" s="5" t="s">
        <v>43</v>
      </c>
      <c r="N4997" s="5" t="s">
        <v>26</v>
      </c>
      <c r="O4997" s="35">
        <v>40442.03</v>
      </c>
      <c r="P4997" s="5" t="s">
        <v>18630</v>
      </c>
      <c r="Q4997" s="5" t="str">
        <f t="shared" si="78"/>
        <v>Arquivado</v>
      </c>
      <c r="R4997" s="32" t="e">
        <v>#N/A</v>
      </c>
    </row>
    <row r="4998" spans="1:18" x14ac:dyDescent="0.2">
      <c r="A4998" s="5" t="s">
        <v>16552</v>
      </c>
      <c r="B4998" s="5" t="s">
        <v>16553</v>
      </c>
      <c r="C4998" s="5" t="s">
        <v>16554</v>
      </c>
      <c r="D4998" s="5" t="s">
        <v>7593</v>
      </c>
      <c r="E4998" s="36" t="s">
        <v>71</v>
      </c>
      <c r="F4998" s="5" t="s">
        <v>18633</v>
      </c>
      <c r="G4998" s="34">
        <v>45569</v>
      </c>
      <c r="H4998" s="33" t="s">
        <v>18633</v>
      </c>
      <c r="I4998" s="34">
        <v>45908</v>
      </c>
      <c r="J4998" s="33" t="s">
        <v>18630</v>
      </c>
      <c r="K4998" s="34"/>
      <c r="L4998" s="5" t="s">
        <v>18795</v>
      </c>
      <c r="M4998" s="5" t="s">
        <v>3278</v>
      </c>
      <c r="N4998" s="5" t="s">
        <v>117</v>
      </c>
      <c r="O4998" s="35">
        <v>699508.96</v>
      </c>
      <c r="P4998" s="60" t="s">
        <v>18630</v>
      </c>
      <c r="Q4998" s="5" t="str">
        <f t="shared" si="78"/>
        <v>Ativo</v>
      </c>
      <c r="R4998" s="32" t="e">
        <v>#N/A</v>
      </c>
    </row>
    <row r="4999" spans="1:18" x14ac:dyDescent="0.2">
      <c r="A4999" s="5" t="s">
        <v>16555</v>
      </c>
      <c r="B4999" s="5"/>
      <c r="C4999" s="5" t="s">
        <v>16556</v>
      </c>
      <c r="D4999" s="5" t="s">
        <v>19216</v>
      </c>
      <c r="E4999" s="36" t="s">
        <v>71</v>
      </c>
      <c r="F4999" s="5" t="s">
        <v>18633</v>
      </c>
      <c r="G4999" s="34">
        <v>42912</v>
      </c>
      <c r="H4999" s="33" t="s">
        <v>18633</v>
      </c>
      <c r="I4999" s="34">
        <v>43076</v>
      </c>
      <c r="J4999" s="33" t="s">
        <v>18633</v>
      </c>
      <c r="K4999" s="34">
        <v>43642</v>
      </c>
      <c r="L4999" s="33" t="s">
        <v>23</v>
      </c>
      <c r="M4999" s="5" t="s">
        <v>16557</v>
      </c>
      <c r="N4999" s="5" t="s">
        <v>26</v>
      </c>
      <c r="O4999" s="35">
        <v>40000</v>
      </c>
      <c r="P4999" s="5" t="s">
        <v>18630</v>
      </c>
      <c r="Q4999" s="5" t="str">
        <f t="shared" si="78"/>
        <v>Arquivado</v>
      </c>
      <c r="R4999" s="32" t="e">
        <v>#N/A</v>
      </c>
    </row>
    <row r="5000" spans="1:18" x14ac:dyDescent="0.2">
      <c r="A5000" s="5" t="s">
        <v>16559</v>
      </c>
      <c r="B5000" s="5" t="s">
        <v>16560</v>
      </c>
      <c r="C5000" s="5" t="s">
        <v>16561</v>
      </c>
      <c r="D5000" s="5" t="s">
        <v>2962</v>
      </c>
      <c r="E5000" s="36" t="s">
        <v>71</v>
      </c>
      <c r="F5000" s="5" t="s">
        <v>18633</v>
      </c>
      <c r="G5000" s="34">
        <v>42934</v>
      </c>
      <c r="H5000" s="33" t="s">
        <v>18633</v>
      </c>
      <c r="I5000" s="34">
        <v>43166</v>
      </c>
      <c r="J5000" s="33" t="s">
        <v>18633</v>
      </c>
      <c r="K5000" s="34">
        <v>43594</v>
      </c>
      <c r="L5000" s="33" t="s">
        <v>42</v>
      </c>
      <c r="M5000" s="33" t="s">
        <v>43</v>
      </c>
      <c r="N5000" s="5" t="s">
        <v>26</v>
      </c>
      <c r="O5000" s="35">
        <v>40000</v>
      </c>
      <c r="P5000" s="5" t="s">
        <v>18630</v>
      </c>
      <c r="Q5000" s="5" t="str">
        <f t="shared" si="78"/>
        <v>Arquivado</v>
      </c>
      <c r="R5000" s="32" t="e">
        <v>#N/A</v>
      </c>
    </row>
    <row r="5001" spans="1:18" x14ac:dyDescent="0.2">
      <c r="A5001" s="5" t="s">
        <v>16562</v>
      </c>
      <c r="B5001" s="5" t="s">
        <v>16563</v>
      </c>
      <c r="C5001" s="5" t="s">
        <v>16564</v>
      </c>
      <c r="D5001" s="5" t="s">
        <v>16565</v>
      </c>
      <c r="E5001" s="36" t="s">
        <v>71</v>
      </c>
      <c r="F5001" s="5" t="s">
        <v>18633</v>
      </c>
      <c r="G5001" s="34">
        <v>44076</v>
      </c>
      <c r="H5001" s="33" t="s">
        <v>18633</v>
      </c>
      <c r="I5001" s="34">
        <v>44265</v>
      </c>
      <c r="J5001" s="33" t="s">
        <v>18633</v>
      </c>
      <c r="K5001" s="34">
        <v>45063</v>
      </c>
      <c r="L5001" s="33" t="s">
        <v>42</v>
      </c>
      <c r="M5001" s="5" t="s">
        <v>16566</v>
      </c>
      <c r="N5001" s="5" t="s">
        <v>26</v>
      </c>
      <c r="O5001" s="35">
        <v>123725.06</v>
      </c>
      <c r="P5001" s="5" t="s">
        <v>18630</v>
      </c>
      <c r="Q5001" s="5" t="str">
        <f t="shared" si="78"/>
        <v>Arquivado</v>
      </c>
      <c r="R5001" s="32" t="e">
        <v>#N/A</v>
      </c>
    </row>
    <row r="5002" spans="1:18" x14ac:dyDescent="0.2">
      <c r="A5002" s="5" t="s">
        <v>16568</v>
      </c>
      <c r="B5002" s="5" t="s">
        <v>16569</v>
      </c>
      <c r="C5002" s="5" t="s">
        <v>16570</v>
      </c>
      <c r="D5002" s="5" t="s">
        <v>8742</v>
      </c>
      <c r="E5002" s="36" t="s">
        <v>71</v>
      </c>
      <c r="F5002" s="5" t="s">
        <v>18633</v>
      </c>
      <c r="G5002" s="34">
        <v>45722</v>
      </c>
      <c r="H5002" s="33" t="s">
        <v>18633</v>
      </c>
      <c r="I5002" s="34">
        <v>45952</v>
      </c>
      <c r="J5002" s="33" t="s">
        <v>18630</v>
      </c>
      <c r="K5002" s="34"/>
      <c r="L5002" s="5" t="s">
        <v>18795</v>
      </c>
      <c r="M5002" s="5" t="s">
        <v>892</v>
      </c>
      <c r="N5002" s="5" t="s">
        <v>117</v>
      </c>
      <c r="O5002" s="35">
        <v>944183.86</v>
      </c>
      <c r="P5002" s="60" t="s">
        <v>18630</v>
      </c>
      <c r="Q5002" s="5" t="str">
        <f t="shared" si="78"/>
        <v>Ativo</v>
      </c>
      <c r="R5002" s="32" t="e">
        <v>#N/A</v>
      </c>
    </row>
    <row r="5003" spans="1:18" x14ac:dyDescent="0.2">
      <c r="A5003" s="5" t="s">
        <v>16571</v>
      </c>
      <c r="B5003" s="5"/>
      <c r="C5003" s="5" t="s">
        <v>16572</v>
      </c>
      <c r="D5003" s="5" t="s">
        <v>891</v>
      </c>
      <c r="E5003" s="36" t="s">
        <v>71</v>
      </c>
      <c r="F5003" s="5" t="s">
        <v>18633</v>
      </c>
      <c r="G5003" s="34">
        <v>45671</v>
      </c>
      <c r="H5003" s="33" t="s">
        <v>18630</v>
      </c>
      <c r="I5003" s="34"/>
      <c r="J5003" s="5" t="s">
        <v>18630</v>
      </c>
      <c r="K5003" s="34"/>
      <c r="L5003" s="5" t="s">
        <v>42</v>
      </c>
      <c r="M5003" s="33" t="s">
        <v>43</v>
      </c>
      <c r="N5003" s="5" t="s">
        <v>26</v>
      </c>
      <c r="O5003" s="35">
        <v>459070.7</v>
      </c>
      <c r="P5003" s="5" t="s">
        <v>18633</v>
      </c>
      <c r="Q5003" s="5" t="str">
        <f t="shared" si="78"/>
        <v>Arquivado</v>
      </c>
      <c r="R5003" s="32" t="e">
        <v>#N/A</v>
      </c>
    </row>
    <row r="5004" spans="1:18" x14ac:dyDescent="0.2">
      <c r="A5004" s="5" t="s">
        <v>16573</v>
      </c>
      <c r="B5004" s="5" t="s">
        <v>16574</v>
      </c>
      <c r="C5004" s="5" t="s">
        <v>16575</v>
      </c>
      <c r="D5004" s="5" t="s">
        <v>443</v>
      </c>
      <c r="E5004" s="36" t="s">
        <v>71</v>
      </c>
      <c r="F5004" s="5" t="s">
        <v>18633</v>
      </c>
      <c r="G5004" s="34">
        <v>45302</v>
      </c>
      <c r="H5004" s="33" t="s">
        <v>18633</v>
      </c>
      <c r="I5004" s="34">
        <v>45567</v>
      </c>
      <c r="J5004" s="33" t="s">
        <v>18630</v>
      </c>
      <c r="K5004" s="34"/>
      <c r="L5004" s="5" t="s">
        <v>18796</v>
      </c>
      <c r="M5004" s="5" t="s">
        <v>348</v>
      </c>
      <c r="N5004" s="5" t="s">
        <v>117</v>
      </c>
      <c r="O5004" s="35">
        <v>144571.14000000001</v>
      </c>
      <c r="P5004" s="60" t="s">
        <v>18630</v>
      </c>
      <c r="Q5004" s="5" t="str">
        <f t="shared" si="78"/>
        <v>Ativo</v>
      </c>
      <c r="R5004" s="32" t="e">
        <v>#N/A</v>
      </c>
    </row>
    <row r="5005" spans="1:18" x14ac:dyDescent="0.2">
      <c r="A5005" s="5" t="s">
        <v>16576</v>
      </c>
      <c r="B5005" s="5"/>
      <c r="C5005" s="5" t="s">
        <v>16577</v>
      </c>
      <c r="D5005" s="5" t="s">
        <v>8803</v>
      </c>
      <c r="E5005" s="36" t="s">
        <v>71</v>
      </c>
      <c r="F5005" s="5" t="s">
        <v>18633</v>
      </c>
      <c r="G5005" s="34">
        <v>45519</v>
      </c>
      <c r="H5005" s="33" t="s">
        <v>18633</v>
      </c>
      <c r="I5005" s="34">
        <v>45623</v>
      </c>
      <c r="J5005" s="33" t="s">
        <v>18630</v>
      </c>
      <c r="K5005" s="34"/>
      <c r="L5005" s="5" t="s">
        <v>42</v>
      </c>
      <c r="M5005" s="33" t="s">
        <v>43</v>
      </c>
      <c r="N5005" s="5" t="s">
        <v>26</v>
      </c>
      <c r="O5005" s="35">
        <v>614391.06000000006</v>
      </c>
      <c r="P5005" s="5" t="s">
        <v>18633</v>
      </c>
      <c r="Q5005" s="5" t="str">
        <f t="shared" si="78"/>
        <v>Arquivado</v>
      </c>
      <c r="R5005" s="32" t="e">
        <v>#N/A</v>
      </c>
    </row>
    <row r="5006" spans="1:18" x14ac:dyDescent="0.2">
      <c r="A5006" s="5" t="s">
        <v>16578</v>
      </c>
      <c r="B5006" s="5"/>
      <c r="C5006" s="5" t="s">
        <v>16579</v>
      </c>
      <c r="D5006" s="5" t="s">
        <v>18691</v>
      </c>
      <c r="E5006" s="36" t="s">
        <v>39</v>
      </c>
      <c r="F5006" s="5" t="s">
        <v>18630</v>
      </c>
      <c r="G5006" s="34"/>
      <c r="H5006" s="5" t="s">
        <v>18630</v>
      </c>
      <c r="I5006" s="34"/>
      <c r="J5006" s="5" t="s">
        <v>18630</v>
      </c>
      <c r="K5006" s="34"/>
      <c r="L5006" s="5" t="s">
        <v>42</v>
      </c>
      <c r="M5006" s="33" t="s">
        <v>16580</v>
      </c>
      <c r="N5006" s="5" t="s">
        <v>26</v>
      </c>
      <c r="O5006" s="35">
        <v>35000</v>
      </c>
      <c r="P5006" s="5" t="s">
        <v>18630</v>
      </c>
      <c r="Q5006" s="5" t="str">
        <f t="shared" si="78"/>
        <v>Arquivado</v>
      </c>
      <c r="R5006" s="32" t="e">
        <v>#N/A</v>
      </c>
    </row>
    <row r="5007" spans="1:18" x14ac:dyDescent="0.2">
      <c r="A5007" s="5" t="s">
        <v>16582</v>
      </c>
      <c r="B5007" s="5"/>
      <c r="C5007" s="5" t="s">
        <v>16583</v>
      </c>
      <c r="D5007" s="5" t="s">
        <v>1591</v>
      </c>
      <c r="E5007" s="36" t="s">
        <v>39</v>
      </c>
      <c r="F5007" s="5" t="s">
        <v>18633</v>
      </c>
      <c r="G5007" s="34">
        <v>43159</v>
      </c>
      <c r="H5007" s="33" t="s">
        <v>18630</v>
      </c>
      <c r="I5007" s="34"/>
      <c r="J5007" s="5" t="s">
        <v>18630</v>
      </c>
      <c r="K5007" s="34"/>
      <c r="L5007" s="5" t="s">
        <v>42</v>
      </c>
      <c r="M5007" s="33" t="s">
        <v>43</v>
      </c>
      <c r="N5007" s="5" t="s">
        <v>26</v>
      </c>
      <c r="O5007" s="35">
        <v>35000</v>
      </c>
      <c r="P5007" s="5" t="s">
        <v>18633</v>
      </c>
      <c r="Q5007" s="5" t="str">
        <f t="shared" si="78"/>
        <v>Arquivado</v>
      </c>
      <c r="R5007" s="32" t="e">
        <v>#N/A</v>
      </c>
    </row>
    <row r="5008" spans="1:18" x14ac:dyDescent="0.2">
      <c r="A5008" s="5" t="s">
        <v>16584</v>
      </c>
      <c r="B5008" s="5" t="s">
        <v>16585</v>
      </c>
      <c r="C5008" s="5" t="s">
        <v>16586</v>
      </c>
      <c r="D5008" s="5" t="s">
        <v>11027</v>
      </c>
      <c r="E5008" s="36" t="s">
        <v>71</v>
      </c>
      <c r="F5008" s="5" t="s">
        <v>18633</v>
      </c>
      <c r="G5008" s="34">
        <v>42858</v>
      </c>
      <c r="H5008" s="33" t="s">
        <v>18633</v>
      </c>
      <c r="I5008" s="34">
        <v>43313</v>
      </c>
      <c r="J5008" s="33" t="s">
        <v>18633</v>
      </c>
      <c r="K5008" s="34">
        <v>43544</v>
      </c>
      <c r="L5008" s="33" t="s">
        <v>42</v>
      </c>
      <c r="M5008" s="33" t="s">
        <v>16587</v>
      </c>
      <c r="N5008" s="5" t="s">
        <v>26</v>
      </c>
      <c r="O5008" s="35">
        <v>40000</v>
      </c>
      <c r="P5008" s="5" t="s">
        <v>18633</v>
      </c>
      <c r="Q5008" s="5" t="str">
        <f t="shared" si="78"/>
        <v>Arquivado</v>
      </c>
      <c r="R5008" s="32" t="e">
        <v>#N/A</v>
      </c>
    </row>
    <row r="5009" spans="1:18" x14ac:dyDescent="0.2">
      <c r="A5009" s="5" t="s">
        <v>16589</v>
      </c>
      <c r="B5009" s="5" t="s">
        <v>16127</v>
      </c>
      <c r="C5009" s="5" t="s">
        <v>16129</v>
      </c>
      <c r="D5009" s="5" t="s">
        <v>19227</v>
      </c>
      <c r="E5009" s="36" t="s">
        <v>71</v>
      </c>
      <c r="F5009" s="5" t="s">
        <v>18633</v>
      </c>
      <c r="G5009" s="34">
        <v>43735</v>
      </c>
      <c r="H5009" s="33" t="s">
        <v>18633</v>
      </c>
      <c r="I5009" s="34">
        <v>44096</v>
      </c>
      <c r="J5009" s="33" t="s">
        <v>18633</v>
      </c>
      <c r="K5009" s="34">
        <v>44466</v>
      </c>
      <c r="L5009" s="33" t="s">
        <v>42</v>
      </c>
      <c r="M5009" s="33" t="s">
        <v>43</v>
      </c>
      <c r="N5009" s="5" t="s">
        <v>26</v>
      </c>
      <c r="O5009" s="35">
        <v>421401.25</v>
      </c>
      <c r="P5009" s="5" t="s">
        <v>18630</v>
      </c>
      <c r="Q5009" s="5" t="str">
        <f t="shared" si="78"/>
        <v>Arquivado</v>
      </c>
      <c r="R5009" s="32" t="e">
        <v>#N/A</v>
      </c>
    </row>
    <row r="5010" spans="1:18" x14ac:dyDescent="0.2">
      <c r="A5010" s="5" t="s">
        <v>16590</v>
      </c>
      <c r="B5010" s="5"/>
      <c r="C5010" s="5" t="s">
        <v>16591</v>
      </c>
      <c r="D5010" s="5" t="s">
        <v>16592</v>
      </c>
      <c r="E5010" s="36" t="s">
        <v>71</v>
      </c>
      <c r="F5010" s="5" t="s">
        <v>18630</v>
      </c>
      <c r="G5010" s="34"/>
      <c r="H5010" s="5" t="s">
        <v>18630</v>
      </c>
      <c r="I5010" s="34"/>
      <c r="J5010" s="5" t="s">
        <v>18630</v>
      </c>
      <c r="K5010" s="34"/>
      <c r="L5010" s="5" t="s">
        <v>42</v>
      </c>
      <c r="M5010" s="5" t="s">
        <v>43</v>
      </c>
      <c r="N5010" s="5" t="s">
        <v>26</v>
      </c>
      <c r="O5010" s="35">
        <v>40000</v>
      </c>
      <c r="P5010" s="5" t="s">
        <v>18630</v>
      </c>
      <c r="Q5010" s="5" t="str">
        <f t="shared" si="78"/>
        <v>Arquivado</v>
      </c>
      <c r="R5010" s="32" t="e">
        <v>#N/A</v>
      </c>
    </row>
    <row r="5011" spans="1:18" x14ac:dyDescent="0.2">
      <c r="A5011" s="5" t="s">
        <v>16593</v>
      </c>
      <c r="B5011" s="5"/>
      <c r="C5011" s="5" t="s">
        <v>16594</v>
      </c>
      <c r="D5011" s="5" t="s">
        <v>16595</v>
      </c>
      <c r="E5011" s="36" t="s">
        <v>71</v>
      </c>
      <c r="F5011" s="5" t="s">
        <v>18633</v>
      </c>
      <c r="G5011" s="34">
        <v>45163</v>
      </c>
      <c r="H5011" s="33" t="s">
        <v>18633</v>
      </c>
      <c r="I5011" s="34">
        <v>45538</v>
      </c>
      <c r="J5011" s="33" t="s">
        <v>18633</v>
      </c>
      <c r="K5011" s="34">
        <v>45699</v>
      </c>
      <c r="L5011" s="33" t="s">
        <v>18794</v>
      </c>
      <c r="M5011" s="33" t="s">
        <v>16596</v>
      </c>
      <c r="N5011" s="5" t="s">
        <v>117</v>
      </c>
      <c r="O5011" s="35">
        <v>492241.17</v>
      </c>
      <c r="P5011" s="60" t="s">
        <v>18630</v>
      </c>
      <c r="Q5011" s="5" t="str">
        <f t="shared" si="78"/>
        <v>Ativo</v>
      </c>
      <c r="R5011" s="32" t="e">
        <v>#N/A</v>
      </c>
    </row>
    <row r="5012" spans="1:18" x14ac:dyDescent="0.2">
      <c r="A5012" s="5" t="s">
        <v>16598</v>
      </c>
      <c r="B5012" s="5"/>
      <c r="C5012" s="5" t="s">
        <v>16599</v>
      </c>
      <c r="D5012" s="5" t="s">
        <v>18691</v>
      </c>
      <c r="E5012" s="36" t="s">
        <v>71</v>
      </c>
      <c r="F5012" s="5" t="s">
        <v>18630</v>
      </c>
      <c r="G5012" s="34"/>
      <c r="H5012" s="5" t="s">
        <v>18630</v>
      </c>
      <c r="I5012" s="34"/>
      <c r="J5012" s="5" t="s">
        <v>18630</v>
      </c>
      <c r="K5012" s="34"/>
      <c r="L5012" s="5" t="s">
        <v>23</v>
      </c>
      <c r="M5012" s="5" t="s">
        <v>43</v>
      </c>
      <c r="N5012" s="5" t="s">
        <v>26</v>
      </c>
      <c r="O5012" s="35">
        <v>40000</v>
      </c>
      <c r="P5012" s="5" t="s">
        <v>18630</v>
      </c>
      <c r="Q5012" s="5" t="str">
        <f t="shared" si="78"/>
        <v>Arquivado</v>
      </c>
      <c r="R5012" s="32" t="e">
        <v>#N/A</v>
      </c>
    </row>
    <row r="5013" spans="1:18" x14ac:dyDescent="0.2">
      <c r="A5013" s="5" t="s">
        <v>16600</v>
      </c>
      <c r="B5013" s="5"/>
      <c r="C5013" s="5" t="s">
        <v>5195</v>
      </c>
      <c r="D5013" s="5" t="s">
        <v>18691</v>
      </c>
      <c r="E5013" s="36" t="s">
        <v>39</v>
      </c>
      <c r="F5013" s="5" t="s">
        <v>18630</v>
      </c>
      <c r="G5013" s="34"/>
      <c r="H5013" s="5" t="s">
        <v>18630</v>
      </c>
      <c r="I5013" s="34"/>
      <c r="J5013" s="5" t="s">
        <v>18630</v>
      </c>
      <c r="K5013" s="34"/>
      <c r="L5013" s="5" t="s">
        <v>23</v>
      </c>
      <c r="M5013" s="33" t="s">
        <v>68</v>
      </c>
      <c r="N5013" s="5" t="s">
        <v>26</v>
      </c>
      <c r="O5013" s="35">
        <v>35000</v>
      </c>
      <c r="P5013" s="5" t="s">
        <v>18633</v>
      </c>
      <c r="Q5013" s="5" t="str">
        <f t="shared" si="78"/>
        <v>Arquivado</v>
      </c>
      <c r="R5013" s="32" t="e">
        <v>#N/A</v>
      </c>
    </row>
    <row r="5014" spans="1:18" x14ac:dyDescent="0.2">
      <c r="A5014" s="5" t="s">
        <v>16601</v>
      </c>
      <c r="B5014" s="5"/>
      <c r="C5014" s="5" t="s">
        <v>16602</v>
      </c>
      <c r="D5014" s="5" t="s">
        <v>19584</v>
      </c>
      <c r="E5014" s="36" t="s">
        <v>71</v>
      </c>
      <c r="F5014" s="5" t="s">
        <v>18633</v>
      </c>
      <c r="G5014" s="34">
        <v>43581</v>
      </c>
      <c r="H5014" s="33" t="s">
        <v>18633</v>
      </c>
      <c r="I5014" s="34">
        <v>43753</v>
      </c>
      <c r="J5014" s="33" t="s">
        <v>18633</v>
      </c>
      <c r="K5014" s="34">
        <v>45762</v>
      </c>
      <c r="L5014" s="33" t="s">
        <v>18794</v>
      </c>
      <c r="M5014" s="33" t="s">
        <v>8915</v>
      </c>
      <c r="N5014" s="5" t="s">
        <v>210</v>
      </c>
      <c r="O5014" s="35">
        <v>735085.03</v>
      </c>
      <c r="P5014" s="60" t="s">
        <v>18630</v>
      </c>
      <c r="Q5014" s="5" t="str">
        <f t="shared" si="78"/>
        <v>Ativo</v>
      </c>
      <c r="R5014" s="32" t="e">
        <v>#N/A</v>
      </c>
    </row>
    <row r="5015" spans="1:18" x14ac:dyDescent="0.2">
      <c r="A5015" s="5" t="s">
        <v>16603</v>
      </c>
      <c r="B5015" s="5"/>
      <c r="C5015" s="5" t="s">
        <v>10481</v>
      </c>
      <c r="D5015" s="5" t="s">
        <v>10482</v>
      </c>
      <c r="E5015" s="36" t="s">
        <v>71</v>
      </c>
      <c r="F5015" s="5" t="s">
        <v>18630</v>
      </c>
      <c r="G5015" s="34"/>
      <c r="H5015" s="5" t="s">
        <v>18630</v>
      </c>
      <c r="I5015" s="34"/>
      <c r="J5015" s="5" t="s">
        <v>18630</v>
      </c>
      <c r="K5015" s="34"/>
      <c r="L5015" s="5" t="s">
        <v>42</v>
      </c>
      <c r="M5015" s="5" t="s">
        <v>16604</v>
      </c>
      <c r="N5015" s="5" t="s">
        <v>26</v>
      </c>
      <c r="O5015" s="35">
        <v>357743.12</v>
      </c>
      <c r="P5015" s="5" t="s">
        <v>18630</v>
      </c>
      <c r="Q5015" s="5" t="str">
        <f t="shared" si="78"/>
        <v>Arquivado</v>
      </c>
      <c r="R5015" s="32" t="e">
        <v>#N/A</v>
      </c>
    </row>
    <row r="5016" spans="1:18" x14ac:dyDescent="0.2">
      <c r="A5016" s="5" t="s">
        <v>16606</v>
      </c>
      <c r="B5016" s="5" t="s">
        <v>16607</v>
      </c>
      <c r="C5016" s="5" t="s">
        <v>16608</v>
      </c>
      <c r="D5016" s="5" t="s">
        <v>18692</v>
      </c>
      <c r="E5016" s="36" t="s">
        <v>71</v>
      </c>
      <c r="F5016" s="5" t="s">
        <v>18633</v>
      </c>
      <c r="G5016" s="34">
        <v>43882</v>
      </c>
      <c r="H5016" s="33" t="s">
        <v>18633</v>
      </c>
      <c r="I5016" s="34">
        <v>44315</v>
      </c>
      <c r="J5016" s="33" t="s">
        <v>18633</v>
      </c>
      <c r="K5016" s="34">
        <v>44722</v>
      </c>
      <c r="L5016" s="33" t="s">
        <v>42</v>
      </c>
      <c r="M5016" s="33" t="s">
        <v>43</v>
      </c>
      <c r="N5016" s="5" t="s">
        <v>26</v>
      </c>
      <c r="O5016" s="35">
        <v>120356.4</v>
      </c>
      <c r="P5016" s="5" t="s">
        <v>18633</v>
      </c>
      <c r="Q5016" s="5" t="str">
        <f t="shared" si="78"/>
        <v>Arquivado</v>
      </c>
      <c r="R5016" s="32" t="e">
        <v>#N/A</v>
      </c>
    </row>
    <row r="5017" spans="1:18" x14ac:dyDescent="0.2">
      <c r="A5017" s="5" t="s">
        <v>16609</v>
      </c>
      <c r="B5017" s="5"/>
      <c r="C5017" s="5" t="s">
        <v>16610</v>
      </c>
      <c r="D5017" s="5" t="s">
        <v>18691</v>
      </c>
      <c r="E5017" s="36" t="s">
        <v>71</v>
      </c>
      <c r="F5017" s="5" t="s">
        <v>18633</v>
      </c>
      <c r="G5017" s="34">
        <v>44208</v>
      </c>
      <c r="H5017" s="33" t="s">
        <v>18630</v>
      </c>
      <c r="I5017" s="34"/>
      <c r="J5017" s="5" t="s">
        <v>18630</v>
      </c>
      <c r="K5017" s="34"/>
      <c r="L5017" s="5" t="s">
        <v>42</v>
      </c>
      <c r="M5017" s="5" t="s">
        <v>43</v>
      </c>
      <c r="N5017" s="5" t="s">
        <v>26</v>
      </c>
      <c r="O5017" s="35">
        <v>711546.32</v>
      </c>
      <c r="P5017" s="5" t="s">
        <v>18630</v>
      </c>
      <c r="Q5017" s="5" t="str">
        <f t="shared" si="78"/>
        <v>Arquivado</v>
      </c>
      <c r="R5017" s="32" t="e">
        <v>#N/A</v>
      </c>
    </row>
    <row r="5018" spans="1:18" x14ac:dyDescent="0.2">
      <c r="A5018" s="5" t="s">
        <v>16611</v>
      </c>
      <c r="B5018" s="5"/>
      <c r="C5018" s="5" t="s">
        <v>16612</v>
      </c>
      <c r="D5018" s="5" t="s">
        <v>2538</v>
      </c>
      <c r="E5018" s="36" t="s">
        <v>71</v>
      </c>
      <c r="F5018" s="5" t="s">
        <v>18633</v>
      </c>
      <c r="G5018" s="34">
        <v>46099</v>
      </c>
      <c r="H5018" s="33" t="s">
        <v>18630</v>
      </c>
      <c r="I5018" s="34"/>
      <c r="J5018" s="5" t="s">
        <v>18630</v>
      </c>
      <c r="K5018" s="34"/>
      <c r="L5018" s="5" t="s">
        <v>42</v>
      </c>
      <c r="M5018" s="33" t="s">
        <v>43</v>
      </c>
      <c r="N5018" s="5" t="s">
        <v>26</v>
      </c>
      <c r="O5018" s="35">
        <v>117707.76</v>
      </c>
      <c r="P5018" s="5" t="s">
        <v>18633</v>
      </c>
      <c r="Q5018" s="5" t="str">
        <f t="shared" si="78"/>
        <v>Arquivado</v>
      </c>
      <c r="R5018" s="32" t="e">
        <v>#N/A</v>
      </c>
    </row>
    <row r="5019" spans="1:18" x14ac:dyDescent="0.2">
      <c r="A5019" s="5" t="s">
        <v>16613</v>
      </c>
      <c r="B5019" s="5"/>
      <c r="C5019" s="5" t="s">
        <v>16614</v>
      </c>
      <c r="D5019" s="5" t="s">
        <v>16615</v>
      </c>
      <c r="E5019" s="36" t="s">
        <v>279</v>
      </c>
      <c r="F5019" s="5" t="s">
        <v>18633</v>
      </c>
      <c r="G5019" s="34">
        <v>45654</v>
      </c>
      <c r="H5019" s="33" t="s">
        <v>18630</v>
      </c>
      <c r="I5019" s="34"/>
      <c r="J5019" s="5" t="s">
        <v>18633</v>
      </c>
      <c r="K5019" s="34">
        <v>45695</v>
      </c>
      <c r="L5019" s="33" t="s">
        <v>18684</v>
      </c>
      <c r="M5019" s="33" t="s">
        <v>8299</v>
      </c>
      <c r="N5019" s="5" t="s">
        <v>117</v>
      </c>
      <c r="O5019" s="35">
        <v>19011.95</v>
      </c>
      <c r="P5019" s="60" t="s">
        <v>18633</v>
      </c>
      <c r="Q5019" s="5" t="str">
        <f t="shared" si="78"/>
        <v>Ativo</v>
      </c>
      <c r="R5019" s="32" t="e">
        <v>#N/A</v>
      </c>
    </row>
    <row r="5020" spans="1:18" x14ac:dyDescent="0.2">
      <c r="A5020" s="5" t="s">
        <v>16616</v>
      </c>
      <c r="B5020" s="5"/>
      <c r="C5020" s="5" t="s">
        <v>16617</v>
      </c>
      <c r="D5020" s="5" t="s">
        <v>18692</v>
      </c>
      <c r="E5020" s="36" t="s">
        <v>71</v>
      </c>
      <c r="F5020" s="5" t="s">
        <v>18633</v>
      </c>
      <c r="G5020" s="34">
        <v>43860</v>
      </c>
      <c r="H5020" s="33" t="s">
        <v>18633</v>
      </c>
      <c r="I5020" s="34">
        <v>44469</v>
      </c>
      <c r="J5020" s="33" t="s">
        <v>18633</v>
      </c>
      <c r="K5020" s="34">
        <v>44735</v>
      </c>
      <c r="L5020" s="33" t="s">
        <v>42</v>
      </c>
      <c r="M5020" s="33" t="s">
        <v>43</v>
      </c>
      <c r="N5020" s="5" t="s">
        <v>26</v>
      </c>
      <c r="O5020" s="35">
        <v>336301.03</v>
      </c>
      <c r="P5020" s="5" t="s">
        <v>18630</v>
      </c>
      <c r="Q5020" s="5" t="str">
        <f t="shared" si="78"/>
        <v>Arquivado</v>
      </c>
      <c r="R5020" s="32" t="e">
        <v>#N/A</v>
      </c>
    </row>
    <row r="5021" spans="1:18" x14ac:dyDescent="0.2">
      <c r="A5021" s="5" t="s">
        <v>16618</v>
      </c>
      <c r="B5021" s="5"/>
      <c r="C5021" s="5" t="s">
        <v>16619</v>
      </c>
      <c r="D5021" s="5" t="s">
        <v>18691</v>
      </c>
      <c r="E5021" s="36" t="s">
        <v>71</v>
      </c>
      <c r="F5021" s="5" t="s">
        <v>18633</v>
      </c>
      <c r="G5021" s="34">
        <v>44725</v>
      </c>
      <c r="H5021" s="33" t="s">
        <v>18633</v>
      </c>
      <c r="I5021" s="34">
        <v>44824</v>
      </c>
      <c r="J5021" s="33" t="s">
        <v>18633</v>
      </c>
      <c r="K5021" s="34">
        <v>45145</v>
      </c>
      <c r="L5021" s="33" t="s">
        <v>42</v>
      </c>
      <c r="M5021" s="5" t="s">
        <v>16620</v>
      </c>
      <c r="N5021" s="5" t="s">
        <v>26</v>
      </c>
      <c r="O5021" s="35">
        <v>906884.34</v>
      </c>
      <c r="P5021" s="5" t="s">
        <v>18630</v>
      </c>
      <c r="Q5021" s="5" t="str">
        <f t="shared" si="78"/>
        <v>Arquivado</v>
      </c>
      <c r="R5021" s="32" t="e">
        <v>#N/A</v>
      </c>
    </row>
    <row r="5022" spans="1:18" x14ac:dyDescent="0.2">
      <c r="A5022" s="5" t="s">
        <v>16622</v>
      </c>
      <c r="B5022" s="5"/>
      <c r="C5022" s="5" t="s">
        <v>16623</v>
      </c>
      <c r="D5022" s="5" t="s">
        <v>16624</v>
      </c>
      <c r="E5022" s="36" t="s">
        <v>71</v>
      </c>
      <c r="F5022" s="5" t="s">
        <v>18630</v>
      </c>
      <c r="G5022" s="34"/>
      <c r="H5022" s="5" t="s">
        <v>18630</v>
      </c>
      <c r="I5022" s="34"/>
      <c r="J5022" s="5" t="s">
        <v>18630</v>
      </c>
      <c r="K5022" s="34"/>
      <c r="L5022" s="5" t="s">
        <v>18793</v>
      </c>
      <c r="M5022" s="5" t="s">
        <v>16625</v>
      </c>
      <c r="N5022" s="5" t="s">
        <v>18712</v>
      </c>
      <c r="O5022" s="35">
        <v>213929.04</v>
      </c>
      <c r="P5022" s="60" t="s">
        <v>18630</v>
      </c>
      <c r="Q5022" s="5" t="str">
        <f t="shared" si="78"/>
        <v>Ativo</v>
      </c>
      <c r="R5022" s="32" t="e">
        <v>#N/A</v>
      </c>
    </row>
    <row r="5023" spans="1:18" x14ac:dyDescent="0.2">
      <c r="A5023" s="5" t="s">
        <v>16627</v>
      </c>
      <c r="B5023" s="5"/>
      <c r="C5023" s="5" t="s">
        <v>16628</v>
      </c>
      <c r="D5023" s="5" t="s">
        <v>13536</v>
      </c>
      <c r="E5023" s="36" t="s">
        <v>71</v>
      </c>
      <c r="F5023" s="5" t="s">
        <v>18633</v>
      </c>
      <c r="G5023" s="34">
        <v>45198</v>
      </c>
      <c r="H5023" s="33" t="s">
        <v>18633</v>
      </c>
      <c r="I5023" s="34">
        <v>45884</v>
      </c>
      <c r="J5023" s="33" t="s">
        <v>18630</v>
      </c>
      <c r="K5023" s="34"/>
      <c r="L5023" s="5" t="s">
        <v>18796</v>
      </c>
      <c r="M5023" s="5" t="s">
        <v>1211</v>
      </c>
      <c r="N5023" s="5" t="s">
        <v>210</v>
      </c>
      <c r="O5023" s="35">
        <v>691954.45</v>
      </c>
      <c r="P5023" s="60" t="s">
        <v>18630</v>
      </c>
      <c r="Q5023" s="5" t="str">
        <f t="shared" si="78"/>
        <v>Ativo</v>
      </c>
      <c r="R5023" s="32" t="e">
        <v>#N/A</v>
      </c>
    </row>
    <row r="5024" spans="1:18" x14ac:dyDescent="0.2">
      <c r="A5024" s="5" t="s">
        <v>16629</v>
      </c>
      <c r="B5024" s="5" t="s">
        <v>16630</v>
      </c>
      <c r="C5024" s="5" t="s">
        <v>16631</v>
      </c>
      <c r="D5024" s="5" t="s">
        <v>13347</v>
      </c>
      <c r="E5024" s="36" t="s">
        <v>71</v>
      </c>
      <c r="F5024" s="5" t="s">
        <v>18633</v>
      </c>
      <c r="G5024" s="34">
        <v>42867</v>
      </c>
      <c r="H5024" s="33" t="s">
        <v>18633</v>
      </c>
      <c r="I5024" s="34">
        <v>43138</v>
      </c>
      <c r="J5024" s="33" t="s">
        <v>18630</v>
      </c>
      <c r="K5024" s="34"/>
      <c r="L5024" s="5" t="s">
        <v>42</v>
      </c>
      <c r="M5024" s="5" t="s">
        <v>8364</v>
      </c>
      <c r="N5024" s="5" t="s">
        <v>26</v>
      </c>
      <c r="O5024" s="35">
        <v>40000</v>
      </c>
      <c r="P5024" s="5" t="s">
        <v>18630</v>
      </c>
      <c r="Q5024" s="5" t="str">
        <f t="shared" si="78"/>
        <v>Arquivado</v>
      </c>
      <c r="R5024" s="32" t="e">
        <v>#N/A</v>
      </c>
    </row>
    <row r="5025" spans="1:18" x14ac:dyDescent="0.2">
      <c r="A5025" s="5" t="s">
        <v>16632</v>
      </c>
      <c r="B5025" s="5" t="s">
        <v>16633</v>
      </c>
      <c r="C5025" s="5" t="s">
        <v>16634</v>
      </c>
      <c r="D5025" s="5" t="s">
        <v>4972</v>
      </c>
      <c r="E5025" s="36" t="s">
        <v>71</v>
      </c>
      <c r="F5025" s="5" t="s">
        <v>18630</v>
      </c>
      <c r="G5025" s="34"/>
      <c r="H5025" s="5" t="s">
        <v>18630</v>
      </c>
      <c r="I5025" s="34"/>
      <c r="J5025" s="5" t="s">
        <v>18630</v>
      </c>
      <c r="K5025" s="34"/>
      <c r="L5025" s="5" t="s">
        <v>23</v>
      </c>
      <c r="M5025" s="5" t="s">
        <v>16635</v>
      </c>
      <c r="N5025" s="5" t="s">
        <v>26</v>
      </c>
      <c r="O5025" s="35">
        <v>40000</v>
      </c>
      <c r="P5025" s="5" t="s">
        <v>18630</v>
      </c>
      <c r="Q5025" s="5" t="str">
        <f t="shared" si="78"/>
        <v>Arquivado</v>
      </c>
      <c r="R5025" s="32" t="e">
        <v>#N/A</v>
      </c>
    </row>
    <row r="5026" spans="1:18" x14ac:dyDescent="0.2">
      <c r="A5026" s="5" t="s">
        <v>16637</v>
      </c>
      <c r="B5026" s="5" t="s">
        <v>16638</v>
      </c>
      <c r="C5026" s="5" t="s">
        <v>16639</v>
      </c>
      <c r="D5026" s="5" t="s">
        <v>18692</v>
      </c>
      <c r="E5026" s="36" t="s">
        <v>71</v>
      </c>
      <c r="F5026" s="5" t="s">
        <v>18633</v>
      </c>
      <c r="G5026" s="34">
        <v>42940</v>
      </c>
      <c r="H5026" s="33" t="s">
        <v>18633</v>
      </c>
      <c r="I5026" s="34">
        <v>43192</v>
      </c>
      <c r="J5026" s="33" t="s">
        <v>18633</v>
      </c>
      <c r="K5026" s="34">
        <v>43724</v>
      </c>
      <c r="L5026" s="33" t="s">
        <v>42</v>
      </c>
      <c r="M5026" s="33" t="s">
        <v>43</v>
      </c>
      <c r="N5026" s="5" t="s">
        <v>26</v>
      </c>
      <c r="O5026" s="35">
        <v>40000</v>
      </c>
      <c r="P5026" s="5" t="s">
        <v>18630</v>
      </c>
      <c r="Q5026" s="5" t="str">
        <f t="shared" si="78"/>
        <v>Arquivado</v>
      </c>
      <c r="R5026" s="32" t="e">
        <v>#N/A</v>
      </c>
    </row>
    <row r="5027" spans="1:18" x14ac:dyDescent="0.2">
      <c r="A5027" s="5" t="s">
        <v>16640</v>
      </c>
      <c r="B5027" s="5"/>
      <c r="C5027" s="5" t="s">
        <v>4920</v>
      </c>
      <c r="D5027" s="5" t="s">
        <v>18693</v>
      </c>
      <c r="E5027" s="36" t="s">
        <v>71</v>
      </c>
      <c r="F5027" s="5" t="s">
        <v>18633</v>
      </c>
      <c r="G5027" s="34">
        <v>43087</v>
      </c>
      <c r="H5027" s="33" t="s">
        <v>18630</v>
      </c>
      <c r="I5027" s="34"/>
      <c r="J5027" s="5" t="s">
        <v>18630</v>
      </c>
      <c r="K5027" s="34"/>
      <c r="L5027" s="5" t="s">
        <v>23</v>
      </c>
      <c r="M5027" s="5" t="s">
        <v>43</v>
      </c>
      <c r="N5027" s="5" t="s">
        <v>26</v>
      </c>
      <c r="O5027" s="35">
        <v>40000</v>
      </c>
      <c r="P5027" s="5" t="s">
        <v>18630</v>
      </c>
      <c r="Q5027" s="5" t="str">
        <f t="shared" si="78"/>
        <v>Arquivado</v>
      </c>
      <c r="R5027" s="32" t="e">
        <v>#N/A</v>
      </c>
    </row>
    <row r="5028" spans="1:18" x14ac:dyDescent="0.2">
      <c r="A5028" s="5" t="s">
        <v>16641</v>
      </c>
      <c r="B5028" s="5" t="s">
        <v>16642</v>
      </c>
      <c r="C5028" s="5" t="s">
        <v>16643</v>
      </c>
      <c r="D5028" s="5" t="s">
        <v>18692</v>
      </c>
      <c r="E5028" s="36" t="s">
        <v>71</v>
      </c>
      <c r="F5028" s="5" t="s">
        <v>18633</v>
      </c>
      <c r="G5028" s="34">
        <v>42864</v>
      </c>
      <c r="H5028" s="33" t="s">
        <v>18633</v>
      </c>
      <c r="I5028" s="34">
        <v>43056</v>
      </c>
      <c r="J5028" s="33" t="s">
        <v>18633</v>
      </c>
      <c r="K5028" s="34">
        <v>43553</v>
      </c>
      <c r="L5028" s="33" t="s">
        <v>42</v>
      </c>
      <c r="M5028" s="33" t="s">
        <v>16644</v>
      </c>
      <c r="N5028" s="5" t="s">
        <v>26</v>
      </c>
      <c r="O5028" s="35">
        <v>40000</v>
      </c>
      <c r="P5028" s="5" t="s">
        <v>18630</v>
      </c>
      <c r="Q5028" s="5" t="str">
        <f t="shared" si="78"/>
        <v>Arquivado</v>
      </c>
      <c r="R5028" s="32" t="e">
        <v>#N/A</v>
      </c>
    </row>
    <row r="5029" spans="1:18" x14ac:dyDescent="0.2">
      <c r="A5029" s="5" t="s">
        <v>16646</v>
      </c>
      <c r="B5029" s="5" t="s">
        <v>16647</v>
      </c>
      <c r="C5029" s="5" t="s">
        <v>11917</v>
      </c>
      <c r="D5029" s="5" t="s">
        <v>18692</v>
      </c>
      <c r="E5029" s="36" t="s">
        <v>71</v>
      </c>
      <c r="F5029" s="5" t="s">
        <v>18633</v>
      </c>
      <c r="G5029" s="34">
        <v>43894</v>
      </c>
      <c r="H5029" s="33" t="s">
        <v>18633</v>
      </c>
      <c r="I5029" s="34">
        <v>44127</v>
      </c>
      <c r="J5029" s="33" t="s">
        <v>18633</v>
      </c>
      <c r="K5029" s="34">
        <v>45426</v>
      </c>
      <c r="L5029" s="33" t="s">
        <v>42</v>
      </c>
      <c r="M5029" s="5" t="s">
        <v>43</v>
      </c>
      <c r="N5029" s="5" t="s">
        <v>26</v>
      </c>
      <c r="O5029" s="35">
        <v>221706.86</v>
      </c>
      <c r="P5029" s="5" t="s">
        <v>18630</v>
      </c>
      <c r="Q5029" s="5" t="str">
        <f t="shared" si="78"/>
        <v>Arquivado</v>
      </c>
      <c r="R5029" s="32" t="e">
        <v>#N/A</v>
      </c>
    </row>
    <row r="5030" spans="1:18" x14ac:dyDescent="0.2">
      <c r="A5030" s="5" t="s">
        <v>16648</v>
      </c>
      <c r="B5030" s="5"/>
      <c r="C5030" s="5" t="s">
        <v>16649</v>
      </c>
      <c r="D5030" s="5" t="s">
        <v>16650</v>
      </c>
      <c r="E5030" s="36" t="s">
        <v>71</v>
      </c>
      <c r="F5030" s="5" t="s">
        <v>18633</v>
      </c>
      <c r="G5030" s="34">
        <v>46031</v>
      </c>
      <c r="H5030" s="33" t="s">
        <v>18630</v>
      </c>
      <c r="I5030" s="34"/>
      <c r="J5030" s="5" t="s">
        <v>18630</v>
      </c>
      <c r="K5030" s="34"/>
      <c r="L5030" s="5" t="s">
        <v>42</v>
      </c>
      <c r="M5030" s="5" t="s">
        <v>917</v>
      </c>
      <c r="N5030" s="5" t="s">
        <v>26</v>
      </c>
      <c r="O5030" s="35">
        <v>86220.7</v>
      </c>
      <c r="P5030" s="5" t="s">
        <v>18633</v>
      </c>
      <c r="Q5030" s="5" t="str">
        <f t="shared" si="78"/>
        <v>Arquivado</v>
      </c>
      <c r="R5030" s="32" t="e">
        <v>#N/A</v>
      </c>
    </row>
    <row r="5031" spans="1:18" x14ac:dyDescent="0.2">
      <c r="A5031" s="5" t="s">
        <v>16651</v>
      </c>
      <c r="B5031" s="5"/>
      <c r="C5031" s="5" t="s">
        <v>16652</v>
      </c>
      <c r="D5031" s="5" t="s">
        <v>19585</v>
      </c>
      <c r="E5031" s="36" t="s">
        <v>71</v>
      </c>
      <c r="F5031" s="5" t="s">
        <v>18630</v>
      </c>
      <c r="G5031" s="34"/>
      <c r="H5031" s="5" t="s">
        <v>18630</v>
      </c>
      <c r="I5031" s="34"/>
      <c r="J5031" s="5" t="s">
        <v>18630</v>
      </c>
      <c r="K5031" s="34"/>
      <c r="L5031" s="5" t="s">
        <v>23</v>
      </c>
      <c r="M5031" s="5" t="s">
        <v>16653</v>
      </c>
      <c r="N5031" s="5" t="s">
        <v>26</v>
      </c>
      <c r="O5031" s="35">
        <v>40000</v>
      </c>
      <c r="P5031" s="5" t="s">
        <v>18630</v>
      </c>
      <c r="Q5031" s="5" t="str">
        <f t="shared" si="78"/>
        <v>Arquivado</v>
      </c>
      <c r="R5031" s="32" t="e">
        <v>#N/A</v>
      </c>
    </row>
    <row r="5032" spans="1:18" x14ac:dyDescent="0.2">
      <c r="A5032" s="5" t="s">
        <v>16655</v>
      </c>
      <c r="B5032" s="5"/>
      <c r="C5032" s="5" t="s">
        <v>14439</v>
      </c>
      <c r="D5032" s="5" t="s">
        <v>18691</v>
      </c>
      <c r="E5032" s="36" t="s">
        <v>71</v>
      </c>
      <c r="F5032" s="5" t="s">
        <v>18630</v>
      </c>
      <c r="G5032" s="34"/>
      <c r="H5032" s="5" t="s">
        <v>18630</v>
      </c>
      <c r="I5032" s="34"/>
      <c r="J5032" s="5" t="s">
        <v>18633</v>
      </c>
      <c r="K5032" s="34">
        <v>42334</v>
      </c>
      <c r="L5032" s="33" t="s">
        <v>42</v>
      </c>
      <c r="M5032" s="5" t="s">
        <v>43</v>
      </c>
      <c r="N5032" s="5" t="s">
        <v>26</v>
      </c>
      <c r="O5032" s="35">
        <v>35000</v>
      </c>
      <c r="P5032" s="5" t="s">
        <v>18630</v>
      </c>
      <c r="Q5032" s="5" t="str">
        <f t="shared" si="78"/>
        <v>Arquivado</v>
      </c>
      <c r="R5032" s="32" t="e">
        <v>#N/A</v>
      </c>
    </row>
    <row r="5033" spans="1:18" x14ac:dyDescent="0.2">
      <c r="A5033" s="5" t="s">
        <v>16656</v>
      </c>
      <c r="B5033" s="5"/>
      <c r="C5033" s="5" t="s">
        <v>16657</v>
      </c>
      <c r="D5033" s="5" t="s">
        <v>18692</v>
      </c>
      <c r="E5033" s="36" t="s">
        <v>71</v>
      </c>
      <c r="F5033" s="5" t="s">
        <v>18633</v>
      </c>
      <c r="G5033" s="34">
        <v>42306</v>
      </c>
      <c r="H5033" s="33" t="s">
        <v>18633</v>
      </c>
      <c r="I5033" s="34">
        <v>42872</v>
      </c>
      <c r="J5033" s="33" t="s">
        <v>18633</v>
      </c>
      <c r="K5033" s="34">
        <v>43348</v>
      </c>
      <c r="L5033" s="33" t="s">
        <v>42</v>
      </c>
      <c r="M5033" s="33" t="s">
        <v>16658</v>
      </c>
      <c r="N5033" s="5" t="s">
        <v>26</v>
      </c>
      <c r="O5033" s="35">
        <v>35000</v>
      </c>
      <c r="P5033" s="5" t="s">
        <v>18630</v>
      </c>
      <c r="Q5033" s="5" t="str">
        <f t="shared" si="78"/>
        <v>Arquivado</v>
      </c>
      <c r="R5033" s="32" t="e">
        <v>#N/A</v>
      </c>
    </row>
    <row r="5034" spans="1:18" x14ac:dyDescent="0.2">
      <c r="A5034" s="5" t="s">
        <v>16660</v>
      </c>
      <c r="B5034" s="5" t="s">
        <v>16661</v>
      </c>
      <c r="C5034" s="5" t="s">
        <v>16662</v>
      </c>
      <c r="D5034" s="5" t="s">
        <v>19586</v>
      </c>
      <c r="E5034" s="36" t="s">
        <v>71</v>
      </c>
      <c r="F5034" s="5" t="s">
        <v>18633</v>
      </c>
      <c r="G5034" s="34">
        <v>44988</v>
      </c>
      <c r="H5034" s="33" t="s">
        <v>18633</v>
      </c>
      <c r="I5034" s="34">
        <v>45167</v>
      </c>
      <c r="J5034" s="33" t="s">
        <v>18630</v>
      </c>
      <c r="K5034" s="34"/>
      <c r="L5034" s="5" t="s">
        <v>18796</v>
      </c>
      <c r="M5034" s="5" t="s">
        <v>3439</v>
      </c>
      <c r="N5034" s="5" t="s">
        <v>117</v>
      </c>
      <c r="O5034" s="35">
        <v>203049.45</v>
      </c>
      <c r="P5034" s="60" t="s">
        <v>18630</v>
      </c>
      <c r="Q5034" s="5" t="str">
        <f t="shared" si="78"/>
        <v>Ativo</v>
      </c>
      <c r="R5034" s="32" t="e">
        <v>#N/A</v>
      </c>
    </row>
    <row r="5035" spans="1:18" x14ac:dyDescent="0.2">
      <c r="A5035" s="5" t="s">
        <v>16663</v>
      </c>
      <c r="B5035" s="5"/>
      <c r="C5035" s="5" t="s">
        <v>8741</v>
      </c>
      <c r="D5035" s="5" t="s">
        <v>8742</v>
      </c>
      <c r="E5035" s="36" t="s">
        <v>71</v>
      </c>
      <c r="F5035" s="5" t="s">
        <v>18633</v>
      </c>
      <c r="G5035" s="34">
        <v>45623</v>
      </c>
      <c r="H5035" s="33" t="s">
        <v>18633</v>
      </c>
      <c r="I5035" s="34">
        <v>45824</v>
      </c>
      <c r="J5035" s="33" t="s">
        <v>18630</v>
      </c>
      <c r="K5035" s="34"/>
      <c r="L5035" s="5" t="s">
        <v>18795</v>
      </c>
      <c r="M5035" s="5" t="s">
        <v>16664</v>
      </c>
      <c r="N5035" s="5" t="s">
        <v>117</v>
      </c>
      <c r="O5035" s="35">
        <v>159396.57999999999</v>
      </c>
      <c r="P5035" s="60" t="s">
        <v>18630</v>
      </c>
      <c r="Q5035" s="5" t="str">
        <f t="shared" si="78"/>
        <v>Ativo</v>
      </c>
      <c r="R5035" s="32" t="e">
        <v>#N/A</v>
      </c>
    </row>
    <row r="5036" spans="1:18" x14ac:dyDescent="0.2">
      <c r="A5036" s="5" t="s">
        <v>16666</v>
      </c>
      <c r="B5036" s="5"/>
      <c r="C5036" s="5" t="s">
        <v>16667</v>
      </c>
      <c r="D5036" s="5" t="s">
        <v>18692</v>
      </c>
      <c r="E5036" s="36" t="s">
        <v>71</v>
      </c>
      <c r="F5036" s="5" t="s">
        <v>18633</v>
      </c>
      <c r="G5036" s="34">
        <v>44819</v>
      </c>
      <c r="H5036" s="33" t="s">
        <v>18630</v>
      </c>
      <c r="I5036" s="34"/>
      <c r="J5036" s="5" t="s">
        <v>18633</v>
      </c>
      <c r="K5036" s="34">
        <v>45089</v>
      </c>
      <c r="L5036" s="33" t="s">
        <v>42</v>
      </c>
      <c r="M5036" s="5" t="s">
        <v>16668</v>
      </c>
      <c r="N5036" s="5" t="s">
        <v>26</v>
      </c>
      <c r="O5036" s="35">
        <v>162441.04</v>
      </c>
      <c r="P5036" s="5" t="s">
        <v>18630</v>
      </c>
      <c r="Q5036" s="5" t="str">
        <f t="shared" si="78"/>
        <v>Arquivado</v>
      </c>
      <c r="R5036" s="32" t="e">
        <v>#N/A</v>
      </c>
    </row>
    <row r="5037" spans="1:18" x14ac:dyDescent="0.2">
      <c r="A5037" s="5" t="s">
        <v>16670</v>
      </c>
      <c r="B5037" s="5"/>
      <c r="C5037" s="5" t="s">
        <v>16671</v>
      </c>
      <c r="D5037" s="5" t="s">
        <v>443</v>
      </c>
      <c r="E5037" s="36" t="s">
        <v>71</v>
      </c>
      <c r="F5037" s="5" t="s">
        <v>18633</v>
      </c>
      <c r="G5037" s="34">
        <v>46111</v>
      </c>
      <c r="H5037" s="33" t="s">
        <v>18630</v>
      </c>
      <c r="I5037" s="34"/>
      <c r="J5037" s="5" t="s">
        <v>18630</v>
      </c>
      <c r="K5037" s="34"/>
      <c r="L5037" s="5" t="s">
        <v>42</v>
      </c>
      <c r="M5037" s="33" t="s">
        <v>16672</v>
      </c>
      <c r="N5037" s="5" t="s">
        <v>26</v>
      </c>
      <c r="O5037" s="35">
        <v>142557.25</v>
      </c>
      <c r="P5037" s="5" t="s">
        <v>18633</v>
      </c>
      <c r="Q5037" s="5" t="str">
        <f t="shared" si="78"/>
        <v>Arquivado</v>
      </c>
      <c r="R5037" s="32" t="e">
        <v>#N/A</v>
      </c>
    </row>
    <row r="5038" spans="1:18" x14ac:dyDescent="0.2">
      <c r="A5038" s="5" t="s">
        <v>16674</v>
      </c>
      <c r="B5038" s="5"/>
      <c r="C5038" s="5" t="s">
        <v>12679</v>
      </c>
      <c r="D5038" s="5" t="s">
        <v>18691</v>
      </c>
      <c r="E5038" s="36" t="s">
        <v>71</v>
      </c>
      <c r="F5038" s="5" t="s">
        <v>18630</v>
      </c>
      <c r="G5038" s="34"/>
      <c r="H5038" s="5" t="s">
        <v>18630</v>
      </c>
      <c r="I5038" s="34"/>
      <c r="J5038" s="5" t="s">
        <v>18630</v>
      </c>
      <c r="K5038" s="34"/>
      <c r="L5038" s="5" t="s">
        <v>23</v>
      </c>
      <c r="M5038" s="5" t="s">
        <v>16675</v>
      </c>
      <c r="N5038" s="5" t="s">
        <v>26</v>
      </c>
      <c r="O5038" s="35">
        <v>35000</v>
      </c>
      <c r="P5038" s="5" t="s">
        <v>18630</v>
      </c>
      <c r="Q5038" s="5" t="str">
        <f t="shared" si="78"/>
        <v>Arquivado</v>
      </c>
      <c r="R5038" s="32" t="e">
        <v>#N/A</v>
      </c>
    </row>
    <row r="5039" spans="1:18" x14ac:dyDescent="0.2">
      <c r="A5039" s="5" t="s">
        <v>16677</v>
      </c>
      <c r="B5039" s="5"/>
      <c r="C5039" s="5" t="s">
        <v>13147</v>
      </c>
      <c r="D5039" s="5" t="s">
        <v>41</v>
      </c>
      <c r="E5039" s="36" t="s">
        <v>71</v>
      </c>
      <c r="F5039" s="5" t="s">
        <v>18633</v>
      </c>
      <c r="G5039" s="34">
        <v>42782</v>
      </c>
      <c r="H5039" s="33" t="s">
        <v>18633</v>
      </c>
      <c r="I5039" s="34">
        <v>43698</v>
      </c>
      <c r="J5039" s="33" t="s">
        <v>18633</v>
      </c>
      <c r="K5039" s="34">
        <v>44328</v>
      </c>
      <c r="L5039" s="33" t="s">
        <v>42</v>
      </c>
      <c r="M5039" s="33" t="s">
        <v>43</v>
      </c>
      <c r="N5039" s="5" t="s">
        <v>26</v>
      </c>
      <c r="O5039" s="35">
        <v>40000</v>
      </c>
      <c r="P5039" s="5" t="s">
        <v>18630</v>
      </c>
      <c r="Q5039" s="5" t="str">
        <f t="shared" si="78"/>
        <v>Arquivado</v>
      </c>
      <c r="R5039" s="32" t="e">
        <v>#N/A</v>
      </c>
    </row>
    <row r="5040" spans="1:18" x14ac:dyDescent="0.2">
      <c r="A5040" s="5" t="s">
        <v>16678</v>
      </c>
      <c r="B5040" s="5"/>
      <c r="C5040" s="5" t="s">
        <v>11192</v>
      </c>
      <c r="D5040" s="5" t="s">
        <v>18692</v>
      </c>
      <c r="E5040" s="36" t="s">
        <v>39</v>
      </c>
      <c r="F5040" s="5" t="s">
        <v>18633</v>
      </c>
      <c r="G5040" s="34">
        <v>45100</v>
      </c>
      <c r="H5040" s="33" t="s">
        <v>18630</v>
      </c>
      <c r="I5040" s="34"/>
      <c r="J5040" s="5" t="s">
        <v>18630</v>
      </c>
      <c r="K5040" s="34"/>
      <c r="L5040" s="5" t="s">
        <v>42</v>
      </c>
      <c r="M5040" s="33" t="s">
        <v>43</v>
      </c>
      <c r="N5040" s="5" t="s">
        <v>26</v>
      </c>
      <c r="O5040" s="35">
        <v>40000</v>
      </c>
      <c r="P5040" s="5" t="s">
        <v>18633</v>
      </c>
      <c r="Q5040" s="5" t="str">
        <f t="shared" si="78"/>
        <v>Arquivado</v>
      </c>
      <c r="R5040" s="32" t="e">
        <v>#N/A</v>
      </c>
    </row>
    <row r="5041" spans="1:18" x14ac:dyDescent="0.2">
      <c r="A5041" s="5" t="s">
        <v>16679</v>
      </c>
      <c r="B5041" s="5"/>
      <c r="C5041" s="5" t="s">
        <v>16680</v>
      </c>
      <c r="D5041" s="5" t="s">
        <v>19470</v>
      </c>
      <c r="E5041" s="36" t="s">
        <v>71</v>
      </c>
      <c r="F5041" s="5" t="s">
        <v>18633</v>
      </c>
      <c r="G5041" s="34">
        <v>44224</v>
      </c>
      <c r="H5041" s="33" t="s">
        <v>18633</v>
      </c>
      <c r="I5041" s="34">
        <v>44623</v>
      </c>
      <c r="J5041" s="33" t="s">
        <v>18633</v>
      </c>
      <c r="K5041" s="34">
        <v>44995</v>
      </c>
      <c r="L5041" s="33" t="s">
        <v>42</v>
      </c>
      <c r="M5041" s="33" t="s">
        <v>43</v>
      </c>
      <c r="N5041" s="5" t="s">
        <v>26</v>
      </c>
      <c r="O5041" s="35">
        <v>139489.41</v>
      </c>
      <c r="P5041" s="5" t="s">
        <v>18630</v>
      </c>
      <c r="Q5041" s="5" t="str">
        <f t="shared" si="78"/>
        <v>Arquivado</v>
      </c>
      <c r="R5041" s="32" t="e">
        <v>#N/A</v>
      </c>
    </row>
    <row r="5042" spans="1:18" x14ac:dyDescent="0.2">
      <c r="A5042" s="5" t="s">
        <v>16681</v>
      </c>
      <c r="B5042" s="5"/>
      <c r="C5042" s="5" t="s">
        <v>6359</v>
      </c>
      <c r="D5042" s="5" t="s">
        <v>18695</v>
      </c>
      <c r="E5042" s="36" t="s">
        <v>71</v>
      </c>
      <c r="F5042" s="5" t="s">
        <v>18633</v>
      </c>
      <c r="G5042" s="34">
        <v>43154</v>
      </c>
      <c r="H5042" s="33" t="s">
        <v>18630</v>
      </c>
      <c r="I5042" s="34"/>
      <c r="J5042" s="5" t="s">
        <v>18633</v>
      </c>
      <c r="K5042" s="34">
        <v>44663</v>
      </c>
      <c r="L5042" s="33" t="s">
        <v>42</v>
      </c>
      <c r="M5042" s="5" t="s">
        <v>16682</v>
      </c>
      <c r="N5042" s="5" t="s">
        <v>26</v>
      </c>
      <c r="O5042" s="35">
        <v>40000</v>
      </c>
      <c r="P5042" s="5" t="s">
        <v>18630</v>
      </c>
      <c r="Q5042" s="5" t="str">
        <f t="shared" si="78"/>
        <v>Arquivado</v>
      </c>
      <c r="R5042" s="32" t="e">
        <v>#N/A</v>
      </c>
    </row>
    <row r="5043" spans="1:18" x14ac:dyDescent="0.2">
      <c r="A5043" s="5" t="s">
        <v>16684</v>
      </c>
      <c r="B5043" s="5"/>
      <c r="C5043" s="5" t="s">
        <v>16685</v>
      </c>
      <c r="D5043" s="5" t="s">
        <v>19221</v>
      </c>
      <c r="E5043" s="36" t="s">
        <v>71</v>
      </c>
      <c r="F5043" s="5" t="s">
        <v>18633</v>
      </c>
      <c r="G5043" s="34">
        <v>43674</v>
      </c>
      <c r="H5043" s="33" t="s">
        <v>18630</v>
      </c>
      <c r="I5043" s="34"/>
      <c r="J5043" s="5" t="s">
        <v>18633</v>
      </c>
      <c r="K5043" s="34">
        <v>43696</v>
      </c>
      <c r="L5043" s="33" t="s">
        <v>42</v>
      </c>
      <c r="M5043" s="5" t="s">
        <v>16686</v>
      </c>
      <c r="N5043" s="5" t="s">
        <v>26</v>
      </c>
      <c r="O5043" s="35">
        <v>385018.45</v>
      </c>
      <c r="P5043" s="5" t="s">
        <v>18630</v>
      </c>
      <c r="Q5043" s="5" t="str">
        <f t="shared" si="78"/>
        <v>Arquivado</v>
      </c>
      <c r="R5043" s="32" t="e">
        <v>#N/A</v>
      </c>
    </row>
    <row r="5044" spans="1:18" x14ac:dyDescent="0.2">
      <c r="A5044" s="5" t="s">
        <v>16688</v>
      </c>
      <c r="B5044" s="5"/>
      <c r="C5044" s="5" t="s">
        <v>16689</v>
      </c>
      <c r="D5044" s="5" t="s">
        <v>18692</v>
      </c>
      <c r="E5044" s="36" t="s">
        <v>71</v>
      </c>
      <c r="F5044" s="5" t="s">
        <v>18633</v>
      </c>
      <c r="G5044" s="34">
        <v>44361</v>
      </c>
      <c r="H5044" s="33" t="s">
        <v>18633</v>
      </c>
      <c r="I5044" s="34">
        <v>44512</v>
      </c>
      <c r="J5044" s="33" t="s">
        <v>18633</v>
      </c>
      <c r="K5044" s="34">
        <v>44886</v>
      </c>
      <c r="L5044" s="33" t="s">
        <v>42</v>
      </c>
      <c r="M5044" s="33" t="s">
        <v>43</v>
      </c>
      <c r="N5044" s="5" t="s">
        <v>26</v>
      </c>
      <c r="O5044" s="35">
        <v>130262.07</v>
      </c>
      <c r="P5044" s="5" t="s">
        <v>18630</v>
      </c>
      <c r="Q5044" s="5" t="str">
        <f t="shared" si="78"/>
        <v>Arquivado</v>
      </c>
      <c r="R5044" s="32" t="e">
        <v>#N/A</v>
      </c>
    </row>
    <row r="5045" spans="1:18" x14ac:dyDescent="0.2">
      <c r="A5045" s="5" t="s">
        <v>16690</v>
      </c>
      <c r="B5045" s="5"/>
      <c r="C5045" s="5" t="s">
        <v>16691</v>
      </c>
      <c r="D5045" s="5" t="s">
        <v>18692</v>
      </c>
      <c r="E5045" s="36" t="s">
        <v>71</v>
      </c>
      <c r="F5045" s="5" t="s">
        <v>18633</v>
      </c>
      <c r="G5045" s="34">
        <v>44224</v>
      </c>
      <c r="H5045" s="33" t="s">
        <v>18630</v>
      </c>
      <c r="I5045" s="34"/>
      <c r="J5045" s="5" t="s">
        <v>18630</v>
      </c>
      <c r="K5045" s="34"/>
      <c r="L5045" s="5" t="s">
        <v>42</v>
      </c>
      <c r="M5045" s="5" t="s">
        <v>16692</v>
      </c>
      <c r="N5045" s="5" t="s">
        <v>26</v>
      </c>
      <c r="O5045" s="35">
        <v>339749.5</v>
      </c>
      <c r="P5045" s="5" t="s">
        <v>18630</v>
      </c>
      <c r="Q5045" s="5" t="str">
        <f t="shared" si="78"/>
        <v>Arquivado</v>
      </c>
      <c r="R5045" s="32" t="e">
        <v>#N/A</v>
      </c>
    </row>
    <row r="5046" spans="1:18" x14ac:dyDescent="0.2">
      <c r="A5046" s="5" t="s">
        <v>16694</v>
      </c>
      <c r="B5046" s="5"/>
      <c r="C5046" s="5" t="s">
        <v>16695</v>
      </c>
      <c r="D5046" s="5" t="s">
        <v>18692</v>
      </c>
      <c r="E5046" s="36" t="s">
        <v>71</v>
      </c>
      <c r="F5046" s="5" t="s">
        <v>18633</v>
      </c>
      <c r="G5046" s="34">
        <v>45099</v>
      </c>
      <c r="H5046" s="33" t="s">
        <v>18633</v>
      </c>
      <c r="I5046" s="34">
        <v>45364</v>
      </c>
      <c r="J5046" s="33" t="s">
        <v>18633</v>
      </c>
      <c r="K5046" s="34">
        <v>45525</v>
      </c>
      <c r="L5046" s="33" t="s">
        <v>42</v>
      </c>
      <c r="M5046" s="5" t="s">
        <v>43</v>
      </c>
      <c r="N5046" s="5" t="s">
        <v>26</v>
      </c>
      <c r="O5046" s="35">
        <v>257204.95</v>
      </c>
      <c r="P5046" s="5" t="s">
        <v>18630</v>
      </c>
      <c r="Q5046" s="5" t="str">
        <f t="shared" si="78"/>
        <v>Arquivado</v>
      </c>
      <c r="R5046" s="32" t="e">
        <v>#N/A</v>
      </c>
    </row>
    <row r="5047" spans="1:18" x14ac:dyDescent="0.2">
      <c r="A5047" s="5" t="s">
        <v>11146</v>
      </c>
      <c r="B5047" s="5" t="s">
        <v>11145</v>
      </c>
      <c r="C5047" s="5" t="s">
        <v>11147</v>
      </c>
      <c r="D5047" s="5" t="s">
        <v>11148</v>
      </c>
      <c r="E5047" s="36" t="s">
        <v>71</v>
      </c>
      <c r="F5047" s="5" t="s">
        <v>18633</v>
      </c>
      <c r="G5047" s="34">
        <v>45349</v>
      </c>
      <c r="H5047" s="33" t="s">
        <v>18633</v>
      </c>
      <c r="I5047" s="34">
        <v>45464</v>
      </c>
      <c r="J5047" s="33" t="s">
        <v>18630</v>
      </c>
      <c r="K5047" s="34"/>
      <c r="L5047" s="5" t="s">
        <v>18796</v>
      </c>
      <c r="M5047" s="5" t="s">
        <v>16696</v>
      </c>
      <c r="N5047" s="5" t="s">
        <v>117</v>
      </c>
      <c r="O5047" s="35">
        <v>50221.56</v>
      </c>
      <c r="P5047" s="60" t="s">
        <v>18630</v>
      </c>
      <c r="Q5047" s="5" t="str">
        <f t="shared" si="78"/>
        <v>Ativo</v>
      </c>
      <c r="R5047" s="32" t="e">
        <v>#N/A</v>
      </c>
    </row>
    <row r="5048" spans="1:18" x14ac:dyDescent="0.2">
      <c r="A5048" s="5" t="s">
        <v>16698</v>
      </c>
      <c r="B5048" s="5"/>
      <c r="C5048" s="5" t="s">
        <v>4321</v>
      </c>
      <c r="D5048" s="5" t="s">
        <v>1036</v>
      </c>
      <c r="E5048" s="36" t="s">
        <v>71</v>
      </c>
      <c r="F5048" s="5" t="s">
        <v>18630</v>
      </c>
      <c r="G5048" s="34"/>
      <c r="H5048" s="5" t="s">
        <v>18630</v>
      </c>
      <c r="I5048" s="34"/>
      <c r="J5048" s="5" t="s">
        <v>18630</v>
      </c>
      <c r="K5048" s="34"/>
      <c r="L5048" s="5" t="s">
        <v>18793</v>
      </c>
      <c r="M5048" s="5" t="s">
        <v>238</v>
      </c>
      <c r="N5048" s="5" t="s">
        <v>18712</v>
      </c>
      <c r="O5048" s="35">
        <v>363261.45</v>
      </c>
      <c r="P5048" s="60" t="s">
        <v>18630</v>
      </c>
      <c r="Q5048" s="5" t="str">
        <f t="shared" si="78"/>
        <v>Ativo</v>
      </c>
      <c r="R5048" s="32" t="e">
        <v>#N/A</v>
      </c>
    </row>
    <row r="5049" spans="1:18" x14ac:dyDescent="0.2">
      <c r="A5049" s="5" t="s">
        <v>16699</v>
      </c>
      <c r="B5049" s="5"/>
      <c r="C5049" s="5" t="s">
        <v>16700</v>
      </c>
      <c r="D5049" s="5" t="s">
        <v>18812</v>
      </c>
      <c r="E5049" s="36" t="s">
        <v>71</v>
      </c>
      <c r="F5049" s="5" t="s">
        <v>18633</v>
      </c>
      <c r="G5049" s="34">
        <v>45866</v>
      </c>
      <c r="H5049" s="33" t="s">
        <v>18633</v>
      </c>
      <c r="I5049" s="34">
        <v>46021</v>
      </c>
      <c r="J5049" s="33" t="s">
        <v>18630</v>
      </c>
      <c r="K5049" s="34"/>
      <c r="L5049" s="5" t="s">
        <v>18795</v>
      </c>
      <c r="M5049" s="5" t="s">
        <v>4206</v>
      </c>
      <c r="N5049" s="5" t="s">
        <v>117</v>
      </c>
      <c r="O5049" s="35">
        <v>168067</v>
      </c>
      <c r="P5049" s="60" t="s">
        <v>18630</v>
      </c>
      <c r="Q5049" s="5" t="str">
        <f t="shared" si="78"/>
        <v>Ativo</v>
      </c>
      <c r="R5049" s="32" t="e">
        <v>#N/A</v>
      </c>
    </row>
    <row r="5050" spans="1:18" x14ac:dyDescent="0.2">
      <c r="A5050" s="5" t="s">
        <v>16701</v>
      </c>
      <c r="B5050" s="5"/>
      <c r="C5050" s="5" t="s">
        <v>16165</v>
      </c>
      <c r="D5050" s="5" t="s">
        <v>18692</v>
      </c>
      <c r="E5050" s="36" t="s">
        <v>71</v>
      </c>
      <c r="F5050" s="5" t="s">
        <v>18633</v>
      </c>
      <c r="G5050" s="34">
        <v>42535</v>
      </c>
      <c r="H5050" s="33" t="s">
        <v>18633</v>
      </c>
      <c r="I5050" s="34">
        <v>43062</v>
      </c>
      <c r="J5050" s="33" t="s">
        <v>18633</v>
      </c>
      <c r="K5050" s="34">
        <v>43231</v>
      </c>
      <c r="L5050" s="33" t="s">
        <v>42</v>
      </c>
      <c r="M5050" s="33" t="s">
        <v>43</v>
      </c>
      <c r="N5050" s="5" t="s">
        <v>26</v>
      </c>
      <c r="O5050" s="35">
        <v>35000</v>
      </c>
      <c r="P5050" s="5" t="s">
        <v>18633</v>
      </c>
      <c r="Q5050" s="5" t="str">
        <f t="shared" si="78"/>
        <v>Arquivado</v>
      </c>
      <c r="R5050" s="32" t="e">
        <v>#N/A</v>
      </c>
    </row>
    <row r="5051" spans="1:18" x14ac:dyDescent="0.2">
      <c r="A5051" s="5" t="s">
        <v>16702</v>
      </c>
      <c r="B5051" s="5" t="s">
        <v>16703</v>
      </c>
      <c r="C5051" s="5" t="s">
        <v>16704</v>
      </c>
      <c r="D5051" s="5" t="s">
        <v>4972</v>
      </c>
      <c r="E5051" s="36" t="s">
        <v>71</v>
      </c>
      <c r="F5051" s="5" t="s">
        <v>18633</v>
      </c>
      <c r="G5051" s="34">
        <v>43171</v>
      </c>
      <c r="H5051" s="33" t="s">
        <v>18633</v>
      </c>
      <c r="I5051" s="34">
        <v>43628</v>
      </c>
      <c r="J5051" s="33" t="s">
        <v>18633</v>
      </c>
      <c r="K5051" s="34">
        <v>43731</v>
      </c>
      <c r="L5051" s="33" t="s">
        <v>42</v>
      </c>
      <c r="M5051" s="5" t="s">
        <v>43</v>
      </c>
      <c r="N5051" s="5" t="s">
        <v>26</v>
      </c>
      <c r="O5051" s="35">
        <v>40000</v>
      </c>
      <c r="P5051" s="5" t="s">
        <v>18630</v>
      </c>
      <c r="Q5051" s="5" t="str">
        <f t="shared" si="78"/>
        <v>Arquivado</v>
      </c>
      <c r="R5051" s="32" t="e">
        <v>#N/A</v>
      </c>
    </row>
    <row r="5052" spans="1:18" x14ac:dyDescent="0.2">
      <c r="A5052" s="5" t="s">
        <v>16705</v>
      </c>
      <c r="B5052" s="5"/>
      <c r="C5052" s="5" t="s">
        <v>16706</v>
      </c>
      <c r="D5052" s="5" t="s">
        <v>443</v>
      </c>
      <c r="E5052" s="36" t="s">
        <v>71</v>
      </c>
      <c r="F5052" s="5" t="s">
        <v>18633</v>
      </c>
      <c r="G5052" s="34">
        <v>45078</v>
      </c>
      <c r="H5052" s="33" t="s">
        <v>18633</v>
      </c>
      <c r="I5052" s="34">
        <v>45217</v>
      </c>
      <c r="J5052" s="33" t="s">
        <v>18633</v>
      </c>
      <c r="K5052" s="34">
        <v>45540</v>
      </c>
      <c r="L5052" s="33" t="s">
        <v>42</v>
      </c>
      <c r="M5052" s="5" t="s">
        <v>93</v>
      </c>
      <c r="N5052" s="5" t="s">
        <v>26</v>
      </c>
      <c r="O5052" s="35">
        <v>48895.44</v>
      </c>
      <c r="P5052" s="5" t="s">
        <v>18630</v>
      </c>
      <c r="Q5052" s="5" t="str">
        <f t="shared" si="78"/>
        <v>Arquivado</v>
      </c>
      <c r="R5052" s="32" t="e">
        <v>#N/A</v>
      </c>
    </row>
    <row r="5053" spans="1:18" x14ac:dyDescent="0.2">
      <c r="A5053" s="5" t="s">
        <v>16707</v>
      </c>
      <c r="B5053" s="5"/>
      <c r="C5053" s="5" t="s">
        <v>16708</v>
      </c>
      <c r="D5053" s="5" t="s">
        <v>18691</v>
      </c>
      <c r="E5053" s="36" t="s">
        <v>71</v>
      </c>
      <c r="F5053" s="5" t="s">
        <v>18633</v>
      </c>
      <c r="G5053" s="34">
        <v>42426</v>
      </c>
      <c r="H5053" s="33" t="s">
        <v>18633</v>
      </c>
      <c r="I5053" s="34">
        <v>42815</v>
      </c>
      <c r="J5053" s="33" t="s">
        <v>18633</v>
      </c>
      <c r="K5053" s="34">
        <v>43329</v>
      </c>
      <c r="L5053" s="33" t="s">
        <v>42</v>
      </c>
      <c r="M5053" s="5" t="s">
        <v>10561</v>
      </c>
      <c r="N5053" s="5" t="s">
        <v>26</v>
      </c>
      <c r="O5053" s="35">
        <v>35000</v>
      </c>
      <c r="P5053" s="5" t="s">
        <v>18630</v>
      </c>
      <c r="Q5053" s="5" t="str">
        <f t="shared" si="78"/>
        <v>Arquivado</v>
      </c>
      <c r="R5053" s="32" t="e">
        <v>#N/A</v>
      </c>
    </row>
    <row r="5054" spans="1:18" x14ac:dyDescent="0.2">
      <c r="A5054" s="5" t="s">
        <v>16709</v>
      </c>
      <c r="B5054" s="5"/>
      <c r="C5054" s="5" t="s">
        <v>16710</v>
      </c>
      <c r="D5054" s="5" t="s">
        <v>18693</v>
      </c>
      <c r="E5054" s="36" t="s">
        <v>71</v>
      </c>
      <c r="F5054" s="5" t="s">
        <v>18633</v>
      </c>
      <c r="G5054" s="34">
        <v>42691</v>
      </c>
      <c r="H5054" s="33" t="s">
        <v>18630</v>
      </c>
      <c r="I5054" s="34"/>
      <c r="J5054" s="5" t="s">
        <v>18630</v>
      </c>
      <c r="K5054" s="34"/>
      <c r="L5054" s="5" t="s">
        <v>42</v>
      </c>
      <c r="M5054" s="5" t="s">
        <v>43</v>
      </c>
      <c r="N5054" s="5" t="s">
        <v>26</v>
      </c>
      <c r="O5054" s="35">
        <v>40000</v>
      </c>
      <c r="P5054" s="5" t="s">
        <v>18630</v>
      </c>
      <c r="Q5054" s="5" t="str">
        <f t="shared" si="78"/>
        <v>Arquivado</v>
      </c>
      <c r="R5054" s="32" t="e">
        <v>#N/A</v>
      </c>
    </row>
    <row r="5055" spans="1:18" x14ac:dyDescent="0.2">
      <c r="A5055" s="5" t="s">
        <v>16711</v>
      </c>
      <c r="B5055" s="5"/>
      <c r="C5055" s="5" t="s">
        <v>16712</v>
      </c>
      <c r="D5055" s="5" t="s">
        <v>16713</v>
      </c>
      <c r="E5055" s="36" t="s">
        <v>71</v>
      </c>
      <c r="F5055" s="5" t="s">
        <v>18630</v>
      </c>
      <c r="G5055" s="34"/>
      <c r="H5055" s="5" t="s">
        <v>18630</v>
      </c>
      <c r="I5055" s="34"/>
      <c r="J5055" s="5" t="s">
        <v>18630</v>
      </c>
      <c r="K5055" s="34"/>
      <c r="L5055" s="5" t="s">
        <v>18793</v>
      </c>
      <c r="M5055" s="5" t="s">
        <v>16714</v>
      </c>
      <c r="N5055" s="5" t="s">
        <v>18712</v>
      </c>
      <c r="O5055" s="35">
        <v>406750.93</v>
      </c>
      <c r="P5055" s="60" t="s">
        <v>18630</v>
      </c>
      <c r="Q5055" s="5" t="str">
        <f t="shared" si="78"/>
        <v>Ativo</v>
      </c>
      <c r="R5055" s="32" t="e">
        <v>#N/A</v>
      </c>
    </row>
    <row r="5056" spans="1:18" x14ac:dyDescent="0.2">
      <c r="A5056" s="5" t="s">
        <v>16716</v>
      </c>
      <c r="B5056" s="5" t="s">
        <v>16717</v>
      </c>
      <c r="C5056" s="5" t="s">
        <v>16718</v>
      </c>
      <c r="D5056" s="5" t="s">
        <v>19221</v>
      </c>
      <c r="E5056" s="36" t="s">
        <v>71</v>
      </c>
      <c r="F5056" s="5" t="s">
        <v>18633</v>
      </c>
      <c r="G5056" s="34">
        <v>44393</v>
      </c>
      <c r="H5056" s="33" t="s">
        <v>18633</v>
      </c>
      <c r="I5056" s="34">
        <v>45523</v>
      </c>
      <c r="J5056" s="33" t="s">
        <v>18630</v>
      </c>
      <c r="K5056" s="34"/>
      <c r="L5056" s="5" t="s">
        <v>18796</v>
      </c>
      <c r="M5056" s="5" t="s">
        <v>1211</v>
      </c>
      <c r="N5056" s="5" t="s">
        <v>117</v>
      </c>
      <c r="O5056" s="35">
        <v>143634.32999999999</v>
      </c>
      <c r="P5056" s="60" t="s">
        <v>18630</v>
      </c>
      <c r="Q5056" s="5" t="str">
        <f t="shared" si="78"/>
        <v>Ativo</v>
      </c>
      <c r="R5056" s="32" t="e">
        <v>#N/A</v>
      </c>
    </row>
    <row r="5057" spans="1:18" x14ac:dyDescent="0.2">
      <c r="A5057" s="5" t="s">
        <v>16719</v>
      </c>
      <c r="B5057" s="5" t="s">
        <v>16720</v>
      </c>
      <c r="C5057" s="5" t="s">
        <v>16721</v>
      </c>
      <c r="D5057" s="5" t="s">
        <v>19221</v>
      </c>
      <c r="E5057" s="36" t="s">
        <v>71</v>
      </c>
      <c r="F5057" s="5" t="s">
        <v>18633</v>
      </c>
      <c r="G5057" s="34">
        <v>43186</v>
      </c>
      <c r="H5057" s="33" t="s">
        <v>18633</v>
      </c>
      <c r="I5057" s="34">
        <v>43411</v>
      </c>
      <c r="J5057" s="33" t="s">
        <v>18633</v>
      </c>
      <c r="K5057" s="34">
        <v>44119</v>
      </c>
      <c r="L5057" s="33" t="s">
        <v>42</v>
      </c>
      <c r="M5057" s="33" t="s">
        <v>43</v>
      </c>
      <c r="N5057" s="5" t="s">
        <v>26</v>
      </c>
      <c r="O5057" s="35">
        <v>40000</v>
      </c>
      <c r="P5057" s="5" t="s">
        <v>18633</v>
      </c>
      <c r="Q5057" s="5" t="str">
        <f t="shared" si="78"/>
        <v>Arquivado</v>
      </c>
      <c r="R5057" s="32" t="e">
        <v>#N/A</v>
      </c>
    </row>
    <row r="5058" spans="1:18" x14ac:dyDescent="0.2">
      <c r="A5058" s="5" t="s">
        <v>16722</v>
      </c>
      <c r="B5058" s="5" t="s">
        <v>16723</v>
      </c>
      <c r="C5058" s="5" t="s">
        <v>16724</v>
      </c>
      <c r="D5058" s="5" t="s">
        <v>8742</v>
      </c>
      <c r="E5058" s="36" t="s">
        <v>71</v>
      </c>
      <c r="F5058" s="5" t="s">
        <v>18633</v>
      </c>
      <c r="G5058" s="34">
        <v>45464</v>
      </c>
      <c r="H5058" s="33" t="s">
        <v>18633</v>
      </c>
      <c r="I5058" s="34">
        <v>45751</v>
      </c>
      <c r="J5058" s="33" t="s">
        <v>18630</v>
      </c>
      <c r="K5058" s="34"/>
      <c r="L5058" s="5" t="s">
        <v>18796</v>
      </c>
      <c r="M5058" s="5" t="s">
        <v>348</v>
      </c>
      <c r="N5058" s="5" t="s">
        <v>117</v>
      </c>
      <c r="O5058" s="35">
        <v>1025636.63</v>
      </c>
      <c r="P5058" s="60" t="s">
        <v>18630</v>
      </c>
      <c r="Q5058" s="5" t="str">
        <f t="shared" si="78"/>
        <v>Ativo</v>
      </c>
      <c r="R5058" s="32" t="e">
        <v>#N/A</v>
      </c>
    </row>
    <row r="5059" spans="1:18" x14ac:dyDescent="0.2">
      <c r="A5059" s="5" t="s">
        <v>16725</v>
      </c>
      <c r="B5059" s="5"/>
      <c r="C5059" s="5" t="s">
        <v>16726</v>
      </c>
      <c r="D5059" s="5" t="s">
        <v>18693</v>
      </c>
      <c r="E5059" s="36" t="s">
        <v>71</v>
      </c>
      <c r="F5059" s="5" t="s">
        <v>18633</v>
      </c>
      <c r="G5059" s="34">
        <v>45173</v>
      </c>
      <c r="H5059" s="33" t="s">
        <v>18633</v>
      </c>
      <c r="I5059" s="34">
        <v>45407</v>
      </c>
      <c r="J5059" s="33" t="s">
        <v>18630</v>
      </c>
      <c r="K5059" s="34"/>
      <c r="L5059" s="5" t="s">
        <v>18796</v>
      </c>
      <c r="M5059" s="5" t="s">
        <v>473</v>
      </c>
      <c r="N5059" s="5" t="s">
        <v>210</v>
      </c>
      <c r="O5059" s="35">
        <v>227868.29</v>
      </c>
      <c r="P5059" s="60" t="s">
        <v>18630</v>
      </c>
      <c r="Q5059" s="5" t="str">
        <f t="shared" si="78"/>
        <v>Ativo</v>
      </c>
      <c r="R5059" s="32" t="e">
        <v>#N/A</v>
      </c>
    </row>
    <row r="5060" spans="1:18" x14ac:dyDescent="0.2">
      <c r="A5060" s="5" t="s">
        <v>16727</v>
      </c>
      <c r="B5060" s="5"/>
      <c r="C5060" s="5" t="s">
        <v>14806</v>
      </c>
      <c r="D5060" s="5" t="s">
        <v>16728</v>
      </c>
      <c r="E5060" s="36" t="s">
        <v>71</v>
      </c>
      <c r="F5060" s="5" t="s">
        <v>18630</v>
      </c>
      <c r="G5060" s="34"/>
      <c r="H5060" s="5" t="s">
        <v>18630</v>
      </c>
      <c r="I5060" s="34"/>
      <c r="J5060" s="5" t="s">
        <v>18630</v>
      </c>
      <c r="K5060" s="34"/>
      <c r="L5060" s="5" t="s">
        <v>18684</v>
      </c>
      <c r="M5060" s="5" t="s">
        <v>8417</v>
      </c>
      <c r="N5060" s="5" t="s">
        <v>18712</v>
      </c>
      <c r="O5060" s="35">
        <v>296519.53000000003</v>
      </c>
      <c r="P5060" s="60" t="s">
        <v>18630</v>
      </c>
      <c r="Q5060" s="5" t="str">
        <f t="shared" ref="Q5060:Q5123" si="79">IF(OR(ISNUMBER(SEARCH("arquivamento",L5060)),ISNUMBER(SEARCH("arquivado",L5060))),"Arquivado","Ativo")</f>
        <v>Ativo</v>
      </c>
      <c r="R5060" s="32" t="e">
        <v>#N/A</v>
      </c>
    </row>
    <row r="5061" spans="1:18" x14ac:dyDescent="0.2">
      <c r="A5061" s="5" t="s">
        <v>16729</v>
      </c>
      <c r="B5061" s="5" t="s">
        <v>16730</v>
      </c>
      <c r="C5061" s="5" t="s">
        <v>11489</v>
      </c>
      <c r="D5061" s="5" t="s">
        <v>18692</v>
      </c>
      <c r="E5061" s="36" t="s">
        <v>71</v>
      </c>
      <c r="F5061" s="5" t="s">
        <v>18633</v>
      </c>
      <c r="G5061" s="34">
        <v>45358</v>
      </c>
      <c r="H5061" s="33" t="s">
        <v>18633</v>
      </c>
      <c r="I5061" s="34">
        <v>45579</v>
      </c>
      <c r="J5061" s="33" t="s">
        <v>18630</v>
      </c>
      <c r="K5061" s="34"/>
      <c r="L5061" s="5" t="s">
        <v>18796</v>
      </c>
      <c r="M5061" s="5" t="s">
        <v>16731</v>
      </c>
      <c r="N5061" s="5" t="s">
        <v>117</v>
      </c>
      <c r="O5061" s="35">
        <v>652134.87</v>
      </c>
      <c r="P5061" s="60" t="s">
        <v>18630</v>
      </c>
      <c r="Q5061" s="5" t="str">
        <f t="shared" si="79"/>
        <v>Ativo</v>
      </c>
      <c r="R5061" s="32" t="e">
        <v>#N/A</v>
      </c>
    </row>
    <row r="5062" spans="1:18" x14ac:dyDescent="0.2">
      <c r="A5062" s="5" t="s">
        <v>16733</v>
      </c>
      <c r="B5062" s="5" t="s">
        <v>16734</v>
      </c>
      <c r="C5062" s="5" t="s">
        <v>16735</v>
      </c>
      <c r="D5062" s="5" t="s">
        <v>19587</v>
      </c>
      <c r="E5062" s="36" t="s">
        <v>71</v>
      </c>
      <c r="F5062" s="5" t="s">
        <v>18633</v>
      </c>
      <c r="G5062" s="34">
        <v>43452</v>
      </c>
      <c r="H5062" s="33" t="s">
        <v>18633</v>
      </c>
      <c r="I5062" s="34">
        <v>43592</v>
      </c>
      <c r="J5062" s="33" t="s">
        <v>18630</v>
      </c>
      <c r="K5062" s="34"/>
      <c r="L5062" s="5" t="s">
        <v>18796</v>
      </c>
      <c r="M5062" s="5" t="s">
        <v>1180</v>
      </c>
      <c r="N5062" s="5" t="s">
        <v>117</v>
      </c>
      <c r="O5062" s="35">
        <v>118675.72</v>
      </c>
      <c r="P5062" s="60" t="s">
        <v>18633</v>
      </c>
      <c r="Q5062" s="5" t="str">
        <f t="shared" si="79"/>
        <v>Ativo</v>
      </c>
      <c r="R5062" s="32" t="e">
        <v>#N/A</v>
      </c>
    </row>
    <row r="5063" spans="1:18" x14ac:dyDescent="0.2">
      <c r="A5063" s="5" t="s">
        <v>16736</v>
      </c>
      <c r="B5063" s="5"/>
      <c r="C5063" s="5" t="s">
        <v>16737</v>
      </c>
      <c r="D5063" s="5" t="s">
        <v>18691</v>
      </c>
      <c r="E5063" s="36" t="s">
        <v>71</v>
      </c>
      <c r="F5063" s="5" t="s">
        <v>18633</v>
      </c>
      <c r="G5063" s="34">
        <v>42767</v>
      </c>
      <c r="H5063" s="33" t="s">
        <v>18633</v>
      </c>
      <c r="I5063" s="34">
        <v>42900</v>
      </c>
      <c r="J5063" s="33" t="s">
        <v>18633</v>
      </c>
      <c r="K5063" s="34">
        <v>42990</v>
      </c>
      <c r="L5063" s="33" t="s">
        <v>42</v>
      </c>
      <c r="M5063" s="33" t="s">
        <v>43</v>
      </c>
      <c r="N5063" s="5" t="s">
        <v>26</v>
      </c>
      <c r="O5063" s="35">
        <v>40000</v>
      </c>
      <c r="P5063" s="5" t="s">
        <v>18633</v>
      </c>
      <c r="Q5063" s="5" t="str">
        <f t="shared" si="79"/>
        <v>Arquivado</v>
      </c>
      <c r="R5063" s="32" t="e">
        <v>#N/A</v>
      </c>
    </row>
    <row r="5064" spans="1:18" x14ac:dyDescent="0.2">
      <c r="A5064" s="5" t="s">
        <v>16738</v>
      </c>
      <c r="B5064" s="5" t="s">
        <v>16739</v>
      </c>
      <c r="C5064" s="5" t="s">
        <v>14957</v>
      </c>
      <c r="D5064" s="5" t="s">
        <v>18692</v>
      </c>
      <c r="E5064" s="36" t="s">
        <v>71</v>
      </c>
      <c r="F5064" s="5" t="s">
        <v>18633</v>
      </c>
      <c r="G5064" s="34">
        <v>45027</v>
      </c>
      <c r="H5064" s="33" t="s">
        <v>18633</v>
      </c>
      <c r="I5064" s="34">
        <v>45224</v>
      </c>
      <c r="J5064" s="33" t="s">
        <v>18633</v>
      </c>
      <c r="K5064" s="34">
        <v>45548</v>
      </c>
      <c r="L5064" s="33" t="s">
        <v>42</v>
      </c>
      <c r="M5064" s="33" t="s">
        <v>43</v>
      </c>
      <c r="N5064" s="5" t="s">
        <v>26</v>
      </c>
      <c r="O5064" s="35">
        <v>404117.46</v>
      </c>
      <c r="P5064" s="5" t="s">
        <v>18633</v>
      </c>
      <c r="Q5064" s="5" t="str">
        <f t="shared" si="79"/>
        <v>Arquivado</v>
      </c>
      <c r="R5064" s="32" t="e">
        <v>#N/A</v>
      </c>
    </row>
    <row r="5065" spans="1:18" x14ac:dyDescent="0.2">
      <c r="A5065" s="5" t="s">
        <v>16740</v>
      </c>
      <c r="B5065" s="5"/>
      <c r="C5065" s="5" t="s">
        <v>16741</v>
      </c>
      <c r="D5065" s="5" t="s">
        <v>18695</v>
      </c>
      <c r="E5065" s="36" t="s">
        <v>71</v>
      </c>
      <c r="F5065" s="5" t="s">
        <v>18630</v>
      </c>
      <c r="G5065" s="34"/>
      <c r="H5065" s="5" t="s">
        <v>18630</v>
      </c>
      <c r="I5065" s="34"/>
      <c r="J5065" s="5" t="s">
        <v>18630</v>
      </c>
      <c r="K5065" s="34"/>
      <c r="L5065" s="5" t="s">
        <v>18793</v>
      </c>
      <c r="M5065" s="5" t="s">
        <v>16742</v>
      </c>
      <c r="N5065" s="5" t="s">
        <v>18712</v>
      </c>
      <c r="O5065" s="35">
        <v>3870272.03</v>
      </c>
      <c r="P5065" s="60" t="s">
        <v>18630</v>
      </c>
      <c r="Q5065" s="5" t="str">
        <f t="shared" si="79"/>
        <v>Ativo</v>
      </c>
      <c r="R5065" s="32" t="e">
        <v>#N/A</v>
      </c>
    </row>
    <row r="5066" spans="1:18" x14ac:dyDescent="0.2">
      <c r="A5066" s="5" t="s">
        <v>16744</v>
      </c>
      <c r="B5066" s="5"/>
      <c r="C5066" s="5" t="s">
        <v>16745</v>
      </c>
      <c r="D5066" s="5" t="s">
        <v>18692</v>
      </c>
      <c r="E5066" s="36" t="s">
        <v>71</v>
      </c>
      <c r="F5066" s="5" t="s">
        <v>18633</v>
      </c>
      <c r="G5066" s="34">
        <v>45511</v>
      </c>
      <c r="H5066" s="33" t="s">
        <v>18630</v>
      </c>
      <c r="I5066" s="34"/>
      <c r="J5066" s="5" t="s">
        <v>18633</v>
      </c>
      <c r="K5066" s="34">
        <v>45560</v>
      </c>
      <c r="L5066" s="33" t="s">
        <v>42</v>
      </c>
      <c r="M5066" s="33" t="s">
        <v>43</v>
      </c>
      <c r="N5066" s="5" t="s">
        <v>26</v>
      </c>
      <c r="O5066" s="35">
        <v>506799.3</v>
      </c>
      <c r="P5066" s="5" t="s">
        <v>18633</v>
      </c>
      <c r="Q5066" s="5" t="str">
        <f t="shared" si="79"/>
        <v>Arquivado</v>
      </c>
      <c r="R5066" s="32" t="e">
        <v>#N/A</v>
      </c>
    </row>
    <row r="5067" spans="1:18" x14ac:dyDescent="0.2">
      <c r="A5067" s="5" t="s">
        <v>16746</v>
      </c>
      <c r="B5067" s="5"/>
      <c r="C5067" s="5" t="s">
        <v>11528</v>
      </c>
      <c r="D5067" s="5" t="s">
        <v>694</v>
      </c>
      <c r="E5067" s="36" t="s">
        <v>71</v>
      </c>
      <c r="F5067" s="5" t="s">
        <v>18633</v>
      </c>
      <c r="G5067" s="34">
        <v>45760</v>
      </c>
      <c r="H5067" s="33" t="s">
        <v>18633</v>
      </c>
      <c r="I5067" s="34">
        <v>45896</v>
      </c>
      <c r="J5067" s="33" t="s">
        <v>18633</v>
      </c>
      <c r="K5067" s="34">
        <v>46006</v>
      </c>
      <c r="L5067" s="33" t="s">
        <v>18794</v>
      </c>
      <c r="M5067" s="33" t="s">
        <v>16747</v>
      </c>
      <c r="N5067" s="5" t="s">
        <v>117</v>
      </c>
      <c r="O5067" s="35">
        <v>258770.88</v>
      </c>
      <c r="P5067" s="60" t="s">
        <v>18630</v>
      </c>
      <c r="Q5067" s="5" t="str">
        <f t="shared" si="79"/>
        <v>Ativo</v>
      </c>
      <c r="R5067" s="32" t="e">
        <v>#N/A</v>
      </c>
    </row>
    <row r="5068" spans="1:18" x14ac:dyDescent="0.2">
      <c r="A5068" s="5" t="s">
        <v>16749</v>
      </c>
      <c r="B5068" s="5"/>
      <c r="C5068" s="5" t="s">
        <v>16750</v>
      </c>
      <c r="D5068" s="5" t="s">
        <v>18695</v>
      </c>
      <c r="E5068" s="36" t="s">
        <v>71</v>
      </c>
      <c r="F5068" s="5" t="s">
        <v>18633</v>
      </c>
      <c r="G5068" s="34">
        <v>45244</v>
      </c>
      <c r="H5068" s="33" t="s">
        <v>18633</v>
      </c>
      <c r="I5068" s="34">
        <v>45503</v>
      </c>
      <c r="J5068" s="33" t="s">
        <v>18633</v>
      </c>
      <c r="K5068" s="34">
        <v>45939</v>
      </c>
      <c r="L5068" s="33" t="s">
        <v>18794</v>
      </c>
      <c r="M5068" s="33" t="s">
        <v>838</v>
      </c>
      <c r="N5068" s="5" t="s">
        <v>210</v>
      </c>
      <c r="O5068" s="35">
        <v>314576.24</v>
      </c>
      <c r="P5068" s="60" t="s">
        <v>18630</v>
      </c>
      <c r="Q5068" s="5" t="str">
        <f t="shared" si="79"/>
        <v>Ativo</v>
      </c>
      <c r="R5068" s="32" t="e">
        <v>#N/A</v>
      </c>
    </row>
    <row r="5069" spans="1:18" x14ac:dyDescent="0.2">
      <c r="A5069" s="5" t="s">
        <v>16751</v>
      </c>
      <c r="B5069" s="5"/>
      <c r="C5069" s="5" t="s">
        <v>16752</v>
      </c>
      <c r="D5069" s="5" t="s">
        <v>16433</v>
      </c>
      <c r="E5069" s="36" t="s">
        <v>71</v>
      </c>
      <c r="F5069" s="5" t="s">
        <v>18633</v>
      </c>
      <c r="G5069" s="34">
        <v>46098</v>
      </c>
      <c r="H5069" s="33" t="s">
        <v>18630</v>
      </c>
      <c r="I5069" s="34"/>
      <c r="J5069" s="5" t="s">
        <v>18630</v>
      </c>
      <c r="K5069" s="34"/>
      <c r="L5069" s="5" t="s">
        <v>18795</v>
      </c>
      <c r="M5069" s="5" t="s">
        <v>16753</v>
      </c>
      <c r="N5069" s="5" t="s">
        <v>117</v>
      </c>
      <c r="O5069" s="35">
        <v>265923.77</v>
      </c>
      <c r="P5069" s="60" t="s">
        <v>18630</v>
      </c>
      <c r="Q5069" s="5" t="str">
        <f t="shared" si="79"/>
        <v>Ativo</v>
      </c>
      <c r="R5069" s="32" t="e">
        <v>#N/A</v>
      </c>
    </row>
    <row r="5070" spans="1:18" x14ac:dyDescent="0.2">
      <c r="A5070" s="5" t="s">
        <v>16755</v>
      </c>
      <c r="B5070" s="5"/>
      <c r="C5070" s="5" t="s">
        <v>16756</v>
      </c>
      <c r="D5070" s="5" t="s">
        <v>19440</v>
      </c>
      <c r="E5070" s="36" t="s">
        <v>71</v>
      </c>
      <c r="F5070" s="5" t="s">
        <v>18633</v>
      </c>
      <c r="G5070" s="34">
        <v>45757</v>
      </c>
      <c r="H5070" s="33" t="s">
        <v>18633</v>
      </c>
      <c r="I5070" s="34">
        <v>45985</v>
      </c>
      <c r="J5070" s="33" t="s">
        <v>18630</v>
      </c>
      <c r="K5070" s="34"/>
      <c r="L5070" s="5" t="s">
        <v>18795</v>
      </c>
      <c r="M5070" s="5" t="s">
        <v>16757</v>
      </c>
      <c r="N5070" s="5" t="s">
        <v>210</v>
      </c>
      <c r="O5070" s="35">
        <v>329406.65999999997</v>
      </c>
      <c r="P5070" s="60" t="s">
        <v>18630</v>
      </c>
      <c r="Q5070" s="5" t="str">
        <f t="shared" si="79"/>
        <v>Ativo</v>
      </c>
      <c r="R5070" s="32" t="e">
        <v>#N/A</v>
      </c>
    </row>
    <row r="5071" spans="1:18" x14ac:dyDescent="0.2">
      <c r="A5071" s="5" t="s">
        <v>16759</v>
      </c>
      <c r="B5071" s="5" t="s">
        <v>16760</v>
      </c>
      <c r="C5071" s="5" t="s">
        <v>16761</v>
      </c>
      <c r="D5071" s="5" t="s">
        <v>8742</v>
      </c>
      <c r="E5071" s="36" t="s">
        <v>71</v>
      </c>
      <c r="F5071" s="5" t="s">
        <v>18633</v>
      </c>
      <c r="G5071" s="34">
        <v>45402</v>
      </c>
      <c r="H5071" s="33" t="s">
        <v>18633</v>
      </c>
      <c r="I5071" s="34">
        <v>45615</v>
      </c>
      <c r="J5071" s="33" t="s">
        <v>18633</v>
      </c>
      <c r="K5071" s="34">
        <v>45897</v>
      </c>
      <c r="L5071" s="33" t="s">
        <v>42</v>
      </c>
      <c r="M5071" s="5" t="s">
        <v>43</v>
      </c>
      <c r="N5071" s="5" t="s">
        <v>26</v>
      </c>
      <c r="O5071" s="35">
        <v>835562.03</v>
      </c>
      <c r="P5071" s="5" t="s">
        <v>18630</v>
      </c>
      <c r="Q5071" s="5" t="str">
        <f t="shared" si="79"/>
        <v>Arquivado</v>
      </c>
      <c r="R5071" s="32" t="e">
        <v>#N/A</v>
      </c>
    </row>
    <row r="5072" spans="1:18" x14ac:dyDescent="0.2">
      <c r="A5072" s="5" t="s">
        <v>16762</v>
      </c>
      <c r="B5072" s="5"/>
      <c r="C5072" s="5" t="s">
        <v>16763</v>
      </c>
      <c r="D5072" s="5" t="s">
        <v>19222</v>
      </c>
      <c r="E5072" s="36" t="s">
        <v>71</v>
      </c>
      <c r="F5072" s="5" t="s">
        <v>18633</v>
      </c>
      <c r="G5072" s="34">
        <v>44306</v>
      </c>
      <c r="H5072" s="33" t="s">
        <v>18630</v>
      </c>
      <c r="I5072" s="34"/>
      <c r="J5072" s="5" t="s">
        <v>18630</v>
      </c>
      <c r="K5072" s="34"/>
      <c r="L5072" s="5" t="s">
        <v>42</v>
      </c>
      <c r="M5072" s="5" t="s">
        <v>16764</v>
      </c>
      <c r="N5072" s="5" t="s">
        <v>26</v>
      </c>
      <c r="O5072" s="35">
        <v>649474.89</v>
      </c>
      <c r="P5072" s="5" t="s">
        <v>18630</v>
      </c>
      <c r="Q5072" s="5" t="str">
        <f t="shared" si="79"/>
        <v>Arquivado</v>
      </c>
      <c r="R5072" s="32" t="e">
        <v>#N/A</v>
      </c>
    </row>
    <row r="5073" spans="1:18" x14ac:dyDescent="0.2">
      <c r="A5073" s="5" t="s">
        <v>16766</v>
      </c>
      <c r="B5073" s="5"/>
      <c r="C5073" s="5" t="s">
        <v>16767</v>
      </c>
      <c r="D5073" s="5" t="s">
        <v>16768</v>
      </c>
      <c r="E5073" s="36" t="s">
        <v>71</v>
      </c>
      <c r="F5073" s="5" t="s">
        <v>18633</v>
      </c>
      <c r="G5073" s="34">
        <v>44939</v>
      </c>
      <c r="H5073" s="33" t="s">
        <v>18633</v>
      </c>
      <c r="I5073" s="34">
        <v>45453</v>
      </c>
      <c r="J5073" s="33" t="s">
        <v>18633</v>
      </c>
      <c r="K5073" s="34">
        <v>45810</v>
      </c>
      <c r="L5073" s="33" t="s">
        <v>18794</v>
      </c>
      <c r="M5073" s="33" t="s">
        <v>16769</v>
      </c>
      <c r="N5073" s="5" t="s">
        <v>117</v>
      </c>
      <c r="O5073" s="35">
        <v>384564.46</v>
      </c>
      <c r="P5073" s="60" t="s">
        <v>18630</v>
      </c>
      <c r="Q5073" s="5" t="str">
        <f t="shared" si="79"/>
        <v>Ativo</v>
      </c>
      <c r="R5073" s="32" t="e">
        <v>#N/A</v>
      </c>
    </row>
    <row r="5074" spans="1:18" x14ac:dyDescent="0.2">
      <c r="A5074" s="5" t="s">
        <v>16771</v>
      </c>
      <c r="B5074" s="5"/>
      <c r="C5074" s="5" t="s">
        <v>16772</v>
      </c>
      <c r="D5074" s="5" t="s">
        <v>11427</v>
      </c>
      <c r="E5074" s="36" t="s">
        <v>71</v>
      </c>
      <c r="F5074" s="5" t="s">
        <v>18630</v>
      </c>
      <c r="G5074" s="34"/>
      <c r="H5074" s="5" t="s">
        <v>18630</v>
      </c>
      <c r="I5074" s="34"/>
      <c r="J5074" s="5" t="s">
        <v>18630</v>
      </c>
      <c r="K5074" s="34"/>
      <c r="L5074" s="5" t="s">
        <v>18793</v>
      </c>
      <c r="M5074" s="5" t="s">
        <v>825</v>
      </c>
      <c r="N5074" s="5" t="s">
        <v>18712</v>
      </c>
      <c r="O5074" s="35">
        <v>450482.37</v>
      </c>
      <c r="P5074" s="60" t="s">
        <v>18630</v>
      </c>
      <c r="Q5074" s="5" t="str">
        <f t="shared" si="79"/>
        <v>Ativo</v>
      </c>
      <c r="R5074" s="32" t="e">
        <v>#N/A</v>
      </c>
    </row>
    <row r="5075" spans="1:18" x14ac:dyDescent="0.2">
      <c r="A5075" s="5" t="s">
        <v>16773</v>
      </c>
      <c r="B5075" s="5" t="s">
        <v>16774</v>
      </c>
      <c r="C5075" s="5" t="s">
        <v>16775</v>
      </c>
      <c r="D5075" s="5" t="s">
        <v>19216</v>
      </c>
      <c r="E5075" s="36" t="s">
        <v>71</v>
      </c>
      <c r="F5075" s="5" t="s">
        <v>18633</v>
      </c>
      <c r="G5075" s="34">
        <v>42956</v>
      </c>
      <c r="H5075" s="33" t="s">
        <v>18633</v>
      </c>
      <c r="I5075" s="34">
        <v>43061</v>
      </c>
      <c r="J5075" s="33" t="s">
        <v>18633</v>
      </c>
      <c r="K5075" s="34">
        <v>43592</v>
      </c>
      <c r="L5075" s="33" t="s">
        <v>42</v>
      </c>
      <c r="M5075" s="33" t="s">
        <v>16776</v>
      </c>
      <c r="N5075" s="5" t="s">
        <v>26</v>
      </c>
      <c r="O5075" s="35">
        <v>40000</v>
      </c>
      <c r="P5075" s="5" t="s">
        <v>18630</v>
      </c>
      <c r="Q5075" s="5" t="str">
        <f t="shared" si="79"/>
        <v>Arquivado</v>
      </c>
      <c r="R5075" s="32" t="e">
        <v>#N/A</v>
      </c>
    </row>
    <row r="5076" spans="1:18" x14ac:dyDescent="0.2">
      <c r="A5076" s="5" t="s">
        <v>16778</v>
      </c>
      <c r="B5076" s="5" t="s">
        <v>16779</v>
      </c>
      <c r="C5076" s="5" t="s">
        <v>16780</v>
      </c>
      <c r="D5076" s="5" t="s">
        <v>19588</v>
      </c>
      <c r="E5076" s="36" t="s">
        <v>71</v>
      </c>
      <c r="F5076" s="5" t="s">
        <v>18633</v>
      </c>
      <c r="G5076" s="34">
        <v>43444</v>
      </c>
      <c r="H5076" s="33" t="s">
        <v>18633</v>
      </c>
      <c r="I5076" s="34">
        <v>44099</v>
      </c>
      <c r="J5076" s="33" t="s">
        <v>18633</v>
      </c>
      <c r="K5076" s="34">
        <v>44302</v>
      </c>
      <c r="L5076" s="33" t="s">
        <v>42</v>
      </c>
      <c r="M5076" s="33" t="s">
        <v>43</v>
      </c>
      <c r="N5076" s="5" t="s">
        <v>26</v>
      </c>
      <c r="O5076" s="35">
        <v>300000</v>
      </c>
      <c r="P5076" s="5" t="s">
        <v>18630</v>
      </c>
      <c r="Q5076" s="5" t="str">
        <f t="shared" si="79"/>
        <v>Arquivado</v>
      </c>
      <c r="R5076" s="32" t="e">
        <v>#N/A</v>
      </c>
    </row>
    <row r="5077" spans="1:18" x14ac:dyDescent="0.2">
      <c r="A5077" s="5" t="s">
        <v>16781</v>
      </c>
      <c r="B5077" s="5"/>
      <c r="C5077" s="5" t="s">
        <v>16782</v>
      </c>
      <c r="D5077" s="5" t="s">
        <v>13135</v>
      </c>
      <c r="E5077" s="36" t="s">
        <v>71</v>
      </c>
      <c r="F5077" s="5" t="s">
        <v>18633</v>
      </c>
      <c r="G5077" s="34">
        <v>45281</v>
      </c>
      <c r="H5077" s="33" t="s">
        <v>18630</v>
      </c>
      <c r="I5077" s="34"/>
      <c r="J5077" s="5" t="s">
        <v>18630</v>
      </c>
      <c r="K5077" s="34"/>
      <c r="L5077" s="5" t="s">
        <v>42</v>
      </c>
      <c r="M5077" s="5" t="s">
        <v>43</v>
      </c>
      <c r="N5077" s="5" t="s">
        <v>26</v>
      </c>
      <c r="O5077" s="35">
        <v>234647.12</v>
      </c>
      <c r="P5077" s="5" t="s">
        <v>18630</v>
      </c>
      <c r="Q5077" s="5" t="str">
        <f t="shared" si="79"/>
        <v>Arquivado</v>
      </c>
      <c r="R5077" s="32" t="e">
        <v>#N/A</v>
      </c>
    </row>
    <row r="5078" spans="1:18" x14ac:dyDescent="0.2">
      <c r="A5078" s="5" t="s">
        <v>16783</v>
      </c>
      <c r="B5078" s="5"/>
      <c r="C5078" s="5" t="s">
        <v>16784</v>
      </c>
      <c r="D5078" s="5" t="s">
        <v>19589</v>
      </c>
      <c r="E5078" s="36" t="s">
        <v>71</v>
      </c>
      <c r="F5078" s="5" t="s">
        <v>18630</v>
      </c>
      <c r="G5078" s="34"/>
      <c r="H5078" s="5" t="s">
        <v>18630</v>
      </c>
      <c r="I5078" s="34"/>
      <c r="J5078" s="5" t="s">
        <v>18630</v>
      </c>
      <c r="K5078" s="34"/>
      <c r="L5078" s="5" t="s">
        <v>42</v>
      </c>
      <c r="M5078" s="5" t="s">
        <v>43</v>
      </c>
      <c r="N5078" s="5" t="s">
        <v>26</v>
      </c>
      <c r="O5078" s="35">
        <v>40000</v>
      </c>
      <c r="P5078" s="5" t="s">
        <v>18630</v>
      </c>
      <c r="Q5078" s="5" t="str">
        <f t="shared" si="79"/>
        <v>Arquivado</v>
      </c>
      <c r="R5078" s="32" t="e">
        <v>#N/A</v>
      </c>
    </row>
    <row r="5079" spans="1:18" x14ac:dyDescent="0.2">
      <c r="A5079" s="5" t="s">
        <v>16785</v>
      </c>
      <c r="B5079" s="5" t="s">
        <v>16786</v>
      </c>
      <c r="C5079" s="5" t="s">
        <v>16787</v>
      </c>
      <c r="D5079" s="5" t="s">
        <v>443</v>
      </c>
      <c r="E5079" s="36" t="s">
        <v>71</v>
      </c>
      <c r="F5079" s="5" t="s">
        <v>18633</v>
      </c>
      <c r="G5079" s="34">
        <v>45035</v>
      </c>
      <c r="H5079" s="33" t="s">
        <v>18633</v>
      </c>
      <c r="I5079" s="34">
        <v>45398</v>
      </c>
      <c r="J5079" s="33" t="s">
        <v>18633</v>
      </c>
      <c r="K5079" s="34">
        <v>45527</v>
      </c>
      <c r="L5079" s="33" t="s">
        <v>42</v>
      </c>
      <c r="M5079" s="33" t="s">
        <v>43</v>
      </c>
      <c r="N5079" s="5" t="s">
        <v>26</v>
      </c>
      <c r="O5079" s="35">
        <v>158191.23000000001</v>
      </c>
      <c r="P5079" s="5" t="s">
        <v>18630</v>
      </c>
      <c r="Q5079" s="5" t="str">
        <f t="shared" si="79"/>
        <v>Arquivado</v>
      </c>
      <c r="R5079" s="32" t="e">
        <v>#N/A</v>
      </c>
    </row>
    <row r="5080" spans="1:18" x14ac:dyDescent="0.2">
      <c r="A5080" s="5" t="s">
        <v>16788</v>
      </c>
      <c r="B5080" s="5"/>
      <c r="C5080" s="5" t="s">
        <v>16789</v>
      </c>
      <c r="D5080" s="5" t="s">
        <v>6597</v>
      </c>
      <c r="E5080" s="36" t="s">
        <v>71</v>
      </c>
      <c r="F5080" s="5" t="s">
        <v>18630</v>
      </c>
      <c r="G5080" s="34"/>
      <c r="H5080" s="5" t="s">
        <v>18630</v>
      </c>
      <c r="I5080" s="34"/>
      <c r="J5080" s="5" t="s">
        <v>18630</v>
      </c>
      <c r="K5080" s="34"/>
      <c r="L5080" s="5" t="s">
        <v>42</v>
      </c>
      <c r="M5080" s="5" t="s">
        <v>43</v>
      </c>
      <c r="N5080" s="5" t="s">
        <v>26</v>
      </c>
      <c r="O5080" s="35">
        <v>40000</v>
      </c>
      <c r="P5080" s="5" t="s">
        <v>18630</v>
      </c>
      <c r="Q5080" s="5" t="str">
        <f t="shared" si="79"/>
        <v>Arquivado</v>
      </c>
      <c r="R5080" s="32" t="e">
        <v>#N/A</v>
      </c>
    </row>
    <row r="5081" spans="1:18" x14ac:dyDescent="0.2">
      <c r="A5081" s="5" t="s">
        <v>16790</v>
      </c>
      <c r="B5081" s="5"/>
      <c r="C5081" s="5" t="s">
        <v>16791</v>
      </c>
      <c r="D5081" s="5" t="s">
        <v>8742</v>
      </c>
      <c r="E5081" s="36" t="s">
        <v>71</v>
      </c>
      <c r="F5081" s="5" t="s">
        <v>18633</v>
      </c>
      <c r="G5081" s="34">
        <v>45355</v>
      </c>
      <c r="H5081" s="33" t="s">
        <v>18633</v>
      </c>
      <c r="I5081" s="34">
        <v>45510</v>
      </c>
      <c r="J5081" s="33" t="s">
        <v>18633</v>
      </c>
      <c r="K5081" s="34">
        <v>45706</v>
      </c>
      <c r="L5081" s="33" t="s">
        <v>42</v>
      </c>
      <c r="M5081" s="5" t="s">
        <v>43</v>
      </c>
      <c r="N5081" s="5" t="s">
        <v>26</v>
      </c>
      <c r="O5081" s="35">
        <v>128796.06</v>
      </c>
      <c r="P5081" s="5" t="s">
        <v>18630</v>
      </c>
      <c r="Q5081" s="5" t="str">
        <f t="shared" si="79"/>
        <v>Arquivado</v>
      </c>
      <c r="R5081" s="32" t="e">
        <v>#N/A</v>
      </c>
    </row>
    <row r="5082" spans="1:18" x14ac:dyDescent="0.2">
      <c r="A5082" s="5" t="s">
        <v>16792</v>
      </c>
      <c r="B5082" s="5"/>
      <c r="C5082" s="5" t="s">
        <v>16793</v>
      </c>
      <c r="D5082" s="5" t="s">
        <v>18700</v>
      </c>
      <c r="E5082" s="36" t="s">
        <v>71</v>
      </c>
      <c r="F5082" s="5" t="s">
        <v>18633</v>
      </c>
      <c r="G5082" s="34">
        <v>45203</v>
      </c>
      <c r="H5082" s="33" t="s">
        <v>18633</v>
      </c>
      <c r="I5082" s="34">
        <v>45385</v>
      </c>
      <c r="J5082" s="33" t="s">
        <v>18630</v>
      </c>
      <c r="K5082" s="34"/>
      <c r="L5082" s="5" t="s">
        <v>42</v>
      </c>
      <c r="M5082" s="5" t="s">
        <v>16794</v>
      </c>
      <c r="N5082" s="5" t="s">
        <v>26</v>
      </c>
      <c r="O5082" s="35">
        <v>470229.74</v>
      </c>
      <c r="P5082" s="5" t="s">
        <v>18633</v>
      </c>
      <c r="Q5082" s="5" t="str">
        <f t="shared" si="79"/>
        <v>Arquivado</v>
      </c>
      <c r="R5082" s="32" t="e">
        <v>#N/A</v>
      </c>
    </row>
    <row r="5083" spans="1:18" x14ac:dyDescent="0.2">
      <c r="A5083" s="5" t="s">
        <v>16796</v>
      </c>
      <c r="B5083" s="5"/>
      <c r="C5083" s="5" t="s">
        <v>12772</v>
      </c>
      <c r="D5083" s="5" t="s">
        <v>16797</v>
      </c>
      <c r="E5083" s="36" t="s">
        <v>71</v>
      </c>
      <c r="F5083" s="5" t="s">
        <v>18633</v>
      </c>
      <c r="G5083" s="34">
        <v>45708</v>
      </c>
      <c r="H5083" s="33" t="s">
        <v>18630</v>
      </c>
      <c r="I5083" s="34"/>
      <c r="J5083" s="5" t="s">
        <v>18633</v>
      </c>
      <c r="K5083" s="34">
        <v>45730</v>
      </c>
      <c r="L5083" s="33" t="s">
        <v>42</v>
      </c>
      <c r="M5083" s="5" t="s">
        <v>43</v>
      </c>
      <c r="N5083" s="5" t="s">
        <v>26</v>
      </c>
      <c r="O5083" s="35">
        <v>418495.5</v>
      </c>
      <c r="P5083" s="5" t="s">
        <v>18630</v>
      </c>
      <c r="Q5083" s="5" t="str">
        <f t="shared" si="79"/>
        <v>Arquivado</v>
      </c>
      <c r="R5083" s="32" t="e">
        <v>#N/A</v>
      </c>
    </row>
    <row r="5084" spans="1:18" x14ac:dyDescent="0.2">
      <c r="A5084" s="5" t="s">
        <v>16798</v>
      </c>
      <c r="B5084" s="5"/>
      <c r="C5084" s="5" t="s">
        <v>16799</v>
      </c>
      <c r="D5084" s="5" t="s">
        <v>18692</v>
      </c>
      <c r="E5084" s="36" t="s">
        <v>71</v>
      </c>
      <c r="F5084" s="5" t="s">
        <v>18633</v>
      </c>
      <c r="G5084" s="34">
        <v>45434</v>
      </c>
      <c r="H5084" s="33" t="s">
        <v>18630</v>
      </c>
      <c r="I5084" s="34"/>
      <c r="J5084" s="5" t="s">
        <v>18633</v>
      </c>
      <c r="K5084" s="34">
        <v>45456</v>
      </c>
      <c r="L5084" s="33" t="s">
        <v>42</v>
      </c>
      <c r="M5084" s="33" t="s">
        <v>43</v>
      </c>
      <c r="N5084" s="5" t="s">
        <v>26</v>
      </c>
      <c r="O5084" s="35">
        <v>455010.53</v>
      </c>
      <c r="P5084" s="5" t="s">
        <v>18633</v>
      </c>
      <c r="Q5084" s="5" t="str">
        <f t="shared" si="79"/>
        <v>Arquivado</v>
      </c>
      <c r="R5084" s="32" t="e">
        <v>#N/A</v>
      </c>
    </row>
    <row r="5085" spans="1:18" x14ac:dyDescent="0.2">
      <c r="A5085" s="5" t="s">
        <v>16800</v>
      </c>
      <c r="B5085" s="5"/>
      <c r="C5085" s="5" t="s">
        <v>16801</v>
      </c>
      <c r="D5085" s="5" t="s">
        <v>976</v>
      </c>
      <c r="E5085" s="36" t="s">
        <v>71</v>
      </c>
      <c r="F5085" s="5" t="s">
        <v>18630</v>
      </c>
      <c r="G5085" s="34"/>
      <c r="H5085" s="5" t="s">
        <v>18630</v>
      </c>
      <c r="I5085" s="34"/>
      <c r="J5085" s="5" t="s">
        <v>18633</v>
      </c>
      <c r="K5085" s="34">
        <v>45173</v>
      </c>
      <c r="L5085" s="33" t="s">
        <v>42</v>
      </c>
      <c r="M5085" s="33" t="s">
        <v>43</v>
      </c>
      <c r="N5085" s="5" t="s">
        <v>26</v>
      </c>
      <c r="O5085" s="35">
        <v>311807.39</v>
      </c>
      <c r="P5085" s="5" t="s">
        <v>18630</v>
      </c>
      <c r="Q5085" s="5" t="str">
        <f t="shared" si="79"/>
        <v>Arquivado</v>
      </c>
      <c r="R5085" s="32" t="e">
        <v>#N/A</v>
      </c>
    </row>
    <row r="5086" spans="1:18" x14ac:dyDescent="0.2">
      <c r="A5086" s="5" t="s">
        <v>16802</v>
      </c>
      <c r="B5086" s="5"/>
      <c r="C5086" s="5" t="s">
        <v>16803</v>
      </c>
      <c r="D5086" s="5" t="s">
        <v>7593</v>
      </c>
      <c r="E5086" s="36" t="s">
        <v>71</v>
      </c>
      <c r="F5086" s="5" t="s">
        <v>18630</v>
      </c>
      <c r="G5086" s="34"/>
      <c r="H5086" s="5" t="s">
        <v>18630</v>
      </c>
      <c r="I5086" s="34"/>
      <c r="J5086" s="5" t="s">
        <v>18630</v>
      </c>
      <c r="K5086" s="34"/>
      <c r="L5086" s="5" t="s">
        <v>18793</v>
      </c>
      <c r="M5086" s="5" t="s">
        <v>16804</v>
      </c>
      <c r="N5086" s="5" t="s">
        <v>18712</v>
      </c>
      <c r="O5086" s="35">
        <v>188587.25</v>
      </c>
      <c r="P5086" s="60" t="s">
        <v>18630</v>
      </c>
      <c r="Q5086" s="5" t="str">
        <f t="shared" si="79"/>
        <v>Ativo</v>
      </c>
      <c r="R5086" s="32" t="e">
        <v>#N/A</v>
      </c>
    </row>
    <row r="5087" spans="1:18" x14ac:dyDescent="0.2">
      <c r="A5087" s="5" t="s">
        <v>16806</v>
      </c>
      <c r="B5087" s="5"/>
      <c r="C5087" s="5" t="s">
        <v>10427</v>
      </c>
      <c r="D5087" s="5" t="s">
        <v>19590</v>
      </c>
      <c r="E5087" s="36" t="s">
        <v>71</v>
      </c>
      <c r="F5087" s="5" t="s">
        <v>18633</v>
      </c>
      <c r="G5087" s="34">
        <v>43278</v>
      </c>
      <c r="H5087" s="33" t="s">
        <v>18633</v>
      </c>
      <c r="I5087" s="34">
        <v>43650</v>
      </c>
      <c r="J5087" s="33" t="s">
        <v>18633</v>
      </c>
      <c r="K5087" s="34">
        <v>43704</v>
      </c>
      <c r="L5087" s="33" t="s">
        <v>42</v>
      </c>
      <c r="M5087" s="33" t="s">
        <v>43</v>
      </c>
      <c r="N5087" s="5" t="s">
        <v>26</v>
      </c>
      <c r="O5087" s="35">
        <v>40000</v>
      </c>
      <c r="P5087" s="5" t="s">
        <v>18633</v>
      </c>
      <c r="Q5087" s="5" t="str">
        <f t="shared" si="79"/>
        <v>Arquivado</v>
      </c>
      <c r="R5087" s="32" t="e">
        <v>#N/A</v>
      </c>
    </row>
    <row r="5088" spans="1:18" x14ac:dyDescent="0.2">
      <c r="A5088" s="5" t="s">
        <v>16807</v>
      </c>
      <c r="B5088" s="5"/>
      <c r="C5088" s="5" t="s">
        <v>16808</v>
      </c>
      <c r="D5088" s="5" t="s">
        <v>18692</v>
      </c>
      <c r="E5088" s="36" t="s">
        <v>71</v>
      </c>
      <c r="F5088" s="5" t="s">
        <v>18633</v>
      </c>
      <c r="G5088" s="34">
        <v>44222</v>
      </c>
      <c r="H5088" s="33" t="s">
        <v>18630</v>
      </c>
      <c r="I5088" s="34"/>
      <c r="J5088" s="5" t="s">
        <v>18630</v>
      </c>
      <c r="K5088" s="34"/>
      <c r="L5088" s="5" t="s">
        <v>42</v>
      </c>
      <c r="M5088" s="5" t="s">
        <v>43</v>
      </c>
      <c r="N5088" s="5" t="s">
        <v>26</v>
      </c>
      <c r="O5088" s="35">
        <v>178522.18</v>
      </c>
      <c r="P5088" s="5" t="s">
        <v>18630</v>
      </c>
      <c r="Q5088" s="5" t="str">
        <f t="shared" si="79"/>
        <v>Arquivado</v>
      </c>
      <c r="R5088" s="32" t="e">
        <v>#N/A</v>
      </c>
    </row>
    <row r="5089" spans="1:18" x14ac:dyDescent="0.2">
      <c r="A5089" s="5" t="s">
        <v>16809</v>
      </c>
      <c r="B5089" s="5"/>
      <c r="C5089" s="5" t="s">
        <v>16810</v>
      </c>
      <c r="D5089" s="5" t="s">
        <v>16811</v>
      </c>
      <c r="E5089" s="36" t="s">
        <v>71</v>
      </c>
      <c r="F5089" s="5" t="s">
        <v>18633</v>
      </c>
      <c r="G5089" s="34">
        <v>45968</v>
      </c>
      <c r="H5089" s="33" t="s">
        <v>18633</v>
      </c>
      <c r="I5089" s="34">
        <v>46114</v>
      </c>
      <c r="J5089" s="33" t="s">
        <v>18630</v>
      </c>
      <c r="K5089" s="34"/>
      <c r="L5089" s="5" t="s">
        <v>18795</v>
      </c>
      <c r="M5089" s="5" t="s">
        <v>12263</v>
      </c>
      <c r="N5089" s="5" t="s">
        <v>210</v>
      </c>
      <c r="O5089" s="35">
        <v>232817.24</v>
      </c>
      <c r="P5089" s="60" t="s">
        <v>18630</v>
      </c>
      <c r="Q5089" s="5" t="str">
        <f t="shared" si="79"/>
        <v>Ativo</v>
      </c>
      <c r="R5089" s="32" t="e">
        <v>#N/A</v>
      </c>
    </row>
    <row r="5090" spans="1:18" x14ac:dyDescent="0.2">
      <c r="A5090" s="5" t="s">
        <v>16812</v>
      </c>
      <c r="B5090" s="5"/>
      <c r="C5090" s="5" t="s">
        <v>16813</v>
      </c>
      <c r="D5090" s="5" t="s">
        <v>16814</v>
      </c>
      <c r="E5090" s="36" t="s">
        <v>71</v>
      </c>
      <c r="F5090" s="5" t="s">
        <v>18633</v>
      </c>
      <c r="G5090" s="34">
        <v>45776</v>
      </c>
      <c r="H5090" s="33" t="s">
        <v>18633</v>
      </c>
      <c r="I5090" s="34">
        <v>45876</v>
      </c>
      <c r="J5090" s="33" t="s">
        <v>18630</v>
      </c>
      <c r="K5090" s="34"/>
      <c r="L5090" s="5" t="s">
        <v>18796</v>
      </c>
      <c r="M5090" s="33" t="s">
        <v>1211</v>
      </c>
      <c r="N5090" s="5" t="s">
        <v>117</v>
      </c>
      <c r="O5090" s="35">
        <v>280756.61</v>
      </c>
      <c r="P5090" s="60" t="s">
        <v>18630</v>
      </c>
      <c r="Q5090" s="5" t="str">
        <f t="shared" si="79"/>
        <v>Ativo</v>
      </c>
      <c r="R5090" s="32" t="e">
        <v>#N/A</v>
      </c>
    </row>
    <row r="5091" spans="1:18" x14ac:dyDescent="0.2">
      <c r="A5091" s="5" t="s">
        <v>16815</v>
      </c>
      <c r="B5091" s="5"/>
      <c r="C5091" s="5" t="s">
        <v>16816</v>
      </c>
      <c r="D5091" s="5" t="s">
        <v>16817</v>
      </c>
      <c r="E5091" s="36" t="s">
        <v>71</v>
      </c>
      <c r="F5091" s="5" t="s">
        <v>18630</v>
      </c>
      <c r="G5091" s="34"/>
      <c r="H5091" s="5" t="s">
        <v>18630</v>
      </c>
      <c r="I5091" s="34"/>
      <c r="J5091" s="5" t="s">
        <v>18630</v>
      </c>
      <c r="K5091" s="34"/>
      <c r="L5091" s="5" t="s">
        <v>42</v>
      </c>
      <c r="M5091" s="5" t="s">
        <v>43</v>
      </c>
      <c r="N5091" s="5" t="s">
        <v>26</v>
      </c>
      <c r="O5091" s="35">
        <v>101555.21</v>
      </c>
      <c r="P5091" s="5" t="s">
        <v>18630</v>
      </c>
      <c r="Q5091" s="5" t="str">
        <f t="shared" si="79"/>
        <v>Arquivado</v>
      </c>
      <c r="R5091" s="32" t="e">
        <v>#N/A</v>
      </c>
    </row>
    <row r="5092" spans="1:18" x14ac:dyDescent="0.2">
      <c r="A5092" s="5" t="s">
        <v>16818</v>
      </c>
      <c r="B5092" s="5"/>
      <c r="C5092" s="5" t="s">
        <v>16819</v>
      </c>
      <c r="D5092" s="5" t="s">
        <v>1800</v>
      </c>
      <c r="E5092" s="36" t="s">
        <v>71</v>
      </c>
      <c r="F5092" s="5" t="s">
        <v>18633</v>
      </c>
      <c r="G5092" s="34">
        <v>42769</v>
      </c>
      <c r="H5092" s="33" t="s">
        <v>18630</v>
      </c>
      <c r="I5092" s="34"/>
      <c r="J5092" s="5" t="s">
        <v>18630</v>
      </c>
      <c r="K5092" s="34"/>
      <c r="L5092" s="5" t="s">
        <v>42</v>
      </c>
      <c r="M5092" s="5" t="s">
        <v>43</v>
      </c>
      <c r="N5092" s="5" t="s">
        <v>26</v>
      </c>
      <c r="O5092" s="35">
        <v>40000</v>
      </c>
      <c r="P5092" s="5" t="s">
        <v>18630</v>
      </c>
      <c r="Q5092" s="5" t="str">
        <f t="shared" si="79"/>
        <v>Arquivado</v>
      </c>
      <c r="R5092" s="32" t="e">
        <v>#N/A</v>
      </c>
    </row>
    <row r="5093" spans="1:18" x14ac:dyDescent="0.2">
      <c r="A5093" s="5" t="s">
        <v>16820</v>
      </c>
      <c r="B5093" s="5" t="s">
        <v>16821</v>
      </c>
      <c r="C5093" s="5" t="s">
        <v>16822</v>
      </c>
      <c r="D5093" s="5" t="s">
        <v>18692</v>
      </c>
      <c r="E5093" s="36" t="s">
        <v>71</v>
      </c>
      <c r="F5093" s="5" t="s">
        <v>18633</v>
      </c>
      <c r="G5093" s="34">
        <v>45146</v>
      </c>
      <c r="H5093" s="33" t="s">
        <v>18630</v>
      </c>
      <c r="I5093" s="34"/>
      <c r="J5093" s="5" t="s">
        <v>18633</v>
      </c>
      <c r="K5093" s="34">
        <v>45264</v>
      </c>
      <c r="L5093" s="33" t="s">
        <v>42</v>
      </c>
      <c r="M5093" s="5" t="s">
        <v>16823</v>
      </c>
      <c r="N5093" s="5" t="s">
        <v>26</v>
      </c>
      <c r="O5093" s="35">
        <v>377530.91</v>
      </c>
      <c r="P5093" s="5" t="s">
        <v>18630</v>
      </c>
      <c r="Q5093" s="5" t="str">
        <f t="shared" si="79"/>
        <v>Arquivado</v>
      </c>
      <c r="R5093" s="32" t="e">
        <v>#N/A</v>
      </c>
    </row>
    <row r="5094" spans="1:18" x14ac:dyDescent="0.2">
      <c r="A5094" s="5" t="s">
        <v>16825</v>
      </c>
      <c r="B5094" s="5"/>
      <c r="C5094" s="5" t="s">
        <v>16826</v>
      </c>
      <c r="D5094" s="5" t="s">
        <v>16827</v>
      </c>
      <c r="E5094" s="36" t="s">
        <v>71</v>
      </c>
      <c r="F5094" s="5" t="s">
        <v>18633</v>
      </c>
      <c r="G5094" s="34">
        <v>45020</v>
      </c>
      <c r="H5094" s="33" t="s">
        <v>18633</v>
      </c>
      <c r="I5094" s="34">
        <v>45331</v>
      </c>
      <c r="J5094" s="33" t="s">
        <v>18633</v>
      </c>
      <c r="K5094" s="34">
        <v>45398</v>
      </c>
      <c r="L5094" s="33" t="s">
        <v>42</v>
      </c>
      <c r="M5094" s="5" t="s">
        <v>16828</v>
      </c>
      <c r="N5094" s="5" t="s">
        <v>26</v>
      </c>
      <c r="O5094" s="35">
        <v>853855.13</v>
      </c>
      <c r="P5094" s="5" t="s">
        <v>18630</v>
      </c>
      <c r="Q5094" s="5" t="str">
        <f t="shared" si="79"/>
        <v>Arquivado</v>
      </c>
      <c r="R5094" s="32" t="e">
        <v>#N/A</v>
      </c>
    </row>
    <row r="5095" spans="1:18" x14ac:dyDescent="0.2">
      <c r="A5095" s="5" t="s">
        <v>16830</v>
      </c>
      <c r="B5095" s="5" t="s">
        <v>16831</v>
      </c>
      <c r="C5095" s="5" t="s">
        <v>16832</v>
      </c>
      <c r="D5095" s="5" t="s">
        <v>891</v>
      </c>
      <c r="E5095" s="36" t="s">
        <v>71</v>
      </c>
      <c r="F5095" s="5" t="s">
        <v>18633</v>
      </c>
      <c r="G5095" s="34">
        <v>45693</v>
      </c>
      <c r="H5095" s="33" t="s">
        <v>18633</v>
      </c>
      <c r="I5095" s="34">
        <v>45852</v>
      </c>
      <c r="J5095" s="33" t="s">
        <v>18630</v>
      </c>
      <c r="K5095" s="34"/>
      <c r="L5095" s="5" t="s">
        <v>18796</v>
      </c>
      <c r="M5095" s="5" t="s">
        <v>1211</v>
      </c>
      <c r="N5095" s="5" t="s">
        <v>117</v>
      </c>
      <c r="O5095" s="35">
        <v>525244.31999999995</v>
      </c>
      <c r="P5095" s="60" t="s">
        <v>18630</v>
      </c>
      <c r="Q5095" s="5" t="str">
        <f t="shared" si="79"/>
        <v>Ativo</v>
      </c>
      <c r="R5095" s="32" t="e">
        <v>#N/A</v>
      </c>
    </row>
    <row r="5096" spans="1:18" x14ac:dyDescent="0.2">
      <c r="A5096" s="5" t="s">
        <v>16833</v>
      </c>
      <c r="B5096" s="5"/>
      <c r="C5096" s="5" t="s">
        <v>2375</v>
      </c>
      <c r="D5096" s="5" t="s">
        <v>19218</v>
      </c>
      <c r="E5096" s="36" t="s">
        <v>71</v>
      </c>
      <c r="F5096" s="5" t="s">
        <v>18630</v>
      </c>
      <c r="G5096" s="34"/>
      <c r="H5096" s="5" t="s">
        <v>18630</v>
      </c>
      <c r="I5096" s="34"/>
      <c r="J5096" s="5" t="s">
        <v>18630</v>
      </c>
      <c r="K5096" s="34"/>
      <c r="L5096" s="5" t="s">
        <v>42</v>
      </c>
      <c r="M5096" s="5" t="s">
        <v>43</v>
      </c>
      <c r="N5096" s="5" t="s">
        <v>26</v>
      </c>
      <c r="O5096" s="35">
        <v>40000</v>
      </c>
      <c r="P5096" s="5" t="s">
        <v>18630</v>
      </c>
      <c r="Q5096" s="5" t="str">
        <f t="shared" si="79"/>
        <v>Arquivado</v>
      </c>
      <c r="R5096" s="32" t="e">
        <v>#N/A</v>
      </c>
    </row>
    <row r="5097" spans="1:18" x14ac:dyDescent="0.2">
      <c r="A5097" s="5" t="s">
        <v>16834</v>
      </c>
      <c r="B5097" s="5"/>
      <c r="C5097" s="5" t="s">
        <v>16835</v>
      </c>
      <c r="D5097" s="5" t="s">
        <v>16836</v>
      </c>
      <c r="E5097" s="36" t="s">
        <v>71</v>
      </c>
      <c r="F5097" s="5" t="s">
        <v>18633</v>
      </c>
      <c r="G5097" s="34">
        <v>44538</v>
      </c>
      <c r="H5097" s="33" t="s">
        <v>18633</v>
      </c>
      <c r="I5097" s="34">
        <v>44810</v>
      </c>
      <c r="J5097" s="33" t="s">
        <v>18633</v>
      </c>
      <c r="K5097" s="34">
        <v>45001</v>
      </c>
      <c r="L5097" s="33" t="s">
        <v>42</v>
      </c>
      <c r="M5097" s="33" t="s">
        <v>1023</v>
      </c>
      <c r="N5097" s="5" t="s">
        <v>26</v>
      </c>
      <c r="O5097" s="35">
        <v>164149.88</v>
      </c>
      <c r="P5097" s="5" t="s">
        <v>18630</v>
      </c>
      <c r="Q5097" s="5" t="str">
        <f t="shared" si="79"/>
        <v>Arquivado</v>
      </c>
      <c r="R5097" s="32" t="e">
        <v>#N/A</v>
      </c>
    </row>
    <row r="5098" spans="1:18" x14ac:dyDescent="0.2">
      <c r="A5098" s="5" t="s">
        <v>16837</v>
      </c>
      <c r="B5098" s="5" t="s">
        <v>16838</v>
      </c>
      <c r="C5098" s="5" t="s">
        <v>16839</v>
      </c>
      <c r="D5098" s="5" t="s">
        <v>16840</v>
      </c>
      <c r="E5098" s="36" t="s">
        <v>71</v>
      </c>
      <c r="F5098" s="5" t="s">
        <v>18633</v>
      </c>
      <c r="G5098" s="34">
        <v>42956</v>
      </c>
      <c r="H5098" s="33" t="s">
        <v>18633</v>
      </c>
      <c r="I5098" s="34">
        <v>43049</v>
      </c>
      <c r="J5098" s="33" t="s">
        <v>18633</v>
      </c>
      <c r="K5098" s="34">
        <v>43115</v>
      </c>
      <c r="L5098" s="33" t="s">
        <v>42</v>
      </c>
      <c r="M5098" s="33" t="s">
        <v>43</v>
      </c>
      <c r="N5098" s="5" t="s">
        <v>26</v>
      </c>
      <c r="O5098" s="35">
        <v>40000</v>
      </c>
      <c r="P5098" s="5" t="s">
        <v>18633</v>
      </c>
      <c r="Q5098" s="5" t="str">
        <f t="shared" si="79"/>
        <v>Arquivado</v>
      </c>
      <c r="R5098" s="32" t="e">
        <v>#N/A</v>
      </c>
    </row>
    <row r="5099" spans="1:18" x14ac:dyDescent="0.2">
      <c r="A5099" s="5" t="s">
        <v>16841</v>
      </c>
      <c r="B5099" s="5"/>
      <c r="C5099" s="5" t="s">
        <v>16842</v>
      </c>
      <c r="D5099" s="5" t="s">
        <v>18692</v>
      </c>
      <c r="E5099" s="36" t="s">
        <v>71</v>
      </c>
      <c r="F5099" s="5" t="s">
        <v>18633</v>
      </c>
      <c r="G5099" s="34">
        <v>44665</v>
      </c>
      <c r="H5099" s="33" t="s">
        <v>18633</v>
      </c>
      <c r="I5099" s="34">
        <v>44964</v>
      </c>
      <c r="J5099" s="33" t="s">
        <v>18630</v>
      </c>
      <c r="K5099" s="34"/>
      <c r="L5099" s="5" t="s">
        <v>18796</v>
      </c>
      <c r="M5099" s="5" t="s">
        <v>16843</v>
      </c>
      <c r="N5099" s="5" t="s">
        <v>117</v>
      </c>
      <c r="O5099" s="35">
        <v>249226.99</v>
      </c>
      <c r="P5099" s="60" t="s">
        <v>18630</v>
      </c>
      <c r="Q5099" s="5" t="str">
        <f t="shared" si="79"/>
        <v>Ativo</v>
      </c>
      <c r="R5099" s="32" t="e">
        <v>#N/A</v>
      </c>
    </row>
    <row r="5100" spans="1:18" x14ac:dyDescent="0.2">
      <c r="A5100" s="5" t="s">
        <v>16845</v>
      </c>
      <c r="B5100" s="5" t="s">
        <v>16846</v>
      </c>
      <c r="C5100" s="5" t="s">
        <v>16816</v>
      </c>
      <c r="D5100" s="5" t="s">
        <v>18693</v>
      </c>
      <c r="E5100" s="36" t="s">
        <v>71</v>
      </c>
      <c r="F5100" s="5" t="s">
        <v>18633</v>
      </c>
      <c r="G5100" s="34">
        <v>43291</v>
      </c>
      <c r="H5100" s="33" t="s">
        <v>18633</v>
      </c>
      <c r="I5100" s="34">
        <v>43587</v>
      </c>
      <c r="J5100" s="33" t="s">
        <v>18633</v>
      </c>
      <c r="K5100" s="34">
        <v>43643</v>
      </c>
      <c r="L5100" s="33" t="s">
        <v>23</v>
      </c>
      <c r="M5100" s="33" t="s">
        <v>16847</v>
      </c>
      <c r="N5100" s="5" t="s">
        <v>26</v>
      </c>
      <c r="O5100" s="35">
        <v>40000</v>
      </c>
      <c r="P5100" s="5" t="s">
        <v>18630</v>
      </c>
      <c r="Q5100" s="5" t="str">
        <f t="shared" si="79"/>
        <v>Arquivado</v>
      </c>
      <c r="R5100" s="32" t="e">
        <v>#N/A</v>
      </c>
    </row>
    <row r="5101" spans="1:18" x14ac:dyDescent="0.2">
      <c r="A5101" s="5" t="s">
        <v>16849</v>
      </c>
      <c r="B5101" s="5" t="s">
        <v>16850</v>
      </c>
      <c r="C5101" s="5" t="s">
        <v>16851</v>
      </c>
      <c r="D5101" s="5" t="s">
        <v>19221</v>
      </c>
      <c r="E5101" s="36" t="s">
        <v>71</v>
      </c>
      <c r="F5101" s="5" t="s">
        <v>18633</v>
      </c>
      <c r="G5101" s="34">
        <v>44439</v>
      </c>
      <c r="H5101" s="33" t="s">
        <v>18633</v>
      </c>
      <c r="I5101" s="34">
        <v>44698</v>
      </c>
      <c r="J5101" s="33" t="s">
        <v>18633</v>
      </c>
      <c r="K5101" s="34">
        <v>44855</v>
      </c>
      <c r="L5101" s="33" t="s">
        <v>42</v>
      </c>
      <c r="M5101" s="33" t="s">
        <v>43</v>
      </c>
      <c r="N5101" s="5" t="s">
        <v>26</v>
      </c>
      <c r="O5101" s="35">
        <v>404856.88</v>
      </c>
      <c r="P5101" s="5" t="s">
        <v>18630</v>
      </c>
      <c r="Q5101" s="5" t="str">
        <f t="shared" si="79"/>
        <v>Arquivado</v>
      </c>
      <c r="R5101" s="32" t="e">
        <v>#N/A</v>
      </c>
    </row>
    <row r="5102" spans="1:18" x14ac:dyDescent="0.2">
      <c r="A5102" s="5" t="s">
        <v>16852</v>
      </c>
      <c r="B5102" s="5"/>
      <c r="C5102" s="5" t="s">
        <v>16853</v>
      </c>
      <c r="D5102" s="5" t="s">
        <v>19222</v>
      </c>
      <c r="E5102" s="36" t="s">
        <v>71</v>
      </c>
      <c r="F5102" s="5" t="s">
        <v>18633</v>
      </c>
      <c r="G5102" s="34">
        <v>44173</v>
      </c>
      <c r="H5102" s="33" t="s">
        <v>18630</v>
      </c>
      <c r="I5102" s="34"/>
      <c r="J5102" s="5" t="s">
        <v>18630</v>
      </c>
      <c r="K5102" s="34"/>
      <c r="L5102" s="5" t="s">
        <v>42</v>
      </c>
      <c r="M5102" s="5" t="s">
        <v>15793</v>
      </c>
      <c r="N5102" s="5" t="s">
        <v>26</v>
      </c>
      <c r="O5102" s="35">
        <v>400452.15</v>
      </c>
      <c r="P5102" s="5" t="s">
        <v>18630</v>
      </c>
      <c r="Q5102" s="5" t="str">
        <f t="shared" si="79"/>
        <v>Arquivado</v>
      </c>
      <c r="R5102" s="32" t="e">
        <v>#N/A</v>
      </c>
    </row>
    <row r="5103" spans="1:18" x14ac:dyDescent="0.2">
      <c r="A5103" s="5" t="s">
        <v>16854</v>
      </c>
      <c r="B5103" s="5"/>
      <c r="C5103" s="5" t="s">
        <v>16855</v>
      </c>
      <c r="D5103" s="5" t="s">
        <v>18691</v>
      </c>
      <c r="E5103" s="36" t="s">
        <v>71</v>
      </c>
      <c r="F5103" s="5" t="s">
        <v>18633</v>
      </c>
      <c r="G5103" s="34">
        <v>45384</v>
      </c>
      <c r="H5103" s="33" t="s">
        <v>18633</v>
      </c>
      <c r="I5103" s="34">
        <v>45586</v>
      </c>
      <c r="J5103" s="33" t="s">
        <v>18630</v>
      </c>
      <c r="K5103" s="34"/>
      <c r="L5103" s="5" t="s">
        <v>18796</v>
      </c>
      <c r="M5103" s="5" t="s">
        <v>348</v>
      </c>
      <c r="N5103" s="5" t="s">
        <v>117</v>
      </c>
      <c r="O5103" s="35">
        <v>264634.88</v>
      </c>
      <c r="P5103" s="60" t="s">
        <v>18630</v>
      </c>
      <c r="Q5103" s="5" t="str">
        <f t="shared" si="79"/>
        <v>Ativo</v>
      </c>
      <c r="R5103" s="32" t="e">
        <v>#N/A</v>
      </c>
    </row>
    <row r="5104" spans="1:18" x14ac:dyDescent="0.2">
      <c r="A5104" s="5" t="s">
        <v>16856</v>
      </c>
      <c r="B5104" s="5"/>
      <c r="C5104" s="5" t="s">
        <v>16857</v>
      </c>
      <c r="D5104" s="5" t="s">
        <v>13536</v>
      </c>
      <c r="E5104" s="36" t="s">
        <v>71</v>
      </c>
      <c r="F5104" s="5" t="s">
        <v>18633</v>
      </c>
      <c r="G5104" s="34">
        <v>45761</v>
      </c>
      <c r="H5104" s="33" t="s">
        <v>18633</v>
      </c>
      <c r="I5104" s="34">
        <v>45897</v>
      </c>
      <c r="J5104" s="33" t="s">
        <v>18633</v>
      </c>
      <c r="K5104" s="34">
        <v>46105</v>
      </c>
      <c r="L5104" s="33" t="s">
        <v>18794</v>
      </c>
      <c r="M5104" s="33" t="s">
        <v>16858</v>
      </c>
      <c r="N5104" s="5" t="s">
        <v>117</v>
      </c>
      <c r="O5104" s="35">
        <v>259106.55</v>
      </c>
      <c r="P5104" s="60" t="s">
        <v>18630</v>
      </c>
      <c r="Q5104" s="5" t="str">
        <f t="shared" si="79"/>
        <v>Ativo</v>
      </c>
      <c r="R5104" s="32" t="e">
        <v>#N/A</v>
      </c>
    </row>
    <row r="5105" spans="1:18" x14ac:dyDescent="0.2">
      <c r="A5105" s="5" t="s">
        <v>16860</v>
      </c>
      <c r="B5105" s="5"/>
      <c r="C5105" s="5" t="s">
        <v>12816</v>
      </c>
      <c r="D5105" s="5" t="s">
        <v>6268</v>
      </c>
      <c r="E5105" s="36" t="s">
        <v>71</v>
      </c>
      <c r="F5105" s="5" t="s">
        <v>18633</v>
      </c>
      <c r="G5105" s="34">
        <v>42824</v>
      </c>
      <c r="H5105" s="33" t="s">
        <v>18633</v>
      </c>
      <c r="I5105" s="34">
        <v>43055</v>
      </c>
      <c r="J5105" s="33" t="s">
        <v>18633</v>
      </c>
      <c r="K5105" s="34">
        <v>44523</v>
      </c>
      <c r="L5105" s="33" t="s">
        <v>42</v>
      </c>
      <c r="M5105" s="33" t="s">
        <v>16861</v>
      </c>
      <c r="N5105" s="5" t="s">
        <v>26</v>
      </c>
      <c r="O5105" s="35">
        <v>40000</v>
      </c>
      <c r="P5105" s="5" t="s">
        <v>18630</v>
      </c>
      <c r="Q5105" s="5" t="str">
        <f t="shared" si="79"/>
        <v>Arquivado</v>
      </c>
      <c r="R5105" s="32" t="e">
        <v>#N/A</v>
      </c>
    </row>
    <row r="5106" spans="1:18" x14ac:dyDescent="0.2">
      <c r="A5106" s="5" t="s">
        <v>16863</v>
      </c>
      <c r="B5106" s="5"/>
      <c r="C5106" s="5" t="s">
        <v>16864</v>
      </c>
      <c r="D5106" s="5" t="s">
        <v>1614</v>
      </c>
      <c r="E5106" s="36" t="s">
        <v>71</v>
      </c>
      <c r="F5106" s="5" t="s">
        <v>18633</v>
      </c>
      <c r="G5106" s="34">
        <v>44130</v>
      </c>
      <c r="H5106" s="33" t="s">
        <v>18630</v>
      </c>
      <c r="I5106" s="34"/>
      <c r="J5106" s="5" t="s">
        <v>18630</v>
      </c>
      <c r="K5106" s="34"/>
      <c r="L5106" s="5" t="s">
        <v>42</v>
      </c>
      <c r="M5106" s="5" t="s">
        <v>43</v>
      </c>
      <c r="N5106" s="5" t="s">
        <v>26</v>
      </c>
      <c r="O5106" s="35">
        <v>155003.4</v>
      </c>
      <c r="P5106" s="5" t="s">
        <v>18630</v>
      </c>
      <c r="Q5106" s="5" t="str">
        <f t="shared" si="79"/>
        <v>Arquivado</v>
      </c>
      <c r="R5106" s="32" t="e">
        <v>#N/A</v>
      </c>
    </row>
    <row r="5107" spans="1:18" x14ac:dyDescent="0.2">
      <c r="A5107" s="5" t="s">
        <v>16865</v>
      </c>
      <c r="B5107" s="5" t="s">
        <v>16866</v>
      </c>
      <c r="C5107" s="5" t="s">
        <v>16867</v>
      </c>
      <c r="D5107" s="5" t="s">
        <v>14468</v>
      </c>
      <c r="E5107" s="36" t="s">
        <v>71</v>
      </c>
      <c r="F5107" s="5" t="s">
        <v>18633</v>
      </c>
      <c r="G5107" s="34">
        <v>43097</v>
      </c>
      <c r="H5107" s="33" t="s">
        <v>18633</v>
      </c>
      <c r="I5107" s="34">
        <v>43441</v>
      </c>
      <c r="J5107" s="33" t="s">
        <v>18633</v>
      </c>
      <c r="K5107" s="34">
        <v>43874</v>
      </c>
      <c r="L5107" s="33" t="s">
        <v>42</v>
      </c>
      <c r="M5107" s="33" t="s">
        <v>43</v>
      </c>
      <c r="N5107" s="5" t="s">
        <v>26</v>
      </c>
      <c r="O5107" s="35">
        <v>40000</v>
      </c>
      <c r="P5107" s="5" t="s">
        <v>18630</v>
      </c>
      <c r="Q5107" s="5" t="str">
        <f t="shared" si="79"/>
        <v>Arquivado</v>
      </c>
      <c r="R5107" s="32" t="e">
        <v>#N/A</v>
      </c>
    </row>
    <row r="5108" spans="1:18" x14ac:dyDescent="0.2">
      <c r="A5108" s="5" t="s">
        <v>16868</v>
      </c>
      <c r="B5108" s="5"/>
      <c r="C5108" s="5" t="s">
        <v>16869</v>
      </c>
      <c r="D5108" s="5" t="s">
        <v>8742</v>
      </c>
      <c r="E5108" s="36" t="s">
        <v>71</v>
      </c>
      <c r="F5108" s="5" t="s">
        <v>18633</v>
      </c>
      <c r="G5108" s="34">
        <v>45799</v>
      </c>
      <c r="H5108" s="33" t="s">
        <v>18633</v>
      </c>
      <c r="I5108" s="34">
        <v>45912</v>
      </c>
      <c r="J5108" s="33" t="s">
        <v>18630</v>
      </c>
      <c r="K5108" s="34"/>
      <c r="L5108" s="5" t="s">
        <v>18795</v>
      </c>
      <c r="M5108" s="5" t="s">
        <v>16870</v>
      </c>
      <c r="N5108" s="5" t="s">
        <v>117</v>
      </c>
      <c r="O5108" s="35">
        <v>895914.58</v>
      </c>
      <c r="P5108" s="60" t="s">
        <v>18630</v>
      </c>
      <c r="Q5108" s="5" t="str">
        <f t="shared" si="79"/>
        <v>Ativo</v>
      </c>
      <c r="R5108" s="32" t="e">
        <v>#N/A</v>
      </c>
    </row>
    <row r="5109" spans="1:18" x14ac:dyDescent="0.2">
      <c r="A5109" s="5" t="s">
        <v>16872</v>
      </c>
      <c r="B5109" s="5"/>
      <c r="C5109" s="5" t="s">
        <v>4029</v>
      </c>
      <c r="D5109" s="5" t="s">
        <v>19591</v>
      </c>
      <c r="E5109" s="36" t="s">
        <v>39</v>
      </c>
      <c r="F5109" s="5" t="s">
        <v>18633</v>
      </c>
      <c r="G5109" s="34">
        <v>45312</v>
      </c>
      <c r="H5109" s="33" t="s">
        <v>18630</v>
      </c>
      <c r="I5109" s="34"/>
      <c r="J5109" s="5" t="s">
        <v>18630</v>
      </c>
      <c r="K5109" s="34"/>
      <c r="L5109" s="5" t="s">
        <v>42</v>
      </c>
      <c r="M5109" s="33" t="s">
        <v>43</v>
      </c>
      <c r="N5109" s="5" t="s">
        <v>26</v>
      </c>
      <c r="O5109" s="35">
        <v>30000</v>
      </c>
      <c r="P5109" s="5" t="s">
        <v>18633</v>
      </c>
      <c r="Q5109" s="5" t="str">
        <f t="shared" si="79"/>
        <v>Arquivado</v>
      </c>
      <c r="R5109" s="32" t="e">
        <v>#N/A</v>
      </c>
    </row>
    <row r="5110" spans="1:18" x14ac:dyDescent="0.2">
      <c r="A5110" s="5" t="s">
        <v>16873</v>
      </c>
      <c r="B5110" s="5"/>
      <c r="C5110" s="5" t="s">
        <v>11223</v>
      </c>
      <c r="D5110" s="5" t="s">
        <v>891</v>
      </c>
      <c r="E5110" s="36" t="s">
        <v>71</v>
      </c>
      <c r="F5110" s="5" t="s">
        <v>18630</v>
      </c>
      <c r="G5110" s="34"/>
      <c r="H5110" s="5" t="s">
        <v>18630</v>
      </c>
      <c r="I5110" s="34"/>
      <c r="J5110" s="5" t="s">
        <v>18630</v>
      </c>
      <c r="K5110" s="34"/>
      <c r="L5110" s="5" t="s">
        <v>42</v>
      </c>
      <c r="M5110" s="5" t="s">
        <v>16874</v>
      </c>
      <c r="N5110" s="5" t="s">
        <v>26</v>
      </c>
      <c r="O5110" s="35">
        <v>500000</v>
      </c>
      <c r="P5110" s="5" t="s">
        <v>18633</v>
      </c>
      <c r="Q5110" s="5" t="str">
        <f t="shared" si="79"/>
        <v>Arquivado</v>
      </c>
      <c r="R5110" s="32" t="e">
        <v>#N/A</v>
      </c>
    </row>
    <row r="5111" spans="1:18" x14ac:dyDescent="0.2">
      <c r="A5111" s="5" t="s">
        <v>16876</v>
      </c>
      <c r="B5111" s="5"/>
      <c r="C5111" s="5" t="s">
        <v>16877</v>
      </c>
      <c r="D5111" s="5" t="s">
        <v>16878</v>
      </c>
      <c r="E5111" s="36" t="s">
        <v>71</v>
      </c>
      <c r="F5111" s="5" t="s">
        <v>18633</v>
      </c>
      <c r="G5111" s="34">
        <v>44321</v>
      </c>
      <c r="H5111" s="33" t="s">
        <v>18630</v>
      </c>
      <c r="I5111" s="34"/>
      <c r="J5111" s="5" t="s">
        <v>18630</v>
      </c>
      <c r="K5111" s="34"/>
      <c r="L5111" s="5" t="s">
        <v>42</v>
      </c>
      <c r="M5111" s="5" t="s">
        <v>43</v>
      </c>
      <c r="N5111" s="5" t="s">
        <v>26</v>
      </c>
      <c r="O5111" s="35">
        <v>318704.75</v>
      </c>
      <c r="P5111" s="5" t="s">
        <v>18630</v>
      </c>
      <c r="Q5111" s="5" t="str">
        <f t="shared" si="79"/>
        <v>Arquivado</v>
      </c>
      <c r="R5111" s="32" t="e">
        <v>#N/A</v>
      </c>
    </row>
    <row r="5112" spans="1:18" x14ac:dyDescent="0.2">
      <c r="A5112" s="5" t="s">
        <v>16879</v>
      </c>
      <c r="B5112" s="5"/>
      <c r="C5112" s="5" t="s">
        <v>16880</v>
      </c>
      <c r="D5112" s="5" t="s">
        <v>19221</v>
      </c>
      <c r="E5112" s="36" t="s">
        <v>71</v>
      </c>
      <c r="F5112" s="5" t="s">
        <v>18633</v>
      </c>
      <c r="G5112" s="34">
        <v>44988</v>
      </c>
      <c r="H5112" s="33" t="s">
        <v>18630</v>
      </c>
      <c r="I5112" s="34"/>
      <c r="J5112" s="5" t="s">
        <v>18630</v>
      </c>
      <c r="K5112" s="34"/>
      <c r="L5112" s="5" t="s">
        <v>18795</v>
      </c>
      <c r="M5112" s="5" t="s">
        <v>16881</v>
      </c>
      <c r="N5112" s="5" t="s">
        <v>117</v>
      </c>
      <c r="O5112" s="35">
        <v>219591.11</v>
      </c>
      <c r="P5112" s="60" t="s">
        <v>18630</v>
      </c>
      <c r="Q5112" s="5" t="str">
        <f t="shared" si="79"/>
        <v>Ativo</v>
      </c>
      <c r="R5112" s="32" t="e">
        <v>#N/A</v>
      </c>
    </row>
    <row r="5113" spans="1:18" x14ac:dyDescent="0.2">
      <c r="A5113" s="5" t="s">
        <v>16883</v>
      </c>
      <c r="B5113" s="5"/>
      <c r="C5113" s="5" t="s">
        <v>10809</v>
      </c>
      <c r="D5113" s="5" t="s">
        <v>18692</v>
      </c>
      <c r="E5113" s="36" t="s">
        <v>71</v>
      </c>
      <c r="F5113" s="5" t="s">
        <v>18633</v>
      </c>
      <c r="G5113" s="34">
        <v>45328</v>
      </c>
      <c r="H5113" s="33" t="s">
        <v>18633</v>
      </c>
      <c r="I5113" s="34">
        <v>45435</v>
      </c>
      <c r="J5113" s="33" t="s">
        <v>18633</v>
      </c>
      <c r="K5113" s="34">
        <v>45755</v>
      </c>
      <c r="L5113" s="33" t="s">
        <v>42</v>
      </c>
      <c r="M5113" s="5" t="s">
        <v>43</v>
      </c>
      <c r="N5113" s="5" t="s">
        <v>26</v>
      </c>
      <c r="O5113" s="35">
        <v>376672.6</v>
      </c>
      <c r="P5113" s="5" t="s">
        <v>18630</v>
      </c>
      <c r="Q5113" s="5" t="str">
        <f t="shared" si="79"/>
        <v>Arquivado</v>
      </c>
      <c r="R5113" s="32" t="e">
        <v>#N/A</v>
      </c>
    </row>
    <row r="5114" spans="1:18" x14ac:dyDescent="0.2">
      <c r="A5114" s="5" t="s">
        <v>16884</v>
      </c>
      <c r="B5114" s="5"/>
      <c r="C5114" s="5" t="s">
        <v>16885</v>
      </c>
      <c r="D5114" s="5" t="s">
        <v>19231</v>
      </c>
      <c r="E5114" s="36" t="s">
        <v>71</v>
      </c>
      <c r="F5114" s="5" t="s">
        <v>18630</v>
      </c>
      <c r="G5114" s="34"/>
      <c r="H5114" s="5" t="s">
        <v>18630</v>
      </c>
      <c r="I5114" s="34"/>
      <c r="J5114" s="5" t="s">
        <v>18630</v>
      </c>
      <c r="K5114" s="34"/>
      <c r="L5114" s="5" t="s">
        <v>42</v>
      </c>
      <c r="M5114" s="5" t="s">
        <v>43</v>
      </c>
      <c r="N5114" s="5" t="s">
        <v>26</v>
      </c>
      <c r="O5114" s="35">
        <v>40000</v>
      </c>
      <c r="P5114" s="5" t="s">
        <v>18630</v>
      </c>
      <c r="Q5114" s="5" t="str">
        <f t="shared" si="79"/>
        <v>Arquivado</v>
      </c>
      <c r="R5114" s="32" t="e">
        <v>#N/A</v>
      </c>
    </row>
    <row r="5115" spans="1:18" x14ac:dyDescent="0.2">
      <c r="A5115" s="5" t="s">
        <v>16886</v>
      </c>
      <c r="B5115" s="5"/>
      <c r="C5115" s="5" t="s">
        <v>16887</v>
      </c>
      <c r="D5115" s="5" t="s">
        <v>18692</v>
      </c>
      <c r="E5115" s="36" t="s">
        <v>71</v>
      </c>
      <c r="F5115" s="5" t="s">
        <v>18633</v>
      </c>
      <c r="G5115" s="34">
        <v>43965</v>
      </c>
      <c r="H5115" s="33" t="s">
        <v>18630</v>
      </c>
      <c r="I5115" s="34"/>
      <c r="J5115" s="5" t="s">
        <v>18633</v>
      </c>
      <c r="K5115" s="34">
        <v>44038</v>
      </c>
      <c r="L5115" s="33" t="s">
        <v>42</v>
      </c>
      <c r="M5115" s="5" t="s">
        <v>43</v>
      </c>
      <c r="N5115" s="5" t="s">
        <v>26</v>
      </c>
      <c r="O5115" s="35">
        <v>116002.49</v>
      </c>
      <c r="P5115" s="5" t="s">
        <v>18633</v>
      </c>
      <c r="Q5115" s="5" t="str">
        <f t="shared" si="79"/>
        <v>Arquivado</v>
      </c>
      <c r="R5115" s="32" t="e">
        <v>#N/A</v>
      </c>
    </row>
    <row r="5116" spans="1:18" x14ac:dyDescent="0.2">
      <c r="A5116" s="5" t="s">
        <v>16888</v>
      </c>
      <c r="B5116" s="5" t="s">
        <v>16889</v>
      </c>
      <c r="C5116" s="5" t="s">
        <v>16890</v>
      </c>
      <c r="D5116" s="5" t="s">
        <v>8742</v>
      </c>
      <c r="E5116" s="36" t="s">
        <v>71</v>
      </c>
      <c r="F5116" s="5" t="s">
        <v>18633</v>
      </c>
      <c r="G5116" s="34">
        <v>45331</v>
      </c>
      <c r="H5116" s="33" t="s">
        <v>18633</v>
      </c>
      <c r="I5116" s="34">
        <v>45540</v>
      </c>
      <c r="J5116" s="33" t="s">
        <v>18630</v>
      </c>
      <c r="K5116" s="34"/>
      <c r="L5116" s="5" t="s">
        <v>18796</v>
      </c>
      <c r="M5116" s="5" t="s">
        <v>4131</v>
      </c>
      <c r="N5116" s="5" t="s">
        <v>117</v>
      </c>
      <c r="O5116" s="35">
        <v>126376.3</v>
      </c>
      <c r="P5116" s="60" t="s">
        <v>18630</v>
      </c>
      <c r="Q5116" s="5" t="str">
        <f t="shared" si="79"/>
        <v>Ativo</v>
      </c>
      <c r="R5116" s="32" t="e">
        <v>#N/A</v>
      </c>
    </row>
    <row r="5117" spans="1:18" x14ac:dyDescent="0.2">
      <c r="A5117" s="5" t="s">
        <v>16891</v>
      </c>
      <c r="B5117" s="5" t="s">
        <v>16892</v>
      </c>
      <c r="C5117" s="5" t="s">
        <v>16893</v>
      </c>
      <c r="D5117" s="5" t="s">
        <v>19221</v>
      </c>
      <c r="E5117" s="36" t="s">
        <v>71</v>
      </c>
      <c r="F5117" s="5" t="s">
        <v>18633</v>
      </c>
      <c r="G5117" s="34">
        <v>44214</v>
      </c>
      <c r="H5117" s="33" t="s">
        <v>18633</v>
      </c>
      <c r="I5117" s="34">
        <v>44699</v>
      </c>
      <c r="J5117" s="33" t="s">
        <v>18633</v>
      </c>
      <c r="K5117" s="34">
        <v>44284</v>
      </c>
      <c r="L5117" s="33" t="s">
        <v>18794</v>
      </c>
      <c r="M5117" s="33" t="s">
        <v>16894</v>
      </c>
      <c r="N5117" s="5" t="s">
        <v>117</v>
      </c>
      <c r="O5117" s="35">
        <v>387138.91</v>
      </c>
      <c r="P5117" s="60" t="s">
        <v>18633</v>
      </c>
      <c r="Q5117" s="5" t="str">
        <f t="shared" si="79"/>
        <v>Ativo</v>
      </c>
      <c r="R5117" s="32" t="e">
        <v>#N/A</v>
      </c>
    </row>
    <row r="5118" spans="1:18" x14ac:dyDescent="0.2">
      <c r="A5118" s="5" t="s">
        <v>16896</v>
      </c>
      <c r="B5118" s="5" t="s">
        <v>16897</v>
      </c>
      <c r="C5118" s="5" t="s">
        <v>16898</v>
      </c>
      <c r="D5118" s="5" t="s">
        <v>18691</v>
      </c>
      <c r="E5118" s="36" t="s">
        <v>71</v>
      </c>
      <c r="F5118" s="5" t="s">
        <v>18633</v>
      </c>
      <c r="G5118" s="34">
        <v>45393</v>
      </c>
      <c r="H5118" s="33" t="s">
        <v>18633</v>
      </c>
      <c r="I5118" s="34">
        <v>45975</v>
      </c>
      <c r="J5118" s="33" t="s">
        <v>18630</v>
      </c>
      <c r="K5118" s="34"/>
      <c r="L5118" s="5" t="s">
        <v>18795</v>
      </c>
      <c r="M5118" s="5" t="s">
        <v>1998</v>
      </c>
      <c r="N5118" s="5" t="s">
        <v>117</v>
      </c>
      <c r="O5118" s="35">
        <v>157814.07</v>
      </c>
      <c r="P5118" s="60" t="s">
        <v>18630</v>
      </c>
      <c r="Q5118" s="5" t="str">
        <f t="shared" si="79"/>
        <v>Ativo</v>
      </c>
      <c r="R5118" s="32" t="e">
        <v>#N/A</v>
      </c>
    </row>
    <row r="5119" spans="1:18" x14ac:dyDescent="0.2">
      <c r="A5119" s="5" t="s">
        <v>16899</v>
      </c>
      <c r="B5119" s="5"/>
      <c r="C5119" s="5" t="s">
        <v>16900</v>
      </c>
      <c r="D5119" s="5" t="s">
        <v>18691</v>
      </c>
      <c r="E5119" s="36" t="s">
        <v>71</v>
      </c>
      <c r="F5119" s="5" t="s">
        <v>18633</v>
      </c>
      <c r="G5119" s="34">
        <v>42956</v>
      </c>
      <c r="H5119" s="33" t="s">
        <v>18630</v>
      </c>
      <c r="I5119" s="34"/>
      <c r="J5119" s="5" t="s">
        <v>18630</v>
      </c>
      <c r="K5119" s="34"/>
      <c r="L5119" s="5" t="s">
        <v>42</v>
      </c>
      <c r="M5119" s="5" t="s">
        <v>43</v>
      </c>
      <c r="N5119" s="5" t="s">
        <v>26</v>
      </c>
      <c r="O5119" s="35">
        <v>40000</v>
      </c>
      <c r="P5119" s="5" t="s">
        <v>18630</v>
      </c>
      <c r="Q5119" s="5" t="str">
        <f t="shared" si="79"/>
        <v>Arquivado</v>
      </c>
      <c r="R5119" s="32" t="e">
        <v>#N/A</v>
      </c>
    </row>
    <row r="5120" spans="1:18" x14ac:dyDescent="0.2">
      <c r="A5120" s="5" t="s">
        <v>16901</v>
      </c>
      <c r="B5120" s="5"/>
      <c r="C5120" s="5" t="s">
        <v>16902</v>
      </c>
      <c r="D5120" s="5" t="s">
        <v>14119</v>
      </c>
      <c r="E5120" s="36" t="s">
        <v>71</v>
      </c>
      <c r="F5120" s="5" t="s">
        <v>18633</v>
      </c>
      <c r="G5120" s="34">
        <v>45678</v>
      </c>
      <c r="H5120" s="33" t="s">
        <v>18630</v>
      </c>
      <c r="I5120" s="34"/>
      <c r="J5120" s="5" t="s">
        <v>18630</v>
      </c>
      <c r="K5120" s="34"/>
      <c r="L5120" s="5" t="s">
        <v>18796</v>
      </c>
      <c r="M5120" s="5" t="s">
        <v>866</v>
      </c>
      <c r="N5120" s="5" t="s">
        <v>117</v>
      </c>
      <c r="O5120" s="35">
        <v>258884.21</v>
      </c>
      <c r="P5120" s="60" t="s">
        <v>18630</v>
      </c>
      <c r="Q5120" s="5" t="str">
        <f t="shared" si="79"/>
        <v>Ativo</v>
      </c>
      <c r="R5120" s="32" t="e">
        <v>#N/A</v>
      </c>
    </row>
    <row r="5121" spans="1:18" x14ac:dyDescent="0.2">
      <c r="A5121" s="5" t="s">
        <v>16903</v>
      </c>
      <c r="B5121" s="5" t="s">
        <v>16904</v>
      </c>
      <c r="C5121" s="5" t="s">
        <v>16905</v>
      </c>
      <c r="D5121" s="5" t="s">
        <v>16814</v>
      </c>
      <c r="E5121" s="36" t="s">
        <v>71</v>
      </c>
      <c r="F5121" s="5" t="s">
        <v>18633</v>
      </c>
      <c r="G5121" s="34">
        <v>45581</v>
      </c>
      <c r="H5121" s="33" t="s">
        <v>18630</v>
      </c>
      <c r="I5121" s="34"/>
      <c r="J5121" s="5" t="s">
        <v>18630</v>
      </c>
      <c r="K5121" s="34"/>
      <c r="L5121" s="5" t="s">
        <v>18795</v>
      </c>
      <c r="M5121" s="33" t="s">
        <v>16906</v>
      </c>
      <c r="N5121" s="5" t="s">
        <v>117</v>
      </c>
      <c r="O5121" s="35">
        <v>294993.84999999998</v>
      </c>
      <c r="P5121" s="60" t="s">
        <v>18630</v>
      </c>
      <c r="Q5121" s="5" t="str">
        <f t="shared" si="79"/>
        <v>Ativo</v>
      </c>
      <c r="R5121" s="32" t="e">
        <v>#N/A</v>
      </c>
    </row>
    <row r="5122" spans="1:18" x14ac:dyDescent="0.2">
      <c r="A5122" s="5" t="s">
        <v>16908</v>
      </c>
      <c r="B5122" s="5" t="s">
        <v>15169</v>
      </c>
      <c r="C5122" s="5" t="s">
        <v>15171</v>
      </c>
      <c r="D5122" s="5" t="s">
        <v>18695</v>
      </c>
      <c r="E5122" s="36" t="s">
        <v>71</v>
      </c>
      <c r="F5122" s="5" t="s">
        <v>18633</v>
      </c>
      <c r="G5122" s="34">
        <v>45503</v>
      </c>
      <c r="H5122" s="33" t="s">
        <v>18633</v>
      </c>
      <c r="I5122" s="34">
        <v>45736</v>
      </c>
      <c r="J5122" s="33" t="s">
        <v>18633</v>
      </c>
      <c r="K5122" s="34">
        <v>46048</v>
      </c>
      <c r="L5122" s="33" t="s">
        <v>18794</v>
      </c>
      <c r="M5122" s="33" t="s">
        <v>16909</v>
      </c>
      <c r="N5122" s="5" t="s">
        <v>117</v>
      </c>
      <c r="O5122" s="35">
        <v>146168.63</v>
      </c>
      <c r="P5122" s="60" t="s">
        <v>18630</v>
      </c>
      <c r="Q5122" s="5" t="str">
        <f t="shared" si="79"/>
        <v>Ativo</v>
      </c>
      <c r="R5122" s="32" t="e">
        <v>#N/A</v>
      </c>
    </row>
    <row r="5123" spans="1:18" x14ac:dyDescent="0.2">
      <c r="A5123" s="5" t="s">
        <v>16911</v>
      </c>
      <c r="B5123" s="5" t="s">
        <v>16912</v>
      </c>
      <c r="C5123" s="5" t="s">
        <v>16913</v>
      </c>
      <c r="D5123" s="5" t="s">
        <v>8742</v>
      </c>
      <c r="E5123" s="36" t="s">
        <v>71</v>
      </c>
      <c r="F5123" s="5" t="s">
        <v>18633</v>
      </c>
      <c r="G5123" s="34">
        <v>45426</v>
      </c>
      <c r="H5123" s="33" t="s">
        <v>18633</v>
      </c>
      <c r="I5123" s="34">
        <v>45567</v>
      </c>
      <c r="J5123" s="33" t="s">
        <v>18630</v>
      </c>
      <c r="K5123" s="34"/>
      <c r="L5123" s="5" t="s">
        <v>18796</v>
      </c>
      <c r="M5123" s="5" t="s">
        <v>1907</v>
      </c>
      <c r="N5123" s="5" t="s">
        <v>117</v>
      </c>
      <c r="O5123" s="35">
        <v>817303.88</v>
      </c>
      <c r="P5123" s="60" t="s">
        <v>18630</v>
      </c>
      <c r="Q5123" s="5" t="str">
        <f t="shared" si="79"/>
        <v>Ativo</v>
      </c>
      <c r="R5123" s="32" t="e">
        <v>#N/A</v>
      </c>
    </row>
    <row r="5124" spans="1:18" x14ac:dyDescent="0.2">
      <c r="A5124" s="5" t="s">
        <v>16914</v>
      </c>
      <c r="B5124" s="5" t="s">
        <v>16915</v>
      </c>
      <c r="C5124" s="5" t="s">
        <v>16916</v>
      </c>
      <c r="D5124" s="5" t="s">
        <v>18693</v>
      </c>
      <c r="E5124" s="36" t="s">
        <v>71</v>
      </c>
      <c r="F5124" s="5" t="s">
        <v>18633</v>
      </c>
      <c r="G5124" s="34">
        <v>44091</v>
      </c>
      <c r="H5124" s="33" t="s">
        <v>18633</v>
      </c>
      <c r="I5124" s="34">
        <v>44426</v>
      </c>
      <c r="J5124" s="33" t="s">
        <v>18633</v>
      </c>
      <c r="K5124" s="34">
        <v>45194</v>
      </c>
      <c r="L5124" s="33" t="s">
        <v>42</v>
      </c>
      <c r="M5124" s="33" t="s">
        <v>43</v>
      </c>
      <c r="N5124" s="5" t="s">
        <v>26</v>
      </c>
      <c r="O5124" s="35">
        <v>102365.47</v>
      </c>
      <c r="P5124" s="5" t="s">
        <v>18630</v>
      </c>
      <c r="Q5124" s="5" t="str">
        <f t="shared" ref="Q5124:Q5187" si="80">IF(OR(ISNUMBER(SEARCH("arquivamento",L5124)),ISNUMBER(SEARCH("arquivado",L5124))),"Arquivado","Ativo")</f>
        <v>Arquivado</v>
      </c>
      <c r="R5124" s="32" t="e">
        <v>#N/A</v>
      </c>
    </row>
    <row r="5125" spans="1:18" x14ac:dyDescent="0.2">
      <c r="A5125" s="5" t="s">
        <v>16917</v>
      </c>
      <c r="B5125" s="5"/>
      <c r="C5125" s="5" t="s">
        <v>16918</v>
      </c>
      <c r="D5125" s="5" t="s">
        <v>18691</v>
      </c>
      <c r="E5125" s="36" t="s">
        <v>71</v>
      </c>
      <c r="F5125" s="5" t="s">
        <v>18633</v>
      </c>
      <c r="G5125" s="34">
        <v>45531</v>
      </c>
      <c r="H5125" s="33" t="s">
        <v>18633</v>
      </c>
      <c r="I5125" s="34">
        <v>45705</v>
      </c>
      <c r="J5125" s="33" t="s">
        <v>18630</v>
      </c>
      <c r="K5125" s="34"/>
      <c r="L5125" s="5" t="s">
        <v>42</v>
      </c>
      <c r="M5125" s="33" t="s">
        <v>16919</v>
      </c>
      <c r="N5125" s="5" t="s">
        <v>26</v>
      </c>
      <c r="O5125" s="35">
        <v>263418.28999999998</v>
      </c>
      <c r="P5125" s="5" t="s">
        <v>18633</v>
      </c>
      <c r="Q5125" s="5" t="str">
        <f t="shared" si="80"/>
        <v>Arquivado</v>
      </c>
      <c r="R5125" s="32" t="e">
        <v>#N/A</v>
      </c>
    </row>
    <row r="5126" spans="1:18" x14ac:dyDescent="0.2">
      <c r="A5126" s="5" t="s">
        <v>16921</v>
      </c>
      <c r="B5126" s="5"/>
      <c r="C5126" s="5" t="s">
        <v>16922</v>
      </c>
      <c r="D5126" s="5" t="s">
        <v>443</v>
      </c>
      <c r="E5126" s="36" t="s">
        <v>71</v>
      </c>
      <c r="F5126" s="5" t="s">
        <v>18633</v>
      </c>
      <c r="G5126" s="34">
        <v>45205</v>
      </c>
      <c r="H5126" s="33" t="s">
        <v>18633</v>
      </c>
      <c r="I5126" s="34">
        <v>45351</v>
      </c>
      <c r="J5126" s="33" t="s">
        <v>18633</v>
      </c>
      <c r="K5126" s="34">
        <v>45366</v>
      </c>
      <c r="L5126" s="33" t="s">
        <v>42</v>
      </c>
      <c r="M5126" s="33" t="s">
        <v>43</v>
      </c>
      <c r="N5126" s="5" t="s">
        <v>26</v>
      </c>
      <c r="O5126" s="35">
        <v>163930.41</v>
      </c>
      <c r="P5126" s="5" t="s">
        <v>18633</v>
      </c>
      <c r="Q5126" s="5" t="str">
        <f t="shared" si="80"/>
        <v>Arquivado</v>
      </c>
      <c r="R5126" s="32" t="e">
        <v>#N/A</v>
      </c>
    </row>
    <row r="5127" spans="1:18" x14ac:dyDescent="0.2">
      <c r="A5127" s="5" t="s">
        <v>16923</v>
      </c>
      <c r="B5127" s="5"/>
      <c r="C5127" s="5" t="s">
        <v>16924</v>
      </c>
      <c r="D5127" s="5" t="s">
        <v>19231</v>
      </c>
      <c r="E5127" s="36" t="s">
        <v>71</v>
      </c>
      <c r="F5127" s="5" t="s">
        <v>18630</v>
      </c>
      <c r="G5127" s="34"/>
      <c r="H5127" s="5" t="s">
        <v>18630</v>
      </c>
      <c r="I5127" s="34"/>
      <c r="J5127" s="5" t="s">
        <v>18630</v>
      </c>
      <c r="K5127" s="34"/>
      <c r="L5127" s="5" t="s">
        <v>42</v>
      </c>
      <c r="M5127" s="5" t="s">
        <v>16925</v>
      </c>
      <c r="N5127" s="5" t="s">
        <v>26</v>
      </c>
      <c r="O5127" s="35">
        <v>40000</v>
      </c>
      <c r="P5127" s="5" t="s">
        <v>18630</v>
      </c>
      <c r="Q5127" s="5" t="str">
        <f t="shared" si="80"/>
        <v>Arquivado</v>
      </c>
      <c r="R5127" s="32" t="e">
        <v>#N/A</v>
      </c>
    </row>
    <row r="5128" spans="1:18" x14ac:dyDescent="0.2">
      <c r="A5128" s="5" t="s">
        <v>16927</v>
      </c>
      <c r="B5128" s="5"/>
      <c r="C5128" s="5" t="s">
        <v>16928</v>
      </c>
      <c r="D5128" s="5" t="s">
        <v>16929</v>
      </c>
      <c r="E5128" s="36" t="s">
        <v>279</v>
      </c>
      <c r="F5128" s="5" t="s">
        <v>18633</v>
      </c>
      <c r="G5128" s="34">
        <v>45932</v>
      </c>
      <c r="H5128" s="33" t="s">
        <v>18630</v>
      </c>
      <c r="I5128" s="34"/>
      <c r="J5128" s="5" t="s">
        <v>18630</v>
      </c>
      <c r="K5128" s="34"/>
      <c r="L5128" s="5" t="s">
        <v>18795</v>
      </c>
      <c r="M5128" s="33" t="s">
        <v>3278</v>
      </c>
      <c r="N5128" s="5" t="s">
        <v>117</v>
      </c>
      <c r="O5128" s="35">
        <v>53830.03</v>
      </c>
      <c r="P5128" s="60" t="s">
        <v>18633</v>
      </c>
      <c r="Q5128" s="5" t="str">
        <f t="shared" si="80"/>
        <v>Ativo</v>
      </c>
      <c r="R5128" s="32" t="e">
        <v>#N/A</v>
      </c>
    </row>
    <row r="5129" spans="1:18" x14ac:dyDescent="0.2">
      <c r="A5129" s="5" t="s">
        <v>16930</v>
      </c>
      <c r="B5129" s="5" t="s">
        <v>16931</v>
      </c>
      <c r="C5129" s="5" t="s">
        <v>16932</v>
      </c>
      <c r="D5129" s="5" t="s">
        <v>41</v>
      </c>
      <c r="E5129" s="36" t="s">
        <v>71</v>
      </c>
      <c r="F5129" s="5" t="s">
        <v>18633</v>
      </c>
      <c r="G5129" s="34">
        <v>44987</v>
      </c>
      <c r="H5129" s="33" t="s">
        <v>18630</v>
      </c>
      <c r="I5129" s="34"/>
      <c r="J5129" s="5" t="s">
        <v>18630</v>
      </c>
      <c r="K5129" s="34"/>
      <c r="L5129" s="5" t="s">
        <v>42</v>
      </c>
      <c r="M5129" s="5" t="s">
        <v>16933</v>
      </c>
      <c r="N5129" s="5" t="s">
        <v>26</v>
      </c>
      <c r="O5129" s="35">
        <v>936276.62</v>
      </c>
      <c r="P5129" s="5" t="s">
        <v>18633</v>
      </c>
      <c r="Q5129" s="5" t="str">
        <f t="shared" si="80"/>
        <v>Arquivado</v>
      </c>
      <c r="R5129" s="32" t="e">
        <v>#N/A</v>
      </c>
    </row>
    <row r="5130" spans="1:18" x14ac:dyDescent="0.2">
      <c r="A5130" s="5" t="s">
        <v>16935</v>
      </c>
      <c r="B5130" s="5"/>
      <c r="C5130" s="5" t="s">
        <v>16936</v>
      </c>
      <c r="D5130" s="5" t="s">
        <v>8742</v>
      </c>
      <c r="E5130" s="36" t="s">
        <v>71</v>
      </c>
      <c r="F5130" s="5" t="s">
        <v>18633</v>
      </c>
      <c r="G5130" s="34">
        <v>45320</v>
      </c>
      <c r="H5130" s="33" t="s">
        <v>18633</v>
      </c>
      <c r="I5130" s="34">
        <v>45477</v>
      </c>
      <c r="J5130" s="33" t="s">
        <v>18630</v>
      </c>
      <c r="K5130" s="34"/>
      <c r="L5130" s="5" t="s">
        <v>18796</v>
      </c>
      <c r="M5130" s="5" t="s">
        <v>792</v>
      </c>
      <c r="N5130" s="5" t="s">
        <v>117</v>
      </c>
      <c r="O5130" s="35">
        <v>867503.37</v>
      </c>
      <c r="P5130" s="60" t="s">
        <v>18630</v>
      </c>
      <c r="Q5130" s="5" t="str">
        <f t="shared" si="80"/>
        <v>Ativo</v>
      </c>
      <c r="R5130" s="32" t="e">
        <v>#N/A</v>
      </c>
    </row>
    <row r="5131" spans="1:18" x14ac:dyDescent="0.2">
      <c r="A5131" s="5" t="s">
        <v>16937</v>
      </c>
      <c r="B5131" s="5" t="s">
        <v>16938</v>
      </c>
      <c r="C5131" s="5" t="s">
        <v>16939</v>
      </c>
      <c r="D5131" s="5" t="s">
        <v>4454</v>
      </c>
      <c r="E5131" s="36" t="s">
        <v>71</v>
      </c>
      <c r="F5131" s="5" t="s">
        <v>18633</v>
      </c>
      <c r="G5131" s="34">
        <v>43489</v>
      </c>
      <c r="H5131" s="33" t="s">
        <v>18633</v>
      </c>
      <c r="I5131" s="34">
        <v>43797</v>
      </c>
      <c r="J5131" s="33" t="s">
        <v>18630</v>
      </c>
      <c r="K5131" s="34"/>
      <c r="L5131" s="5" t="s">
        <v>42</v>
      </c>
      <c r="M5131" s="5" t="s">
        <v>16940</v>
      </c>
      <c r="N5131" s="5" t="s">
        <v>26</v>
      </c>
      <c r="O5131" s="35">
        <v>40000</v>
      </c>
      <c r="P5131" s="5" t="s">
        <v>18630</v>
      </c>
      <c r="Q5131" s="5" t="str">
        <f t="shared" si="80"/>
        <v>Arquivado</v>
      </c>
      <c r="R5131" s="32" t="e">
        <v>#N/A</v>
      </c>
    </row>
    <row r="5132" spans="1:18" x14ac:dyDescent="0.2">
      <c r="A5132" s="5" t="s">
        <v>16942</v>
      </c>
      <c r="B5132" s="5"/>
      <c r="C5132" s="5" t="s">
        <v>16943</v>
      </c>
      <c r="D5132" s="5" t="s">
        <v>19592</v>
      </c>
      <c r="E5132" s="36" t="s">
        <v>71</v>
      </c>
      <c r="F5132" s="5" t="s">
        <v>18633</v>
      </c>
      <c r="G5132" s="34">
        <v>44873</v>
      </c>
      <c r="H5132" s="33" t="s">
        <v>18633</v>
      </c>
      <c r="I5132" s="34">
        <v>45050</v>
      </c>
      <c r="J5132" s="33" t="s">
        <v>18633</v>
      </c>
      <c r="K5132" s="34">
        <v>45198</v>
      </c>
      <c r="L5132" s="33" t="s">
        <v>42</v>
      </c>
      <c r="M5132" s="33" t="s">
        <v>16944</v>
      </c>
      <c r="N5132" s="5" t="s">
        <v>26</v>
      </c>
      <c r="O5132" s="35">
        <v>376306.34</v>
      </c>
      <c r="P5132" s="5" t="s">
        <v>18633</v>
      </c>
      <c r="Q5132" s="5" t="str">
        <f t="shared" si="80"/>
        <v>Arquivado</v>
      </c>
      <c r="R5132" s="32" t="e">
        <v>#N/A</v>
      </c>
    </row>
    <row r="5133" spans="1:18" x14ac:dyDescent="0.2">
      <c r="A5133" s="5" t="s">
        <v>16946</v>
      </c>
      <c r="B5133" s="5"/>
      <c r="C5133" s="5" t="s">
        <v>16947</v>
      </c>
      <c r="D5133" s="5" t="s">
        <v>16948</v>
      </c>
      <c r="E5133" s="36" t="s">
        <v>71</v>
      </c>
      <c r="F5133" s="5" t="s">
        <v>18633</v>
      </c>
      <c r="G5133" s="34">
        <v>45748</v>
      </c>
      <c r="H5133" s="33" t="s">
        <v>18630</v>
      </c>
      <c r="I5133" s="34"/>
      <c r="J5133" s="5" t="s">
        <v>18633</v>
      </c>
      <c r="K5133" s="34">
        <v>45776</v>
      </c>
      <c r="L5133" s="33" t="s">
        <v>18794</v>
      </c>
      <c r="M5133" s="33" t="s">
        <v>744</v>
      </c>
      <c r="N5133" s="5" t="s">
        <v>117</v>
      </c>
      <c r="O5133" s="35">
        <v>57576.13</v>
      </c>
      <c r="P5133" s="60" t="s">
        <v>18633</v>
      </c>
      <c r="Q5133" s="5" t="str">
        <f t="shared" si="80"/>
        <v>Ativo</v>
      </c>
      <c r="R5133" s="32" t="e">
        <v>#N/A</v>
      </c>
    </row>
    <row r="5134" spans="1:18" x14ac:dyDescent="0.2">
      <c r="A5134" s="5" t="s">
        <v>16949</v>
      </c>
      <c r="B5134" s="5"/>
      <c r="C5134" s="5" t="s">
        <v>11591</v>
      </c>
      <c r="D5134" s="5" t="s">
        <v>18692</v>
      </c>
      <c r="E5134" s="36" t="s">
        <v>71</v>
      </c>
      <c r="F5134" s="5" t="s">
        <v>18630</v>
      </c>
      <c r="G5134" s="34"/>
      <c r="H5134" s="5" t="s">
        <v>18630</v>
      </c>
      <c r="I5134" s="34"/>
      <c r="J5134" s="5" t="s">
        <v>18633</v>
      </c>
      <c r="K5134" s="34">
        <v>43907</v>
      </c>
      <c r="L5134" s="33" t="s">
        <v>42</v>
      </c>
      <c r="M5134" s="5" t="s">
        <v>2543</v>
      </c>
      <c r="N5134" s="5" t="s">
        <v>26</v>
      </c>
      <c r="O5134" s="35">
        <v>144678.17000000001</v>
      </c>
      <c r="P5134" s="5" t="s">
        <v>18633</v>
      </c>
      <c r="Q5134" s="5" t="str">
        <f t="shared" si="80"/>
        <v>Arquivado</v>
      </c>
      <c r="R5134" s="32" t="e">
        <v>#N/A</v>
      </c>
    </row>
    <row r="5135" spans="1:18" x14ac:dyDescent="0.2">
      <c r="A5135" s="5" t="s">
        <v>16950</v>
      </c>
      <c r="B5135" s="5" t="s">
        <v>16951</v>
      </c>
      <c r="C5135" s="5" t="s">
        <v>16952</v>
      </c>
      <c r="D5135" s="5" t="s">
        <v>16953</v>
      </c>
      <c r="E5135" s="36" t="s">
        <v>71</v>
      </c>
      <c r="F5135" s="5" t="s">
        <v>18633</v>
      </c>
      <c r="G5135" s="34">
        <v>43621</v>
      </c>
      <c r="H5135" s="33" t="s">
        <v>18633</v>
      </c>
      <c r="I5135" s="34">
        <v>44250</v>
      </c>
      <c r="J5135" s="33" t="s">
        <v>18633</v>
      </c>
      <c r="K5135" s="34">
        <v>43888</v>
      </c>
      <c r="L5135" s="33" t="s">
        <v>18794</v>
      </c>
      <c r="M5135" s="33" t="s">
        <v>16954</v>
      </c>
      <c r="N5135" s="5" t="s">
        <v>117</v>
      </c>
      <c r="O5135" s="35">
        <v>40000</v>
      </c>
      <c r="P5135" s="60" t="s">
        <v>18630</v>
      </c>
      <c r="Q5135" s="5" t="str">
        <f t="shared" si="80"/>
        <v>Ativo</v>
      </c>
      <c r="R5135" s="32" t="e">
        <v>#N/A</v>
      </c>
    </row>
    <row r="5136" spans="1:18" x14ac:dyDescent="0.2">
      <c r="A5136" s="5" t="s">
        <v>16956</v>
      </c>
      <c r="B5136" s="5"/>
      <c r="C5136" s="5" t="s">
        <v>16957</v>
      </c>
      <c r="D5136" s="5" t="s">
        <v>18692</v>
      </c>
      <c r="E5136" s="36" t="s">
        <v>71</v>
      </c>
      <c r="F5136" s="5" t="s">
        <v>18633</v>
      </c>
      <c r="G5136" s="34">
        <v>44232</v>
      </c>
      <c r="H5136" s="33" t="s">
        <v>18630</v>
      </c>
      <c r="I5136" s="34"/>
      <c r="J5136" s="5" t="s">
        <v>18630</v>
      </c>
      <c r="K5136" s="34"/>
      <c r="L5136" s="5" t="s">
        <v>42</v>
      </c>
      <c r="M5136" s="5" t="s">
        <v>43</v>
      </c>
      <c r="N5136" s="5" t="s">
        <v>26</v>
      </c>
      <c r="O5136" s="35">
        <v>165190.12</v>
      </c>
      <c r="P5136" s="5" t="s">
        <v>18630</v>
      </c>
      <c r="Q5136" s="5" t="str">
        <f t="shared" si="80"/>
        <v>Arquivado</v>
      </c>
      <c r="R5136" s="32" t="e">
        <v>#N/A</v>
      </c>
    </row>
    <row r="5137" spans="1:18" x14ac:dyDescent="0.2">
      <c r="A5137" s="5" t="s">
        <v>16958</v>
      </c>
      <c r="B5137" s="5" t="s">
        <v>16959</v>
      </c>
      <c r="C5137" s="5" t="s">
        <v>16960</v>
      </c>
      <c r="D5137" s="5" t="s">
        <v>1800</v>
      </c>
      <c r="E5137" s="36" t="s">
        <v>71</v>
      </c>
      <c r="F5137" s="5" t="s">
        <v>18633</v>
      </c>
      <c r="G5137" s="34">
        <v>42783</v>
      </c>
      <c r="H5137" s="33" t="s">
        <v>18633</v>
      </c>
      <c r="I5137" s="34">
        <v>43434</v>
      </c>
      <c r="J5137" s="33" t="s">
        <v>18633</v>
      </c>
      <c r="K5137" s="34">
        <v>43753</v>
      </c>
      <c r="L5137" s="33" t="s">
        <v>42</v>
      </c>
      <c r="M5137" s="33" t="s">
        <v>1734</v>
      </c>
      <c r="N5137" s="5" t="s">
        <v>26</v>
      </c>
      <c r="O5137" s="35">
        <v>40000</v>
      </c>
      <c r="P5137" s="5" t="s">
        <v>18630</v>
      </c>
      <c r="Q5137" s="5" t="str">
        <f t="shared" si="80"/>
        <v>Arquivado</v>
      </c>
      <c r="R5137" s="32" t="e">
        <v>#N/A</v>
      </c>
    </row>
    <row r="5138" spans="1:18" x14ac:dyDescent="0.2">
      <c r="A5138" s="5" t="s">
        <v>16961</v>
      </c>
      <c r="B5138" s="5"/>
      <c r="C5138" s="5" t="s">
        <v>16962</v>
      </c>
      <c r="D5138" s="5" t="s">
        <v>18693</v>
      </c>
      <c r="E5138" s="36" t="s">
        <v>71</v>
      </c>
      <c r="F5138" s="5" t="s">
        <v>18633</v>
      </c>
      <c r="G5138" s="34">
        <v>44858</v>
      </c>
      <c r="H5138" s="33" t="s">
        <v>18633</v>
      </c>
      <c r="I5138" s="34">
        <v>45342</v>
      </c>
      <c r="J5138" s="33" t="s">
        <v>18630</v>
      </c>
      <c r="K5138" s="34"/>
      <c r="L5138" s="5" t="s">
        <v>42</v>
      </c>
      <c r="M5138" s="33" t="s">
        <v>16963</v>
      </c>
      <c r="N5138" s="5" t="s">
        <v>26</v>
      </c>
      <c r="O5138" s="35">
        <v>556990.89</v>
      </c>
      <c r="P5138" s="5" t="s">
        <v>18633</v>
      </c>
      <c r="Q5138" s="5" t="str">
        <f t="shared" si="80"/>
        <v>Arquivado</v>
      </c>
      <c r="R5138" s="32" t="e">
        <v>#N/A</v>
      </c>
    </row>
    <row r="5139" spans="1:18" x14ac:dyDescent="0.2">
      <c r="A5139" s="5" t="s">
        <v>16965</v>
      </c>
      <c r="B5139" s="5"/>
      <c r="C5139" s="5" t="s">
        <v>16966</v>
      </c>
      <c r="D5139" s="5" t="s">
        <v>7593</v>
      </c>
      <c r="E5139" s="36" t="s">
        <v>71</v>
      </c>
      <c r="F5139" s="5" t="s">
        <v>18633</v>
      </c>
      <c r="G5139" s="34">
        <v>45243</v>
      </c>
      <c r="H5139" s="33" t="s">
        <v>18633</v>
      </c>
      <c r="I5139" s="34">
        <v>45476</v>
      </c>
      <c r="J5139" s="33" t="s">
        <v>18633</v>
      </c>
      <c r="K5139" s="34">
        <v>45744</v>
      </c>
      <c r="L5139" s="33" t="s">
        <v>18794</v>
      </c>
      <c r="M5139" s="33" t="s">
        <v>16967</v>
      </c>
      <c r="N5139" s="5" t="s">
        <v>117</v>
      </c>
      <c r="O5139" s="35">
        <v>104353.46</v>
      </c>
      <c r="P5139" s="60" t="s">
        <v>18630</v>
      </c>
      <c r="Q5139" s="5" t="str">
        <f t="shared" si="80"/>
        <v>Ativo</v>
      </c>
      <c r="R5139" s="32" t="e">
        <v>#N/A</v>
      </c>
    </row>
    <row r="5140" spans="1:18" x14ac:dyDescent="0.2">
      <c r="A5140" s="5" t="s">
        <v>16969</v>
      </c>
      <c r="B5140" s="5" t="s">
        <v>16970</v>
      </c>
      <c r="C5140" s="5" t="s">
        <v>16971</v>
      </c>
      <c r="D5140" s="5" t="s">
        <v>18691</v>
      </c>
      <c r="E5140" s="36" t="s">
        <v>71</v>
      </c>
      <c r="F5140" s="5" t="s">
        <v>18633</v>
      </c>
      <c r="G5140" s="34">
        <v>43957</v>
      </c>
      <c r="H5140" s="33" t="s">
        <v>18633</v>
      </c>
      <c r="I5140" s="34">
        <v>44237</v>
      </c>
      <c r="J5140" s="33" t="s">
        <v>18633</v>
      </c>
      <c r="K5140" s="34">
        <v>44533</v>
      </c>
      <c r="L5140" s="33" t="s">
        <v>42</v>
      </c>
      <c r="M5140" s="5" t="s">
        <v>10561</v>
      </c>
      <c r="N5140" s="5" t="s">
        <v>26</v>
      </c>
      <c r="O5140" s="35">
        <v>648104.68999999994</v>
      </c>
      <c r="P5140" s="5" t="s">
        <v>18630</v>
      </c>
      <c r="Q5140" s="5" t="str">
        <f t="shared" si="80"/>
        <v>Arquivado</v>
      </c>
      <c r="R5140" s="32" t="e">
        <v>#N/A</v>
      </c>
    </row>
    <row r="5141" spans="1:18" x14ac:dyDescent="0.2">
      <c r="A5141" s="5" t="s">
        <v>16972</v>
      </c>
      <c r="B5141" s="5"/>
      <c r="C5141" s="5" t="s">
        <v>16973</v>
      </c>
      <c r="D5141" s="5" t="s">
        <v>8742</v>
      </c>
      <c r="E5141" s="36" t="s">
        <v>71</v>
      </c>
      <c r="F5141" s="5" t="s">
        <v>18633</v>
      </c>
      <c r="G5141" s="34">
        <v>45369</v>
      </c>
      <c r="H5141" s="33" t="s">
        <v>18633</v>
      </c>
      <c r="I5141" s="34">
        <v>45630</v>
      </c>
      <c r="J5141" s="33" t="s">
        <v>18630</v>
      </c>
      <c r="K5141" s="34"/>
      <c r="L5141" s="5" t="s">
        <v>18796</v>
      </c>
      <c r="M5141" s="5" t="s">
        <v>3278</v>
      </c>
      <c r="N5141" s="5" t="s">
        <v>117</v>
      </c>
      <c r="O5141" s="35">
        <v>206590.25</v>
      </c>
      <c r="P5141" s="60" t="s">
        <v>18630</v>
      </c>
      <c r="Q5141" s="5" t="str">
        <f t="shared" si="80"/>
        <v>Ativo</v>
      </c>
      <c r="R5141" s="32" t="e">
        <v>#N/A</v>
      </c>
    </row>
    <row r="5142" spans="1:18" x14ac:dyDescent="0.2">
      <c r="A5142" s="5" t="s">
        <v>16974</v>
      </c>
      <c r="B5142" s="5"/>
      <c r="C5142" s="5" t="s">
        <v>16975</v>
      </c>
      <c r="D5142" s="5" t="s">
        <v>18692</v>
      </c>
      <c r="E5142" s="36" t="s">
        <v>71</v>
      </c>
      <c r="F5142" s="5" t="s">
        <v>18630</v>
      </c>
      <c r="G5142" s="34"/>
      <c r="H5142" s="5" t="s">
        <v>18630</v>
      </c>
      <c r="I5142" s="34"/>
      <c r="J5142" s="5" t="s">
        <v>18633</v>
      </c>
      <c r="K5142" s="34">
        <v>44825</v>
      </c>
      <c r="L5142" s="33" t="s">
        <v>42</v>
      </c>
      <c r="M5142" s="5" t="s">
        <v>16976</v>
      </c>
      <c r="N5142" s="5" t="s">
        <v>26</v>
      </c>
      <c r="O5142" s="35">
        <v>2298575.4900000002</v>
      </c>
      <c r="P5142" s="5" t="s">
        <v>18630</v>
      </c>
      <c r="Q5142" s="5" t="str">
        <f t="shared" si="80"/>
        <v>Arquivado</v>
      </c>
      <c r="R5142" s="32" t="e">
        <v>#N/A</v>
      </c>
    </row>
    <row r="5143" spans="1:18" x14ac:dyDescent="0.2">
      <c r="A5143" s="5" t="s">
        <v>16978</v>
      </c>
      <c r="B5143" s="5" t="s">
        <v>16979</v>
      </c>
      <c r="C5143" s="5" t="s">
        <v>16980</v>
      </c>
      <c r="D5143" s="5" t="s">
        <v>19593</v>
      </c>
      <c r="E5143" s="36" t="s">
        <v>71</v>
      </c>
      <c r="F5143" s="5" t="s">
        <v>18633</v>
      </c>
      <c r="G5143" s="34">
        <v>42909</v>
      </c>
      <c r="H5143" s="33" t="s">
        <v>18633</v>
      </c>
      <c r="I5143" s="34">
        <v>43332</v>
      </c>
      <c r="J5143" s="33" t="s">
        <v>18633</v>
      </c>
      <c r="K5143" s="34">
        <v>45406</v>
      </c>
      <c r="L5143" s="33" t="s">
        <v>18794</v>
      </c>
      <c r="M5143" s="5" t="s">
        <v>16981</v>
      </c>
      <c r="N5143" s="5" t="s">
        <v>117</v>
      </c>
      <c r="O5143" s="35">
        <v>40000</v>
      </c>
      <c r="P5143" s="60" t="s">
        <v>18630</v>
      </c>
      <c r="Q5143" s="5" t="str">
        <f t="shared" si="80"/>
        <v>Ativo</v>
      </c>
      <c r="R5143" s="32" t="e">
        <v>#N/A</v>
      </c>
    </row>
    <row r="5144" spans="1:18" x14ac:dyDescent="0.2">
      <c r="A5144" s="5" t="s">
        <v>16983</v>
      </c>
      <c r="B5144" s="5"/>
      <c r="C5144" s="5" t="s">
        <v>16984</v>
      </c>
      <c r="D5144" s="5" t="s">
        <v>18692</v>
      </c>
      <c r="E5144" s="36" t="s">
        <v>71</v>
      </c>
      <c r="F5144" s="5" t="s">
        <v>18633</v>
      </c>
      <c r="G5144" s="34">
        <v>45070</v>
      </c>
      <c r="H5144" s="33" t="s">
        <v>18633</v>
      </c>
      <c r="I5144" s="34">
        <v>45386</v>
      </c>
      <c r="J5144" s="33" t="s">
        <v>18630</v>
      </c>
      <c r="K5144" s="34"/>
      <c r="L5144" s="5" t="s">
        <v>18796</v>
      </c>
      <c r="M5144" s="5" t="s">
        <v>16985</v>
      </c>
      <c r="N5144" s="5" t="s">
        <v>117</v>
      </c>
      <c r="O5144" s="35">
        <v>347294.43</v>
      </c>
      <c r="P5144" s="60" t="s">
        <v>18630</v>
      </c>
      <c r="Q5144" s="5" t="str">
        <f t="shared" si="80"/>
        <v>Ativo</v>
      </c>
      <c r="R5144" s="32" t="e">
        <v>#N/A</v>
      </c>
    </row>
    <row r="5145" spans="1:18" x14ac:dyDescent="0.2">
      <c r="A5145" s="5" t="s">
        <v>16987</v>
      </c>
      <c r="B5145" s="5"/>
      <c r="C5145" s="5" t="s">
        <v>16988</v>
      </c>
      <c r="D5145" s="5" t="s">
        <v>443</v>
      </c>
      <c r="E5145" s="36" t="s">
        <v>71</v>
      </c>
      <c r="F5145" s="5" t="s">
        <v>18633</v>
      </c>
      <c r="G5145" s="34">
        <v>45797</v>
      </c>
      <c r="H5145" s="33" t="s">
        <v>18633</v>
      </c>
      <c r="I5145" s="34">
        <v>45974</v>
      </c>
      <c r="J5145" s="33" t="s">
        <v>18630</v>
      </c>
      <c r="K5145" s="34"/>
      <c r="L5145" s="5" t="s">
        <v>18795</v>
      </c>
      <c r="M5145" s="5" t="s">
        <v>1054</v>
      </c>
      <c r="N5145" s="5" t="s">
        <v>117</v>
      </c>
      <c r="O5145" s="35">
        <v>484157.88</v>
      </c>
      <c r="P5145" s="60" t="s">
        <v>18630</v>
      </c>
      <c r="Q5145" s="5" t="str">
        <f t="shared" si="80"/>
        <v>Ativo</v>
      </c>
      <c r="R5145" s="32" t="e">
        <v>#N/A</v>
      </c>
    </row>
    <row r="5146" spans="1:18" x14ac:dyDescent="0.2">
      <c r="A5146" s="5" t="s">
        <v>16989</v>
      </c>
      <c r="B5146" s="5" t="s">
        <v>16990</v>
      </c>
      <c r="C5146" s="5" t="s">
        <v>16991</v>
      </c>
      <c r="D5146" s="5" t="s">
        <v>16814</v>
      </c>
      <c r="E5146" s="36" t="s">
        <v>71</v>
      </c>
      <c r="F5146" s="5" t="s">
        <v>18633</v>
      </c>
      <c r="G5146" s="34">
        <v>45810</v>
      </c>
      <c r="H5146" s="33" t="s">
        <v>18630</v>
      </c>
      <c r="I5146" s="34"/>
      <c r="J5146" s="5" t="s">
        <v>18630</v>
      </c>
      <c r="K5146" s="34"/>
      <c r="L5146" s="5" t="s">
        <v>18795</v>
      </c>
      <c r="M5146" s="33" t="s">
        <v>825</v>
      </c>
      <c r="N5146" s="5" t="s">
        <v>117</v>
      </c>
      <c r="O5146" s="35">
        <v>145893.57</v>
      </c>
      <c r="P5146" s="60" t="s">
        <v>18630</v>
      </c>
      <c r="Q5146" s="5" t="str">
        <f t="shared" si="80"/>
        <v>Ativo</v>
      </c>
      <c r="R5146" s="32" t="e">
        <v>#N/A</v>
      </c>
    </row>
    <row r="5147" spans="1:18" x14ac:dyDescent="0.2">
      <c r="A5147" s="5" t="s">
        <v>16992</v>
      </c>
      <c r="B5147" s="5"/>
      <c r="C5147" s="5" t="s">
        <v>16993</v>
      </c>
      <c r="D5147" s="5" t="s">
        <v>18812</v>
      </c>
      <c r="E5147" s="36" t="s">
        <v>71</v>
      </c>
      <c r="F5147" s="5" t="s">
        <v>18630</v>
      </c>
      <c r="G5147" s="34"/>
      <c r="H5147" s="5" t="s">
        <v>18630</v>
      </c>
      <c r="I5147" s="34"/>
      <c r="J5147" s="5" t="s">
        <v>18630</v>
      </c>
      <c r="K5147" s="34"/>
      <c r="L5147" s="5" t="s">
        <v>18793</v>
      </c>
      <c r="M5147" s="5" t="s">
        <v>238</v>
      </c>
      <c r="N5147" s="5" t="s">
        <v>18712</v>
      </c>
      <c r="O5147" s="35">
        <v>692077.83</v>
      </c>
      <c r="P5147" s="60" t="s">
        <v>18630</v>
      </c>
      <c r="Q5147" s="5" t="str">
        <f t="shared" si="80"/>
        <v>Ativo</v>
      </c>
      <c r="R5147" s="32" t="e">
        <v>#N/A</v>
      </c>
    </row>
    <row r="5148" spans="1:18" x14ac:dyDescent="0.2">
      <c r="A5148" s="5" t="s">
        <v>16994</v>
      </c>
      <c r="B5148" s="5"/>
      <c r="C5148" s="5" t="s">
        <v>16995</v>
      </c>
      <c r="D5148" s="5" t="s">
        <v>16996</v>
      </c>
      <c r="E5148" s="36" t="s">
        <v>71</v>
      </c>
      <c r="F5148" s="5" t="s">
        <v>18630</v>
      </c>
      <c r="G5148" s="34"/>
      <c r="H5148" s="5" t="s">
        <v>18630</v>
      </c>
      <c r="I5148" s="34"/>
      <c r="J5148" s="5" t="s">
        <v>18630</v>
      </c>
      <c r="K5148" s="34"/>
      <c r="L5148" s="5" t="s">
        <v>18684</v>
      </c>
      <c r="M5148" s="33" t="s">
        <v>825</v>
      </c>
      <c r="N5148" s="5" t="s">
        <v>18712</v>
      </c>
      <c r="O5148" s="35">
        <v>161747.99</v>
      </c>
      <c r="P5148" s="60" t="s">
        <v>18633</v>
      </c>
      <c r="Q5148" s="5" t="str">
        <f t="shared" si="80"/>
        <v>Ativo</v>
      </c>
      <c r="R5148" s="32" t="e">
        <v>#N/A</v>
      </c>
    </row>
    <row r="5149" spans="1:18" x14ac:dyDescent="0.2">
      <c r="A5149" s="5" t="s">
        <v>16997</v>
      </c>
      <c r="B5149" s="5"/>
      <c r="C5149" s="5" t="s">
        <v>16998</v>
      </c>
      <c r="D5149" s="5" t="s">
        <v>16999</v>
      </c>
      <c r="E5149" s="36" t="s">
        <v>71</v>
      </c>
      <c r="F5149" s="5" t="s">
        <v>18630</v>
      </c>
      <c r="G5149" s="34"/>
      <c r="H5149" s="5" t="s">
        <v>18630</v>
      </c>
      <c r="I5149" s="34"/>
      <c r="J5149" s="5" t="s">
        <v>18630</v>
      </c>
      <c r="K5149" s="34"/>
      <c r="L5149" s="5" t="s">
        <v>42</v>
      </c>
      <c r="M5149" s="5" t="s">
        <v>8417</v>
      </c>
      <c r="N5149" s="5" t="s">
        <v>26</v>
      </c>
      <c r="O5149" s="35">
        <v>465680.77</v>
      </c>
      <c r="P5149" s="5" t="s">
        <v>18633</v>
      </c>
      <c r="Q5149" s="5" t="str">
        <f t="shared" si="80"/>
        <v>Arquivado</v>
      </c>
      <c r="R5149" s="32" t="e">
        <v>#N/A</v>
      </c>
    </row>
    <row r="5150" spans="1:18" x14ac:dyDescent="0.2">
      <c r="A5150" s="5" t="s">
        <v>17000</v>
      </c>
      <c r="B5150" s="5"/>
      <c r="C5150" s="5" t="s">
        <v>15156</v>
      </c>
      <c r="D5150" s="5" t="s">
        <v>10639</v>
      </c>
      <c r="E5150" s="36" t="s">
        <v>71</v>
      </c>
      <c r="F5150" s="5" t="s">
        <v>18633</v>
      </c>
      <c r="G5150" s="34">
        <v>45884</v>
      </c>
      <c r="H5150" s="33" t="s">
        <v>18633</v>
      </c>
      <c r="I5150" s="34">
        <v>46086</v>
      </c>
      <c r="J5150" s="33" t="s">
        <v>18630</v>
      </c>
      <c r="K5150" s="34"/>
      <c r="L5150" s="5" t="s">
        <v>18795</v>
      </c>
      <c r="M5150" s="5" t="s">
        <v>17001</v>
      </c>
      <c r="N5150" s="5" t="s">
        <v>117</v>
      </c>
      <c r="O5150" s="35">
        <v>90943.63</v>
      </c>
      <c r="P5150" s="60" t="s">
        <v>18630</v>
      </c>
      <c r="Q5150" s="5" t="str">
        <f t="shared" si="80"/>
        <v>Ativo</v>
      </c>
      <c r="R5150" s="32" t="e">
        <v>#N/A</v>
      </c>
    </row>
    <row r="5151" spans="1:18" x14ac:dyDescent="0.2">
      <c r="A5151" s="5" t="s">
        <v>17003</v>
      </c>
      <c r="B5151" s="5"/>
      <c r="C5151" s="5" t="s">
        <v>17004</v>
      </c>
      <c r="D5151" s="5" t="s">
        <v>15041</v>
      </c>
      <c r="E5151" s="36" t="s">
        <v>71</v>
      </c>
      <c r="F5151" s="5" t="s">
        <v>18633</v>
      </c>
      <c r="G5151" s="34">
        <v>45068</v>
      </c>
      <c r="H5151" s="33" t="s">
        <v>18633</v>
      </c>
      <c r="I5151" s="34">
        <v>45187</v>
      </c>
      <c r="J5151" s="33" t="s">
        <v>18633</v>
      </c>
      <c r="K5151" s="34">
        <v>45770</v>
      </c>
      <c r="L5151" s="33" t="s">
        <v>18794</v>
      </c>
      <c r="M5151" s="33" t="s">
        <v>17005</v>
      </c>
      <c r="N5151" s="5" t="s">
        <v>117</v>
      </c>
      <c r="O5151" s="35">
        <v>90452.54</v>
      </c>
      <c r="P5151" s="60" t="s">
        <v>18630</v>
      </c>
      <c r="Q5151" s="5" t="str">
        <f t="shared" si="80"/>
        <v>Ativo</v>
      </c>
      <c r="R5151" s="32" t="e">
        <v>#N/A</v>
      </c>
    </row>
    <row r="5152" spans="1:18" x14ac:dyDescent="0.2">
      <c r="A5152" s="5" t="s">
        <v>17007</v>
      </c>
      <c r="B5152" s="5"/>
      <c r="C5152" s="5" t="s">
        <v>17008</v>
      </c>
      <c r="D5152" s="5" t="s">
        <v>19216</v>
      </c>
      <c r="E5152" s="36" t="s">
        <v>71</v>
      </c>
      <c r="F5152" s="5" t="s">
        <v>18633</v>
      </c>
      <c r="G5152" s="34">
        <v>42831</v>
      </c>
      <c r="H5152" s="33" t="s">
        <v>18633</v>
      </c>
      <c r="I5152" s="34">
        <v>43228</v>
      </c>
      <c r="J5152" s="33" t="s">
        <v>18633</v>
      </c>
      <c r="K5152" s="34">
        <v>43549</v>
      </c>
      <c r="L5152" s="33" t="s">
        <v>42</v>
      </c>
      <c r="M5152" s="5" t="s">
        <v>238</v>
      </c>
      <c r="N5152" s="5" t="s">
        <v>26</v>
      </c>
      <c r="O5152" s="35">
        <v>40000</v>
      </c>
      <c r="P5152" s="5" t="s">
        <v>18630</v>
      </c>
      <c r="Q5152" s="5" t="str">
        <f t="shared" si="80"/>
        <v>Arquivado</v>
      </c>
      <c r="R5152" s="32" t="e">
        <v>#N/A</v>
      </c>
    </row>
    <row r="5153" spans="1:18" x14ac:dyDescent="0.2">
      <c r="A5153" s="5" t="s">
        <v>17009</v>
      </c>
      <c r="B5153" s="5" t="s">
        <v>17010</v>
      </c>
      <c r="C5153" s="5" t="s">
        <v>17011</v>
      </c>
      <c r="D5153" s="5" t="s">
        <v>17012</v>
      </c>
      <c r="E5153" s="36" t="s">
        <v>71</v>
      </c>
      <c r="F5153" s="5" t="s">
        <v>18633</v>
      </c>
      <c r="G5153" s="34">
        <v>43293</v>
      </c>
      <c r="H5153" s="33" t="s">
        <v>18633</v>
      </c>
      <c r="I5153" s="34">
        <v>45468</v>
      </c>
      <c r="J5153" s="33" t="s">
        <v>18633</v>
      </c>
      <c r="K5153" s="34">
        <v>45882</v>
      </c>
      <c r="L5153" s="33" t="s">
        <v>18794</v>
      </c>
      <c r="M5153" s="33" t="s">
        <v>17013</v>
      </c>
      <c r="N5153" s="5" t="s">
        <v>210</v>
      </c>
      <c r="O5153" s="35">
        <v>40000</v>
      </c>
      <c r="P5153" s="60" t="s">
        <v>18630</v>
      </c>
      <c r="Q5153" s="5" t="str">
        <f t="shared" si="80"/>
        <v>Ativo</v>
      </c>
      <c r="R5153" s="32" t="e">
        <v>#N/A</v>
      </c>
    </row>
    <row r="5154" spans="1:18" x14ac:dyDescent="0.2">
      <c r="A5154" s="5" t="s">
        <v>17015</v>
      </c>
      <c r="B5154" s="5"/>
      <c r="C5154" s="5" t="s">
        <v>17016</v>
      </c>
      <c r="D5154" s="5" t="s">
        <v>12607</v>
      </c>
      <c r="E5154" s="36" t="s">
        <v>71</v>
      </c>
      <c r="F5154" s="5" t="s">
        <v>18633</v>
      </c>
      <c r="G5154" s="34">
        <v>44235</v>
      </c>
      <c r="H5154" s="33" t="s">
        <v>18630</v>
      </c>
      <c r="I5154" s="34"/>
      <c r="J5154" s="5" t="s">
        <v>18633</v>
      </c>
      <c r="K5154" s="34">
        <v>44483</v>
      </c>
      <c r="L5154" s="33" t="s">
        <v>42</v>
      </c>
      <c r="M5154" s="5" t="s">
        <v>43</v>
      </c>
      <c r="N5154" s="5" t="s">
        <v>26</v>
      </c>
      <c r="O5154" s="35">
        <v>202685.82</v>
      </c>
      <c r="P5154" s="5" t="s">
        <v>18630</v>
      </c>
      <c r="Q5154" s="5" t="str">
        <f t="shared" si="80"/>
        <v>Arquivado</v>
      </c>
      <c r="R5154" s="32" t="e">
        <v>#N/A</v>
      </c>
    </row>
    <row r="5155" spans="1:18" x14ac:dyDescent="0.2">
      <c r="A5155" s="5" t="s">
        <v>17017</v>
      </c>
      <c r="B5155" s="5" t="s">
        <v>11902</v>
      </c>
      <c r="C5155" s="5" t="s">
        <v>11903</v>
      </c>
      <c r="D5155" s="5" t="s">
        <v>18692</v>
      </c>
      <c r="E5155" s="36" t="s">
        <v>71</v>
      </c>
      <c r="F5155" s="5" t="s">
        <v>18633</v>
      </c>
      <c r="G5155" s="34">
        <v>42828</v>
      </c>
      <c r="H5155" s="33" t="s">
        <v>18633</v>
      </c>
      <c r="I5155" s="34">
        <v>43231</v>
      </c>
      <c r="J5155" s="33" t="s">
        <v>18633</v>
      </c>
      <c r="K5155" s="34">
        <v>44797</v>
      </c>
      <c r="L5155" s="33" t="s">
        <v>42</v>
      </c>
      <c r="M5155" s="5" t="s">
        <v>43</v>
      </c>
      <c r="N5155" s="5" t="s">
        <v>26</v>
      </c>
      <c r="O5155" s="35">
        <v>40000</v>
      </c>
      <c r="P5155" s="5" t="s">
        <v>18630</v>
      </c>
      <c r="Q5155" s="5" t="str">
        <f t="shared" si="80"/>
        <v>Arquivado</v>
      </c>
      <c r="R5155" s="32" t="e">
        <v>#N/A</v>
      </c>
    </row>
    <row r="5156" spans="1:18" x14ac:dyDescent="0.2">
      <c r="A5156" s="5" t="s">
        <v>17018</v>
      </c>
      <c r="B5156" s="5"/>
      <c r="C5156" s="5" t="s">
        <v>17019</v>
      </c>
      <c r="D5156" s="5" t="s">
        <v>8742</v>
      </c>
      <c r="E5156" s="36" t="s">
        <v>71</v>
      </c>
      <c r="F5156" s="5" t="s">
        <v>18633</v>
      </c>
      <c r="G5156" s="34">
        <v>46074</v>
      </c>
      <c r="H5156" s="33" t="s">
        <v>18630</v>
      </c>
      <c r="I5156" s="34"/>
      <c r="J5156" s="5" t="s">
        <v>18630</v>
      </c>
      <c r="K5156" s="34"/>
      <c r="L5156" s="5" t="s">
        <v>18795</v>
      </c>
      <c r="M5156" s="5" t="s">
        <v>17020</v>
      </c>
      <c r="N5156" s="5" t="s">
        <v>210</v>
      </c>
      <c r="O5156" s="35">
        <v>459828.16</v>
      </c>
      <c r="P5156" s="60" t="s">
        <v>18630</v>
      </c>
      <c r="Q5156" s="5" t="str">
        <f t="shared" si="80"/>
        <v>Ativo</v>
      </c>
      <c r="R5156" s="32" t="e">
        <v>#N/A</v>
      </c>
    </row>
    <row r="5157" spans="1:18" x14ac:dyDescent="0.2">
      <c r="A5157" s="5" t="s">
        <v>17022</v>
      </c>
      <c r="B5157" s="5" t="s">
        <v>17023</v>
      </c>
      <c r="C5157" s="5" t="s">
        <v>17024</v>
      </c>
      <c r="D5157" s="5" t="s">
        <v>41</v>
      </c>
      <c r="E5157" s="36" t="s">
        <v>71</v>
      </c>
      <c r="F5157" s="5" t="s">
        <v>18633</v>
      </c>
      <c r="G5157" s="34">
        <v>43390</v>
      </c>
      <c r="H5157" s="33" t="s">
        <v>18633</v>
      </c>
      <c r="I5157" s="34">
        <v>43523</v>
      </c>
      <c r="J5157" s="33" t="s">
        <v>18633</v>
      </c>
      <c r="K5157" s="34">
        <v>43753</v>
      </c>
      <c r="L5157" s="33" t="s">
        <v>42</v>
      </c>
      <c r="M5157" s="5" t="s">
        <v>43</v>
      </c>
      <c r="N5157" s="5" t="s">
        <v>26</v>
      </c>
      <c r="O5157" s="35">
        <v>40000</v>
      </c>
      <c r="P5157" s="5" t="s">
        <v>18630</v>
      </c>
      <c r="Q5157" s="5" t="str">
        <f t="shared" si="80"/>
        <v>Arquivado</v>
      </c>
      <c r="R5157" s="32" t="e">
        <v>#N/A</v>
      </c>
    </row>
    <row r="5158" spans="1:18" x14ac:dyDescent="0.2">
      <c r="A5158" s="5" t="s">
        <v>17025</v>
      </c>
      <c r="B5158" s="5"/>
      <c r="C5158" s="5" t="s">
        <v>17026</v>
      </c>
      <c r="D5158" s="5" t="s">
        <v>12773</v>
      </c>
      <c r="E5158" s="36" t="s">
        <v>71</v>
      </c>
      <c r="F5158" s="5" t="s">
        <v>18633</v>
      </c>
      <c r="G5158" s="34">
        <v>45785</v>
      </c>
      <c r="H5158" s="33" t="s">
        <v>18633</v>
      </c>
      <c r="I5158" s="34">
        <v>45863</v>
      </c>
      <c r="J5158" s="33" t="s">
        <v>18630</v>
      </c>
      <c r="K5158" s="34"/>
      <c r="L5158" s="5" t="s">
        <v>18796</v>
      </c>
      <c r="M5158" s="5" t="s">
        <v>1211</v>
      </c>
      <c r="N5158" s="5" t="s">
        <v>117</v>
      </c>
      <c r="O5158" s="35">
        <v>201887.22</v>
      </c>
      <c r="P5158" s="60" t="s">
        <v>18630</v>
      </c>
      <c r="Q5158" s="5" t="str">
        <f t="shared" si="80"/>
        <v>Ativo</v>
      </c>
      <c r="R5158" s="32" t="e">
        <v>#N/A</v>
      </c>
    </row>
    <row r="5159" spans="1:18" x14ac:dyDescent="0.2">
      <c r="A5159" s="5" t="s">
        <v>17027</v>
      </c>
      <c r="B5159" s="5"/>
      <c r="C5159" s="5" t="s">
        <v>17028</v>
      </c>
      <c r="D5159" s="5" t="s">
        <v>19594</v>
      </c>
      <c r="E5159" s="36" t="s">
        <v>71</v>
      </c>
      <c r="F5159" s="5" t="s">
        <v>18633</v>
      </c>
      <c r="G5159" s="34">
        <v>45328</v>
      </c>
      <c r="H5159" s="33" t="s">
        <v>18633</v>
      </c>
      <c r="I5159" s="34">
        <v>45434</v>
      </c>
      <c r="J5159" s="33" t="s">
        <v>18630</v>
      </c>
      <c r="K5159" s="34"/>
      <c r="L5159" s="5" t="s">
        <v>18796</v>
      </c>
      <c r="M5159" s="5" t="s">
        <v>17029</v>
      </c>
      <c r="N5159" s="5" t="s">
        <v>210</v>
      </c>
      <c r="O5159" s="35">
        <v>317459.19</v>
      </c>
      <c r="P5159" s="60" t="s">
        <v>18630</v>
      </c>
      <c r="Q5159" s="5" t="str">
        <f t="shared" si="80"/>
        <v>Ativo</v>
      </c>
      <c r="R5159" s="32" t="e">
        <v>#N/A</v>
      </c>
    </row>
    <row r="5160" spans="1:18" x14ac:dyDescent="0.2">
      <c r="A5160" s="5" t="s">
        <v>17031</v>
      </c>
      <c r="B5160" s="5" t="s">
        <v>17032</v>
      </c>
      <c r="C5160" s="5" t="s">
        <v>17033</v>
      </c>
      <c r="D5160" s="5" t="s">
        <v>18692</v>
      </c>
      <c r="E5160" s="36" t="s">
        <v>71</v>
      </c>
      <c r="F5160" s="5" t="s">
        <v>18633</v>
      </c>
      <c r="G5160" s="34">
        <v>43154</v>
      </c>
      <c r="H5160" s="33" t="s">
        <v>18633</v>
      </c>
      <c r="I5160" s="34">
        <v>43451</v>
      </c>
      <c r="J5160" s="33" t="s">
        <v>18633</v>
      </c>
      <c r="K5160" s="34">
        <v>45355</v>
      </c>
      <c r="L5160" s="33" t="s">
        <v>42</v>
      </c>
      <c r="M5160" s="5" t="s">
        <v>17034</v>
      </c>
      <c r="N5160" s="5" t="s">
        <v>26</v>
      </c>
      <c r="O5160" s="35">
        <v>40000</v>
      </c>
      <c r="P5160" s="5" t="s">
        <v>18630</v>
      </c>
      <c r="Q5160" s="5" t="str">
        <f t="shared" si="80"/>
        <v>Arquivado</v>
      </c>
      <c r="R5160" s="32" t="e">
        <v>#N/A</v>
      </c>
    </row>
    <row r="5161" spans="1:18" x14ac:dyDescent="0.2">
      <c r="A5161" s="5" t="s">
        <v>17036</v>
      </c>
      <c r="B5161" s="5"/>
      <c r="C5161" s="5" t="s">
        <v>17037</v>
      </c>
      <c r="D5161" s="5" t="s">
        <v>17038</v>
      </c>
      <c r="E5161" s="36" t="s">
        <v>279</v>
      </c>
      <c r="F5161" s="5" t="s">
        <v>18633</v>
      </c>
      <c r="G5161" s="34">
        <v>45973</v>
      </c>
      <c r="H5161" s="33" t="s">
        <v>18630</v>
      </c>
      <c r="I5161" s="34"/>
      <c r="J5161" s="5" t="s">
        <v>18630</v>
      </c>
      <c r="K5161" s="34"/>
      <c r="L5161" s="5" t="s">
        <v>18795</v>
      </c>
      <c r="M5161" s="33" t="s">
        <v>17039</v>
      </c>
      <c r="N5161" s="5" t="s">
        <v>117</v>
      </c>
      <c r="O5161" s="35">
        <v>59634.22</v>
      </c>
      <c r="P5161" s="60" t="s">
        <v>18633</v>
      </c>
      <c r="Q5161" s="5" t="str">
        <f t="shared" si="80"/>
        <v>Ativo</v>
      </c>
      <c r="R5161" s="32" t="e">
        <v>#N/A</v>
      </c>
    </row>
    <row r="5162" spans="1:18" x14ac:dyDescent="0.2">
      <c r="A5162" s="5" t="s">
        <v>17041</v>
      </c>
      <c r="B5162" s="5" t="s">
        <v>17042</v>
      </c>
      <c r="C5162" s="5" t="s">
        <v>17043</v>
      </c>
      <c r="D5162" s="5" t="s">
        <v>19595</v>
      </c>
      <c r="E5162" s="36" t="s">
        <v>71</v>
      </c>
      <c r="F5162" s="5" t="s">
        <v>18633</v>
      </c>
      <c r="G5162" s="34">
        <v>44580</v>
      </c>
      <c r="H5162" s="33" t="s">
        <v>18633</v>
      </c>
      <c r="I5162" s="34">
        <v>44872</v>
      </c>
      <c r="J5162" s="33" t="s">
        <v>18630</v>
      </c>
      <c r="K5162" s="34"/>
      <c r="L5162" s="5" t="s">
        <v>18796</v>
      </c>
      <c r="M5162" s="5" t="s">
        <v>1037</v>
      </c>
      <c r="N5162" s="5" t="s">
        <v>117</v>
      </c>
      <c r="O5162" s="35">
        <v>297541.21000000002</v>
      </c>
      <c r="P5162" s="60" t="s">
        <v>18630</v>
      </c>
      <c r="Q5162" s="5" t="str">
        <f t="shared" si="80"/>
        <v>Ativo</v>
      </c>
      <c r="R5162" s="32" t="e">
        <v>#N/A</v>
      </c>
    </row>
    <row r="5163" spans="1:18" x14ac:dyDescent="0.2">
      <c r="A5163" s="5" t="s">
        <v>17044</v>
      </c>
      <c r="B5163" s="5" t="s">
        <v>17045</v>
      </c>
      <c r="C5163" s="5" t="s">
        <v>17046</v>
      </c>
      <c r="D5163" s="5" t="s">
        <v>17047</v>
      </c>
      <c r="E5163" s="36" t="s">
        <v>71</v>
      </c>
      <c r="F5163" s="5" t="s">
        <v>18633</v>
      </c>
      <c r="G5163" s="34">
        <v>43185</v>
      </c>
      <c r="H5163" s="33" t="s">
        <v>18633</v>
      </c>
      <c r="I5163" s="34">
        <v>43587</v>
      </c>
      <c r="J5163" s="33" t="s">
        <v>18633</v>
      </c>
      <c r="K5163" s="34">
        <v>44376</v>
      </c>
      <c r="L5163" s="33" t="s">
        <v>42</v>
      </c>
      <c r="M5163" s="33" t="s">
        <v>43</v>
      </c>
      <c r="N5163" s="5" t="s">
        <v>26</v>
      </c>
      <c r="O5163" s="35">
        <v>40000</v>
      </c>
      <c r="P5163" s="5" t="s">
        <v>18630</v>
      </c>
      <c r="Q5163" s="5" t="str">
        <f t="shared" si="80"/>
        <v>Arquivado</v>
      </c>
      <c r="R5163" s="32" t="e">
        <v>#N/A</v>
      </c>
    </row>
    <row r="5164" spans="1:18" x14ac:dyDescent="0.2">
      <c r="A5164" s="5" t="s">
        <v>17048</v>
      </c>
      <c r="B5164" s="5"/>
      <c r="C5164" s="5" t="s">
        <v>17049</v>
      </c>
      <c r="D5164" s="5" t="s">
        <v>1267</v>
      </c>
      <c r="E5164" s="36" t="s">
        <v>71</v>
      </c>
      <c r="F5164" s="5" t="s">
        <v>18633</v>
      </c>
      <c r="G5164" s="34">
        <v>43237</v>
      </c>
      <c r="H5164" s="33" t="s">
        <v>18630</v>
      </c>
      <c r="I5164" s="34"/>
      <c r="J5164" s="5" t="s">
        <v>18630</v>
      </c>
      <c r="K5164" s="34"/>
      <c r="L5164" s="5" t="s">
        <v>23</v>
      </c>
      <c r="M5164" s="5" t="s">
        <v>43</v>
      </c>
      <c r="N5164" s="5" t="s">
        <v>26</v>
      </c>
      <c r="O5164" s="35">
        <v>40000</v>
      </c>
      <c r="P5164" s="5" t="s">
        <v>18630</v>
      </c>
      <c r="Q5164" s="5" t="str">
        <f t="shared" si="80"/>
        <v>Arquivado</v>
      </c>
      <c r="R5164" s="32" t="e">
        <v>#N/A</v>
      </c>
    </row>
    <row r="5165" spans="1:18" x14ac:dyDescent="0.2">
      <c r="A5165" s="5" t="s">
        <v>17050</v>
      </c>
      <c r="B5165" s="5"/>
      <c r="C5165" s="5" t="s">
        <v>17051</v>
      </c>
      <c r="D5165" s="5" t="s">
        <v>1433</v>
      </c>
      <c r="E5165" s="36" t="s">
        <v>71</v>
      </c>
      <c r="F5165" s="5" t="s">
        <v>18633</v>
      </c>
      <c r="G5165" s="34">
        <v>45537</v>
      </c>
      <c r="H5165" s="33" t="s">
        <v>18633</v>
      </c>
      <c r="I5165" s="34">
        <v>45707</v>
      </c>
      <c r="J5165" s="33" t="s">
        <v>18630</v>
      </c>
      <c r="K5165" s="34"/>
      <c r="L5165" s="5" t="s">
        <v>18795</v>
      </c>
      <c r="M5165" s="5" t="s">
        <v>17052</v>
      </c>
      <c r="N5165" s="5" t="s">
        <v>117</v>
      </c>
      <c r="O5165" s="35">
        <v>410136.42</v>
      </c>
      <c r="P5165" s="60" t="s">
        <v>18630</v>
      </c>
      <c r="Q5165" s="5" t="str">
        <f t="shared" si="80"/>
        <v>Ativo</v>
      </c>
      <c r="R5165" s="32" t="e">
        <v>#N/A</v>
      </c>
    </row>
    <row r="5166" spans="1:18" x14ac:dyDescent="0.2">
      <c r="A5166" s="5" t="s">
        <v>17054</v>
      </c>
      <c r="B5166" s="5" t="s">
        <v>17055</v>
      </c>
      <c r="C5166" s="5" t="s">
        <v>17056</v>
      </c>
      <c r="D5166" s="5" t="s">
        <v>17057</v>
      </c>
      <c r="E5166" s="36" t="s">
        <v>71</v>
      </c>
      <c r="F5166" s="5" t="s">
        <v>18633</v>
      </c>
      <c r="G5166" s="34">
        <v>43759</v>
      </c>
      <c r="H5166" s="33" t="s">
        <v>18633</v>
      </c>
      <c r="I5166" s="34">
        <v>44181</v>
      </c>
      <c r="J5166" s="33" t="s">
        <v>18633</v>
      </c>
      <c r="K5166" s="34">
        <v>45014</v>
      </c>
      <c r="L5166" s="33" t="s">
        <v>42</v>
      </c>
      <c r="M5166" s="5" t="s">
        <v>43</v>
      </c>
      <c r="N5166" s="5" t="s">
        <v>26</v>
      </c>
      <c r="O5166" s="35">
        <v>40000</v>
      </c>
      <c r="P5166" s="5" t="s">
        <v>18630</v>
      </c>
      <c r="Q5166" s="5" t="str">
        <f t="shared" si="80"/>
        <v>Arquivado</v>
      </c>
      <c r="R5166" s="32" t="e">
        <v>#N/A</v>
      </c>
    </row>
    <row r="5167" spans="1:18" x14ac:dyDescent="0.2">
      <c r="A5167" s="5" t="s">
        <v>17058</v>
      </c>
      <c r="B5167" s="5"/>
      <c r="C5167" s="5" t="s">
        <v>17059</v>
      </c>
      <c r="D5167" s="5" t="s">
        <v>8552</v>
      </c>
      <c r="E5167" s="36" t="s">
        <v>71</v>
      </c>
      <c r="F5167" s="5" t="s">
        <v>18630</v>
      </c>
      <c r="G5167" s="34"/>
      <c r="H5167" s="5" t="s">
        <v>18630</v>
      </c>
      <c r="I5167" s="34"/>
      <c r="J5167" s="5" t="s">
        <v>18630</v>
      </c>
      <c r="K5167" s="34"/>
      <c r="L5167" s="5" t="s">
        <v>42</v>
      </c>
      <c r="M5167" s="5" t="s">
        <v>43</v>
      </c>
      <c r="N5167" s="5" t="s">
        <v>26</v>
      </c>
      <c r="O5167" s="35">
        <v>459968.2</v>
      </c>
      <c r="P5167" s="5" t="s">
        <v>18633</v>
      </c>
      <c r="Q5167" s="5" t="str">
        <f t="shared" si="80"/>
        <v>Arquivado</v>
      </c>
      <c r="R5167" s="32" t="e">
        <v>#N/A</v>
      </c>
    </row>
    <row r="5168" spans="1:18" x14ac:dyDescent="0.2">
      <c r="A5168" s="5" t="s">
        <v>17060</v>
      </c>
      <c r="B5168" s="5"/>
      <c r="C5168" s="5" t="s">
        <v>17061</v>
      </c>
      <c r="D5168" s="5" t="s">
        <v>8742</v>
      </c>
      <c r="E5168" s="36" t="s">
        <v>71</v>
      </c>
      <c r="F5168" s="5" t="s">
        <v>18633</v>
      </c>
      <c r="G5168" s="34">
        <v>45366</v>
      </c>
      <c r="H5168" s="33" t="s">
        <v>18633</v>
      </c>
      <c r="I5168" s="34">
        <v>45574</v>
      </c>
      <c r="J5168" s="33" t="s">
        <v>18633</v>
      </c>
      <c r="K5168" s="34">
        <v>45912</v>
      </c>
      <c r="L5168" s="33" t="s">
        <v>18794</v>
      </c>
      <c r="M5168" s="33" t="s">
        <v>17062</v>
      </c>
      <c r="N5168" s="5" t="s">
        <v>117</v>
      </c>
      <c r="O5168" s="35">
        <v>129594.61</v>
      </c>
      <c r="P5168" s="60" t="s">
        <v>18630</v>
      </c>
      <c r="Q5168" s="5" t="str">
        <f t="shared" si="80"/>
        <v>Ativo</v>
      </c>
      <c r="R5168" s="32" t="e">
        <v>#N/A</v>
      </c>
    </row>
    <row r="5169" spans="1:18" x14ac:dyDescent="0.2">
      <c r="A5169" s="5" t="s">
        <v>17064</v>
      </c>
      <c r="B5169" s="5" t="s">
        <v>17065</v>
      </c>
      <c r="C5169" s="5" t="s">
        <v>17066</v>
      </c>
      <c r="D5169" s="5" t="s">
        <v>4454</v>
      </c>
      <c r="E5169" s="36" t="s">
        <v>71</v>
      </c>
      <c r="F5169" s="5" t="s">
        <v>18633</v>
      </c>
      <c r="G5169" s="34">
        <v>43165</v>
      </c>
      <c r="H5169" s="33" t="s">
        <v>18633</v>
      </c>
      <c r="I5169" s="34">
        <v>43600</v>
      </c>
      <c r="J5169" s="33" t="s">
        <v>18633</v>
      </c>
      <c r="K5169" s="34">
        <v>43895</v>
      </c>
      <c r="L5169" s="33" t="s">
        <v>42</v>
      </c>
      <c r="M5169" s="33" t="s">
        <v>17067</v>
      </c>
      <c r="N5169" s="5" t="s">
        <v>26</v>
      </c>
      <c r="O5169" s="35">
        <v>40000</v>
      </c>
      <c r="P5169" s="5" t="s">
        <v>18630</v>
      </c>
      <c r="Q5169" s="5" t="str">
        <f t="shared" si="80"/>
        <v>Arquivado</v>
      </c>
      <c r="R5169" s="32" t="e">
        <v>#N/A</v>
      </c>
    </row>
    <row r="5170" spans="1:18" x14ac:dyDescent="0.2">
      <c r="A5170" s="5" t="s">
        <v>17069</v>
      </c>
      <c r="B5170" s="5"/>
      <c r="C5170" s="5" t="s">
        <v>17070</v>
      </c>
      <c r="D5170" s="5" t="s">
        <v>18693</v>
      </c>
      <c r="E5170" s="36" t="s">
        <v>71</v>
      </c>
      <c r="F5170" s="5" t="s">
        <v>18633</v>
      </c>
      <c r="G5170" s="34">
        <v>45432</v>
      </c>
      <c r="H5170" s="33" t="s">
        <v>18630</v>
      </c>
      <c r="I5170" s="34"/>
      <c r="J5170" s="5" t="s">
        <v>18630</v>
      </c>
      <c r="K5170" s="34"/>
      <c r="L5170" s="5" t="s">
        <v>42</v>
      </c>
      <c r="M5170" s="33" t="s">
        <v>43</v>
      </c>
      <c r="N5170" s="5" t="s">
        <v>26</v>
      </c>
      <c r="O5170" s="35">
        <v>99526.73</v>
      </c>
      <c r="P5170" s="5" t="s">
        <v>18633</v>
      </c>
      <c r="Q5170" s="5" t="str">
        <f t="shared" si="80"/>
        <v>Arquivado</v>
      </c>
      <c r="R5170" s="32" t="e">
        <v>#N/A</v>
      </c>
    </row>
    <row r="5171" spans="1:18" x14ac:dyDescent="0.2">
      <c r="A5171" s="5" t="s">
        <v>17071</v>
      </c>
      <c r="B5171" s="5" t="s">
        <v>17072</v>
      </c>
      <c r="C5171" s="5" t="s">
        <v>17073</v>
      </c>
      <c r="D5171" s="5" t="s">
        <v>19596</v>
      </c>
      <c r="E5171" s="36" t="s">
        <v>71</v>
      </c>
      <c r="F5171" s="5" t="s">
        <v>18633</v>
      </c>
      <c r="G5171" s="34">
        <v>42989</v>
      </c>
      <c r="H5171" s="33" t="s">
        <v>18630</v>
      </c>
      <c r="I5171" s="34"/>
      <c r="J5171" s="5" t="s">
        <v>18633</v>
      </c>
      <c r="K5171" s="34">
        <v>44018</v>
      </c>
      <c r="L5171" s="33" t="s">
        <v>42</v>
      </c>
      <c r="M5171" s="33" t="s">
        <v>43</v>
      </c>
      <c r="N5171" s="5" t="s">
        <v>26</v>
      </c>
      <c r="O5171" s="35">
        <v>40000</v>
      </c>
      <c r="P5171" s="5" t="s">
        <v>18630</v>
      </c>
      <c r="Q5171" s="5" t="str">
        <f t="shared" si="80"/>
        <v>Arquivado</v>
      </c>
      <c r="R5171" s="32" t="e">
        <v>#N/A</v>
      </c>
    </row>
    <row r="5172" spans="1:18" x14ac:dyDescent="0.2">
      <c r="A5172" s="5" t="s">
        <v>17074</v>
      </c>
      <c r="B5172" s="5" t="s">
        <v>17075</v>
      </c>
      <c r="C5172" s="5" t="s">
        <v>17076</v>
      </c>
      <c r="D5172" s="5" t="s">
        <v>891</v>
      </c>
      <c r="E5172" s="36" t="s">
        <v>71</v>
      </c>
      <c r="F5172" s="5" t="s">
        <v>18633</v>
      </c>
      <c r="G5172" s="34">
        <v>46074</v>
      </c>
      <c r="H5172" s="33" t="s">
        <v>18630</v>
      </c>
      <c r="I5172" s="34"/>
      <c r="J5172" s="5" t="s">
        <v>18630</v>
      </c>
      <c r="K5172" s="34"/>
      <c r="L5172" s="5" t="s">
        <v>18796</v>
      </c>
      <c r="M5172" s="5" t="s">
        <v>866</v>
      </c>
      <c r="N5172" s="5" t="s">
        <v>117</v>
      </c>
      <c r="O5172" s="35">
        <v>450243.24</v>
      </c>
      <c r="P5172" s="60" t="s">
        <v>18630</v>
      </c>
      <c r="Q5172" s="5" t="str">
        <f t="shared" si="80"/>
        <v>Ativo</v>
      </c>
      <c r="R5172" s="32" t="e">
        <v>#N/A</v>
      </c>
    </row>
    <row r="5173" spans="1:18" x14ac:dyDescent="0.2">
      <c r="A5173" s="5" t="s">
        <v>17077</v>
      </c>
      <c r="B5173" s="5"/>
      <c r="C5173" s="5" t="s">
        <v>12389</v>
      </c>
      <c r="D5173" s="5" t="s">
        <v>716</v>
      </c>
      <c r="E5173" s="36" t="s">
        <v>71</v>
      </c>
      <c r="F5173" s="5" t="s">
        <v>18633</v>
      </c>
      <c r="G5173" s="34">
        <v>42818</v>
      </c>
      <c r="H5173" s="33" t="s">
        <v>18633</v>
      </c>
      <c r="I5173" s="34">
        <v>42942</v>
      </c>
      <c r="J5173" s="33" t="s">
        <v>18633</v>
      </c>
      <c r="K5173" s="34">
        <v>44232</v>
      </c>
      <c r="L5173" s="33" t="s">
        <v>42</v>
      </c>
      <c r="M5173" s="33" t="s">
        <v>43</v>
      </c>
      <c r="N5173" s="5" t="s">
        <v>26</v>
      </c>
      <c r="O5173" s="35">
        <v>40000</v>
      </c>
      <c r="P5173" s="5" t="s">
        <v>18630</v>
      </c>
      <c r="Q5173" s="5" t="str">
        <f t="shared" si="80"/>
        <v>Arquivado</v>
      </c>
      <c r="R5173" s="32" t="e">
        <v>#N/A</v>
      </c>
    </row>
    <row r="5174" spans="1:18" x14ac:dyDescent="0.2">
      <c r="A5174" s="5" t="s">
        <v>17078</v>
      </c>
      <c r="B5174" s="5"/>
      <c r="C5174" s="5" t="s">
        <v>6257</v>
      </c>
      <c r="D5174" s="5" t="s">
        <v>7086</v>
      </c>
      <c r="E5174" s="36" t="s">
        <v>39</v>
      </c>
      <c r="F5174" s="5" t="s">
        <v>18633</v>
      </c>
      <c r="G5174" s="34">
        <v>44827</v>
      </c>
      <c r="H5174" s="33" t="s">
        <v>18630</v>
      </c>
      <c r="I5174" s="34"/>
      <c r="J5174" s="5" t="s">
        <v>18630</v>
      </c>
      <c r="K5174" s="34"/>
      <c r="L5174" s="5" t="s">
        <v>42</v>
      </c>
      <c r="M5174" s="33" t="s">
        <v>43</v>
      </c>
      <c r="N5174" s="5" t="s">
        <v>26</v>
      </c>
      <c r="O5174" s="35">
        <v>30000</v>
      </c>
      <c r="P5174" s="5" t="s">
        <v>18630</v>
      </c>
      <c r="Q5174" s="5" t="str">
        <f t="shared" si="80"/>
        <v>Arquivado</v>
      </c>
      <c r="R5174" s="32" t="e">
        <v>#N/A</v>
      </c>
    </row>
    <row r="5175" spans="1:18" x14ac:dyDescent="0.2">
      <c r="A5175" s="5" t="s">
        <v>17079</v>
      </c>
      <c r="B5175" s="5" t="s">
        <v>17080</v>
      </c>
      <c r="C5175" s="5" t="s">
        <v>17081</v>
      </c>
      <c r="D5175" s="5" t="s">
        <v>2962</v>
      </c>
      <c r="E5175" s="36" t="s">
        <v>71</v>
      </c>
      <c r="F5175" s="5" t="s">
        <v>18633</v>
      </c>
      <c r="G5175" s="34">
        <v>42832</v>
      </c>
      <c r="H5175" s="33" t="s">
        <v>18633</v>
      </c>
      <c r="I5175" s="34">
        <v>43047</v>
      </c>
      <c r="J5175" s="33" t="s">
        <v>18630</v>
      </c>
      <c r="K5175" s="34"/>
      <c r="L5175" s="5" t="s">
        <v>23</v>
      </c>
      <c r="M5175" s="5" t="s">
        <v>43</v>
      </c>
      <c r="N5175" s="5" t="s">
        <v>26</v>
      </c>
      <c r="O5175" s="35">
        <v>40000</v>
      </c>
      <c r="P5175" s="5" t="s">
        <v>18630</v>
      </c>
      <c r="Q5175" s="5" t="str">
        <f t="shared" si="80"/>
        <v>Arquivado</v>
      </c>
      <c r="R5175" s="32" t="e">
        <v>#N/A</v>
      </c>
    </row>
    <row r="5176" spans="1:18" x14ac:dyDescent="0.2">
      <c r="A5176" s="5" t="s">
        <v>17082</v>
      </c>
      <c r="B5176" s="5"/>
      <c r="C5176" s="5" t="s">
        <v>17083</v>
      </c>
      <c r="D5176" s="5" t="s">
        <v>18692</v>
      </c>
      <c r="E5176" s="36" t="s">
        <v>71</v>
      </c>
      <c r="F5176" s="5" t="s">
        <v>18633</v>
      </c>
      <c r="G5176" s="34">
        <v>43889</v>
      </c>
      <c r="H5176" s="33" t="s">
        <v>18633</v>
      </c>
      <c r="I5176" s="34">
        <v>44071</v>
      </c>
      <c r="J5176" s="33" t="s">
        <v>18633</v>
      </c>
      <c r="K5176" s="34">
        <v>45810</v>
      </c>
      <c r="L5176" s="33" t="s">
        <v>18794</v>
      </c>
      <c r="M5176" s="33" t="s">
        <v>8715</v>
      </c>
      <c r="N5176" s="5" t="s">
        <v>210</v>
      </c>
      <c r="O5176" s="35">
        <v>202277.31</v>
      </c>
      <c r="P5176" s="60" t="s">
        <v>18630</v>
      </c>
      <c r="Q5176" s="5" t="str">
        <f t="shared" si="80"/>
        <v>Ativo</v>
      </c>
      <c r="R5176" s="32" t="e">
        <v>#N/A</v>
      </c>
    </row>
    <row r="5177" spans="1:18" x14ac:dyDescent="0.2">
      <c r="A5177" s="5" t="s">
        <v>17084</v>
      </c>
      <c r="B5177" s="5" t="s">
        <v>17085</v>
      </c>
      <c r="C5177" s="5" t="s">
        <v>17086</v>
      </c>
      <c r="D5177" s="5" t="s">
        <v>18691</v>
      </c>
      <c r="E5177" s="36" t="s">
        <v>71</v>
      </c>
      <c r="F5177" s="5" t="s">
        <v>18633</v>
      </c>
      <c r="G5177" s="34">
        <v>44784</v>
      </c>
      <c r="H5177" s="33" t="s">
        <v>18633</v>
      </c>
      <c r="I5177" s="34">
        <v>45048</v>
      </c>
      <c r="J5177" s="33" t="s">
        <v>18633</v>
      </c>
      <c r="K5177" s="34">
        <v>45146</v>
      </c>
      <c r="L5177" s="33" t="s">
        <v>42</v>
      </c>
      <c r="M5177" s="5" t="s">
        <v>17087</v>
      </c>
      <c r="N5177" s="5" t="s">
        <v>26</v>
      </c>
      <c r="O5177" s="35">
        <v>388853.39</v>
      </c>
      <c r="P5177" s="5" t="s">
        <v>18630</v>
      </c>
      <c r="Q5177" s="5" t="str">
        <f t="shared" si="80"/>
        <v>Arquivado</v>
      </c>
      <c r="R5177" s="32" t="e">
        <v>#N/A</v>
      </c>
    </row>
    <row r="5178" spans="1:18" x14ac:dyDescent="0.2">
      <c r="A5178" s="5" t="s">
        <v>17089</v>
      </c>
      <c r="B5178" s="5"/>
      <c r="C5178" s="5" t="s">
        <v>12244</v>
      </c>
      <c r="D5178" s="5" t="s">
        <v>19468</v>
      </c>
      <c r="E5178" s="36" t="s">
        <v>71</v>
      </c>
      <c r="F5178" s="5" t="s">
        <v>18633</v>
      </c>
      <c r="G5178" s="34">
        <v>42831</v>
      </c>
      <c r="H5178" s="33" t="s">
        <v>18633</v>
      </c>
      <c r="I5178" s="34">
        <v>42942</v>
      </c>
      <c r="J5178" s="33" t="s">
        <v>18633</v>
      </c>
      <c r="K5178" s="34">
        <v>43382</v>
      </c>
      <c r="L5178" s="33" t="s">
        <v>42</v>
      </c>
      <c r="M5178" s="33" t="s">
        <v>43</v>
      </c>
      <c r="N5178" s="5" t="s">
        <v>26</v>
      </c>
      <c r="O5178" s="35">
        <v>40000</v>
      </c>
      <c r="P5178" s="5" t="s">
        <v>18630</v>
      </c>
      <c r="Q5178" s="5" t="str">
        <f t="shared" si="80"/>
        <v>Arquivado</v>
      </c>
      <c r="R5178" s="32" t="e">
        <v>#N/A</v>
      </c>
    </row>
    <row r="5179" spans="1:18" x14ac:dyDescent="0.2">
      <c r="A5179" s="5" t="s">
        <v>17090</v>
      </c>
      <c r="B5179" s="5"/>
      <c r="C5179" s="5" t="s">
        <v>17091</v>
      </c>
      <c r="D5179" s="5" t="s">
        <v>8500</v>
      </c>
      <c r="E5179" s="36" t="s">
        <v>279</v>
      </c>
      <c r="F5179" s="5" t="s">
        <v>18633</v>
      </c>
      <c r="G5179" s="34">
        <v>45435</v>
      </c>
      <c r="H5179" s="33" t="s">
        <v>18630</v>
      </c>
      <c r="I5179" s="34"/>
      <c r="J5179" s="5" t="s">
        <v>18633</v>
      </c>
      <c r="K5179" s="34">
        <v>45517</v>
      </c>
      <c r="L5179" s="33" t="s">
        <v>42</v>
      </c>
      <c r="M5179" s="5" t="s">
        <v>43</v>
      </c>
      <c r="N5179" s="5" t="s">
        <v>26</v>
      </c>
      <c r="O5179" s="35">
        <v>29819.22</v>
      </c>
      <c r="P5179" s="5" t="s">
        <v>18630</v>
      </c>
      <c r="Q5179" s="5" t="str">
        <f t="shared" si="80"/>
        <v>Arquivado</v>
      </c>
      <c r="R5179" s="32" t="e">
        <v>#N/A</v>
      </c>
    </row>
    <row r="5180" spans="1:18" x14ac:dyDescent="0.2">
      <c r="A5180" s="5" t="s">
        <v>17092</v>
      </c>
      <c r="B5180" s="5"/>
      <c r="C5180" s="5" t="s">
        <v>17093</v>
      </c>
      <c r="D5180" s="5" t="s">
        <v>17094</v>
      </c>
      <c r="E5180" s="36" t="s">
        <v>71</v>
      </c>
      <c r="F5180" s="5" t="s">
        <v>18633</v>
      </c>
      <c r="G5180" s="34">
        <v>43265</v>
      </c>
      <c r="H5180" s="33" t="s">
        <v>18633</v>
      </c>
      <c r="I5180" s="34">
        <v>43523</v>
      </c>
      <c r="J5180" s="33" t="s">
        <v>18633</v>
      </c>
      <c r="K5180" s="34">
        <v>43991</v>
      </c>
      <c r="L5180" s="33" t="s">
        <v>42</v>
      </c>
      <c r="M5180" s="5" t="s">
        <v>7611</v>
      </c>
      <c r="N5180" s="5" t="s">
        <v>26</v>
      </c>
      <c r="O5180" s="35">
        <v>40000</v>
      </c>
      <c r="P5180" s="5" t="s">
        <v>18630</v>
      </c>
      <c r="Q5180" s="5" t="str">
        <f t="shared" si="80"/>
        <v>Arquivado</v>
      </c>
      <c r="R5180" s="32" t="e">
        <v>#N/A</v>
      </c>
    </row>
    <row r="5181" spans="1:18" x14ac:dyDescent="0.2">
      <c r="A5181" s="5" t="s">
        <v>17095</v>
      </c>
      <c r="B5181" s="5"/>
      <c r="C5181" s="5" t="s">
        <v>17096</v>
      </c>
      <c r="D5181" s="5" t="s">
        <v>19404</v>
      </c>
      <c r="E5181" s="36" t="s">
        <v>71</v>
      </c>
      <c r="F5181" s="5" t="s">
        <v>18633</v>
      </c>
      <c r="G5181" s="34">
        <v>45533</v>
      </c>
      <c r="H5181" s="33" t="s">
        <v>18630</v>
      </c>
      <c r="I5181" s="34"/>
      <c r="J5181" s="5" t="s">
        <v>18630</v>
      </c>
      <c r="K5181" s="34"/>
      <c r="L5181" s="5" t="s">
        <v>42</v>
      </c>
      <c r="M5181" s="33" t="s">
        <v>825</v>
      </c>
      <c r="N5181" s="5" t="s">
        <v>26</v>
      </c>
      <c r="O5181" s="35">
        <v>116034.02</v>
      </c>
      <c r="P5181" s="5" t="s">
        <v>18633</v>
      </c>
      <c r="Q5181" s="5" t="str">
        <f t="shared" si="80"/>
        <v>Arquivado</v>
      </c>
      <c r="R5181" s="32" t="e">
        <v>#N/A</v>
      </c>
    </row>
    <row r="5182" spans="1:18" x14ac:dyDescent="0.2">
      <c r="A5182" s="5" t="s">
        <v>17097</v>
      </c>
      <c r="B5182" s="5" t="s">
        <v>17098</v>
      </c>
      <c r="C5182" s="5" t="s">
        <v>17099</v>
      </c>
      <c r="D5182" s="5" t="s">
        <v>17100</v>
      </c>
      <c r="E5182" s="36" t="s">
        <v>71</v>
      </c>
      <c r="F5182" s="5" t="s">
        <v>18633</v>
      </c>
      <c r="G5182" s="34">
        <v>44350</v>
      </c>
      <c r="H5182" s="33" t="s">
        <v>18633</v>
      </c>
      <c r="I5182" s="34">
        <v>44712</v>
      </c>
      <c r="J5182" s="33" t="s">
        <v>18630</v>
      </c>
      <c r="K5182" s="34"/>
      <c r="L5182" s="5" t="s">
        <v>18796</v>
      </c>
      <c r="M5182" s="5" t="s">
        <v>17101</v>
      </c>
      <c r="N5182" s="5" t="s">
        <v>117</v>
      </c>
      <c r="O5182" s="35">
        <v>1101533.79</v>
      </c>
      <c r="P5182" s="60" t="s">
        <v>18630</v>
      </c>
      <c r="Q5182" s="5" t="str">
        <f t="shared" si="80"/>
        <v>Ativo</v>
      </c>
      <c r="R5182" s="32" t="e">
        <v>#N/A</v>
      </c>
    </row>
    <row r="5183" spans="1:18" x14ac:dyDescent="0.2">
      <c r="A5183" s="5" t="s">
        <v>17103</v>
      </c>
      <c r="B5183" s="5"/>
      <c r="C5183" s="5" t="s">
        <v>17104</v>
      </c>
      <c r="D5183" s="5" t="s">
        <v>17105</v>
      </c>
      <c r="E5183" s="36" t="s">
        <v>71</v>
      </c>
      <c r="F5183" s="5" t="s">
        <v>18633</v>
      </c>
      <c r="G5183" s="34">
        <v>45160</v>
      </c>
      <c r="H5183" s="33" t="s">
        <v>18633</v>
      </c>
      <c r="I5183" s="34">
        <v>45435</v>
      </c>
      <c r="J5183" s="33" t="s">
        <v>18630</v>
      </c>
      <c r="K5183" s="34"/>
      <c r="L5183" s="5" t="s">
        <v>18796</v>
      </c>
      <c r="M5183" s="5" t="s">
        <v>1211</v>
      </c>
      <c r="N5183" s="5" t="s">
        <v>210</v>
      </c>
      <c r="O5183" s="35">
        <v>963932.42</v>
      </c>
      <c r="P5183" s="60" t="s">
        <v>18630</v>
      </c>
      <c r="Q5183" s="5" t="str">
        <f t="shared" si="80"/>
        <v>Ativo</v>
      </c>
      <c r="R5183" s="32" t="e">
        <v>#N/A</v>
      </c>
    </row>
    <row r="5184" spans="1:18" x14ac:dyDescent="0.2">
      <c r="A5184" s="5" t="s">
        <v>17106</v>
      </c>
      <c r="B5184" s="5"/>
      <c r="C5184" s="5" t="s">
        <v>10673</v>
      </c>
      <c r="D5184" s="5" t="s">
        <v>18692</v>
      </c>
      <c r="E5184" s="36" t="s">
        <v>71</v>
      </c>
      <c r="F5184" s="5" t="s">
        <v>18630</v>
      </c>
      <c r="G5184" s="34"/>
      <c r="H5184" s="5" t="s">
        <v>18630</v>
      </c>
      <c r="I5184" s="34"/>
      <c r="J5184" s="5" t="s">
        <v>18633</v>
      </c>
      <c r="K5184" s="34">
        <v>42017</v>
      </c>
      <c r="L5184" s="33" t="s">
        <v>42</v>
      </c>
      <c r="M5184" s="5" t="s">
        <v>43</v>
      </c>
      <c r="N5184" s="5" t="s">
        <v>26</v>
      </c>
      <c r="O5184" s="35">
        <v>30000</v>
      </c>
      <c r="P5184" s="5" t="s">
        <v>18630</v>
      </c>
      <c r="Q5184" s="5" t="str">
        <f t="shared" si="80"/>
        <v>Arquivado</v>
      </c>
      <c r="R5184" s="32" t="e">
        <v>#N/A</v>
      </c>
    </row>
    <row r="5185" spans="1:18" x14ac:dyDescent="0.2">
      <c r="A5185" s="5" t="s">
        <v>17107</v>
      </c>
      <c r="B5185" s="5"/>
      <c r="C5185" s="5" t="s">
        <v>4867</v>
      </c>
      <c r="D5185" s="5" t="s">
        <v>492</v>
      </c>
      <c r="E5185" s="36" t="s">
        <v>39</v>
      </c>
      <c r="F5185" s="5" t="s">
        <v>18630</v>
      </c>
      <c r="G5185" s="34"/>
      <c r="H5185" s="5" t="s">
        <v>18630</v>
      </c>
      <c r="I5185" s="34"/>
      <c r="J5185" s="5" t="s">
        <v>18630</v>
      </c>
      <c r="K5185" s="34"/>
      <c r="L5185" s="5" t="s">
        <v>23</v>
      </c>
      <c r="M5185" s="33" t="s">
        <v>43</v>
      </c>
      <c r="N5185" s="5" t="s">
        <v>26</v>
      </c>
      <c r="O5185" s="35">
        <v>35000</v>
      </c>
      <c r="P5185" s="5" t="s">
        <v>18630</v>
      </c>
      <c r="Q5185" s="5" t="str">
        <f t="shared" si="80"/>
        <v>Arquivado</v>
      </c>
      <c r="R5185" s="32" t="e">
        <v>#N/A</v>
      </c>
    </row>
    <row r="5186" spans="1:18" x14ac:dyDescent="0.2">
      <c r="A5186" s="5" t="s">
        <v>17108</v>
      </c>
      <c r="B5186" s="5"/>
      <c r="C5186" s="5" t="s">
        <v>17109</v>
      </c>
      <c r="D5186" s="5" t="s">
        <v>18691</v>
      </c>
      <c r="E5186" s="36" t="s">
        <v>71</v>
      </c>
      <c r="F5186" s="5" t="s">
        <v>18633</v>
      </c>
      <c r="G5186" s="34">
        <v>42669</v>
      </c>
      <c r="H5186" s="33" t="s">
        <v>18630</v>
      </c>
      <c r="I5186" s="34"/>
      <c r="J5186" s="5" t="s">
        <v>18630</v>
      </c>
      <c r="K5186" s="34"/>
      <c r="L5186" s="5" t="s">
        <v>42</v>
      </c>
      <c r="M5186" s="5" t="s">
        <v>17110</v>
      </c>
      <c r="N5186" s="5" t="s">
        <v>26</v>
      </c>
      <c r="O5186" s="35">
        <v>40000</v>
      </c>
      <c r="P5186" s="5" t="s">
        <v>18630</v>
      </c>
      <c r="Q5186" s="5" t="str">
        <f t="shared" si="80"/>
        <v>Arquivado</v>
      </c>
      <c r="R5186" s="32" t="e">
        <v>#N/A</v>
      </c>
    </row>
    <row r="5187" spans="1:18" x14ac:dyDescent="0.2">
      <c r="A5187" s="5" t="s">
        <v>17112</v>
      </c>
      <c r="B5187" s="5"/>
      <c r="C5187" s="5" t="s">
        <v>17113</v>
      </c>
      <c r="D5187" s="5" t="s">
        <v>19231</v>
      </c>
      <c r="E5187" s="36" t="s">
        <v>71</v>
      </c>
      <c r="F5187" s="5" t="s">
        <v>18630</v>
      </c>
      <c r="G5187" s="34"/>
      <c r="H5187" s="5" t="s">
        <v>18630</v>
      </c>
      <c r="I5187" s="34"/>
      <c r="J5187" s="5" t="s">
        <v>18630</v>
      </c>
      <c r="K5187" s="34"/>
      <c r="L5187" s="5" t="s">
        <v>42</v>
      </c>
      <c r="M5187" s="5" t="s">
        <v>43</v>
      </c>
      <c r="N5187" s="5" t="s">
        <v>26</v>
      </c>
      <c r="O5187" s="35">
        <v>40000</v>
      </c>
      <c r="P5187" s="5" t="s">
        <v>18630</v>
      </c>
      <c r="Q5187" s="5" t="str">
        <f t="shared" si="80"/>
        <v>Arquivado</v>
      </c>
      <c r="R5187" s="32" t="e">
        <v>#N/A</v>
      </c>
    </row>
    <row r="5188" spans="1:18" x14ac:dyDescent="0.2">
      <c r="A5188" s="5" t="s">
        <v>17114</v>
      </c>
      <c r="B5188" s="5"/>
      <c r="C5188" s="5" t="s">
        <v>1245</v>
      </c>
      <c r="D5188" s="5" t="s">
        <v>1246</v>
      </c>
      <c r="E5188" s="36" t="s">
        <v>39</v>
      </c>
      <c r="F5188" s="5" t="s">
        <v>18630</v>
      </c>
      <c r="G5188" s="34"/>
      <c r="H5188" s="5" t="s">
        <v>18630</v>
      </c>
      <c r="I5188" s="34"/>
      <c r="J5188" s="5" t="s">
        <v>18630</v>
      </c>
      <c r="K5188" s="34"/>
      <c r="L5188" s="5" t="s">
        <v>42</v>
      </c>
      <c r="M5188" s="33" t="s">
        <v>17115</v>
      </c>
      <c r="N5188" s="5" t="s">
        <v>26</v>
      </c>
      <c r="O5188" s="35">
        <v>30000</v>
      </c>
      <c r="P5188" s="5" t="s">
        <v>18630</v>
      </c>
      <c r="Q5188" s="5" t="str">
        <f t="shared" ref="Q5188:Q5251" si="81">IF(OR(ISNUMBER(SEARCH("arquivamento",L5188)),ISNUMBER(SEARCH("arquivado",L5188))),"Arquivado","Ativo")</f>
        <v>Arquivado</v>
      </c>
      <c r="R5188" s="32" t="e">
        <v>#N/A</v>
      </c>
    </row>
    <row r="5189" spans="1:18" x14ac:dyDescent="0.2">
      <c r="A5189" s="5" t="s">
        <v>17117</v>
      </c>
      <c r="B5189" s="5"/>
      <c r="C5189" s="5" t="s">
        <v>17118</v>
      </c>
      <c r="D5189" s="5" t="s">
        <v>658</v>
      </c>
      <c r="E5189" s="36" t="s">
        <v>71</v>
      </c>
      <c r="F5189" s="5" t="s">
        <v>18633</v>
      </c>
      <c r="G5189" s="34">
        <v>45736</v>
      </c>
      <c r="H5189" s="33" t="s">
        <v>18633</v>
      </c>
      <c r="I5189" s="34">
        <v>45897</v>
      </c>
      <c r="J5189" s="33" t="s">
        <v>18630</v>
      </c>
      <c r="K5189" s="34"/>
      <c r="L5189" s="5" t="s">
        <v>18796</v>
      </c>
      <c r="M5189" s="5" t="s">
        <v>1211</v>
      </c>
      <c r="N5189" s="5" t="s">
        <v>210</v>
      </c>
      <c r="O5189" s="35">
        <v>627157.53</v>
      </c>
      <c r="P5189" s="60" t="s">
        <v>18630</v>
      </c>
      <c r="Q5189" s="5" t="str">
        <f t="shared" si="81"/>
        <v>Ativo</v>
      </c>
      <c r="R5189" s="32" t="e">
        <v>#N/A</v>
      </c>
    </row>
    <row r="5190" spans="1:18" x14ac:dyDescent="0.2">
      <c r="A5190" s="5" t="s">
        <v>17119</v>
      </c>
      <c r="B5190" s="5"/>
      <c r="C5190" s="5" t="s">
        <v>17120</v>
      </c>
      <c r="D5190" s="5" t="s">
        <v>18692</v>
      </c>
      <c r="E5190" s="36" t="s">
        <v>71</v>
      </c>
      <c r="F5190" s="5" t="s">
        <v>18633</v>
      </c>
      <c r="G5190" s="34">
        <v>42956</v>
      </c>
      <c r="H5190" s="33" t="s">
        <v>18633</v>
      </c>
      <c r="I5190" s="34">
        <v>43047</v>
      </c>
      <c r="J5190" s="33" t="s">
        <v>18633</v>
      </c>
      <c r="K5190" s="34">
        <v>43423</v>
      </c>
      <c r="L5190" s="33" t="s">
        <v>42</v>
      </c>
      <c r="M5190" s="33" t="s">
        <v>43</v>
      </c>
      <c r="N5190" s="5" t="s">
        <v>26</v>
      </c>
      <c r="O5190" s="35">
        <v>40000</v>
      </c>
      <c r="P5190" s="5" t="s">
        <v>18630</v>
      </c>
      <c r="Q5190" s="5" t="str">
        <f t="shared" si="81"/>
        <v>Arquivado</v>
      </c>
      <c r="R5190" s="32" t="e">
        <v>#N/A</v>
      </c>
    </row>
    <row r="5191" spans="1:18" x14ac:dyDescent="0.2">
      <c r="A5191" s="5" t="s">
        <v>17121</v>
      </c>
      <c r="B5191" s="5"/>
      <c r="C5191" s="5" t="s">
        <v>10454</v>
      </c>
      <c r="D5191" s="5" t="s">
        <v>8742</v>
      </c>
      <c r="E5191" s="36" t="s">
        <v>71</v>
      </c>
      <c r="F5191" s="5" t="s">
        <v>18633</v>
      </c>
      <c r="G5191" s="34">
        <v>45398</v>
      </c>
      <c r="H5191" s="33" t="s">
        <v>18633</v>
      </c>
      <c r="I5191" s="34">
        <v>45636</v>
      </c>
      <c r="J5191" s="33" t="s">
        <v>18633</v>
      </c>
      <c r="K5191" s="34">
        <v>46119</v>
      </c>
      <c r="L5191" s="33" t="s">
        <v>18794</v>
      </c>
      <c r="M5191" s="5" t="s">
        <v>1238</v>
      </c>
      <c r="N5191" s="5" t="s">
        <v>117</v>
      </c>
      <c r="O5191" s="35">
        <v>200686.13</v>
      </c>
      <c r="P5191" s="60" t="s">
        <v>18630</v>
      </c>
      <c r="Q5191" s="5" t="str">
        <f t="shared" si="81"/>
        <v>Ativo</v>
      </c>
      <c r="R5191" s="32" t="e">
        <v>#N/A</v>
      </c>
    </row>
    <row r="5192" spans="1:18" x14ac:dyDescent="0.2">
      <c r="A5192" s="5" t="s">
        <v>17122</v>
      </c>
      <c r="B5192" s="5"/>
      <c r="C5192" s="5" t="s">
        <v>17123</v>
      </c>
      <c r="D5192" s="5" t="s">
        <v>18691</v>
      </c>
      <c r="E5192" s="36" t="s">
        <v>71</v>
      </c>
      <c r="F5192" s="5" t="s">
        <v>18630</v>
      </c>
      <c r="G5192" s="34"/>
      <c r="H5192" s="5" t="s">
        <v>18630</v>
      </c>
      <c r="I5192" s="34"/>
      <c r="J5192" s="5" t="s">
        <v>18630</v>
      </c>
      <c r="K5192" s="34"/>
      <c r="L5192" s="5" t="s">
        <v>42</v>
      </c>
      <c r="M5192" s="5" t="s">
        <v>43</v>
      </c>
      <c r="N5192" s="5" t="s">
        <v>26</v>
      </c>
      <c r="O5192" s="35">
        <v>40000</v>
      </c>
      <c r="P5192" s="5" t="s">
        <v>18630</v>
      </c>
      <c r="Q5192" s="5" t="str">
        <f t="shared" si="81"/>
        <v>Arquivado</v>
      </c>
      <c r="R5192" s="32" t="e">
        <v>#N/A</v>
      </c>
    </row>
    <row r="5193" spans="1:18" x14ac:dyDescent="0.2">
      <c r="A5193" s="5" t="s">
        <v>17124</v>
      </c>
      <c r="B5193" s="5" t="s">
        <v>17125</v>
      </c>
      <c r="C5193" s="5" t="s">
        <v>17126</v>
      </c>
      <c r="D5193" s="5" t="s">
        <v>4972</v>
      </c>
      <c r="E5193" s="36" t="s">
        <v>71</v>
      </c>
      <c r="F5193" s="5" t="s">
        <v>18633</v>
      </c>
      <c r="G5193" s="34">
        <v>43308</v>
      </c>
      <c r="H5193" s="33" t="s">
        <v>18633</v>
      </c>
      <c r="I5193" s="34">
        <v>43585</v>
      </c>
      <c r="J5193" s="33" t="s">
        <v>18633</v>
      </c>
      <c r="K5193" s="34">
        <v>43802</v>
      </c>
      <c r="L5193" s="33" t="s">
        <v>42</v>
      </c>
      <c r="M5193" s="5" t="s">
        <v>17127</v>
      </c>
      <c r="N5193" s="5" t="s">
        <v>26</v>
      </c>
      <c r="O5193" s="35">
        <v>40000</v>
      </c>
      <c r="P5193" s="5" t="s">
        <v>18630</v>
      </c>
      <c r="Q5193" s="5" t="str">
        <f t="shared" si="81"/>
        <v>Arquivado</v>
      </c>
      <c r="R5193" s="32" t="e">
        <v>#N/A</v>
      </c>
    </row>
    <row r="5194" spans="1:18" x14ac:dyDescent="0.2">
      <c r="A5194" s="5" t="s">
        <v>17129</v>
      </c>
      <c r="B5194" s="5"/>
      <c r="C5194" s="5" t="s">
        <v>17130</v>
      </c>
      <c r="D5194" s="5" t="s">
        <v>8742</v>
      </c>
      <c r="E5194" s="36" t="s">
        <v>71</v>
      </c>
      <c r="F5194" s="5" t="s">
        <v>18633</v>
      </c>
      <c r="G5194" s="34">
        <v>45390</v>
      </c>
      <c r="H5194" s="33" t="s">
        <v>18630</v>
      </c>
      <c r="I5194" s="34"/>
      <c r="J5194" s="5" t="s">
        <v>18630</v>
      </c>
      <c r="K5194" s="34"/>
      <c r="L5194" s="5" t="s">
        <v>18795</v>
      </c>
      <c r="M5194" s="5" t="s">
        <v>43</v>
      </c>
      <c r="N5194" s="5" t="s">
        <v>26</v>
      </c>
      <c r="O5194" s="35">
        <v>145265.15</v>
      </c>
      <c r="P5194" s="60" t="s">
        <v>18633</v>
      </c>
      <c r="Q5194" s="5" t="str">
        <f t="shared" si="81"/>
        <v>Ativo</v>
      </c>
      <c r="R5194" s="32" t="e">
        <v>#N/A</v>
      </c>
    </row>
    <row r="5195" spans="1:18" x14ac:dyDescent="0.2">
      <c r="A5195" s="5" t="s">
        <v>17131</v>
      </c>
      <c r="B5195" s="5"/>
      <c r="C5195" s="5" t="s">
        <v>17132</v>
      </c>
      <c r="D5195" s="5" t="s">
        <v>976</v>
      </c>
      <c r="E5195" s="36" t="s">
        <v>71</v>
      </c>
      <c r="F5195" s="5" t="s">
        <v>18633</v>
      </c>
      <c r="G5195" s="34">
        <v>44501</v>
      </c>
      <c r="H5195" s="33" t="s">
        <v>18633</v>
      </c>
      <c r="I5195" s="34">
        <v>44643</v>
      </c>
      <c r="J5195" s="33" t="s">
        <v>18633</v>
      </c>
      <c r="K5195" s="34">
        <v>45740</v>
      </c>
      <c r="L5195" s="33" t="s">
        <v>18794</v>
      </c>
      <c r="M5195" s="33" t="s">
        <v>17133</v>
      </c>
      <c r="N5195" s="5" t="s">
        <v>117</v>
      </c>
      <c r="O5195" s="35">
        <v>145903.66</v>
      </c>
      <c r="P5195" s="60" t="s">
        <v>18630</v>
      </c>
      <c r="Q5195" s="5" t="str">
        <f t="shared" si="81"/>
        <v>Ativo</v>
      </c>
      <c r="R5195" s="32" t="e">
        <v>#N/A</v>
      </c>
    </row>
    <row r="5196" spans="1:18" x14ac:dyDescent="0.2">
      <c r="A5196" s="5" t="s">
        <v>17135</v>
      </c>
      <c r="B5196" s="5"/>
      <c r="C5196" s="5" t="s">
        <v>13652</v>
      </c>
      <c r="D5196" s="5" t="s">
        <v>8742</v>
      </c>
      <c r="E5196" s="36" t="s">
        <v>71</v>
      </c>
      <c r="F5196" s="5" t="s">
        <v>18633</v>
      </c>
      <c r="G5196" s="34">
        <v>45240</v>
      </c>
      <c r="H5196" s="33" t="s">
        <v>18630</v>
      </c>
      <c r="I5196" s="34"/>
      <c r="J5196" s="5" t="s">
        <v>18633</v>
      </c>
      <c r="K5196" s="34">
        <v>45264</v>
      </c>
      <c r="L5196" s="33" t="s">
        <v>18794</v>
      </c>
      <c r="M5196" s="5" t="s">
        <v>17136</v>
      </c>
      <c r="N5196" s="5" t="s">
        <v>117</v>
      </c>
      <c r="O5196" s="35">
        <v>75912.429999999993</v>
      </c>
      <c r="P5196" s="60" t="s">
        <v>18633</v>
      </c>
      <c r="Q5196" s="5" t="str">
        <f t="shared" si="81"/>
        <v>Ativo</v>
      </c>
      <c r="R5196" s="32" t="e">
        <v>#N/A</v>
      </c>
    </row>
    <row r="5197" spans="1:18" x14ac:dyDescent="0.2">
      <c r="A5197" s="5" t="s">
        <v>17138</v>
      </c>
      <c r="B5197" s="5"/>
      <c r="C5197" s="5" t="s">
        <v>17139</v>
      </c>
      <c r="D5197" s="5" t="s">
        <v>18692</v>
      </c>
      <c r="E5197" s="36" t="s">
        <v>71</v>
      </c>
      <c r="F5197" s="5" t="s">
        <v>18633</v>
      </c>
      <c r="G5197" s="34">
        <v>42481</v>
      </c>
      <c r="H5197" s="33" t="s">
        <v>18633</v>
      </c>
      <c r="I5197" s="34">
        <v>43262</v>
      </c>
      <c r="J5197" s="33" t="s">
        <v>18633</v>
      </c>
      <c r="K5197" s="34">
        <v>43291</v>
      </c>
      <c r="L5197" s="33" t="s">
        <v>42</v>
      </c>
      <c r="M5197" s="33" t="s">
        <v>43</v>
      </c>
      <c r="N5197" s="5" t="s">
        <v>26</v>
      </c>
      <c r="O5197" s="35">
        <v>35000</v>
      </c>
      <c r="P5197" s="5" t="s">
        <v>18633</v>
      </c>
      <c r="Q5197" s="5" t="str">
        <f t="shared" si="81"/>
        <v>Arquivado</v>
      </c>
      <c r="R5197" s="32" t="e">
        <v>#N/A</v>
      </c>
    </row>
    <row r="5198" spans="1:18" x14ac:dyDescent="0.2">
      <c r="A5198" s="5" t="s">
        <v>17140</v>
      </c>
      <c r="B5198" s="5" t="s">
        <v>17141</v>
      </c>
      <c r="C5198" s="5" t="s">
        <v>17142</v>
      </c>
      <c r="D5198" s="5" t="s">
        <v>16797</v>
      </c>
      <c r="E5198" s="36" t="s">
        <v>71</v>
      </c>
      <c r="F5198" s="5" t="s">
        <v>18633</v>
      </c>
      <c r="G5198" s="34">
        <v>45673</v>
      </c>
      <c r="H5198" s="33" t="s">
        <v>18633</v>
      </c>
      <c r="I5198" s="34">
        <v>45917</v>
      </c>
      <c r="J5198" s="33" t="s">
        <v>18630</v>
      </c>
      <c r="K5198" s="34"/>
      <c r="L5198" s="5" t="s">
        <v>18795</v>
      </c>
      <c r="M5198" s="5" t="s">
        <v>17143</v>
      </c>
      <c r="N5198" s="5" t="s">
        <v>117</v>
      </c>
      <c r="O5198" s="35">
        <v>80363.33</v>
      </c>
      <c r="P5198" s="60" t="s">
        <v>18630</v>
      </c>
      <c r="Q5198" s="5" t="str">
        <f t="shared" si="81"/>
        <v>Ativo</v>
      </c>
      <c r="R5198" s="32" t="e">
        <v>#N/A</v>
      </c>
    </row>
    <row r="5199" spans="1:18" x14ac:dyDescent="0.2">
      <c r="A5199" s="5" t="s">
        <v>17145</v>
      </c>
      <c r="B5199" s="5"/>
      <c r="C5199" s="5" t="s">
        <v>17146</v>
      </c>
      <c r="D5199" s="5" t="s">
        <v>18692</v>
      </c>
      <c r="E5199" s="36" t="s">
        <v>71</v>
      </c>
      <c r="F5199" s="5" t="s">
        <v>18633</v>
      </c>
      <c r="G5199" s="34">
        <v>42481</v>
      </c>
      <c r="H5199" s="33" t="s">
        <v>18633</v>
      </c>
      <c r="I5199" s="34">
        <v>42936</v>
      </c>
      <c r="J5199" s="33" t="s">
        <v>18633</v>
      </c>
      <c r="K5199" s="34">
        <v>42991</v>
      </c>
      <c r="L5199" s="33" t="s">
        <v>42</v>
      </c>
      <c r="M5199" s="33" t="s">
        <v>43</v>
      </c>
      <c r="N5199" s="5" t="s">
        <v>26</v>
      </c>
      <c r="O5199" s="35">
        <v>35000</v>
      </c>
      <c r="P5199" s="5" t="s">
        <v>18633</v>
      </c>
      <c r="Q5199" s="5" t="str">
        <f t="shared" si="81"/>
        <v>Arquivado</v>
      </c>
      <c r="R5199" s="32" t="e">
        <v>#N/A</v>
      </c>
    </row>
    <row r="5200" spans="1:18" x14ac:dyDescent="0.2">
      <c r="A5200" s="5" t="s">
        <v>17147</v>
      </c>
      <c r="B5200" s="5"/>
      <c r="C5200" s="5" t="s">
        <v>17148</v>
      </c>
      <c r="D5200" s="5" t="s">
        <v>17149</v>
      </c>
      <c r="E5200" s="36" t="s">
        <v>71</v>
      </c>
      <c r="F5200" s="5" t="s">
        <v>18633</v>
      </c>
      <c r="G5200" s="34">
        <v>45446</v>
      </c>
      <c r="H5200" s="33" t="s">
        <v>18630</v>
      </c>
      <c r="I5200" s="34"/>
      <c r="J5200" s="5" t="s">
        <v>18633</v>
      </c>
      <c r="K5200" s="34">
        <v>45476</v>
      </c>
      <c r="L5200" s="33" t="s">
        <v>18684</v>
      </c>
      <c r="M5200" s="33" t="s">
        <v>2983</v>
      </c>
      <c r="N5200" s="5" t="s">
        <v>117</v>
      </c>
      <c r="O5200" s="35">
        <v>87550.399999999994</v>
      </c>
      <c r="P5200" s="60" t="s">
        <v>18630</v>
      </c>
      <c r="Q5200" s="5" t="str">
        <f t="shared" si="81"/>
        <v>Ativo</v>
      </c>
      <c r="R5200" s="32" t="e">
        <v>#N/A</v>
      </c>
    </row>
    <row r="5201" spans="1:18" x14ac:dyDescent="0.2">
      <c r="A5201" s="5" t="s">
        <v>17150</v>
      </c>
      <c r="B5201" s="5" t="s">
        <v>17151</v>
      </c>
      <c r="C5201" s="5" t="s">
        <v>17152</v>
      </c>
      <c r="D5201" s="5" t="s">
        <v>976</v>
      </c>
      <c r="E5201" s="36" t="s">
        <v>71</v>
      </c>
      <c r="F5201" s="5" t="s">
        <v>18633</v>
      </c>
      <c r="G5201" s="34">
        <v>45257</v>
      </c>
      <c r="H5201" s="33" t="s">
        <v>18630</v>
      </c>
      <c r="I5201" s="34"/>
      <c r="J5201" s="5" t="s">
        <v>18633</v>
      </c>
      <c r="K5201" s="34">
        <v>45267</v>
      </c>
      <c r="L5201" s="33" t="s">
        <v>42</v>
      </c>
      <c r="M5201" s="5" t="s">
        <v>17153</v>
      </c>
      <c r="N5201" s="5" t="s">
        <v>26</v>
      </c>
      <c r="O5201" s="35">
        <v>254824.34</v>
      </c>
      <c r="P5201" s="5" t="s">
        <v>18630</v>
      </c>
      <c r="Q5201" s="5" t="str">
        <f t="shared" si="81"/>
        <v>Arquivado</v>
      </c>
      <c r="R5201" s="32" t="e">
        <v>#N/A</v>
      </c>
    </row>
    <row r="5202" spans="1:18" x14ac:dyDescent="0.2">
      <c r="A5202" s="5" t="s">
        <v>17155</v>
      </c>
      <c r="B5202" s="5"/>
      <c r="C5202" s="5" t="s">
        <v>4726</v>
      </c>
      <c r="D5202" s="5" t="s">
        <v>18692</v>
      </c>
      <c r="E5202" s="36" t="s">
        <v>39</v>
      </c>
      <c r="F5202" s="5" t="s">
        <v>18633</v>
      </c>
      <c r="G5202" s="34">
        <v>44453</v>
      </c>
      <c r="H5202" s="33" t="s">
        <v>18630</v>
      </c>
      <c r="I5202" s="34"/>
      <c r="J5202" s="5" t="s">
        <v>18630</v>
      </c>
      <c r="K5202" s="34"/>
      <c r="L5202" s="5" t="s">
        <v>42</v>
      </c>
      <c r="M5202" s="33" t="s">
        <v>43</v>
      </c>
      <c r="N5202" s="5" t="s">
        <v>26</v>
      </c>
      <c r="O5202" s="35">
        <v>30000</v>
      </c>
      <c r="P5202" s="5" t="s">
        <v>18630</v>
      </c>
      <c r="Q5202" s="5" t="str">
        <f t="shared" si="81"/>
        <v>Arquivado</v>
      </c>
      <c r="R5202" s="32" t="e">
        <v>#N/A</v>
      </c>
    </row>
    <row r="5203" spans="1:18" x14ac:dyDescent="0.2">
      <c r="A5203" s="5" t="s">
        <v>17156</v>
      </c>
      <c r="B5203" s="5"/>
      <c r="C5203" s="5" t="s">
        <v>456</v>
      </c>
      <c r="D5203" s="5" t="s">
        <v>17157</v>
      </c>
      <c r="E5203" s="36" t="s">
        <v>39</v>
      </c>
      <c r="F5203" s="5" t="s">
        <v>18633</v>
      </c>
      <c r="G5203" s="34">
        <v>43993</v>
      </c>
      <c r="H5203" s="33" t="s">
        <v>18633</v>
      </c>
      <c r="I5203" s="34">
        <v>44245</v>
      </c>
      <c r="J5203" s="33" t="s">
        <v>18633</v>
      </c>
      <c r="K5203" s="34">
        <v>44736</v>
      </c>
      <c r="L5203" s="33" t="s">
        <v>18684</v>
      </c>
      <c r="M5203" s="33" t="s">
        <v>8407</v>
      </c>
      <c r="N5203" s="5" t="s">
        <v>117</v>
      </c>
      <c r="O5203" s="35">
        <v>40000</v>
      </c>
      <c r="P5203" s="60" t="s">
        <v>18633</v>
      </c>
      <c r="Q5203" s="5" t="str">
        <f t="shared" si="81"/>
        <v>Ativo</v>
      </c>
      <c r="R5203" s="32" t="e">
        <v>#N/A</v>
      </c>
    </row>
    <row r="5204" spans="1:18" x14ac:dyDescent="0.2">
      <c r="A5204" s="5" t="s">
        <v>13759</v>
      </c>
      <c r="B5204" s="5" t="s">
        <v>17158</v>
      </c>
      <c r="C5204" s="5" t="s">
        <v>13760</v>
      </c>
      <c r="D5204" s="5" t="s">
        <v>13761</v>
      </c>
      <c r="E5204" s="36" t="s">
        <v>71</v>
      </c>
      <c r="F5204" s="5" t="s">
        <v>18633</v>
      </c>
      <c r="G5204" s="34">
        <v>43439</v>
      </c>
      <c r="H5204" s="33" t="s">
        <v>18633</v>
      </c>
      <c r="I5204" s="34">
        <v>45440</v>
      </c>
      <c r="J5204" s="33" t="s">
        <v>18633</v>
      </c>
      <c r="K5204" s="34">
        <v>45908</v>
      </c>
      <c r="L5204" s="33" t="s">
        <v>18794</v>
      </c>
      <c r="M5204" s="5" t="s">
        <v>17159</v>
      </c>
      <c r="N5204" s="5" t="s">
        <v>117</v>
      </c>
      <c r="O5204" s="35">
        <v>40000</v>
      </c>
      <c r="P5204" s="60" t="s">
        <v>18630</v>
      </c>
      <c r="Q5204" s="5" t="str">
        <f t="shared" si="81"/>
        <v>Ativo</v>
      </c>
      <c r="R5204" s="32" t="e">
        <v>#N/A</v>
      </c>
    </row>
    <row r="5205" spans="1:18" x14ac:dyDescent="0.2">
      <c r="A5205" s="5" t="s">
        <v>17161</v>
      </c>
      <c r="B5205" s="5"/>
      <c r="C5205" s="5" t="s">
        <v>17162</v>
      </c>
      <c r="D5205" s="5" t="s">
        <v>18693</v>
      </c>
      <c r="E5205" s="36" t="s">
        <v>71</v>
      </c>
      <c r="F5205" s="5" t="s">
        <v>18633</v>
      </c>
      <c r="G5205" s="34">
        <v>45041</v>
      </c>
      <c r="H5205" s="33" t="s">
        <v>18633</v>
      </c>
      <c r="I5205" s="34">
        <v>45403</v>
      </c>
      <c r="J5205" s="33" t="s">
        <v>18630</v>
      </c>
      <c r="K5205" s="34"/>
      <c r="L5205" s="5" t="s">
        <v>18796</v>
      </c>
      <c r="M5205" s="5" t="s">
        <v>646</v>
      </c>
      <c r="N5205" s="5" t="s">
        <v>117</v>
      </c>
      <c r="O5205" s="35">
        <v>168330.05</v>
      </c>
      <c r="P5205" s="60" t="s">
        <v>18630</v>
      </c>
      <c r="Q5205" s="5" t="str">
        <f t="shared" si="81"/>
        <v>Ativo</v>
      </c>
      <c r="R5205" s="32" t="e">
        <v>#N/A</v>
      </c>
    </row>
    <row r="5206" spans="1:18" x14ac:dyDescent="0.2">
      <c r="A5206" s="5" t="s">
        <v>17163</v>
      </c>
      <c r="B5206" s="5"/>
      <c r="C5206" s="5" t="s">
        <v>17164</v>
      </c>
      <c r="D5206" s="5" t="s">
        <v>8742</v>
      </c>
      <c r="E5206" s="36" t="s">
        <v>71</v>
      </c>
      <c r="F5206" s="5" t="s">
        <v>18633</v>
      </c>
      <c r="G5206" s="34">
        <v>45478</v>
      </c>
      <c r="H5206" s="33" t="s">
        <v>18633</v>
      </c>
      <c r="I5206" s="34">
        <v>45702</v>
      </c>
      <c r="J5206" s="33" t="s">
        <v>18630</v>
      </c>
      <c r="K5206" s="34"/>
      <c r="L5206" s="5" t="s">
        <v>18796</v>
      </c>
      <c r="M5206" s="5" t="s">
        <v>473</v>
      </c>
      <c r="N5206" s="5" t="s">
        <v>117</v>
      </c>
      <c r="O5206" s="35">
        <v>981100.05</v>
      </c>
      <c r="P5206" s="60" t="s">
        <v>18630</v>
      </c>
      <c r="Q5206" s="5" t="str">
        <f t="shared" si="81"/>
        <v>Ativo</v>
      </c>
      <c r="R5206" s="32" t="e">
        <v>#N/A</v>
      </c>
    </row>
    <row r="5207" spans="1:18" x14ac:dyDescent="0.2">
      <c r="A5207" s="5" t="s">
        <v>17165</v>
      </c>
      <c r="B5207" s="5"/>
      <c r="C5207" s="5" t="s">
        <v>17166</v>
      </c>
      <c r="D5207" s="5" t="s">
        <v>17094</v>
      </c>
      <c r="E5207" s="36" t="s">
        <v>71</v>
      </c>
      <c r="F5207" s="5" t="s">
        <v>18633</v>
      </c>
      <c r="G5207" s="34">
        <v>43158</v>
      </c>
      <c r="H5207" s="33" t="s">
        <v>18633</v>
      </c>
      <c r="I5207" s="34">
        <v>43360</v>
      </c>
      <c r="J5207" s="33" t="s">
        <v>18633</v>
      </c>
      <c r="K5207" s="34">
        <v>43801</v>
      </c>
      <c r="L5207" s="33" t="s">
        <v>42</v>
      </c>
      <c r="M5207" s="5" t="s">
        <v>17167</v>
      </c>
      <c r="N5207" s="5" t="s">
        <v>26</v>
      </c>
      <c r="O5207" s="35">
        <v>200000</v>
      </c>
      <c r="P5207" s="5" t="s">
        <v>18630</v>
      </c>
      <c r="Q5207" s="5" t="str">
        <f t="shared" si="81"/>
        <v>Arquivado</v>
      </c>
      <c r="R5207" s="32" t="e">
        <v>#N/A</v>
      </c>
    </row>
    <row r="5208" spans="1:18" x14ac:dyDescent="0.2">
      <c r="A5208" s="5" t="s">
        <v>17169</v>
      </c>
      <c r="B5208" s="5" t="s">
        <v>17170</v>
      </c>
      <c r="C5208" s="5" t="s">
        <v>17171</v>
      </c>
      <c r="D5208" s="5" t="s">
        <v>41</v>
      </c>
      <c r="E5208" s="36" t="s">
        <v>71</v>
      </c>
      <c r="F5208" s="5" t="s">
        <v>18633</v>
      </c>
      <c r="G5208" s="34">
        <v>42961</v>
      </c>
      <c r="H5208" s="33" t="s">
        <v>18633</v>
      </c>
      <c r="I5208" s="34">
        <v>43181</v>
      </c>
      <c r="J5208" s="33" t="s">
        <v>18633</v>
      </c>
      <c r="K5208" s="34">
        <v>45643</v>
      </c>
      <c r="L5208" s="33" t="s">
        <v>42</v>
      </c>
      <c r="M5208" s="33" t="s">
        <v>17172</v>
      </c>
      <c r="N5208" s="5" t="s">
        <v>26</v>
      </c>
      <c r="O5208" s="35">
        <v>40000</v>
      </c>
      <c r="P5208" s="5" t="s">
        <v>18630</v>
      </c>
      <c r="Q5208" s="5" t="str">
        <f t="shared" si="81"/>
        <v>Arquivado</v>
      </c>
      <c r="R5208" s="32" t="e">
        <v>#N/A</v>
      </c>
    </row>
    <row r="5209" spans="1:18" x14ac:dyDescent="0.2">
      <c r="A5209" s="5" t="s">
        <v>17174</v>
      </c>
      <c r="B5209" s="5"/>
      <c r="C5209" s="5" t="s">
        <v>17175</v>
      </c>
      <c r="D5209" s="5" t="s">
        <v>7593</v>
      </c>
      <c r="E5209" s="36" t="s">
        <v>71</v>
      </c>
      <c r="F5209" s="5" t="s">
        <v>18633</v>
      </c>
      <c r="G5209" s="34">
        <v>44377</v>
      </c>
      <c r="H5209" s="33" t="s">
        <v>18630</v>
      </c>
      <c r="I5209" s="34"/>
      <c r="J5209" s="5" t="s">
        <v>18630</v>
      </c>
      <c r="K5209" s="34"/>
      <c r="L5209" s="5" t="s">
        <v>42</v>
      </c>
      <c r="M5209" s="5" t="s">
        <v>43</v>
      </c>
      <c r="N5209" s="5" t="s">
        <v>26</v>
      </c>
      <c r="O5209" s="35">
        <v>209035.47</v>
      </c>
      <c r="P5209" s="5" t="s">
        <v>18630</v>
      </c>
      <c r="Q5209" s="5" t="str">
        <f t="shared" si="81"/>
        <v>Arquivado</v>
      </c>
      <c r="R5209" s="32" t="e">
        <v>#N/A</v>
      </c>
    </row>
    <row r="5210" spans="1:18" x14ac:dyDescent="0.2">
      <c r="A5210" s="5" t="s">
        <v>17176</v>
      </c>
      <c r="B5210" s="5" t="s">
        <v>17177</v>
      </c>
      <c r="C5210" s="5" t="s">
        <v>17178</v>
      </c>
      <c r="D5210" s="5" t="s">
        <v>17179</v>
      </c>
      <c r="E5210" s="36" t="s">
        <v>71</v>
      </c>
      <c r="F5210" s="5" t="s">
        <v>18633</v>
      </c>
      <c r="G5210" s="34">
        <v>42898</v>
      </c>
      <c r="H5210" s="33" t="s">
        <v>18633</v>
      </c>
      <c r="I5210" s="34">
        <v>43167</v>
      </c>
      <c r="J5210" s="33" t="s">
        <v>18633</v>
      </c>
      <c r="K5210" s="34">
        <v>43206</v>
      </c>
      <c r="L5210" s="33" t="s">
        <v>42</v>
      </c>
      <c r="M5210" s="33" t="s">
        <v>1734</v>
      </c>
      <c r="N5210" s="5" t="s">
        <v>26</v>
      </c>
      <c r="O5210" s="35">
        <v>40000</v>
      </c>
      <c r="P5210" s="5" t="s">
        <v>18630</v>
      </c>
      <c r="Q5210" s="5" t="str">
        <f t="shared" si="81"/>
        <v>Arquivado</v>
      </c>
      <c r="R5210" s="32" t="e">
        <v>#N/A</v>
      </c>
    </row>
    <row r="5211" spans="1:18" x14ac:dyDescent="0.2">
      <c r="A5211" s="5" t="s">
        <v>17180</v>
      </c>
      <c r="B5211" s="5"/>
      <c r="C5211" s="5" t="s">
        <v>17181</v>
      </c>
      <c r="D5211" s="5" t="s">
        <v>18691</v>
      </c>
      <c r="E5211" s="36" t="s">
        <v>71</v>
      </c>
      <c r="F5211" s="5" t="s">
        <v>18633</v>
      </c>
      <c r="G5211" s="34">
        <v>42410</v>
      </c>
      <c r="H5211" s="33" t="s">
        <v>18633</v>
      </c>
      <c r="I5211" s="34">
        <v>42640</v>
      </c>
      <c r="J5211" s="33" t="s">
        <v>18633</v>
      </c>
      <c r="K5211" s="34">
        <v>43285</v>
      </c>
      <c r="L5211" s="33" t="s">
        <v>23</v>
      </c>
      <c r="M5211" s="5" t="s">
        <v>1023</v>
      </c>
      <c r="N5211" s="5" t="s">
        <v>26</v>
      </c>
      <c r="O5211" s="35">
        <v>35000</v>
      </c>
      <c r="P5211" s="5" t="s">
        <v>18630</v>
      </c>
      <c r="Q5211" s="5" t="str">
        <f t="shared" si="81"/>
        <v>Arquivado</v>
      </c>
      <c r="R5211" s="32" t="e">
        <v>#N/A</v>
      </c>
    </row>
    <row r="5212" spans="1:18" x14ac:dyDescent="0.2">
      <c r="A5212" s="5" t="s">
        <v>17182</v>
      </c>
      <c r="B5212" s="5"/>
      <c r="C5212" s="5" t="s">
        <v>17183</v>
      </c>
      <c r="D5212" s="5" t="s">
        <v>1283</v>
      </c>
      <c r="E5212" s="36" t="s">
        <v>71</v>
      </c>
      <c r="F5212" s="5" t="s">
        <v>18633</v>
      </c>
      <c r="G5212" s="34">
        <v>46066</v>
      </c>
      <c r="H5212" s="33" t="s">
        <v>18630</v>
      </c>
      <c r="I5212" s="34"/>
      <c r="J5212" s="5" t="s">
        <v>18630</v>
      </c>
      <c r="K5212" s="34"/>
      <c r="L5212" s="5" t="s">
        <v>18795</v>
      </c>
      <c r="M5212" s="5" t="s">
        <v>1238</v>
      </c>
      <c r="N5212" s="5" t="s">
        <v>117</v>
      </c>
      <c r="O5212" s="35">
        <v>485136.88</v>
      </c>
      <c r="P5212" s="60" t="s">
        <v>18630</v>
      </c>
      <c r="Q5212" s="5" t="str">
        <f t="shared" si="81"/>
        <v>Ativo</v>
      </c>
      <c r="R5212" s="32" t="e">
        <v>#N/A</v>
      </c>
    </row>
    <row r="5213" spans="1:18" x14ac:dyDescent="0.2">
      <c r="A5213" s="5" t="s">
        <v>17184</v>
      </c>
      <c r="B5213" s="5"/>
      <c r="C5213" s="5" t="s">
        <v>17185</v>
      </c>
      <c r="D5213" s="5" t="s">
        <v>19222</v>
      </c>
      <c r="E5213" s="36" t="s">
        <v>71</v>
      </c>
      <c r="F5213" s="5" t="s">
        <v>18630</v>
      </c>
      <c r="G5213" s="34"/>
      <c r="H5213" s="5" t="s">
        <v>18630</v>
      </c>
      <c r="I5213" s="34"/>
      <c r="J5213" s="5" t="s">
        <v>18630</v>
      </c>
      <c r="K5213" s="34"/>
      <c r="L5213" s="5" t="s">
        <v>23</v>
      </c>
      <c r="M5213" s="5" t="s">
        <v>43</v>
      </c>
      <c r="N5213" s="5" t="s">
        <v>26</v>
      </c>
      <c r="O5213" s="35">
        <v>40000</v>
      </c>
      <c r="P5213" s="5" t="s">
        <v>18630</v>
      </c>
      <c r="Q5213" s="5" t="str">
        <f t="shared" si="81"/>
        <v>Arquivado</v>
      </c>
      <c r="R5213" s="32" t="e">
        <v>#N/A</v>
      </c>
    </row>
    <row r="5214" spans="1:18" x14ac:dyDescent="0.2">
      <c r="A5214" s="5" t="s">
        <v>17186</v>
      </c>
      <c r="B5214" s="5"/>
      <c r="C5214" s="5" t="s">
        <v>17187</v>
      </c>
      <c r="D5214" s="5" t="s">
        <v>18691</v>
      </c>
      <c r="E5214" s="36" t="s">
        <v>71</v>
      </c>
      <c r="F5214" s="5" t="s">
        <v>18633</v>
      </c>
      <c r="G5214" s="34">
        <v>42681</v>
      </c>
      <c r="H5214" s="33" t="s">
        <v>18633</v>
      </c>
      <c r="I5214" s="34">
        <v>43230</v>
      </c>
      <c r="J5214" s="33" t="s">
        <v>18633</v>
      </c>
      <c r="K5214" s="34">
        <v>43269</v>
      </c>
      <c r="L5214" s="33" t="s">
        <v>42</v>
      </c>
      <c r="M5214" s="33" t="s">
        <v>43</v>
      </c>
      <c r="N5214" s="5" t="s">
        <v>26</v>
      </c>
      <c r="O5214" s="35">
        <v>35000</v>
      </c>
      <c r="P5214" s="5" t="s">
        <v>18630</v>
      </c>
      <c r="Q5214" s="5" t="str">
        <f t="shared" si="81"/>
        <v>Arquivado</v>
      </c>
      <c r="R5214" s="32" t="e">
        <v>#N/A</v>
      </c>
    </row>
    <row r="5215" spans="1:18" x14ac:dyDescent="0.2">
      <c r="A5215" s="5" t="s">
        <v>17188</v>
      </c>
      <c r="B5215" s="5"/>
      <c r="C5215" s="5" t="s">
        <v>17189</v>
      </c>
      <c r="D5215" s="5" t="s">
        <v>18691</v>
      </c>
      <c r="E5215" s="36" t="s">
        <v>71</v>
      </c>
      <c r="F5215" s="5" t="s">
        <v>18633</v>
      </c>
      <c r="G5215" s="34">
        <v>43357</v>
      </c>
      <c r="H5215" s="33" t="s">
        <v>18633</v>
      </c>
      <c r="I5215" s="34">
        <v>43517</v>
      </c>
      <c r="J5215" s="33" t="s">
        <v>18633</v>
      </c>
      <c r="K5215" s="34">
        <v>43892</v>
      </c>
      <c r="L5215" s="33" t="s">
        <v>42</v>
      </c>
      <c r="M5215" s="33" t="s">
        <v>43</v>
      </c>
      <c r="N5215" s="5" t="s">
        <v>26</v>
      </c>
      <c r="O5215" s="35">
        <v>40000</v>
      </c>
      <c r="P5215" s="5" t="s">
        <v>18630</v>
      </c>
      <c r="Q5215" s="5" t="str">
        <f t="shared" si="81"/>
        <v>Arquivado</v>
      </c>
      <c r="R5215" s="32" t="e">
        <v>#N/A</v>
      </c>
    </row>
    <row r="5216" spans="1:18" x14ac:dyDescent="0.2">
      <c r="A5216" s="5" t="s">
        <v>17190</v>
      </c>
      <c r="B5216" s="5"/>
      <c r="C5216" s="5" t="s">
        <v>17191</v>
      </c>
      <c r="D5216" s="5" t="s">
        <v>19222</v>
      </c>
      <c r="E5216" s="36" t="s">
        <v>71</v>
      </c>
      <c r="F5216" s="5" t="s">
        <v>18630</v>
      </c>
      <c r="G5216" s="34"/>
      <c r="H5216" s="5" t="s">
        <v>18630</v>
      </c>
      <c r="I5216" s="34"/>
      <c r="J5216" s="5" t="s">
        <v>18630</v>
      </c>
      <c r="K5216" s="34"/>
      <c r="L5216" s="5" t="s">
        <v>42</v>
      </c>
      <c r="M5216" s="5" t="s">
        <v>43</v>
      </c>
      <c r="N5216" s="5" t="s">
        <v>26</v>
      </c>
      <c r="O5216" s="35">
        <v>40000</v>
      </c>
      <c r="P5216" s="5" t="s">
        <v>18630</v>
      </c>
      <c r="Q5216" s="5" t="str">
        <f t="shared" si="81"/>
        <v>Arquivado</v>
      </c>
      <c r="R5216" s="32" t="e">
        <v>#N/A</v>
      </c>
    </row>
    <row r="5217" spans="1:18" x14ac:dyDescent="0.2">
      <c r="A5217" s="5" t="s">
        <v>17192</v>
      </c>
      <c r="B5217" s="5" t="s">
        <v>17193</v>
      </c>
      <c r="C5217" s="5" t="s">
        <v>17194</v>
      </c>
      <c r="D5217" s="5" t="s">
        <v>4972</v>
      </c>
      <c r="E5217" s="36" t="s">
        <v>71</v>
      </c>
      <c r="F5217" s="5" t="s">
        <v>18633</v>
      </c>
      <c r="G5217" s="34">
        <v>42954</v>
      </c>
      <c r="H5217" s="33" t="s">
        <v>18633</v>
      </c>
      <c r="I5217" s="34">
        <v>43173</v>
      </c>
      <c r="J5217" s="33" t="s">
        <v>18633</v>
      </c>
      <c r="K5217" s="34">
        <v>43220</v>
      </c>
      <c r="L5217" s="33" t="s">
        <v>42</v>
      </c>
      <c r="M5217" s="33" t="s">
        <v>17195</v>
      </c>
      <c r="N5217" s="5" t="s">
        <v>26</v>
      </c>
      <c r="O5217" s="35">
        <v>40000</v>
      </c>
      <c r="P5217" s="5" t="s">
        <v>18633</v>
      </c>
      <c r="Q5217" s="5" t="str">
        <f t="shared" si="81"/>
        <v>Arquivado</v>
      </c>
      <c r="R5217" s="32" t="e">
        <v>#N/A</v>
      </c>
    </row>
    <row r="5218" spans="1:18" x14ac:dyDescent="0.2">
      <c r="A5218" s="5" t="s">
        <v>17197</v>
      </c>
      <c r="B5218" s="5"/>
      <c r="C5218" s="5" t="s">
        <v>17198</v>
      </c>
      <c r="D5218" s="5" t="s">
        <v>3403</v>
      </c>
      <c r="E5218" s="36" t="s">
        <v>71</v>
      </c>
      <c r="F5218" s="5" t="s">
        <v>18633</v>
      </c>
      <c r="G5218" s="34">
        <v>45223</v>
      </c>
      <c r="H5218" s="33" t="s">
        <v>18633</v>
      </c>
      <c r="I5218" s="34">
        <v>45372</v>
      </c>
      <c r="J5218" s="33" t="s">
        <v>18633</v>
      </c>
      <c r="K5218" s="34">
        <v>45541</v>
      </c>
      <c r="L5218" s="33" t="s">
        <v>42</v>
      </c>
      <c r="M5218" s="33" t="s">
        <v>17199</v>
      </c>
      <c r="N5218" s="5" t="s">
        <v>26</v>
      </c>
      <c r="O5218" s="35">
        <v>166704.41</v>
      </c>
      <c r="P5218" s="5" t="s">
        <v>18630</v>
      </c>
      <c r="Q5218" s="5" t="str">
        <f t="shared" si="81"/>
        <v>Arquivado</v>
      </c>
      <c r="R5218" s="32" t="e">
        <v>#N/A</v>
      </c>
    </row>
    <row r="5219" spans="1:18" x14ac:dyDescent="0.2">
      <c r="A5219" s="5" t="s">
        <v>17201</v>
      </c>
      <c r="B5219" s="5"/>
      <c r="C5219" s="5" t="s">
        <v>17202</v>
      </c>
      <c r="D5219" s="5" t="s">
        <v>8742</v>
      </c>
      <c r="E5219" s="36" t="s">
        <v>71</v>
      </c>
      <c r="F5219" s="5" t="s">
        <v>18633</v>
      </c>
      <c r="G5219" s="34">
        <v>45849</v>
      </c>
      <c r="H5219" s="33" t="s">
        <v>18633</v>
      </c>
      <c r="I5219" s="34">
        <v>45959</v>
      </c>
      <c r="J5219" s="33" t="s">
        <v>18630</v>
      </c>
      <c r="K5219" s="34"/>
      <c r="L5219" s="5" t="s">
        <v>18795</v>
      </c>
      <c r="M5219" s="5" t="s">
        <v>17203</v>
      </c>
      <c r="N5219" s="5" t="s">
        <v>117</v>
      </c>
      <c r="O5219" s="35">
        <v>102932.61</v>
      </c>
      <c r="P5219" s="60" t="s">
        <v>18630</v>
      </c>
      <c r="Q5219" s="5" t="str">
        <f t="shared" si="81"/>
        <v>Ativo</v>
      </c>
      <c r="R5219" s="32" t="e">
        <v>#N/A</v>
      </c>
    </row>
    <row r="5220" spans="1:18" x14ac:dyDescent="0.2">
      <c r="A5220" s="5" t="s">
        <v>17205</v>
      </c>
      <c r="B5220" s="5"/>
      <c r="C5220" s="5" t="s">
        <v>17206</v>
      </c>
      <c r="D5220" s="5" t="s">
        <v>17207</v>
      </c>
      <c r="E5220" s="36" t="s">
        <v>71</v>
      </c>
      <c r="F5220" s="5" t="s">
        <v>18630</v>
      </c>
      <c r="G5220" s="34"/>
      <c r="H5220" s="5" t="s">
        <v>18630</v>
      </c>
      <c r="I5220" s="34"/>
      <c r="J5220" s="5" t="s">
        <v>18630</v>
      </c>
      <c r="K5220" s="34"/>
      <c r="L5220" s="5" t="s">
        <v>18793</v>
      </c>
      <c r="M5220" s="33" t="s">
        <v>825</v>
      </c>
      <c r="N5220" s="5" t="s">
        <v>18712</v>
      </c>
      <c r="O5220" s="35">
        <v>61327.44</v>
      </c>
      <c r="P5220" s="60" t="s">
        <v>18633</v>
      </c>
      <c r="Q5220" s="5" t="str">
        <f t="shared" si="81"/>
        <v>Ativo</v>
      </c>
      <c r="R5220" s="32" t="e">
        <v>#N/A</v>
      </c>
    </row>
    <row r="5221" spans="1:18" x14ac:dyDescent="0.2">
      <c r="A5221" s="5" t="s">
        <v>17208</v>
      </c>
      <c r="B5221" s="5"/>
      <c r="C5221" s="5" t="s">
        <v>11311</v>
      </c>
      <c r="D5221" s="5" t="s">
        <v>11312</v>
      </c>
      <c r="E5221" s="36" t="s">
        <v>71</v>
      </c>
      <c r="F5221" s="5" t="s">
        <v>18633</v>
      </c>
      <c r="G5221" s="34">
        <v>43035</v>
      </c>
      <c r="H5221" s="33" t="s">
        <v>18633</v>
      </c>
      <c r="I5221" s="34">
        <v>43438</v>
      </c>
      <c r="J5221" s="33" t="s">
        <v>18630</v>
      </c>
      <c r="K5221" s="34"/>
      <c r="L5221" s="5" t="s">
        <v>18796</v>
      </c>
      <c r="M5221" s="5" t="s">
        <v>17209</v>
      </c>
      <c r="N5221" s="5" t="s">
        <v>117</v>
      </c>
      <c r="O5221" s="35">
        <v>40000</v>
      </c>
      <c r="P5221" s="60" t="s">
        <v>18630</v>
      </c>
      <c r="Q5221" s="5" t="str">
        <f t="shared" si="81"/>
        <v>Ativo</v>
      </c>
      <c r="R5221" s="32" t="e">
        <v>#N/A</v>
      </c>
    </row>
    <row r="5222" spans="1:18" x14ac:dyDescent="0.2">
      <c r="A5222" s="5" t="s">
        <v>17211</v>
      </c>
      <c r="B5222" s="5"/>
      <c r="C5222" s="5" t="s">
        <v>11375</v>
      </c>
      <c r="D5222" s="5" t="s">
        <v>443</v>
      </c>
      <c r="E5222" s="36" t="s">
        <v>71</v>
      </c>
      <c r="F5222" s="5" t="s">
        <v>18633</v>
      </c>
      <c r="G5222" s="34">
        <v>45320</v>
      </c>
      <c r="H5222" s="33" t="s">
        <v>18630</v>
      </c>
      <c r="I5222" s="34"/>
      <c r="J5222" s="5" t="s">
        <v>18630</v>
      </c>
      <c r="K5222" s="34"/>
      <c r="L5222" s="5" t="s">
        <v>42</v>
      </c>
      <c r="M5222" s="5" t="s">
        <v>17212</v>
      </c>
      <c r="N5222" s="5" t="s">
        <v>26</v>
      </c>
      <c r="O5222" s="35">
        <v>338874.83</v>
      </c>
      <c r="P5222" s="5" t="s">
        <v>18633</v>
      </c>
      <c r="Q5222" s="5" t="str">
        <f t="shared" si="81"/>
        <v>Arquivado</v>
      </c>
      <c r="R5222" s="32" t="e">
        <v>#N/A</v>
      </c>
    </row>
    <row r="5223" spans="1:18" x14ac:dyDescent="0.2">
      <c r="A5223" s="5" t="s">
        <v>17214</v>
      </c>
      <c r="B5223" s="5"/>
      <c r="C5223" s="5" t="s">
        <v>17215</v>
      </c>
      <c r="D5223" s="5" t="s">
        <v>19597</v>
      </c>
      <c r="E5223" s="36" t="s">
        <v>71</v>
      </c>
      <c r="F5223" s="5" t="s">
        <v>18633</v>
      </c>
      <c r="G5223" s="34">
        <v>45961</v>
      </c>
      <c r="H5223" s="33" t="s">
        <v>18630</v>
      </c>
      <c r="I5223" s="34"/>
      <c r="J5223" s="5" t="s">
        <v>18630</v>
      </c>
      <c r="K5223" s="34"/>
      <c r="L5223" s="5" t="s">
        <v>18795</v>
      </c>
      <c r="M5223" s="5" t="s">
        <v>2745</v>
      </c>
      <c r="N5223" s="5" t="s">
        <v>117</v>
      </c>
      <c r="O5223" s="35">
        <v>407845.48</v>
      </c>
      <c r="P5223" s="60" t="s">
        <v>18630</v>
      </c>
      <c r="Q5223" s="5" t="str">
        <f t="shared" si="81"/>
        <v>Ativo</v>
      </c>
      <c r="R5223" s="32" t="e">
        <v>#N/A</v>
      </c>
    </row>
    <row r="5224" spans="1:18" x14ac:dyDescent="0.2">
      <c r="A5224" s="5" t="s">
        <v>17216</v>
      </c>
      <c r="B5224" s="5" t="s">
        <v>17217</v>
      </c>
      <c r="C5224" s="5" t="s">
        <v>17218</v>
      </c>
      <c r="D5224" s="5" t="s">
        <v>8742</v>
      </c>
      <c r="E5224" s="36" t="s">
        <v>71</v>
      </c>
      <c r="F5224" s="5" t="s">
        <v>18633</v>
      </c>
      <c r="G5224" s="34">
        <v>45478</v>
      </c>
      <c r="H5224" s="33" t="s">
        <v>18633</v>
      </c>
      <c r="I5224" s="34">
        <v>45793</v>
      </c>
      <c r="J5224" s="33" t="s">
        <v>18633</v>
      </c>
      <c r="K5224" s="34">
        <v>46105</v>
      </c>
      <c r="L5224" s="33" t="s">
        <v>18794</v>
      </c>
      <c r="M5224" s="5" t="s">
        <v>17062</v>
      </c>
      <c r="N5224" s="5" t="s">
        <v>117</v>
      </c>
      <c r="O5224" s="35">
        <v>1028884.75</v>
      </c>
      <c r="P5224" s="60" t="s">
        <v>18630</v>
      </c>
      <c r="Q5224" s="5" t="str">
        <f t="shared" si="81"/>
        <v>Ativo</v>
      </c>
      <c r="R5224" s="32" t="e">
        <v>#N/A</v>
      </c>
    </row>
    <row r="5225" spans="1:18" x14ac:dyDescent="0.2">
      <c r="A5225" s="5" t="s">
        <v>17219</v>
      </c>
      <c r="B5225" s="5"/>
      <c r="C5225" s="5" t="s">
        <v>16227</v>
      </c>
      <c r="D5225" s="5" t="s">
        <v>17220</v>
      </c>
      <c r="E5225" s="36" t="s">
        <v>71</v>
      </c>
      <c r="F5225" s="5" t="s">
        <v>18633</v>
      </c>
      <c r="G5225" s="34">
        <v>45728</v>
      </c>
      <c r="H5225" s="33" t="s">
        <v>18633</v>
      </c>
      <c r="I5225" s="34">
        <v>45995</v>
      </c>
      <c r="J5225" s="33" t="s">
        <v>18630</v>
      </c>
      <c r="K5225" s="34"/>
      <c r="L5225" s="5" t="s">
        <v>18795</v>
      </c>
      <c r="M5225" s="5" t="s">
        <v>1165</v>
      </c>
      <c r="N5225" s="5" t="s">
        <v>117</v>
      </c>
      <c r="O5225" s="35">
        <v>339984.2</v>
      </c>
      <c r="P5225" s="60" t="s">
        <v>18630</v>
      </c>
      <c r="Q5225" s="5" t="str">
        <f t="shared" si="81"/>
        <v>Ativo</v>
      </c>
      <c r="R5225" s="32" t="e">
        <v>#N/A</v>
      </c>
    </row>
    <row r="5226" spans="1:18" x14ac:dyDescent="0.2">
      <c r="A5226" s="5" t="s">
        <v>17221</v>
      </c>
      <c r="B5226" s="5"/>
      <c r="C5226" s="5" t="s">
        <v>17222</v>
      </c>
      <c r="D5226" s="5" t="s">
        <v>18700</v>
      </c>
      <c r="E5226" s="36" t="s">
        <v>71</v>
      </c>
      <c r="F5226" s="5" t="s">
        <v>18633</v>
      </c>
      <c r="G5226" s="34">
        <v>45775</v>
      </c>
      <c r="H5226" s="33" t="s">
        <v>18633</v>
      </c>
      <c r="I5226" s="34">
        <v>46065</v>
      </c>
      <c r="J5226" s="33" t="s">
        <v>18630</v>
      </c>
      <c r="K5226" s="34"/>
      <c r="L5226" s="5" t="s">
        <v>18795</v>
      </c>
      <c r="M5226" s="5" t="s">
        <v>1561</v>
      </c>
      <c r="N5226" s="5" t="s">
        <v>117</v>
      </c>
      <c r="O5226" s="35">
        <v>565457</v>
      </c>
      <c r="P5226" s="60" t="s">
        <v>18630</v>
      </c>
      <c r="Q5226" s="5" t="str">
        <f t="shared" si="81"/>
        <v>Ativo</v>
      </c>
      <c r="R5226" s="32" t="e">
        <v>#N/A</v>
      </c>
    </row>
    <row r="5227" spans="1:18" x14ac:dyDescent="0.2">
      <c r="A5227" s="5" t="s">
        <v>17223</v>
      </c>
      <c r="B5227" s="5"/>
      <c r="C5227" s="5" t="s">
        <v>17224</v>
      </c>
      <c r="D5227" s="5" t="s">
        <v>976</v>
      </c>
      <c r="E5227" s="36" t="s">
        <v>71</v>
      </c>
      <c r="F5227" s="5" t="s">
        <v>18633</v>
      </c>
      <c r="G5227" s="34">
        <v>45468</v>
      </c>
      <c r="H5227" s="33" t="s">
        <v>18630</v>
      </c>
      <c r="I5227" s="34"/>
      <c r="J5227" s="5" t="s">
        <v>18630</v>
      </c>
      <c r="K5227" s="34"/>
      <c r="L5227" s="5" t="s">
        <v>42</v>
      </c>
      <c r="M5227" s="33" t="s">
        <v>17225</v>
      </c>
      <c r="N5227" s="5" t="s">
        <v>26</v>
      </c>
      <c r="O5227" s="35">
        <v>771474.05</v>
      </c>
      <c r="P5227" s="5" t="s">
        <v>18630</v>
      </c>
      <c r="Q5227" s="5" t="str">
        <f t="shared" si="81"/>
        <v>Arquivado</v>
      </c>
      <c r="R5227" s="32" t="e">
        <v>#N/A</v>
      </c>
    </row>
    <row r="5228" spans="1:18" x14ac:dyDescent="0.2">
      <c r="A5228" s="5" t="s">
        <v>17227</v>
      </c>
      <c r="B5228" s="5"/>
      <c r="C5228" s="5" t="s">
        <v>17228</v>
      </c>
      <c r="D5228" s="5" t="s">
        <v>1186</v>
      </c>
      <c r="E5228" s="36" t="s">
        <v>71</v>
      </c>
      <c r="F5228" s="5" t="s">
        <v>18630</v>
      </c>
      <c r="G5228" s="34"/>
      <c r="H5228" s="5" t="s">
        <v>18630</v>
      </c>
      <c r="I5228" s="34"/>
      <c r="J5228" s="5" t="s">
        <v>18630</v>
      </c>
      <c r="K5228" s="34"/>
      <c r="L5228" s="5" t="s">
        <v>18793</v>
      </c>
      <c r="M5228" s="5" t="s">
        <v>17229</v>
      </c>
      <c r="N5228" s="5" t="s">
        <v>18712</v>
      </c>
      <c r="O5228" s="35">
        <v>308056.8</v>
      </c>
      <c r="P5228" s="60" t="s">
        <v>18630</v>
      </c>
      <c r="Q5228" s="5" t="str">
        <f t="shared" si="81"/>
        <v>Ativo</v>
      </c>
      <c r="R5228" s="32" t="e">
        <v>#N/A</v>
      </c>
    </row>
    <row r="5229" spans="1:18" x14ac:dyDescent="0.2">
      <c r="A5229" s="5" t="s">
        <v>17231</v>
      </c>
      <c r="B5229" s="5"/>
      <c r="C5229" s="5" t="s">
        <v>17232</v>
      </c>
      <c r="D5229" s="5" t="s">
        <v>976</v>
      </c>
      <c r="E5229" s="36" t="s">
        <v>71</v>
      </c>
      <c r="F5229" s="5" t="s">
        <v>18630</v>
      </c>
      <c r="G5229" s="34"/>
      <c r="H5229" s="5" t="s">
        <v>18630</v>
      </c>
      <c r="I5229" s="34"/>
      <c r="J5229" s="5" t="s">
        <v>18630</v>
      </c>
      <c r="K5229" s="34"/>
      <c r="L5229" s="5" t="s">
        <v>18793</v>
      </c>
      <c r="M5229" s="5" t="s">
        <v>2898</v>
      </c>
      <c r="N5229" s="5" t="s">
        <v>18712</v>
      </c>
      <c r="O5229" s="35">
        <v>548878.64</v>
      </c>
      <c r="P5229" s="60" t="s">
        <v>18630</v>
      </c>
      <c r="Q5229" s="5" t="str">
        <f t="shared" si="81"/>
        <v>Ativo</v>
      </c>
      <c r="R5229" s="32" t="e">
        <v>#N/A</v>
      </c>
    </row>
    <row r="5230" spans="1:18" x14ac:dyDescent="0.2">
      <c r="A5230" s="5" t="s">
        <v>17233</v>
      </c>
      <c r="B5230" s="5"/>
      <c r="C5230" s="5" t="s">
        <v>17234</v>
      </c>
      <c r="D5230" s="5" t="s">
        <v>18691</v>
      </c>
      <c r="E5230" s="36" t="s">
        <v>71</v>
      </c>
      <c r="F5230" s="5" t="s">
        <v>18633</v>
      </c>
      <c r="G5230" s="34">
        <v>44496</v>
      </c>
      <c r="H5230" s="33" t="s">
        <v>18630</v>
      </c>
      <c r="I5230" s="34"/>
      <c r="J5230" s="5" t="s">
        <v>18633</v>
      </c>
      <c r="K5230" s="34">
        <v>44795</v>
      </c>
      <c r="L5230" s="33" t="s">
        <v>42</v>
      </c>
      <c r="M5230" s="5" t="s">
        <v>43</v>
      </c>
      <c r="N5230" s="5" t="s">
        <v>26</v>
      </c>
      <c r="O5230" s="35">
        <v>158252.24</v>
      </c>
      <c r="P5230" s="5" t="s">
        <v>18633</v>
      </c>
      <c r="Q5230" s="5" t="str">
        <f t="shared" si="81"/>
        <v>Arquivado</v>
      </c>
      <c r="R5230" s="32" t="e">
        <v>#N/A</v>
      </c>
    </row>
    <row r="5231" spans="1:18" x14ac:dyDescent="0.2">
      <c r="A5231" s="5" t="s">
        <v>17235</v>
      </c>
      <c r="B5231" s="5" t="s">
        <v>17236</v>
      </c>
      <c r="C5231" s="5" t="s">
        <v>17237</v>
      </c>
      <c r="D5231" s="5" t="s">
        <v>17238</v>
      </c>
      <c r="E5231" s="36" t="s">
        <v>71</v>
      </c>
      <c r="F5231" s="5" t="s">
        <v>18633</v>
      </c>
      <c r="G5231" s="34">
        <v>43343</v>
      </c>
      <c r="H5231" s="33" t="s">
        <v>18633</v>
      </c>
      <c r="I5231" s="34">
        <v>43894</v>
      </c>
      <c r="J5231" s="33" t="s">
        <v>18630</v>
      </c>
      <c r="K5231" s="34"/>
      <c r="L5231" s="5" t="s">
        <v>18796</v>
      </c>
      <c r="M5231" s="5" t="s">
        <v>17239</v>
      </c>
      <c r="N5231" s="5" t="s">
        <v>117</v>
      </c>
      <c r="O5231" s="35">
        <v>150000</v>
      </c>
      <c r="P5231" s="60" t="s">
        <v>18630</v>
      </c>
      <c r="Q5231" s="5" t="str">
        <f t="shared" si="81"/>
        <v>Ativo</v>
      </c>
      <c r="R5231" s="32" t="e">
        <v>#N/A</v>
      </c>
    </row>
    <row r="5232" spans="1:18" x14ac:dyDescent="0.2">
      <c r="A5232" s="5" t="s">
        <v>17241</v>
      </c>
      <c r="B5232" s="5" t="s">
        <v>17242</v>
      </c>
      <c r="C5232" s="5" t="s">
        <v>17243</v>
      </c>
      <c r="D5232" s="5" t="s">
        <v>17244</v>
      </c>
      <c r="E5232" s="36" t="s">
        <v>71</v>
      </c>
      <c r="F5232" s="5" t="s">
        <v>18630</v>
      </c>
      <c r="G5232" s="34"/>
      <c r="H5232" s="5" t="s">
        <v>18630</v>
      </c>
      <c r="I5232" s="34"/>
      <c r="J5232" s="5" t="s">
        <v>18630</v>
      </c>
      <c r="K5232" s="34"/>
      <c r="L5232" s="5" t="s">
        <v>18793</v>
      </c>
      <c r="M5232" s="5" t="s">
        <v>17245</v>
      </c>
      <c r="N5232" s="5" t="s">
        <v>18712</v>
      </c>
      <c r="O5232" s="35">
        <v>268848.74</v>
      </c>
      <c r="P5232" s="60" t="s">
        <v>18630</v>
      </c>
      <c r="Q5232" s="5" t="str">
        <f t="shared" si="81"/>
        <v>Ativo</v>
      </c>
      <c r="R5232" s="32" t="e">
        <v>#N/A</v>
      </c>
    </row>
    <row r="5233" spans="1:18" x14ac:dyDescent="0.2">
      <c r="A5233" s="5" t="s">
        <v>17247</v>
      </c>
      <c r="B5233" s="5"/>
      <c r="C5233" s="5" t="s">
        <v>17248</v>
      </c>
      <c r="D5233" s="5" t="s">
        <v>2962</v>
      </c>
      <c r="E5233" s="36" t="s">
        <v>71</v>
      </c>
      <c r="F5233" s="5" t="s">
        <v>18633</v>
      </c>
      <c r="G5233" s="34">
        <v>43882</v>
      </c>
      <c r="H5233" s="33" t="s">
        <v>18633</v>
      </c>
      <c r="I5233" s="34">
        <v>44161</v>
      </c>
      <c r="J5233" s="33" t="s">
        <v>18633</v>
      </c>
      <c r="K5233" s="34">
        <v>44677</v>
      </c>
      <c r="L5233" s="33" t="s">
        <v>42</v>
      </c>
      <c r="M5233" s="33" t="s">
        <v>43</v>
      </c>
      <c r="N5233" s="5" t="s">
        <v>26</v>
      </c>
      <c r="O5233" s="35">
        <v>128989.37</v>
      </c>
      <c r="P5233" s="5" t="s">
        <v>18630</v>
      </c>
      <c r="Q5233" s="5" t="str">
        <f t="shared" si="81"/>
        <v>Arquivado</v>
      </c>
      <c r="R5233" s="32" t="e">
        <v>#N/A</v>
      </c>
    </row>
    <row r="5234" spans="1:18" x14ac:dyDescent="0.2">
      <c r="A5234" s="5" t="s">
        <v>17249</v>
      </c>
      <c r="B5234" s="5"/>
      <c r="C5234" s="5" t="s">
        <v>17250</v>
      </c>
      <c r="D5234" s="5" t="s">
        <v>10988</v>
      </c>
      <c r="E5234" s="36" t="s">
        <v>71</v>
      </c>
      <c r="F5234" s="5" t="s">
        <v>18633</v>
      </c>
      <c r="G5234" s="34">
        <v>45715</v>
      </c>
      <c r="H5234" s="33" t="s">
        <v>18630</v>
      </c>
      <c r="I5234" s="34"/>
      <c r="J5234" s="5" t="s">
        <v>18633</v>
      </c>
      <c r="K5234" s="34">
        <v>45737</v>
      </c>
      <c r="L5234" s="33" t="s">
        <v>42</v>
      </c>
      <c r="M5234" s="5" t="s">
        <v>43</v>
      </c>
      <c r="N5234" s="5" t="s">
        <v>26</v>
      </c>
      <c r="O5234" s="35">
        <v>283175.83</v>
      </c>
      <c r="P5234" s="5" t="s">
        <v>18630</v>
      </c>
      <c r="Q5234" s="5" t="str">
        <f t="shared" si="81"/>
        <v>Arquivado</v>
      </c>
      <c r="R5234" s="32" t="e">
        <v>#N/A</v>
      </c>
    </row>
    <row r="5235" spans="1:18" x14ac:dyDescent="0.2">
      <c r="A5235" s="5" t="s">
        <v>17251</v>
      </c>
      <c r="B5235" s="5" t="s">
        <v>17252</v>
      </c>
      <c r="C5235" s="5" t="s">
        <v>17253</v>
      </c>
      <c r="D5235" s="5" t="s">
        <v>18692</v>
      </c>
      <c r="E5235" s="36" t="s">
        <v>71</v>
      </c>
      <c r="F5235" s="5" t="s">
        <v>18633</v>
      </c>
      <c r="G5235" s="34">
        <v>43183</v>
      </c>
      <c r="H5235" s="33" t="s">
        <v>18633</v>
      </c>
      <c r="I5235" s="34">
        <v>43493</v>
      </c>
      <c r="J5235" s="33" t="s">
        <v>18633</v>
      </c>
      <c r="K5235" s="34">
        <v>43977</v>
      </c>
      <c r="L5235" s="33" t="s">
        <v>42</v>
      </c>
      <c r="M5235" s="33" t="s">
        <v>43</v>
      </c>
      <c r="N5235" s="5" t="s">
        <v>26</v>
      </c>
      <c r="O5235" s="35">
        <v>40000</v>
      </c>
      <c r="P5235" s="5" t="s">
        <v>18630</v>
      </c>
      <c r="Q5235" s="5" t="str">
        <f t="shared" si="81"/>
        <v>Arquivado</v>
      </c>
      <c r="R5235" s="32" t="e">
        <v>#N/A</v>
      </c>
    </row>
    <row r="5236" spans="1:18" x14ac:dyDescent="0.2">
      <c r="A5236" s="5" t="s">
        <v>17254</v>
      </c>
      <c r="B5236" s="5"/>
      <c r="C5236" s="5" t="s">
        <v>6267</v>
      </c>
      <c r="D5236" s="5" t="s">
        <v>6268</v>
      </c>
      <c r="E5236" s="36" t="s">
        <v>39</v>
      </c>
      <c r="F5236" s="5" t="s">
        <v>18633</v>
      </c>
      <c r="G5236" s="34">
        <v>45173</v>
      </c>
      <c r="H5236" s="33" t="s">
        <v>18630</v>
      </c>
      <c r="I5236" s="34"/>
      <c r="J5236" s="5" t="s">
        <v>18630</v>
      </c>
      <c r="K5236" s="34"/>
      <c r="L5236" s="5" t="s">
        <v>42</v>
      </c>
      <c r="M5236" s="33" t="s">
        <v>17255</v>
      </c>
      <c r="N5236" s="5" t="s">
        <v>26</v>
      </c>
      <c r="O5236" s="35">
        <v>35000</v>
      </c>
      <c r="P5236" s="5" t="s">
        <v>18633</v>
      </c>
      <c r="Q5236" s="5" t="str">
        <f t="shared" si="81"/>
        <v>Arquivado</v>
      </c>
      <c r="R5236" s="32" t="e">
        <v>#N/A</v>
      </c>
    </row>
    <row r="5237" spans="1:18" x14ac:dyDescent="0.2">
      <c r="A5237" s="5" t="s">
        <v>17257</v>
      </c>
      <c r="B5237" s="5"/>
      <c r="C5237" s="5" t="s">
        <v>17258</v>
      </c>
      <c r="D5237" s="5" t="s">
        <v>891</v>
      </c>
      <c r="E5237" s="36" t="s">
        <v>71</v>
      </c>
      <c r="F5237" s="5" t="s">
        <v>18633</v>
      </c>
      <c r="G5237" s="34">
        <v>45529</v>
      </c>
      <c r="H5237" s="33" t="s">
        <v>18633</v>
      </c>
      <c r="I5237" s="34">
        <v>45642</v>
      </c>
      <c r="J5237" s="33" t="s">
        <v>18633</v>
      </c>
      <c r="K5237" s="34">
        <v>45734</v>
      </c>
      <c r="L5237" s="33" t="s">
        <v>18794</v>
      </c>
      <c r="M5237" s="33" t="s">
        <v>17259</v>
      </c>
      <c r="N5237" s="5" t="s">
        <v>117</v>
      </c>
      <c r="O5237" s="35">
        <v>532560.71</v>
      </c>
      <c r="P5237" s="60" t="s">
        <v>18630</v>
      </c>
      <c r="Q5237" s="5" t="str">
        <f t="shared" si="81"/>
        <v>Ativo</v>
      </c>
      <c r="R5237" s="32" t="e">
        <v>#N/A</v>
      </c>
    </row>
    <row r="5238" spans="1:18" x14ac:dyDescent="0.2">
      <c r="A5238" s="5" t="s">
        <v>17261</v>
      </c>
      <c r="B5238" s="5"/>
      <c r="C5238" s="5" t="s">
        <v>17262</v>
      </c>
      <c r="D5238" s="5" t="s">
        <v>17263</v>
      </c>
      <c r="E5238" s="36" t="s">
        <v>71</v>
      </c>
      <c r="F5238" s="5" t="s">
        <v>18633</v>
      </c>
      <c r="G5238" s="34">
        <v>45709</v>
      </c>
      <c r="H5238" s="33" t="s">
        <v>18633</v>
      </c>
      <c r="I5238" s="34">
        <v>45842</v>
      </c>
      <c r="J5238" s="33" t="s">
        <v>18630</v>
      </c>
      <c r="K5238" s="34"/>
      <c r="L5238" s="5" t="s">
        <v>18796</v>
      </c>
      <c r="M5238" s="5" t="s">
        <v>1211</v>
      </c>
      <c r="N5238" s="5" t="s">
        <v>117</v>
      </c>
      <c r="O5238" s="35">
        <v>428688.9</v>
      </c>
      <c r="P5238" s="60" t="s">
        <v>18630</v>
      </c>
      <c r="Q5238" s="5" t="str">
        <f t="shared" si="81"/>
        <v>Ativo</v>
      </c>
      <c r="R5238" s="32" t="e">
        <v>#N/A</v>
      </c>
    </row>
    <row r="5239" spans="1:18" x14ac:dyDescent="0.2">
      <c r="A5239" s="5" t="s">
        <v>13942</v>
      </c>
      <c r="B5239" s="5" t="s">
        <v>13941</v>
      </c>
      <c r="C5239" s="5" t="s">
        <v>13943</v>
      </c>
      <c r="D5239" s="5" t="s">
        <v>18695</v>
      </c>
      <c r="E5239" s="36" t="s">
        <v>71</v>
      </c>
      <c r="F5239" s="5" t="s">
        <v>18633</v>
      </c>
      <c r="G5239" s="34">
        <v>45795</v>
      </c>
      <c r="H5239" s="33" t="s">
        <v>18633</v>
      </c>
      <c r="I5239" s="34">
        <v>45933</v>
      </c>
      <c r="J5239" s="33" t="s">
        <v>18630</v>
      </c>
      <c r="K5239" s="34"/>
      <c r="L5239" s="5" t="s">
        <v>18795</v>
      </c>
      <c r="M5239" s="5" t="s">
        <v>17264</v>
      </c>
      <c r="N5239" s="5" t="s">
        <v>210</v>
      </c>
      <c r="O5239" s="35">
        <v>113885.18</v>
      </c>
      <c r="P5239" s="60" t="s">
        <v>18630</v>
      </c>
      <c r="Q5239" s="5" t="str">
        <f t="shared" si="81"/>
        <v>Ativo</v>
      </c>
      <c r="R5239" s="32" t="e">
        <v>#N/A</v>
      </c>
    </row>
    <row r="5240" spans="1:18" x14ac:dyDescent="0.2">
      <c r="A5240" s="5" t="s">
        <v>17266</v>
      </c>
      <c r="B5240" s="5" t="s">
        <v>17267</v>
      </c>
      <c r="C5240" s="5" t="s">
        <v>17268</v>
      </c>
      <c r="D5240" s="5" t="s">
        <v>8742</v>
      </c>
      <c r="E5240" s="36" t="s">
        <v>71</v>
      </c>
      <c r="F5240" s="5" t="s">
        <v>18633</v>
      </c>
      <c r="G5240" s="34">
        <v>45587</v>
      </c>
      <c r="H5240" s="33" t="s">
        <v>18633</v>
      </c>
      <c r="I5240" s="34">
        <v>45910</v>
      </c>
      <c r="J5240" s="33" t="s">
        <v>18630</v>
      </c>
      <c r="K5240" s="34"/>
      <c r="L5240" s="5" t="s">
        <v>18796</v>
      </c>
      <c r="M5240" s="5" t="s">
        <v>1211</v>
      </c>
      <c r="N5240" s="5" t="s">
        <v>117</v>
      </c>
      <c r="O5240" s="35">
        <v>151434.93</v>
      </c>
      <c r="P5240" s="60" t="s">
        <v>18630</v>
      </c>
      <c r="Q5240" s="5" t="str">
        <f t="shared" si="81"/>
        <v>Ativo</v>
      </c>
      <c r="R5240" s="32" t="e">
        <v>#N/A</v>
      </c>
    </row>
    <row r="5241" spans="1:18" x14ac:dyDescent="0.2">
      <c r="A5241" s="5" t="s">
        <v>17269</v>
      </c>
      <c r="B5241" s="5"/>
      <c r="C5241" s="5" t="s">
        <v>14526</v>
      </c>
      <c r="D5241" s="5" t="s">
        <v>19299</v>
      </c>
      <c r="E5241" s="36" t="s">
        <v>71</v>
      </c>
      <c r="F5241" s="5" t="s">
        <v>18633</v>
      </c>
      <c r="G5241" s="34">
        <v>42433</v>
      </c>
      <c r="H5241" s="33" t="s">
        <v>18633</v>
      </c>
      <c r="I5241" s="34">
        <v>42949</v>
      </c>
      <c r="J5241" s="33" t="s">
        <v>18633</v>
      </c>
      <c r="K5241" s="34">
        <v>43024</v>
      </c>
      <c r="L5241" s="33" t="s">
        <v>42</v>
      </c>
      <c r="M5241" s="5" t="s">
        <v>43</v>
      </c>
      <c r="N5241" s="5" t="s">
        <v>26</v>
      </c>
      <c r="O5241" s="35">
        <v>35000</v>
      </c>
      <c r="P5241" s="5" t="s">
        <v>18630</v>
      </c>
      <c r="Q5241" s="5" t="str">
        <f t="shared" si="81"/>
        <v>Arquivado</v>
      </c>
      <c r="R5241" s="32" t="e">
        <v>#N/A</v>
      </c>
    </row>
    <row r="5242" spans="1:18" x14ac:dyDescent="0.2">
      <c r="A5242" s="5" t="s">
        <v>17270</v>
      </c>
      <c r="B5242" s="5" t="s">
        <v>17271</v>
      </c>
      <c r="C5242" s="5" t="s">
        <v>17272</v>
      </c>
      <c r="D5242" s="5" t="s">
        <v>443</v>
      </c>
      <c r="E5242" s="36" t="s">
        <v>71</v>
      </c>
      <c r="F5242" s="5" t="s">
        <v>18633</v>
      </c>
      <c r="G5242" s="34">
        <v>45516</v>
      </c>
      <c r="H5242" s="33" t="s">
        <v>18633</v>
      </c>
      <c r="I5242" s="34">
        <v>45713</v>
      </c>
      <c r="J5242" s="33" t="s">
        <v>18633</v>
      </c>
      <c r="K5242" s="34">
        <v>45951</v>
      </c>
      <c r="L5242" s="33" t="s">
        <v>42</v>
      </c>
      <c r="M5242" s="33" t="s">
        <v>43</v>
      </c>
      <c r="N5242" s="5" t="s">
        <v>26</v>
      </c>
      <c r="O5242" s="35">
        <v>141881.82</v>
      </c>
      <c r="P5242" s="5" t="s">
        <v>18630</v>
      </c>
      <c r="Q5242" s="5" t="str">
        <f t="shared" si="81"/>
        <v>Arquivado</v>
      </c>
      <c r="R5242" s="32" t="e">
        <v>#N/A</v>
      </c>
    </row>
    <row r="5243" spans="1:18" x14ac:dyDescent="0.2">
      <c r="A5243" s="5" t="s">
        <v>17273</v>
      </c>
      <c r="B5243" s="5" t="s">
        <v>17274</v>
      </c>
      <c r="C5243" s="5" t="s">
        <v>17275</v>
      </c>
      <c r="D5243" s="5" t="s">
        <v>2962</v>
      </c>
      <c r="E5243" s="36" t="s">
        <v>71</v>
      </c>
      <c r="F5243" s="5" t="s">
        <v>18633</v>
      </c>
      <c r="G5243" s="34">
        <v>43489</v>
      </c>
      <c r="H5243" s="33" t="s">
        <v>18633</v>
      </c>
      <c r="I5243" s="34">
        <v>43599</v>
      </c>
      <c r="J5243" s="33" t="s">
        <v>18633</v>
      </c>
      <c r="K5243" s="34">
        <v>43990</v>
      </c>
      <c r="L5243" s="33" t="s">
        <v>42</v>
      </c>
      <c r="M5243" s="5" t="s">
        <v>17276</v>
      </c>
      <c r="N5243" s="5" t="s">
        <v>26</v>
      </c>
      <c r="O5243" s="35">
        <v>121461.24</v>
      </c>
      <c r="P5243" s="5" t="s">
        <v>18630</v>
      </c>
      <c r="Q5243" s="5" t="str">
        <f t="shared" si="81"/>
        <v>Arquivado</v>
      </c>
      <c r="R5243" s="32" t="e">
        <v>#N/A</v>
      </c>
    </row>
    <row r="5244" spans="1:18" x14ac:dyDescent="0.2">
      <c r="A5244" s="5" t="s">
        <v>17278</v>
      </c>
      <c r="B5244" s="5" t="s">
        <v>17279</v>
      </c>
      <c r="C5244" s="5" t="s">
        <v>17280</v>
      </c>
      <c r="D5244" s="5" t="s">
        <v>2962</v>
      </c>
      <c r="E5244" s="36" t="s">
        <v>71</v>
      </c>
      <c r="F5244" s="5" t="s">
        <v>18633</v>
      </c>
      <c r="G5244" s="34">
        <v>43564</v>
      </c>
      <c r="H5244" s="33" t="s">
        <v>18633</v>
      </c>
      <c r="I5244" s="34">
        <v>45644</v>
      </c>
      <c r="J5244" s="33" t="s">
        <v>18633</v>
      </c>
      <c r="K5244" s="34">
        <v>45943</v>
      </c>
      <c r="L5244" s="33" t="s">
        <v>18794</v>
      </c>
      <c r="M5244" s="33" t="s">
        <v>17281</v>
      </c>
      <c r="N5244" s="5" t="s">
        <v>117</v>
      </c>
      <c r="O5244" s="35">
        <v>120504.58</v>
      </c>
      <c r="P5244" s="60" t="s">
        <v>18633</v>
      </c>
      <c r="Q5244" s="5" t="str">
        <f t="shared" si="81"/>
        <v>Ativo</v>
      </c>
      <c r="R5244" s="32" t="e">
        <v>#N/A</v>
      </c>
    </row>
    <row r="5245" spans="1:18" x14ac:dyDescent="0.2">
      <c r="A5245" s="5" t="s">
        <v>17283</v>
      </c>
      <c r="B5245" s="5"/>
      <c r="C5245" s="5" t="s">
        <v>17284</v>
      </c>
      <c r="D5245" s="5" t="s">
        <v>3403</v>
      </c>
      <c r="E5245" s="36" t="s">
        <v>71</v>
      </c>
      <c r="F5245" s="5" t="s">
        <v>18633</v>
      </c>
      <c r="G5245" s="34">
        <v>45363</v>
      </c>
      <c r="H5245" s="33" t="s">
        <v>18633</v>
      </c>
      <c r="I5245" s="34">
        <v>45503</v>
      </c>
      <c r="J5245" s="33" t="s">
        <v>18633</v>
      </c>
      <c r="K5245" s="34">
        <v>45523</v>
      </c>
      <c r="L5245" s="33" t="s">
        <v>42</v>
      </c>
      <c r="M5245" s="5" t="s">
        <v>43</v>
      </c>
      <c r="N5245" s="5" t="s">
        <v>26</v>
      </c>
      <c r="O5245" s="35">
        <v>295005.63</v>
      </c>
      <c r="P5245" s="5" t="s">
        <v>18630</v>
      </c>
      <c r="Q5245" s="5" t="str">
        <f t="shared" si="81"/>
        <v>Arquivado</v>
      </c>
      <c r="R5245" s="32" t="e">
        <v>#N/A</v>
      </c>
    </row>
    <row r="5246" spans="1:18" x14ac:dyDescent="0.2">
      <c r="A5246" s="5" t="s">
        <v>17285</v>
      </c>
      <c r="B5246" s="5"/>
      <c r="C5246" s="5" t="s">
        <v>17286</v>
      </c>
      <c r="D5246" s="5" t="s">
        <v>11416</v>
      </c>
      <c r="E5246" s="36" t="s">
        <v>71</v>
      </c>
      <c r="F5246" s="5" t="s">
        <v>18633</v>
      </c>
      <c r="G5246" s="34">
        <v>43196</v>
      </c>
      <c r="H5246" s="33" t="s">
        <v>18633</v>
      </c>
      <c r="I5246" s="34">
        <v>43615</v>
      </c>
      <c r="J5246" s="33" t="s">
        <v>18633</v>
      </c>
      <c r="K5246" s="34">
        <v>43868</v>
      </c>
      <c r="L5246" s="33" t="s">
        <v>42</v>
      </c>
      <c r="M5246" s="5" t="s">
        <v>10561</v>
      </c>
      <c r="N5246" s="5" t="s">
        <v>26</v>
      </c>
      <c r="O5246" s="35">
        <v>40000</v>
      </c>
      <c r="P5246" s="5" t="s">
        <v>18630</v>
      </c>
      <c r="Q5246" s="5" t="str">
        <f t="shared" si="81"/>
        <v>Arquivado</v>
      </c>
      <c r="R5246" s="32" t="e">
        <v>#N/A</v>
      </c>
    </row>
    <row r="5247" spans="1:18" x14ac:dyDescent="0.2">
      <c r="A5247" s="5" t="s">
        <v>17287</v>
      </c>
      <c r="B5247" s="5"/>
      <c r="C5247" s="5" t="s">
        <v>17288</v>
      </c>
      <c r="D5247" s="5" t="s">
        <v>18692</v>
      </c>
      <c r="E5247" s="36" t="s">
        <v>71</v>
      </c>
      <c r="F5247" s="5" t="s">
        <v>18633</v>
      </c>
      <c r="G5247" s="34">
        <v>44589</v>
      </c>
      <c r="H5247" s="33" t="s">
        <v>18630</v>
      </c>
      <c r="I5247" s="34"/>
      <c r="J5247" s="5" t="s">
        <v>18630</v>
      </c>
      <c r="K5247" s="34"/>
      <c r="L5247" s="5" t="s">
        <v>42</v>
      </c>
      <c r="M5247" s="5" t="s">
        <v>43</v>
      </c>
      <c r="N5247" s="5" t="s">
        <v>26</v>
      </c>
      <c r="O5247" s="35">
        <v>157967.38</v>
      </c>
      <c r="P5247" s="5" t="s">
        <v>18633</v>
      </c>
      <c r="Q5247" s="5" t="str">
        <f t="shared" si="81"/>
        <v>Arquivado</v>
      </c>
      <c r="R5247" s="32" t="e">
        <v>#N/A</v>
      </c>
    </row>
    <row r="5248" spans="1:18" x14ac:dyDescent="0.2">
      <c r="A5248" s="5" t="s">
        <v>17289</v>
      </c>
      <c r="B5248" s="5"/>
      <c r="C5248" s="5" t="s">
        <v>17290</v>
      </c>
      <c r="D5248" s="5" t="s">
        <v>16948</v>
      </c>
      <c r="E5248" s="36" t="s">
        <v>279</v>
      </c>
      <c r="F5248" s="5" t="s">
        <v>18633</v>
      </c>
      <c r="G5248" s="34">
        <v>45867</v>
      </c>
      <c r="H5248" s="33" t="s">
        <v>18630</v>
      </c>
      <c r="I5248" s="34"/>
      <c r="J5248" s="5" t="s">
        <v>18630</v>
      </c>
      <c r="K5248" s="34"/>
      <c r="L5248" s="5" t="s">
        <v>42</v>
      </c>
      <c r="M5248" s="33" t="s">
        <v>68</v>
      </c>
      <c r="N5248" s="5" t="s">
        <v>26</v>
      </c>
      <c r="O5248" s="35">
        <v>19081.97</v>
      </c>
      <c r="P5248" s="5" t="s">
        <v>18633</v>
      </c>
      <c r="Q5248" s="5" t="str">
        <f t="shared" si="81"/>
        <v>Arquivado</v>
      </c>
      <c r="R5248" s="32" t="e">
        <v>#N/A</v>
      </c>
    </row>
    <row r="5249" spans="1:18" x14ac:dyDescent="0.2">
      <c r="A5249" s="5" t="s">
        <v>17291</v>
      </c>
      <c r="B5249" s="5" t="s">
        <v>17292</v>
      </c>
      <c r="C5249" s="5" t="s">
        <v>17293</v>
      </c>
      <c r="D5249" s="5" t="s">
        <v>41</v>
      </c>
      <c r="E5249" s="36" t="s">
        <v>71</v>
      </c>
      <c r="F5249" s="5" t="s">
        <v>18633</v>
      </c>
      <c r="G5249" s="34">
        <v>43772</v>
      </c>
      <c r="H5249" s="33" t="s">
        <v>18633</v>
      </c>
      <c r="I5249" s="34">
        <v>43987</v>
      </c>
      <c r="J5249" s="33" t="s">
        <v>18633</v>
      </c>
      <c r="K5249" s="34">
        <v>45415</v>
      </c>
      <c r="L5249" s="33" t="s">
        <v>42</v>
      </c>
      <c r="M5249" s="33" t="s">
        <v>17294</v>
      </c>
      <c r="N5249" s="5" t="s">
        <v>26</v>
      </c>
      <c r="O5249" s="35">
        <v>40000</v>
      </c>
      <c r="P5249" s="5" t="s">
        <v>18630</v>
      </c>
      <c r="Q5249" s="5" t="str">
        <f t="shared" si="81"/>
        <v>Arquivado</v>
      </c>
      <c r="R5249" s="32" t="e">
        <v>#N/A</v>
      </c>
    </row>
    <row r="5250" spans="1:18" x14ac:dyDescent="0.2">
      <c r="A5250" s="5" t="s">
        <v>17296</v>
      </c>
      <c r="B5250" s="5" t="s">
        <v>17297</v>
      </c>
      <c r="C5250" s="5" t="s">
        <v>17298</v>
      </c>
      <c r="D5250" s="5" t="s">
        <v>4454</v>
      </c>
      <c r="E5250" s="36" t="s">
        <v>71</v>
      </c>
      <c r="F5250" s="5" t="s">
        <v>18633</v>
      </c>
      <c r="G5250" s="34">
        <v>43031</v>
      </c>
      <c r="H5250" s="33" t="s">
        <v>18633</v>
      </c>
      <c r="I5250" s="34">
        <v>43412</v>
      </c>
      <c r="J5250" s="33" t="s">
        <v>18630</v>
      </c>
      <c r="K5250" s="34"/>
      <c r="L5250" s="5" t="s">
        <v>42</v>
      </c>
      <c r="M5250" s="5" t="s">
        <v>17299</v>
      </c>
      <c r="N5250" s="5" t="s">
        <v>26</v>
      </c>
      <c r="O5250" s="35">
        <v>40000</v>
      </c>
      <c r="P5250" s="5" t="s">
        <v>18630</v>
      </c>
      <c r="Q5250" s="5" t="str">
        <f t="shared" si="81"/>
        <v>Arquivado</v>
      </c>
      <c r="R5250" s="32" t="e">
        <v>#N/A</v>
      </c>
    </row>
    <row r="5251" spans="1:18" x14ac:dyDescent="0.2">
      <c r="A5251" s="5" t="s">
        <v>17301</v>
      </c>
      <c r="B5251" s="5"/>
      <c r="C5251" s="5" t="s">
        <v>17302</v>
      </c>
      <c r="D5251" s="5" t="s">
        <v>891</v>
      </c>
      <c r="E5251" s="36" t="s">
        <v>71</v>
      </c>
      <c r="F5251" s="5" t="s">
        <v>18633</v>
      </c>
      <c r="G5251" s="34">
        <v>45401</v>
      </c>
      <c r="H5251" s="33" t="s">
        <v>18633</v>
      </c>
      <c r="I5251" s="34">
        <v>45539</v>
      </c>
      <c r="J5251" s="33" t="s">
        <v>18633</v>
      </c>
      <c r="K5251" s="34">
        <v>45825</v>
      </c>
      <c r="L5251" s="33" t="s">
        <v>18794</v>
      </c>
      <c r="M5251" s="33" t="s">
        <v>250</v>
      </c>
      <c r="N5251" s="5" t="s">
        <v>117</v>
      </c>
      <c r="O5251" s="35">
        <v>287155.51</v>
      </c>
      <c r="P5251" s="60" t="s">
        <v>18633</v>
      </c>
      <c r="Q5251" s="5" t="str">
        <f t="shared" si="81"/>
        <v>Ativo</v>
      </c>
      <c r="R5251" s="32" t="e">
        <v>#N/A</v>
      </c>
    </row>
    <row r="5252" spans="1:18" x14ac:dyDescent="0.2">
      <c r="A5252" s="5" t="s">
        <v>17303</v>
      </c>
      <c r="B5252" s="5"/>
      <c r="C5252" s="5" t="s">
        <v>17304</v>
      </c>
      <c r="D5252" s="5" t="s">
        <v>17305</v>
      </c>
      <c r="E5252" s="36" t="s">
        <v>71</v>
      </c>
      <c r="F5252" s="5" t="s">
        <v>18633</v>
      </c>
      <c r="G5252" s="34">
        <v>44166</v>
      </c>
      <c r="H5252" s="33" t="s">
        <v>18630</v>
      </c>
      <c r="I5252" s="34"/>
      <c r="J5252" s="5" t="s">
        <v>18630</v>
      </c>
      <c r="K5252" s="34"/>
      <c r="L5252" s="5" t="s">
        <v>42</v>
      </c>
      <c r="M5252" s="5" t="s">
        <v>43</v>
      </c>
      <c r="N5252" s="5" t="s">
        <v>26</v>
      </c>
      <c r="O5252" s="35">
        <v>750000</v>
      </c>
      <c r="P5252" s="5" t="s">
        <v>18630</v>
      </c>
      <c r="Q5252" s="5" t="str">
        <f t="shared" ref="Q5252:Q5315" si="82">IF(OR(ISNUMBER(SEARCH("arquivamento",L5252)),ISNUMBER(SEARCH("arquivado",L5252))),"Arquivado","Ativo")</f>
        <v>Arquivado</v>
      </c>
      <c r="R5252" s="32" t="e">
        <v>#N/A</v>
      </c>
    </row>
    <row r="5253" spans="1:18" x14ac:dyDescent="0.2">
      <c r="A5253" s="5" t="s">
        <v>17306</v>
      </c>
      <c r="B5253" s="5"/>
      <c r="C5253" s="5" t="s">
        <v>17307</v>
      </c>
      <c r="D5253" s="5" t="s">
        <v>18691</v>
      </c>
      <c r="E5253" s="36" t="s">
        <v>39</v>
      </c>
      <c r="F5253" s="5" t="s">
        <v>18630</v>
      </c>
      <c r="G5253" s="34"/>
      <c r="H5253" s="5" t="s">
        <v>18630</v>
      </c>
      <c r="I5253" s="34"/>
      <c r="J5253" s="5" t="s">
        <v>18630</v>
      </c>
      <c r="K5253" s="34"/>
      <c r="L5253" s="5" t="s">
        <v>42</v>
      </c>
      <c r="M5253" s="33" t="s">
        <v>17308</v>
      </c>
      <c r="N5253" s="5" t="s">
        <v>26</v>
      </c>
      <c r="O5253" s="35">
        <v>35000</v>
      </c>
      <c r="P5253" s="5" t="s">
        <v>18630</v>
      </c>
      <c r="Q5253" s="5" t="str">
        <f t="shared" si="82"/>
        <v>Arquivado</v>
      </c>
      <c r="R5253" s="32" t="e">
        <v>#N/A</v>
      </c>
    </row>
    <row r="5254" spans="1:18" x14ac:dyDescent="0.2">
      <c r="A5254" s="5" t="s">
        <v>17310</v>
      </c>
      <c r="B5254" s="5"/>
      <c r="C5254" s="5" t="s">
        <v>10723</v>
      </c>
      <c r="D5254" s="5" t="s">
        <v>10724</v>
      </c>
      <c r="E5254" s="36" t="s">
        <v>71</v>
      </c>
      <c r="F5254" s="5" t="s">
        <v>18633</v>
      </c>
      <c r="G5254" s="34">
        <v>45665</v>
      </c>
      <c r="H5254" s="33" t="s">
        <v>18630</v>
      </c>
      <c r="I5254" s="34"/>
      <c r="J5254" s="5" t="s">
        <v>18633</v>
      </c>
      <c r="K5254" s="34">
        <v>45696</v>
      </c>
      <c r="L5254" s="33" t="s">
        <v>42</v>
      </c>
      <c r="M5254" s="5" t="s">
        <v>17311</v>
      </c>
      <c r="N5254" s="5" t="s">
        <v>26</v>
      </c>
      <c r="O5254" s="35">
        <v>118633.21</v>
      </c>
      <c r="P5254" s="5" t="s">
        <v>18630</v>
      </c>
      <c r="Q5254" s="5" t="str">
        <f t="shared" si="82"/>
        <v>Arquivado</v>
      </c>
      <c r="R5254" s="32" t="e">
        <v>#N/A</v>
      </c>
    </row>
    <row r="5255" spans="1:18" x14ac:dyDescent="0.2">
      <c r="A5255" s="5" t="s">
        <v>17313</v>
      </c>
      <c r="B5255" s="5"/>
      <c r="C5255" s="5" t="s">
        <v>17314</v>
      </c>
      <c r="D5255" s="5" t="s">
        <v>18693</v>
      </c>
      <c r="E5255" s="36" t="s">
        <v>71</v>
      </c>
      <c r="F5255" s="5" t="s">
        <v>18630</v>
      </c>
      <c r="G5255" s="34"/>
      <c r="H5255" s="5" t="s">
        <v>18630</v>
      </c>
      <c r="I5255" s="34"/>
      <c r="J5255" s="5" t="s">
        <v>18630</v>
      </c>
      <c r="K5255" s="34"/>
      <c r="L5255" s="5" t="s">
        <v>23</v>
      </c>
      <c r="M5255" s="5" t="s">
        <v>43</v>
      </c>
      <c r="N5255" s="5" t="s">
        <v>26</v>
      </c>
      <c r="O5255" s="35">
        <v>40000</v>
      </c>
      <c r="P5255" s="5" t="s">
        <v>18630</v>
      </c>
      <c r="Q5255" s="5" t="str">
        <f t="shared" si="82"/>
        <v>Arquivado</v>
      </c>
      <c r="R5255" s="32" t="e">
        <v>#N/A</v>
      </c>
    </row>
    <row r="5256" spans="1:18" x14ac:dyDescent="0.2">
      <c r="A5256" s="5" t="s">
        <v>17315</v>
      </c>
      <c r="B5256" s="5"/>
      <c r="C5256" s="5" t="s">
        <v>17316</v>
      </c>
      <c r="D5256" s="5" t="s">
        <v>19598</v>
      </c>
      <c r="E5256" s="36" t="s">
        <v>71</v>
      </c>
      <c r="F5256" s="5" t="s">
        <v>18633</v>
      </c>
      <c r="G5256" s="34">
        <v>45502</v>
      </c>
      <c r="H5256" s="33" t="s">
        <v>18630</v>
      </c>
      <c r="I5256" s="34"/>
      <c r="J5256" s="5" t="s">
        <v>18630</v>
      </c>
      <c r="K5256" s="34"/>
      <c r="L5256" s="5" t="s">
        <v>42</v>
      </c>
      <c r="M5256" s="33" t="s">
        <v>43</v>
      </c>
      <c r="N5256" s="5" t="s">
        <v>26</v>
      </c>
      <c r="O5256" s="35">
        <v>1264936.05</v>
      </c>
      <c r="P5256" s="5" t="s">
        <v>18633</v>
      </c>
      <c r="Q5256" s="5" t="str">
        <f t="shared" si="82"/>
        <v>Arquivado</v>
      </c>
      <c r="R5256" s="32" t="e">
        <v>#N/A</v>
      </c>
    </row>
    <row r="5257" spans="1:18" x14ac:dyDescent="0.2">
      <c r="A5257" s="5" t="s">
        <v>17317</v>
      </c>
      <c r="B5257" s="5"/>
      <c r="C5257" s="5" t="s">
        <v>17318</v>
      </c>
      <c r="D5257" s="5" t="s">
        <v>18692</v>
      </c>
      <c r="E5257" s="36" t="s">
        <v>39</v>
      </c>
      <c r="F5257" s="5" t="s">
        <v>18630</v>
      </c>
      <c r="G5257" s="34"/>
      <c r="H5257" s="5" t="s">
        <v>18630</v>
      </c>
      <c r="I5257" s="34"/>
      <c r="J5257" s="5" t="s">
        <v>18630</v>
      </c>
      <c r="K5257" s="34"/>
      <c r="L5257" s="5" t="s">
        <v>42</v>
      </c>
      <c r="M5257" s="33" t="s">
        <v>17319</v>
      </c>
      <c r="N5257" s="5" t="s">
        <v>26</v>
      </c>
      <c r="O5257" s="35">
        <v>35000</v>
      </c>
      <c r="P5257" s="5" t="s">
        <v>18630</v>
      </c>
      <c r="Q5257" s="5" t="str">
        <f t="shared" si="82"/>
        <v>Arquivado</v>
      </c>
      <c r="R5257" s="32" t="e">
        <v>#N/A</v>
      </c>
    </row>
    <row r="5258" spans="1:18" x14ac:dyDescent="0.2">
      <c r="A5258" s="5" t="s">
        <v>17321</v>
      </c>
      <c r="B5258" s="5" t="s">
        <v>17322</v>
      </c>
      <c r="C5258" s="5" t="s">
        <v>17323</v>
      </c>
      <c r="D5258" s="5" t="s">
        <v>18692</v>
      </c>
      <c r="E5258" s="36" t="s">
        <v>71</v>
      </c>
      <c r="F5258" s="5" t="s">
        <v>18633</v>
      </c>
      <c r="G5258" s="34">
        <v>45674</v>
      </c>
      <c r="H5258" s="33" t="s">
        <v>18633</v>
      </c>
      <c r="I5258" s="34">
        <v>45966</v>
      </c>
      <c r="J5258" s="33" t="s">
        <v>18630</v>
      </c>
      <c r="K5258" s="34"/>
      <c r="L5258" s="5" t="s">
        <v>18795</v>
      </c>
      <c r="M5258" s="5" t="s">
        <v>13969</v>
      </c>
      <c r="N5258" s="5" t="s">
        <v>117</v>
      </c>
      <c r="O5258" s="35">
        <v>903167.63</v>
      </c>
      <c r="P5258" s="60" t="s">
        <v>18630</v>
      </c>
      <c r="Q5258" s="5" t="str">
        <f t="shared" si="82"/>
        <v>Ativo</v>
      </c>
      <c r="R5258" s="32" t="e">
        <v>#N/A</v>
      </c>
    </row>
    <row r="5259" spans="1:18" x14ac:dyDescent="0.2">
      <c r="A5259" s="5" t="s">
        <v>17324</v>
      </c>
      <c r="B5259" s="5" t="s">
        <v>17325</v>
      </c>
      <c r="C5259" s="5" t="s">
        <v>17326</v>
      </c>
      <c r="D5259" s="5" t="s">
        <v>18692</v>
      </c>
      <c r="E5259" s="36" t="s">
        <v>71</v>
      </c>
      <c r="F5259" s="5" t="s">
        <v>18633</v>
      </c>
      <c r="G5259" s="34">
        <v>43334</v>
      </c>
      <c r="H5259" s="33" t="s">
        <v>18633</v>
      </c>
      <c r="I5259" s="34">
        <v>43454</v>
      </c>
      <c r="J5259" s="33" t="s">
        <v>18633</v>
      </c>
      <c r="K5259" s="34">
        <v>43602</v>
      </c>
      <c r="L5259" s="33" t="s">
        <v>23</v>
      </c>
      <c r="M5259" s="33" t="s">
        <v>17327</v>
      </c>
      <c r="N5259" s="5" t="s">
        <v>26</v>
      </c>
      <c r="O5259" s="35">
        <v>40000</v>
      </c>
      <c r="P5259" s="5" t="s">
        <v>18633</v>
      </c>
      <c r="Q5259" s="5" t="str">
        <f t="shared" si="82"/>
        <v>Arquivado</v>
      </c>
      <c r="R5259" s="32" t="e">
        <v>#N/A</v>
      </c>
    </row>
    <row r="5260" spans="1:18" x14ac:dyDescent="0.2">
      <c r="A5260" s="5" t="s">
        <v>17329</v>
      </c>
      <c r="B5260" s="5"/>
      <c r="C5260" s="5" t="s">
        <v>17330</v>
      </c>
      <c r="D5260" s="5" t="s">
        <v>17331</v>
      </c>
      <c r="E5260" s="36" t="s">
        <v>71</v>
      </c>
      <c r="F5260" s="5" t="s">
        <v>18633</v>
      </c>
      <c r="G5260" s="34">
        <v>45358</v>
      </c>
      <c r="H5260" s="33" t="s">
        <v>18633</v>
      </c>
      <c r="I5260" s="34">
        <v>45567</v>
      </c>
      <c r="J5260" s="33" t="s">
        <v>18633</v>
      </c>
      <c r="K5260" s="34">
        <v>45817</v>
      </c>
      <c r="L5260" s="33" t="s">
        <v>42</v>
      </c>
      <c r="M5260" s="5" t="s">
        <v>17332</v>
      </c>
      <c r="N5260" s="5" t="s">
        <v>26</v>
      </c>
      <c r="O5260" s="35">
        <v>630321.81000000006</v>
      </c>
      <c r="P5260" s="5" t="s">
        <v>18630</v>
      </c>
      <c r="Q5260" s="5" t="str">
        <f t="shared" si="82"/>
        <v>Arquivado</v>
      </c>
      <c r="R5260" s="32" t="e">
        <v>#N/A</v>
      </c>
    </row>
    <row r="5261" spans="1:18" x14ac:dyDescent="0.2">
      <c r="A5261" s="5" t="s">
        <v>17334</v>
      </c>
      <c r="B5261" s="5" t="s">
        <v>17335</v>
      </c>
      <c r="C5261" s="5" t="s">
        <v>17336</v>
      </c>
      <c r="D5261" s="5" t="s">
        <v>19440</v>
      </c>
      <c r="E5261" s="36" t="s">
        <v>71</v>
      </c>
      <c r="F5261" s="5" t="s">
        <v>18633</v>
      </c>
      <c r="G5261" s="34">
        <v>45393</v>
      </c>
      <c r="H5261" s="33" t="s">
        <v>18633</v>
      </c>
      <c r="I5261" s="34">
        <v>45621</v>
      </c>
      <c r="J5261" s="33" t="s">
        <v>18630</v>
      </c>
      <c r="K5261" s="34"/>
      <c r="L5261" s="5" t="s">
        <v>18796</v>
      </c>
      <c r="M5261" s="5" t="s">
        <v>348</v>
      </c>
      <c r="N5261" s="5" t="s">
        <v>117</v>
      </c>
      <c r="O5261" s="35">
        <v>878243.3</v>
      </c>
      <c r="P5261" s="60" t="s">
        <v>18630</v>
      </c>
      <c r="Q5261" s="5" t="str">
        <f t="shared" si="82"/>
        <v>Ativo</v>
      </c>
      <c r="R5261" s="32" t="e">
        <v>#N/A</v>
      </c>
    </row>
    <row r="5262" spans="1:18" x14ac:dyDescent="0.2">
      <c r="A5262" s="5" t="s">
        <v>17337</v>
      </c>
      <c r="B5262" s="5"/>
      <c r="C5262" s="5" t="s">
        <v>17338</v>
      </c>
      <c r="D5262" s="5" t="s">
        <v>19241</v>
      </c>
      <c r="E5262" s="36" t="s">
        <v>71</v>
      </c>
      <c r="F5262" s="5" t="s">
        <v>18633</v>
      </c>
      <c r="G5262" s="34">
        <v>45817</v>
      </c>
      <c r="H5262" s="33" t="s">
        <v>18630</v>
      </c>
      <c r="I5262" s="34"/>
      <c r="J5262" s="5" t="s">
        <v>18633</v>
      </c>
      <c r="K5262" s="34">
        <v>45790</v>
      </c>
      <c r="L5262" s="33" t="s">
        <v>42</v>
      </c>
      <c r="M5262" s="33" t="s">
        <v>17339</v>
      </c>
      <c r="N5262" s="5" t="s">
        <v>26</v>
      </c>
      <c r="O5262" s="35">
        <v>692140.99</v>
      </c>
      <c r="P5262" s="5" t="s">
        <v>18633</v>
      </c>
      <c r="Q5262" s="5" t="str">
        <f t="shared" si="82"/>
        <v>Arquivado</v>
      </c>
      <c r="R5262" s="32" t="e">
        <v>#N/A</v>
      </c>
    </row>
    <row r="5263" spans="1:18" x14ac:dyDescent="0.2">
      <c r="A5263" s="5" t="s">
        <v>17341</v>
      </c>
      <c r="B5263" s="5"/>
      <c r="C5263" s="5" t="s">
        <v>3118</v>
      </c>
      <c r="D5263" s="5" t="s">
        <v>19216</v>
      </c>
      <c r="E5263" s="36" t="s">
        <v>39</v>
      </c>
      <c r="F5263" s="5" t="s">
        <v>18630</v>
      </c>
      <c r="G5263" s="34"/>
      <c r="H5263" s="5" t="s">
        <v>18630</v>
      </c>
      <c r="I5263" s="34"/>
      <c r="J5263" s="5" t="s">
        <v>18630</v>
      </c>
      <c r="K5263" s="34"/>
      <c r="L5263" s="5" t="s">
        <v>23</v>
      </c>
      <c r="M5263" s="33" t="s">
        <v>43</v>
      </c>
      <c r="N5263" s="5" t="s">
        <v>26</v>
      </c>
      <c r="O5263" s="35">
        <v>30000</v>
      </c>
      <c r="P5263" s="5" t="s">
        <v>18630</v>
      </c>
      <c r="Q5263" s="5" t="str">
        <f t="shared" si="82"/>
        <v>Arquivado</v>
      </c>
      <c r="R5263" s="32" t="e">
        <v>#N/A</v>
      </c>
    </row>
    <row r="5264" spans="1:18" x14ac:dyDescent="0.2">
      <c r="A5264" s="5" t="s">
        <v>17342</v>
      </c>
      <c r="B5264" s="5"/>
      <c r="C5264" s="5" t="s">
        <v>17343</v>
      </c>
      <c r="D5264" s="5" t="s">
        <v>18692</v>
      </c>
      <c r="E5264" s="36" t="s">
        <v>71</v>
      </c>
      <c r="F5264" s="5" t="s">
        <v>18633</v>
      </c>
      <c r="G5264" s="34">
        <v>45742</v>
      </c>
      <c r="H5264" s="33" t="s">
        <v>18630</v>
      </c>
      <c r="I5264" s="34"/>
      <c r="J5264" s="5" t="s">
        <v>18630</v>
      </c>
      <c r="K5264" s="34"/>
      <c r="L5264" s="5" t="s">
        <v>42</v>
      </c>
      <c r="M5264" s="5" t="s">
        <v>43</v>
      </c>
      <c r="N5264" s="5" t="s">
        <v>26</v>
      </c>
      <c r="O5264" s="35">
        <v>473210.13</v>
      </c>
      <c r="P5264" s="5" t="s">
        <v>18633</v>
      </c>
      <c r="Q5264" s="5" t="str">
        <f t="shared" si="82"/>
        <v>Arquivado</v>
      </c>
      <c r="R5264" s="32" t="e">
        <v>#N/A</v>
      </c>
    </row>
    <row r="5265" spans="1:18" x14ac:dyDescent="0.2">
      <c r="A5265" s="5" t="s">
        <v>17344</v>
      </c>
      <c r="B5265" s="5"/>
      <c r="C5265" s="5" t="s">
        <v>17345</v>
      </c>
      <c r="D5265" s="5" t="s">
        <v>443</v>
      </c>
      <c r="E5265" s="36" t="s">
        <v>71</v>
      </c>
      <c r="F5265" s="5" t="s">
        <v>18633</v>
      </c>
      <c r="G5265" s="34">
        <v>44351</v>
      </c>
      <c r="H5265" s="33" t="s">
        <v>18633</v>
      </c>
      <c r="I5265" s="34">
        <v>44600</v>
      </c>
      <c r="J5265" s="33" t="s">
        <v>18633</v>
      </c>
      <c r="K5265" s="34">
        <v>44797</v>
      </c>
      <c r="L5265" s="33" t="s">
        <v>42</v>
      </c>
      <c r="M5265" s="33" t="s">
        <v>43</v>
      </c>
      <c r="N5265" s="5" t="s">
        <v>26</v>
      </c>
      <c r="O5265" s="35">
        <v>48590.05</v>
      </c>
      <c r="P5265" s="5" t="s">
        <v>18630</v>
      </c>
      <c r="Q5265" s="5" t="str">
        <f t="shared" si="82"/>
        <v>Arquivado</v>
      </c>
      <c r="R5265" s="32" t="e">
        <v>#N/A</v>
      </c>
    </row>
    <row r="5266" spans="1:18" x14ac:dyDescent="0.2">
      <c r="A5266" s="5" t="s">
        <v>17346</v>
      </c>
      <c r="B5266" s="5"/>
      <c r="C5266" s="5" t="s">
        <v>17347</v>
      </c>
      <c r="D5266" s="5" t="s">
        <v>18692</v>
      </c>
      <c r="E5266" s="36" t="s">
        <v>39</v>
      </c>
      <c r="F5266" s="5" t="s">
        <v>18633</v>
      </c>
      <c r="G5266" s="34">
        <v>44342</v>
      </c>
      <c r="H5266" s="33" t="s">
        <v>18630</v>
      </c>
      <c r="I5266" s="34"/>
      <c r="J5266" s="5" t="s">
        <v>18630</v>
      </c>
      <c r="K5266" s="34"/>
      <c r="L5266" s="5" t="s">
        <v>42</v>
      </c>
      <c r="M5266" s="33" t="s">
        <v>43</v>
      </c>
      <c r="N5266" s="5" t="s">
        <v>26</v>
      </c>
      <c r="O5266" s="35">
        <v>30000</v>
      </c>
      <c r="P5266" s="5" t="s">
        <v>18633</v>
      </c>
      <c r="Q5266" s="5" t="str">
        <f t="shared" si="82"/>
        <v>Arquivado</v>
      </c>
      <c r="R5266" s="32" t="e">
        <v>#N/A</v>
      </c>
    </row>
    <row r="5267" spans="1:18" x14ac:dyDescent="0.2">
      <c r="A5267" s="5" t="s">
        <v>17348</v>
      </c>
      <c r="B5267" s="5"/>
      <c r="C5267" s="5" t="s">
        <v>12224</v>
      </c>
      <c r="D5267" s="5" t="s">
        <v>12225</v>
      </c>
      <c r="E5267" s="36" t="s">
        <v>39</v>
      </c>
      <c r="F5267" s="5" t="s">
        <v>18633</v>
      </c>
      <c r="G5267" s="34">
        <v>43608</v>
      </c>
      <c r="H5267" s="33" t="s">
        <v>18630</v>
      </c>
      <c r="I5267" s="34"/>
      <c r="J5267" s="5" t="s">
        <v>18630</v>
      </c>
      <c r="K5267" s="34"/>
      <c r="L5267" s="5" t="s">
        <v>42</v>
      </c>
      <c r="M5267" s="5" t="s">
        <v>17349</v>
      </c>
      <c r="N5267" s="5" t="s">
        <v>26</v>
      </c>
      <c r="O5267" s="35">
        <v>40000</v>
      </c>
      <c r="P5267" s="5" t="s">
        <v>18630</v>
      </c>
      <c r="Q5267" s="5" t="str">
        <f t="shared" si="82"/>
        <v>Arquivado</v>
      </c>
      <c r="R5267" s="32" t="e">
        <v>#N/A</v>
      </c>
    </row>
    <row r="5268" spans="1:18" x14ac:dyDescent="0.2">
      <c r="A5268" s="5" t="s">
        <v>17351</v>
      </c>
      <c r="B5268" s="5" t="s">
        <v>17352</v>
      </c>
      <c r="C5268" s="5" t="s">
        <v>17353</v>
      </c>
      <c r="D5268" s="5" t="s">
        <v>18692</v>
      </c>
      <c r="E5268" s="36" t="s">
        <v>71</v>
      </c>
      <c r="F5268" s="5" t="s">
        <v>18633</v>
      </c>
      <c r="G5268" s="34">
        <v>43196</v>
      </c>
      <c r="H5268" s="33" t="s">
        <v>18633</v>
      </c>
      <c r="I5268" s="34">
        <v>43433</v>
      </c>
      <c r="J5268" s="33" t="s">
        <v>18633</v>
      </c>
      <c r="K5268" s="34">
        <v>44119</v>
      </c>
      <c r="L5268" s="33" t="s">
        <v>42</v>
      </c>
      <c r="M5268" s="33" t="s">
        <v>43</v>
      </c>
      <c r="N5268" s="5" t="s">
        <v>26</v>
      </c>
      <c r="O5268" s="35">
        <v>40000</v>
      </c>
      <c r="P5268" s="5" t="s">
        <v>18630</v>
      </c>
      <c r="Q5268" s="5" t="str">
        <f t="shared" si="82"/>
        <v>Arquivado</v>
      </c>
      <c r="R5268" s="32" t="e">
        <v>#N/A</v>
      </c>
    </row>
    <row r="5269" spans="1:18" x14ac:dyDescent="0.2">
      <c r="A5269" s="5" t="s">
        <v>17354</v>
      </c>
      <c r="B5269" s="5"/>
      <c r="C5269" s="5" t="s">
        <v>17355</v>
      </c>
      <c r="D5269" s="5" t="s">
        <v>18691</v>
      </c>
      <c r="E5269" s="36" t="s">
        <v>71</v>
      </c>
      <c r="F5269" s="5" t="s">
        <v>18630</v>
      </c>
      <c r="G5269" s="34"/>
      <c r="H5269" s="5" t="s">
        <v>18630</v>
      </c>
      <c r="I5269" s="34"/>
      <c r="J5269" s="5" t="s">
        <v>18630</v>
      </c>
      <c r="K5269" s="34"/>
      <c r="L5269" s="5" t="s">
        <v>42</v>
      </c>
      <c r="M5269" s="5" t="s">
        <v>10623</v>
      </c>
      <c r="N5269" s="5" t="s">
        <v>26</v>
      </c>
      <c r="O5269" s="35">
        <v>143097.17000000001</v>
      </c>
      <c r="P5269" s="5" t="s">
        <v>18630</v>
      </c>
      <c r="Q5269" s="5" t="str">
        <f t="shared" si="82"/>
        <v>Arquivado</v>
      </c>
      <c r="R5269" s="32" t="e">
        <v>#N/A</v>
      </c>
    </row>
    <row r="5270" spans="1:18" x14ac:dyDescent="0.2">
      <c r="A5270" s="5" t="s">
        <v>17356</v>
      </c>
      <c r="B5270" s="5"/>
      <c r="C5270" s="5" t="s">
        <v>17357</v>
      </c>
      <c r="D5270" s="5" t="s">
        <v>1433</v>
      </c>
      <c r="E5270" s="36" t="s">
        <v>71</v>
      </c>
      <c r="F5270" s="5" t="s">
        <v>18633</v>
      </c>
      <c r="G5270" s="34">
        <v>45925</v>
      </c>
      <c r="H5270" s="33" t="s">
        <v>18633</v>
      </c>
      <c r="I5270" s="34">
        <v>46085</v>
      </c>
      <c r="J5270" s="33" t="s">
        <v>18630</v>
      </c>
      <c r="K5270" s="34"/>
      <c r="L5270" s="5" t="s">
        <v>18795</v>
      </c>
      <c r="M5270" s="5" t="s">
        <v>17358</v>
      </c>
      <c r="N5270" s="5" t="s">
        <v>210</v>
      </c>
      <c r="O5270" s="35">
        <v>717931.94</v>
      </c>
      <c r="P5270" s="60" t="s">
        <v>18630</v>
      </c>
      <c r="Q5270" s="5" t="str">
        <f t="shared" si="82"/>
        <v>Ativo</v>
      </c>
      <c r="R5270" s="32" t="e">
        <v>#N/A</v>
      </c>
    </row>
    <row r="5271" spans="1:18" x14ac:dyDescent="0.2">
      <c r="A5271" s="5" t="s">
        <v>17360</v>
      </c>
      <c r="B5271" s="5" t="s">
        <v>17361</v>
      </c>
      <c r="C5271" s="5" t="s">
        <v>17362</v>
      </c>
      <c r="D5271" s="5" t="s">
        <v>17363</v>
      </c>
      <c r="E5271" s="36" t="s">
        <v>71</v>
      </c>
      <c r="F5271" s="5" t="s">
        <v>18633</v>
      </c>
      <c r="G5271" s="34">
        <v>43167</v>
      </c>
      <c r="H5271" s="33" t="s">
        <v>18633</v>
      </c>
      <c r="I5271" s="34">
        <v>43552</v>
      </c>
      <c r="J5271" s="33" t="s">
        <v>18633</v>
      </c>
      <c r="K5271" s="34">
        <v>45629</v>
      </c>
      <c r="L5271" s="33" t="s">
        <v>42</v>
      </c>
      <c r="M5271" s="33" t="s">
        <v>43</v>
      </c>
      <c r="N5271" s="5" t="s">
        <v>26</v>
      </c>
      <c r="O5271" s="35">
        <v>40000</v>
      </c>
      <c r="P5271" s="5" t="s">
        <v>18630</v>
      </c>
      <c r="Q5271" s="5" t="str">
        <f t="shared" si="82"/>
        <v>Arquivado</v>
      </c>
      <c r="R5271" s="32" t="e">
        <v>#N/A</v>
      </c>
    </row>
    <row r="5272" spans="1:18" x14ac:dyDescent="0.2">
      <c r="A5272" s="5" t="s">
        <v>17364</v>
      </c>
      <c r="B5272" s="5"/>
      <c r="C5272" s="5" t="s">
        <v>17365</v>
      </c>
      <c r="D5272" s="5" t="s">
        <v>18691</v>
      </c>
      <c r="E5272" s="36" t="s">
        <v>71</v>
      </c>
      <c r="F5272" s="5" t="s">
        <v>18633</v>
      </c>
      <c r="G5272" s="34">
        <v>42390</v>
      </c>
      <c r="H5272" s="33" t="s">
        <v>18630</v>
      </c>
      <c r="I5272" s="34"/>
      <c r="J5272" s="5" t="s">
        <v>18630</v>
      </c>
      <c r="K5272" s="34"/>
      <c r="L5272" s="5" t="s">
        <v>23</v>
      </c>
      <c r="M5272" s="5" t="s">
        <v>17366</v>
      </c>
      <c r="N5272" s="5" t="s">
        <v>26</v>
      </c>
      <c r="O5272" s="35">
        <v>35000</v>
      </c>
      <c r="P5272" s="5" t="s">
        <v>18630</v>
      </c>
      <c r="Q5272" s="5" t="str">
        <f t="shared" si="82"/>
        <v>Arquivado</v>
      </c>
      <c r="R5272" s="32" t="e">
        <v>#N/A</v>
      </c>
    </row>
    <row r="5273" spans="1:18" x14ac:dyDescent="0.2">
      <c r="A5273" s="5" t="s">
        <v>17368</v>
      </c>
      <c r="B5273" s="5"/>
      <c r="C5273" s="5" t="s">
        <v>17369</v>
      </c>
      <c r="D5273" s="5" t="s">
        <v>17370</v>
      </c>
      <c r="E5273" s="36" t="s">
        <v>71</v>
      </c>
      <c r="F5273" s="5" t="s">
        <v>18633</v>
      </c>
      <c r="G5273" s="34">
        <v>45823</v>
      </c>
      <c r="H5273" s="33" t="s">
        <v>18633</v>
      </c>
      <c r="I5273" s="34">
        <v>45882</v>
      </c>
      <c r="J5273" s="33" t="s">
        <v>18630</v>
      </c>
      <c r="K5273" s="34"/>
      <c r="L5273" s="5" t="s">
        <v>18795</v>
      </c>
      <c r="M5273" s="5" t="s">
        <v>17371</v>
      </c>
      <c r="N5273" s="5" t="s">
        <v>117</v>
      </c>
      <c r="O5273" s="35">
        <v>686012.21</v>
      </c>
      <c r="P5273" s="60" t="s">
        <v>18630</v>
      </c>
      <c r="Q5273" s="5" t="str">
        <f t="shared" si="82"/>
        <v>Ativo</v>
      </c>
      <c r="R5273" s="32" t="e">
        <v>#N/A</v>
      </c>
    </row>
    <row r="5274" spans="1:18" x14ac:dyDescent="0.2">
      <c r="A5274" s="5" t="s">
        <v>17373</v>
      </c>
      <c r="B5274" s="5" t="s">
        <v>17374</v>
      </c>
      <c r="C5274" s="5" t="s">
        <v>10420</v>
      </c>
      <c r="D5274" s="5" t="s">
        <v>19599</v>
      </c>
      <c r="E5274" s="36" t="s">
        <v>71</v>
      </c>
      <c r="F5274" s="5" t="s">
        <v>18633</v>
      </c>
      <c r="G5274" s="34">
        <v>43348</v>
      </c>
      <c r="H5274" s="33" t="s">
        <v>18633</v>
      </c>
      <c r="I5274" s="34">
        <v>43445</v>
      </c>
      <c r="J5274" s="33" t="s">
        <v>18633</v>
      </c>
      <c r="K5274" s="34">
        <v>43816</v>
      </c>
      <c r="L5274" s="33" t="s">
        <v>42</v>
      </c>
      <c r="M5274" s="33" t="s">
        <v>17375</v>
      </c>
      <c r="N5274" s="5" t="s">
        <v>26</v>
      </c>
      <c r="O5274" s="35">
        <v>40000</v>
      </c>
      <c r="P5274" s="5" t="s">
        <v>18630</v>
      </c>
      <c r="Q5274" s="5" t="str">
        <f t="shared" si="82"/>
        <v>Arquivado</v>
      </c>
      <c r="R5274" s="32" t="e">
        <v>#N/A</v>
      </c>
    </row>
    <row r="5275" spans="1:18" x14ac:dyDescent="0.2">
      <c r="A5275" s="5" t="s">
        <v>17377</v>
      </c>
      <c r="B5275" s="5" t="s">
        <v>17378</v>
      </c>
      <c r="D5275" s="5" t="s">
        <v>19600</v>
      </c>
      <c r="E5275" s="36" t="s">
        <v>71</v>
      </c>
      <c r="F5275" s="5" t="s">
        <v>18633</v>
      </c>
      <c r="G5275" s="34">
        <v>45995</v>
      </c>
      <c r="H5275" s="33" t="s">
        <v>18630</v>
      </c>
      <c r="I5275" s="34"/>
      <c r="J5275" s="5" t="s">
        <v>18633</v>
      </c>
      <c r="K5275" s="34">
        <v>46051</v>
      </c>
      <c r="L5275" s="33" t="s">
        <v>42</v>
      </c>
      <c r="M5275" s="5" t="s">
        <v>17379</v>
      </c>
      <c r="N5275" s="5" t="s">
        <v>26</v>
      </c>
      <c r="O5275" s="35">
        <v>184000</v>
      </c>
      <c r="P5275" s="5" t="s">
        <v>18630</v>
      </c>
      <c r="Q5275" s="5" t="str">
        <f t="shared" si="82"/>
        <v>Arquivado</v>
      </c>
      <c r="R5275" s="32" t="e">
        <v>#N/A</v>
      </c>
    </row>
    <row r="5276" spans="1:18" x14ac:dyDescent="0.2">
      <c r="A5276" s="5" t="s">
        <v>17381</v>
      </c>
      <c r="B5276" s="5" t="s">
        <v>17382</v>
      </c>
      <c r="C5276" s="5" t="s">
        <v>17383</v>
      </c>
      <c r="D5276" s="5" t="s">
        <v>17384</v>
      </c>
      <c r="E5276" s="36" t="s">
        <v>71</v>
      </c>
      <c r="F5276" s="5" t="s">
        <v>18633</v>
      </c>
      <c r="G5276" s="34">
        <v>43518</v>
      </c>
      <c r="H5276" s="33" t="s">
        <v>18633</v>
      </c>
      <c r="I5276" s="34">
        <v>44020</v>
      </c>
      <c r="J5276" s="33" t="s">
        <v>18633</v>
      </c>
      <c r="K5276" s="34">
        <v>46044</v>
      </c>
      <c r="L5276" s="33" t="s">
        <v>18794</v>
      </c>
      <c r="M5276" s="5" t="s">
        <v>17385</v>
      </c>
      <c r="N5276" s="5" t="s">
        <v>117</v>
      </c>
      <c r="O5276" s="35">
        <v>40000</v>
      </c>
      <c r="P5276" s="60" t="s">
        <v>18630</v>
      </c>
      <c r="Q5276" s="5" t="str">
        <f t="shared" si="82"/>
        <v>Ativo</v>
      </c>
      <c r="R5276" s="32" t="e">
        <v>#N/A</v>
      </c>
    </row>
    <row r="5277" spans="1:18" x14ac:dyDescent="0.2">
      <c r="A5277" s="5" t="s">
        <v>17387</v>
      </c>
      <c r="B5277" s="5"/>
      <c r="C5277" s="5" t="s">
        <v>17388</v>
      </c>
      <c r="D5277" s="5" t="s">
        <v>18691</v>
      </c>
      <c r="E5277" s="36" t="s">
        <v>39</v>
      </c>
      <c r="F5277" s="5" t="s">
        <v>18633</v>
      </c>
      <c r="G5277" s="34">
        <v>43369</v>
      </c>
      <c r="H5277" s="33" t="s">
        <v>18630</v>
      </c>
      <c r="I5277" s="34"/>
      <c r="J5277" s="5" t="s">
        <v>18630</v>
      </c>
      <c r="K5277" s="34"/>
      <c r="L5277" s="5" t="s">
        <v>23</v>
      </c>
      <c r="M5277" s="33" t="s">
        <v>43</v>
      </c>
      <c r="N5277" s="5" t="s">
        <v>26</v>
      </c>
      <c r="O5277" s="35">
        <v>35000</v>
      </c>
      <c r="P5277" s="5" t="s">
        <v>18630</v>
      </c>
      <c r="Q5277" s="5" t="str">
        <f t="shared" si="82"/>
        <v>Arquivado</v>
      </c>
      <c r="R5277" s="32" t="e">
        <v>#N/A</v>
      </c>
    </row>
    <row r="5278" spans="1:18" x14ac:dyDescent="0.2">
      <c r="A5278" s="5" t="s">
        <v>17389</v>
      </c>
      <c r="B5278" s="5"/>
      <c r="C5278" s="5" t="s">
        <v>17390</v>
      </c>
      <c r="D5278" s="5" t="s">
        <v>17391</v>
      </c>
      <c r="E5278" s="36" t="s">
        <v>71</v>
      </c>
      <c r="F5278" s="5" t="s">
        <v>18633</v>
      </c>
      <c r="G5278" s="34">
        <v>46121</v>
      </c>
      <c r="H5278" s="33" t="s">
        <v>18630</v>
      </c>
      <c r="I5278" s="34"/>
      <c r="J5278" s="5" t="s">
        <v>18630</v>
      </c>
      <c r="K5278" s="34"/>
      <c r="L5278" s="5" t="s">
        <v>18795</v>
      </c>
      <c r="M5278" s="5" t="s">
        <v>17392</v>
      </c>
      <c r="N5278" s="5" t="s">
        <v>117</v>
      </c>
      <c r="O5278" s="35">
        <v>110354.79</v>
      </c>
      <c r="P5278" s="60" t="s">
        <v>18630</v>
      </c>
      <c r="Q5278" s="5" t="str">
        <f t="shared" si="82"/>
        <v>Ativo</v>
      </c>
      <c r="R5278" s="32" t="e">
        <v>#N/A</v>
      </c>
    </row>
    <row r="5279" spans="1:18" x14ac:dyDescent="0.2">
      <c r="A5279" s="5" t="s">
        <v>17394</v>
      </c>
      <c r="B5279" s="5" t="s">
        <v>17395</v>
      </c>
      <c r="C5279" s="5" t="s">
        <v>17396</v>
      </c>
      <c r="D5279" s="5" t="s">
        <v>8742</v>
      </c>
      <c r="E5279" s="36" t="s">
        <v>71</v>
      </c>
      <c r="F5279" s="5" t="s">
        <v>18633</v>
      </c>
      <c r="G5279" s="34">
        <v>45394</v>
      </c>
      <c r="H5279" s="33" t="s">
        <v>18633</v>
      </c>
      <c r="I5279" s="34">
        <v>45600</v>
      </c>
      <c r="J5279" s="33" t="s">
        <v>18630</v>
      </c>
      <c r="K5279" s="34"/>
      <c r="L5279" s="5" t="s">
        <v>18796</v>
      </c>
      <c r="M5279" s="5" t="s">
        <v>348</v>
      </c>
      <c r="N5279" s="5" t="s">
        <v>117</v>
      </c>
      <c r="O5279" s="35">
        <v>77646.759999999995</v>
      </c>
      <c r="P5279" s="60" t="s">
        <v>18630</v>
      </c>
      <c r="Q5279" s="5" t="str">
        <f t="shared" si="82"/>
        <v>Ativo</v>
      </c>
      <c r="R5279" s="32" t="e">
        <v>#N/A</v>
      </c>
    </row>
    <row r="5280" spans="1:18" x14ac:dyDescent="0.2">
      <c r="A5280" s="5" t="s">
        <v>17397</v>
      </c>
      <c r="B5280" s="5"/>
      <c r="C5280" s="5" t="s">
        <v>15386</v>
      </c>
      <c r="D5280" s="5" t="s">
        <v>18691</v>
      </c>
      <c r="E5280" s="36" t="s">
        <v>71</v>
      </c>
      <c r="F5280" s="5" t="s">
        <v>18633</v>
      </c>
      <c r="G5280" s="34">
        <v>45492</v>
      </c>
      <c r="H5280" s="33" t="s">
        <v>18630</v>
      </c>
      <c r="I5280" s="34"/>
      <c r="J5280" s="5" t="s">
        <v>18630</v>
      </c>
      <c r="K5280" s="34"/>
      <c r="L5280" s="5" t="s">
        <v>42</v>
      </c>
      <c r="M5280" s="33" t="s">
        <v>43</v>
      </c>
      <c r="N5280" s="5" t="s">
        <v>26</v>
      </c>
      <c r="O5280" s="35">
        <v>58258.41</v>
      </c>
      <c r="P5280" s="5" t="s">
        <v>18633</v>
      </c>
      <c r="Q5280" s="5" t="str">
        <f t="shared" si="82"/>
        <v>Arquivado</v>
      </c>
      <c r="R5280" s="32" t="e">
        <v>#N/A</v>
      </c>
    </row>
    <row r="5281" spans="1:18" x14ac:dyDescent="0.2">
      <c r="A5281" s="5" t="s">
        <v>17398</v>
      </c>
      <c r="B5281" s="5" t="s">
        <v>17399</v>
      </c>
      <c r="C5281" s="5" t="s">
        <v>17400</v>
      </c>
      <c r="D5281" s="5" t="s">
        <v>41</v>
      </c>
      <c r="E5281" s="36" t="s">
        <v>71</v>
      </c>
      <c r="F5281" s="5" t="s">
        <v>18633</v>
      </c>
      <c r="G5281" s="34">
        <v>43199</v>
      </c>
      <c r="H5281" s="33" t="s">
        <v>18633</v>
      </c>
      <c r="I5281" s="34">
        <v>43446</v>
      </c>
      <c r="J5281" s="33" t="s">
        <v>18633</v>
      </c>
      <c r="K5281" s="34">
        <v>43754</v>
      </c>
      <c r="L5281" s="33" t="s">
        <v>42</v>
      </c>
      <c r="M5281" s="33" t="s">
        <v>43</v>
      </c>
      <c r="N5281" s="5" t="s">
        <v>26</v>
      </c>
      <c r="O5281" s="35">
        <v>40000</v>
      </c>
      <c r="P5281" s="5" t="s">
        <v>18630</v>
      </c>
      <c r="Q5281" s="5" t="str">
        <f t="shared" si="82"/>
        <v>Arquivado</v>
      </c>
      <c r="R5281" s="32" t="e">
        <v>#N/A</v>
      </c>
    </row>
    <row r="5282" spans="1:18" x14ac:dyDescent="0.2">
      <c r="A5282" s="5" t="s">
        <v>17401</v>
      </c>
      <c r="B5282" s="5" t="s">
        <v>17402</v>
      </c>
      <c r="C5282" s="5" t="s">
        <v>17403</v>
      </c>
      <c r="D5282" s="5" t="s">
        <v>89</v>
      </c>
      <c r="E5282" s="36" t="s">
        <v>71</v>
      </c>
      <c r="F5282" s="5" t="s">
        <v>18633</v>
      </c>
      <c r="G5282" s="34">
        <v>43355</v>
      </c>
      <c r="H5282" s="33" t="s">
        <v>18633</v>
      </c>
      <c r="I5282" s="34">
        <v>44029</v>
      </c>
      <c r="J5282" s="33" t="s">
        <v>18630</v>
      </c>
      <c r="K5282" s="34"/>
      <c r="L5282" s="5" t="s">
        <v>23</v>
      </c>
      <c r="M5282" s="5" t="s">
        <v>12468</v>
      </c>
      <c r="N5282" s="5" t="s">
        <v>26</v>
      </c>
      <c r="O5282" s="35">
        <v>40000</v>
      </c>
      <c r="P5282" s="5" t="s">
        <v>18630</v>
      </c>
      <c r="Q5282" s="5" t="str">
        <f t="shared" si="82"/>
        <v>Arquivado</v>
      </c>
      <c r="R5282" s="32" t="e">
        <v>#N/A</v>
      </c>
    </row>
    <row r="5283" spans="1:18" x14ac:dyDescent="0.2">
      <c r="A5283" s="5" t="s">
        <v>17404</v>
      </c>
      <c r="B5283" s="5"/>
      <c r="C5283" s="5" t="s">
        <v>17405</v>
      </c>
      <c r="D5283" s="5" t="s">
        <v>19221</v>
      </c>
      <c r="E5283" s="36" t="s">
        <v>71</v>
      </c>
      <c r="F5283" s="5" t="s">
        <v>18633</v>
      </c>
      <c r="G5283" s="34">
        <v>44344</v>
      </c>
      <c r="H5283" s="33" t="s">
        <v>18633</v>
      </c>
      <c r="I5283" s="34">
        <v>44524</v>
      </c>
      <c r="J5283" s="33" t="s">
        <v>18633</v>
      </c>
      <c r="K5283" s="34">
        <v>44547</v>
      </c>
      <c r="L5283" s="33" t="s">
        <v>18794</v>
      </c>
      <c r="M5283" s="33" t="s">
        <v>17406</v>
      </c>
      <c r="N5283" s="5" t="s">
        <v>117</v>
      </c>
      <c r="O5283" s="35">
        <v>239256.6</v>
      </c>
      <c r="P5283" s="60" t="s">
        <v>18630</v>
      </c>
      <c r="Q5283" s="5" t="str">
        <f t="shared" si="82"/>
        <v>Ativo</v>
      </c>
      <c r="R5283" s="32" t="e">
        <v>#N/A</v>
      </c>
    </row>
    <row r="5284" spans="1:18" x14ac:dyDescent="0.2">
      <c r="A5284" s="5" t="s">
        <v>17408</v>
      </c>
      <c r="B5284" s="5"/>
      <c r="C5284" s="5" t="s">
        <v>16165</v>
      </c>
      <c r="D5284" s="5" t="s">
        <v>18692</v>
      </c>
      <c r="E5284" s="36" t="s">
        <v>39</v>
      </c>
      <c r="F5284" s="5" t="s">
        <v>18630</v>
      </c>
      <c r="G5284" s="34"/>
      <c r="H5284" s="5" t="s">
        <v>18630</v>
      </c>
      <c r="I5284" s="34"/>
      <c r="J5284" s="5" t="s">
        <v>18630</v>
      </c>
      <c r="K5284" s="34"/>
      <c r="L5284" s="5" t="s">
        <v>23</v>
      </c>
      <c r="M5284" s="33" t="s">
        <v>43</v>
      </c>
      <c r="N5284" s="5" t="s">
        <v>26</v>
      </c>
      <c r="O5284" s="35">
        <v>35000</v>
      </c>
      <c r="P5284" s="5" t="s">
        <v>18633</v>
      </c>
      <c r="Q5284" s="5" t="str">
        <f t="shared" si="82"/>
        <v>Arquivado</v>
      </c>
      <c r="R5284" s="32" t="e">
        <v>#N/A</v>
      </c>
    </row>
    <row r="5285" spans="1:18" x14ac:dyDescent="0.2">
      <c r="A5285" s="5" t="s">
        <v>17409</v>
      </c>
      <c r="B5285" s="5" t="s">
        <v>17410</v>
      </c>
      <c r="C5285" s="5" t="s">
        <v>17411</v>
      </c>
      <c r="D5285" s="5" t="s">
        <v>19216</v>
      </c>
      <c r="E5285" s="36" t="s">
        <v>71</v>
      </c>
      <c r="F5285" s="5" t="s">
        <v>18633</v>
      </c>
      <c r="G5285" s="34">
        <v>43433</v>
      </c>
      <c r="H5285" s="33" t="s">
        <v>18633</v>
      </c>
      <c r="I5285" s="34">
        <v>43741</v>
      </c>
      <c r="J5285" s="33" t="s">
        <v>18633</v>
      </c>
      <c r="K5285" s="34">
        <v>44312</v>
      </c>
      <c r="L5285" s="33" t="s">
        <v>42</v>
      </c>
      <c r="M5285" s="33" t="s">
        <v>43</v>
      </c>
      <c r="N5285" s="5" t="s">
        <v>26</v>
      </c>
      <c r="O5285" s="35">
        <v>40000</v>
      </c>
      <c r="P5285" s="5" t="s">
        <v>18633</v>
      </c>
      <c r="Q5285" s="5" t="str">
        <f t="shared" si="82"/>
        <v>Arquivado</v>
      </c>
      <c r="R5285" s="32" t="e">
        <v>#N/A</v>
      </c>
    </row>
    <row r="5286" spans="1:18" x14ac:dyDescent="0.2">
      <c r="A5286" s="5" t="s">
        <v>17412</v>
      </c>
      <c r="B5286" s="5" t="s">
        <v>17413</v>
      </c>
      <c r="C5286" s="5" t="s">
        <v>17414</v>
      </c>
      <c r="D5286" s="5" t="s">
        <v>41</v>
      </c>
      <c r="E5286" s="36" t="s">
        <v>71</v>
      </c>
      <c r="F5286" s="5" t="s">
        <v>18633</v>
      </c>
      <c r="G5286" s="34">
        <v>43277</v>
      </c>
      <c r="H5286" s="33" t="s">
        <v>18633</v>
      </c>
      <c r="I5286" s="34">
        <v>43741</v>
      </c>
      <c r="J5286" s="33" t="s">
        <v>18633</v>
      </c>
      <c r="K5286" s="34">
        <v>44091</v>
      </c>
      <c r="L5286" s="33" t="s">
        <v>42</v>
      </c>
      <c r="M5286" s="33" t="s">
        <v>43</v>
      </c>
      <c r="N5286" s="5" t="s">
        <v>26</v>
      </c>
      <c r="O5286" s="35">
        <v>40000</v>
      </c>
      <c r="P5286" s="5" t="s">
        <v>18633</v>
      </c>
      <c r="Q5286" s="5" t="str">
        <f t="shared" si="82"/>
        <v>Arquivado</v>
      </c>
      <c r="R5286" s="32" t="e">
        <v>#N/A</v>
      </c>
    </row>
    <row r="5287" spans="1:18" x14ac:dyDescent="0.2">
      <c r="A5287" s="5" t="s">
        <v>17415</v>
      </c>
      <c r="B5287" s="5"/>
      <c r="C5287" s="5" t="s">
        <v>17416</v>
      </c>
      <c r="D5287" s="5" t="s">
        <v>19391</v>
      </c>
      <c r="E5287" s="36" t="s">
        <v>71</v>
      </c>
      <c r="F5287" s="5" t="s">
        <v>18633</v>
      </c>
      <c r="G5287" s="34">
        <v>42804</v>
      </c>
      <c r="H5287" s="33" t="s">
        <v>18630</v>
      </c>
      <c r="I5287" s="34"/>
      <c r="J5287" s="5" t="s">
        <v>18630</v>
      </c>
      <c r="K5287" s="34"/>
      <c r="L5287" s="5" t="s">
        <v>42</v>
      </c>
      <c r="M5287" s="5" t="s">
        <v>43</v>
      </c>
      <c r="N5287" s="5" t="s">
        <v>26</v>
      </c>
      <c r="O5287" s="35">
        <v>40000</v>
      </c>
      <c r="P5287" s="5" t="s">
        <v>18630</v>
      </c>
      <c r="Q5287" s="5" t="str">
        <f t="shared" si="82"/>
        <v>Arquivado</v>
      </c>
      <c r="R5287" s="32" t="e">
        <v>#N/A</v>
      </c>
    </row>
    <row r="5288" spans="1:18" x14ac:dyDescent="0.2">
      <c r="A5288" s="5" t="s">
        <v>17417</v>
      </c>
      <c r="B5288" s="5"/>
      <c r="C5288" s="5" t="s">
        <v>17418</v>
      </c>
      <c r="D5288" s="5" t="s">
        <v>19299</v>
      </c>
      <c r="E5288" s="36" t="s">
        <v>71</v>
      </c>
      <c r="F5288" s="5" t="s">
        <v>18630</v>
      </c>
      <c r="G5288" s="34"/>
      <c r="H5288" s="5" t="s">
        <v>18630</v>
      </c>
      <c r="I5288" s="34"/>
      <c r="J5288" s="5" t="s">
        <v>18630</v>
      </c>
      <c r="K5288" s="34"/>
      <c r="L5288" s="5" t="s">
        <v>42</v>
      </c>
      <c r="M5288" s="5" t="s">
        <v>43</v>
      </c>
      <c r="N5288" s="5" t="s">
        <v>26</v>
      </c>
      <c r="O5288" s="35">
        <v>40000</v>
      </c>
      <c r="P5288" s="5" t="s">
        <v>18630</v>
      </c>
      <c r="Q5288" s="5" t="str">
        <f t="shared" si="82"/>
        <v>Arquivado</v>
      </c>
      <c r="R5288" s="32" t="e">
        <v>#N/A</v>
      </c>
    </row>
    <row r="5289" spans="1:18" x14ac:dyDescent="0.2">
      <c r="A5289" s="5" t="s">
        <v>17419</v>
      </c>
      <c r="B5289" s="5"/>
      <c r="C5289" s="5" t="s">
        <v>17420</v>
      </c>
      <c r="D5289" s="5" t="s">
        <v>8742</v>
      </c>
      <c r="E5289" s="36" t="s">
        <v>71</v>
      </c>
      <c r="F5289" s="5" t="s">
        <v>18633</v>
      </c>
      <c r="G5289" s="34">
        <v>45391</v>
      </c>
      <c r="H5289" s="33" t="s">
        <v>18633</v>
      </c>
      <c r="I5289" s="34">
        <v>45527</v>
      </c>
      <c r="J5289" s="33" t="s">
        <v>18633</v>
      </c>
      <c r="K5289" s="34">
        <v>45420</v>
      </c>
      <c r="L5289" s="33" t="s">
        <v>18794</v>
      </c>
      <c r="M5289" s="33" t="s">
        <v>17421</v>
      </c>
      <c r="N5289" s="5" t="s">
        <v>117</v>
      </c>
      <c r="O5289" s="35">
        <v>1091124.3</v>
      </c>
      <c r="P5289" s="60" t="s">
        <v>18630</v>
      </c>
      <c r="Q5289" s="5" t="str">
        <f t="shared" si="82"/>
        <v>Ativo</v>
      </c>
      <c r="R5289" s="32" t="e">
        <v>#N/A</v>
      </c>
    </row>
    <row r="5290" spans="1:18" x14ac:dyDescent="0.2">
      <c r="A5290" s="5" t="s">
        <v>17423</v>
      </c>
      <c r="B5290" s="5"/>
      <c r="C5290" s="5" t="s">
        <v>10643</v>
      </c>
      <c r="D5290" s="5" t="s">
        <v>18695</v>
      </c>
      <c r="E5290" s="36" t="s">
        <v>279</v>
      </c>
      <c r="F5290" s="5" t="s">
        <v>18633</v>
      </c>
      <c r="G5290" s="34">
        <v>45357</v>
      </c>
      <c r="H5290" s="33" t="s">
        <v>18630</v>
      </c>
      <c r="I5290" s="34"/>
      <c r="J5290" s="5" t="s">
        <v>18633</v>
      </c>
      <c r="K5290" s="34">
        <v>45365</v>
      </c>
      <c r="L5290" s="33" t="s">
        <v>42</v>
      </c>
      <c r="M5290" s="5" t="s">
        <v>17424</v>
      </c>
      <c r="N5290" s="5" t="s">
        <v>26</v>
      </c>
      <c r="O5290" s="35">
        <v>24238.01</v>
      </c>
      <c r="P5290" s="5" t="s">
        <v>18630</v>
      </c>
      <c r="Q5290" s="5" t="str">
        <f t="shared" si="82"/>
        <v>Arquivado</v>
      </c>
      <c r="R5290" s="32" t="e">
        <v>#N/A</v>
      </c>
    </row>
    <row r="5291" spans="1:18" x14ac:dyDescent="0.2">
      <c r="A5291" s="5" t="s">
        <v>17426</v>
      </c>
      <c r="B5291" s="5" t="s">
        <v>17427</v>
      </c>
      <c r="C5291" s="5" t="s">
        <v>17428</v>
      </c>
      <c r="D5291" s="5" t="s">
        <v>18812</v>
      </c>
      <c r="E5291" s="36" t="s">
        <v>71</v>
      </c>
      <c r="F5291" s="5" t="s">
        <v>18633</v>
      </c>
      <c r="G5291" s="34">
        <v>45436</v>
      </c>
      <c r="H5291" s="33" t="s">
        <v>18633</v>
      </c>
      <c r="I5291" s="34">
        <v>45646</v>
      </c>
      <c r="J5291" s="33" t="s">
        <v>18630</v>
      </c>
      <c r="K5291" s="34"/>
      <c r="L5291" s="5" t="s">
        <v>18796</v>
      </c>
      <c r="M5291" s="5" t="s">
        <v>1165</v>
      </c>
      <c r="N5291" s="5" t="s">
        <v>117</v>
      </c>
      <c r="O5291" s="35">
        <v>699727.33</v>
      </c>
      <c r="P5291" s="60" t="s">
        <v>18630</v>
      </c>
      <c r="Q5291" s="5" t="str">
        <f t="shared" si="82"/>
        <v>Ativo</v>
      </c>
      <c r="R5291" s="32" t="e">
        <v>#N/A</v>
      </c>
    </row>
    <row r="5292" spans="1:18" x14ac:dyDescent="0.2">
      <c r="A5292" s="5" t="s">
        <v>17429</v>
      </c>
      <c r="B5292" s="5"/>
      <c r="C5292" s="5" t="s">
        <v>17430</v>
      </c>
      <c r="D5292" s="5" t="s">
        <v>7593</v>
      </c>
      <c r="E5292" s="36" t="s">
        <v>71</v>
      </c>
      <c r="F5292" s="5" t="s">
        <v>18633</v>
      </c>
      <c r="G5292" s="34">
        <v>45890</v>
      </c>
      <c r="H5292" s="33" t="s">
        <v>18630</v>
      </c>
      <c r="I5292" s="34"/>
      <c r="J5292" s="5" t="s">
        <v>18630</v>
      </c>
      <c r="K5292" s="34"/>
      <c r="L5292" s="5" t="s">
        <v>18796</v>
      </c>
      <c r="M5292" s="5" t="s">
        <v>473</v>
      </c>
      <c r="N5292" s="5" t="s">
        <v>117</v>
      </c>
      <c r="O5292" s="35">
        <v>362900.29</v>
      </c>
      <c r="P5292" s="60" t="s">
        <v>18630</v>
      </c>
      <c r="Q5292" s="5" t="str">
        <f t="shared" si="82"/>
        <v>Ativo</v>
      </c>
      <c r="R5292" s="32" t="e">
        <v>#N/A</v>
      </c>
    </row>
    <row r="5293" spans="1:18" x14ac:dyDescent="0.2">
      <c r="A5293" s="5" t="s">
        <v>14161</v>
      </c>
      <c r="B5293" s="5" t="s">
        <v>17431</v>
      </c>
      <c r="C5293" s="5" t="s">
        <v>14162</v>
      </c>
      <c r="D5293" s="5" t="s">
        <v>19404</v>
      </c>
      <c r="E5293" s="36" t="s">
        <v>71</v>
      </c>
      <c r="F5293" s="5" t="s">
        <v>18633</v>
      </c>
      <c r="G5293" s="34">
        <v>45433</v>
      </c>
      <c r="H5293" s="33" t="s">
        <v>18633</v>
      </c>
      <c r="I5293" s="34">
        <v>45875</v>
      </c>
      <c r="J5293" s="33" t="s">
        <v>18630</v>
      </c>
      <c r="K5293" s="34"/>
      <c r="L5293" s="5" t="s">
        <v>18795</v>
      </c>
      <c r="M5293" s="5" t="s">
        <v>825</v>
      </c>
      <c r="N5293" s="5" t="s">
        <v>117</v>
      </c>
      <c r="O5293" s="35">
        <v>528811.49</v>
      </c>
      <c r="P5293" s="60" t="s">
        <v>18630</v>
      </c>
      <c r="Q5293" s="5" t="str">
        <f t="shared" si="82"/>
        <v>Ativo</v>
      </c>
      <c r="R5293" s="32" t="e">
        <v>#N/A</v>
      </c>
    </row>
    <row r="5294" spans="1:18" x14ac:dyDescent="0.2">
      <c r="A5294" s="5" t="s">
        <v>17432</v>
      </c>
      <c r="B5294" s="5"/>
      <c r="C5294" s="5" t="s">
        <v>17433</v>
      </c>
      <c r="D5294" s="5" t="s">
        <v>1283</v>
      </c>
      <c r="E5294" s="36" t="s">
        <v>71</v>
      </c>
      <c r="F5294" s="5" t="s">
        <v>18633</v>
      </c>
      <c r="G5294" s="34">
        <v>42844</v>
      </c>
      <c r="H5294" s="33" t="s">
        <v>18633</v>
      </c>
      <c r="I5294" s="34">
        <v>43318</v>
      </c>
      <c r="J5294" s="33" t="s">
        <v>18633</v>
      </c>
      <c r="K5294" s="34">
        <v>43564</v>
      </c>
      <c r="L5294" s="33" t="s">
        <v>42</v>
      </c>
      <c r="M5294" s="33" t="s">
        <v>43</v>
      </c>
      <c r="N5294" s="5" t="s">
        <v>26</v>
      </c>
      <c r="O5294" s="35">
        <v>40000</v>
      </c>
      <c r="P5294" s="5" t="s">
        <v>18633</v>
      </c>
      <c r="Q5294" s="5" t="str">
        <f t="shared" si="82"/>
        <v>Arquivado</v>
      </c>
      <c r="R5294" s="32" t="e">
        <v>#N/A</v>
      </c>
    </row>
    <row r="5295" spans="1:18" x14ac:dyDescent="0.2">
      <c r="A5295" s="5" t="s">
        <v>17434</v>
      </c>
      <c r="B5295" s="5"/>
      <c r="C5295" s="5" t="s">
        <v>17330</v>
      </c>
      <c r="D5295" s="5" t="s">
        <v>17435</v>
      </c>
      <c r="E5295" s="36" t="s">
        <v>71</v>
      </c>
      <c r="F5295" s="5" t="s">
        <v>18633</v>
      </c>
      <c r="G5295" s="34">
        <v>45392</v>
      </c>
      <c r="H5295" s="33" t="s">
        <v>18630</v>
      </c>
      <c r="I5295" s="34"/>
      <c r="J5295" s="5" t="s">
        <v>18633</v>
      </c>
      <c r="K5295" s="34">
        <v>45407</v>
      </c>
      <c r="L5295" s="33" t="s">
        <v>42</v>
      </c>
      <c r="M5295" s="5" t="s">
        <v>17436</v>
      </c>
      <c r="N5295" s="5" t="s">
        <v>26</v>
      </c>
      <c r="O5295" s="35">
        <v>504538.21</v>
      </c>
      <c r="P5295" s="5" t="s">
        <v>18633</v>
      </c>
      <c r="Q5295" s="5" t="str">
        <f t="shared" si="82"/>
        <v>Arquivado</v>
      </c>
      <c r="R5295" s="32" t="e">
        <v>#N/A</v>
      </c>
    </row>
    <row r="5296" spans="1:18" x14ac:dyDescent="0.2">
      <c r="A5296" s="5" t="s">
        <v>17438</v>
      </c>
      <c r="B5296" s="5"/>
      <c r="C5296" s="5" t="s">
        <v>17439</v>
      </c>
      <c r="D5296" s="5" t="s">
        <v>658</v>
      </c>
      <c r="E5296" s="36" t="s">
        <v>71</v>
      </c>
      <c r="F5296" s="5" t="s">
        <v>18633</v>
      </c>
      <c r="G5296" s="34">
        <v>45415</v>
      </c>
      <c r="H5296" s="33" t="s">
        <v>18630</v>
      </c>
      <c r="I5296" s="34"/>
      <c r="J5296" s="5" t="s">
        <v>18630</v>
      </c>
      <c r="K5296" s="34"/>
      <c r="L5296" s="5" t="s">
        <v>18795</v>
      </c>
      <c r="M5296" s="5" t="s">
        <v>68</v>
      </c>
      <c r="N5296" s="5" t="s">
        <v>210</v>
      </c>
      <c r="O5296" s="35">
        <v>124836.78</v>
      </c>
      <c r="P5296" s="60" t="s">
        <v>18630</v>
      </c>
      <c r="Q5296" s="5" t="str">
        <f t="shared" si="82"/>
        <v>Ativo</v>
      </c>
      <c r="R5296" s="32" t="e">
        <v>#N/A</v>
      </c>
    </row>
    <row r="5297" spans="1:18" x14ac:dyDescent="0.2">
      <c r="A5297" s="5" t="s">
        <v>17440</v>
      </c>
      <c r="B5297" s="5" t="s">
        <v>17441</v>
      </c>
      <c r="C5297" s="5" t="s">
        <v>17442</v>
      </c>
      <c r="D5297" s="5" t="s">
        <v>8742</v>
      </c>
      <c r="E5297" s="36" t="s">
        <v>71</v>
      </c>
      <c r="F5297" s="5" t="s">
        <v>18633</v>
      </c>
      <c r="G5297" s="34">
        <v>45574</v>
      </c>
      <c r="H5297" s="33" t="s">
        <v>18633</v>
      </c>
      <c r="I5297" s="34">
        <v>45751</v>
      </c>
      <c r="J5297" s="33" t="s">
        <v>18630</v>
      </c>
      <c r="K5297" s="34"/>
      <c r="L5297" s="5" t="s">
        <v>18795</v>
      </c>
      <c r="M5297" s="5" t="s">
        <v>17443</v>
      </c>
      <c r="N5297" s="5" t="s">
        <v>117</v>
      </c>
      <c r="O5297" s="35">
        <v>208850.58</v>
      </c>
      <c r="P5297" s="60" t="s">
        <v>18630</v>
      </c>
      <c r="Q5297" s="5" t="str">
        <f t="shared" si="82"/>
        <v>Ativo</v>
      </c>
      <c r="R5297" s="32" t="e">
        <v>#N/A</v>
      </c>
    </row>
    <row r="5298" spans="1:18" x14ac:dyDescent="0.2">
      <c r="A5298" s="5" t="s">
        <v>17445</v>
      </c>
      <c r="B5298" s="5" t="s">
        <v>17446</v>
      </c>
      <c r="C5298" s="5" t="s">
        <v>17447</v>
      </c>
      <c r="D5298" s="5" t="s">
        <v>8742</v>
      </c>
      <c r="E5298" s="36" t="s">
        <v>71</v>
      </c>
      <c r="F5298" s="5" t="s">
        <v>18633</v>
      </c>
      <c r="G5298" s="34">
        <v>45441</v>
      </c>
      <c r="H5298" s="33" t="s">
        <v>18633</v>
      </c>
      <c r="I5298" s="34">
        <v>45532</v>
      </c>
      <c r="J5298" s="33" t="s">
        <v>18633</v>
      </c>
      <c r="K5298" s="34">
        <v>45834</v>
      </c>
      <c r="L5298" s="33" t="s">
        <v>42</v>
      </c>
      <c r="M5298" s="5" t="s">
        <v>43</v>
      </c>
      <c r="N5298" s="5" t="s">
        <v>26</v>
      </c>
      <c r="O5298" s="35">
        <v>946606.27</v>
      </c>
      <c r="P5298" s="5" t="s">
        <v>18630</v>
      </c>
      <c r="Q5298" s="5" t="str">
        <f t="shared" si="82"/>
        <v>Arquivado</v>
      </c>
      <c r="R5298" s="32" t="e">
        <v>#N/A</v>
      </c>
    </row>
    <row r="5299" spans="1:18" x14ac:dyDescent="0.2">
      <c r="A5299" s="5" t="s">
        <v>17448</v>
      </c>
      <c r="B5299" s="5"/>
      <c r="C5299" s="5" t="s">
        <v>17449</v>
      </c>
      <c r="D5299" s="5" t="s">
        <v>18691</v>
      </c>
      <c r="E5299" s="36" t="s">
        <v>71</v>
      </c>
      <c r="F5299" s="5" t="s">
        <v>18633</v>
      </c>
      <c r="G5299" s="34">
        <v>43404</v>
      </c>
      <c r="H5299" s="33" t="s">
        <v>18633</v>
      </c>
      <c r="I5299" s="34">
        <v>43728</v>
      </c>
      <c r="J5299" s="33" t="s">
        <v>18633</v>
      </c>
      <c r="K5299" s="34">
        <v>44078</v>
      </c>
      <c r="L5299" s="33" t="s">
        <v>42</v>
      </c>
      <c r="M5299" s="5" t="s">
        <v>17450</v>
      </c>
      <c r="N5299" s="5" t="s">
        <v>26</v>
      </c>
      <c r="O5299" s="35">
        <v>40000</v>
      </c>
      <c r="P5299" s="5" t="s">
        <v>18630</v>
      </c>
      <c r="Q5299" s="5" t="str">
        <f t="shared" si="82"/>
        <v>Arquivado</v>
      </c>
      <c r="R5299" s="32" t="e">
        <v>#N/A</v>
      </c>
    </row>
    <row r="5300" spans="1:18" x14ac:dyDescent="0.2">
      <c r="A5300" s="5" t="s">
        <v>17452</v>
      </c>
      <c r="B5300" s="5"/>
      <c r="C5300" s="5" t="s">
        <v>17453</v>
      </c>
      <c r="D5300" s="5" t="s">
        <v>8742</v>
      </c>
      <c r="E5300" s="36" t="s">
        <v>71</v>
      </c>
      <c r="F5300" s="5" t="s">
        <v>18633</v>
      </c>
      <c r="G5300" s="34">
        <v>45411</v>
      </c>
      <c r="H5300" s="33" t="s">
        <v>18633</v>
      </c>
      <c r="I5300" s="34">
        <v>45511</v>
      </c>
      <c r="J5300" s="33" t="s">
        <v>18630</v>
      </c>
      <c r="K5300" s="34"/>
      <c r="L5300" s="5" t="s">
        <v>18796</v>
      </c>
      <c r="M5300" s="5" t="s">
        <v>348</v>
      </c>
      <c r="N5300" s="5" t="s">
        <v>117</v>
      </c>
      <c r="O5300" s="35">
        <v>379201.86</v>
      </c>
      <c r="P5300" s="60" t="s">
        <v>18630</v>
      </c>
      <c r="Q5300" s="5" t="str">
        <f t="shared" si="82"/>
        <v>Ativo</v>
      </c>
      <c r="R5300" s="32" t="e">
        <v>#N/A</v>
      </c>
    </row>
    <row r="5301" spans="1:18" x14ac:dyDescent="0.2">
      <c r="A5301" s="5" t="s">
        <v>17454</v>
      </c>
      <c r="B5301" s="5"/>
      <c r="C5301" s="5" t="s">
        <v>11196</v>
      </c>
      <c r="D5301" s="5" t="s">
        <v>891</v>
      </c>
      <c r="E5301" s="36" t="s">
        <v>71</v>
      </c>
      <c r="F5301" s="5" t="s">
        <v>18630</v>
      </c>
      <c r="G5301" s="34"/>
      <c r="H5301" s="5" t="s">
        <v>18630</v>
      </c>
      <c r="I5301" s="34"/>
      <c r="J5301" s="5" t="s">
        <v>18633</v>
      </c>
      <c r="K5301" s="34">
        <v>45722</v>
      </c>
      <c r="L5301" s="33" t="s">
        <v>42</v>
      </c>
      <c r="M5301" s="5" t="s">
        <v>17455</v>
      </c>
      <c r="N5301" s="5" t="s">
        <v>26</v>
      </c>
      <c r="O5301" s="35">
        <v>293233.51</v>
      </c>
      <c r="P5301" s="5" t="s">
        <v>18633</v>
      </c>
      <c r="Q5301" s="5" t="str">
        <f t="shared" si="82"/>
        <v>Arquivado</v>
      </c>
      <c r="R5301" s="32" t="e">
        <v>#N/A</v>
      </c>
    </row>
    <row r="5302" spans="1:18" x14ac:dyDescent="0.2">
      <c r="A5302" s="5" t="s">
        <v>17457</v>
      </c>
      <c r="B5302" s="5" t="s">
        <v>17458</v>
      </c>
      <c r="C5302" s="5" t="s">
        <v>17459</v>
      </c>
      <c r="D5302" s="5" t="s">
        <v>8742</v>
      </c>
      <c r="E5302" s="36" t="s">
        <v>71</v>
      </c>
      <c r="F5302" s="5" t="s">
        <v>18633</v>
      </c>
      <c r="G5302" s="34">
        <v>45632</v>
      </c>
      <c r="H5302" s="33" t="s">
        <v>18633</v>
      </c>
      <c r="I5302" s="34">
        <v>45840</v>
      </c>
      <c r="J5302" s="33" t="s">
        <v>18630</v>
      </c>
      <c r="K5302" s="34"/>
      <c r="L5302" s="5" t="s">
        <v>18796</v>
      </c>
      <c r="M5302" s="5" t="s">
        <v>1211</v>
      </c>
      <c r="N5302" s="5" t="s">
        <v>117</v>
      </c>
      <c r="O5302" s="35">
        <v>214422.56</v>
      </c>
      <c r="P5302" s="60" t="s">
        <v>18630</v>
      </c>
      <c r="Q5302" s="5" t="str">
        <f t="shared" si="82"/>
        <v>Ativo</v>
      </c>
      <c r="R5302" s="32" t="e">
        <v>#N/A</v>
      </c>
    </row>
    <row r="5303" spans="1:18" x14ac:dyDescent="0.2">
      <c r="A5303" s="5" t="s">
        <v>17460</v>
      </c>
      <c r="B5303" s="5"/>
      <c r="C5303" s="5" t="s">
        <v>17461</v>
      </c>
      <c r="D5303" s="5" t="s">
        <v>8742</v>
      </c>
      <c r="E5303" s="36" t="s">
        <v>71</v>
      </c>
      <c r="F5303" s="5" t="s">
        <v>18633</v>
      </c>
      <c r="G5303" s="34">
        <v>45442</v>
      </c>
      <c r="H5303" s="33" t="s">
        <v>18633</v>
      </c>
      <c r="I5303" s="34">
        <v>45587</v>
      </c>
      <c r="J5303" s="33" t="s">
        <v>18630</v>
      </c>
      <c r="K5303" s="34"/>
      <c r="L5303" s="5" t="s">
        <v>18796</v>
      </c>
      <c r="M5303" s="5" t="s">
        <v>348</v>
      </c>
      <c r="N5303" s="5" t="s">
        <v>117</v>
      </c>
      <c r="O5303" s="35">
        <v>193124.39</v>
      </c>
      <c r="P5303" s="60" t="s">
        <v>18630</v>
      </c>
      <c r="Q5303" s="5" t="str">
        <f t="shared" si="82"/>
        <v>Ativo</v>
      </c>
      <c r="R5303" s="32" t="e">
        <v>#N/A</v>
      </c>
    </row>
    <row r="5304" spans="1:18" x14ac:dyDescent="0.2">
      <c r="A5304" s="5" t="s">
        <v>17462</v>
      </c>
      <c r="B5304" s="5"/>
      <c r="C5304" s="5" t="s">
        <v>17463</v>
      </c>
      <c r="D5304" s="5" t="s">
        <v>18691</v>
      </c>
      <c r="E5304" s="36" t="s">
        <v>71</v>
      </c>
      <c r="F5304" s="5" t="s">
        <v>18633</v>
      </c>
      <c r="G5304" s="34">
        <v>42679</v>
      </c>
      <c r="H5304" s="33" t="s">
        <v>18630</v>
      </c>
      <c r="I5304" s="34"/>
      <c r="J5304" s="5" t="s">
        <v>18633</v>
      </c>
      <c r="K5304" s="34">
        <v>42928</v>
      </c>
      <c r="L5304" s="33" t="s">
        <v>23</v>
      </c>
      <c r="M5304" s="5" t="s">
        <v>43</v>
      </c>
      <c r="N5304" s="5" t="s">
        <v>26</v>
      </c>
      <c r="O5304" s="35">
        <v>35000</v>
      </c>
      <c r="P5304" s="5" t="s">
        <v>18630</v>
      </c>
      <c r="Q5304" s="5" t="str">
        <f t="shared" si="82"/>
        <v>Arquivado</v>
      </c>
      <c r="R5304" s="32" t="e">
        <v>#N/A</v>
      </c>
    </row>
    <row r="5305" spans="1:18" x14ac:dyDescent="0.2">
      <c r="A5305" s="5" t="s">
        <v>17464</v>
      </c>
      <c r="B5305" s="5"/>
      <c r="C5305" s="5" t="s">
        <v>17465</v>
      </c>
      <c r="D5305" s="5" t="s">
        <v>19451</v>
      </c>
      <c r="E5305" s="36" t="s">
        <v>71</v>
      </c>
      <c r="F5305" s="5" t="s">
        <v>18633</v>
      </c>
      <c r="G5305" s="34">
        <v>43126</v>
      </c>
      <c r="H5305" s="33" t="s">
        <v>18633</v>
      </c>
      <c r="I5305" s="34">
        <v>43222</v>
      </c>
      <c r="J5305" s="33" t="s">
        <v>18633</v>
      </c>
      <c r="K5305" s="34">
        <v>44797</v>
      </c>
      <c r="L5305" s="33" t="s">
        <v>42</v>
      </c>
      <c r="M5305" s="33" t="s">
        <v>17466</v>
      </c>
      <c r="N5305" s="5" t="s">
        <v>26</v>
      </c>
      <c r="O5305" s="35">
        <v>40000</v>
      </c>
      <c r="P5305" s="5" t="s">
        <v>18633</v>
      </c>
      <c r="Q5305" s="5" t="str">
        <f t="shared" si="82"/>
        <v>Arquivado</v>
      </c>
      <c r="R5305" s="32" t="e">
        <v>#N/A</v>
      </c>
    </row>
    <row r="5306" spans="1:18" x14ac:dyDescent="0.2">
      <c r="A5306" s="5" t="s">
        <v>17468</v>
      </c>
      <c r="B5306" s="5"/>
      <c r="C5306" s="5" t="s">
        <v>12731</v>
      </c>
      <c r="D5306" s="5" t="s">
        <v>8742</v>
      </c>
      <c r="E5306" s="36" t="s">
        <v>71</v>
      </c>
      <c r="F5306" s="5" t="s">
        <v>18630</v>
      </c>
      <c r="G5306" s="34"/>
      <c r="H5306" s="5" t="s">
        <v>18630</v>
      </c>
      <c r="I5306" s="34"/>
      <c r="J5306" s="5" t="s">
        <v>18630</v>
      </c>
      <c r="K5306" s="34"/>
      <c r="L5306" s="5" t="s">
        <v>18793</v>
      </c>
      <c r="M5306" s="5" t="s">
        <v>17469</v>
      </c>
      <c r="N5306" s="5" t="s">
        <v>18712</v>
      </c>
      <c r="O5306" s="35">
        <v>977922.61</v>
      </c>
      <c r="P5306" s="60" t="s">
        <v>18633</v>
      </c>
      <c r="Q5306" s="5" t="str">
        <f t="shared" si="82"/>
        <v>Ativo</v>
      </c>
      <c r="R5306" s="32" t="e">
        <v>#N/A</v>
      </c>
    </row>
    <row r="5307" spans="1:18" x14ac:dyDescent="0.2">
      <c r="A5307" s="5" t="s">
        <v>17471</v>
      </c>
      <c r="B5307" s="5"/>
      <c r="C5307" s="5" t="s">
        <v>15215</v>
      </c>
      <c r="D5307" s="5" t="s">
        <v>18691</v>
      </c>
      <c r="E5307" s="36" t="s">
        <v>71</v>
      </c>
      <c r="F5307" s="5" t="s">
        <v>18633</v>
      </c>
      <c r="G5307" s="34">
        <v>43174</v>
      </c>
      <c r="H5307" s="33" t="s">
        <v>18633</v>
      </c>
      <c r="I5307" s="34">
        <v>43403</v>
      </c>
      <c r="J5307" s="33" t="s">
        <v>18633</v>
      </c>
      <c r="K5307" s="34">
        <v>43909</v>
      </c>
      <c r="L5307" s="33" t="s">
        <v>42</v>
      </c>
      <c r="M5307" s="5" t="s">
        <v>17472</v>
      </c>
      <c r="N5307" s="5" t="s">
        <v>26</v>
      </c>
      <c r="O5307" s="35">
        <v>40000</v>
      </c>
      <c r="P5307" s="5" t="s">
        <v>18630</v>
      </c>
      <c r="Q5307" s="5" t="str">
        <f t="shared" si="82"/>
        <v>Arquivado</v>
      </c>
      <c r="R5307" s="32" t="e">
        <v>#N/A</v>
      </c>
    </row>
    <row r="5308" spans="1:18" x14ac:dyDescent="0.2">
      <c r="A5308" s="5" t="s">
        <v>17474</v>
      </c>
      <c r="B5308" s="5"/>
      <c r="C5308" s="5" t="s">
        <v>17475</v>
      </c>
      <c r="D5308" s="5" t="s">
        <v>18691</v>
      </c>
      <c r="E5308" s="36" t="s">
        <v>39</v>
      </c>
      <c r="F5308" s="5" t="s">
        <v>18630</v>
      </c>
      <c r="G5308" s="34"/>
      <c r="H5308" s="5" t="s">
        <v>18630</v>
      </c>
      <c r="I5308" s="34"/>
      <c r="J5308" s="5" t="s">
        <v>18630</v>
      </c>
      <c r="K5308" s="34"/>
      <c r="L5308" s="5" t="s">
        <v>42</v>
      </c>
      <c r="M5308" s="33" t="s">
        <v>9383</v>
      </c>
      <c r="N5308" s="5" t="s">
        <v>26</v>
      </c>
      <c r="O5308" s="35">
        <v>30000</v>
      </c>
      <c r="P5308" s="5" t="s">
        <v>18630</v>
      </c>
      <c r="Q5308" s="5" t="str">
        <f t="shared" si="82"/>
        <v>Arquivado</v>
      </c>
      <c r="R5308" s="32" t="e">
        <v>#N/A</v>
      </c>
    </row>
    <row r="5309" spans="1:18" x14ac:dyDescent="0.2">
      <c r="A5309" s="5" t="s">
        <v>17476</v>
      </c>
      <c r="B5309" s="5"/>
      <c r="C5309" s="5" t="s">
        <v>17477</v>
      </c>
      <c r="D5309" s="5" t="s">
        <v>41</v>
      </c>
      <c r="E5309" s="36" t="s">
        <v>71</v>
      </c>
      <c r="F5309" s="5" t="s">
        <v>18630</v>
      </c>
      <c r="G5309" s="34"/>
      <c r="H5309" s="5" t="s">
        <v>18630</v>
      </c>
      <c r="I5309" s="34"/>
      <c r="J5309" s="5" t="s">
        <v>18630</v>
      </c>
      <c r="K5309" s="34"/>
      <c r="L5309" s="5" t="s">
        <v>42</v>
      </c>
      <c r="M5309" s="5" t="s">
        <v>43</v>
      </c>
      <c r="N5309" s="5" t="s">
        <v>26</v>
      </c>
      <c r="O5309" s="35">
        <v>40000</v>
      </c>
      <c r="P5309" s="5" t="s">
        <v>18630</v>
      </c>
      <c r="Q5309" s="5" t="str">
        <f t="shared" si="82"/>
        <v>Arquivado</v>
      </c>
      <c r="R5309" s="32" t="e">
        <v>#N/A</v>
      </c>
    </row>
    <row r="5310" spans="1:18" x14ac:dyDescent="0.2">
      <c r="A5310" s="5" t="s">
        <v>17478</v>
      </c>
      <c r="B5310" s="5" t="s">
        <v>17479</v>
      </c>
      <c r="C5310" s="5" t="s">
        <v>17480</v>
      </c>
      <c r="D5310" s="5" t="s">
        <v>89</v>
      </c>
      <c r="E5310" s="36" t="s">
        <v>71</v>
      </c>
      <c r="F5310" s="5" t="s">
        <v>18633</v>
      </c>
      <c r="G5310" s="34">
        <v>43437</v>
      </c>
      <c r="H5310" s="33" t="s">
        <v>18633</v>
      </c>
      <c r="I5310" s="34">
        <v>43699</v>
      </c>
      <c r="J5310" s="33" t="s">
        <v>18630</v>
      </c>
      <c r="K5310" s="34"/>
      <c r="L5310" s="5" t="s">
        <v>18796</v>
      </c>
      <c r="M5310" s="5" t="s">
        <v>17481</v>
      </c>
      <c r="N5310" s="5" t="s">
        <v>117</v>
      </c>
      <c r="O5310" s="35">
        <v>40000</v>
      </c>
      <c r="P5310" s="60" t="s">
        <v>18630</v>
      </c>
      <c r="Q5310" s="5" t="str">
        <f t="shared" si="82"/>
        <v>Ativo</v>
      </c>
      <c r="R5310" s="32" t="e">
        <v>#N/A</v>
      </c>
    </row>
    <row r="5311" spans="1:18" x14ac:dyDescent="0.2">
      <c r="A5311" s="5" t="s">
        <v>17483</v>
      </c>
      <c r="B5311" s="5"/>
      <c r="C5311" s="5" t="s">
        <v>17484</v>
      </c>
      <c r="D5311" s="5" t="s">
        <v>19601</v>
      </c>
      <c r="E5311" s="36" t="s">
        <v>71</v>
      </c>
      <c r="F5311" s="5" t="s">
        <v>18633</v>
      </c>
      <c r="G5311" s="34">
        <v>43938</v>
      </c>
      <c r="H5311" s="33" t="s">
        <v>18633</v>
      </c>
      <c r="I5311" s="34">
        <v>44316</v>
      </c>
      <c r="J5311" s="33" t="s">
        <v>18633</v>
      </c>
      <c r="K5311" s="34">
        <v>44462</v>
      </c>
      <c r="L5311" s="33" t="s">
        <v>42</v>
      </c>
      <c r="M5311" s="33" t="s">
        <v>43</v>
      </c>
      <c r="N5311" s="5" t="s">
        <v>26</v>
      </c>
      <c r="O5311" s="35">
        <v>40000</v>
      </c>
      <c r="P5311" s="5" t="s">
        <v>18633</v>
      </c>
      <c r="Q5311" s="5" t="str">
        <f t="shared" si="82"/>
        <v>Arquivado</v>
      </c>
      <c r="R5311" s="32" t="e">
        <v>#N/A</v>
      </c>
    </row>
    <row r="5312" spans="1:18" x14ac:dyDescent="0.2">
      <c r="A5312" s="5" t="s">
        <v>17485</v>
      </c>
      <c r="B5312" s="5"/>
      <c r="C5312" s="5" t="s">
        <v>17486</v>
      </c>
      <c r="D5312" s="5" t="s">
        <v>1036</v>
      </c>
      <c r="E5312" s="36" t="s">
        <v>71</v>
      </c>
      <c r="F5312" s="5" t="s">
        <v>18633</v>
      </c>
      <c r="G5312" s="34">
        <v>45706</v>
      </c>
      <c r="H5312" s="33" t="s">
        <v>18633</v>
      </c>
      <c r="I5312" s="34">
        <v>45790</v>
      </c>
      <c r="J5312" s="33" t="s">
        <v>18630</v>
      </c>
      <c r="K5312" s="34"/>
      <c r="L5312" s="5" t="s">
        <v>18796</v>
      </c>
      <c r="M5312" s="5" t="s">
        <v>348</v>
      </c>
      <c r="N5312" s="5" t="s">
        <v>117</v>
      </c>
      <c r="O5312" s="35">
        <v>178933.82</v>
      </c>
      <c r="P5312" s="60" t="s">
        <v>18630</v>
      </c>
      <c r="Q5312" s="5" t="str">
        <f t="shared" si="82"/>
        <v>Ativo</v>
      </c>
      <c r="R5312" s="32" t="e">
        <v>#N/A</v>
      </c>
    </row>
    <row r="5313" spans="1:18" x14ac:dyDescent="0.2">
      <c r="A5313" s="5" t="s">
        <v>17487</v>
      </c>
      <c r="B5313" s="5"/>
      <c r="C5313" s="5" t="s">
        <v>17488</v>
      </c>
      <c r="D5313" s="5" t="s">
        <v>17489</v>
      </c>
      <c r="E5313" s="36" t="s">
        <v>279</v>
      </c>
      <c r="F5313" s="5" t="s">
        <v>18633</v>
      </c>
      <c r="G5313" s="34">
        <v>45555</v>
      </c>
      <c r="H5313" s="33" t="s">
        <v>18633</v>
      </c>
      <c r="I5313" s="34">
        <v>45706</v>
      </c>
      <c r="J5313" s="33" t="s">
        <v>18630</v>
      </c>
      <c r="K5313" s="34"/>
      <c r="L5313" s="5" t="s">
        <v>18795</v>
      </c>
      <c r="M5313" s="5" t="s">
        <v>17490</v>
      </c>
      <c r="N5313" s="5" t="s">
        <v>210</v>
      </c>
      <c r="O5313" s="35">
        <v>40542.61</v>
      </c>
      <c r="P5313" s="60" t="s">
        <v>18630</v>
      </c>
      <c r="Q5313" s="5" t="str">
        <f t="shared" si="82"/>
        <v>Ativo</v>
      </c>
      <c r="R5313" s="32" t="e">
        <v>#N/A</v>
      </c>
    </row>
    <row r="5314" spans="1:18" x14ac:dyDescent="0.2">
      <c r="A5314" s="5" t="s">
        <v>17492</v>
      </c>
      <c r="B5314" s="5" t="s">
        <v>17493</v>
      </c>
      <c r="C5314" s="5" t="s">
        <v>17494</v>
      </c>
      <c r="D5314" s="5" t="s">
        <v>18695</v>
      </c>
      <c r="E5314" s="36" t="s">
        <v>71</v>
      </c>
      <c r="F5314" s="5" t="s">
        <v>18633</v>
      </c>
      <c r="G5314" s="34">
        <v>42439</v>
      </c>
      <c r="H5314" s="33" t="s">
        <v>18633</v>
      </c>
      <c r="I5314" s="34">
        <v>43061</v>
      </c>
      <c r="J5314" s="33" t="s">
        <v>18630</v>
      </c>
      <c r="K5314" s="34"/>
      <c r="L5314" s="5" t="s">
        <v>42</v>
      </c>
      <c r="M5314" s="5" t="s">
        <v>1377</v>
      </c>
      <c r="N5314" s="5" t="s">
        <v>26</v>
      </c>
      <c r="O5314" s="35">
        <v>35000</v>
      </c>
      <c r="P5314" s="5" t="s">
        <v>18630</v>
      </c>
      <c r="Q5314" s="5" t="str">
        <f t="shared" si="82"/>
        <v>Arquivado</v>
      </c>
      <c r="R5314" s="32" t="e">
        <v>#N/A</v>
      </c>
    </row>
    <row r="5315" spans="1:18" x14ac:dyDescent="0.2">
      <c r="A5315" s="5" t="s">
        <v>17495</v>
      </c>
      <c r="B5315" s="5" t="s">
        <v>17496</v>
      </c>
      <c r="C5315" s="5" t="s">
        <v>17497</v>
      </c>
      <c r="D5315" s="5" t="s">
        <v>8742</v>
      </c>
      <c r="E5315" s="36" t="s">
        <v>71</v>
      </c>
      <c r="F5315" s="5" t="s">
        <v>18633</v>
      </c>
      <c r="G5315" s="34">
        <v>45385</v>
      </c>
      <c r="H5315" s="33" t="s">
        <v>18633</v>
      </c>
      <c r="I5315" s="34">
        <v>45806</v>
      </c>
      <c r="J5315" s="33" t="s">
        <v>18630</v>
      </c>
      <c r="K5315" s="34"/>
      <c r="L5315" s="5" t="s">
        <v>18796</v>
      </c>
      <c r="M5315" s="5" t="s">
        <v>1211</v>
      </c>
      <c r="N5315" s="5" t="s">
        <v>117</v>
      </c>
      <c r="O5315" s="35">
        <v>709172.63</v>
      </c>
      <c r="P5315" s="60" t="s">
        <v>18630</v>
      </c>
      <c r="Q5315" s="5" t="str">
        <f t="shared" si="82"/>
        <v>Ativo</v>
      </c>
      <c r="R5315" s="32" t="e">
        <v>#N/A</v>
      </c>
    </row>
    <row r="5316" spans="1:18" x14ac:dyDescent="0.2">
      <c r="A5316" s="5" t="s">
        <v>17498</v>
      </c>
      <c r="B5316" s="5"/>
      <c r="C5316" s="5" t="s">
        <v>17499</v>
      </c>
      <c r="D5316" s="5" t="s">
        <v>18693</v>
      </c>
      <c r="E5316" s="36" t="s">
        <v>71</v>
      </c>
      <c r="F5316" s="5" t="s">
        <v>18633</v>
      </c>
      <c r="G5316" s="34">
        <v>45511</v>
      </c>
      <c r="H5316" s="33" t="s">
        <v>18633</v>
      </c>
      <c r="I5316" s="34">
        <v>45750</v>
      </c>
      <c r="J5316" s="33" t="s">
        <v>18630</v>
      </c>
      <c r="K5316" s="34"/>
      <c r="L5316" s="5" t="s">
        <v>18795</v>
      </c>
      <c r="M5316" s="5" t="s">
        <v>17500</v>
      </c>
      <c r="N5316" s="5" t="s">
        <v>117</v>
      </c>
      <c r="O5316" s="35">
        <v>636541</v>
      </c>
      <c r="P5316" s="60" t="s">
        <v>18630</v>
      </c>
      <c r="Q5316" s="5" t="str">
        <f t="shared" ref="Q5316:Q5379" si="83">IF(OR(ISNUMBER(SEARCH("arquivamento",L5316)),ISNUMBER(SEARCH("arquivado",L5316))),"Arquivado","Ativo")</f>
        <v>Ativo</v>
      </c>
      <c r="R5316" s="32" t="e">
        <v>#N/A</v>
      </c>
    </row>
    <row r="5317" spans="1:18" x14ac:dyDescent="0.2">
      <c r="A5317" s="5" t="s">
        <v>17502</v>
      </c>
      <c r="B5317" s="5"/>
      <c r="C5317" s="5" t="s">
        <v>17503</v>
      </c>
      <c r="D5317" s="5" t="s">
        <v>13135</v>
      </c>
      <c r="E5317" s="36" t="s">
        <v>71</v>
      </c>
      <c r="F5317" s="5" t="s">
        <v>18630</v>
      </c>
      <c r="G5317" s="34"/>
      <c r="H5317" s="5" t="s">
        <v>18630</v>
      </c>
      <c r="I5317" s="34"/>
      <c r="J5317" s="5" t="s">
        <v>18630</v>
      </c>
      <c r="K5317" s="34"/>
      <c r="L5317" s="5" t="s">
        <v>23</v>
      </c>
      <c r="M5317" s="5" t="s">
        <v>43</v>
      </c>
      <c r="N5317" s="5" t="s">
        <v>26</v>
      </c>
      <c r="O5317" s="35">
        <v>40000</v>
      </c>
      <c r="P5317" s="5" t="s">
        <v>18630</v>
      </c>
      <c r="Q5317" s="5" t="str">
        <f t="shared" si="83"/>
        <v>Arquivado</v>
      </c>
      <c r="R5317" s="32" t="e">
        <v>#N/A</v>
      </c>
    </row>
    <row r="5318" spans="1:18" x14ac:dyDescent="0.2">
      <c r="A5318" s="5" t="s">
        <v>17504</v>
      </c>
      <c r="B5318" s="5"/>
      <c r="C5318" s="5" t="s">
        <v>17505</v>
      </c>
      <c r="D5318" s="5" t="s">
        <v>19293</v>
      </c>
      <c r="E5318" s="36" t="s">
        <v>71</v>
      </c>
      <c r="F5318" s="5" t="s">
        <v>18633</v>
      </c>
      <c r="G5318" s="34">
        <v>43432</v>
      </c>
      <c r="H5318" s="33" t="s">
        <v>18633</v>
      </c>
      <c r="I5318" s="34">
        <v>44048</v>
      </c>
      <c r="J5318" s="33" t="s">
        <v>18633</v>
      </c>
      <c r="K5318" s="34">
        <v>44645</v>
      </c>
      <c r="L5318" s="33" t="s">
        <v>42</v>
      </c>
      <c r="M5318" s="33" t="s">
        <v>17506</v>
      </c>
      <c r="N5318" s="5" t="s">
        <v>26</v>
      </c>
      <c r="O5318" s="35">
        <v>40000</v>
      </c>
      <c r="P5318" s="5" t="s">
        <v>18630</v>
      </c>
      <c r="Q5318" s="5" t="str">
        <f t="shared" si="83"/>
        <v>Arquivado</v>
      </c>
      <c r="R5318" s="32" t="e">
        <v>#N/A</v>
      </c>
    </row>
    <row r="5319" spans="1:18" x14ac:dyDescent="0.2">
      <c r="A5319" s="5" t="s">
        <v>17508</v>
      </c>
      <c r="B5319" s="5"/>
      <c r="C5319" s="5" t="s">
        <v>17509</v>
      </c>
      <c r="D5319" s="5" t="s">
        <v>19361</v>
      </c>
      <c r="E5319" s="36" t="s">
        <v>71</v>
      </c>
      <c r="F5319" s="5" t="s">
        <v>18633</v>
      </c>
      <c r="G5319" s="34">
        <v>42358</v>
      </c>
      <c r="H5319" s="33" t="s">
        <v>18630</v>
      </c>
      <c r="I5319" s="34"/>
      <c r="J5319" s="5" t="s">
        <v>18633</v>
      </c>
      <c r="K5319" s="34">
        <v>42776</v>
      </c>
      <c r="L5319" s="33" t="s">
        <v>23</v>
      </c>
      <c r="M5319" s="5" t="s">
        <v>17510</v>
      </c>
      <c r="N5319" s="5" t="s">
        <v>26</v>
      </c>
      <c r="O5319" s="35">
        <v>35000</v>
      </c>
      <c r="P5319" s="5" t="s">
        <v>18630</v>
      </c>
      <c r="Q5319" s="5" t="str">
        <f t="shared" si="83"/>
        <v>Arquivado</v>
      </c>
      <c r="R5319" s="32" t="e">
        <v>#N/A</v>
      </c>
    </row>
    <row r="5320" spans="1:18" x14ac:dyDescent="0.2">
      <c r="A5320" s="5" t="s">
        <v>17512</v>
      </c>
      <c r="B5320" s="5" t="s">
        <v>17513</v>
      </c>
      <c r="C5320" s="5" t="s">
        <v>13053</v>
      </c>
      <c r="D5320" s="5" t="s">
        <v>694</v>
      </c>
      <c r="E5320" s="36" t="s">
        <v>71</v>
      </c>
      <c r="F5320" s="5" t="s">
        <v>18633</v>
      </c>
      <c r="G5320" s="34">
        <v>45534</v>
      </c>
      <c r="H5320" s="33" t="s">
        <v>18633</v>
      </c>
      <c r="I5320" s="34">
        <v>45693</v>
      </c>
      <c r="J5320" s="33" t="s">
        <v>18633</v>
      </c>
      <c r="K5320" s="34">
        <v>45987</v>
      </c>
      <c r="L5320" s="33" t="s">
        <v>42</v>
      </c>
      <c r="M5320" s="5" t="s">
        <v>43</v>
      </c>
      <c r="N5320" s="5" t="s">
        <v>26</v>
      </c>
      <c r="O5320" s="35">
        <v>100680.66</v>
      </c>
      <c r="P5320" s="5" t="s">
        <v>18630</v>
      </c>
      <c r="Q5320" s="5" t="str">
        <f t="shared" si="83"/>
        <v>Arquivado</v>
      </c>
      <c r="R5320" s="32" t="e">
        <v>#N/A</v>
      </c>
    </row>
    <row r="5321" spans="1:18" x14ac:dyDescent="0.2">
      <c r="A5321" s="5" t="s">
        <v>17514</v>
      </c>
      <c r="B5321" s="5"/>
      <c r="C5321" s="5" t="s">
        <v>17515</v>
      </c>
      <c r="D5321" s="5" t="s">
        <v>17516</v>
      </c>
      <c r="E5321" s="36" t="s">
        <v>71</v>
      </c>
      <c r="F5321" s="5" t="s">
        <v>18633</v>
      </c>
      <c r="G5321" s="34">
        <v>44316</v>
      </c>
      <c r="H5321" s="33" t="s">
        <v>18633</v>
      </c>
      <c r="I5321" s="34">
        <v>45161</v>
      </c>
      <c r="J5321" s="33" t="s">
        <v>18633</v>
      </c>
      <c r="K5321" s="34">
        <v>45205</v>
      </c>
      <c r="L5321" s="33" t="s">
        <v>18684</v>
      </c>
      <c r="M5321" s="33" t="s">
        <v>10769</v>
      </c>
      <c r="N5321" s="5" t="s">
        <v>117</v>
      </c>
      <c r="O5321" s="35">
        <v>40000</v>
      </c>
      <c r="P5321" s="60" t="s">
        <v>18630</v>
      </c>
      <c r="Q5321" s="5" t="str">
        <f t="shared" si="83"/>
        <v>Ativo</v>
      </c>
      <c r="R5321" s="32" t="e">
        <v>#N/A</v>
      </c>
    </row>
    <row r="5322" spans="1:18" x14ac:dyDescent="0.2">
      <c r="A5322" s="5" t="s">
        <v>17517</v>
      </c>
      <c r="B5322" s="5"/>
      <c r="C5322" s="5" t="s">
        <v>17518</v>
      </c>
      <c r="D5322" s="5" t="s">
        <v>18692</v>
      </c>
      <c r="E5322" s="36" t="s">
        <v>71</v>
      </c>
      <c r="F5322" s="5" t="s">
        <v>18633</v>
      </c>
      <c r="G5322" s="34">
        <v>42489</v>
      </c>
      <c r="H5322" s="33" t="s">
        <v>18633</v>
      </c>
      <c r="I5322" s="34">
        <v>42998</v>
      </c>
      <c r="J5322" s="33" t="s">
        <v>18633</v>
      </c>
      <c r="K5322" s="34">
        <v>43502</v>
      </c>
      <c r="L5322" s="33" t="s">
        <v>42</v>
      </c>
      <c r="M5322" s="5" t="s">
        <v>17519</v>
      </c>
      <c r="N5322" s="5" t="s">
        <v>26</v>
      </c>
      <c r="O5322" s="35">
        <v>35000</v>
      </c>
      <c r="P5322" s="5" t="s">
        <v>18630</v>
      </c>
      <c r="Q5322" s="5" t="str">
        <f t="shared" si="83"/>
        <v>Arquivado</v>
      </c>
      <c r="R5322" s="32" t="e">
        <v>#N/A</v>
      </c>
    </row>
    <row r="5323" spans="1:18" x14ac:dyDescent="0.2">
      <c r="A5323" s="5" t="s">
        <v>17521</v>
      </c>
      <c r="B5323" s="5"/>
      <c r="C5323" s="5" t="s">
        <v>8909</v>
      </c>
      <c r="D5323" s="5" t="s">
        <v>19407</v>
      </c>
      <c r="E5323" s="36" t="s">
        <v>71</v>
      </c>
      <c r="F5323" s="5" t="s">
        <v>18633</v>
      </c>
      <c r="G5323" s="34">
        <v>42822</v>
      </c>
      <c r="H5323" s="33" t="s">
        <v>18633</v>
      </c>
      <c r="I5323" s="34">
        <v>43242</v>
      </c>
      <c r="J5323" s="33" t="s">
        <v>18633</v>
      </c>
      <c r="K5323" s="34">
        <v>44467</v>
      </c>
      <c r="L5323" s="33" t="s">
        <v>42</v>
      </c>
      <c r="M5323" s="5" t="s">
        <v>43</v>
      </c>
      <c r="N5323" s="5" t="s">
        <v>26</v>
      </c>
      <c r="O5323" s="35">
        <v>90000</v>
      </c>
      <c r="P5323" s="5" t="s">
        <v>18630</v>
      </c>
      <c r="Q5323" s="5" t="str">
        <f t="shared" si="83"/>
        <v>Arquivado</v>
      </c>
      <c r="R5323" s="32" t="e">
        <v>#N/A</v>
      </c>
    </row>
    <row r="5324" spans="1:18" x14ac:dyDescent="0.2">
      <c r="A5324" s="5" t="s">
        <v>17522</v>
      </c>
      <c r="B5324" s="5"/>
      <c r="C5324" s="5" t="s">
        <v>17523</v>
      </c>
      <c r="D5324" s="5" t="s">
        <v>18691</v>
      </c>
      <c r="E5324" s="36" t="s">
        <v>71</v>
      </c>
      <c r="F5324" s="5" t="s">
        <v>18633</v>
      </c>
      <c r="G5324" s="34">
        <v>42551</v>
      </c>
      <c r="H5324" s="33" t="s">
        <v>18630</v>
      </c>
      <c r="I5324" s="34"/>
      <c r="J5324" s="5" t="s">
        <v>18633</v>
      </c>
      <c r="K5324" s="34">
        <v>42940</v>
      </c>
      <c r="L5324" s="33" t="s">
        <v>23</v>
      </c>
      <c r="M5324" s="5" t="s">
        <v>43</v>
      </c>
      <c r="N5324" s="5" t="s">
        <v>26</v>
      </c>
      <c r="O5324" s="35">
        <v>35000</v>
      </c>
      <c r="P5324" s="5" t="s">
        <v>18630</v>
      </c>
      <c r="Q5324" s="5" t="str">
        <f t="shared" si="83"/>
        <v>Arquivado</v>
      </c>
      <c r="R5324" s="32" t="e">
        <v>#N/A</v>
      </c>
    </row>
    <row r="5325" spans="1:18" x14ac:dyDescent="0.2">
      <c r="A5325" s="5" t="s">
        <v>17524</v>
      </c>
      <c r="B5325" s="5" t="s">
        <v>17525</v>
      </c>
      <c r="C5325" s="5" t="s">
        <v>17526</v>
      </c>
      <c r="D5325" s="5" t="s">
        <v>184</v>
      </c>
      <c r="E5325" s="36" t="s">
        <v>71</v>
      </c>
      <c r="F5325" s="5" t="s">
        <v>18633</v>
      </c>
      <c r="G5325" s="34">
        <v>43265</v>
      </c>
      <c r="H5325" s="33" t="s">
        <v>18633</v>
      </c>
      <c r="I5325" s="34">
        <v>43446</v>
      </c>
      <c r="J5325" s="33" t="s">
        <v>18633</v>
      </c>
      <c r="K5325" s="34">
        <v>44985</v>
      </c>
      <c r="L5325" s="33" t="s">
        <v>42</v>
      </c>
      <c r="M5325" s="33" t="s">
        <v>17527</v>
      </c>
      <c r="N5325" s="5" t="s">
        <v>26</v>
      </c>
      <c r="O5325" s="35">
        <v>40000</v>
      </c>
      <c r="P5325" s="5" t="s">
        <v>18633</v>
      </c>
      <c r="Q5325" s="5" t="str">
        <f t="shared" si="83"/>
        <v>Arquivado</v>
      </c>
      <c r="R5325" s="32" t="e">
        <v>#N/A</v>
      </c>
    </row>
    <row r="5326" spans="1:18" x14ac:dyDescent="0.2">
      <c r="A5326" s="5" t="s">
        <v>17529</v>
      </c>
      <c r="B5326" s="5"/>
      <c r="C5326" s="5" t="s">
        <v>17530</v>
      </c>
      <c r="D5326" s="5" t="s">
        <v>18695</v>
      </c>
      <c r="E5326" s="36" t="s">
        <v>71</v>
      </c>
      <c r="F5326" s="5" t="s">
        <v>18630</v>
      </c>
      <c r="G5326" s="34"/>
      <c r="H5326" s="5" t="s">
        <v>18630</v>
      </c>
      <c r="I5326" s="34"/>
      <c r="J5326" s="5" t="s">
        <v>18633</v>
      </c>
      <c r="K5326" s="34">
        <v>43311</v>
      </c>
      <c r="L5326" s="33" t="s">
        <v>42</v>
      </c>
      <c r="M5326" s="5" t="s">
        <v>17531</v>
      </c>
      <c r="N5326" s="5" t="s">
        <v>26</v>
      </c>
      <c r="O5326" s="35">
        <v>40000</v>
      </c>
      <c r="P5326" s="5" t="s">
        <v>18630</v>
      </c>
      <c r="Q5326" s="5" t="str">
        <f t="shared" si="83"/>
        <v>Arquivado</v>
      </c>
      <c r="R5326" s="32" t="e">
        <v>#N/A</v>
      </c>
    </row>
    <row r="5327" spans="1:18" x14ac:dyDescent="0.2">
      <c r="A5327" s="5" t="s">
        <v>17533</v>
      </c>
      <c r="B5327" s="5"/>
      <c r="C5327" s="5" t="s">
        <v>17534</v>
      </c>
      <c r="D5327" s="5" t="s">
        <v>17535</v>
      </c>
      <c r="E5327" s="36" t="s">
        <v>71</v>
      </c>
      <c r="F5327" s="5" t="s">
        <v>18633</v>
      </c>
      <c r="G5327" s="34">
        <v>45440</v>
      </c>
      <c r="H5327" s="33" t="s">
        <v>18633</v>
      </c>
      <c r="I5327" s="34">
        <v>45643</v>
      </c>
      <c r="J5327" s="33" t="s">
        <v>18633</v>
      </c>
      <c r="K5327" s="34">
        <v>45699</v>
      </c>
      <c r="L5327" s="33" t="s">
        <v>18794</v>
      </c>
      <c r="M5327" s="33" t="s">
        <v>17536</v>
      </c>
      <c r="N5327" s="5" t="s">
        <v>117</v>
      </c>
      <c r="O5327" s="35">
        <v>889039.19</v>
      </c>
      <c r="P5327" s="60" t="s">
        <v>18630</v>
      </c>
      <c r="Q5327" s="5" t="str">
        <f t="shared" si="83"/>
        <v>Ativo</v>
      </c>
      <c r="R5327" s="32" t="e">
        <v>#N/A</v>
      </c>
    </row>
    <row r="5328" spans="1:18" x14ac:dyDescent="0.2">
      <c r="A5328" s="5" t="s">
        <v>17538</v>
      </c>
      <c r="B5328" s="5"/>
      <c r="C5328" s="5" t="s">
        <v>14024</v>
      </c>
      <c r="D5328" s="5" t="s">
        <v>18692</v>
      </c>
      <c r="E5328" s="36" t="s">
        <v>71</v>
      </c>
      <c r="F5328" s="5" t="s">
        <v>18633</v>
      </c>
      <c r="G5328" s="34">
        <v>42890</v>
      </c>
      <c r="H5328" s="33" t="s">
        <v>18633</v>
      </c>
      <c r="I5328" s="34">
        <v>43004</v>
      </c>
      <c r="J5328" s="33" t="s">
        <v>18633</v>
      </c>
      <c r="K5328" s="34">
        <v>43032</v>
      </c>
      <c r="L5328" s="33" t="s">
        <v>23</v>
      </c>
      <c r="M5328" s="33" t="s">
        <v>43</v>
      </c>
      <c r="N5328" s="5" t="s">
        <v>26</v>
      </c>
      <c r="O5328" s="35">
        <v>40000</v>
      </c>
      <c r="P5328" s="5" t="s">
        <v>18630</v>
      </c>
      <c r="Q5328" s="5" t="str">
        <f t="shared" si="83"/>
        <v>Arquivado</v>
      </c>
      <c r="R5328" s="32" t="e">
        <v>#N/A</v>
      </c>
    </row>
    <row r="5329" spans="1:18" x14ac:dyDescent="0.2">
      <c r="A5329" s="5" t="s">
        <v>17539</v>
      </c>
      <c r="B5329" s="5"/>
      <c r="C5329" s="5" t="s">
        <v>17540</v>
      </c>
      <c r="D5329" s="5" t="s">
        <v>911</v>
      </c>
      <c r="E5329" s="36" t="s">
        <v>71</v>
      </c>
      <c r="F5329" s="5" t="s">
        <v>18633</v>
      </c>
      <c r="G5329" s="34">
        <v>45358</v>
      </c>
      <c r="H5329" s="33" t="s">
        <v>18630</v>
      </c>
      <c r="I5329" s="34"/>
      <c r="J5329" s="5" t="s">
        <v>18633</v>
      </c>
      <c r="K5329" s="34">
        <v>45397</v>
      </c>
      <c r="L5329" s="33" t="s">
        <v>42</v>
      </c>
      <c r="M5329" s="33" t="s">
        <v>17541</v>
      </c>
      <c r="N5329" s="5" t="s">
        <v>26</v>
      </c>
      <c r="O5329" s="35">
        <v>76137.78</v>
      </c>
      <c r="P5329" s="5" t="s">
        <v>18633</v>
      </c>
      <c r="Q5329" s="5" t="str">
        <f t="shared" si="83"/>
        <v>Arquivado</v>
      </c>
      <c r="R5329" s="32" t="e">
        <v>#N/A</v>
      </c>
    </row>
    <row r="5330" spans="1:18" x14ac:dyDescent="0.2">
      <c r="A5330" s="5" t="s">
        <v>17543</v>
      </c>
      <c r="B5330" s="5"/>
      <c r="C5330" s="5" t="s">
        <v>17544</v>
      </c>
      <c r="D5330" s="5" t="s">
        <v>17545</v>
      </c>
      <c r="E5330" s="36" t="s">
        <v>71</v>
      </c>
      <c r="F5330" s="5" t="s">
        <v>18633</v>
      </c>
      <c r="G5330" s="34">
        <v>45421</v>
      </c>
      <c r="H5330" s="33" t="s">
        <v>18633</v>
      </c>
      <c r="I5330" s="34">
        <v>45554</v>
      </c>
      <c r="J5330" s="33" t="s">
        <v>18633</v>
      </c>
      <c r="K5330" s="34">
        <v>45881</v>
      </c>
      <c r="L5330" s="33" t="s">
        <v>18794</v>
      </c>
      <c r="M5330" s="33" t="s">
        <v>17546</v>
      </c>
      <c r="N5330" s="5" t="s">
        <v>117</v>
      </c>
      <c r="O5330" s="35">
        <v>236302.16</v>
      </c>
      <c r="P5330" s="60" t="s">
        <v>18630</v>
      </c>
      <c r="Q5330" s="5" t="str">
        <f t="shared" si="83"/>
        <v>Ativo</v>
      </c>
      <c r="R5330" s="32" t="e">
        <v>#N/A</v>
      </c>
    </row>
    <row r="5331" spans="1:18" x14ac:dyDescent="0.2">
      <c r="A5331" s="5" t="s">
        <v>17548</v>
      </c>
      <c r="B5331" s="5"/>
      <c r="C5331" s="5" t="s">
        <v>17549</v>
      </c>
      <c r="D5331" s="5" t="s">
        <v>976</v>
      </c>
      <c r="E5331" s="36" t="s">
        <v>71</v>
      </c>
      <c r="F5331" s="5" t="s">
        <v>18633</v>
      </c>
      <c r="G5331" s="34">
        <v>46090</v>
      </c>
      <c r="H5331" s="33" t="s">
        <v>18630</v>
      </c>
      <c r="I5331" s="34"/>
      <c r="J5331" s="5" t="s">
        <v>18630</v>
      </c>
      <c r="K5331" s="34"/>
      <c r="L5331" s="5" t="s">
        <v>18795</v>
      </c>
      <c r="M5331" s="5" t="s">
        <v>17550</v>
      </c>
      <c r="N5331" s="5" t="s">
        <v>117</v>
      </c>
      <c r="O5331" s="35">
        <v>587097.13</v>
      </c>
      <c r="P5331" s="60" t="s">
        <v>18630</v>
      </c>
      <c r="Q5331" s="5" t="str">
        <f t="shared" si="83"/>
        <v>Ativo</v>
      </c>
      <c r="R5331" s="32" t="e">
        <v>#N/A</v>
      </c>
    </row>
    <row r="5332" spans="1:18" x14ac:dyDescent="0.2">
      <c r="A5332" s="5" t="s">
        <v>17552</v>
      </c>
      <c r="B5332" s="5"/>
      <c r="C5332" s="5" t="s">
        <v>17553</v>
      </c>
      <c r="D5332" s="5" t="s">
        <v>8774</v>
      </c>
      <c r="E5332" s="36" t="s">
        <v>71</v>
      </c>
      <c r="F5332" s="5" t="s">
        <v>18630</v>
      </c>
      <c r="G5332" s="34"/>
      <c r="H5332" s="5" t="s">
        <v>18630</v>
      </c>
      <c r="I5332" s="34"/>
      <c r="J5332" s="5" t="s">
        <v>18633</v>
      </c>
      <c r="K5332" s="34">
        <v>46050</v>
      </c>
      <c r="L5332" s="33" t="s">
        <v>18794</v>
      </c>
      <c r="M5332" s="33" t="s">
        <v>17554</v>
      </c>
      <c r="N5332" s="5" t="s">
        <v>18712</v>
      </c>
      <c r="O5332" s="35">
        <v>474219.65</v>
      </c>
      <c r="P5332" s="60" t="s">
        <v>18630</v>
      </c>
      <c r="Q5332" s="5" t="str">
        <f t="shared" si="83"/>
        <v>Ativo</v>
      </c>
      <c r="R5332" s="32" t="e">
        <v>#N/A</v>
      </c>
    </row>
    <row r="5333" spans="1:18" x14ac:dyDescent="0.2">
      <c r="A5333" s="5" t="s">
        <v>17556</v>
      </c>
      <c r="B5333" s="5"/>
      <c r="C5333" s="5" t="s">
        <v>17557</v>
      </c>
      <c r="D5333" s="5" t="s">
        <v>17558</v>
      </c>
      <c r="E5333" s="36" t="s">
        <v>71</v>
      </c>
      <c r="F5333" s="5" t="s">
        <v>18633</v>
      </c>
      <c r="G5333" s="34">
        <v>45404</v>
      </c>
      <c r="H5333" s="33" t="s">
        <v>18633</v>
      </c>
      <c r="I5333" s="34">
        <v>45643</v>
      </c>
      <c r="J5333" s="33" t="s">
        <v>18630</v>
      </c>
      <c r="K5333" s="34"/>
      <c r="L5333" s="5" t="s">
        <v>18796</v>
      </c>
      <c r="M5333" s="5" t="s">
        <v>1211</v>
      </c>
      <c r="N5333" s="5" t="s">
        <v>117</v>
      </c>
      <c r="O5333" s="35">
        <v>769483.47</v>
      </c>
      <c r="P5333" s="60" t="s">
        <v>18630</v>
      </c>
      <c r="Q5333" s="5" t="str">
        <f t="shared" si="83"/>
        <v>Ativo</v>
      </c>
      <c r="R5333" s="32" t="e">
        <v>#N/A</v>
      </c>
    </row>
    <row r="5334" spans="1:18" x14ac:dyDescent="0.2">
      <c r="A5334" s="5" t="s">
        <v>17559</v>
      </c>
      <c r="B5334" s="5"/>
      <c r="C5334" s="5" t="s">
        <v>17560</v>
      </c>
      <c r="D5334" s="5" t="s">
        <v>19470</v>
      </c>
      <c r="E5334" s="36" t="s">
        <v>71</v>
      </c>
      <c r="F5334" s="5" t="s">
        <v>18633</v>
      </c>
      <c r="G5334" s="34">
        <v>44300</v>
      </c>
      <c r="H5334" s="33" t="s">
        <v>18633</v>
      </c>
      <c r="I5334" s="34">
        <v>44536</v>
      </c>
      <c r="J5334" s="33" t="s">
        <v>18630</v>
      </c>
      <c r="K5334" s="34"/>
      <c r="L5334" s="5" t="s">
        <v>42</v>
      </c>
      <c r="M5334" s="5" t="s">
        <v>17561</v>
      </c>
      <c r="N5334" s="5" t="s">
        <v>26</v>
      </c>
      <c r="O5334" s="35">
        <v>130983.45</v>
      </c>
      <c r="P5334" s="5" t="s">
        <v>18630</v>
      </c>
      <c r="Q5334" s="5" t="str">
        <f t="shared" si="83"/>
        <v>Arquivado</v>
      </c>
      <c r="R5334" s="32" t="e">
        <v>#N/A</v>
      </c>
    </row>
    <row r="5335" spans="1:18" x14ac:dyDescent="0.2">
      <c r="A5335" s="5" t="s">
        <v>17563</v>
      </c>
      <c r="B5335" s="5"/>
      <c r="C5335" s="5" t="s">
        <v>17564</v>
      </c>
      <c r="D5335" s="5" t="s">
        <v>17565</v>
      </c>
      <c r="E5335" s="36" t="s">
        <v>71</v>
      </c>
      <c r="F5335" s="5" t="s">
        <v>18633</v>
      </c>
      <c r="G5335" s="34">
        <v>45645</v>
      </c>
      <c r="H5335" s="33" t="s">
        <v>18630</v>
      </c>
      <c r="I5335" s="34"/>
      <c r="J5335" s="5" t="s">
        <v>18630</v>
      </c>
      <c r="K5335" s="34"/>
      <c r="L5335" s="5" t="s">
        <v>42</v>
      </c>
      <c r="M5335" s="33" t="s">
        <v>43</v>
      </c>
      <c r="N5335" s="5" t="s">
        <v>26</v>
      </c>
      <c r="O5335" s="35">
        <v>376582.1</v>
      </c>
      <c r="P5335" s="5" t="s">
        <v>18633</v>
      </c>
      <c r="Q5335" s="5" t="str">
        <f t="shared" si="83"/>
        <v>Arquivado</v>
      </c>
      <c r="R5335" s="32" t="e">
        <v>#N/A</v>
      </c>
    </row>
    <row r="5336" spans="1:18" x14ac:dyDescent="0.2">
      <c r="A5336" s="5" t="s">
        <v>17566</v>
      </c>
      <c r="B5336" s="5" t="s">
        <v>17567</v>
      </c>
      <c r="C5336" s="5" t="s">
        <v>17568</v>
      </c>
      <c r="D5336" s="5" t="s">
        <v>19404</v>
      </c>
      <c r="E5336" s="36" t="s">
        <v>71</v>
      </c>
      <c r="F5336" s="5" t="s">
        <v>18633</v>
      </c>
      <c r="G5336" s="34">
        <v>45509</v>
      </c>
      <c r="H5336" s="33" t="s">
        <v>18633</v>
      </c>
      <c r="I5336" s="34">
        <v>45950</v>
      </c>
      <c r="J5336" s="33" t="s">
        <v>18630</v>
      </c>
      <c r="K5336" s="34"/>
      <c r="L5336" s="5" t="s">
        <v>18795</v>
      </c>
      <c r="M5336" s="5" t="s">
        <v>3510</v>
      </c>
      <c r="N5336" s="5" t="s">
        <v>117</v>
      </c>
      <c r="O5336" s="35">
        <v>497853.28</v>
      </c>
      <c r="P5336" s="60" t="s">
        <v>18630</v>
      </c>
      <c r="Q5336" s="5" t="str">
        <f t="shared" si="83"/>
        <v>Ativo</v>
      </c>
      <c r="R5336" s="32" t="e">
        <v>#N/A</v>
      </c>
    </row>
    <row r="5337" spans="1:18" x14ac:dyDescent="0.2">
      <c r="A5337" s="5" t="s">
        <v>17569</v>
      </c>
      <c r="B5337" s="5"/>
      <c r="C5337" s="5" t="s">
        <v>17570</v>
      </c>
      <c r="D5337" s="5" t="s">
        <v>18691</v>
      </c>
      <c r="E5337" s="36" t="s">
        <v>71</v>
      </c>
      <c r="F5337" s="5" t="s">
        <v>18633</v>
      </c>
      <c r="G5337" s="34">
        <v>45842</v>
      </c>
      <c r="H5337" s="33" t="s">
        <v>18630</v>
      </c>
      <c r="I5337" s="34"/>
      <c r="J5337" s="5" t="s">
        <v>18633</v>
      </c>
      <c r="K5337" s="34">
        <v>45842</v>
      </c>
      <c r="L5337" s="33" t="s">
        <v>42</v>
      </c>
      <c r="M5337" s="33" t="s">
        <v>484</v>
      </c>
      <c r="N5337" s="5" t="s">
        <v>26</v>
      </c>
      <c r="O5337" s="35">
        <v>268044.65999999997</v>
      </c>
      <c r="P5337" s="5" t="s">
        <v>18633</v>
      </c>
      <c r="Q5337" s="5" t="str">
        <f t="shared" si="83"/>
        <v>Arquivado</v>
      </c>
      <c r="R5337" s="32" t="e">
        <v>#N/A</v>
      </c>
    </row>
    <row r="5338" spans="1:18" x14ac:dyDescent="0.2">
      <c r="A5338" s="5" t="s">
        <v>17571</v>
      </c>
      <c r="B5338" s="5"/>
      <c r="C5338" s="5" t="s">
        <v>17572</v>
      </c>
      <c r="D5338" s="5" t="s">
        <v>8742</v>
      </c>
      <c r="E5338" s="36" t="s">
        <v>71</v>
      </c>
      <c r="F5338" s="5" t="s">
        <v>18633</v>
      </c>
      <c r="G5338" s="34">
        <v>45390</v>
      </c>
      <c r="H5338" s="33" t="s">
        <v>18633</v>
      </c>
      <c r="I5338" s="34">
        <v>45568</v>
      </c>
      <c r="J5338" s="33" t="s">
        <v>18630</v>
      </c>
      <c r="K5338" s="34"/>
      <c r="L5338" s="5" t="s">
        <v>18796</v>
      </c>
      <c r="M5338" s="5" t="s">
        <v>1023</v>
      </c>
      <c r="N5338" s="5" t="s">
        <v>117</v>
      </c>
      <c r="O5338" s="35">
        <v>610451.06000000006</v>
      </c>
      <c r="P5338" s="60" t="s">
        <v>18630</v>
      </c>
      <c r="Q5338" s="5" t="str">
        <f t="shared" si="83"/>
        <v>Ativo</v>
      </c>
      <c r="R5338" s="32" t="e">
        <v>#N/A</v>
      </c>
    </row>
    <row r="5339" spans="1:18" x14ac:dyDescent="0.2">
      <c r="A5339" s="5" t="s">
        <v>17573</v>
      </c>
      <c r="B5339" s="5"/>
      <c r="C5339" s="5" t="s">
        <v>10849</v>
      </c>
      <c r="D5339" s="5" t="s">
        <v>10850</v>
      </c>
      <c r="E5339" s="36" t="s">
        <v>71</v>
      </c>
      <c r="F5339" s="5" t="s">
        <v>18633</v>
      </c>
      <c r="G5339" s="34">
        <v>43453</v>
      </c>
      <c r="H5339" s="33" t="s">
        <v>18633</v>
      </c>
      <c r="I5339" s="34">
        <v>43896</v>
      </c>
      <c r="J5339" s="33" t="s">
        <v>18633</v>
      </c>
      <c r="K5339" s="34">
        <v>44224</v>
      </c>
      <c r="L5339" s="33" t="s">
        <v>42</v>
      </c>
      <c r="M5339" s="33" t="s">
        <v>17574</v>
      </c>
      <c r="N5339" s="5" t="s">
        <v>26</v>
      </c>
      <c r="O5339" s="35">
        <v>40000</v>
      </c>
      <c r="P5339" s="5" t="s">
        <v>18633</v>
      </c>
      <c r="Q5339" s="5" t="str">
        <f t="shared" si="83"/>
        <v>Arquivado</v>
      </c>
      <c r="R5339" s="32" t="e">
        <v>#N/A</v>
      </c>
    </row>
    <row r="5340" spans="1:18" x14ac:dyDescent="0.2">
      <c r="A5340" s="5" t="s">
        <v>17576</v>
      </c>
      <c r="B5340" s="5"/>
      <c r="C5340" s="5" t="s">
        <v>17577</v>
      </c>
      <c r="D5340" s="5" t="s">
        <v>18691</v>
      </c>
      <c r="E5340" s="36" t="s">
        <v>71</v>
      </c>
      <c r="F5340" s="5" t="s">
        <v>18630</v>
      </c>
      <c r="G5340" s="34"/>
      <c r="H5340" s="5" t="s">
        <v>18630</v>
      </c>
      <c r="I5340" s="34"/>
      <c r="J5340" s="5" t="s">
        <v>18630</v>
      </c>
      <c r="K5340" s="34"/>
      <c r="L5340" s="5" t="s">
        <v>23</v>
      </c>
      <c r="M5340" s="5" t="s">
        <v>43</v>
      </c>
      <c r="N5340" s="5" t="s">
        <v>26</v>
      </c>
      <c r="O5340" s="35">
        <v>40000</v>
      </c>
      <c r="P5340" s="5" t="s">
        <v>18630</v>
      </c>
      <c r="Q5340" s="5" t="str">
        <f t="shared" si="83"/>
        <v>Arquivado</v>
      </c>
      <c r="R5340" s="32" t="e">
        <v>#N/A</v>
      </c>
    </row>
    <row r="5341" spans="1:18" x14ac:dyDescent="0.2">
      <c r="A5341" s="5" t="s">
        <v>17578</v>
      </c>
      <c r="B5341" s="5"/>
      <c r="C5341" s="5" t="s">
        <v>17579</v>
      </c>
      <c r="D5341" s="5" t="s">
        <v>8900</v>
      </c>
      <c r="E5341" s="36" t="s">
        <v>71</v>
      </c>
      <c r="F5341" s="5" t="s">
        <v>18633</v>
      </c>
      <c r="G5341" s="34">
        <v>45576</v>
      </c>
      <c r="H5341" s="33" t="s">
        <v>18630</v>
      </c>
      <c r="I5341" s="34"/>
      <c r="J5341" s="5" t="s">
        <v>18630</v>
      </c>
      <c r="K5341" s="34"/>
      <c r="L5341" s="5" t="s">
        <v>42</v>
      </c>
      <c r="M5341" s="33" t="s">
        <v>43</v>
      </c>
      <c r="N5341" s="5" t="s">
        <v>26</v>
      </c>
      <c r="O5341" s="35">
        <v>351251.11</v>
      </c>
      <c r="P5341" s="5" t="s">
        <v>18633</v>
      </c>
      <c r="Q5341" s="5" t="str">
        <f t="shared" si="83"/>
        <v>Arquivado</v>
      </c>
      <c r="R5341" s="32" t="e">
        <v>#N/A</v>
      </c>
    </row>
    <row r="5342" spans="1:18" x14ac:dyDescent="0.2">
      <c r="A5342" s="5" t="s">
        <v>17580</v>
      </c>
      <c r="B5342" s="5"/>
      <c r="C5342" s="5" t="s">
        <v>17581</v>
      </c>
      <c r="D5342" s="5" t="s">
        <v>18691</v>
      </c>
      <c r="E5342" s="36" t="s">
        <v>71</v>
      </c>
      <c r="F5342" s="5" t="s">
        <v>18633</v>
      </c>
      <c r="G5342" s="34">
        <v>45475</v>
      </c>
      <c r="H5342" s="33" t="s">
        <v>18633</v>
      </c>
      <c r="I5342" s="34">
        <v>45562</v>
      </c>
      <c r="J5342" s="33" t="s">
        <v>18630</v>
      </c>
      <c r="K5342" s="34"/>
      <c r="L5342" s="5" t="s">
        <v>18796</v>
      </c>
      <c r="M5342" s="5" t="s">
        <v>1211</v>
      </c>
      <c r="N5342" s="5" t="s">
        <v>210</v>
      </c>
      <c r="O5342" s="35">
        <v>113649.54</v>
      </c>
      <c r="P5342" s="60" t="s">
        <v>18630</v>
      </c>
      <c r="Q5342" s="5" t="str">
        <f t="shared" si="83"/>
        <v>Ativo</v>
      </c>
      <c r="R5342" s="32" t="e">
        <v>#N/A</v>
      </c>
    </row>
    <row r="5343" spans="1:18" x14ac:dyDescent="0.2">
      <c r="A5343" s="5" t="s">
        <v>17582</v>
      </c>
      <c r="B5343" s="5"/>
      <c r="C5343" s="5" t="s">
        <v>17583</v>
      </c>
      <c r="D5343" s="5" t="s">
        <v>16713</v>
      </c>
      <c r="E5343" s="36" t="s">
        <v>71</v>
      </c>
      <c r="F5343" s="5" t="s">
        <v>18633</v>
      </c>
      <c r="G5343" s="34">
        <v>45847</v>
      </c>
      <c r="H5343" s="33" t="s">
        <v>18630</v>
      </c>
      <c r="I5343" s="34"/>
      <c r="J5343" s="5" t="s">
        <v>18633</v>
      </c>
      <c r="K5343" s="34">
        <v>45863</v>
      </c>
      <c r="L5343" s="33" t="s">
        <v>18794</v>
      </c>
      <c r="M5343" s="33" t="s">
        <v>436</v>
      </c>
      <c r="N5343" s="5" t="s">
        <v>117</v>
      </c>
      <c r="O5343" s="35">
        <v>345765</v>
      </c>
      <c r="P5343" s="60" t="s">
        <v>18633</v>
      </c>
      <c r="Q5343" s="5" t="str">
        <f t="shared" si="83"/>
        <v>Ativo</v>
      </c>
      <c r="R5343" s="32" t="e">
        <v>#N/A</v>
      </c>
    </row>
    <row r="5344" spans="1:18" x14ac:dyDescent="0.2">
      <c r="A5344" s="5" t="s">
        <v>17584</v>
      </c>
      <c r="B5344" s="5" t="s">
        <v>17585</v>
      </c>
      <c r="C5344" s="5" t="s">
        <v>16456</v>
      </c>
      <c r="D5344" s="5" t="s">
        <v>18695</v>
      </c>
      <c r="E5344" s="36" t="s">
        <v>71</v>
      </c>
      <c r="F5344" s="5" t="s">
        <v>18633</v>
      </c>
      <c r="G5344" s="34">
        <v>43215</v>
      </c>
      <c r="H5344" s="33" t="s">
        <v>18633</v>
      </c>
      <c r="I5344" s="34">
        <v>43306</v>
      </c>
      <c r="J5344" s="33" t="s">
        <v>18633</v>
      </c>
      <c r="K5344" s="34">
        <v>43728</v>
      </c>
      <c r="L5344" s="33" t="s">
        <v>42</v>
      </c>
      <c r="M5344" s="5" t="s">
        <v>17586</v>
      </c>
      <c r="N5344" s="5" t="s">
        <v>26</v>
      </c>
      <c r="O5344" s="35">
        <v>200000</v>
      </c>
      <c r="P5344" s="5" t="s">
        <v>18630</v>
      </c>
      <c r="Q5344" s="5" t="str">
        <f t="shared" si="83"/>
        <v>Arquivado</v>
      </c>
      <c r="R5344" s="32" t="e">
        <v>#N/A</v>
      </c>
    </row>
    <row r="5345" spans="1:18" x14ac:dyDescent="0.2">
      <c r="A5345" s="5" t="s">
        <v>17588</v>
      </c>
      <c r="B5345" s="5" t="s">
        <v>17589</v>
      </c>
      <c r="C5345" s="5" t="s">
        <v>14737</v>
      </c>
      <c r="D5345" s="5" t="s">
        <v>18692</v>
      </c>
      <c r="E5345" s="36" t="s">
        <v>71</v>
      </c>
      <c r="F5345" s="5" t="s">
        <v>18633</v>
      </c>
      <c r="G5345" s="34">
        <v>43336</v>
      </c>
      <c r="H5345" s="33" t="s">
        <v>18633</v>
      </c>
      <c r="I5345" s="34">
        <v>43536</v>
      </c>
      <c r="J5345" s="33" t="s">
        <v>18633</v>
      </c>
      <c r="K5345" s="34">
        <v>44797</v>
      </c>
      <c r="L5345" s="33" t="s">
        <v>42</v>
      </c>
      <c r="M5345" s="5" t="s">
        <v>43</v>
      </c>
      <c r="N5345" s="5" t="s">
        <v>26</v>
      </c>
      <c r="O5345" s="35">
        <v>40000</v>
      </c>
      <c r="P5345" s="5" t="s">
        <v>18630</v>
      </c>
      <c r="Q5345" s="5" t="str">
        <f t="shared" si="83"/>
        <v>Arquivado</v>
      </c>
      <c r="R5345" s="32" t="e">
        <v>#N/A</v>
      </c>
    </row>
    <row r="5346" spans="1:18" x14ac:dyDescent="0.2">
      <c r="A5346" s="5" t="s">
        <v>17590</v>
      </c>
      <c r="B5346" s="5"/>
      <c r="C5346" s="5" t="s">
        <v>1567</v>
      </c>
      <c r="D5346" s="5" t="s">
        <v>17591</v>
      </c>
      <c r="E5346" s="36" t="s">
        <v>71</v>
      </c>
      <c r="F5346" s="5" t="s">
        <v>18633</v>
      </c>
      <c r="G5346" s="34">
        <v>46065</v>
      </c>
      <c r="H5346" s="33" t="s">
        <v>18630</v>
      </c>
      <c r="I5346" s="34"/>
      <c r="J5346" s="5" t="s">
        <v>18630</v>
      </c>
      <c r="K5346" s="34"/>
      <c r="L5346" s="5" t="s">
        <v>18795</v>
      </c>
      <c r="M5346" s="5" t="s">
        <v>17592</v>
      </c>
      <c r="N5346" s="5" t="s">
        <v>117</v>
      </c>
      <c r="O5346" s="35">
        <v>98589.04</v>
      </c>
      <c r="P5346" s="60" t="s">
        <v>18630</v>
      </c>
      <c r="Q5346" s="5" t="str">
        <f t="shared" si="83"/>
        <v>Ativo</v>
      </c>
      <c r="R5346" s="32" t="e">
        <v>#N/A</v>
      </c>
    </row>
    <row r="5347" spans="1:18" x14ac:dyDescent="0.2">
      <c r="A5347" s="5" t="s">
        <v>17594</v>
      </c>
      <c r="B5347" s="5"/>
      <c r="C5347" s="5" t="s">
        <v>17595</v>
      </c>
      <c r="D5347" s="5" t="s">
        <v>492</v>
      </c>
      <c r="E5347" s="36" t="s">
        <v>71</v>
      </c>
      <c r="F5347" s="5" t="s">
        <v>18633</v>
      </c>
      <c r="G5347" s="34">
        <v>45510</v>
      </c>
      <c r="H5347" s="33" t="s">
        <v>18633</v>
      </c>
      <c r="I5347" s="34">
        <v>45735</v>
      </c>
      <c r="J5347" s="33" t="s">
        <v>18630</v>
      </c>
      <c r="K5347" s="34"/>
      <c r="L5347" s="5" t="s">
        <v>18795</v>
      </c>
      <c r="M5347" s="5" t="s">
        <v>17596</v>
      </c>
      <c r="N5347" s="5" t="s">
        <v>117</v>
      </c>
      <c r="O5347" s="35">
        <v>433019.46</v>
      </c>
      <c r="P5347" s="60" t="s">
        <v>18630</v>
      </c>
      <c r="Q5347" s="5" t="str">
        <f t="shared" si="83"/>
        <v>Ativo</v>
      </c>
      <c r="R5347" s="32" t="e">
        <v>#N/A</v>
      </c>
    </row>
    <row r="5348" spans="1:18" x14ac:dyDescent="0.2">
      <c r="A5348" s="5" t="s">
        <v>17598</v>
      </c>
      <c r="B5348" s="5"/>
      <c r="C5348" s="5" t="s">
        <v>16449</v>
      </c>
      <c r="D5348" s="5" t="s">
        <v>19602</v>
      </c>
      <c r="E5348" s="36" t="s">
        <v>71</v>
      </c>
      <c r="F5348" s="5" t="s">
        <v>18633</v>
      </c>
      <c r="G5348" s="34">
        <v>44183</v>
      </c>
      <c r="H5348" s="33" t="s">
        <v>18633</v>
      </c>
      <c r="I5348" s="34">
        <v>44438</v>
      </c>
      <c r="J5348" s="33" t="s">
        <v>18630</v>
      </c>
      <c r="K5348" s="34"/>
      <c r="L5348" s="5" t="s">
        <v>42</v>
      </c>
      <c r="M5348" s="33" t="s">
        <v>43</v>
      </c>
      <c r="N5348" s="5" t="s">
        <v>26</v>
      </c>
      <c r="O5348" s="35">
        <v>156456.98000000001</v>
      </c>
      <c r="P5348" s="5" t="s">
        <v>18633</v>
      </c>
      <c r="Q5348" s="5" t="str">
        <f t="shared" si="83"/>
        <v>Arquivado</v>
      </c>
      <c r="R5348" s="32" t="e">
        <v>#N/A</v>
      </c>
    </row>
    <row r="5349" spans="1:18" x14ac:dyDescent="0.2">
      <c r="A5349" s="5" t="s">
        <v>17599</v>
      </c>
      <c r="B5349" s="5"/>
      <c r="C5349" s="5" t="s">
        <v>15347</v>
      </c>
      <c r="D5349" s="5" t="s">
        <v>9887</v>
      </c>
      <c r="E5349" s="36" t="s">
        <v>124</v>
      </c>
      <c r="F5349" s="5" t="s">
        <v>18630</v>
      </c>
      <c r="G5349" s="34"/>
      <c r="H5349" s="5" t="s">
        <v>18630</v>
      </c>
      <c r="I5349" s="34"/>
      <c r="J5349" s="5" t="s">
        <v>18630</v>
      </c>
      <c r="K5349" s="34"/>
      <c r="L5349" s="5" t="s">
        <v>18793</v>
      </c>
      <c r="M5349" s="5" t="s">
        <v>17600</v>
      </c>
      <c r="N5349" s="5" t="s">
        <v>18712</v>
      </c>
      <c r="O5349" s="35">
        <v>269987.73</v>
      </c>
      <c r="P5349" s="60" t="s">
        <v>18630</v>
      </c>
      <c r="Q5349" s="5" t="str">
        <f t="shared" si="83"/>
        <v>Ativo</v>
      </c>
      <c r="R5349" s="32" t="e">
        <v>#N/A</v>
      </c>
    </row>
    <row r="5350" spans="1:18" x14ac:dyDescent="0.2">
      <c r="A5350" s="5" t="s">
        <v>17602</v>
      </c>
      <c r="B5350" s="5"/>
      <c r="C5350" s="5" t="s">
        <v>12497</v>
      </c>
      <c r="D5350" s="5" t="s">
        <v>2938</v>
      </c>
      <c r="E5350" s="36" t="s">
        <v>71</v>
      </c>
      <c r="F5350" s="5" t="s">
        <v>18633</v>
      </c>
      <c r="G5350" s="34">
        <v>45537</v>
      </c>
      <c r="H5350" s="33" t="s">
        <v>18633</v>
      </c>
      <c r="I5350" s="34">
        <v>45729</v>
      </c>
      <c r="J5350" s="33" t="s">
        <v>18633</v>
      </c>
      <c r="K5350" s="34">
        <v>45940</v>
      </c>
      <c r="L5350" s="33" t="s">
        <v>18794</v>
      </c>
      <c r="M5350" s="33" t="s">
        <v>17603</v>
      </c>
      <c r="N5350" s="5" t="s">
        <v>117</v>
      </c>
      <c r="O5350" s="35">
        <v>131480.51</v>
      </c>
      <c r="P5350" s="60" t="s">
        <v>18630</v>
      </c>
      <c r="Q5350" s="5" t="str">
        <f t="shared" si="83"/>
        <v>Ativo</v>
      </c>
      <c r="R5350" s="32" t="e">
        <v>#N/A</v>
      </c>
    </row>
    <row r="5351" spans="1:18" x14ac:dyDescent="0.2">
      <c r="A5351" s="5" t="s">
        <v>17605</v>
      </c>
      <c r="B5351" s="5" t="s">
        <v>17606</v>
      </c>
      <c r="C5351" s="5" t="s">
        <v>17607</v>
      </c>
      <c r="D5351" s="5" t="s">
        <v>17608</v>
      </c>
      <c r="E5351" s="36" t="s">
        <v>71</v>
      </c>
      <c r="F5351" s="5" t="s">
        <v>18633</v>
      </c>
      <c r="G5351" s="34">
        <v>43565</v>
      </c>
      <c r="H5351" s="33" t="s">
        <v>18630</v>
      </c>
      <c r="I5351" s="34"/>
      <c r="J5351" s="5" t="s">
        <v>18633</v>
      </c>
      <c r="K5351" s="34">
        <v>43895</v>
      </c>
      <c r="L5351" s="33" t="s">
        <v>42</v>
      </c>
      <c r="M5351" s="5" t="s">
        <v>43</v>
      </c>
      <c r="N5351" s="5" t="s">
        <v>26</v>
      </c>
      <c r="O5351" s="35">
        <v>40000</v>
      </c>
      <c r="P5351" s="5" t="s">
        <v>18630</v>
      </c>
      <c r="Q5351" s="5" t="str">
        <f t="shared" si="83"/>
        <v>Arquivado</v>
      </c>
      <c r="R5351" s="32" t="e">
        <v>#N/A</v>
      </c>
    </row>
    <row r="5352" spans="1:18" x14ac:dyDescent="0.2">
      <c r="A5352" s="5" t="s">
        <v>17609</v>
      </c>
      <c r="B5352" s="5" t="s">
        <v>17610</v>
      </c>
      <c r="C5352" s="5" t="s">
        <v>17611</v>
      </c>
      <c r="D5352" s="5" t="s">
        <v>19603</v>
      </c>
      <c r="E5352" s="36" t="s">
        <v>71</v>
      </c>
      <c r="F5352" s="5" t="s">
        <v>18633</v>
      </c>
      <c r="G5352" s="34">
        <v>45525</v>
      </c>
      <c r="H5352" s="33" t="s">
        <v>18633</v>
      </c>
      <c r="I5352" s="34">
        <v>45708</v>
      </c>
      <c r="J5352" s="33" t="s">
        <v>18630</v>
      </c>
      <c r="K5352" s="34"/>
      <c r="L5352" s="5" t="s">
        <v>18796</v>
      </c>
      <c r="M5352" s="5" t="s">
        <v>1211</v>
      </c>
      <c r="N5352" s="5" t="s">
        <v>117</v>
      </c>
      <c r="O5352" s="35">
        <v>862518.53</v>
      </c>
      <c r="P5352" s="60" t="s">
        <v>18630</v>
      </c>
      <c r="Q5352" s="5" t="str">
        <f t="shared" si="83"/>
        <v>Ativo</v>
      </c>
      <c r="R5352" s="32" t="e">
        <v>#N/A</v>
      </c>
    </row>
    <row r="5353" spans="1:18" x14ac:dyDescent="0.2">
      <c r="A5353" s="5" t="s">
        <v>17612</v>
      </c>
      <c r="B5353" s="5"/>
      <c r="C5353" s="5" t="s">
        <v>17613</v>
      </c>
      <c r="D5353" s="5" t="s">
        <v>10655</v>
      </c>
      <c r="E5353" s="36" t="s">
        <v>71</v>
      </c>
      <c r="F5353" s="5" t="s">
        <v>18630</v>
      </c>
      <c r="G5353" s="34"/>
      <c r="H5353" s="5" t="s">
        <v>18630</v>
      </c>
      <c r="I5353" s="34"/>
      <c r="J5353" s="5" t="s">
        <v>18630</v>
      </c>
      <c r="K5353" s="34"/>
      <c r="L5353" s="5" t="s">
        <v>42</v>
      </c>
      <c r="M5353" s="5" t="s">
        <v>43</v>
      </c>
      <c r="N5353" s="5" t="s">
        <v>26</v>
      </c>
      <c r="O5353" s="35">
        <v>35000</v>
      </c>
      <c r="P5353" s="5" t="s">
        <v>18630</v>
      </c>
      <c r="Q5353" s="5" t="str">
        <f t="shared" si="83"/>
        <v>Arquivado</v>
      </c>
      <c r="R5353" s="32" t="e">
        <v>#N/A</v>
      </c>
    </row>
    <row r="5354" spans="1:18" x14ac:dyDescent="0.2">
      <c r="A5354" s="5" t="s">
        <v>17614</v>
      </c>
      <c r="B5354" s="5"/>
      <c r="C5354" s="5" t="s">
        <v>17615</v>
      </c>
      <c r="D5354" s="5" t="s">
        <v>2938</v>
      </c>
      <c r="E5354" s="36" t="s">
        <v>71</v>
      </c>
      <c r="F5354" s="5" t="s">
        <v>18633</v>
      </c>
      <c r="G5354" s="34">
        <v>45349</v>
      </c>
      <c r="H5354" s="33" t="s">
        <v>18630</v>
      </c>
      <c r="I5354" s="34"/>
      <c r="J5354" s="5" t="s">
        <v>18630</v>
      </c>
      <c r="K5354" s="34"/>
      <c r="L5354" s="5" t="s">
        <v>42</v>
      </c>
      <c r="M5354" s="5" t="s">
        <v>43</v>
      </c>
      <c r="N5354" s="5" t="s">
        <v>26</v>
      </c>
      <c r="O5354" s="35">
        <v>267600.77</v>
      </c>
      <c r="P5354" s="5" t="s">
        <v>18633</v>
      </c>
      <c r="Q5354" s="5" t="str">
        <f t="shared" si="83"/>
        <v>Arquivado</v>
      </c>
      <c r="R5354" s="32" t="e">
        <v>#N/A</v>
      </c>
    </row>
    <row r="5355" spans="1:18" x14ac:dyDescent="0.2">
      <c r="A5355" s="5" t="s">
        <v>17616</v>
      </c>
      <c r="B5355" s="5"/>
      <c r="C5355" s="5" t="s">
        <v>17617</v>
      </c>
      <c r="D5355" s="5" t="s">
        <v>8500</v>
      </c>
      <c r="E5355" s="36" t="s">
        <v>71</v>
      </c>
      <c r="F5355" s="5" t="s">
        <v>18633</v>
      </c>
      <c r="G5355" s="34">
        <v>45574</v>
      </c>
      <c r="H5355" s="33" t="s">
        <v>18633</v>
      </c>
      <c r="I5355" s="34">
        <v>45832</v>
      </c>
      <c r="J5355" s="33" t="s">
        <v>18630</v>
      </c>
      <c r="K5355" s="34"/>
      <c r="L5355" s="5" t="s">
        <v>18795</v>
      </c>
      <c r="M5355" s="5" t="s">
        <v>17618</v>
      </c>
      <c r="N5355" s="5" t="s">
        <v>117</v>
      </c>
      <c r="O5355" s="35">
        <v>278854.32</v>
      </c>
      <c r="P5355" s="60" t="s">
        <v>18630</v>
      </c>
      <c r="Q5355" s="5" t="str">
        <f t="shared" si="83"/>
        <v>Ativo</v>
      </c>
      <c r="R5355" s="32" t="e">
        <v>#N/A</v>
      </c>
    </row>
    <row r="5356" spans="1:18" x14ac:dyDescent="0.2">
      <c r="A5356" s="5" t="s">
        <v>17620</v>
      </c>
      <c r="B5356" s="5"/>
      <c r="C5356" s="5" t="s">
        <v>12038</v>
      </c>
      <c r="D5356" s="5" t="s">
        <v>18691</v>
      </c>
      <c r="E5356" s="36" t="s">
        <v>39</v>
      </c>
      <c r="F5356" s="5" t="s">
        <v>18633</v>
      </c>
      <c r="G5356" s="34">
        <v>43935</v>
      </c>
      <c r="H5356" s="33" t="s">
        <v>18630</v>
      </c>
      <c r="I5356" s="34"/>
      <c r="J5356" s="5" t="s">
        <v>18630</v>
      </c>
      <c r="K5356" s="34"/>
      <c r="L5356" s="5" t="s">
        <v>42</v>
      </c>
      <c r="M5356" s="33" t="s">
        <v>43</v>
      </c>
      <c r="N5356" s="5" t="s">
        <v>26</v>
      </c>
      <c r="O5356" s="35">
        <v>40000</v>
      </c>
      <c r="P5356" s="5" t="s">
        <v>18633</v>
      </c>
      <c r="Q5356" s="5" t="str">
        <f t="shared" si="83"/>
        <v>Arquivado</v>
      </c>
      <c r="R5356" s="32" t="e">
        <v>#N/A</v>
      </c>
    </row>
    <row r="5357" spans="1:18" x14ac:dyDescent="0.2">
      <c r="A5357" s="5" t="s">
        <v>17621</v>
      </c>
      <c r="B5357" s="5"/>
      <c r="C5357" s="5" t="s">
        <v>17622</v>
      </c>
      <c r="D5357" s="5" t="s">
        <v>17623</v>
      </c>
      <c r="E5357" s="36" t="s">
        <v>71</v>
      </c>
      <c r="F5357" s="5" t="s">
        <v>18633</v>
      </c>
      <c r="G5357" s="34">
        <v>45726</v>
      </c>
      <c r="H5357" s="33" t="s">
        <v>18630</v>
      </c>
      <c r="I5357" s="34"/>
      <c r="J5357" s="5" t="s">
        <v>18633</v>
      </c>
      <c r="K5357" s="34">
        <v>45750</v>
      </c>
      <c r="L5357" s="33" t="s">
        <v>42</v>
      </c>
      <c r="M5357" s="5" t="s">
        <v>17624</v>
      </c>
      <c r="N5357" s="5" t="s">
        <v>26</v>
      </c>
      <c r="O5357" s="35">
        <v>122628.27</v>
      </c>
      <c r="P5357" s="5" t="s">
        <v>18633</v>
      </c>
      <c r="Q5357" s="5" t="str">
        <f t="shared" si="83"/>
        <v>Arquivado</v>
      </c>
      <c r="R5357" s="32" t="e">
        <v>#N/A</v>
      </c>
    </row>
    <row r="5358" spans="1:18" x14ac:dyDescent="0.2">
      <c r="A5358" s="5" t="s">
        <v>17626</v>
      </c>
      <c r="B5358" s="5" t="s">
        <v>17627</v>
      </c>
      <c r="C5358" s="5" t="s">
        <v>17628</v>
      </c>
      <c r="D5358" s="5" t="s">
        <v>1672</v>
      </c>
      <c r="E5358" s="36" t="s">
        <v>71</v>
      </c>
      <c r="F5358" s="5" t="s">
        <v>18633</v>
      </c>
      <c r="G5358" s="34">
        <v>43444</v>
      </c>
      <c r="H5358" s="33" t="s">
        <v>18633</v>
      </c>
      <c r="I5358" s="34">
        <v>44008</v>
      </c>
      <c r="J5358" s="33" t="s">
        <v>18633</v>
      </c>
      <c r="K5358" s="34">
        <v>44354</v>
      </c>
      <c r="L5358" s="33" t="s">
        <v>42</v>
      </c>
      <c r="M5358" s="33" t="s">
        <v>43</v>
      </c>
      <c r="N5358" s="5" t="s">
        <v>26</v>
      </c>
      <c r="O5358" s="35">
        <v>40000</v>
      </c>
      <c r="P5358" s="5" t="s">
        <v>18630</v>
      </c>
      <c r="Q5358" s="5" t="str">
        <f t="shared" si="83"/>
        <v>Arquivado</v>
      </c>
      <c r="R5358" s="32" t="e">
        <v>#N/A</v>
      </c>
    </row>
    <row r="5359" spans="1:18" x14ac:dyDescent="0.2">
      <c r="A5359" s="5" t="s">
        <v>17629</v>
      </c>
      <c r="B5359" s="5" t="s">
        <v>17630</v>
      </c>
      <c r="C5359" s="5" t="s">
        <v>17631</v>
      </c>
      <c r="D5359" s="5" t="s">
        <v>17632</v>
      </c>
      <c r="E5359" s="36" t="s">
        <v>71</v>
      </c>
      <c r="F5359" s="5" t="s">
        <v>18633</v>
      </c>
      <c r="G5359" s="34">
        <v>43686</v>
      </c>
      <c r="H5359" s="33" t="s">
        <v>18633</v>
      </c>
      <c r="I5359" s="34">
        <v>45065</v>
      </c>
      <c r="J5359" s="33" t="s">
        <v>18630</v>
      </c>
      <c r="K5359" s="34"/>
      <c r="L5359" s="5" t="s">
        <v>18796</v>
      </c>
      <c r="M5359" s="5" t="s">
        <v>1211</v>
      </c>
      <c r="N5359" s="5" t="s">
        <v>117</v>
      </c>
      <c r="O5359" s="35">
        <v>40000</v>
      </c>
      <c r="P5359" s="60" t="s">
        <v>18630</v>
      </c>
      <c r="Q5359" s="5" t="str">
        <f t="shared" si="83"/>
        <v>Ativo</v>
      </c>
      <c r="R5359" s="32" t="e">
        <v>#N/A</v>
      </c>
    </row>
    <row r="5360" spans="1:18" x14ac:dyDescent="0.2">
      <c r="A5360" s="5" t="s">
        <v>17633</v>
      </c>
      <c r="B5360" s="5"/>
      <c r="C5360" s="5" t="s">
        <v>17634</v>
      </c>
      <c r="D5360" s="5" t="s">
        <v>14954</v>
      </c>
      <c r="E5360" s="36" t="s">
        <v>71</v>
      </c>
      <c r="F5360" s="5" t="s">
        <v>18633</v>
      </c>
      <c r="G5360" s="34">
        <v>45594</v>
      </c>
      <c r="H5360" s="33" t="s">
        <v>18633</v>
      </c>
      <c r="I5360" s="34">
        <v>45762</v>
      </c>
      <c r="J5360" s="33" t="s">
        <v>18633</v>
      </c>
      <c r="K5360" s="34">
        <v>45860</v>
      </c>
      <c r="L5360" s="33" t="s">
        <v>18794</v>
      </c>
      <c r="M5360" s="33" t="s">
        <v>17635</v>
      </c>
      <c r="N5360" s="5" t="s">
        <v>117</v>
      </c>
      <c r="O5360" s="35">
        <v>370044.2</v>
      </c>
      <c r="P5360" s="60" t="s">
        <v>18633</v>
      </c>
      <c r="Q5360" s="5" t="str">
        <f t="shared" si="83"/>
        <v>Ativo</v>
      </c>
      <c r="R5360" s="32" t="e">
        <v>#N/A</v>
      </c>
    </row>
    <row r="5361" spans="1:18" x14ac:dyDescent="0.2">
      <c r="A5361" s="5" t="s">
        <v>17637</v>
      </c>
      <c r="B5361" s="5"/>
      <c r="C5361" s="5" t="s">
        <v>17638</v>
      </c>
      <c r="D5361" s="5" t="s">
        <v>8742</v>
      </c>
      <c r="E5361" s="36" t="s">
        <v>71</v>
      </c>
      <c r="F5361" s="5" t="s">
        <v>18633</v>
      </c>
      <c r="G5361" s="34">
        <v>45432</v>
      </c>
      <c r="H5361" s="33" t="s">
        <v>18633</v>
      </c>
      <c r="I5361" s="34">
        <v>45533</v>
      </c>
      <c r="J5361" s="33" t="s">
        <v>18630</v>
      </c>
      <c r="K5361" s="34"/>
      <c r="L5361" s="5" t="s">
        <v>18796</v>
      </c>
      <c r="M5361" s="5" t="s">
        <v>1023</v>
      </c>
      <c r="N5361" s="5" t="s">
        <v>210</v>
      </c>
      <c r="O5361" s="35">
        <v>890011.86</v>
      </c>
      <c r="P5361" s="60" t="s">
        <v>18630</v>
      </c>
      <c r="Q5361" s="5" t="str">
        <f t="shared" si="83"/>
        <v>Ativo</v>
      </c>
      <c r="R5361" s="32" t="e">
        <v>#N/A</v>
      </c>
    </row>
    <row r="5362" spans="1:18" x14ac:dyDescent="0.2">
      <c r="A5362" s="5" t="s">
        <v>17639</v>
      </c>
      <c r="B5362" s="5"/>
      <c r="D5362" s="5" t="s">
        <v>17640</v>
      </c>
      <c r="E5362" s="36" t="s">
        <v>265</v>
      </c>
      <c r="F5362" s="5" t="s">
        <v>18633</v>
      </c>
      <c r="G5362" s="34">
        <v>46001</v>
      </c>
      <c r="H5362" s="33" t="s">
        <v>18630</v>
      </c>
      <c r="I5362" s="34"/>
      <c r="J5362" s="5" t="s">
        <v>18630</v>
      </c>
      <c r="K5362" s="34"/>
      <c r="L5362" s="5" t="s">
        <v>18684</v>
      </c>
      <c r="M5362" s="33" t="s">
        <v>4540</v>
      </c>
      <c r="N5362" s="5" t="s">
        <v>117</v>
      </c>
      <c r="O5362" s="35">
        <v>7874.07</v>
      </c>
      <c r="P5362" s="60" t="s">
        <v>18633</v>
      </c>
      <c r="Q5362" s="5" t="str">
        <f t="shared" si="83"/>
        <v>Ativo</v>
      </c>
      <c r="R5362" s="32" t="e">
        <v>#N/A</v>
      </c>
    </row>
    <row r="5363" spans="1:18" x14ac:dyDescent="0.2">
      <c r="A5363" s="5" t="s">
        <v>17641</v>
      </c>
      <c r="B5363" s="5"/>
      <c r="C5363" s="5" t="s">
        <v>17642</v>
      </c>
      <c r="D5363" s="5" t="s">
        <v>18692</v>
      </c>
      <c r="E5363" s="36" t="s">
        <v>71</v>
      </c>
      <c r="F5363" s="5" t="s">
        <v>18633</v>
      </c>
      <c r="G5363" s="34">
        <v>42510</v>
      </c>
      <c r="H5363" s="33" t="s">
        <v>18633</v>
      </c>
      <c r="I5363" s="34">
        <v>42893</v>
      </c>
      <c r="J5363" s="33" t="s">
        <v>18633</v>
      </c>
      <c r="K5363" s="34">
        <v>43035</v>
      </c>
      <c r="L5363" s="33" t="s">
        <v>42</v>
      </c>
      <c r="M5363" s="33" t="s">
        <v>43</v>
      </c>
      <c r="N5363" s="5" t="s">
        <v>26</v>
      </c>
      <c r="O5363" s="35">
        <v>35000</v>
      </c>
      <c r="P5363" s="5" t="s">
        <v>18633</v>
      </c>
      <c r="Q5363" s="5" t="str">
        <f t="shared" si="83"/>
        <v>Arquivado</v>
      </c>
      <c r="R5363" s="32" t="e">
        <v>#N/A</v>
      </c>
    </row>
    <row r="5364" spans="1:18" x14ac:dyDescent="0.2">
      <c r="A5364" s="5" t="s">
        <v>17643</v>
      </c>
      <c r="B5364" s="5"/>
      <c r="C5364" s="5" t="s">
        <v>17644</v>
      </c>
      <c r="D5364" s="5" t="s">
        <v>17645</v>
      </c>
      <c r="E5364" s="36" t="s">
        <v>71</v>
      </c>
      <c r="F5364" s="5" t="s">
        <v>18633</v>
      </c>
      <c r="G5364" s="34">
        <v>45737</v>
      </c>
      <c r="H5364" s="33" t="s">
        <v>18633</v>
      </c>
      <c r="I5364" s="34">
        <v>45875</v>
      </c>
      <c r="J5364" s="33" t="s">
        <v>18633</v>
      </c>
      <c r="K5364" s="34">
        <v>46067</v>
      </c>
      <c r="L5364" s="33" t="s">
        <v>18794</v>
      </c>
      <c r="M5364" s="5" t="s">
        <v>17646</v>
      </c>
      <c r="N5364" s="5" t="s">
        <v>117</v>
      </c>
      <c r="O5364" s="35">
        <v>796914.1</v>
      </c>
      <c r="P5364" s="60" t="s">
        <v>18630</v>
      </c>
      <c r="Q5364" s="5" t="str">
        <f t="shared" si="83"/>
        <v>Ativo</v>
      </c>
      <c r="R5364" s="32" t="e">
        <v>#N/A</v>
      </c>
    </row>
    <row r="5365" spans="1:18" x14ac:dyDescent="0.2">
      <c r="A5365" s="5" t="s">
        <v>17648</v>
      </c>
      <c r="B5365" s="5" t="s">
        <v>17649</v>
      </c>
      <c r="C5365" s="5" t="s">
        <v>17650</v>
      </c>
      <c r="D5365" s="5" t="s">
        <v>19221</v>
      </c>
      <c r="E5365" s="36" t="s">
        <v>71</v>
      </c>
      <c r="F5365" s="5" t="s">
        <v>18633</v>
      </c>
      <c r="G5365" s="34">
        <v>43431</v>
      </c>
      <c r="H5365" s="33" t="s">
        <v>18633</v>
      </c>
      <c r="I5365" s="34">
        <v>43704</v>
      </c>
      <c r="J5365" s="33" t="s">
        <v>18633</v>
      </c>
      <c r="K5365" s="34">
        <v>43812</v>
      </c>
      <c r="L5365" s="33" t="s">
        <v>42</v>
      </c>
      <c r="M5365" s="33" t="s">
        <v>43</v>
      </c>
      <c r="N5365" s="5" t="s">
        <v>26</v>
      </c>
      <c r="O5365" s="35">
        <v>40000</v>
      </c>
      <c r="P5365" s="5" t="s">
        <v>18633</v>
      </c>
      <c r="Q5365" s="5" t="str">
        <f t="shared" si="83"/>
        <v>Arquivado</v>
      </c>
      <c r="R5365" s="32" t="e">
        <v>#N/A</v>
      </c>
    </row>
    <row r="5366" spans="1:18" x14ac:dyDescent="0.2">
      <c r="A5366" s="5" t="s">
        <v>17651</v>
      </c>
      <c r="B5366" s="5"/>
      <c r="C5366" s="5" t="s">
        <v>17652</v>
      </c>
      <c r="D5366" s="5" t="s">
        <v>19221</v>
      </c>
      <c r="E5366" s="36" t="s">
        <v>71</v>
      </c>
      <c r="F5366" s="5" t="s">
        <v>18633</v>
      </c>
      <c r="G5366" s="34">
        <v>45422</v>
      </c>
      <c r="H5366" s="33" t="s">
        <v>18633</v>
      </c>
      <c r="I5366" s="34">
        <v>45583</v>
      </c>
      <c r="J5366" s="33" t="s">
        <v>18633</v>
      </c>
      <c r="K5366" s="34">
        <v>45833</v>
      </c>
      <c r="L5366" s="33" t="s">
        <v>18794</v>
      </c>
      <c r="M5366" s="33" t="s">
        <v>17653</v>
      </c>
      <c r="N5366" s="5" t="s">
        <v>117</v>
      </c>
      <c r="O5366" s="35">
        <v>588577.59</v>
      </c>
      <c r="P5366" s="60" t="s">
        <v>18630</v>
      </c>
      <c r="Q5366" s="5" t="str">
        <f t="shared" si="83"/>
        <v>Ativo</v>
      </c>
      <c r="R5366" s="32" t="e">
        <v>#N/A</v>
      </c>
    </row>
    <row r="5367" spans="1:18" x14ac:dyDescent="0.2">
      <c r="A5367" s="5" t="s">
        <v>17655</v>
      </c>
      <c r="B5367" s="5"/>
      <c r="C5367" s="5" t="s">
        <v>17656</v>
      </c>
      <c r="D5367" s="5" t="s">
        <v>8860</v>
      </c>
      <c r="E5367" s="36" t="s">
        <v>71</v>
      </c>
      <c r="F5367" s="5" t="s">
        <v>18633</v>
      </c>
      <c r="G5367" s="34">
        <v>45899</v>
      </c>
      <c r="H5367" s="33" t="s">
        <v>18633</v>
      </c>
      <c r="I5367" s="34">
        <v>46003</v>
      </c>
      <c r="J5367" s="33" t="s">
        <v>18630</v>
      </c>
      <c r="K5367" s="34"/>
      <c r="L5367" s="5" t="s">
        <v>18795</v>
      </c>
      <c r="M5367" s="5" t="s">
        <v>1077</v>
      </c>
      <c r="N5367" s="5" t="s">
        <v>117</v>
      </c>
      <c r="O5367" s="35">
        <v>680609.02</v>
      </c>
      <c r="P5367" s="60" t="s">
        <v>18630</v>
      </c>
      <c r="Q5367" s="5" t="str">
        <f t="shared" si="83"/>
        <v>Ativo</v>
      </c>
      <c r="R5367" s="32" t="e">
        <v>#N/A</v>
      </c>
    </row>
    <row r="5368" spans="1:18" x14ac:dyDescent="0.2">
      <c r="A5368" s="5" t="s">
        <v>17657</v>
      </c>
      <c r="B5368" s="5" t="s">
        <v>17658</v>
      </c>
      <c r="C5368" s="5" t="s">
        <v>17659</v>
      </c>
      <c r="D5368" s="5" t="s">
        <v>2962</v>
      </c>
      <c r="E5368" s="36" t="s">
        <v>71</v>
      </c>
      <c r="F5368" s="5" t="s">
        <v>18633</v>
      </c>
      <c r="G5368" s="34">
        <v>42893</v>
      </c>
      <c r="H5368" s="33" t="s">
        <v>18633</v>
      </c>
      <c r="I5368" s="34">
        <v>43026</v>
      </c>
      <c r="J5368" s="33" t="s">
        <v>18633</v>
      </c>
      <c r="K5368" s="34">
        <v>43227</v>
      </c>
      <c r="L5368" s="33" t="s">
        <v>23</v>
      </c>
      <c r="M5368" s="33" t="s">
        <v>43</v>
      </c>
      <c r="N5368" s="5" t="s">
        <v>26</v>
      </c>
      <c r="O5368" s="35">
        <v>40000</v>
      </c>
      <c r="P5368" s="5" t="s">
        <v>18630</v>
      </c>
      <c r="Q5368" s="5" t="str">
        <f t="shared" si="83"/>
        <v>Arquivado</v>
      </c>
      <c r="R5368" s="32" t="e">
        <v>#N/A</v>
      </c>
    </row>
    <row r="5369" spans="1:18" x14ac:dyDescent="0.2">
      <c r="A5369" s="5" t="s">
        <v>17660</v>
      </c>
      <c r="B5369" s="5"/>
      <c r="C5369" s="5" t="s">
        <v>17661</v>
      </c>
      <c r="D5369" s="5" t="s">
        <v>18700</v>
      </c>
      <c r="E5369" s="36" t="s">
        <v>71</v>
      </c>
      <c r="F5369" s="5" t="s">
        <v>18633</v>
      </c>
      <c r="G5369" s="34">
        <v>45519</v>
      </c>
      <c r="H5369" s="33" t="s">
        <v>18633</v>
      </c>
      <c r="I5369" s="34">
        <v>46002</v>
      </c>
      <c r="J5369" s="33" t="s">
        <v>18630</v>
      </c>
      <c r="K5369" s="34"/>
      <c r="L5369" s="5" t="s">
        <v>18795</v>
      </c>
      <c r="M5369" s="5" t="s">
        <v>2601</v>
      </c>
      <c r="N5369" s="5" t="s">
        <v>210</v>
      </c>
      <c r="O5369" s="35">
        <v>489096.58</v>
      </c>
      <c r="P5369" s="60" t="s">
        <v>18630</v>
      </c>
      <c r="Q5369" s="5" t="str">
        <f t="shared" si="83"/>
        <v>Ativo</v>
      </c>
      <c r="R5369" s="32" t="e">
        <v>#N/A</v>
      </c>
    </row>
    <row r="5370" spans="1:18" x14ac:dyDescent="0.2">
      <c r="A5370" s="5" t="s">
        <v>17662</v>
      </c>
      <c r="B5370" s="5" t="s">
        <v>17663</v>
      </c>
      <c r="C5370" s="5" t="s">
        <v>17664</v>
      </c>
      <c r="D5370" s="5" t="s">
        <v>19221</v>
      </c>
      <c r="E5370" s="36" t="s">
        <v>71</v>
      </c>
      <c r="F5370" s="5" t="s">
        <v>18633</v>
      </c>
      <c r="G5370" s="34">
        <v>43310</v>
      </c>
      <c r="H5370" s="33" t="s">
        <v>18633</v>
      </c>
      <c r="I5370" s="34">
        <v>43602</v>
      </c>
      <c r="J5370" s="33" t="s">
        <v>18633</v>
      </c>
      <c r="K5370" s="34">
        <v>43641</v>
      </c>
      <c r="L5370" s="33" t="s">
        <v>42</v>
      </c>
      <c r="M5370" s="33" t="s">
        <v>43</v>
      </c>
      <c r="N5370" s="5" t="s">
        <v>26</v>
      </c>
      <c r="O5370" s="35">
        <v>40000</v>
      </c>
      <c r="P5370" s="5" t="s">
        <v>18633</v>
      </c>
      <c r="Q5370" s="5" t="str">
        <f t="shared" si="83"/>
        <v>Arquivado</v>
      </c>
      <c r="R5370" s="32" t="e">
        <v>#N/A</v>
      </c>
    </row>
    <row r="5371" spans="1:18" x14ac:dyDescent="0.2">
      <c r="A5371" s="5" t="s">
        <v>17665</v>
      </c>
      <c r="B5371" s="5" t="s">
        <v>17666</v>
      </c>
      <c r="C5371" s="5" t="s">
        <v>17667</v>
      </c>
      <c r="D5371" s="5" t="s">
        <v>18692</v>
      </c>
      <c r="E5371" s="36" t="s">
        <v>71</v>
      </c>
      <c r="F5371" s="5" t="s">
        <v>18633</v>
      </c>
      <c r="G5371" s="34">
        <v>43354</v>
      </c>
      <c r="H5371" s="33" t="s">
        <v>18633</v>
      </c>
      <c r="I5371" s="34">
        <v>43524</v>
      </c>
      <c r="J5371" s="33" t="s">
        <v>18633</v>
      </c>
      <c r="K5371" s="34">
        <v>45162</v>
      </c>
      <c r="L5371" s="33" t="s">
        <v>42</v>
      </c>
      <c r="M5371" s="33" t="s">
        <v>43</v>
      </c>
      <c r="N5371" s="5" t="s">
        <v>26</v>
      </c>
      <c r="O5371" s="35">
        <v>40000</v>
      </c>
      <c r="P5371" s="5" t="s">
        <v>18630</v>
      </c>
      <c r="Q5371" s="5" t="str">
        <f t="shared" si="83"/>
        <v>Arquivado</v>
      </c>
      <c r="R5371" s="32" t="e">
        <v>#N/A</v>
      </c>
    </row>
    <row r="5372" spans="1:18" x14ac:dyDescent="0.2">
      <c r="A5372" s="5" t="s">
        <v>17668</v>
      </c>
      <c r="B5372" s="5"/>
      <c r="C5372" s="5" t="s">
        <v>17669</v>
      </c>
      <c r="D5372" s="5" t="s">
        <v>891</v>
      </c>
      <c r="E5372" s="36" t="s">
        <v>71</v>
      </c>
      <c r="F5372" s="5" t="s">
        <v>18633</v>
      </c>
      <c r="G5372" s="34">
        <v>45724</v>
      </c>
      <c r="H5372" s="33" t="s">
        <v>18633</v>
      </c>
      <c r="I5372" s="34">
        <v>45826</v>
      </c>
      <c r="J5372" s="33" t="s">
        <v>18630</v>
      </c>
      <c r="K5372" s="34"/>
      <c r="L5372" s="5" t="s">
        <v>42</v>
      </c>
      <c r="M5372" s="33" t="s">
        <v>17670</v>
      </c>
      <c r="N5372" s="5" t="s">
        <v>26</v>
      </c>
      <c r="O5372" s="35">
        <v>302948.03999999998</v>
      </c>
      <c r="P5372" s="5" t="s">
        <v>18633</v>
      </c>
      <c r="Q5372" s="5" t="str">
        <f t="shared" si="83"/>
        <v>Arquivado</v>
      </c>
      <c r="R5372" s="32" t="e">
        <v>#N/A</v>
      </c>
    </row>
    <row r="5373" spans="1:18" x14ac:dyDescent="0.2">
      <c r="A5373" s="5" t="s">
        <v>17672</v>
      </c>
      <c r="B5373" s="5"/>
      <c r="C5373" s="5" t="s">
        <v>12940</v>
      </c>
      <c r="D5373" s="5" t="s">
        <v>19227</v>
      </c>
      <c r="E5373" s="36" t="s">
        <v>71</v>
      </c>
      <c r="F5373" s="5" t="s">
        <v>18633</v>
      </c>
      <c r="G5373" s="34">
        <v>42829</v>
      </c>
      <c r="H5373" s="33" t="s">
        <v>18633</v>
      </c>
      <c r="I5373" s="34">
        <v>42957</v>
      </c>
      <c r="J5373" s="33" t="s">
        <v>18633</v>
      </c>
      <c r="K5373" s="34">
        <v>43439</v>
      </c>
      <c r="L5373" s="33" t="s">
        <v>23</v>
      </c>
      <c r="M5373" s="33" t="s">
        <v>43</v>
      </c>
      <c r="N5373" s="5" t="s">
        <v>26</v>
      </c>
      <c r="O5373" s="35">
        <v>40000</v>
      </c>
      <c r="P5373" s="5" t="s">
        <v>18630</v>
      </c>
      <c r="Q5373" s="5" t="str">
        <f t="shared" si="83"/>
        <v>Arquivado</v>
      </c>
      <c r="R5373" s="32" t="e">
        <v>#N/A</v>
      </c>
    </row>
    <row r="5374" spans="1:18" x14ac:dyDescent="0.2">
      <c r="A5374" s="5" t="s">
        <v>17673</v>
      </c>
      <c r="B5374" s="5"/>
      <c r="C5374" s="5" t="s">
        <v>17674</v>
      </c>
      <c r="D5374" s="5" t="s">
        <v>17675</v>
      </c>
      <c r="E5374" s="36" t="s">
        <v>71</v>
      </c>
      <c r="F5374" s="5" t="s">
        <v>18633</v>
      </c>
      <c r="G5374" s="34">
        <v>43074</v>
      </c>
      <c r="H5374" s="33" t="s">
        <v>18633</v>
      </c>
      <c r="I5374" s="34">
        <v>43396</v>
      </c>
      <c r="J5374" s="33" t="s">
        <v>18633</v>
      </c>
      <c r="K5374" s="34">
        <v>43508</v>
      </c>
      <c r="L5374" s="33" t="s">
        <v>42</v>
      </c>
      <c r="M5374" s="5" t="s">
        <v>17676</v>
      </c>
      <c r="N5374" s="5" t="s">
        <v>26</v>
      </c>
      <c r="O5374" s="35">
        <v>40000</v>
      </c>
      <c r="P5374" s="5" t="s">
        <v>18630</v>
      </c>
      <c r="Q5374" s="5" t="str">
        <f t="shared" si="83"/>
        <v>Arquivado</v>
      </c>
      <c r="R5374" s="32" t="e">
        <v>#N/A</v>
      </c>
    </row>
    <row r="5375" spans="1:18" x14ac:dyDescent="0.2">
      <c r="A5375" s="5" t="s">
        <v>17678</v>
      </c>
      <c r="B5375" s="5" t="s">
        <v>17679</v>
      </c>
      <c r="C5375" s="5" t="s">
        <v>10736</v>
      </c>
      <c r="D5375" s="5" t="s">
        <v>41</v>
      </c>
      <c r="E5375" s="36" t="s">
        <v>71</v>
      </c>
      <c r="F5375" s="5" t="s">
        <v>18630</v>
      </c>
      <c r="G5375" s="34"/>
      <c r="H5375" s="5" t="s">
        <v>18630</v>
      </c>
      <c r="I5375" s="34"/>
      <c r="J5375" s="5" t="s">
        <v>18630</v>
      </c>
      <c r="K5375" s="34"/>
      <c r="L5375" s="5" t="s">
        <v>42</v>
      </c>
      <c r="M5375" s="5" t="s">
        <v>43</v>
      </c>
      <c r="N5375" s="5" t="s">
        <v>26</v>
      </c>
      <c r="O5375" s="35">
        <v>40000</v>
      </c>
      <c r="P5375" s="5" t="s">
        <v>18630</v>
      </c>
      <c r="Q5375" s="5" t="str">
        <f t="shared" si="83"/>
        <v>Arquivado</v>
      </c>
      <c r="R5375" s="32" t="e">
        <v>#N/A</v>
      </c>
    </row>
    <row r="5376" spans="1:18" x14ac:dyDescent="0.2">
      <c r="A5376" s="5" t="s">
        <v>17680</v>
      </c>
      <c r="B5376" s="5" t="s">
        <v>17681</v>
      </c>
      <c r="C5376" s="5" t="s">
        <v>17682</v>
      </c>
      <c r="D5376" s="5" t="s">
        <v>8742</v>
      </c>
      <c r="E5376" s="36" t="s">
        <v>71</v>
      </c>
      <c r="F5376" s="5" t="s">
        <v>18633</v>
      </c>
      <c r="G5376" s="34">
        <v>45390</v>
      </c>
      <c r="H5376" s="33" t="s">
        <v>18633</v>
      </c>
      <c r="I5376" s="34">
        <v>45538</v>
      </c>
      <c r="J5376" s="33" t="s">
        <v>18633</v>
      </c>
      <c r="K5376" s="34">
        <v>46085</v>
      </c>
      <c r="L5376" s="33" t="s">
        <v>18794</v>
      </c>
      <c r="M5376" s="5" t="s">
        <v>329</v>
      </c>
      <c r="N5376" s="5" t="s">
        <v>117</v>
      </c>
      <c r="O5376" s="35">
        <v>1107543.72</v>
      </c>
      <c r="P5376" s="60" t="s">
        <v>18630</v>
      </c>
      <c r="Q5376" s="5" t="str">
        <f t="shared" si="83"/>
        <v>Ativo</v>
      </c>
      <c r="R5376" s="32" t="e">
        <v>#N/A</v>
      </c>
    </row>
    <row r="5377" spans="1:18" x14ac:dyDescent="0.2">
      <c r="A5377" s="5" t="s">
        <v>17683</v>
      </c>
      <c r="B5377" s="5"/>
      <c r="C5377" s="5" t="s">
        <v>17684</v>
      </c>
      <c r="D5377" s="5" t="s">
        <v>17685</v>
      </c>
      <c r="E5377" s="36" t="s">
        <v>71</v>
      </c>
      <c r="F5377" s="5" t="s">
        <v>18633</v>
      </c>
      <c r="G5377" s="34">
        <v>45398</v>
      </c>
      <c r="H5377" s="33" t="s">
        <v>18633</v>
      </c>
      <c r="I5377" s="34">
        <v>45503</v>
      </c>
      <c r="J5377" s="33" t="s">
        <v>18633</v>
      </c>
      <c r="K5377" s="34">
        <v>45526</v>
      </c>
      <c r="L5377" s="33" t="s">
        <v>42</v>
      </c>
      <c r="M5377" s="5" t="s">
        <v>17686</v>
      </c>
      <c r="N5377" s="5" t="s">
        <v>26</v>
      </c>
      <c r="O5377" s="35">
        <v>309296.88</v>
      </c>
      <c r="P5377" s="5" t="s">
        <v>18630</v>
      </c>
      <c r="Q5377" s="5" t="str">
        <f t="shared" si="83"/>
        <v>Arquivado</v>
      </c>
      <c r="R5377" s="32" t="e">
        <v>#N/A</v>
      </c>
    </row>
    <row r="5378" spans="1:18" x14ac:dyDescent="0.2">
      <c r="A5378" s="5" t="s">
        <v>17688</v>
      </c>
      <c r="B5378" s="5"/>
      <c r="C5378" s="5" t="s">
        <v>12356</v>
      </c>
      <c r="D5378" s="5" t="s">
        <v>18691</v>
      </c>
      <c r="E5378" s="36" t="s">
        <v>39</v>
      </c>
      <c r="F5378" s="5" t="s">
        <v>18630</v>
      </c>
      <c r="G5378" s="34"/>
      <c r="H5378" s="5" t="s">
        <v>18630</v>
      </c>
      <c r="I5378" s="34"/>
      <c r="J5378" s="5" t="s">
        <v>18630</v>
      </c>
      <c r="K5378" s="34"/>
      <c r="L5378" s="5" t="s">
        <v>42</v>
      </c>
      <c r="M5378" s="33" t="s">
        <v>17689</v>
      </c>
      <c r="N5378" s="5" t="s">
        <v>26</v>
      </c>
      <c r="O5378" s="35">
        <v>40000</v>
      </c>
      <c r="P5378" s="5" t="s">
        <v>18630</v>
      </c>
      <c r="Q5378" s="5" t="str">
        <f t="shared" si="83"/>
        <v>Arquivado</v>
      </c>
      <c r="R5378" s="32" t="e">
        <v>#N/A</v>
      </c>
    </row>
    <row r="5379" spans="1:18" x14ac:dyDescent="0.2">
      <c r="A5379" s="5" t="s">
        <v>17691</v>
      </c>
      <c r="B5379" s="5" t="s">
        <v>17590</v>
      </c>
      <c r="C5379" s="5" t="s">
        <v>1567</v>
      </c>
      <c r="D5379" s="5" t="s">
        <v>14052</v>
      </c>
      <c r="E5379" s="36" t="s">
        <v>71</v>
      </c>
      <c r="F5379" s="5" t="s">
        <v>18633</v>
      </c>
      <c r="G5379" s="34">
        <v>45870</v>
      </c>
      <c r="H5379" s="33" t="s">
        <v>18633</v>
      </c>
      <c r="I5379" s="34">
        <v>45939</v>
      </c>
      <c r="J5379" s="33" t="s">
        <v>18630</v>
      </c>
      <c r="K5379" s="34"/>
      <c r="L5379" s="5" t="s">
        <v>18796</v>
      </c>
      <c r="M5379" s="5" t="s">
        <v>1211</v>
      </c>
      <c r="N5379" s="5" t="s">
        <v>117</v>
      </c>
      <c r="O5379" s="35">
        <v>110647.94</v>
      </c>
      <c r="P5379" s="60" t="s">
        <v>18630</v>
      </c>
      <c r="Q5379" s="5" t="str">
        <f t="shared" si="83"/>
        <v>Ativo</v>
      </c>
      <c r="R5379" s="32" t="e">
        <v>#N/A</v>
      </c>
    </row>
    <row r="5380" spans="1:18" x14ac:dyDescent="0.2">
      <c r="A5380" s="5" t="s">
        <v>17692</v>
      </c>
      <c r="B5380" s="5" t="s">
        <v>17693</v>
      </c>
      <c r="C5380" s="5" t="s">
        <v>17694</v>
      </c>
      <c r="D5380" s="5" t="s">
        <v>8742</v>
      </c>
      <c r="E5380" s="36" t="s">
        <v>71</v>
      </c>
      <c r="F5380" s="5" t="s">
        <v>18633</v>
      </c>
      <c r="G5380" s="34">
        <v>45488</v>
      </c>
      <c r="H5380" s="33" t="s">
        <v>18633</v>
      </c>
      <c r="I5380" s="34">
        <v>45708</v>
      </c>
      <c r="J5380" s="33" t="s">
        <v>18630</v>
      </c>
      <c r="K5380" s="34"/>
      <c r="L5380" s="5" t="s">
        <v>18796</v>
      </c>
      <c r="M5380" s="5" t="s">
        <v>1211</v>
      </c>
      <c r="N5380" s="5" t="s">
        <v>117</v>
      </c>
      <c r="O5380" s="35">
        <v>731033.16</v>
      </c>
      <c r="P5380" s="60" t="s">
        <v>18630</v>
      </c>
      <c r="Q5380" s="5" t="str">
        <f t="shared" ref="Q5380:Q5443" si="84">IF(OR(ISNUMBER(SEARCH("arquivamento",L5380)),ISNUMBER(SEARCH("arquivado",L5380))),"Arquivado","Ativo")</f>
        <v>Ativo</v>
      </c>
      <c r="R5380" s="32" t="e">
        <v>#N/A</v>
      </c>
    </row>
    <row r="5381" spans="1:18" x14ac:dyDescent="0.2">
      <c r="A5381" s="5" t="s">
        <v>17695</v>
      </c>
      <c r="B5381" s="5"/>
      <c r="C5381" s="5" t="s">
        <v>12866</v>
      </c>
      <c r="D5381" s="5" t="s">
        <v>19218</v>
      </c>
      <c r="E5381" s="36" t="s">
        <v>71</v>
      </c>
      <c r="F5381" s="5" t="s">
        <v>18630</v>
      </c>
      <c r="G5381" s="34"/>
      <c r="H5381" s="5" t="s">
        <v>18630</v>
      </c>
      <c r="I5381" s="34"/>
      <c r="J5381" s="5" t="s">
        <v>18630</v>
      </c>
      <c r="K5381" s="34"/>
      <c r="L5381" s="5" t="s">
        <v>42</v>
      </c>
      <c r="M5381" s="5" t="s">
        <v>17696</v>
      </c>
      <c r="N5381" s="5" t="s">
        <v>26</v>
      </c>
      <c r="O5381" s="35">
        <v>40000</v>
      </c>
      <c r="P5381" s="5" t="s">
        <v>18630</v>
      </c>
      <c r="Q5381" s="5" t="str">
        <f t="shared" si="84"/>
        <v>Arquivado</v>
      </c>
      <c r="R5381" s="32" t="e">
        <v>#N/A</v>
      </c>
    </row>
    <row r="5382" spans="1:18" x14ac:dyDescent="0.2">
      <c r="A5382" s="5" t="s">
        <v>17698</v>
      </c>
      <c r="B5382" s="5"/>
      <c r="C5382" s="5" t="s">
        <v>17699</v>
      </c>
      <c r="D5382" s="5" t="s">
        <v>14486</v>
      </c>
      <c r="E5382" s="36" t="s">
        <v>71</v>
      </c>
      <c r="F5382" s="5" t="s">
        <v>18633</v>
      </c>
      <c r="G5382" s="34">
        <v>44990</v>
      </c>
      <c r="H5382" s="33" t="s">
        <v>18633</v>
      </c>
      <c r="I5382" s="34">
        <v>45194</v>
      </c>
      <c r="J5382" s="33" t="s">
        <v>18633</v>
      </c>
      <c r="K5382" s="34">
        <v>45363</v>
      </c>
      <c r="L5382" s="33" t="s">
        <v>18794</v>
      </c>
      <c r="M5382" s="33" t="s">
        <v>238</v>
      </c>
      <c r="N5382" s="5" t="s">
        <v>117</v>
      </c>
      <c r="O5382" s="35">
        <v>233629.38</v>
      </c>
      <c r="P5382" s="60" t="s">
        <v>18630</v>
      </c>
      <c r="Q5382" s="5" t="str">
        <f t="shared" si="84"/>
        <v>Ativo</v>
      </c>
      <c r="R5382" s="32" t="e">
        <v>#N/A</v>
      </c>
    </row>
    <row r="5383" spans="1:18" x14ac:dyDescent="0.2">
      <c r="A5383" s="5" t="s">
        <v>17700</v>
      </c>
      <c r="B5383" s="5"/>
      <c r="C5383" s="5" t="s">
        <v>17701</v>
      </c>
      <c r="D5383" s="5" t="s">
        <v>18692</v>
      </c>
      <c r="E5383" s="36" t="s">
        <v>71</v>
      </c>
      <c r="F5383" s="5" t="s">
        <v>18633</v>
      </c>
      <c r="G5383" s="34">
        <v>45198</v>
      </c>
      <c r="H5383" s="33" t="s">
        <v>18633</v>
      </c>
      <c r="I5383" s="34">
        <v>45643</v>
      </c>
      <c r="J5383" s="33" t="s">
        <v>18630</v>
      </c>
      <c r="K5383" s="34"/>
      <c r="L5383" s="5" t="s">
        <v>18796</v>
      </c>
      <c r="M5383" s="5" t="s">
        <v>1211</v>
      </c>
      <c r="N5383" s="5" t="s">
        <v>117</v>
      </c>
      <c r="O5383" s="35">
        <v>858991.89</v>
      </c>
      <c r="P5383" s="60" t="s">
        <v>18630</v>
      </c>
      <c r="Q5383" s="5" t="str">
        <f t="shared" si="84"/>
        <v>Ativo</v>
      </c>
      <c r="R5383" s="32" t="e">
        <v>#N/A</v>
      </c>
    </row>
    <row r="5384" spans="1:18" x14ac:dyDescent="0.2">
      <c r="A5384" s="5" t="s">
        <v>17702</v>
      </c>
      <c r="B5384" s="5" t="s">
        <v>17703</v>
      </c>
      <c r="C5384" s="5" t="s">
        <v>17704</v>
      </c>
      <c r="D5384" s="5" t="s">
        <v>18692</v>
      </c>
      <c r="E5384" s="36" t="s">
        <v>71</v>
      </c>
      <c r="F5384" s="5" t="s">
        <v>18633</v>
      </c>
      <c r="G5384" s="34">
        <v>43351</v>
      </c>
      <c r="H5384" s="33" t="s">
        <v>18633</v>
      </c>
      <c r="I5384" s="34">
        <v>43600</v>
      </c>
      <c r="J5384" s="33" t="s">
        <v>18633</v>
      </c>
      <c r="K5384" s="34">
        <v>43969</v>
      </c>
      <c r="L5384" s="33" t="s">
        <v>42</v>
      </c>
      <c r="M5384" s="5" t="s">
        <v>43</v>
      </c>
      <c r="N5384" s="5" t="s">
        <v>26</v>
      </c>
      <c r="O5384" s="35">
        <v>40000</v>
      </c>
      <c r="P5384" s="5" t="s">
        <v>18630</v>
      </c>
      <c r="Q5384" s="5" t="str">
        <f t="shared" si="84"/>
        <v>Arquivado</v>
      </c>
      <c r="R5384" s="32" t="e">
        <v>#N/A</v>
      </c>
    </row>
    <row r="5385" spans="1:18" x14ac:dyDescent="0.2">
      <c r="A5385" s="5" t="s">
        <v>17705</v>
      </c>
      <c r="B5385" s="5"/>
      <c r="C5385" s="5" t="s">
        <v>16293</v>
      </c>
      <c r="D5385" s="5" t="s">
        <v>17706</v>
      </c>
      <c r="E5385" s="36" t="s">
        <v>71</v>
      </c>
      <c r="F5385" s="5" t="s">
        <v>18633</v>
      </c>
      <c r="G5385" s="34">
        <v>45363</v>
      </c>
      <c r="H5385" s="33" t="s">
        <v>18633</v>
      </c>
      <c r="I5385" s="34">
        <v>45575</v>
      </c>
      <c r="J5385" s="33" t="s">
        <v>18633</v>
      </c>
      <c r="K5385" s="34">
        <v>45594</v>
      </c>
      <c r="L5385" s="33" t="s">
        <v>42</v>
      </c>
      <c r="M5385" s="33" t="s">
        <v>17707</v>
      </c>
      <c r="N5385" s="5" t="s">
        <v>26</v>
      </c>
      <c r="O5385" s="35">
        <v>342962.13</v>
      </c>
      <c r="P5385" s="5" t="s">
        <v>18633</v>
      </c>
      <c r="Q5385" s="5" t="str">
        <f t="shared" si="84"/>
        <v>Arquivado</v>
      </c>
      <c r="R5385" s="32" t="e">
        <v>#N/A</v>
      </c>
    </row>
    <row r="5386" spans="1:18" x14ac:dyDescent="0.2">
      <c r="A5386" s="5" t="s">
        <v>17709</v>
      </c>
      <c r="B5386" s="5"/>
      <c r="C5386" s="5" t="s">
        <v>17710</v>
      </c>
      <c r="D5386" s="5" t="s">
        <v>19231</v>
      </c>
      <c r="E5386" s="36" t="s">
        <v>71</v>
      </c>
      <c r="F5386" s="5" t="s">
        <v>18633</v>
      </c>
      <c r="G5386" s="34">
        <v>42858</v>
      </c>
      <c r="H5386" s="33" t="s">
        <v>18633</v>
      </c>
      <c r="I5386" s="34">
        <v>42971</v>
      </c>
      <c r="J5386" s="33" t="s">
        <v>18633</v>
      </c>
      <c r="K5386" s="34">
        <v>43390</v>
      </c>
      <c r="L5386" s="33" t="s">
        <v>42</v>
      </c>
      <c r="M5386" s="5" t="s">
        <v>10561</v>
      </c>
      <c r="N5386" s="5" t="s">
        <v>26</v>
      </c>
      <c r="O5386" s="35">
        <v>40000</v>
      </c>
      <c r="P5386" s="5" t="s">
        <v>18630</v>
      </c>
      <c r="Q5386" s="5" t="str">
        <f t="shared" si="84"/>
        <v>Arquivado</v>
      </c>
      <c r="R5386" s="32" t="e">
        <v>#N/A</v>
      </c>
    </row>
    <row r="5387" spans="1:18" x14ac:dyDescent="0.2">
      <c r="A5387" s="5" t="s">
        <v>17711</v>
      </c>
      <c r="B5387" s="5"/>
      <c r="C5387" s="5" t="s">
        <v>15894</v>
      </c>
      <c r="D5387" s="5" t="s">
        <v>18692</v>
      </c>
      <c r="E5387" s="36" t="s">
        <v>71</v>
      </c>
      <c r="F5387" s="5" t="s">
        <v>18633</v>
      </c>
      <c r="G5387" s="34">
        <v>44344</v>
      </c>
      <c r="H5387" s="33" t="s">
        <v>18633</v>
      </c>
      <c r="I5387" s="34">
        <v>44826</v>
      </c>
      <c r="J5387" s="33" t="s">
        <v>18633</v>
      </c>
      <c r="K5387" s="34">
        <v>45412</v>
      </c>
      <c r="L5387" s="33" t="s">
        <v>18794</v>
      </c>
      <c r="M5387" s="5" t="s">
        <v>17712</v>
      </c>
      <c r="N5387" s="5" t="s">
        <v>210</v>
      </c>
      <c r="O5387" s="35">
        <v>397860.8</v>
      </c>
      <c r="P5387" s="60" t="s">
        <v>18630</v>
      </c>
      <c r="Q5387" s="5" t="str">
        <f t="shared" si="84"/>
        <v>Ativo</v>
      </c>
      <c r="R5387" s="32" t="e">
        <v>#N/A</v>
      </c>
    </row>
    <row r="5388" spans="1:18" x14ac:dyDescent="0.2">
      <c r="A5388" s="5" t="s">
        <v>17714</v>
      </c>
      <c r="B5388" s="5"/>
      <c r="C5388" s="5" t="s">
        <v>17715</v>
      </c>
      <c r="D5388" s="5" t="s">
        <v>7593</v>
      </c>
      <c r="E5388" s="36" t="s">
        <v>71</v>
      </c>
      <c r="F5388" s="5" t="s">
        <v>18633</v>
      </c>
      <c r="G5388" s="34">
        <v>46120</v>
      </c>
      <c r="H5388" s="33" t="s">
        <v>18630</v>
      </c>
      <c r="I5388" s="34"/>
      <c r="J5388" s="5" t="s">
        <v>18630</v>
      </c>
      <c r="K5388" s="34"/>
      <c r="L5388" s="5" t="s">
        <v>18795</v>
      </c>
      <c r="M5388" s="5" t="s">
        <v>17716</v>
      </c>
      <c r="N5388" s="5" t="s">
        <v>117</v>
      </c>
      <c r="O5388" s="35">
        <v>86633.87</v>
      </c>
      <c r="P5388" s="60" t="s">
        <v>18630</v>
      </c>
      <c r="Q5388" s="5" t="str">
        <f t="shared" si="84"/>
        <v>Ativo</v>
      </c>
      <c r="R5388" s="32" t="e">
        <v>#N/A</v>
      </c>
    </row>
    <row r="5389" spans="1:18" x14ac:dyDescent="0.2">
      <c r="A5389" s="5" t="s">
        <v>17718</v>
      </c>
      <c r="B5389" s="5"/>
      <c r="C5389" s="5" t="s">
        <v>16100</v>
      </c>
      <c r="D5389" s="5" t="s">
        <v>19221</v>
      </c>
      <c r="E5389" s="36" t="s">
        <v>71</v>
      </c>
      <c r="F5389" s="5" t="s">
        <v>18633</v>
      </c>
      <c r="G5389" s="34">
        <v>44132</v>
      </c>
      <c r="H5389" s="33" t="s">
        <v>18633</v>
      </c>
      <c r="I5389" s="34">
        <v>44363</v>
      </c>
      <c r="J5389" s="33" t="s">
        <v>18633</v>
      </c>
      <c r="K5389" s="34">
        <v>44494</v>
      </c>
      <c r="L5389" s="33" t="s">
        <v>42</v>
      </c>
      <c r="M5389" s="33" t="s">
        <v>43</v>
      </c>
      <c r="N5389" s="5" t="s">
        <v>26</v>
      </c>
      <c r="O5389" s="35">
        <v>351774.34</v>
      </c>
      <c r="P5389" s="5" t="s">
        <v>18630</v>
      </c>
      <c r="Q5389" s="5" t="str">
        <f t="shared" si="84"/>
        <v>Arquivado</v>
      </c>
      <c r="R5389" s="32" t="e">
        <v>#N/A</v>
      </c>
    </row>
    <row r="5390" spans="1:18" x14ac:dyDescent="0.2">
      <c r="A5390" s="5" t="s">
        <v>17719</v>
      </c>
      <c r="B5390" s="5" t="s">
        <v>17720</v>
      </c>
      <c r="C5390" s="5" t="s">
        <v>6100</v>
      </c>
      <c r="D5390" s="5" t="s">
        <v>184</v>
      </c>
      <c r="E5390" s="36" t="s">
        <v>71</v>
      </c>
      <c r="F5390" s="5" t="s">
        <v>18633</v>
      </c>
      <c r="G5390" s="34">
        <v>43523</v>
      </c>
      <c r="H5390" s="33" t="s">
        <v>18633</v>
      </c>
      <c r="I5390" s="34">
        <v>44090</v>
      </c>
      <c r="J5390" s="33" t="s">
        <v>18633</v>
      </c>
      <c r="K5390" s="34">
        <v>45390</v>
      </c>
      <c r="L5390" s="33" t="s">
        <v>42</v>
      </c>
      <c r="M5390" s="33" t="s">
        <v>43</v>
      </c>
      <c r="N5390" s="5" t="s">
        <v>26</v>
      </c>
      <c r="O5390" s="35">
        <v>40000</v>
      </c>
      <c r="P5390" s="5" t="s">
        <v>18630</v>
      </c>
      <c r="Q5390" s="5" t="str">
        <f t="shared" si="84"/>
        <v>Arquivado</v>
      </c>
      <c r="R5390" s="32" t="e">
        <v>#N/A</v>
      </c>
    </row>
    <row r="5391" spans="1:18" x14ac:dyDescent="0.2">
      <c r="A5391" s="5" t="s">
        <v>17721</v>
      </c>
      <c r="B5391" s="5" t="s">
        <v>17722</v>
      </c>
      <c r="C5391" s="5" t="s">
        <v>17723</v>
      </c>
      <c r="D5391" s="5" t="s">
        <v>18692</v>
      </c>
      <c r="E5391" s="36" t="s">
        <v>71</v>
      </c>
      <c r="F5391" s="5" t="s">
        <v>18633</v>
      </c>
      <c r="G5391" s="34">
        <v>45492</v>
      </c>
      <c r="H5391" s="33" t="s">
        <v>18633</v>
      </c>
      <c r="I5391" s="34">
        <v>45737</v>
      </c>
      <c r="J5391" s="33" t="s">
        <v>18633</v>
      </c>
      <c r="K5391" s="34">
        <v>46084</v>
      </c>
      <c r="L5391" s="33" t="s">
        <v>42</v>
      </c>
      <c r="M5391" s="5" t="s">
        <v>43</v>
      </c>
      <c r="N5391" s="5" t="s">
        <v>26</v>
      </c>
      <c r="O5391" s="35">
        <v>214692.12</v>
      </c>
      <c r="P5391" s="5" t="s">
        <v>18630</v>
      </c>
      <c r="Q5391" s="5" t="str">
        <f t="shared" si="84"/>
        <v>Arquivado</v>
      </c>
      <c r="R5391" s="32" t="e">
        <v>#N/A</v>
      </c>
    </row>
    <row r="5392" spans="1:18" x14ac:dyDescent="0.2">
      <c r="A5392" s="5" t="s">
        <v>17724</v>
      </c>
      <c r="B5392" s="5"/>
      <c r="C5392" s="5" t="s">
        <v>17725</v>
      </c>
      <c r="D5392" s="5" t="s">
        <v>16433</v>
      </c>
      <c r="E5392" s="36" t="s">
        <v>71</v>
      </c>
      <c r="F5392" s="5" t="s">
        <v>18633</v>
      </c>
      <c r="G5392" s="34">
        <v>46112</v>
      </c>
      <c r="H5392" s="33" t="s">
        <v>18630</v>
      </c>
      <c r="I5392" s="34"/>
      <c r="J5392" s="5" t="s">
        <v>18630</v>
      </c>
      <c r="K5392" s="34"/>
      <c r="L5392" s="5" t="s">
        <v>18795</v>
      </c>
      <c r="M5392" s="5" t="s">
        <v>17726</v>
      </c>
      <c r="N5392" s="5" t="s">
        <v>117</v>
      </c>
      <c r="O5392" s="35">
        <v>135999.76</v>
      </c>
      <c r="P5392" s="60" t="s">
        <v>18630</v>
      </c>
      <c r="Q5392" s="5" t="str">
        <f t="shared" si="84"/>
        <v>Ativo</v>
      </c>
      <c r="R5392" s="32" t="e">
        <v>#N/A</v>
      </c>
    </row>
    <row r="5393" spans="1:18" x14ac:dyDescent="0.2">
      <c r="A5393" s="5" t="s">
        <v>17728</v>
      </c>
      <c r="B5393" s="5"/>
      <c r="C5393" s="5" t="s">
        <v>17729</v>
      </c>
      <c r="D5393" s="5" t="s">
        <v>18692</v>
      </c>
      <c r="E5393" s="36" t="s">
        <v>71</v>
      </c>
      <c r="F5393" s="5" t="s">
        <v>18633</v>
      </c>
      <c r="G5393" s="34">
        <v>44456</v>
      </c>
      <c r="H5393" s="33" t="s">
        <v>18633</v>
      </c>
      <c r="I5393" s="34">
        <v>44854</v>
      </c>
      <c r="J5393" s="33" t="s">
        <v>18633</v>
      </c>
      <c r="K5393" s="34">
        <v>45044</v>
      </c>
      <c r="L5393" s="33" t="s">
        <v>42</v>
      </c>
      <c r="M5393" s="33" t="s">
        <v>17730</v>
      </c>
      <c r="N5393" s="5" t="s">
        <v>26</v>
      </c>
      <c r="O5393" s="35">
        <v>40000</v>
      </c>
      <c r="P5393" s="5" t="s">
        <v>18633</v>
      </c>
      <c r="Q5393" s="5" t="str">
        <f t="shared" si="84"/>
        <v>Arquivado</v>
      </c>
      <c r="R5393" s="32" t="e">
        <v>#N/A</v>
      </c>
    </row>
    <row r="5394" spans="1:18" x14ac:dyDescent="0.2">
      <c r="A5394" s="5" t="s">
        <v>17732</v>
      </c>
      <c r="B5394" s="5" t="s">
        <v>17733</v>
      </c>
      <c r="C5394" s="5" t="s">
        <v>17734</v>
      </c>
      <c r="D5394" s="5" t="s">
        <v>18692</v>
      </c>
      <c r="E5394" s="36" t="s">
        <v>71</v>
      </c>
      <c r="F5394" s="5" t="s">
        <v>18633</v>
      </c>
      <c r="G5394" s="34">
        <v>46004</v>
      </c>
      <c r="H5394" s="33" t="s">
        <v>18630</v>
      </c>
      <c r="I5394" s="34"/>
      <c r="J5394" s="5" t="s">
        <v>18630</v>
      </c>
      <c r="K5394" s="34"/>
      <c r="L5394" s="5" t="s">
        <v>18796</v>
      </c>
      <c r="M5394" s="5" t="s">
        <v>866</v>
      </c>
      <c r="N5394" s="5" t="s">
        <v>117</v>
      </c>
      <c r="O5394" s="35">
        <v>695882.4</v>
      </c>
      <c r="P5394" s="60" t="s">
        <v>18630</v>
      </c>
      <c r="Q5394" s="5" t="str">
        <f t="shared" si="84"/>
        <v>Ativo</v>
      </c>
      <c r="R5394" s="32" t="e">
        <v>#N/A</v>
      </c>
    </row>
    <row r="5395" spans="1:18" x14ac:dyDescent="0.2">
      <c r="A5395" s="5" t="s">
        <v>17735</v>
      </c>
      <c r="B5395" s="5" t="s">
        <v>17736</v>
      </c>
      <c r="C5395" s="5" t="s">
        <v>17737</v>
      </c>
      <c r="D5395" s="5" t="s">
        <v>17738</v>
      </c>
      <c r="E5395" s="36" t="s">
        <v>71</v>
      </c>
      <c r="F5395" s="5" t="s">
        <v>18633</v>
      </c>
      <c r="G5395" s="34">
        <v>42965</v>
      </c>
      <c r="H5395" s="33" t="s">
        <v>18633</v>
      </c>
      <c r="I5395" s="34">
        <v>43565</v>
      </c>
      <c r="J5395" s="33" t="s">
        <v>18633</v>
      </c>
      <c r="K5395" s="34">
        <v>45390</v>
      </c>
      <c r="L5395" s="33" t="s">
        <v>42</v>
      </c>
      <c r="M5395" s="33" t="s">
        <v>43</v>
      </c>
      <c r="N5395" s="5" t="s">
        <v>26</v>
      </c>
      <c r="O5395" s="35">
        <v>40000</v>
      </c>
      <c r="P5395" s="5" t="s">
        <v>18630</v>
      </c>
      <c r="Q5395" s="5" t="str">
        <f t="shared" si="84"/>
        <v>Arquivado</v>
      </c>
      <c r="R5395" s="32" t="e">
        <v>#N/A</v>
      </c>
    </row>
    <row r="5396" spans="1:18" x14ac:dyDescent="0.2">
      <c r="A5396" s="5" t="s">
        <v>17739</v>
      </c>
      <c r="B5396" s="5" t="s">
        <v>17740</v>
      </c>
      <c r="C5396" s="5" t="s">
        <v>17741</v>
      </c>
      <c r="D5396" s="5" t="s">
        <v>18691</v>
      </c>
      <c r="E5396" s="36" t="s">
        <v>71</v>
      </c>
      <c r="F5396" s="5" t="s">
        <v>18630</v>
      </c>
      <c r="G5396" s="34"/>
      <c r="H5396" s="5" t="s">
        <v>18630</v>
      </c>
      <c r="I5396" s="34"/>
      <c r="J5396" s="5" t="s">
        <v>18633</v>
      </c>
      <c r="K5396" s="34">
        <v>42865</v>
      </c>
      <c r="L5396" s="33" t="s">
        <v>23</v>
      </c>
      <c r="M5396" s="5" t="s">
        <v>17742</v>
      </c>
      <c r="N5396" s="5" t="s">
        <v>26</v>
      </c>
      <c r="O5396" s="35">
        <v>40000</v>
      </c>
      <c r="P5396" s="5" t="s">
        <v>18630</v>
      </c>
      <c r="Q5396" s="5" t="str">
        <f t="shared" si="84"/>
        <v>Arquivado</v>
      </c>
      <c r="R5396" s="32" t="e">
        <v>#N/A</v>
      </c>
    </row>
    <row r="5397" spans="1:18" x14ac:dyDescent="0.2">
      <c r="A5397" s="5" t="s">
        <v>17744</v>
      </c>
      <c r="B5397" s="5" t="s">
        <v>17745</v>
      </c>
      <c r="C5397" s="5" t="s">
        <v>17746</v>
      </c>
      <c r="D5397" s="5" t="s">
        <v>17747</v>
      </c>
      <c r="E5397" s="36" t="s">
        <v>71</v>
      </c>
      <c r="F5397" s="5" t="s">
        <v>18633</v>
      </c>
      <c r="G5397" s="34">
        <v>43164</v>
      </c>
      <c r="H5397" s="33" t="s">
        <v>18633</v>
      </c>
      <c r="I5397" s="34">
        <v>43284</v>
      </c>
      <c r="J5397" s="33" t="s">
        <v>18633</v>
      </c>
      <c r="K5397" s="34">
        <v>45581</v>
      </c>
      <c r="L5397" s="33" t="s">
        <v>42</v>
      </c>
      <c r="M5397" s="33" t="s">
        <v>43</v>
      </c>
      <c r="N5397" s="5" t="s">
        <v>26</v>
      </c>
      <c r="O5397" s="35">
        <v>40000</v>
      </c>
      <c r="P5397" s="5" t="s">
        <v>18633</v>
      </c>
      <c r="Q5397" s="5" t="str">
        <f t="shared" si="84"/>
        <v>Arquivado</v>
      </c>
      <c r="R5397" s="32" t="e">
        <v>#N/A</v>
      </c>
    </row>
    <row r="5398" spans="1:18" x14ac:dyDescent="0.2">
      <c r="A5398" s="5" t="s">
        <v>17748</v>
      </c>
      <c r="B5398" s="5" t="s">
        <v>17749</v>
      </c>
      <c r="C5398" s="5" t="s">
        <v>17750</v>
      </c>
      <c r="D5398" s="5" t="s">
        <v>19222</v>
      </c>
      <c r="E5398" s="36" t="s">
        <v>71</v>
      </c>
      <c r="F5398" s="5" t="s">
        <v>18633</v>
      </c>
      <c r="G5398" s="34">
        <v>42850</v>
      </c>
      <c r="H5398" s="33" t="s">
        <v>18630</v>
      </c>
      <c r="I5398" s="34"/>
      <c r="J5398" s="5" t="s">
        <v>18633</v>
      </c>
      <c r="K5398" s="34">
        <v>43577</v>
      </c>
      <c r="L5398" s="33" t="s">
        <v>42</v>
      </c>
      <c r="M5398" s="5" t="s">
        <v>17751</v>
      </c>
      <c r="N5398" s="5" t="s">
        <v>26</v>
      </c>
      <c r="O5398" s="35">
        <v>40000</v>
      </c>
      <c r="P5398" s="5" t="s">
        <v>18630</v>
      </c>
      <c r="Q5398" s="5" t="str">
        <f t="shared" si="84"/>
        <v>Arquivado</v>
      </c>
      <c r="R5398" s="32" t="e">
        <v>#N/A</v>
      </c>
    </row>
    <row r="5399" spans="1:18" x14ac:dyDescent="0.2">
      <c r="A5399" s="5" t="s">
        <v>17378</v>
      </c>
      <c r="B5399" s="5"/>
      <c r="D5399" s="5" t="s">
        <v>19604</v>
      </c>
      <c r="E5399" s="36" t="s">
        <v>71</v>
      </c>
      <c r="F5399" s="5" t="s">
        <v>18630</v>
      </c>
      <c r="G5399" s="34"/>
      <c r="H5399" s="5" t="s">
        <v>18630</v>
      </c>
      <c r="I5399" s="34"/>
      <c r="J5399" s="5" t="s">
        <v>18630</v>
      </c>
      <c r="K5399" s="34"/>
      <c r="L5399" s="5" t="s">
        <v>18793</v>
      </c>
      <c r="M5399" s="5"/>
      <c r="N5399" s="5" t="s">
        <v>18712</v>
      </c>
      <c r="O5399" s="35">
        <v>492436.73</v>
      </c>
      <c r="P5399" s="60" t="s">
        <v>18630</v>
      </c>
      <c r="Q5399" s="5" t="str">
        <f t="shared" si="84"/>
        <v>Ativo</v>
      </c>
      <c r="R5399" s="32" t="e">
        <v>#N/A</v>
      </c>
    </row>
    <row r="5400" spans="1:18" x14ac:dyDescent="0.2">
      <c r="A5400" s="5" t="s">
        <v>17753</v>
      </c>
      <c r="B5400" s="5"/>
      <c r="C5400" s="5" t="s">
        <v>17754</v>
      </c>
      <c r="D5400" s="5" t="s">
        <v>17755</v>
      </c>
      <c r="E5400" s="36" t="s">
        <v>71</v>
      </c>
      <c r="F5400" s="5" t="s">
        <v>18630</v>
      </c>
      <c r="G5400" s="34"/>
      <c r="H5400" s="5" t="s">
        <v>18630</v>
      </c>
      <c r="I5400" s="34"/>
      <c r="J5400" s="5" t="s">
        <v>18630</v>
      </c>
      <c r="K5400" s="34"/>
      <c r="L5400" s="5" t="s">
        <v>18793</v>
      </c>
      <c r="M5400" s="5" t="s">
        <v>8417</v>
      </c>
      <c r="N5400" s="5" t="s">
        <v>18712</v>
      </c>
      <c r="O5400" s="35">
        <v>616472.52</v>
      </c>
      <c r="P5400" s="60" t="s">
        <v>18630</v>
      </c>
      <c r="Q5400" s="5" t="str">
        <f t="shared" si="84"/>
        <v>Ativo</v>
      </c>
      <c r="R5400" s="32" t="e">
        <v>#N/A</v>
      </c>
    </row>
    <row r="5401" spans="1:18" x14ac:dyDescent="0.2">
      <c r="A5401" s="5" t="s">
        <v>17756</v>
      </c>
      <c r="B5401" s="5"/>
      <c r="C5401" s="5" t="s">
        <v>17757</v>
      </c>
      <c r="D5401" s="5" t="s">
        <v>143</v>
      </c>
      <c r="E5401" s="36" t="s">
        <v>71</v>
      </c>
      <c r="F5401" s="5" t="s">
        <v>18633</v>
      </c>
      <c r="G5401" s="34">
        <v>42604</v>
      </c>
      <c r="H5401" s="33" t="s">
        <v>18633</v>
      </c>
      <c r="I5401" s="34">
        <v>43062</v>
      </c>
      <c r="J5401" s="33" t="s">
        <v>18633</v>
      </c>
      <c r="K5401" s="34">
        <v>43291</v>
      </c>
      <c r="L5401" s="33" t="s">
        <v>42</v>
      </c>
      <c r="M5401" s="33" t="s">
        <v>43</v>
      </c>
      <c r="N5401" s="5" t="s">
        <v>26</v>
      </c>
      <c r="O5401" s="35">
        <v>35000</v>
      </c>
      <c r="P5401" s="5" t="s">
        <v>18633</v>
      </c>
      <c r="Q5401" s="5" t="str">
        <f t="shared" si="84"/>
        <v>Arquivado</v>
      </c>
      <c r="R5401" s="32" t="e">
        <v>#N/A</v>
      </c>
    </row>
    <row r="5402" spans="1:18" x14ac:dyDescent="0.2">
      <c r="A5402" s="5" t="s">
        <v>17758</v>
      </c>
      <c r="B5402" s="5" t="s">
        <v>17759</v>
      </c>
      <c r="C5402" s="5" t="s">
        <v>17760</v>
      </c>
      <c r="D5402" s="5" t="s">
        <v>19605</v>
      </c>
      <c r="E5402" s="36" t="s">
        <v>71</v>
      </c>
      <c r="F5402" s="5" t="s">
        <v>18633</v>
      </c>
      <c r="G5402" s="34">
        <v>43431</v>
      </c>
      <c r="H5402" s="33" t="s">
        <v>18633</v>
      </c>
      <c r="I5402" s="34">
        <v>43802</v>
      </c>
      <c r="J5402" s="33" t="s">
        <v>18633</v>
      </c>
      <c r="K5402" s="34">
        <v>43861</v>
      </c>
      <c r="L5402" s="33" t="s">
        <v>42</v>
      </c>
      <c r="M5402" s="33" t="s">
        <v>43</v>
      </c>
      <c r="N5402" s="5" t="s">
        <v>26</v>
      </c>
      <c r="O5402" s="35">
        <v>40000</v>
      </c>
      <c r="P5402" s="5" t="s">
        <v>18633</v>
      </c>
      <c r="Q5402" s="5" t="str">
        <f t="shared" si="84"/>
        <v>Arquivado</v>
      </c>
      <c r="R5402" s="32" t="e">
        <v>#N/A</v>
      </c>
    </row>
    <row r="5403" spans="1:18" x14ac:dyDescent="0.2">
      <c r="A5403" s="5" t="s">
        <v>17761</v>
      </c>
      <c r="B5403" s="5"/>
      <c r="C5403" s="5" t="s">
        <v>10662</v>
      </c>
      <c r="D5403" s="5" t="s">
        <v>19430</v>
      </c>
      <c r="E5403" s="36" t="s">
        <v>71</v>
      </c>
      <c r="F5403" s="5" t="s">
        <v>18633</v>
      </c>
      <c r="G5403" s="34">
        <v>42709</v>
      </c>
      <c r="H5403" s="33" t="s">
        <v>18633</v>
      </c>
      <c r="I5403" s="34">
        <v>42873</v>
      </c>
      <c r="J5403" s="33" t="s">
        <v>18633</v>
      </c>
      <c r="K5403" s="34">
        <v>43368</v>
      </c>
      <c r="L5403" s="33" t="s">
        <v>42</v>
      </c>
      <c r="M5403" s="33" t="s">
        <v>10561</v>
      </c>
      <c r="N5403" s="5" t="s">
        <v>26</v>
      </c>
      <c r="O5403" s="35">
        <v>35000</v>
      </c>
      <c r="P5403" s="5" t="s">
        <v>18630</v>
      </c>
      <c r="Q5403" s="5" t="str">
        <f t="shared" si="84"/>
        <v>Arquivado</v>
      </c>
      <c r="R5403" s="32" t="e">
        <v>#N/A</v>
      </c>
    </row>
    <row r="5404" spans="1:18" x14ac:dyDescent="0.2">
      <c r="A5404" s="5" t="s">
        <v>17762</v>
      </c>
      <c r="B5404" s="5"/>
      <c r="C5404" s="5" t="s">
        <v>17763</v>
      </c>
      <c r="D5404" s="5" t="s">
        <v>19606</v>
      </c>
      <c r="E5404" s="36" t="s">
        <v>71</v>
      </c>
      <c r="F5404" s="5" t="s">
        <v>18630</v>
      </c>
      <c r="G5404" s="34"/>
      <c r="H5404" s="5" t="s">
        <v>18630</v>
      </c>
      <c r="I5404" s="34"/>
      <c r="J5404" s="5" t="s">
        <v>18630</v>
      </c>
      <c r="K5404" s="34"/>
      <c r="L5404" s="5" t="s">
        <v>18793</v>
      </c>
      <c r="M5404" s="5" t="s">
        <v>17764</v>
      </c>
      <c r="N5404" s="5" t="s">
        <v>18712</v>
      </c>
      <c r="O5404" s="35">
        <v>286131.03000000003</v>
      </c>
      <c r="P5404" s="60" t="s">
        <v>18630</v>
      </c>
      <c r="Q5404" s="5" t="str">
        <f t="shared" si="84"/>
        <v>Ativo</v>
      </c>
      <c r="R5404" s="32" t="e">
        <v>#N/A</v>
      </c>
    </row>
    <row r="5405" spans="1:18" x14ac:dyDescent="0.2">
      <c r="A5405" s="5" t="s">
        <v>17766</v>
      </c>
      <c r="B5405" s="5"/>
      <c r="C5405" s="5" t="s">
        <v>14439</v>
      </c>
      <c r="D5405" s="5" t="s">
        <v>18691</v>
      </c>
      <c r="E5405" s="36" t="s">
        <v>39</v>
      </c>
      <c r="F5405" s="5" t="s">
        <v>18633</v>
      </c>
      <c r="G5405" s="34">
        <v>42702</v>
      </c>
      <c r="H5405" s="33" t="s">
        <v>18630</v>
      </c>
      <c r="I5405" s="34"/>
      <c r="J5405" s="5" t="s">
        <v>18630</v>
      </c>
      <c r="K5405" s="34"/>
      <c r="L5405" s="5" t="s">
        <v>42</v>
      </c>
      <c r="M5405" s="33" t="s">
        <v>43</v>
      </c>
      <c r="N5405" s="5" t="s">
        <v>26</v>
      </c>
      <c r="O5405" s="35">
        <v>40000</v>
      </c>
      <c r="P5405" s="5" t="s">
        <v>18630</v>
      </c>
      <c r="Q5405" s="5" t="str">
        <f t="shared" si="84"/>
        <v>Arquivado</v>
      </c>
      <c r="R5405" s="32" t="e">
        <v>#N/A</v>
      </c>
    </row>
    <row r="5406" spans="1:18" x14ac:dyDescent="0.2">
      <c r="A5406" s="5" t="s">
        <v>17767</v>
      </c>
      <c r="B5406" s="5"/>
      <c r="C5406" s="5" t="s">
        <v>17768</v>
      </c>
      <c r="D5406" s="5" t="s">
        <v>8580</v>
      </c>
      <c r="E5406" s="36" t="s">
        <v>71</v>
      </c>
      <c r="F5406" s="5" t="s">
        <v>18633</v>
      </c>
      <c r="G5406" s="34">
        <v>45693</v>
      </c>
      <c r="H5406" s="33" t="s">
        <v>18633</v>
      </c>
      <c r="I5406" s="34">
        <v>45875</v>
      </c>
      <c r="J5406" s="33" t="s">
        <v>18630</v>
      </c>
      <c r="K5406" s="34"/>
      <c r="L5406" s="5" t="s">
        <v>18795</v>
      </c>
      <c r="M5406" s="5" t="s">
        <v>17769</v>
      </c>
      <c r="N5406" s="5" t="s">
        <v>117</v>
      </c>
      <c r="O5406" s="35">
        <v>279938.59999999998</v>
      </c>
      <c r="P5406" s="60" t="s">
        <v>18630</v>
      </c>
      <c r="Q5406" s="5" t="str">
        <f t="shared" si="84"/>
        <v>Ativo</v>
      </c>
      <c r="R5406" s="32" t="e">
        <v>#N/A</v>
      </c>
    </row>
    <row r="5407" spans="1:18" x14ac:dyDescent="0.2">
      <c r="A5407" s="5" t="s">
        <v>17771</v>
      </c>
      <c r="B5407" s="5"/>
      <c r="C5407" s="5" t="s">
        <v>17772</v>
      </c>
      <c r="D5407" s="5" t="s">
        <v>1036</v>
      </c>
      <c r="E5407" s="36" t="s">
        <v>71</v>
      </c>
      <c r="F5407" s="5" t="s">
        <v>18633</v>
      </c>
      <c r="G5407" s="34">
        <v>45714</v>
      </c>
      <c r="H5407" s="33" t="s">
        <v>18633</v>
      </c>
      <c r="I5407" s="34">
        <v>45875</v>
      </c>
      <c r="J5407" s="33" t="s">
        <v>18630</v>
      </c>
      <c r="K5407" s="34"/>
      <c r="L5407" s="5" t="s">
        <v>18795</v>
      </c>
      <c r="M5407" s="5" t="s">
        <v>17773</v>
      </c>
      <c r="N5407" s="5" t="s">
        <v>210</v>
      </c>
      <c r="O5407" s="35">
        <v>226033.06</v>
      </c>
      <c r="P5407" s="60" t="s">
        <v>18630</v>
      </c>
      <c r="Q5407" s="5" t="str">
        <f t="shared" si="84"/>
        <v>Ativo</v>
      </c>
      <c r="R5407" s="32" t="e">
        <v>#N/A</v>
      </c>
    </row>
    <row r="5408" spans="1:18" x14ac:dyDescent="0.2">
      <c r="A5408" s="5" t="s">
        <v>17775</v>
      </c>
      <c r="B5408" s="5"/>
      <c r="C5408" s="5" t="s">
        <v>14635</v>
      </c>
      <c r="D5408" s="5" t="s">
        <v>18691</v>
      </c>
      <c r="E5408" s="36" t="s">
        <v>71</v>
      </c>
      <c r="F5408" s="5" t="s">
        <v>18633</v>
      </c>
      <c r="G5408" s="34">
        <v>43353</v>
      </c>
      <c r="H5408" s="33" t="s">
        <v>18633</v>
      </c>
      <c r="I5408" s="34">
        <v>43733</v>
      </c>
      <c r="J5408" s="33" t="s">
        <v>18633</v>
      </c>
      <c r="K5408" s="34">
        <v>45175</v>
      </c>
      <c r="L5408" s="33" t="s">
        <v>42</v>
      </c>
      <c r="M5408" s="33" t="s">
        <v>43</v>
      </c>
      <c r="N5408" s="5" t="s">
        <v>26</v>
      </c>
      <c r="O5408" s="35">
        <v>40000</v>
      </c>
      <c r="P5408" s="5" t="s">
        <v>18630</v>
      </c>
      <c r="Q5408" s="5" t="str">
        <f t="shared" si="84"/>
        <v>Arquivado</v>
      </c>
      <c r="R5408" s="32" t="e">
        <v>#N/A</v>
      </c>
    </row>
    <row r="5409" spans="1:18" x14ac:dyDescent="0.2">
      <c r="A5409" s="5" t="s">
        <v>17776</v>
      </c>
      <c r="B5409" s="5"/>
      <c r="C5409" s="5" t="s">
        <v>17777</v>
      </c>
      <c r="D5409" s="5" t="s">
        <v>8742</v>
      </c>
      <c r="E5409" s="36" t="s">
        <v>71</v>
      </c>
      <c r="F5409" s="5" t="s">
        <v>18633</v>
      </c>
      <c r="G5409" s="34">
        <v>45397</v>
      </c>
      <c r="H5409" s="33" t="s">
        <v>18633</v>
      </c>
      <c r="I5409" s="34">
        <v>45625</v>
      </c>
      <c r="J5409" s="33" t="s">
        <v>18633</v>
      </c>
      <c r="K5409" s="34">
        <v>45418</v>
      </c>
      <c r="L5409" s="33" t="s">
        <v>42</v>
      </c>
      <c r="M5409" s="33" t="s">
        <v>43</v>
      </c>
      <c r="N5409" s="5" t="s">
        <v>26</v>
      </c>
      <c r="O5409" s="35">
        <v>344436.18</v>
      </c>
      <c r="P5409" s="5" t="s">
        <v>18633</v>
      </c>
      <c r="Q5409" s="5" t="str">
        <f t="shared" si="84"/>
        <v>Arquivado</v>
      </c>
      <c r="R5409" s="32" t="e">
        <v>#N/A</v>
      </c>
    </row>
    <row r="5410" spans="1:18" x14ac:dyDescent="0.2">
      <c r="A5410" s="5" t="s">
        <v>17778</v>
      </c>
      <c r="B5410" s="5"/>
      <c r="C5410" s="5" t="s">
        <v>17779</v>
      </c>
      <c r="D5410" s="5" t="s">
        <v>19607</v>
      </c>
      <c r="E5410" s="36" t="s">
        <v>71</v>
      </c>
      <c r="F5410" s="5" t="s">
        <v>18633</v>
      </c>
      <c r="G5410" s="34">
        <v>43515</v>
      </c>
      <c r="H5410" s="33" t="s">
        <v>18633</v>
      </c>
      <c r="I5410" s="34">
        <v>44000</v>
      </c>
      <c r="J5410" s="33" t="s">
        <v>18633</v>
      </c>
      <c r="K5410" s="34">
        <v>44321</v>
      </c>
      <c r="L5410" s="33" t="s">
        <v>42</v>
      </c>
      <c r="M5410" s="33" t="s">
        <v>1734</v>
      </c>
      <c r="N5410" s="5" t="s">
        <v>26</v>
      </c>
      <c r="O5410" s="35">
        <v>40000</v>
      </c>
      <c r="P5410" s="5" t="s">
        <v>18630</v>
      </c>
      <c r="Q5410" s="5" t="str">
        <f t="shared" si="84"/>
        <v>Arquivado</v>
      </c>
      <c r="R5410" s="32" t="e">
        <v>#N/A</v>
      </c>
    </row>
    <row r="5411" spans="1:18" x14ac:dyDescent="0.2">
      <c r="A5411" s="5" t="s">
        <v>17780</v>
      </c>
      <c r="B5411" s="5" t="s">
        <v>17781</v>
      </c>
      <c r="C5411" s="5" t="s">
        <v>17782</v>
      </c>
      <c r="D5411" s="5" t="s">
        <v>19221</v>
      </c>
      <c r="E5411" s="36" t="s">
        <v>71</v>
      </c>
      <c r="F5411" s="5" t="s">
        <v>18633</v>
      </c>
      <c r="G5411" s="34">
        <v>43725</v>
      </c>
      <c r="H5411" s="33" t="s">
        <v>18633</v>
      </c>
      <c r="I5411" s="34">
        <v>44095</v>
      </c>
      <c r="J5411" s="33" t="s">
        <v>18633</v>
      </c>
      <c r="K5411" s="34">
        <v>45107</v>
      </c>
      <c r="L5411" s="33" t="s">
        <v>42</v>
      </c>
      <c r="M5411" s="33" t="s">
        <v>17783</v>
      </c>
      <c r="N5411" s="5" t="s">
        <v>26</v>
      </c>
      <c r="O5411" s="35">
        <v>40000</v>
      </c>
      <c r="P5411" s="5" t="s">
        <v>18630</v>
      </c>
      <c r="Q5411" s="5" t="str">
        <f t="shared" si="84"/>
        <v>Arquivado</v>
      </c>
      <c r="R5411" s="32" t="e">
        <v>#N/A</v>
      </c>
    </row>
    <row r="5412" spans="1:18" x14ac:dyDescent="0.2">
      <c r="A5412" s="5" t="s">
        <v>17785</v>
      </c>
      <c r="B5412" s="5"/>
      <c r="C5412" s="5" t="s">
        <v>17786</v>
      </c>
      <c r="D5412" s="5" t="s">
        <v>18692</v>
      </c>
      <c r="E5412" s="36" t="s">
        <v>71</v>
      </c>
      <c r="F5412" s="5" t="s">
        <v>18633</v>
      </c>
      <c r="G5412" s="34">
        <v>43913</v>
      </c>
      <c r="H5412" s="33" t="s">
        <v>18630</v>
      </c>
      <c r="I5412" s="34"/>
      <c r="J5412" s="5" t="s">
        <v>18633</v>
      </c>
      <c r="K5412" s="34">
        <v>44056</v>
      </c>
      <c r="L5412" s="33" t="s">
        <v>42</v>
      </c>
      <c r="M5412" s="5" t="s">
        <v>43</v>
      </c>
      <c r="N5412" s="5" t="s">
        <v>26</v>
      </c>
      <c r="O5412" s="35">
        <v>286634.96000000002</v>
      </c>
      <c r="P5412" s="5" t="s">
        <v>18630</v>
      </c>
      <c r="Q5412" s="5" t="str">
        <f t="shared" si="84"/>
        <v>Arquivado</v>
      </c>
      <c r="R5412" s="32" t="e">
        <v>#N/A</v>
      </c>
    </row>
    <row r="5413" spans="1:18" x14ac:dyDescent="0.2">
      <c r="A5413" s="5" t="s">
        <v>17787</v>
      </c>
      <c r="B5413" s="5" t="s">
        <v>17788</v>
      </c>
      <c r="C5413" s="5" t="s">
        <v>17789</v>
      </c>
      <c r="D5413" s="5" t="s">
        <v>17790</v>
      </c>
      <c r="E5413" s="36" t="s">
        <v>71</v>
      </c>
      <c r="F5413" s="5" t="s">
        <v>18633</v>
      </c>
      <c r="G5413" s="34">
        <v>42870</v>
      </c>
      <c r="H5413" s="33" t="s">
        <v>18633</v>
      </c>
      <c r="I5413" s="34">
        <v>43192</v>
      </c>
      <c r="J5413" s="33" t="s">
        <v>18633</v>
      </c>
      <c r="K5413" s="34">
        <v>44361</v>
      </c>
      <c r="L5413" s="33" t="s">
        <v>42</v>
      </c>
      <c r="M5413" s="33" t="s">
        <v>17791</v>
      </c>
      <c r="N5413" s="5" t="s">
        <v>26</v>
      </c>
      <c r="O5413" s="35">
        <v>40000</v>
      </c>
      <c r="P5413" s="5" t="s">
        <v>18630</v>
      </c>
      <c r="Q5413" s="5" t="str">
        <f t="shared" si="84"/>
        <v>Arquivado</v>
      </c>
      <c r="R5413" s="32" t="e">
        <v>#N/A</v>
      </c>
    </row>
    <row r="5414" spans="1:18" x14ac:dyDescent="0.2">
      <c r="A5414" s="5" t="s">
        <v>17793</v>
      </c>
      <c r="B5414" s="5"/>
      <c r="C5414" s="5" t="s">
        <v>17794</v>
      </c>
      <c r="D5414" s="5" t="s">
        <v>17263</v>
      </c>
      <c r="E5414" s="36" t="s">
        <v>71</v>
      </c>
      <c r="F5414" s="5" t="s">
        <v>18633</v>
      </c>
      <c r="G5414" s="34">
        <v>45777</v>
      </c>
      <c r="H5414" s="33" t="s">
        <v>18633</v>
      </c>
      <c r="I5414" s="34">
        <v>45876</v>
      </c>
      <c r="J5414" s="33" t="s">
        <v>18630</v>
      </c>
      <c r="K5414" s="34"/>
      <c r="L5414" s="5" t="s">
        <v>18796</v>
      </c>
      <c r="M5414" s="5" t="s">
        <v>1211</v>
      </c>
      <c r="N5414" s="5" t="s">
        <v>117</v>
      </c>
      <c r="O5414" s="35">
        <v>387231.22</v>
      </c>
      <c r="P5414" s="60" t="s">
        <v>18630</v>
      </c>
      <c r="Q5414" s="5" t="str">
        <f t="shared" si="84"/>
        <v>Ativo</v>
      </c>
      <c r="R5414" s="32" t="e">
        <v>#N/A</v>
      </c>
    </row>
    <row r="5415" spans="1:18" x14ac:dyDescent="0.2">
      <c r="A5415" s="5" t="s">
        <v>17795</v>
      </c>
      <c r="B5415" s="5" t="s">
        <v>17796</v>
      </c>
      <c r="C5415" s="5" t="s">
        <v>17797</v>
      </c>
      <c r="D5415" s="5" t="s">
        <v>17798</v>
      </c>
      <c r="E5415" s="36" t="s">
        <v>71</v>
      </c>
      <c r="F5415" s="5" t="s">
        <v>18633</v>
      </c>
      <c r="G5415" s="34">
        <v>43031</v>
      </c>
      <c r="H5415" s="33" t="s">
        <v>18630</v>
      </c>
      <c r="I5415" s="34"/>
      <c r="J5415" s="5" t="s">
        <v>18633</v>
      </c>
      <c r="K5415" s="34">
        <v>43798</v>
      </c>
      <c r="L5415" s="33" t="s">
        <v>23</v>
      </c>
      <c r="M5415" s="33" t="s">
        <v>43</v>
      </c>
      <c r="N5415" s="5" t="s">
        <v>26</v>
      </c>
      <c r="O5415" s="35">
        <v>40000</v>
      </c>
      <c r="P5415" s="5" t="s">
        <v>18630</v>
      </c>
      <c r="Q5415" s="5" t="str">
        <f t="shared" si="84"/>
        <v>Arquivado</v>
      </c>
      <c r="R5415" s="32" t="e">
        <v>#N/A</v>
      </c>
    </row>
    <row r="5416" spans="1:18" x14ac:dyDescent="0.2">
      <c r="A5416" s="5" t="s">
        <v>17799</v>
      </c>
      <c r="B5416" s="5" t="s">
        <v>17800</v>
      </c>
      <c r="C5416" s="5" t="s">
        <v>17801</v>
      </c>
      <c r="D5416" s="5" t="s">
        <v>7593</v>
      </c>
      <c r="E5416" s="36" t="s">
        <v>71</v>
      </c>
      <c r="F5416" s="5" t="s">
        <v>18633</v>
      </c>
      <c r="G5416" s="34">
        <v>45456</v>
      </c>
      <c r="H5416" s="33" t="s">
        <v>18633</v>
      </c>
      <c r="I5416" s="34">
        <v>45604</v>
      </c>
      <c r="J5416" s="33" t="s">
        <v>18630</v>
      </c>
      <c r="K5416" s="34"/>
      <c r="L5416" s="5" t="s">
        <v>18796</v>
      </c>
      <c r="M5416" s="5" t="s">
        <v>17802</v>
      </c>
      <c r="N5416" s="5" t="s">
        <v>117</v>
      </c>
      <c r="O5416" s="35">
        <v>619746.1</v>
      </c>
      <c r="P5416" s="60" t="s">
        <v>18630</v>
      </c>
      <c r="Q5416" s="5" t="str">
        <f t="shared" si="84"/>
        <v>Ativo</v>
      </c>
      <c r="R5416" s="32" t="e">
        <v>#N/A</v>
      </c>
    </row>
    <row r="5417" spans="1:18" x14ac:dyDescent="0.2">
      <c r="A5417" s="5" t="s">
        <v>17804</v>
      </c>
      <c r="B5417" s="5" t="s">
        <v>15908</v>
      </c>
      <c r="C5417" s="5" t="s">
        <v>10841</v>
      </c>
      <c r="D5417" s="5" t="s">
        <v>10485</v>
      </c>
      <c r="E5417" s="36" t="s">
        <v>71</v>
      </c>
      <c r="F5417" s="5" t="s">
        <v>18633</v>
      </c>
      <c r="G5417" s="34">
        <v>43265</v>
      </c>
      <c r="H5417" s="33" t="s">
        <v>18633</v>
      </c>
      <c r="I5417" s="34">
        <v>43374</v>
      </c>
      <c r="J5417" s="33" t="s">
        <v>18633</v>
      </c>
      <c r="K5417" s="34">
        <v>43761</v>
      </c>
      <c r="L5417" s="33" t="s">
        <v>42</v>
      </c>
      <c r="M5417" s="5" t="s">
        <v>17805</v>
      </c>
      <c r="N5417" s="5" t="s">
        <v>26</v>
      </c>
      <c r="O5417" s="35">
        <v>40000</v>
      </c>
      <c r="P5417" s="5" t="s">
        <v>18630</v>
      </c>
      <c r="Q5417" s="5" t="str">
        <f t="shared" si="84"/>
        <v>Arquivado</v>
      </c>
      <c r="R5417" s="32" t="e">
        <v>#N/A</v>
      </c>
    </row>
    <row r="5418" spans="1:18" x14ac:dyDescent="0.2">
      <c r="A5418" s="5" t="s">
        <v>17807</v>
      </c>
      <c r="B5418" s="5"/>
      <c r="C5418" s="5" t="s">
        <v>17808</v>
      </c>
      <c r="D5418" s="5" t="s">
        <v>16996</v>
      </c>
      <c r="E5418" s="36" t="s">
        <v>71</v>
      </c>
      <c r="F5418" s="5" t="s">
        <v>18633</v>
      </c>
      <c r="G5418" s="34">
        <v>45587</v>
      </c>
      <c r="H5418" s="33" t="s">
        <v>18633</v>
      </c>
      <c r="I5418" s="34">
        <v>45748</v>
      </c>
      <c r="J5418" s="33" t="s">
        <v>18633</v>
      </c>
      <c r="K5418" s="34">
        <v>45782</v>
      </c>
      <c r="L5418" s="33" t="s">
        <v>42</v>
      </c>
      <c r="M5418" s="33" t="s">
        <v>549</v>
      </c>
      <c r="N5418" s="5" t="s">
        <v>26</v>
      </c>
      <c r="O5418" s="35">
        <v>89079.93</v>
      </c>
      <c r="P5418" s="5" t="s">
        <v>18633</v>
      </c>
      <c r="Q5418" s="5" t="str">
        <f t="shared" si="84"/>
        <v>Arquivado</v>
      </c>
      <c r="R5418" s="32" t="e">
        <v>#N/A</v>
      </c>
    </row>
    <row r="5419" spans="1:18" x14ac:dyDescent="0.2">
      <c r="A5419" s="5" t="s">
        <v>17809</v>
      </c>
      <c r="B5419" s="5" t="s">
        <v>17810</v>
      </c>
      <c r="C5419" s="5" t="s">
        <v>17811</v>
      </c>
      <c r="D5419" s="5" t="s">
        <v>17812</v>
      </c>
      <c r="E5419" s="36" t="s">
        <v>71</v>
      </c>
      <c r="F5419" s="5" t="s">
        <v>18633</v>
      </c>
      <c r="G5419" s="34">
        <v>42996</v>
      </c>
      <c r="H5419" s="33" t="s">
        <v>18633</v>
      </c>
      <c r="I5419" s="34">
        <v>43222</v>
      </c>
      <c r="J5419" s="33" t="s">
        <v>18633</v>
      </c>
      <c r="K5419" s="34">
        <v>44267</v>
      </c>
      <c r="L5419" s="33" t="s">
        <v>42</v>
      </c>
      <c r="M5419" s="33" t="s">
        <v>17813</v>
      </c>
      <c r="N5419" s="5" t="s">
        <v>26</v>
      </c>
      <c r="O5419" s="35">
        <v>40000</v>
      </c>
      <c r="P5419" s="5" t="s">
        <v>18630</v>
      </c>
      <c r="Q5419" s="5" t="str">
        <f t="shared" si="84"/>
        <v>Arquivado</v>
      </c>
      <c r="R5419" s="32" t="e">
        <v>#N/A</v>
      </c>
    </row>
    <row r="5420" spans="1:18" x14ac:dyDescent="0.2">
      <c r="A5420" s="5" t="s">
        <v>17815</v>
      </c>
      <c r="B5420" s="5"/>
      <c r="C5420" s="5" t="s">
        <v>17816</v>
      </c>
      <c r="D5420" s="5" t="s">
        <v>18692</v>
      </c>
      <c r="E5420" s="36" t="s">
        <v>71</v>
      </c>
      <c r="F5420" s="5" t="s">
        <v>18633</v>
      </c>
      <c r="G5420" s="34">
        <v>44530</v>
      </c>
      <c r="H5420" s="33" t="s">
        <v>18633</v>
      </c>
      <c r="I5420" s="34">
        <v>44824</v>
      </c>
      <c r="J5420" s="33" t="s">
        <v>18633</v>
      </c>
      <c r="K5420" s="34">
        <v>45034</v>
      </c>
      <c r="L5420" s="33" t="s">
        <v>42</v>
      </c>
      <c r="M5420" s="33" t="s">
        <v>1734</v>
      </c>
      <c r="N5420" s="5" t="s">
        <v>26</v>
      </c>
      <c r="O5420" s="35">
        <v>49545.32</v>
      </c>
      <c r="P5420" s="5" t="s">
        <v>18630</v>
      </c>
      <c r="Q5420" s="5" t="str">
        <f t="shared" si="84"/>
        <v>Arquivado</v>
      </c>
      <c r="R5420" s="32" t="e">
        <v>#N/A</v>
      </c>
    </row>
    <row r="5421" spans="1:18" x14ac:dyDescent="0.2">
      <c r="A5421" s="5" t="s">
        <v>17817</v>
      </c>
      <c r="B5421" s="5" t="s">
        <v>17818</v>
      </c>
      <c r="C5421" s="5" t="s">
        <v>225</v>
      </c>
      <c r="D5421" s="5" t="s">
        <v>17819</v>
      </c>
      <c r="E5421" s="36" t="s">
        <v>71</v>
      </c>
      <c r="F5421" s="5" t="s">
        <v>18633</v>
      </c>
      <c r="G5421" s="34">
        <v>43370</v>
      </c>
      <c r="H5421" s="33" t="s">
        <v>18633</v>
      </c>
      <c r="I5421" s="34">
        <v>43585</v>
      </c>
      <c r="J5421" s="33" t="s">
        <v>18630</v>
      </c>
      <c r="K5421" s="34"/>
      <c r="L5421" s="5" t="s">
        <v>23</v>
      </c>
      <c r="M5421" s="5" t="s">
        <v>43</v>
      </c>
      <c r="N5421" s="5" t="s">
        <v>26</v>
      </c>
      <c r="O5421" s="35">
        <v>40000</v>
      </c>
      <c r="P5421" s="5" t="s">
        <v>18630</v>
      </c>
      <c r="Q5421" s="5" t="str">
        <f t="shared" si="84"/>
        <v>Arquivado</v>
      </c>
      <c r="R5421" s="32" t="e">
        <v>#N/A</v>
      </c>
    </row>
    <row r="5422" spans="1:18" x14ac:dyDescent="0.2">
      <c r="A5422" s="5" t="s">
        <v>17820</v>
      </c>
      <c r="B5422" s="5" t="s">
        <v>17821</v>
      </c>
      <c r="C5422" s="5" t="s">
        <v>17822</v>
      </c>
      <c r="D5422" s="5" t="s">
        <v>18692</v>
      </c>
      <c r="E5422" s="36" t="s">
        <v>71</v>
      </c>
      <c r="F5422" s="5" t="s">
        <v>18633</v>
      </c>
      <c r="G5422" s="34">
        <v>42955</v>
      </c>
      <c r="H5422" s="33" t="s">
        <v>18633</v>
      </c>
      <c r="I5422" s="34">
        <v>43080</v>
      </c>
      <c r="J5422" s="33" t="s">
        <v>18633</v>
      </c>
      <c r="K5422" s="34">
        <v>43269</v>
      </c>
      <c r="L5422" s="33" t="s">
        <v>42</v>
      </c>
      <c r="M5422" s="33" t="s">
        <v>43</v>
      </c>
      <c r="N5422" s="5" t="s">
        <v>26</v>
      </c>
      <c r="O5422" s="35">
        <v>40000</v>
      </c>
      <c r="P5422" s="5" t="s">
        <v>18633</v>
      </c>
      <c r="Q5422" s="5" t="str">
        <f t="shared" si="84"/>
        <v>Arquivado</v>
      </c>
      <c r="R5422" s="32" t="e">
        <v>#N/A</v>
      </c>
    </row>
    <row r="5423" spans="1:18" x14ac:dyDescent="0.2">
      <c r="A5423" s="5" t="s">
        <v>17823</v>
      </c>
      <c r="B5423" s="5"/>
      <c r="C5423" s="5" t="s">
        <v>12900</v>
      </c>
      <c r="D5423" s="5" t="s">
        <v>17824</v>
      </c>
      <c r="E5423" s="36" t="s">
        <v>279</v>
      </c>
      <c r="F5423" s="5" t="s">
        <v>18633</v>
      </c>
      <c r="G5423" s="34">
        <v>45838</v>
      </c>
      <c r="H5423" s="33" t="s">
        <v>18630</v>
      </c>
      <c r="I5423" s="34"/>
      <c r="J5423" s="5" t="s">
        <v>18630</v>
      </c>
      <c r="K5423" s="34"/>
      <c r="L5423" s="5" t="s">
        <v>42</v>
      </c>
      <c r="M5423" s="33" t="s">
        <v>43</v>
      </c>
      <c r="N5423" s="5" t="s">
        <v>26</v>
      </c>
      <c r="O5423" s="35">
        <v>50207.62</v>
      </c>
      <c r="P5423" s="5" t="s">
        <v>18633</v>
      </c>
      <c r="Q5423" s="5" t="str">
        <f t="shared" si="84"/>
        <v>Arquivado</v>
      </c>
      <c r="R5423" s="32" t="e">
        <v>#N/A</v>
      </c>
    </row>
    <row r="5424" spans="1:18" x14ac:dyDescent="0.2">
      <c r="A5424" s="5" t="s">
        <v>17825</v>
      </c>
      <c r="B5424" s="5" t="s">
        <v>17826</v>
      </c>
      <c r="C5424" s="5" t="s">
        <v>17827</v>
      </c>
      <c r="D5424" s="5" t="s">
        <v>17828</v>
      </c>
      <c r="E5424" s="36" t="s">
        <v>71</v>
      </c>
      <c r="F5424" s="5" t="s">
        <v>18633</v>
      </c>
      <c r="G5424" s="34">
        <v>42507</v>
      </c>
      <c r="H5424" s="33" t="s">
        <v>18633</v>
      </c>
      <c r="I5424" s="34">
        <v>42886</v>
      </c>
      <c r="J5424" s="33" t="s">
        <v>18633</v>
      </c>
      <c r="K5424" s="34">
        <v>42927</v>
      </c>
      <c r="L5424" s="33" t="s">
        <v>42</v>
      </c>
      <c r="M5424" s="33" t="s">
        <v>825</v>
      </c>
      <c r="N5424" s="5" t="s">
        <v>26</v>
      </c>
      <c r="O5424" s="35">
        <v>35000</v>
      </c>
      <c r="P5424" s="5" t="s">
        <v>18633</v>
      </c>
      <c r="Q5424" s="5" t="str">
        <f t="shared" si="84"/>
        <v>Arquivado</v>
      </c>
      <c r="R5424" s="32" t="e">
        <v>#N/A</v>
      </c>
    </row>
    <row r="5425" spans="1:18" x14ac:dyDescent="0.2">
      <c r="A5425" s="5" t="s">
        <v>17829</v>
      </c>
      <c r="B5425" s="5" t="s">
        <v>17830</v>
      </c>
      <c r="C5425" s="5" t="s">
        <v>17831</v>
      </c>
      <c r="D5425" s="5" t="s">
        <v>18692</v>
      </c>
      <c r="E5425" s="36" t="s">
        <v>71</v>
      </c>
      <c r="F5425" s="5" t="s">
        <v>18633</v>
      </c>
      <c r="G5425" s="34">
        <v>43726</v>
      </c>
      <c r="H5425" s="33" t="s">
        <v>18633</v>
      </c>
      <c r="I5425" s="34">
        <v>44342</v>
      </c>
      <c r="J5425" s="33" t="s">
        <v>18633</v>
      </c>
      <c r="K5425" s="34">
        <v>44543</v>
      </c>
      <c r="L5425" s="33" t="s">
        <v>42</v>
      </c>
      <c r="M5425" s="33" t="s">
        <v>17832</v>
      </c>
      <c r="N5425" s="5" t="s">
        <v>26</v>
      </c>
      <c r="O5425" s="35">
        <v>40000</v>
      </c>
      <c r="P5425" s="5" t="s">
        <v>18630</v>
      </c>
      <c r="Q5425" s="5" t="str">
        <f t="shared" si="84"/>
        <v>Arquivado</v>
      </c>
      <c r="R5425" s="32" t="e">
        <v>#N/A</v>
      </c>
    </row>
    <row r="5426" spans="1:18" x14ac:dyDescent="0.2">
      <c r="A5426" s="5" t="s">
        <v>17834</v>
      </c>
      <c r="B5426" s="5" t="s">
        <v>17835</v>
      </c>
      <c r="C5426" s="5" t="s">
        <v>17836</v>
      </c>
      <c r="D5426" s="5" t="s">
        <v>17837</v>
      </c>
      <c r="E5426" s="36" t="s">
        <v>71</v>
      </c>
      <c r="F5426" s="5" t="s">
        <v>18633</v>
      </c>
      <c r="G5426" s="34">
        <v>43297</v>
      </c>
      <c r="H5426" s="33" t="s">
        <v>18633</v>
      </c>
      <c r="I5426" s="34">
        <v>43536</v>
      </c>
      <c r="J5426" s="33" t="s">
        <v>18633</v>
      </c>
      <c r="K5426" s="34">
        <v>44146</v>
      </c>
      <c r="L5426" s="33" t="s">
        <v>42</v>
      </c>
      <c r="M5426" s="33" t="s">
        <v>43</v>
      </c>
      <c r="N5426" s="5" t="s">
        <v>26</v>
      </c>
      <c r="O5426" s="35">
        <v>40000</v>
      </c>
      <c r="P5426" s="5" t="s">
        <v>18630</v>
      </c>
      <c r="Q5426" s="5" t="str">
        <f t="shared" si="84"/>
        <v>Arquivado</v>
      </c>
      <c r="R5426" s="32" t="e">
        <v>#N/A</v>
      </c>
    </row>
    <row r="5427" spans="1:18" x14ac:dyDescent="0.2">
      <c r="A5427" s="5" t="s">
        <v>17838</v>
      </c>
      <c r="B5427" s="5"/>
      <c r="C5427" s="5" t="s">
        <v>17839</v>
      </c>
      <c r="D5427" s="5" t="s">
        <v>1237</v>
      </c>
      <c r="E5427" s="36" t="s">
        <v>71</v>
      </c>
      <c r="F5427" s="5" t="s">
        <v>18633</v>
      </c>
      <c r="G5427" s="34">
        <v>45761</v>
      </c>
      <c r="H5427" s="33" t="s">
        <v>18633</v>
      </c>
      <c r="I5427" s="34">
        <v>45903</v>
      </c>
      <c r="J5427" s="33" t="s">
        <v>18630</v>
      </c>
      <c r="K5427" s="34"/>
      <c r="L5427" s="5" t="s">
        <v>18796</v>
      </c>
      <c r="M5427" s="5" t="s">
        <v>1211</v>
      </c>
      <c r="N5427" s="5" t="s">
        <v>117</v>
      </c>
      <c r="O5427" s="35">
        <v>683679.8</v>
      </c>
      <c r="P5427" s="60" t="s">
        <v>18630</v>
      </c>
      <c r="Q5427" s="5" t="str">
        <f t="shared" si="84"/>
        <v>Ativo</v>
      </c>
      <c r="R5427" s="32" t="e">
        <v>#N/A</v>
      </c>
    </row>
    <row r="5428" spans="1:18" x14ac:dyDescent="0.2">
      <c r="A5428" s="5" t="s">
        <v>17840</v>
      </c>
      <c r="B5428" s="5" t="s">
        <v>17841</v>
      </c>
      <c r="C5428" s="5" t="s">
        <v>17842</v>
      </c>
      <c r="D5428" s="5" t="s">
        <v>17843</v>
      </c>
      <c r="E5428" s="36" t="s">
        <v>71</v>
      </c>
      <c r="F5428" s="5" t="s">
        <v>18633</v>
      </c>
      <c r="G5428" s="34">
        <v>42830</v>
      </c>
      <c r="H5428" s="33" t="s">
        <v>18633</v>
      </c>
      <c r="I5428" s="34">
        <v>43083</v>
      </c>
      <c r="J5428" s="33" t="s">
        <v>18633</v>
      </c>
      <c r="K5428" s="34">
        <v>43558</v>
      </c>
      <c r="L5428" s="33" t="s">
        <v>42</v>
      </c>
      <c r="M5428" s="33" t="s">
        <v>43</v>
      </c>
      <c r="N5428" s="5" t="s">
        <v>26</v>
      </c>
      <c r="O5428" s="35">
        <v>40000</v>
      </c>
      <c r="P5428" s="5" t="s">
        <v>18630</v>
      </c>
      <c r="Q5428" s="5" t="str">
        <f t="shared" si="84"/>
        <v>Arquivado</v>
      </c>
      <c r="R5428" s="32" t="e">
        <v>#N/A</v>
      </c>
    </row>
    <row r="5429" spans="1:18" x14ac:dyDescent="0.2">
      <c r="A5429" s="5" t="s">
        <v>17844</v>
      </c>
      <c r="B5429" s="5"/>
      <c r="C5429" s="5" t="s">
        <v>16058</v>
      </c>
      <c r="D5429" s="5" t="s">
        <v>4972</v>
      </c>
      <c r="E5429" s="36" t="s">
        <v>71</v>
      </c>
      <c r="F5429" s="5" t="s">
        <v>18633</v>
      </c>
      <c r="G5429" s="34">
        <v>43262</v>
      </c>
      <c r="H5429" s="33" t="s">
        <v>18633</v>
      </c>
      <c r="I5429" s="34">
        <v>43375</v>
      </c>
      <c r="J5429" s="33" t="s">
        <v>18633</v>
      </c>
      <c r="K5429" s="34">
        <v>44785</v>
      </c>
      <c r="L5429" s="33" t="s">
        <v>18794</v>
      </c>
      <c r="M5429" s="33" t="s">
        <v>17845</v>
      </c>
      <c r="N5429" s="5" t="s">
        <v>117</v>
      </c>
      <c r="O5429" s="35">
        <v>40000</v>
      </c>
      <c r="P5429" s="60" t="s">
        <v>18630</v>
      </c>
      <c r="Q5429" s="5" t="str">
        <f t="shared" si="84"/>
        <v>Ativo</v>
      </c>
      <c r="R5429" s="32" t="e">
        <v>#N/A</v>
      </c>
    </row>
    <row r="5430" spans="1:18" x14ac:dyDescent="0.2">
      <c r="A5430" s="5" t="s">
        <v>17847</v>
      </c>
      <c r="B5430" s="5"/>
      <c r="C5430" s="5" t="s">
        <v>17848</v>
      </c>
      <c r="D5430" s="5" t="s">
        <v>18691</v>
      </c>
      <c r="E5430" s="36" t="s">
        <v>71</v>
      </c>
      <c r="F5430" s="5" t="s">
        <v>18633</v>
      </c>
      <c r="G5430" s="34">
        <v>43325</v>
      </c>
      <c r="H5430" s="33" t="s">
        <v>18633</v>
      </c>
      <c r="I5430" s="34">
        <v>43446</v>
      </c>
      <c r="J5430" s="33" t="s">
        <v>18633</v>
      </c>
      <c r="K5430" s="34">
        <v>44831</v>
      </c>
      <c r="L5430" s="33" t="s">
        <v>42</v>
      </c>
      <c r="M5430" s="5" t="s">
        <v>43</v>
      </c>
      <c r="N5430" s="5" t="s">
        <v>26</v>
      </c>
      <c r="O5430" s="35">
        <v>700000</v>
      </c>
      <c r="P5430" s="5" t="s">
        <v>18630</v>
      </c>
      <c r="Q5430" s="5" t="str">
        <f t="shared" si="84"/>
        <v>Arquivado</v>
      </c>
      <c r="R5430" s="32" t="e">
        <v>#N/A</v>
      </c>
    </row>
    <row r="5431" spans="1:18" x14ac:dyDescent="0.2">
      <c r="A5431" s="5" t="s">
        <v>17849</v>
      </c>
      <c r="B5431" s="5"/>
      <c r="C5431" s="5" t="s">
        <v>17850</v>
      </c>
      <c r="D5431" s="5" t="s">
        <v>120</v>
      </c>
      <c r="E5431" s="36" t="s">
        <v>71</v>
      </c>
      <c r="F5431" s="5" t="s">
        <v>18633</v>
      </c>
      <c r="G5431" s="34">
        <v>42472</v>
      </c>
      <c r="H5431" s="33" t="s">
        <v>18630</v>
      </c>
      <c r="I5431" s="34"/>
      <c r="J5431" s="5" t="s">
        <v>18630</v>
      </c>
      <c r="K5431" s="34"/>
      <c r="L5431" s="5" t="s">
        <v>42</v>
      </c>
      <c r="M5431" s="5" t="s">
        <v>43</v>
      </c>
      <c r="N5431" s="5" t="s">
        <v>26</v>
      </c>
      <c r="O5431" s="35">
        <v>35000</v>
      </c>
      <c r="P5431" s="5" t="s">
        <v>18630</v>
      </c>
      <c r="Q5431" s="5" t="str">
        <f t="shared" si="84"/>
        <v>Arquivado</v>
      </c>
      <c r="R5431" s="32" t="e">
        <v>#N/A</v>
      </c>
    </row>
    <row r="5432" spans="1:18" x14ac:dyDescent="0.2">
      <c r="A5432" s="5" t="s">
        <v>17851</v>
      </c>
      <c r="B5432" s="5"/>
      <c r="C5432" s="5" t="s">
        <v>17852</v>
      </c>
      <c r="D5432" s="5" t="s">
        <v>13162</v>
      </c>
      <c r="E5432" s="36" t="s">
        <v>71</v>
      </c>
      <c r="F5432" s="5" t="s">
        <v>18633</v>
      </c>
      <c r="G5432" s="34">
        <v>42821</v>
      </c>
      <c r="H5432" s="33" t="s">
        <v>18633</v>
      </c>
      <c r="I5432" s="34">
        <v>42886</v>
      </c>
      <c r="J5432" s="33" t="s">
        <v>18633</v>
      </c>
      <c r="K5432" s="34">
        <v>43336</v>
      </c>
      <c r="L5432" s="33" t="s">
        <v>42</v>
      </c>
      <c r="M5432" s="5" t="s">
        <v>17853</v>
      </c>
      <c r="N5432" s="5" t="s">
        <v>26</v>
      </c>
      <c r="O5432" s="35">
        <v>40000</v>
      </c>
      <c r="P5432" s="5" t="s">
        <v>18630</v>
      </c>
      <c r="Q5432" s="5" t="str">
        <f t="shared" si="84"/>
        <v>Arquivado</v>
      </c>
      <c r="R5432" s="32" t="e">
        <v>#N/A</v>
      </c>
    </row>
    <row r="5433" spans="1:18" x14ac:dyDescent="0.2">
      <c r="A5433" s="5" t="s">
        <v>17855</v>
      </c>
      <c r="B5433" s="5"/>
      <c r="C5433" s="5" t="s">
        <v>17856</v>
      </c>
      <c r="D5433" s="5" t="s">
        <v>1186</v>
      </c>
      <c r="E5433" s="36" t="s">
        <v>71</v>
      </c>
      <c r="F5433" s="5" t="s">
        <v>18633</v>
      </c>
      <c r="G5433" s="34">
        <v>45694</v>
      </c>
      <c r="H5433" s="33" t="s">
        <v>18630</v>
      </c>
      <c r="I5433" s="34"/>
      <c r="J5433" s="5" t="s">
        <v>18630</v>
      </c>
      <c r="K5433" s="34"/>
      <c r="L5433" s="5" t="s">
        <v>42</v>
      </c>
      <c r="M5433" s="5" t="s">
        <v>43</v>
      </c>
      <c r="N5433" s="5" t="s">
        <v>26</v>
      </c>
      <c r="O5433" s="35">
        <v>92681.09</v>
      </c>
      <c r="P5433" s="5" t="s">
        <v>18633</v>
      </c>
      <c r="Q5433" s="5" t="str">
        <f t="shared" si="84"/>
        <v>Arquivado</v>
      </c>
      <c r="R5433" s="32" t="e">
        <v>#N/A</v>
      </c>
    </row>
    <row r="5434" spans="1:18" x14ac:dyDescent="0.2">
      <c r="A5434" s="5" t="s">
        <v>16904</v>
      </c>
      <c r="B5434" s="5" t="s">
        <v>16903</v>
      </c>
      <c r="C5434" s="5" t="s">
        <v>16905</v>
      </c>
      <c r="D5434" s="5" t="s">
        <v>16814</v>
      </c>
      <c r="E5434" s="36" t="s">
        <v>17857</v>
      </c>
      <c r="F5434" s="5" t="s">
        <v>18630</v>
      </c>
      <c r="G5434" s="34"/>
      <c r="H5434" s="5" t="s">
        <v>18633</v>
      </c>
      <c r="I5434" s="34">
        <v>45694</v>
      </c>
      <c r="J5434" s="33" t="s">
        <v>18633</v>
      </c>
      <c r="K5434" s="34">
        <v>45723</v>
      </c>
      <c r="L5434" s="33" t="s">
        <v>42</v>
      </c>
      <c r="M5434" s="5" t="s">
        <v>17858</v>
      </c>
      <c r="N5434" s="5" t="s">
        <v>26</v>
      </c>
      <c r="O5434" s="35">
        <v>294993.84999999998</v>
      </c>
      <c r="P5434" s="5" t="s">
        <v>18630</v>
      </c>
      <c r="Q5434" s="5" t="str">
        <f t="shared" si="84"/>
        <v>Arquivado</v>
      </c>
      <c r="R5434" s="32" t="e">
        <v>#N/A</v>
      </c>
    </row>
    <row r="5435" spans="1:18" x14ac:dyDescent="0.2">
      <c r="A5435" s="5" t="s">
        <v>17860</v>
      </c>
      <c r="B5435" s="5"/>
      <c r="C5435" s="5" t="s">
        <v>3062</v>
      </c>
      <c r="D5435" s="5" t="s">
        <v>19608</v>
      </c>
      <c r="E5435" s="36" t="s">
        <v>39</v>
      </c>
      <c r="F5435" s="5" t="s">
        <v>18633</v>
      </c>
      <c r="G5435" s="34">
        <v>44172</v>
      </c>
      <c r="H5435" s="33" t="s">
        <v>18630</v>
      </c>
      <c r="I5435" s="34"/>
      <c r="J5435" s="5" t="s">
        <v>18630</v>
      </c>
      <c r="K5435" s="34"/>
      <c r="L5435" s="5" t="s">
        <v>42</v>
      </c>
      <c r="M5435" s="33" t="s">
        <v>17861</v>
      </c>
      <c r="N5435" s="5" t="s">
        <v>26</v>
      </c>
      <c r="O5435" s="35">
        <v>30000</v>
      </c>
      <c r="P5435" s="5" t="s">
        <v>18633</v>
      </c>
      <c r="Q5435" s="5" t="str">
        <f t="shared" si="84"/>
        <v>Arquivado</v>
      </c>
      <c r="R5435" s="32" t="e">
        <v>#N/A</v>
      </c>
    </row>
    <row r="5436" spans="1:18" x14ac:dyDescent="0.2">
      <c r="A5436" s="5" t="s">
        <v>17863</v>
      </c>
      <c r="B5436" s="5"/>
      <c r="D5436" s="5" t="s">
        <v>19609</v>
      </c>
      <c r="E5436" s="36" t="s">
        <v>71</v>
      </c>
      <c r="F5436" s="5" t="s">
        <v>18633</v>
      </c>
      <c r="G5436" s="34">
        <v>45987</v>
      </c>
      <c r="H5436" s="33" t="s">
        <v>18630</v>
      </c>
      <c r="I5436" s="34"/>
      <c r="J5436" s="5" t="s">
        <v>18630</v>
      </c>
      <c r="K5436" s="34"/>
      <c r="L5436" s="5" t="s">
        <v>42</v>
      </c>
      <c r="M5436" s="33" t="s">
        <v>17864</v>
      </c>
      <c r="N5436" s="5" t="s">
        <v>26</v>
      </c>
      <c r="O5436" s="35">
        <v>198151.76</v>
      </c>
      <c r="P5436" s="5" t="s">
        <v>18633</v>
      </c>
      <c r="Q5436" s="5" t="str">
        <f t="shared" si="84"/>
        <v>Arquivado</v>
      </c>
      <c r="R5436" s="32" t="e">
        <v>#N/A</v>
      </c>
    </row>
    <row r="5437" spans="1:18" x14ac:dyDescent="0.2">
      <c r="A5437" s="5" t="s">
        <v>17866</v>
      </c>
      <c r="B5437" s="5"/>
      <c r="D5437" s="5" t="s">
        <v>19609</v>
      </c>
      <c r="E5437" s="36" t="s">
        <v>71</v>
      </c>
      <c r="F5437" s="5" t="s">
        <v>18630</v>
      </c>
      <c r="G5437" s="34"/>
      <c r="H5437" s="5" t="s">
        <v>18630</v>
      </c>
      <c r="I5437" s="34"/>
      <c r="J5437" s="5" t="s">
        <v>18630</v>
      </c>
      <c r="K5437" s="34"/>
      <c r="L5437" s="5" t="s">
        <v>18793</v>
      </c>
      <c r="M5437" s="5"/>
      <c r="N5437" s="5" t="s">
        <v>18712</v>
      </c>
      <c r="O5437" s="35">
        <v>335471.12</v>
      </c>
      <c r="P5437" s="60" t="s">
        <v>18630</v>
      </c>
      <c r="Q5437" s="5" t="str">
        <f t="shared" si="84"/>
        <v>Ativo</v>
      </c>
      <c r="R5437" s="32" t="e">
        <v>#N/A</v>
      </c>
    </row>
    <row r="5438" spans="1:18" x14ac:dyDescent="0.2">
      <c r="A5438" s="5" t="s">
        <v>17867</v>
      </c>
      <c r="B5438" s="5"/>
      <c r="C5438" s="5" t="s">
        <v>17868</v>
      </c>
      <c r="D5438" s="5" t="s">
        <v>891</v>
      </c>
      <c r="E5438" s="36" t="s">
        <v>71</v>
      </c>
      <c r="F5438" s="5" t="s">
        <v>18633</v>
      </c>
      <c r="G5438" s="34">
        <v>45790</v>
      </c>
      <c r="H5438" s="33" t="s">
        <v>18630</v>
      </c>
      <c r="I5438" s="34"/>
      <c r="J5438" s="5" t="s">
        <v>18630</v>
      </c>
      <c r="K5438" s="34"/>
      <c r="L5438" s="5" t="s">
        <v>18795</v>
      </c>
      <c r="M5438" s="5" t="s">
        <v>17869</v>
      </c>
      <c r="N5438" s="5" t="s">
        <v>117</v>
      </c>
      <c r="O5438" s="35">
        <v>236833.01</v>
      </c>
      <c r="P5438" s="60" t="s">
        <v>18630</v>
      </c>
      <c r="Q5438" s="5" t="str">
        <f t="shared" si="84"/>
        <v>Ativo</v>
      </c>
      <c r="R5438" s="32" t="e">
        <v>#N/A</v>
      </c>
    </row>
    <row r="5439" spans="1:18" x14ac:dyDescent="0.2">
      <c r="A5439" s="5" t="s">
        <v>17871</v>
      </c>
      <c r="B5439" s="5"/>
      <c r="C5439" s="5" t="s">
        <v>17872</v>
      </c>
      <c r="D5439" s="5" t="s">
        <v>17873</v>
      </c>
      <c r="E5439" s="36" t="s">
        <v>71</v>
      </c>
      <c r="F5439" s="5" t="s">
        <v>18633</v>
      </c>
      <c r="G5439" s="34">
        <v>45818</v>
      </c>
      <c r="H5439" s="33" t="s">
        <v>18630</v>
      </c>
      <c r="I5439" s="34"/>
      <c r="J5439" s="5" t="s">
        <v>18630</v>
      </c>
      <c r="K5439" s="34"/>
      <c r="L5439" s="5" t="s">
        <v>42</v>
      </c>
      <c r="M5439" s="5" t="s">
        <v>43</v>
      </c>
      <c r="N5439" s="5" t="s">
        <v>26</v>
      </c>
      <c r="O5439" s="35">
        <v>535794.18000000005</v>
      </c>
      <c r="P5439" s="5" t="s">
        <v>18633</v>
      </c>
      <c r="Q5439" s="5" t="str">
        <f t="shared" si="84"/>
        <v>Arquivado</v>
      </c>
      <c r="R5439" s="32" t="e">
        <v>#N/A</v>
      </c>
    </row>
    <row r="5440" spans="1:18" x14ac:dyDescent="0.2">
      <c r="A5440" s="5" t="s">
        <v>17874</v>
      </c>
      <c r="B5440" s="5"/>
      <c r="C5440" s="5" t="s">
        <v>17875</v>
      </c>
      <c r="D5440" s="5" t="s">
        <v>17876</v>
      </c>
      <c r="E5440" s="36" t="s">
        <v>71</v>
      </c>
      <c r="F5440" s="5" t="s">
        <v>18630</v>
      </c>
      <c r="G5440" s="34"/>
      <c r="H5440" s="5" t="s">
        <v>18630</v>
      </c>
      <c r="I5440" s="34"/>
      <c r="J5440" s="5" t="s">
        <v>18630</v>
      </c>
      <c r="K5440" s="34"/>
      <c r="L5440" s="5" t="s">
        <v>18793</v>
      </c>
      <c r="M5440" s="5" t="s">
        <v>567</v>
      </c>
      <c r="N5440" s="5" t="s">
        <v>18712</v>
      </c>
      <c r="O5440" s="35">
        <v>464049.77</v>
      </c>
      <c r="P5440" s="60" t="s">
        <v>18630</v>
      </c>
      <c r="Q5440" s="5" t="str">
        <f t="shared" si="84"/>
        <v>Ativo</v>
      </c>
      <c r="R5440" s="32" t="e">
        <v>#N/A</v>
      </c>
    </row>
    <row r="5441" spans="1:18" x14ac:dyDescent="0.2">
      <c r="A5441" s="5" t="s">
        <v>17877</v>
      </c>
      <c r="B5441" s="5"/>
      <c r="C5441" s="5" t="s">
        <v>17878</v>
      </c>
      <c r="D5441" s="5" t="s">
        <v>19610</v>
      </c>
      <c r="E5441" s="36" t="s">
        <v>71</v>
      </c>
      <c r="F5441" s="5" t="s">
        <v>18633</v>
      </c>
      <c r="G5441" s="34">
        <v>43581</v>
      </c>
      <c r="H5441" s="33" t="s">
        <v>18633</v>
      </c>
      <c r="I5441" s="34">
        <v>43726</v>
      </c>
      <c r="J5441" s="33" t="s">
        <v>18633</v>
      </c>
      <c r="K5441" s="34">
        <v>44091</v>
      </c>
      <c r="L5441" s="33" t="s">
        <v>42</v>
      </c>
      <c r="M5441" s="5" t="s">
        <v>17879</v>
      </c>
      <c r="N5441" s="5" t="s">
        <v>26</v>
      </c>
      <c r="O5441" s="35">
        <v>40000</v>
      </c>
      <c r="P5441" s="5" t="s">
        <v>18630</v>
      </c>
      <c r="Q5441" s="5" t="str">
        <f t="shared" si="84"/>
        <v>Arquivado</v>
      </c>
      <c r="R5441" s="32" t="e">
        <v>#N/A</v>
      </c>
    </row>
    <row r="5442" spans="1:18" x14ac:dyDescent="0.2">
      <c r="A5442" s="5" t="s">
        <v>17881</v>
      </c>
      <c r="B5442" s="5"/>
      <c r="C5442" s="5" t="s">
        <v>17882</v>
      </c>
      <c r="D5442" s="5" t="s">
        <v>18692</v>
      </c>
      <c r="E5442" s="36" t="s">
        <v>71</v>
      </c>
      <c r="F5442" s="5" t="s">
        <v>18633</v>
      </c>
      <c r="G5442" s="34">
        <v>42845</v>
      </c>
      <c r="H5442" s="33" t="s">
        <v>18633</v>
      </c>
      <c r="I5442" s="34">
        <v>43235</v>
      </c>
      <c r="J5442" s="33" t="s">
        <v>18633</v>
      </c>
      <c r="K5442" s="34">
        <v>43594</v>
      </c>
      <c r="L5442" s="33" t="s">
        <v>42</v>
      </c>
      <c r="M5442" s="33" t="s">
        <v>17883</v>
      </c>
      <c r="N5442" s="5" t="s">
        <v>26</v>
      </c>
      <c r="O5442" s="35">
        <v>40000</v>
      </c>
      <c r="P5442" s="5" t="s">
        <v>18630</v>
      </c>
      <c r="Q5442" s="5" t="str">
        <f t="shared" si="84"/>
        <v>Arquivado</v>
      </c>
      <c r="R5442" s="32" t="e">
        <v>#N/A</v>
      </c>
    </row>
    <row r="5443" spans="1:18" x14ac:dyDescent="0.2">
      <c r="A5443" s="5" t="s">
        <v>17885</v>
      </c>
      <c r="B5443" s="5"/>
      <c r="C5443" s="5" t="s">
        <v>14050</v>
      </c>
      <c r="D5443" s="5" t="s">
        <v>10485</v>
      </c>
      <c r="E5443" s="36" t="s">
        <v>71</v>
      </c>
      <c r="F5443" s="5" t="s">
        <v>18633</v>
      </c>
      <c r="G5443" s="34">
        <v>42853</v>
      </c>
      <c r="H5443" s="33" t="s">
        <v>18633</v>
      </c>
      <c r="I5443" s="34">
        <v>43081</v>
      </c>
      <c r="J5443" s="33" t="s">
        <v>18633</v>
      </c>
      <c r="K5443" s="34">
        <v>43735</v>
      </c>
      <c r="L5443" s="33" t="s">
        <v>42</v>
      </c>
      <c r="M5443" s="5" t="s">
        <v>43</v>
      </c>
      <c r="N5443" s="5" t="s">
        <v>26</v>
      </c>
      <c r="O5443" s="35">
        <v>40000</v>
      </c>
      <c r="P5443" s="5" t="s">
        <v>18630</v>
      </c>
      <c r="Q5443" s="5" t="str">
        <f t="shared" si="84"/>
        <v>Arquivado</v>
      </c>
      <c r="R5443" s="32" t="e">
        <v>#N/A</v>
      </c>
    </row>
    <row r="5444" spans="1:18" x14ac:dyDescent="0.2">
      <c r="A5444" s="5" t="s">
        <v>17886</v>
      </c>
      <c r="B5444" s="5" t="s">
        <v>17887</v>
      </c>
      <c r="C5444" s="5" t="s">
        <v>17888</v>
      </c>
      <c r="D5444" s="5" t="s">
        <v>12948</v>
      </c>
      <c r="E5444" s="36" t="s">
        <v>71</v>
      </c>
      <c r="F5444" s="5" t="s">
        <v>18633</v>
      </c>
      <c r="G5444" s="34">
        <v>43264</v>
      </c>
      <c r="H5444" s="33" t="s">
        <v>18633</v>
      </c>
      <c r="I5444" s="34">
        <v>43446</v>
      </c>
      <c r="J5444" s="33" t="s">
        <v>18633</v>
      </c>
      <c r="K5444" s="34">
        <v>43901</v>
      </c>
      <c r="L5444" s="33" t="s">
        <v>42</v>
      </c>
      <c r="M5444" s="5" t="s">
        <v>17889</v>
      </c>
      <c r="N5444" s="5" t="s">
        <v>26</v>
      </c>
      <c r="O5444" s="35">
        <v>40000</v>
      </c>
      <c r="P5444" s="5" t="s">
        <v>18630</v>
      </c>
      <c r="Q5444" s="5" t="str">
        <f t="shared" ref="Q5444:Q5507" si="85">IF(OR(ISNUMBER(SEARCH("arquivamento",L5444)),ISNUMBER(SEARCH("arquivado",L5444))),"Arquivado","Ativo")</f>
        <v>Arquivado</v>
      </c>
      <c r="R5444" s="32" t="e">
        <v>#N/A</v>
      </c>
    </row>
    <row r="5445" spans="1:18" x14ac:dyDescent="0.2">
      <c r="A5445" s="5" t="s">
        <v>17891</v>
      </c>
      <c r="B5445" s="5"/>
      <c r="C5445" s="5" t="s">
        <v>17892</v>
      </c>
      <c r="D5445" s="5" t="s">
        <v>17893</v>
      </c>
      <c r="E5445" s="36" t="s">
        <v>279</v>
      </c>
      <c r="F5445" s="5" t="s">
        <v>18633</v>
      </c>
      <c r="G5445" s="34">
        <v>45726</v>
      </c>
      <c r="H5445" s="33" t="s">
        <v>18630</v>
      </c>
      <c r="I5445" s="34"/>
      <c r="J5445" s="5" t="s">
        <v>18630</v>
      </c>
      <c r="K5445" s="34"/>
      <c r="L5445" s="5" t="s">
        <v>42</v>
      </c>
      <c r="M5445" s="33" t="s">
        <v>17894</v>
      </c>
      <c r="N5445" s="5" t="s">
        <v>26</v>
      </c>
      <c r="O5445" s="35">
        <v>22505.439999999999</v>
      </c>
      <c r="P5445" s="5" t="s">
        <v>18633</v>
      </c>
      <c r="Q5445" s="5" t="str">
        <f t="shared" si="85"/>
        <v>Arquivado</v>
      </c>
      <c r="R5445" s="32" t="e">
        <v>#N/A</v>
      </c>
    </row>
    <row r="5446" spans="1:18" x14ac:dyDescent="0.2">
      <c r="A5446" s="5" t="s">
        <v>17896</v>
      </c>
      <c r="B5446" s="5" t="s">
        <v>17897</v>
      </c>
      <c r="C5446" s="5" t="s">
        <v>17898</v>
      </c>
      <c r="D5446" s="5" t="s">
        <v>19227</v>
      </c>
      <c r="E5446" s="36" t="s">
        <v>71</v>
      </c>
      <c r="F5446" s="5" t="s">
        <v>18633</v>
      </c>
      <c r="G5446" s="34">
        <v>42706</v>
      </c>
      <c r="H5446" s="33" t="s">
        <v>18633</v>
      </c>
      <c r="I5446" s="34">
        <v>43243</v>
      </c>
      <c r="J5446" s="33" t="s">
        <v>18630</v>
      </c>
      <c r="K5446" s="34"/>
      <c r="L5446" s="5" t="s">
        <v>23</v>
      </c>
      <c r="M5446" s="5" t="s">
        <v>17899</v>
      </c>
      <c r="N5446" s="5" t="s">
        <v>26</v>
      </c>
      <c r="O5446" s="35">
        <v>35000</v>
      </c>
      <c r="P5446" s="5" t="s">
        <v>18630</v>
      </c>
      <c r="Q5446" s="5" t="str">
        <f t="shared" si="85"/>
        <v>Arquivado</v>
      </c>
      <c r="R5446" s="32" t="e">
        <v>#N/A</v>
      </c>
    </row>
    <row r="5447" spans="1:18" x14ac:dyDescent="0.2">
      <c r="A5447" s="5" t="s">
        <v>17901</v>
      </c>
      <c r="B5447" s="5"/>
      <c r="C5447" s="5" t="s">
        <v>17902</v>
      </c>
      <c r="D5447" s="5" t="s">
        <v>18692</v>
      </c>
      <c r="E5447" s="36" t="s">
        <v>71</v>
      </c>
      <c r="F5447" s="5" t="s">
        <v>18633</v>
      </c>
      <c r="G5447" s="34">
        <v>43179</v>
      </c>
      <c r="H5447" s="33" t="s">
        <v>18633</v>
      </c>
      <c r="I5447" s="34">
        <v>43377</v>
      </c>
      <c r="J5447" s="33" t="s">
        <v>18633</v>
      </c>
      <c r="K5447" s="34">
        <v>44343</v>
      </c>
      <c r="L5447" s="33" t="s">
        <v>42</v>
      </c>
      <c r="M5447" s="33" t="s">
        <v>43</v>
      </c>
      <c r="N5447" s="5" t="s">
        <v>26</v>
      </c>
      <c r="O5447" s="35">
        <v>40000</v>
      </c>
      <c r="P5447" s="5" t="s">
        <v>18630</v>
      </c>
      <c r="Q5447" s="5" t="str">
        <f t="shared" si="85"/>
        <v>Arquivado</v>
      </c>
      <c r="R5447" s="32" t="e">
        <v>#N/A</v>
      </c>
    </row>
    <row r="5448" spans="1:18" x14ac:dyDescent="0.2">
      <c r="A5448" s="5" t="s">
        <v>17903</v>
      </c>
      <c r="B5448" s="5"/>
      <c r="C5448" s="5" t="s">
        <v>17904</v>
      </c>
      <c r="D5448" s="5" t="s">
        <v>19227</v>
      </c>
      <c r="E5448" s="36" t="s">
        <v>71</v>
      </c>
      <c r="F5448" s="5" t="s">
        <v>18633</v>
      </c>
      <c r="G5448" s="34">
        <v>42590</v>
      </c>
      <c r="H5448" s="33" t="s">
        <v>18630</v>
      </c>
      <c r="I5448" s="34"/>
      <c r="J5448" s="5" t="s">
        <v>18630</v>
      </c>
      <c r="K5448" s="34"/>
      <c r="L5448" s="5" t="s">
        <v>42</v>
      </c>
      <c r="M5448" s="33" t="s">
        <v>43</v>
      </c>
      <c r="N5448" s="5" t="s">
        <v>26</v>
      </c>
      <c r="O5448" s="35">
        <v>35000</v>
      </c>
      <c r="P5448" s="5" t="s">
        <v>18630</v>
      </c>
      <c r="Q5448" s="5" t="str">
        <f t="shared" si="85"/>
        <v>Arquivado</v>
      </c>
      <c r="R5448" s="32" t="e">
        <v>#N/A</v>
      </c>
    </row>
    <row r="5449" spans="1:18" x14ac:dyDescent="0.2">
      <c r="A5449" s="5" t="s">
        <v>17905</v>
      </c>
      <c r="B5449" s="5"/>
      <c r="C5449" s="5" t="s">
        <v>17906</v>
      </c>
      <c r="D5449" s="5" t="s">
        <v>443</v>
      </c>
      <c r="E5449" s="36" t="s">
        <v>71</v>
      </c>
      <c r="F5449" s="5" t="s">
        <v>18630</v>
      </c>
      <c r="G5449" s="34"/>
      <c r="H5449" s="5" t="s">
        <v>18630</v>
      </c>
      <c r="I5449" s="34"/>
      <c r="J5449" s="5" t="s">
        <v>18630</v>
      </c>
      <c r="K5449" s="34"/>
      <c r="L5449" s="5" t="s">
        <v>18793</v>
      </c>
      <c r="M5449" s="5" t="s">
        <v>555</v>
      </c>
      <c r="N5449" s="5" t="s">
        <v>18712</v>
      </c>
      <c r="O5449" s="35">
        <v>300232.32000000001</v>
      </c>
      <c r="P5449" s="60" t="s">
        <v>18630</v>
      </c>
      <c r="Q5449" s="5" t="str">
        <f t="shared" si="85"/>
        <v>Ativo</v>
      </c>
      <c r="R5449" s="32" t="e">
        <v>#N/A</v>
      </c>
    </row>
    <row r="5450" spans="1:18" x14ac:dyDescent="0.2">
      <c r="A5450" s="5" t="s">
        <v>17907</v>
      </c>
      <c r="B5450" s="5" t="s">
        <v>17908</v>
      </c>
      <c r="C5450" s="5" t="s">
        <v>17909</v>
      </c>
      <c r="D5450" s="5" t="s">
        <v>19221</v>
      </c>
      <c r="E5450" s="36" t="s">
        <v>71</v>
      </c>
      <c r="F5450" s="5" t="s">
        <v>18633</v>
      </c>
      <c r="G5450" s="34">
        <v>43203</v>
      </c>
      <c r="H5450" s="33" t="s">
        <v>18633</v>
      </c>
      <c r="I5450" s="34">
        <v>43307</v>
      </c>
      <c r="J5450" s="33" t="s">
        <v>18633</v>
      </c>
      <c r="K5450" s="34">
        <v>43511</v>
      </c>
      <c r="L5450" s="33" t="s">
        <v>23</v>
      </c>
      <c r="M5450" s="5" t="s">
        <v>17910</v>
      </c>
      <c r="N5450" s="5" t="s">
        <v>26</v>
      </c>
      <c r="O5450" s="35">
        <v>40000</v>
      </c>
      <c r="P5450" s="5" t="s">
        <v>18630</v>
      </c>
      <c r="Q5450" s="5" t="str">
        <f t="shared" si="85"/>
        <v>Arquivado</v>
      </c>
      <c r="R5450" s="32" t="e">
        <v>#N/A</v>
      </c>
    </row>
    <row r="5451" spans="1:18" x14ac:dyDescent="0.2">
      <c r="A5451" s="5" t="s">
        <v>17912</v>
      </c>
      <c r="B5451" s="5"/>
      <c r="C5451" s="5" t="s">
        <v>17913</v>
      </c>
      <c r="D5451" s="5" t="s">
        <v>11416</v>
      </c>
      <c r="E5451" s="36" t="s">
        <v>71</v>
      </c>
      <c r="F5451" s="5" t="s">
        <v>18633</v>
      </c>
      <c r="G5451" s="34">
        <v>43199</v>
      </c>
      <c r="H5451" s="33" t="s">
        <v>18630</v>
      </c>
      <c r="I5451" s="34"/>
      <c r="J5451" s="5" t="s">
        <v>18633</v>
      </c>
      <c r="K5451" s="34">
        <v>43248</v>
      </c>
      <c r="L5451" s="33" t="s">
        <v>42</v>
      </c>
      <c r="M5451" s="33" t="s">
        <v>43</v>
      </c>
      <c r="N5451" s="5" t="s">
        <v>26</v>
      </c>
      <c r="O5451" s="35">
        <v>40000</v>
      </c>
      <c r="P5451" s="5" t="s">
        <v>18633</v>
      </c>
      <c r="Q5451" s="5" t="str">
        <f t="shared" si="85"/>
        <v>Arquivado</v>
      </c>
      <c r="R5451" s="32" t="e">
        <v>#N/A</v>
      </c>
    </row>
    <row r="5452" spans="1:18" x14ac:dyDescent="0.2">
      <c r="A5452" s="5" t="s">
        <v>17914</v>
      </c>
      <c r="B5452" s="5"/>
      <c r="C5452" s="5" t="s">
        <v>2520</v>
      </c>
      <c r="D5452" s="5" t="s">
        <v>13863</v>
      </c>
      <c r="E5452" s="36" t="s">
        <v>39</v>
      </c>
      <c r="F5452" s="5" t="s">
        <v>18630</v>
      </c>
      <c r="G5452" s="34"/>
      <c r="H5452" s="5" t="s">
        <v>18630</v>
      </c>
      <c r="I5452" s="34"/>
      <c r="J5452" s="5" t="s">
        <v>18630</v>
      </c>
      <c r="K5452" s="34"/>
      <c r="L5452" s="5" t="s">
        <v>23</v>
      </c>
      <c r="M5452" s="33" t="s">
        <v>43</v>
      </c>
      <c r="N5452" s="5" t="s">
        <v>26</v>
      </c>
      <c r="O5452" s="35">
        <v>30000</v>
      </c>
      <c r="P5452" s="5" t="s">
        <v>18630</v>
      </c>
      <c r="Q5452" s="5" t="str">
        <f t="shared" si="85"/>
        <v>Arquivado</v>
      </c>
      <c r="R5452" s="32" t="e">
        <v>#N/A</v>
      </c>
    </row>
    <row r="5453" spans="1:18" x14ac:dyDescent="0.2">
      <c r="A5453" s="5" t="s">
        <v>17915</v>
      </c>
      <c r="B5453" s="5"/>
      <c r="C5453" s="5" t="s">
        <v>17916</v>
      </c>
      <c r="D5453" s="5" t="s">
        <v>41</v>
      </c>
      <c r="E5453" s="36" t="s">
        <v>71</v>
      </c>
      <c r="F5453" s="5" t="s">
        <v>18633</v>
      </c>
      <c r="G5453" s="34">
        <v>43236</v>
      </c>
      <c r="H5453" s="33" t="s">
        <v>18633</v>
      </c>
      <c r="I5453" s="34">
        <v>43690</v>
      </c>
      <c r="J5453" s="33" t="s">
        <v>18633</v>
      </c>
      <c r="K5453" s="34">
        <v>43937</v>
      </c>
      <c r="L5453" s="33" t="s">
        <v>42</v>
      </c>
      <c r="M5453" s="33" t="s">
        <v>43</v>
      </c>
      <c r="N5453" s="5" t="s">
        <v>26</v>
      </c>
      <c r="O5453" s="35">
        <v>508644.14</v>
      </c>
      <c r="P5453" s="5" t="s">
        <v>18630</v>
      </c>
      <c r="Q5453" s="5" t="str">
        <f t="shared" si="85"/>
        <v>Arquivado</v>
      </c>
      <c r="R5453" s="32" t="e">
        <v>#N/A</v>
      </c>
    </row>
    <row r="5454" spans="1:18" x14ac:dyDescent="0.2">
      <c r="A5454" s="5" t="s">
        <v>17917</v>
      </c>
      <c r="B5454" s="5"/>
      <c r="C5454" s="5" t="s">
        <v>13614</v>
      </c>
      <c r="D5454" s="5" t="s">
        <v>19611</v>
      </c>
      <c r="E5454" s="36" t="s">
        <v>71</v>
      </c>
      <c r="F5454" s="5" t="s">
        <v>18633</v>
      </c>
      <c r="G5454" s="34">
        <v>44239</v>
      </c>
      <c r="H5454" s="33" t="s">
        <v>18633</v>
      </c>
      <c r="I5454" s="34">
        <v>44406</v>
      </c>
      <c r="J5454" s="33" t="s">
        <v>18633</v>
      </c>
      <c r="K5454" s="34">
        <v>44615</v>
      </c>
      <c r="L5454" s="33" t="s">
        <v>42</v>
      </c>
      <c r="M5454" s="5" t="s">
        <v>17918</v>
      </c>
      <c r="N5454" s="5" t="s">
        <v>26</v>
      </c>
      <c r="O5454" s="35">
        <v>263032.44</v>
      </c>
      <c r="P5454" s="5" t="s">
        <v>18630</v>
      </c>
      <c r="Q5454" s="5" t="str">
        <f t="shared" si="85"/>
        <v>Arquivado</v>
      </c>
      <c r="R5454" s="32" t="e">
        <v>#N/A</v>
      </c>
    </row>
    <row r="5455" spans="1:18" x14ac:dyDescent="0.2">
      <c r="A5455" s="5" t="s">
        <v>17920</v>
      </c>
      <c r="B5455" s="5"/>
      <c r="C5455" s="5" t="s">
        <v>17921</v>
      </c>
      <c r="D5455" s="5" t="s">
        <v>18700</v>
      </c>
      <c r="E5455" s="36" t="s">
        <v>71</v>
      </c>
      <c r="F5455" s="5" t="s">
        <v>18633</v>
      </c>
      <c r="G5455" s="34">
        <v>45709</v>
      </c>
      <c r="H5455" s="33" t="s">
        <v>18630</v>
      </c>
      <c r="I5455" s="34"/>
      <c r="J5455" s="5" t="s">
        <v>18630</v>
      </c>
      <c r="K5455" s="34"/>
      <c r="L5455" s="5" t="s">
        <v>42</v>
      </c>
      <c r="M5455" s="5" t="s">
        <v>43</v>
      </c>
      <c r="N5455" s="5" t="s">
        <v>26</v>
      </c>
      <c r="O5455" s="35">
        <v>684754.28</v>
      </c>
      <c r="P5455" s="5" t="s">
        <v>18630</v>
      </c>
      <c r="Q5455" s="5" t="str">
        <f t="shared" si="85"/>
        <v>Arquivado</v>
      </c>
      <c r="R5455" s="32" t="e">
        <v>#N/A</v>
      </c>
    </row>
    <row r="5456" spans="1:18" x14ac:dyDescent="0.2">
      <c r="A5456" s="5" t="s">
        <v>17922</v>
      </c>
      <c r="B5456" s="5"/>
      <c r="C5456" s="5" t="s">
        <v>15403</v>
      </c>
      <c r="D5456" s="5" t="s">
        <v>18692</v>
      </c>
      <c r="E5456" s="36" t="s">
        <v>71</v>
      </c>
      <c r="F5456" s="5" t="s">
        <v>18630</v>
      </c>
      <c r="G5456" s="34"/>
      <c r="H5456" s="5" t="s">
        <v>18630</v>
      </c>
      <c r="I5456" s="34"/>
      <c r="J5456" s="5" t="s">
        <v>18630</v>
      </c>
      <c r="K5456" s="34"/>
      <c r="L5456" s="5" t="s">
        <v>18793</v>
      </c>
      <c r="M5456" s="5" t="s">
        <v>8417</v>
      </c>
      <c r="N5456" s="5" t="s">
        <v>18712</v>
      </c>
      <c r="O5456" s="35">
        <v>689221.21</v>
      </c>
      <c r="P5456" s="60" t="s">
        <v>18630</v>
      </c>
      <c r="Q5456" s="5" t="str">
        <f t="shared" si="85"/>
        <v>Ativo</v>
      </c>
      <c r="R5456" s="32" t="e">
        <v>#N/A</v>
      </c>
    </row>
    <row r="5457" spans="1:18" x14ac:dyDescent="0.2">
      <c r="A5457" s="5" t="s">
        <v>17923</v>
      </c>
      <c r="B5457" s="5"/>
      <c r="C5457" s="5" t="s">
        <v>17924</v>
      </c>
      <c r="D5457" s="5" t="s">
        <v>19612</v>
      </c>
      <c r="E5457" s="36" t="s">
        <v>71</v>
      </c>
      <c r="F5457" s="5" t="s">
        <v>18630</v>
      </c>
      <c r="G5457" s="34"/>
      <c r="H5457" s="5" t="s">
        <v>18630</v>
      </c>
      <c r="I5457" s="34"/>
      <c r="J5457" s="5" t="s">
        <v>18630</v>
      </c>
      <c r="K5457" s="34"/>
      <c r="L5457" s="5" t="s">
        <v>42</v>
      </c>
      <c r="M5457" s="5" t="s">
        <v>43</v>
      </c>
      <c r="N5457" s="5" t="s">
        <v>26</v>
      </c>
      <c r="O5457" s="35">
        <v>40000</v>
      </c>
      <c r="P5457" s="5" t="s">
        <v>18630</v>
      </c>
      <c r="Q5457" s="5" t="str">
        <f t="shared" si="85"/>
        <v>Arquivado</v>
      </c>
      <c r="R5457" s="32" t="e">
        <v>#N/A</v>
      </c>
    </row>
    <row r="5458" spans="1:18" x14ac:dyDescent="0.2">
      <c r="A5458" s="5" t="s">
        <v>17925</v>
      </c>
      <c r="B5458" s="5"/>
      <c r="C5458" s="5" t="s">
        <v>17926</v>
      </c>
      <c r="D5458" s="5" t="s">
        <v>13536</v>
      </c>
      <c r="E5458" s="36" t="s">
        <v>71</v>
      </c>
      <c r="F5458" s="5" t="s">
        <v>18630</v>
      </c>
      <c r="G5458" s="34"/>
      <c r="H5458" s="5" t="s">
        <v>18630</v>
      </c>
      <c r="I5458" s="34"/>
      <c r="J5458" s="5" t="s">
        <v>18630</v>
      </c>
      <c r="K5458" s="34"/>
      <c r="L5458" s="5" t="s">
        <v>18793</v>
      </c>
      <c r="M5458" s="5" t="s">
        <v>17927</v>
      </c>
      <c r="N5458" s="5" t="s">
        <v>18712</v>
      </c>
      <c r="O5458" s="35">
        <v>153989.82999999999</v>
      </c>
      <c r="P5458" s="60" t="s">
        <v>18630</v>
      </c>
      <c r="Q5458" s="5" t="str">
        <f t="shared" si="85"/>
        <v>Ativo</v>
      </c>
      <c r="R5458" s="32" t="e">
        <v>#N/A</v>
      </c>
    </row>
    <row r="5459" spans="1:18" x14ac:dyDescent="0.2">
      <c r="A5459" s="5" t="s">
        <v>17929</v>
      </c>
      <c r="B5459" s="5"/>
      <c r="C5459" s="5" t="s">
        <v>17930</v>
      </c>
      <c r="D5459" s="5" t="s">
        <v>17931</v>
      </c>
      <c r="E5459" s="36" t="s">
        <v>71</v>
      </c>
      <c r="F5459" s="5" t="s">
        <v>18633</v>
      </c>
      <c r="G5459" s="34">
        <v>45902</v>
      </c>
      <c r="H5459" s="33" t="s">
        <v>18630</v>
      </c>
      <c r="I5459" s="34"/>
      <c r="J5459" s="5" t="s">
        <v>18630</v>
      </c>
      <c r="K5459" s="34"/>
      <c r="L5459" s="5" t="s">
        <v>42</v>
      </c>
      <c r="M5459" s="33" t="s">
        <v>17932</v>
      </c>
      <c r="N5459" s="5" t="s">
        <v>26</v>
      </c>
      <c r="O5459" s="35">
        <v>356545.29</v>
      </c>
      <c r="P5459" s="5" t="s">
        <v>18633</v>
      </c>
      <c r="Q5459" s="5" t="str">
        <f t="shared" si="85"/>
        <v>Arquivado</v>
      </c>
      <c r="R5459" s="32" t="e">
        <v>#N/A</v>
      </c>
    </row>
    <row r="5460" spans="1:18" x14ac:dyDescent="0.2">
      <c r="A5460" s="5" t="s">
        <v>17934</v>
      </c>
      <c r="B5460" s="5"/>
      <c r="C5460" s="5" t="s">
        <v>17935</v>
      </c>
      <c r="D5460" s="5" t="s">
        <v>17645</v>
      </c>
      <c r="E5460" s="36" t="s">
        <v>71</v>
      </c>
      <c r="F5460" s="5" t="s">
        <v>18633</v>
      </c>
      <c r="G5460" s="34">
        <v>45737</v>
      </c>
      <c r="H5460" s="33" t="s">
        <v>18633</v>
      </c>
      <c r="I5460" s="34">
        <v>45945</v>
      </c>
      <c r="J5460" s="33" t="s">
        <v>18630</v>
      </c>
      <c r="K5460" s="34"/>
      <c r="L5460" s="5" t="s">
        <v>18795</v>
      </c>
      <c r="M5460" s="5" t="s">
        <v>1465</v>
      </c>
      <c r="N5460" s="5" t="s">
        <v>210</v>
      </c>
      <c r="O5460" s="35">
        <v>909554.14</v>
      </c>
      <c r="P5460" s="60" t="s">
        <v>18630</v>
      </c>
      <c r="Q5460" s="5" t="str">
        <f t="shared" si="85"/>
        <v>Ativo</v>
      </c>
      <c r="R5460" s="32" t="e">
        <v>#N/A</v>
      </c>
    </row>
    <row r="5461" spans="1:18" x14ac:dyDescent="0.2">
      <c r="A5461" s="5" t="s">
        <v>17936</v>
      </c>
      <c r="B5461" s="5"/>
      <c r="D5461" s="5" t="s">
        <v>17938</v>
      </c>
      <c r="E5461" s="36" t="s">
        <v>17937</v>
      </c>
      <c r="F5461" s="5" t="s">
        <v>18633</v>
      </c>
      <c r="G5461" s="34">
        <v>45645</v>
      </c>
      <c r="H5461" s="33" t="s">
        <v>18630</v>
      </c>
      <c r="I5461" s="34"/>
      <c r="J5461" s="5" t="s">
        <v>18633</v>
      </c>
      <c r="K5461" s="34">
        <v>45687</v>
      </c>
      <c r="L5461" s="33" t="s">
        <v>42</v>
      </c>
      <c r="M5461" s="33" t="s">
        <v>43</v>
      </c>
      <c r="N5461" s="5" t="s">
        <v>26</v>
      </c>
      <c r="O5461" s="35">
        <v>8000</v>
      </c>
      <c r="P5461" s="5" t="s">
        <v>18633</v>
      </c>
      <c r="Q5461" s="5" t="str">
        <f t="shared" si="85"/>
        <v>Arquivado</v>
      </c>
      <c r="R5461" s="32" t="e">
        <v>#N/A</v>
      </c>
    </row>
    <row r="5462" spans="1:18" x14ac:dyDescent="0.2">
      <c r="A5462" s="5" t="s">
        <v>17939</v>
      </c>
      <c r="B5462" s="5"/>
      <c r="C5462" s="5" t="s">
        <v>1159</v>
      </c>
      <c r="D5462" s="5" t="s">
        <v>17940</v>
      </c>
      <c r="E5462" s="36" t="s">
        <v>71</v>
      </c>
      <c r="F5462" s="5" t="s">
        <v>18630</v>
      </c>
      <c r="G5462" s="34"/>
      <c r="H5462" s="5" t="s">
        <v>18630</v>
      </c>
      <c r="I5462" s="34"/>
      <c r="J5462" s="5" t="s">
        <v>18630</v>
      </c>
      <c r="K5462" s="34"/>
      <c r="L5462" s="5" t="s">
        <v>18684</v>
      </c>
      <c r="M5462" s="5" t="s">
        <v>17941</v>
      </c>
      <c r="N5462" s="5" t="s">
        <v>18712</v>
      </c>
      <c r="O5462" s="35">
        <v>473927.06</v>
      </c>
      <c r="P5462" s="60" t="s">
        <v>18630</v>
      </c>
      <c r="Q5462" s="5" t="str">
        <f t="shared" si="85"/>
        <v>Ativo</v>
      </c>
      <c r="R5462" s="32" t="e">
        <v>#N/A</v>
      </c>
    </row>
    <row r="5463" spans="1:18" x14ac:dyDescent="0.2">
      <c r="A5463" s="5" t="s">
        <v>17943</v>
      </c>
      <c r="B5463" s="5"/>
      <c r="C5463" s="5" t="s">
        <v>17944</v>
      </c>
      <c r="D5463" s="5" t="s">
        <v>18692</v>
      </c>
      <c r="E5463" s="36" t="s">
        <v>71</v>
      </c>
      <c r="F5463" s="5" t="s">
        <v>18633</v>
      </c>
      <c r="G5463" s="34">
        <v>42899</v>
      </c>
      <c r="H5463" s="33" t="s">
        <v>18633</v>
      </c>
      <c r="I5463" s="34">
        <v>43216</v>
      </c>
      <c r="J5463" s="33" t="s">
        <v>18633</v>
      </c>
      <c r="K5463" s="34">
        <v>44069</v>
      </c>
      <c r="L5463" s="33" t="s">
        <v>42</v>
      </c>
      <c r="M5463" s="33" t="s">
        <v>17945</v>
      </c>
      <c r="N5463" s="5" t="s">
        <v>26</v>
      </c>
      <c r="O5463" s="35">
        <v>40000</v>
      </c>
      <c r="P5463" s="5" t="s">
        <v>18630</v>
      </c>
      <c r="Q5463" s="5" t="str">
        <f t="shared" si="85"/>
        <v>Arquivado</v>
      </c>
      <c r="R5463" s="32" t="e">
        <v>#N/A</v>
      </c>
    </row>
    <row r="5464" spans="1:18" x14ac:dyDescent="0.2">
      <c r="A5464" s="5" t="s">
        <v>17947</v>
      </c>
      <c r="B5464" s="5"/>
      <c r="C5464" s="5" t="s">
        <v>13200</v>
      </c>
      <c r="D5464" s="5" t="s">
        <v>18691</v>
      </c>
      <c r="E5464" s="36" t="s">
        <v>71</v>
      </c>
      <c r="F5464" s="5" t="s">
        <v>18633</v>
      </c>
      <c r="G5464" s="34">
        <v>42824</v>
      </c>
      <c r="H5464" s="33" t="s">
        <v>18630</v>
      </c>
      <c r="I5464" s="34"/>
      <c r="J5464" s="5" t="s">
        <v>18633</v>
      </c>
      <c r="K5464" s="34">
        <v>43055</v>
      </c>
      <c r="L5464" s="33" t="s">
        <v>42</v>
      </c>
      <c r="M5464" s="5" t="s">
        <v>17948</v>
      </c>
      <c r="N5464" s="5" t="s">
        <v>26</v>
      </c>
      <c r="O5464" s="35">
        <v>40000</v>
      </c>
      <c r="P5464" s="5" t="s">
        <v>18630</v>
      </c>
      <c r="Q5464" s="5" t="str">
        <f t="shared" si="85"/>
        <v>Arquivado</v>
      </c>
      <c r="R5464" s="32" t="e">
        <v>#N/A</v>
      </c>
    </row>
    <row r="5465" spans="1:18" x14ac:dyDescent="0.2">
      <c r="A5465" s="5" t="s">
        <v>17950</v>
      </c>
      <c r="B5465" s="5"/>
      <c r="C5465" s="5" t="s">
        <v>17486</v>
      </c>
      <c r="D5465" s="5" t="s">
        <v>1036</v>
      </c>
      <c r="E5465" s="36" t="s">
        <v>71</v>
      </c>
      <c r="F5465" s="5" t="s">
        <v>18633</v>
      </c>
      <c r="G5465" s="34">
        <v>45609</v>
      </c>
      <c r="H5465" s="33" t="s">
        <v>18630</v>
      </c>
      <c r="I5465" s="34"/>
      <c r="J5465" s="5" t="s">
        <v>18633</v>
      </c>
      <c r="K5465" s="34">
        <v>45628</v>
      </c>
      <c r="L5465" s="33" t="s">
        <v>42</v>
      </c>
      <c r="M5465" s="5" t="s">
        <v>43</v>
      </c>
      <c r="N5465" s="5" t="s">
        <v>26</v>
      </c>
      <c r="O5465" s="35">
        <v>178933.82</v>
      </c>
      <c r="P5465" s="5" t="s">
        <v>18633</v>
      </c>
      <c r="Q5465" s="5" t="str">
        <f t="shared" si="85"/>
        <v>Arquivado</v>
      </c>
      <c r="R5465" s="32" t="e">
        <v>#N/A</v>
      </c>
    </row>
    <row r="5466" spans="1:18" x14ac:dyDescent="0.2">
      <c r="A5466" s="5" t="s">
        <v>17951</v>
      </c>
      <c r="B5466" s="5"/>
      <c r="C5466" s="5" t="s">
        <v>17952</v>
      </c>
      <c r="D5466" s="5" t="s">
        <v>1036</v>
      </c>
      <c r="E5466" s="36" t="s">
        <v>71</v>
      </c>
      <c r="F5466" s="5" t="s">
        <v>18633</v>
      </c>
      <c r="G5466" s="34">
        <v>46093</v>
      </c>
      <c r="H5466" s="33" t="s">
        <v>18630</v>
      </c>
      <c r="I5466" s="34"/>
      <c r="J5466" s="5" t="s">
        <v>18630</v>
      </c>
      <c r="K5466" s="34"/>
      <c r="L5466" s="5" t="s">
        <v>18795</v>
      </c>
      <c r="M5466" s="5" t="s">
        <v>17953</v>
      </c>
      <c r="N5466" s="5" t="s">
        <v>117</v>
      </c>
      <c r="O5466" s="35">
        <v>163505.56</v>
      </c>
      <c r="P5466" s="60" t="s">
        <v>18630</v>
      </c>
      <c r="Q5466" s="5" t="str">
        <f t="shared" si="85"/>
        <v>Ativo</v>
      </c>
      <c r="R5466" s="32" t="e">
        <v>#N/A</v>
      </c>
    </row>
    <row r="5467" spans="1:18" x14ac:dyDescent="0.2">
      <c r="A5467" s="5" t="s">
        <v>17955</v>
      </c>
      <c r="B5467" s="5"/>
      <c r="C5467" s="5" t="s">
        <v>12463</v>
      </c>
      <c r="D5467" s="5" t="s">
        <v>221</v>
      </c>
      <c r="E5467" s="36" t="s">
        <v>71</v>
      </c>
      <c r="F5467" s="5" t="s">
        <v>18633</v>
      </c>
      <c r="G5467" s="34">
        <v>45716</v>
      </c>
      <c r="H5467" s="33" t="s">
        <v>18633</v>
      </c>
      <c r="I5467" s="34">
        <v>45861</v>
      </c>
      <c r="J5467" s="33" t="s">
        <v>18630</v>
      </c>
      <c r="K5467" s="34"/>
      <c r="L5467" s="5" t="s">
        <v>18796</v>
      </c>
      <c r="M5467" s="5" t="s">
        <v>1211</v>
      </c>
      <c r="N5467" s="5" t="s">
        <v>117</v>
      </c>
      <c r="O5467" s="35">
        <v>289254.26</v>
      </c>
      <c r="P5467" s="60" t="s">
        <v>18630</v>
      </c>
      <c r="Q5467" s="5" t="str">
        <f t="shared" si="85"/>
        <v>Ativo</v>
      </c>
      <c r="R5467" s="32" t="e">
        <v>#N/A</v>
      </c>
    </row>
    <row r="5468" spans="1:18" x14ac:dyDescent="0.2">
      <c r="A5468" s="5" t="s">
        <v>17956</v>
      </c>
      <c r="B5468" s="5"/>
      <c r="C5468" s="5" t="s">
        <v>12023</v>
      </c>
      <c r="D5468" s="5" t="s">
        <v>17957</v>
      </c>
      <c r="E5468" s="36" t="s">
        <v>71</v>
      </c>
      <c r="F5468" s="5" t="s">
        <v>18633</v>
      </c>
      <c r="G5468" s="34">
        <v>43521</v>
      </c>
      <c r="H5468" s="33" t="s">
        <v>18630</v>
      </c>
      <c r="I5468" s="34"/>
      <c r="J5468" s="5" t="s">
        <v>18630</v>
      </c>
      <c r="K5468" s="34"/>
      <c r="L5468" s="5" t="s">
        <v>42</v>
      </c>
      <c r="M5468" s="5" t="s">
        <v>43</v>
      </c>
      <c r="N5468" s="5" t="s">
        <v>26</v>
      </c>
      <c r="O5468" s="35">
        <v>40000</v>
      </c>
      <c r="P5468" s="5" t="s">
        <v>18630</v>
      </c>
      <c r="Q5468" s="5" t="str">
        <f t="shared" si="85"/>
        <v>Arquivado</v>
      </c>
      <c r="R5468" s="32" t="e">
        <v>#N/A</v>
      </c>
    </row>
    <row r="5469" spans="1:18" x14ac:dyDescent="0.2">
      <c r="A5469" s="5" t="s">
        <v>17958</v>
      </c>
      <c r="B5469" s="5"/>
      <c r="C5469" s="5" t="s">
        <v>17480</v>
      </c>
      <c r="D5469" s="5" t="s">
        <v>89</v>
      </c>
      <c r="E5469" s="36" t="s">
        <v>1622</v>
      </c>
      <c r="F5469" s="5" t="s">
        <v>18633</v>
      </c>
      <c r="G5469" s="34">
        <v>45714</v>
      </c>
      <c r="H5469" s="33" t="s">
        <v>18630</v>
      </c>
      <c r="I5469" s="34"/>
      <c r="J5469" s="5" t="s">
        <v>18630</v>
      </c>
      <c r="K5469" s="34"/>
      <c r="L5469" s="5" t="s">
        <v>42</v>
      </c>
      <c r="M5469" s="33" t="s">
        <v>43</v>
      </c>
      <c r="N5469" s="5" t="s">
        <v>26</v>
      </c>
      <c r="O5469" s="35">
        <v>40000</v>
      </c>
      <c r="P5469" s="5" t="s">
        <v>18630</v>
      </c>
      <c r="Q5469" s="5" t="str">
        <f t="shared" si="85"/>
        <v>Arquivado</v>
      </c>
      <c r="R5469" s="32" t="e">
        <v>#N/A</v>
      </c>
    </row>
    <row r="5470" spans="1:18" x14ac:dyDescent="0.2">
      <c r="A5470" s="5" t="s">
        <v>17959</v>
      </c>
      <c r="B5470" s="5"/>
      <c r="C5470" s="5" t="s">
        <v>17960</v>
      </c>
      <c r="D5470" s="5" t="s">
        <v>891</v>
      </c>
      <c r="E5470" s="36" t="s">
        <v>71</v>
      </c>
      <c r="F5470" s="5" t="s">
        <v>18633</v>
      </c>
      <c r="G5470" s="34">
        <v>45868</v>
      </c>
      <c r="H5470" s="33" t="s">
        <v>18633</v>
      </c>
      <c r="I5470" s="34">
        <v>46117</v>
      </c>
      <c r="J5470" s="33" t="s">
        <v>18630</v>
      </c>
      <c r="K5470" s="34"/>
      <c r="L5470" s="5" t="s">
        <v>18795</v>
      </c>
      <c r="M5470" s="5" t="s">
        <v>7689</v>
      </c>
      <c r="N5470" s="5" t="s">
        <v>117</v>
      </c>
      <c r="O5470" s="35">
        <v>228269.7</v>
      </c>
      <c r="P5470" s="60" t="s">
        <v>18630</v>
      </c>
      <c r="Q5470" s="5" t="str">
        <f t="shared" si="85"/>
        <v>Ativo</v>
      </c>
      <c r="R5470" s="32" t="e">
        <v>#N/A</v>
      </c>
    </row>
    <row r="5471" spans="1:18" x14ac:dyDescent="0.2">
      <c r="A5471" s="5" t="s">
        <v>17961</v>
      </c>
      <c r="B5471" s="5"/>
      <c r="C5471" s="5" t="s">
        <v>17962</v>
      </c>
      <c r="D5471" s="5" t="s">
        <v>17963</v>
      </c>
      <c r="E5471" s="36" t="s">
        <v>71</v>
      </c>
      <c r="F5471" s="5" t="s">
        <v>18633</v>
      </c>
      <c r="G5471" s="34">
        <v>45470</v>
      </c>
      <c r="H5471" s="33" t="s">
        <v>18633</v>
      </c>
      <c r="I5471" s="34">
        <v>45614</v>
      </c>
      <c r="J5471" s="33" t="s">
        <v>18633</v>
      </c>
      <c r="K5471" s="34">
        <v>45749</v>
      </c>
      <c r="L5471" s="33" t="s">
        <v>42</v>
      </c>
      <c r="M5471" s="5" t="s">
        <v>43</v>
      </c>
      <c r="N5471" s="5" t="s">
        <v>26</v>
      </c>
      <c r="O5471" s="35">
        <v>225742.74</v>
      </c>
      <c r="P5471" s="5" t="s">
        <v>18630</v>
      </c>
      <c r="Q5471" s="5" t="str">
        <f t="shared" si="85"/>
        <v>Arquivado</v>
      </c>
      <c r="R5471" s="32" t="e">
        <v>#N/A</v>
      </c>
    </row>
    <row r="5472" spans="1:18" x14ac:dyDescent="0.2">
      <c r="A5472" s="5" t="s">
        <v>17964</v>
      </c>
      <c r="B5472" s="5" t="s">
        <v>17965</v>
      </c>
      <c r="C5472" s="5" t="s">
        <v>17966</v>
      </c>
      <c r="D5472" s="5" t="s">
        <v>492</v>
      </c>
      <c r="E5472" s="36" t="s">
        <v>71</v>
      </c>
      <c r="F5472" s="5" t="s">
        <v>18633</v>
      </c>
      <c r="G5472" s="34">
        <v>43186</v>
      </c>
      <c r="H5472" s="33" t="s">
        <v>18633</v>
      </c>
      <c r="I5472" s="34">
        <v>43277</v>
      </c>
      <c r="J5472" s="33" t="s">
        <v>18633</v>
      </c>
      <c r="K5472" s="34">
        <v>44267</v>
      </c>
      <c r="L5472" s="33" t="s">
        <v>42</v>
      </c>
      <c r="M5472" s="5" t="s">
        <v>43</v>
      </c>
      <c r="N5472" s="5" t="s">
        <v>26</v>
      </c>
      <c r="O5472" s="35">
        <v>40000</v>
      </c>
      <c r="P5472" s="5" t="s">
        <v>18630</v>
      </c>
      <c r="Q5472" s="5" t="str">
        <f t="shared" si="85"/>
        <v>Arquivado</v>
      </c>
      <c r="R5472" s="32" t="e">
        <v>#N/A</v>
      </c>
    </row>
    <row r="5473" spans="1:18" x14ac:dyDescent="0.2">
      <c r="A5473" s="5" t="s">
        <v>17967</v>
      </c>
      <c r="B5473" s="5"/>
      <c r="C5473" s="5" t="s">
        <v>17968</v>
      </c>
      <c r="D5473" s="5" t="s">
        <v>11401</v>
      </c>
      <c r="E5473" s="36" t="s">
        <v>71</v>
      </c>
      <c r="F5473" s="5" t="s">
        <v>18630</v>
      </c>
      <c r="G5473" s="34"/>
      <c r="H5473" s="5" t="s">
        <v>18630</v>
      </c>
      <c r="I5473" s="34"/>
      <c r="J5473" s="5" t="s">
        <v>18630</v>
      </c>
      <c r="K5473" s="34"/>
      <c r="L5473" s="5" t="s">
        <v>42</v>
      </c>
      <c r="M5473" s="5" t="s">
        <v>43</v>
      </c>
      <c r="N5473" s="5" t="s">
        <v>26</v>
      </c>
      <c r="O5473" s="35">
        <v>227962.36</v>
      </c>
      <c r="P5473" s="5" t="s">
        <v>18630</v>
      </c>
      <c r="Q5473" s="5" t="str">
        <f t="shared" si="85"/>
        <v>Arquivado</v>
      </c>
      <c r="R5473" s="32" t="e">
        <v>#N/A</v>
      </c>
    </row>
    <row r="5474" spans="1:18" x14ac:dyDescent="0.2">
      <c r="A5474" s="5" t="s">
        <v>17969</v>
      </c>
      <c r="B5474" s="5"/>
      <c r="C5474" s="5" t="s">
        <v>12974</v>
      </c>
      <c r="D5474" s="5" t="s">
        <v>1314</v>
      </c>
      <c r="E5474" s="36" t="s">
        <v>71</v>
      </c>
      <c r="F5474" s="5" t="s">
        <v>18633</v>
      </c>
      <c r="G5474" s="34">
        <v>42398</v>
      </c>
      <c r="H5474" s="33" t="s">
        <v>18633</v>
      </c>
      <c r="I5474" s="34">
        <v>42571</v>
      </c>
      <c r="J5474" s="33" t="s">
        <v>18633</v>
      </c>
      <c r="K5474" s="34">
        <v>43168</v>
      </c>
      <c r="L5474" s="33" t="s">
        <v>23</v>
      </c>
      <c r="M5474" s="5" t="s">
        <v>43</v>
      </c>
      <c r="N5474" s="5" t="s">
        <v>26</v>
      </c>
      <c r="O5474" s="35">
        <v>35000</v>
      </c>
      <c r="P5474" s="5" t="s">
        <v>18630</v>
      </c>
      <c r="Q5474" s="5" t="str">
        <f t="shared" si="85"/>
        <v>Arquivado</v>
      </c>
      <c r="R5474" s="32" t="e">
        <v>#N/A</v>
      </c>
    </row>
    <row r="5475" spans="1:18" x14ac:dyDescent="0.2">
      <c r="A5475" s="5" t="s">
        <v>17970</v>
      </c>
      <c r="B5475" s="5" t="s">
        <v>17971</v>
      </c>
      <c r="C5475" s="5" t="s">
        <v>17972</v>
      </c>
      <c r="D5475" s="5" t="s">
        <v>17973</v>
      </c>
      <c r="E5475" s="36" t="s">
        <v>71</v>
      </c>
      <c r="F5475" s="5" t="s">
        <v>18633</v>
      </c>
      <c r="G5475" s="34">
        <v>43369</v>
      </c>
      <c r="H5475" s="33" t="s">
        <v>18633</v>
      </c>
      <c r="I5475" s="34">
        <v>43633</v>
      </c>
      <c r="J5475" s="33" t="s">
        <v>18633</v>
      </c>
      <c r="K5475" s="34">
        <v>44991</v>
      </c>
      <c r="L5475" s="33" t="s">
        <v>42</v>
      </c>
      <c r="M5475" s="33" t="s">
        <v>43</v>
      </c>
      <c r="N5475" s="5" t="s">
        <v>26</v>
      </c>
      <c r="O5475" s="35">
        <v>40000</v>
      </c>
      <c r="P5475" s="5" t="s">
        <v>18630</v>
      </c>
      <c r="Q5475" s="5" t="str">
        <f t="shared" si="85"/>
        <v>Arquivado</v>
      </c>
      <c r="R5475" s="32" t="e">
        <v>#N/A</v>
      </c>
    </row>
    <row r="5476" spans="1:18" x14ac:dyDescent="0.2">
      <c r="A5476" s="5" t="s">
        <v>17974</v>
      </c>
      <c r="B5476" s="5"/>
      <c r="C5476" s="5" t="s">
        <v>15720</v>
      </c>
      <c r="D5476" s="5" t="s">
        <v>17975</v>
      </c>
      <c r="E5476" s="36" t="s">
        <v>71</v>
      </c>
      <c r="F5476" s="5" t="s">
        <v>18633</v>
      </c>
      <c r="G5476" s="34">
        <v>43524</v>
      </c>
      <c r="H5476" s="33" t="s">
        <v>18633</v>
      </c>
      <c r="I5476" s="34">
        <v>43664</v>
      </c>
      <c r="J5476" s="33" t="s">
        <v>18633</v>
      </c>
      <c r="K5476" s="34">
        <v>44273</v>
      </c>
      <c r="L5476" s="33" t="s">
        <v>42</v>
      </c>
      <c r="M5476" s="5" t="s">
        <v>43</v>
      </c>
      <c r="N5476" s="5" t="s">
        <v>26</v>
      </c>
      <c r="O5476" s="35">
        <v>40000</v>
      </c>
      <c r="P5476" s="5" t="s">
        <v>18630</v>
      </c>
      <c r="Q5476" s="5" t="str">
        <f t="shared" si="85"/>
        <v>Arquivado</v>
      </c>
      <c r="R5476" s="32" t="e">
        <v>#N/A</v>
      </c>
    </row>
    <row r="5477" spans="1:18" x14ac:dyDescent="0.2">
      <c r="A5477" s="5" t="s">
        <v>17976</v>
      </c>
      <c r="B5477" s="5" t="s">
        <v>17977</v>
      </c>
      <c r="C5477" s="5" t="s">
        <v>12461</v>
      </c>
      <c r="D5477" s="5" t="s">
        <v>17978</v>
      </c>
      <c r="E5477" s="36" t="s">
        <v>71</v>
      </c>
      <c r="F5477" s="5" t="s">
        <v>18633</v>
      </c>
      <c r="G5477" s="34">
        <v>43342</v>
      </c>
      <c r="H5477" s="33" t="s">
        <v>18633</v>
      </c>
      <c r="I5477" s="34">
        <v>43451</v>
      </c>
      <c r="J5477" s="33" t="s">
        <v>18633</v>
      </c>
      <c r="K5477" s="34">
        <v>43917</v>
      </c>
      <c r="L5477" s="33" t="s">
        <v>42</v>
      </c>
      <c r="M5477" s="5" t="s">
        <v>17979</v>
      </c>
      <c r="N5477" s="5" t="s">
        <v>26</v>
      </c>
      <c r="O5477" s="35">
        <v>40000</v>
      </c>
      <c r="P5477" s="5" t="s">
        <v>18630</v>
      </c>
      <c r="Q5477" s="5" t="str">
        <f t="shared" si="85"/>
        <v>Arquivado</v>
      </c>
      <c r="R5477" s="32" t="e">
        <v>#N/A</v>
      </c>
    </row>
    <row r="5478" spans="1:18" x14ac:dyDescent="0.2">
      <c r="A5478" s="5" t="s">
        <v>17981</v>
      </c>
      <c r="B5478" s="5" t="s">
        <v>17982</v>
      </c>
      <c r="D5478" s="5" t="s">
        <v>17983</v>
      </c>
      <c r="E5478" s="36" t="s">
        <v>71</v>
      </c>
      <c r="F5478" s="5" t="s">
        <v>18633</v>
      </c>
      <c r="G5478" s="34">
        <v>43151</v>
      </c>
      <c r="H5478" s="33" t="s">
        <v>18633</v>
      </c>
      <c r="I5478" s="34">
        <v>43298</v>
      </c>
      <c r="J5478" s="33" t="s">
        <v>18633</v>
      </c>
      <c r="K5478" s="34">
        <v>43543</v>
      </c>
      <c r="L5478" s="33" t="s">
        <v>42</v>
      </c>
      <c r="M5478" s="33" t="s">
        <v>43</v>
      </c>
      <c r="N5478" s="5" t="s">
        <v>26</v>
      </c>
      <c r="O5478" s="35">
        <v>40000</v>
      </c>
      <c r="P5478" s="5" t="s">
        <v>18633</v>
      </c>
      <c r="Q5478" s="5" t="str">
        <f t="shared" si="85"/>
        <v>Arquivado</v>
      </c>
      <c r="R5478" s="32" t="e">
        <v>#N/A</v>
      </c>
    </row>
    <row r="5479" spans="1:18" x14ac:dyDescent="0.2">
      <c r="A5479" s="5" t="s">
        <v>17984</v>
      </c>
      <c r="B5479" s="5"/>
      <c r="C5479" s="5" t="s">
        <v>17985</v>
      </c>
      <c r="D5479" s="5" t="s">
        <v>18691</v>
      </c>
      <c r="E5479" s="36" t="s">
        <v>71</v>
      </c>
      <c r="F5479" s="5" t="s">
        <v>18630</v>
      </c>
      <c r="G5479" s="34"/>
      <c r="H5479" s="5" t="s">
        <v>18630</v>
      </c>
      <c r="I5479" s="34"/>
      <c r="J5479" s="5" t="s">
        <v>18630</v>
      </c>
      <c r="K5479" s="34"/>
      <c r="L5479" s="5" t="s">
        <v>42</v>
      </c>
      <c r="M5479" s="5" t="s">
        <v>43</v>
      </c>
      <c r="N5479" s="5" t="s">
        <v>26</v>
      </c>
      <c r="O5479" s="35">
        <v>35000</v>
      </c>
      <c r="P5479" s="5" t="s">
        <v>18630</v>
      </c>
      <c r="Q5479" s="5" t="str">
        <f t="shared" si="85"/>
        <v>Arquivado</v>
      </c>
      <c r="R5479" s="32" t="e">
        <v>#N/A</v>
      </c>
    </row>
    <row r="5480" spans="1:18" x14ac:dyDescent="0.2">
      <c r="A5480" s="5" t="s">
        <v>17986</v>
      </c>
      <c r="B5480" s="5"/>
      <c r="C5480" s="5" t="s">
        <v>11493</v>
      </c>
      <c r="D5480" s="5" t="s">
        <v>18691</v>
      </c>
      <c r="E5480" s="36" t="s">
        <v>39</v>
      </c>
      <c r="F5480" s="5" t="s">
        <v>18633</v>
      </c>
      <c r="G5480" s="34">
        <v>43717</v>
      </c>
      <c r="H5480" s="33" t="s">
        <v>18630</v>
      </c>
      <c r="I5480" s="34"/>
      <c r="J5480" s="5" t="s">
        <v>18630</v>
      </c>
      <c r="K5480" s="34"/>
      <c r="L5480" s="5" t="s">
        <v>42</v>
      </c>
      <c r="M5480" s="33" t="s">
        <v>43</v>
      </c>
      <c r="N5480" s="5" t="s">
        <v>26</v>
      </c>
      <c r="O5480" s="35">
        <v>430000</v>
      </c>
      <c r="P5480" s="5" t="s">
        <v>18633</v>
      </c>
      <c r="Q5480" s="5" t="str">
        <f t="shared" si="85"/>
        <v>Arquivado</v>
      </c>
      <c r="R5480" s="32" t="e">
        <v>#N/A</v>
      </c>
    </row>
    <row r="5481" spans="1:18" x14ac:dyDescent="0.2">
      <c r="A5481" s="5" t="s">
        <v>17987</v>
      </c>
      <c r="B5481" s="5"/>
      <c r="C5481" s="5" t="s">
        <v>14940</v>
      </c>
      <c r="D5481" s="5" t="s">
        <v>18691</v>
      </c>
      <c r="E5481" s="36" t="s">
        <v>39</v>
      </c>
      <c r="F5481" s="5" t="s">
        <v>18633</v>
      </c>
      <c r="G5481" s="34">
        <v>42976</v>
      </c>
      <c r="H5481" s="33" t="s">
        <v>18630</v>
      </c>
      <c r="I5481" s="34"/>
      <c r="J5481" s="5" t="s">
        <v>18630</v>
      </c>
      <c r="K5481" s="34"/>
      <c r="L5481" s="5" t="s">
        <v>23</v>
      </c>
      <c r="M5481" s="33" t="s">
        <v>43</v>
      </c>
      <c r="N5481" s="5" t="s">
        <v>26</v>
      </c>
      <c r="O5481" s="35">
        <v>35000</v>
      </c>
      <c r="P5481" s="5" t="s">
        <v>18630</v>
      </c>
      <c r="Q5481" s="5" t="str">
        <f t="shared" si="85"/>
        <v>Arquivado</v>
      </c>
      <c r="R5481" s="32" t="e">
        <v>#N/A</v>
      </c>
    </row>
    <row r="5482" spans="1:18" x14ac:dyDescent="0.2">
      <c r="A5482" s="5" t="s">
        <v>17988</v>
      </c>
      <c r="B5482" s="5"/>
      <c r="C5482" s="5" t="s">
        <v>13535</v>
      </c>
      <c r="D5482" s="5" t="s">
        <v>13536</v>
      </c>
      <c r="E5482" s="36" t="s">
        <v>71</v>
      </c>
      <c r="F5482" s="5" t="s">
        <v>18630</v>
      </c>
      <c r="G5482" s="34"/>
      <c r="H5482" s="5" t="s">
        <v>18630</v>
      </c>
      <c r="I5482" s="34"/>
      <c r="J5482" s="5" t="s">
        <v>18630</v>
      </c>
      <c r="K5482" s="34"/>
      <c r="L5482" s="5" t="s">
        <v>42</v>
      </c>
      <c r="M5482" s="5" t="s">
        <v>17989</v>
      </c>
      <c r="N5482" s="5" t="s">
        <v>26</v>
      </c>
      <c r="O5482" s="35">
        <v>484281.55</v>
      </c>
      <c r="P5482" s="5" t="s">
        <v>18633</v>
      </c>
      <c r="Q5482" s="5" t="str">
        <f t="shared" si="85"/>
        <v>Arquivado</v>
      </c>
      <c r="R5482" s="32" t="e">
        <v>#N/A</v>
      </c>
    </row>
    <row r="5483" spans="1:18" x14ac:dyDescent="0.2">
      <c r="A5483" s="5" t="s">
        <v>17991</v>
      </c>
      <c r="B5483" s="5"/>
      <c r="C5483" s="5" t="s">
        <v>17992</v>
      </c>
      <c r="D5483" s="5" t="s">
        <v>4972</v>
      </c>
      <c r="E5483" s="36" t="s">
        <v>71</v>
      </c>
      <c r="F5483" s="5" t="s">
        <v>18633</v>
      </c>
      <c r="G5483" s="34">
        <v>42879</v>
      </c>
      <c r="H5483" s="33" t="s">
        <v>18633</v>
      </c>
      <c r="I5483" s="34">
        <v>43138</v>
      </c>
      <c r="J5483" s="33" t="s">
        <v>18633</v>
      </c>
      <c r="K5483" s="34">
        <v>43537</v>
      </c>
      <c r="L5483" s="33" t="s">
        <v>23</v>
      </c>
      <c r="M5483" s="5" t="s">
        <v>17993</v>
      </c>
      <c r="N5483" s="5" t="s">
        <v>26</v>
      </c>
      <c r="O5483" s="35">
        <v>40000</v>
      </c>
      <c r="P5483" s="5" t="s">
        <v>18630</v>
      </c>
      <c r="Q5483" s="5" t="str">
        <f t="shared" si="85"/>
        <v>Arquivado</v>
      </c>
      <c r="R5483" s="32" t="e">
        <v>#N/A</v>
      </c>
    </row>
    <row r="5484" spans="1:18" x14ac:dyDescent="0.2">
      <c r="A5484" s="5" t="s">
        <v>17995</v>
      </c>
      <c r="B5484" s="5"/>
      <c r="C5484" s="5" t="s">
        <v>17996</v>
      </c>
      <c r="D5484" s="5" t="s">
        <v>11458</v>
      </c>
      <c r="E5484" s="36" t="s">
        <v>71</v>
      </c>
      <c r="F5484" s="5" t="s">
        <v>18633</v>
      </c>
      <c r="G5484" s="34">
        <v>45806</v>
      </c>
      <c r="H5484" s="33" t="s">
        <v>18630</v>
      </c>
      <c r="I5484" s="34"/>
      <c r="J5484" s="5" t="s">
        <v>18630</v>
      </c>
      <c r="K5484" s="34"/>
      <c r="L5484" s="5" t="s">
        <v>18795</v>
      </c>
      <c r="M5484" s="5" t="s">
        <v>825</v>
      </c>
      <c r="N5484" s="5" t="s">
        <v>117</v>
      </c>
      <c r="O5484" s="35">
        <v>320390.53999999998</v>
      </c>
      <c r="P5484" s="60" t="s">
        <v>18630</v>
      </c>
      <c r="Q5484" s="5" t="str">
        <f t="shared" si="85"/>
        <v>Ativo</v>
      </c>
      <c r="R5484" s="32" t="e">
        <v>#N/A</v>
      </c>
    </row>
    <row r="5485" spans="1:18" x14ac:dyDescent="0.2">
      <c r="A5485" s="5" t="s">
        <v>17997</v>
      </c>
      <c r="B5485" s="5"/>
      <c r="C5485" s="5" t="s">
        <v>17998</v>
      </c>
      <c r="D5485" s="5" t="s">
        <v>17999</v>
      </c>
      <c r="E5485" s="36" t="s">
        <v>71</v>
      </c>
      <c r="F5485" s="5" t="s">
        <v>18633</v>
      </c>
      <c r="G5485" s="34">
        <v>45803</v>
      </c>
      <c r="H5485" s="33" t="s">
        <v>18633</v>
      </c>
      <c r="I5485" s="34">
        <v>45985</v>
      </c>
      <c r="J5485" s="33" t="s">
        <v>18633</v>
      </c>
      <c r="K5485" s="34">
        <v>46063</v>
      </c>
      <c r="L5485" s="33" t="s">
        <v>18794</v>
      </c>
      <c r="M5485" s="33" t="s">
        <v>18000</v>
      </c>
      <c r="N5485" s="5" t="s">
        <v>117</v>
      </c>
      <c r="O5485" s="35">
        <v>876894.45</v>
      </c>
      <c r="P5485" s="60" t="s">
        <v>18633</v>
      </c>
      <c r="Q5485" s="5" t="str">
        <f t="shared" si="85"/>
        <v>Ativo</v>
      </c>
      <c r="R5485" s="32" t="e">
        <v>#N/A</v>
      </c>
    </row>
    <row r="5486" spans="1:18" x14ac:dyDescent="0.2">
      <c r="A5486" s="5" t="s">
        <v>18002</v>
      </c>
      <c r="B5486" s="5"/>
      <c r="C5486" s="5" t="s">
        <v>13055</v>
      </c>
      <c r="D5486" s="5" t="s">
        <v>18691</v>
      </c>
      <c r="E5486" s="36" t="s">
        <v>71</v>
      </c>
      <c r="F5486" s="5" t="s">
        <v>18633</v>
      </c>
      <c r="G5486" s="34">
        <v>42584</v>
      </c>
      <c r="H5486" s="33" t="s">
        <v>18633</v>
      </c>
      <c r="I5486" s="34">
        <v>42835</v>
      </c>
      <c r="J5486" s="33" t="s">
        <v>18633</v>
      </c>
      <c r="K5486" s="34">
        <v>43263</v>
      </c>
      <c r="L5486" s="33" t="s">
        <v>23</v>
      </c>
      <c r="M5486" s="33" t="s">
        <v>43</v>
      </c>
      <c r="N5486" s="5" t="s">
        <v>26</v>
      </c>
      <c r="O5486" s="35">
        <v>35000</v>
      </c>
      <c r="P5486" s="5" t="s">
        <v>18630</v>
      </c>
      <c r="Q5486" s="5" t="str">
        <f t="shared" si="85"/>
        <v>Arquivado</v>
      </c>
      <c r="R5486" s="32" t="e">
        <v>#N/A</v>
      </c>
    </row>
    <row r="5487" spans="1:18" x14ac:dyDescent="0.2">
      <c r="A5487" s="5" t="s">
        <v>18003</v>
      </c>
      <c r="B5487" s="5"/>
      <c r="C5487" s="5" t="s">
        <v>4011</v>
      </c>
      <c r="D5487" s="5" t="s">
        <v>10983</v>
      </c>
      <c r="E5487" s="36" t="s">
        <v>71</v>
      </c>
      <c r="F5487" s="5" t="s">
        <v>18630</v>
      </c>
      <c r="G5487" s="34"/>
      <c r="H5487" s="5" t="s">
        <v>18630</v>
      </c>
      <c r="I5487" s="34"/>
      <c r="J5487" s="5" t="s">
        <v>18630</v>
      </c>
      <c r="K5487" s="34"/>
      <c r="L5487" s="5" t="s">
        <v>18793</v>
      </c>
      <c r="M5487" s="5" t="s">
        <v>1238</v>
      </c>
      <c r="N5487" s="5" t="s">
        <v>18712</v>
      </c>
      <c r="O5487" s="35">
        <v>351905.21</v>
      </c>
      <c r="P5487" s="60" t="s">
        <v>18630</v>
      </c>
      <c r="Q5487" s="5" t="str">
        <f t="shared" si="85"/>
        <v>Ativo</v>
      </c>
      <c r="R5487" s="32" t="e">
        <v>#N/A</v>
      </c>
    </row>
    <row r="5488" spans="1:18" x14ac:dyDescent="0.2">
      <c r="A5488" s="5" t="s">
        <v>18004</v>
      </c>
      <c r="B5488" s="5"/>
      <c r="C5488" s="5" t="s">
        <v>18005</v>
      </c>
      <c r="D5488" s="5" t="s">
        <v>14852</v>
      </c>
      <c r="E5488" s="36" t="s">
        <v>71</v>
      </c>
      <c r="F5488" s="5" t="s">
        <v>18633</v>
      </c>
      <c r="G5488" s="34">
        <v>45488</v>
      </c>
      <c r="H5488" s="33" t="s">
        <v>18633</v>
      </c>
      <c r="I5488" s="34">
        <v>45770</v>
      </c>
      <c r="J5488" s="33" t="s">
        <v>18630</v>
      </c>
      <c r="K5488" s="34"/>
      <c r="L5488" s="5" t="s">
        <v>18796</v>
      </c>
      <c r="M5488" s="5" t="s">
        <v>1211</v>
      </c>
      <c r="N5488" s="5" t="s">
        <v>210</v>
      </c>
      <c r="O5488" s="35">
        <v>282096.06</v>
      </c>
      <c r="P5488" s="60" t="s">
        <v>18630</v>
      </c>
      <c r="Q5488" s="5" t="str">
        <f t="shared" si="85"/>
        <v>Ativo</v>
      </c>
      <c r="R5488" s="32" t="e">
        <v>#N/A</v>
      </c>
    </row>
    <row r="5489" spans="1:18" x14ac:dyDescent="0.2">
      <c r="A5489" s="5" t="s">
        <v>18006</v>
      </c>
      <c r="B5489" s="5"/>
      <c r="C5489" s="5" t="s">
        <v>18007</v>
      </c>
      <c r="D5489" s="5" t="s">
        <v>19613</v>
      </c>
      <c r="E5489" s="36" t="s">
        <v>71</v>
      </c>
      <c r="F5489" s="5" t="s">
        <v>18630</v>
      </c>
      <c r="G5489" s="34"/>
      <c r="H5489" s="5" t="s">
        <v>18630</v>
      </c>
      <c r="I5489" s="34"/>
      <c r="J5489" s="5" t="s">
        <v>18630</v>
      </c>
      <c r="K5489" s="34"/>
      <c r="L5489" s="5" t="s">
        <v>18793</v>
      </c>
      <c r="M5489" s="5" t="s">
        <v>18008</v>
      </c>
      <c r="N5489" s="5" t="s">
        <v>18712</v>
      </c>
      <c r="O5489" s="35">
        <v>105730.41</v>
      </c>
      <c r="P5489" s="60" t="s">
        <v>18630</v>
      </c>
      <c r="Q5489" s="5" t="str">
        <f t="shared" si="85"/>
        <v>Ativo</v>
      </c>
      <c r="R5489" s="32" t="e">
        <v>#N/A</v>
      </c>
    </row>
    <row r="5490" spans="1:18" x14ac:dyDescent="0.2">
      <c r="A5490" s="5" t="s">
        <v>18010</v>
      </c>
      <c r="B5490" s="5"/>
      <c r="C5490" s="5" t="s">
        <v>18011</v>
      </c>
      <c r="D5490" s="5" t="s">
        <v>1036</v>
      </c>
      <c r="E5490" s="36" t="s">
        <v>71</v>
      </c>
      <c r="F5490" s="5" t="s">
        <v>18633</v>
      </c>
      <c r="G5490" s="34">
        <v>45925</v>
      </c>
      <c r="H5490" s="33" t="s">
        <v>18630</v>
      </c>
      <c r="I5490" s="34"/>
      <c r="J5490" s="5" t="s">
        <v>18630</v>
      </c>
      <c r="K5490" s="34"/>
      <c r="L5490" s="5" t="s">
        <v>18795</v>
      </c>
      <c r="M5490" s="5" t="s">
        <v>892</v>
      </c>
      <c r="N5490" s="5" t="s">
        <v>117</v>
      </c>
      <c r="O5490" s="35">
        <v>158997.53</v>
      </c>
      <c r="P5490" s="60" t="s">
        <v>18630</v>
      </c>
      <c r="Q5490" s="5" t="str">
        <f t="shared" si="85"/>
        <v>Ativo</v>
      </c>
      <c r="R5490" s="32" t="e">
        <v>#N/A</v>
      </c>
    </row>
    <row r="5491" spans="1:18" x14ac:dyDescent="0.2">
      <c r="A5491" s="5" t="s">
        <v>18012</v>
      </c>
      <c r="B5491" s="5"/>
      <c r="C5491" s="5" t="s">
        <v>18013</v>
      </c>
      <c r="D5491" s="5" t="s">
        <v>18691</v>
      </c>
      <c r="E5491" s="36" t="s">
        <v>71</v>
      </c>
      <c r="F5491" s="5" t="s">
        <v>18630</v>
      </c>
      <c r="G5491" s="34"/>
      <c r="H5491" s="5" t="s">
        <v>18630</v>
      </c>
      <c r="I5491" s="34"/>
      <c r="J5491" s="5" t="s">
        <v>18630</v>
      </c>
      <c r="K5491" s="34"/>
      <c r="L5491" s="5" t="s">
        <v>18793</v>
      </c>
      <c r="M5491" s="5" t="s">
        <v>18014</v>
      </c>
      <c r="N5491" s="5" t="s">
        <v>18712</v>
      </c>
      <c r="O5491" s="35">
        <v>504846.49</v>
      </c>
      <c r="P5491" s="60" t="s">
        <v>18630</v>
      </c>
      <c r="Q5491" s="5" t="str">
        <f t="shared" si="85"/>
        <v>Ativo</v>
      </c>
      <c r="R5491" s="32" t="e">
        <v>#N/A</v>
      </c>
    </row>
    <row r="5492" spans="1:18" x14ac:dyDescent="0.2">
      <c r="A5492" s="5" t="s">
        <v>18016</v>
      </c>
      <c r="B5492" s="5"/>
      <c r="C5492" s="5" t="s">
        <v>18017</v>
      </c>
      <c r="D5492" s="5" t="s">
        <v>18018</v>
      </c>
      <c r="E5492" s="36" t="s">
        <v>71</v>
      </c>
      <c r="F5492" s="5" t="s">
        <v>18630</v>
      </c>
      <c r="G5492" s="34"/>
      <c r="H5492" s="5" t="s">
        <v>18630</v>
      </c>
      <c r="I5492" s="34"/>
      <c r="J5492" s="5" t="s">
        <v>18630</v>
      </c>
      <c r="K5492" s="34"/>
      <c r="L5492" s="5" t="s">
        <v>18793</v>
      </c>
      <c r="M5492" s="5" t="s">
        <v>2898</v>
      </c>
      <c r="N5492" s="5" t="s">
        <v>18712</v>
      </c>
      <c r="O5492" s="35">
        <v>647102.01</v>
      </c>
      <c r="P5492" s="60" t="s">
        <v>18630</v>
      </c>
      <c r="Q5492" s="5" t="str">
        <f t="shared" si="85"/>
        <v>Ativo</v>
      </c>
      <c r="R5492" s="32" t="e">
        <v>#N/A</v>
      </c>
    </row>
    <row r="5493" spans="1:18" x14ac:dyDescent="0.2">
      <c r="A5493" s="5" t="s">
        <v>18019</v>
      </c>
      <c r="B5493" s="5"/>
      <c r="C5493" s="5" t="s">
        <v>18020</v>
      </c>
      <c r="D5493" s="5" t="s">
        <v>184</v>
      </c>
      <c r="E5493" s="36" t="s">
        <v>71</v>
      </c>
      <c r="F5493" s="5" t="s">
        <v>18633</v>
      </c>
      <c r="G5493" s="34">
        <v>43049</v>
      </c>
      <c r="H5493" s="33" t="s">
        <v>18633</v>
      </c>
      <c r="I5493" s="34">
        <v>43231</v>
      </c>
      <c r="J5493" s="33" t="s">
        <v>18633</v>
      </c>
      <c r="K5493" s="34">
        <v>43644</v>
      </c>
      <c r="L5493" s="33" t="s">
        <v>42</v>
      </c>
      <c r="M5493" s="5" t="s">
        <v>43</v>
      </c>
      <c r="N5493" s="5" t="s">
        <v>26</v>
      </c>
      <c r="O5493" s="35">
        <v>40000</v>
      </c>
      <c r="P5493" s="5" t="s">
        <v>18630</v>
      </c>
      <c r="Q5493" s="5" t="str">
        <f t="shared" si="85"/>
        <v>Arquivado</v>
      </c>
      <c r="R5493" s="32" t="e">
        <v>#N/A</v>
      </c>
    </row>
    <row r="5494" spans="1:18" x14ac:dyDescent="0.2">
      <c r="A5494" s="5" t="s">
        <v>18021</v>
      </c>
      <c r="B5494" s="5"/>
      <c r="C5494" s="5" t="s">
        <v>18022</v>
      </c>
      <c r="D5494" s="5" t="s">
        <v>18023</v>
      </c>
      <c r="E5494" s="36" t="s">
        <v>71</v>
      </c>
      <c r="F5494" s="5" t="s">
        <v>18630</v>
      </c>
      <c r="G5494" s="34"/>
      <c r="H5494" s="5" t="s">
        <v>18630</v>
      </c>
      <c r="I5494" s="34"/>
      <c r="J5494" s="5" t="s">
        <v>18630</v>
      </c>
      <c r="K5494" s="34"/>
      <c r="L5494" s="5" t="s">
        <v>42</v>
      </c>
      <c r="M5494" s="5" t="s">
        <v>43</v>
      </c>
      <c r="N5494" s="5" t="s">
        <v>26</v>
      </c>
      <c r="O5494" s="35">
        <v>219792.86</v>
      </c>
      <c r="P5494" s="5" t="s">
        <v>18630</v>
      </c>
      <c r="Q5494" s="5" t="str">
        <f t="shared" si="85"/>
        <v>Arquivado</v>
      </c>
      <c r="R5494" s="32" t="e">
        <v>#N/A</v>
      </c>
    </row>
    <row r="5495" spans="1:18" x14ac:dyDescent="0.2">
      <c r="A5495" s="5" t="s">
        <v>18024</v>
      </c>
      <c r="B5495" s="5"/>
      <c r="C5495" s="5" t="s">
        <v>18025</v>
      </c>
      <c r="D5495" s="5" t="s">
        <v>1557</v>
      </c>
      <c r="E5495" s="36" t="s">
        <v>71</v>
      </c>
      <c r="F5495" s="5" t="s">
        <v>18633</v>
      </c>
      <c r="G5495" s="34">
        <v>45400</v>
      </c>
      <c r="H5495" s="33" t="s">
        <v>18633</v>
      </c>
      <c r="I5495" s="34">
        <v>45629</v>
      </c>
      <c r="J5495" s="33" t="s">
        <v>18630</v>
      </c>
      <c r="K5495" s="34"/>
      <c r="L5495" s="5" t="s">
        <v>18796</v>
      </c>
      <c r="M5495" s="5" t="s">
        <v>1211</v>
      </c>
      <c r="N5495" s="5" t="s">
        <v>117</v>
      </c>
      <c r="O5495" s="35">
        <v>444930.17</v>
      </c>
      <c r="P5495" s="60" t="s">
        <v>18630</v>
      </c>
      <c r="Q5495" s="5" t="str">
        <f t="shared" si="85"/>
        <v>Ativo</v>
      </c>
      <c r="R5495" s="32" t="e">
        <v>#N/A</v>
      </c>
    </row>
    <row r="5496" spans="1:18" x14ac:dyDescent="0.2">
      <c r="A5496" s="5" t="s">
        <v>18026</v>
      </c>
      <c r="B5496" s="5"/>
      <c r="C5496" s="5" t="s">
        <v>18027</v>
      </c>
      <c r="D5496" s="5" t="s">
        <v>891</v>
      </c>
      <c r="E5496" s="36" t="s">
        <v>71</v>
      </c>
      <c r="F5496" s="5" t="s">
        <v>18633</v>
      </c>
      <c r="G5496" s="34">
        <v>46091</v>
      </c>
      <c r="H5496" s="33" t="s">
        <v>18630</v>
      </c>
      <c r="I5496" s="34"/>
      <c r="J5496" s="5" t="s">
        <v>18630</v>
      </c>
      <c r="K5496" s="34"/>
      <c r="L5496" s="5" t="s">
        <v>18795</v>
      </c>
      <c r="M5496" s="5" t="s">
        <v>18028</v>
      </c>
      <c r="N5496" s="5" t="s">
        <v>117</v>
      </c>
      <c r="O5496" s="35">
        <v>523553.13</v>
      </c>
      <c r="P5496" s="60" t="s">
        <v>18630</v>
      </c>
      <c r="Q5496" s="5" t="str">
        <f t="shared" si="85"/>
        <v>Ativo</v>
      </c>
      <c r="R5496" s="32" t="e">
        <v>#N/A</v>
      </c>
    </row>
    <row r="5497" spans="1:18" x14ac:dyDescent="0.2">
      <c r="A5497" s="5" t="s">
        <v>18030</v>
      </c>
      <c r="B5497" s="5"/>
      <c r="C5497" s="5" t="s">
        <v>18031</v>
      </c>
      <c r="D5497" s="5" t="s">
        <v>18032</v>
      </c>
      <c r="E5497" s="36" t="s">
        <v>71</v>
      </c>
      <c r="F5497" s="5" t="s">
        <v>18630</v>
      </c>
      <c r="G5497" s="34"/>
      <c r="H5497" s="5" t="s">
        <v>18630</v>
      </c>
      <c r="I5497" s="34"/>
      <c r="J5497" s="5" t="s">
        <v>18630</v>
      </c>
      <c r="K5497" s="34"/>
      <c r="L5497" s="5" t="s">
        <v>18793</v>
      </c>
      <c r="M5497" s="5" t="s">
        <v>18033</v>
      </c>
      <c r="N5497" s="5" t="s">
        <v>18712</v>
      </c>
      <c r="O5497" s="35">
        <v>198474.99</v>
      </c>
      <c r="P5497" s="60" t="s">
        <v>18630</v>
      </c>
      <c r="Q5497" s="5" t="str">
        <f t="shared" si="85"/>
        <v>Ativo</v>
      </c>
      <c r="R5497" s="32" t="e">
        <v>#N/A</v>
      </c>
    </row>
    <row r="5498" spans="1:18" x14ac:dyDescent="0.2">
      <c r="A5498" s="5" t="s">
        <v>18035</v>
      </c>
      <c r="B5498" s="5"/>
      <c r="C5498" s="5" t="s">
        <v>12714</v>
      </c>
      <c r="D5498" s="5" t="s">
        <v>1036</v>
      </c>
      <c r="E5498" s="36" t="s">
        <v>71</v>
      </c>
      <c r="F5498" s="5" t="s">
        <v>18633</v>
      </c>
      <c r="G5498" s="34">
        <v>45742</v>
      </c>
      <c r="H5498" s="33" t="s">
        <v>18630</v>
      </c>
      <c r="I5498" s="34"/>
      <c r="J5498" s="5" t="s">
        <v>18633</v>
      </c>
      <c r="K5498" s="34">
        <v>45758</v>
      </c>
      <c r="L5498" s="33" t="s">
        <v>42</v>
      </c>
      <c r="M5498" s="5" t="s">
        <v>43</v>
      </c>
      <c r="N5498" s="5" t="s">
        <v>26</v>
      </c>
      <c r="O5498" s="35">
        <v>606748.43000000005</v>
      </c>
      <c r="P5498" s="5" t="s">
        <v>18633</v>
      </c>
      <c r="Q5498" s="5" t="str">
        <f t="shared" si="85"/>
        <v>Arquivado</v>
      </c>
      <c r="R5498" s="32" t="e">
        <v>#N/A</v>
      </c>
    </row>
    <row r="5499" spans="1:18" x14ac:dyDescent="0.2">
      <c r="A5499" s="5" t="s">
        <v>18036</v>
      </c>
      <c r="B5499" s="5"/>
      <c r="C5499" s="5" t="s">
        <v>14137</v>
      </c>
      <c r="D5499" s="5" t="s">
        <v>18692</v>
      </c>
      <c r="E5499" s="36" t="s">
        <v>71</v>
      </c>
      <c r="F5499" s="5" t="s">
        <v>18633</v>
      </c>
      <c r="G5499" s="34">
        <v>43563</v>
      </c>
      <c r="H5499" s="33" t="s">
        <v>18633</v>
      </c>
      <c r="I5499" s="34">
        <v>43699</v>
      </c>
      <c r="J5499" s="33" t="s">
        <v>18633</v>
      </c>
      <c r="K5499" s="34">
        <v>44777</v>
      </c>
      <c r="L5499" s="33" t="s">
        <v>42</v>
      </c>
      <c r="M5499" s="33" t="s">
        <v>18037</v>
      </c>
      <c r="N5499" s="5" t="s">
        <v>26</v>
      </c>
      <c r="O5499" s="35">
        <v>40000</v>
      </c>
      <c r="P5499" s="5" t="s">
        <v>18630</v>
      </c>
      <c r="Q5499" s="5" t="str">
        <f t="shared" si="85"/>
        <v>Arquivado</v>
      </c>
      <c r="R5499" s="32" t="e">
        <v>#N/A</v>
      </c>
    </row>
    <row r="5500" spans="1:18" x14ac:dyDescent="0.2">
      <c r="A5500" s="5" t="s">
        <v>18039</v>
      </c>
      <c r="B5500" s="5" t="s">
        <v>18040</v>
      </c>
      <c r="C5500" s="5" t="s">
        <v>18041</v>
      </c>
      <c r="D5500" s="5" t="s">
        <v>14468</v>
      </c>
      <c r="E5500" s="36" t="s">
        <v>71</v>
      </c>
      <c r="F5500" s="5" t="s">
        <v>18633</v>
      </c>
      <c r="G5500" s="34">
        <v>43068</v>
      </c>
      <c r="H5500" s="33" t="s">
        <v>18633</v>
      </c>
      <c r="I5500" s="34">
        <v>43706</v>
      </c>
      <c r="J5500" s="33" t="s">
        <v>18633</v>
      </c>
      <c r="K5500" s="34">
        <v>44963</v>
      </c>
      <c r="L5500" s="33" t="s">
        <v>42</v>
      </c>
      <c r="M5500" s="33" t="s">
        <v>18042</v>
      </c>
      <c r="N5500" s="5" t="s">
        <v>26</v>
      </c>
      <c r="O5500" s="35">
        <v>40000</v>
      </c>
      <c r="P5500" s="5" t="s">
        <v>18630</v>
      </c>
      <c r="Q5500" s="5" t="str">
        <f t="shared" si="85"/>
        <v>Arquivado</v>
      </c>
      <c r="R5500" s="32" t="e">
        <v>#N/A</v>
      </c>
    </row>
    <row r="5501" spans="1:18" x14ac:dyDescent="0.2">
      <c r="A5501" s="5" t="s">
        <v>18044</v>
      </c>
      <c r="B5501" s="5"/>
      <c r="C5501" s="5" t="s">
        <v>10216</v>
      </c>
      <c r="D5501" s="5" t="s">
        <v>19614</v>
      </c>
      <c r="E5501" s="36" t="s">
        <v>71</v>
      </c>
      <c r="F5501" s="5" t="s">
        <v>18630</v>
      </c>
      <c r="G5501" s="34"/>
      <c r="H5501" s="5" t="s">
        <v>18630</v>
      </c>
      <c r="I5501" s="34"/>
      <c r="J5501" s="5" t="s">
        <v>18630</v>
      </c>
      <c r="K5501" s="34"/>
      <c r="L5501" s="5" t="s">
        <v>42</v>
      </c>
      <c r="M5501" s="5" t="s">
        <v>18045</v>
      </c>
      <c r="N5501" s="5" t="s">
        <v>26</v>
      </c>
      <c r="O5501" s="35">
        <v>40000</v>
      </c>
      <c r="P5501" s="5" t="s">
        <v>18630</v>
      </c>
      <c r="Q5501" s="5" t="str">
        <f t="shared" si="85"/>
        <v>Arquivado</v>
      </c>
      <c r="R5501" s="32" t="e">
        <v>#N/A</v>
      </c>
    </row>
    <row r="5502" spans="1:18" x14ac:dyDescent="0.2">
      <c r="A5502" s="5" t="s">
        <v>18047</v>
      </c>
      <c r="B5502" s="5" t="s">
        <v>18048</v>
      </c>
      <c r="C5502" s="5" t="s">
        <v>17405</v>
      </c>
      <c r="D5502" s="5" t="s">
        <v>18692</v>
      </c>
      <c r="E5502" s="36" t="s">
        <v>71</v>
      </c>
      <c r="F5502" s="5" t="s">
        <v>18633</v>
      </c>
      <c r="G5502" s="34">
        <v>43298</v>
      </c>
      <c r="H5502" s="33" t="s">
        <v>18633</v>
      </c>
      <c r="I5502" s="34">
        <v>43510</v>
      </c>
      <c r="J5502" s="33" t="s">
        <v>18633</v>
      </c>
      <c r="K5502" s="34">
        <v>43547</v>
      </c>
      <c r="L5502" s="33" t="s">
        <v>42</v>
      </c>
      <c r="M5502" s="33" t="s">
        <v>43</v>
      </c>
      <c r="N5502" s="5" t="s">
        <v>26</v>
      </c>
      <c r="O5502" s="35">
        <v>40000</v>
      </c>
      <c r="P5502" s="5" t="s">
        <v>18630</v>
      </c>
      <c r="Q5502" s="5" t="str">
        <f t="shared" si="85"/>
        <v>Arquivado</v>
      </c>
      <c r="R5502" s="32" t="e">
        <v>#N/A</v>
      </c>
    </row>
    <row r="5503" spans="1:18" x14ac:dyDescent="0.2">
      <c r="A5503" s="5" t="s">
        <v>18049</v>
      </c>
      <c r="B5503" s="5"/>
      <c r="C5503" s="5" t="s">
        <v>18050</v>
      </c>
      <c r="D5503" s="5" t="s">
        <v>1433</v>
      </c>
      <c r="E5503" s="36" t="s">
        <v>71</v>
      </c>
      <c r="F5503" s="5" t="s">
        <v>18630</v>
      </c>
      <c r="G5503" s="34"/>
      <c r="H5503" s="5" t="s">
        <v>18630</v>
      </c>
      <c r="I5503" s="34"/>
      <c r="J5503" s="5" t="s">
        <v>18630</v>
      </c>
      <c r="K5503" s="34"/>
      <c r="L5503" s="5" t="s">
        <v>18793</v>
      </c>
      <c r="M5503" s="5" t="s">
        <v>3278</v>
      </c>
      <c r="N5503" s="5" t="s">
        <v>18712</v>
      </c>
      <c r="O5503" s="35">
        <v>195519.45</v>
      </c>
      <c r="P5503" s="60" t="s">
        <v>18630</v>
      </c>
      <c r="Q5503" s="5" t="str">
        <f t="shared" si="85"/>
        <v>Ativo</v>
      </c>
      <c r="R5503" s="32" t="e">
        <v>#N/A</v>
      </c>
    </row>
    <row r="5504" spans="1:18" x14ac:dyDescent="0.2">
      <c r="A5504" s="5" t="s">
        <v>18051</v>
      </c>
      <c r="B5504" s="5"/>
      <c r="C5504" s="5" t="s">
        <v>12240</v>
      </c>
      <c r="D5504" s="5" t="s">
        <v>18691</v>
      </c>
      <c r="E5504" s="36" t="s">
        <v>39</v>
      </c>
      <c r="F5504" s="5" t="s">
        <v>18630</v>
      </c>
      <c r="G5504" s="34"/>
      <c r="H5504" s="5" t="s">
        <v>18630</v>
      </c>
      <c r="I5504" s="34"/>
      <c r="J5504" s="5" t="s">
        <v>18630</v>
      </c>
      <c r="K5504" s="34"/>
      <c r="L5504" s="5" t="s">
        <v>23</v>
      </c>
      <c r="M5504" s="33" t="s">
        <v>43</v>
      </c>
      <c r="N5504" s="5" t="s">
        <v>26</v>
      </c>
      <c r="O5504" s="35">
        <v>35000</v>
      </c>
      <c r="P5504" s="5" t="s">
        <v>18630</v>
      </c>
      <c r="Q5504" s="5" t="str">
        <f t="shared" si="85"/>
        <v>Arquivado</v>
      </c>
      <c r="R5504" s="32" t="e">
        <v>#N/A</v>
      </c>
    </row>
    <row r="5505" spans="1:18" x14ac:dyDescent="0.2">
      <c r="A5505" s="5" t="s">
        <v>18052</v>
      </c>
      <c r="B5505" s="5"/>
      <c r="C5505" s="5" t="s">
        <v>14483</v>
      </c>
      <c r="D5505" s="5" t="s">
        <v>18691</v>
      </c>
      <c r="E5505" s="36" t="s">
        <v>39</v>
      </c>
      <c r="F5505" s="5" t="s">
        <v>18630</v>
      </c>
      <c r="G5505" s="34"/>
      <c r="H5505" s="5" t="s">
        <v>18630</v>
      </c>
      <c r="I5505" s="34"/>
      <c r="J5505" s="5" t="s">
        <v>18630</v>
      </c>
      <c r="K5505" s="34"/>
      <c r="L5505" s="5" t="s">
        <v>23</v>
      </c>
      <c r="M5505" s="33" t="s">
        <v>43</v>
      </c>
      <c r="N5505" s="5" t="s">
        <v>26</v>
      </c>
      <c r="O5505" s="35">
        <v>40000</v>
      </c>
      <c r="P5505" s="5" t="s">
        <v>18630</v>
      </c>
      <c r="Q5505" s="5" t="str">
        <f t="shared" si="85"/>
        <v>Arquivado</v>
      </c>
      <c r="R5505" s="32" t="e">
        <v>#N/A</v>
      </c>
    </row>
    <row r="5506" spans="1:18" x14ac:dyDescent="0.2">
      <c r="A5506" s="5" t="s">
        <v>18053</v>
      </c>
      <c r="B5506" s="5"/>
      <c r="C5506" s="5" t="s">
        <v>18054</v>
      </c>
      <c r="D5506" s="5" t="s">
        <v>1036</v>
      </c>
      <c r="E5506" s="36" t="s">
        <v>71</v>
      </c>
      <c r="F5506" s="5" t="s">
        <v>18633</v>
      </c>
      <c r="G5506" s="34">
        <v>46108</v>
      </c>
      <c r="H5506" s="33" t="s">
        <v>18630</v>
      </c>
      <c r="I5506" s="34"/>
      <c r="J5506" s="5" t="s">
        <v>18630</v>
      </c>
      <c r="K5506" s="34"/>
      <c r="L5506" s="5" t="s">
        <v>18795</v>
      </c>
      <c r="M5506" s="5" t="s">
        <v>3278</v>
      </c>
      <c r="N5506" s="5" t="s">
        <v>117</v>
      </c>
      <c r="O5506" s="35">
        <v>581642.65</v>
      </c>
      <c r="P5506" s="60" t="s">
        <v>18630</v>
      </c>
      <c r="Q5506" s="5" t="str">
        <f t="shared" si="85"/>
        <v>Ativo</v>
      </c>
      <c r="R5506" s="32" t="e">
        <v>#N/A</v>
      </c>
    </row>
    <row r="5507" spans="1:18" x14ac:dyDescent="0.2">
      <c r="A5507" s="5" t="s">
        <v>18055</v>
      </c>
      <c r="B5507" s="5"/>
      <c r="C5507" s="5" t="s">
        <v>18056</v>
      </c>
      <c r="D5507" s="5" t="s">
        <v>1036</v>
      </c>
      <c r="E5507" s="36" t="s">
        <v>71</v>
      </c>
      <c r="F5507" s="5" t="s">
        <v>18630</v>
      </c>
      <c r="G5507" s="34"/>
      <c r="H5507" s="5" t="s">
        <v>18630</v>
      </c>
      <c r="I5507" s="34"/>
      <c r="J5507" s="5" t="s">
        <v>18630</v>
      </c>
      <c r="K5507" s="34"/>
      <c r="L5507" s="5" t="s">
        <v>18793</v>
      </c>
      <c r="M5507" s="5" t="s">
        <v>462</v>
      </c>
      <c r="N5507" s="5" t="s">
        <v>18712</v>
      </c>
      <c r="O5507" s="35">
        <v>83703.259999999995</v>
      </c>
      <c r="P5507" s="60" t="s">
        <v>18630</v>
      </c>
      <c r="Q5507" s="5" t="str">
        <f t="shared" si="85"/>
        <v>Ativo</v>
      </c>
      <c r="R5507" s="32" t="e">
        <v>#N/A</v>
      </c>
    </row>
    <row r="5508" spans="1:18" x14ac:dyDescent="0.2">
      <c r="A5508" s="5" t="s">
        <v>18057</v>
      </c>
      <c r="B5508" s="5"/>
      <c r="C5508" s="5" t="s">
        <v>18058</v>
      </c>
      <c r="D5508" s="5" t="s">
        <v>18695</v>
      </c>
      <c r="E5508" s="36" t="s">
        <v>71</v>
      </c>
      <c r="F5508" s="5" t="s">
        <v>18633</v>
      </c>
      <c r="G5508" s="34">
        <v>45855</v>
      </c>
      <c r="H5508" s="33" t="s">
        <v>18633</v>
      </c>
      <c r="I5508" s="34">
        <v>45972</v>
      </c>
      <c r="J5508" s="33" t="s">
        <v>18630</v>
      </c>
      <c r="K5508" s="34"/>
      <c r="L5508" s="5" t="s">
        <v>18795</v>
      </c>
      <c r="M5508" s="5" t="s">
        <v>18059</v>
      </c>
      <c r="N5508" s="5" t="s">
        <v>117</v>
      </c>
      <c r="O5508" s="35">
        <v>379724.17</v>
      </c>
      <c r="P5508" s="60" t="s">
        <v>18630</v>
      </c>
      <c r="Q5508" s="5" t="str">
        <f t="shared" ref="Q5508:Q5571" si="86">IF(OR(ISNUMBER(SEARCH("arquivamento",L5508)),ISNUMBER(SEARCH("arquivado",L5508))),"Arquivado","Ativo")</f>
        <v>Ativo</v>
      </c>
      <c r="R5508" s="32" t="e">
        <v>#N/A</v>
      </c>
    </row>
    <row r="5509" spans="1:18" x14ac:dyDescent="0.2">
      <c r="A5509" s="5" t="s">
        <v>18061</v>
      </c>
      <c r="B5509" s="5" t="s">
        <v>18062</v>
      </c>
      <c r="C5509" s="5" t="s">
        <v>18063</v>
      </c>
      <c r="D5509" s="5" t="s">
        <v>19221</v>
      </c>
      <c r="E5509" s="36" t="s">
        <v>71</v>
      </c>
      <c r="F5509" s="5" t="s">
        <v>18633</v>
      </c>
      <c r="G5509" s="34">
        <v>42915</v>
      </c>
      <c r="H5509" s="33" t="s">
        <v>18633</v>
      </c>
      <c r="I5509" s="34">
        <v>43179</v>
      </c>
      <c r="J5509" s="33" t="s">
        <v>18633</v>
      </c>
      <c r="K5509" s="34">
        <v>43363</v>
      </c>
      <c r="L5509" s="33" t="s">
        <v>42</v>
      </c>
      <c r="M5509" s="33" t="s">
        <v>43</v>
      </c>
      <c r="N5509" s="5" t="s">
        <v>26</v>
      </c>
      <c r="O5509" s="35">
        <v>40000</v>
      </c>
      <c r="P5509" s="5" t="s">
        <v>18633</v>
      </c>
      <c r="Q5509" s="5" t="str">
        <f t="shared" si="86"/>
        <v>Arquivado</v>
      </c>
      <c r="R5509" s="32" t="e">
        <v>#N/A</v>
      </c>
    </row>
    <row r="5510" spans="1:18" x14ac:dyDescent="0.2">
      <c r="A5510" s="5" t="s">
        <v>18064</v>
      </c>
      <c r="B5510" s="5"/>
      <c r="C5510" s="5" t="s">
        <v>18065</v>
      </c>
      <c r="D5510" s="5" t="s">
        <v>19391</v>
      </c>
      <c r="E5510" s="36" t="s">
        <v>71</v>
      </c>
      <c r="F5510" s="5" t="s">
        <v>18630</v>
      </c>
      <c r="G5510" s="34"/>
      <c r="H5510" s="5" t="s">
        <v>18630</v>
      </c>
      <c r="I5510" s="34"/>
      <c r="J5510" s="5" t="s">
        <v>18630</v>
      </c>
      <c r="K5510" s="34"/>
      <c r="L5510" s="5" t="s">
        <v>42</v>
      </c>
      <c r="M5510" s="5" t="s">
        <v>43</v>
      </c>
      <c r="N5510" s="5" t="s">
        <v>26</v>
      </c>
      <c r="O5510" s="35">
        <v>693537.3</v>
      </c>
      <c r="P5510" s="5" t="s">
        <v>18630</v>
      </c>
      <c r="Q5510" s="5" t="str">
        <f t="shared" si="86"/>
        <v>Arquivado</v>
      </c>
      <c r="R5510" s="32" t="e">
        <v>#N/A</v>
      </c>
    </row>
    <row r="5511" spans="1:18" x14ac:dyDescent="0.2">
      <c r="A5511" s="5" t="s">
        <v>18066</v>
      </c>
      <c r="B5511" s="5"/>
      <c r="C5511" s="5" t="s">
        <v>6676</v>
      </c>
      <c r="D5511" s="5" t="s">
        <v>4398</v>
      </c>
      <c r="E5511" s="36" t="s">
        <v>39</v>
      </c>
      <c r="F5511" s="5" t="s">
        <v>18630</v>
      </c>
      <c r="G5511" s="34"/>
      <c r="H5511" s="5" t="s">
        <v>18630</v>
      </c>
      <c r="I5511" s="34"/>
      <c r="J5511" s="5" t="s">
        <v>18630</v>
      </c>
      <c r="K5511" s="34"/>
      <c r="L5511" s="5" t="s">
        <v>42</v>
      </c>
      <c r="M5511" s="33" t="s">
        <v>18067</v>
      </c>
      <c r="N5511" s="5" t="s">
        <v>26</v>
      </c>
      <c r="O5511" s="35">
        <v>30000</v>
      </c>
      <c r="P5511" s="5" t="s">
        <v>18630</v>
      </c>
      <c r="Q5511" s="5" t="str">
        <f t="shared" si="86"/>
        <v>Arquivado</v>
      </c>
      <c r="R5511" s="32" t="e">
        <v>#N/A</v>
      </c>
    </row>
    <row r="5512" spans="1:18" x14ac:dyDescent="0.2">
      <c r="A5512" s="5" t="s">
        <v>18069</v>
      </c>
      <c r="B5512" s="5"/>
      <c r="C5512" s="5" t="s">
        <v>18070</v>
      </c>
      <c r="D5512" s="5" t="s">
        <v>41</v>
      </c>
      <c r="E5512" s="36" t="s">
        <v>71</v>
      </c>
      <c r="F5512" s="5" t="s">
        <v>18630</v>
      </c>
      <c r="G5512" s="34"/>
      <c r="H5512" s="5" t="s">
        <v>18630</v>
      </c>
      <c r="I5512" s="34"/>
      <c r="J5512" s="5" t="s">
        <v>18630</v>
      </c>
      <c r="K5512" s="34"/>
      <c r="L5512" s="5" t="s">
        <v>42</v>
      </c>
      <c r="M5512" s="5" t="s">
        <v>43</v>
      </c>
      <c r="N5512" s="5" t="s">
        <v>26</v>
      </c>
      <c r="O5512" s="35">
        <v>40000</v>
      </c>
      <c r="P5512" s="5" t="s">
        <v>18630</v>
      </c>
      <c r="Q5512" s="5" t="str">
        <f t="shared" si="86"/>
        <v>Arquivado</v>
      </c>
      <c r="R5512" s="32" t="e">
        <v>#N/A</v>
      </c>
    </row>
    <row r="5513" spans="1:18" x14ac:dyDescent="0.2">
      <c r="A5513" s="5" t="s">
        <v>18071</v>
      </c>
      <c r="B5513" s="5"/>
      <c r="C5513" s="5" t="s">
        <v>18072</v>
      </c>
      <c r="D5513" s="5" t="s">
        <v>13491</v>
      </c>
      <c r="E5513" s="36" t="s">
        <v>279</v>
      </c>
      <c r="F5513" s="5" t="s">
        <v>18633</v>
      </c>
      <c r="G5513" s="34">
        <v>46077</v>
      </c>
      <c r="H5513" s="33" t="s">
        <v>18630</v>
      </c>
      <c r="I5513" s="34"/>
      <c r="J5513" s="5" t="s">
        <v>18633</v>
      </c>
      <c r="K5513" s="34">
        <v>46104</v>
      </c>
      <c r="L5513" s="33" t="s">
        <v>42</v>
      </c>
      <c r="M5513" s="5" t="s">
        <v>43</v>
      </c>
      <c r="N5513" s="5" t="s">
        <v>26</v>
      </c>
      <c r="O5513" s="35">
        <v>38716.35</v>
      </c>
      <c r="P5513" s="5" t="s">
        <v>18633</v>
      </c>
      <c r="Q5513" s="5" t="str">
        <f t="shared" si="86"/>
        <v>Arquivado</v>
      </c>
      <c r="R5513" s="32" t="e">
        <v>#N/A</v>
      </c>
    </row>
    <row r="5514" spans="1:18" x14ac:dyDescent="0.2">
      <c r="A5514" s="5" t="s">
        <v>18073</v>
      </c>
      <c r="B5514" s="5"/>
      <c r="C5514" s="5" t="s">
        <v>11634</v>
      </c>
      <c r="D5514" s="5" t="s">
        <v>891</v>
      </c>
      <c r="E5514" s="36" t="s">
        <v>1622</v>
      </c>
      <c r="F5514" s="5" t="s">
        <v>18633</v>
      </c>
      <c r="G5514" s="34">
        <v>46090</v>
      </c>
      <c r="H5514" s="33" t="s">
        <v>18630</v>
      </c>
      <c r="I5514" s="34"/>
      <c r="J5514" s="5" t="s">
        <v>18630</v>
      </c>
      <c r="K5514" s="34"/>
      <c r="L5514" s="5" t="s">
        <v>42</v>
      </c>
      <c r="M5514" s="33" t="s">
        <v>18074</v>
      </c>
      <c r="N5514" s="5" t="s">
        <v>26</v>
      </c>
      <c r="O5514" s="35">
        <v>307613.3</v>
      </c>
      <c r="P5514" s="5" t="s">
        <v>18630</v>
      </c>
      <c r="Q5514" s="5" t="str">
        <f t="shared" si="86"/>
        <v>Arquivado</v>
      </c>
      <c r="R5514" s="32" t="e">
        <v>#N/A</v>
      </c>
    </row>
    <row r="5515" spans="1:18" x14ac:dyDescent="0.2">
      <c r="A5515" s="5" t="s">
        <v>18076</v>
      </c>
      <c r="B5515" s="5"/>
      <c r="C5515" s="5" t="s">
        <v>18077</v>
      </c>
      <c r="D5515" s="5" t="s">
        <v>1036</v>
      </c>
      <c r="E5515" s="36" t="s">
        <v>71</v>
      </c>
      <c r="F5515" s="5" t="s">
        <v>18633</v>
      </c>
      <c r="G5515" s="34">
        <v>45737</v>
      </c>
      <c r="H5515" s="33" t="s">
        <v>18633</v>
      </c>
      <c r="I5515" s="34">
        <v>45890</v>
      </c>
      <c r="J5515" s="33" t="s">
        <v>18630</v>
      </c>
      <c r="K5515" s="34"/>
      <c r="L5515" s="5" t="s">
        <v>18796</v>
      </c>
      <c r="M5515" s="5" t="s">
        <v>1211</v>
      </c>
      <c r="N5515" s="5" t="s">
        <v>117</v>
      </c>
      <c r="O5515" s="35">
        <v>657726.44999999995</v>
      </c>
      <c r="P5515" s="60" t="s">
        <v>18630</v>
      </c>
      <c r="Q5515" s="5" t="str">
        <f t="shared" si="86"/>
        <v>Ativo</v>
      </c>
      <c r="R5515" s="32" t="e">
        <v>#N/A</v>
      </c>
    </row>
    <row r="5516" spans="1:18" x14ac:dyDescent="0.2">
      <c r="A5516" s="5" t="s">
        <v>18078</v>
      </c>
      <c r="B5516" s="5"/>
      <c r="C5516" s="5" t="s">
        <v>16091</v>
      </c>
      <c r="D5516" s="5" t="s">
        <v>18695</v>
      </c>
      <c r="E5516" s="36" t="s">
        <v>39</v>
      </c>
      <c r="F5516" s="5" t="s">
        <v>18633</v>
      </c>
      <c r="G5516" s="34">
        <v>42894</v>
      </c>
      <c r="H5516" s="33" t="s">
        <v>18630</v>
      </c>
      <c r="I5516" s="34"/>
      <c r="J5516" s="5" t="s">
        <v>18630</v>
      </c>
      <c r="K5516" s="34"/>
      <c r="L5516" s="5" t="s">
        <v>42</v>
      </c>
      <c r="M5516" s="33" t="s">
        <v>18079</v>
      </c>
      <c r="N5516" s="5" t="s">
        <v>26</v>
      </c>
      <c r="O5516" s="35">
        <v>40000</v>
      </c>
      <c r="P5516" s="5" t="s">
        <v>18633</v>
      </c>
      <c r="Q5516" s="5" t="str">
        <f t="shared" si="86"/>
        <v>Arquivado</v>
      </c>
      <c r="R5516" s="32" t="e">
        <v>#N/A</v>
      </c>
    </row>
    <row r="5517" spans="1:18" x14ac:dyDescent="0.2">
      <c r="A5517" s="5" t="s">
        <v>18081</v>
      </c>
      <c r="B5517" s="5"/>
      <c r="C5517" s="5" t="s">
        <v>18082</v>
      </c>
      <c r="D5517" s="5" t="s">
        <v>1433</v>
      </c>
      <c r="E5517" s="36" t="s">
        <v>71</v>
      </c>
      <c r="F5517" s="5" t="s">
        <v>18630</v>
      </c>
      <c r="G5517" s="34"/>
      <c r="H5517" s="5" t="s">
        <v>18630</v>
      </c>
      <c r="I5517" s="34"/>
      <c r="J5517" s="5" t="s">
        <v>18630</v>
      </c>
      <c r="K5517" s="34"/>
      <c r="L5517" s="5" t="s">
        <v>18793</v>
      </c>
      <c r="M5517" s="5" t="s">
        <v>18083</v>
      </c>
      <c r="N5517" s="5" t="s">
        <v>18712</v>
      </c>
      <c r="O5517" s="35">
        <v>690557.47</v>
      </c>
      <c r="P5517" s="60" t="s">
        <v>18630</v>
      </c>
      <c r="Q5517" s="5" t="str">
        <f t="shared" si="86"/>
        <v>Ativo</v>
      </c>
      <c r="R5517" s="32" t="e">
        <v>#N/A</v>
      </c>
    </row>
    <row r="5518" spans="1:18" x14ac:dyDescent="0.2">
      <c r="A5518" s="5" t="s">
        <v>18085</v>
      </c>
      <c r="B5518" s="5"/>
      <c r="C5518" s="5" t="s">
        <v>18086</v>
      </c>
      <c r="D5518" s="5" t="s">
        <v>18087</v>
      </c>
      <c r="E5518" s="36" t="s">
        <v>71</v>
      </c>
      <c r="F5518" s="5" t="s">
        <v>18630</v>
      </c>
      <c r="G5518" s="34"/>
      <c r="H5518" s="5" t="s">
        <v>18630</v>
      </c>
      <c r="I5518" s="34"/>
      <c r="J5518" s="5" t="s">
        <v>18630</v>
      </c>
      <c r="K5518" s="34"/>
      <c r="L5518" s="5" t="s">
        <v>18793</v>
      </c>
      <c r="M5518" s="5" t="s">
        <v>5365</v>
      </c>
      <c r="N5518" s="5" t="s">
        <v>18712</v>
      </c>
      <c r="O5518" s="35">
        <v>62988.4</v>
      </c>
      <c r="P5518" s="60" t="s">
        <v>18630</v>
      </c>
      <c r="Q5518" s="5" t="str">
        <f t="shared" si="86"/>
        <v>Ativo</v>
      </c>
      <c r="R5518" s="32" t="e">
        <v>#N/A</v>
      </c>
    </row>
    <row r="5519" spans="1:18" x14ac:dyDescent="0.2">
      <c r="A5519" s="5" t="s">
        <v>18088</v>
      </c>
      <c r="B5519" s="5"/>
      <c r="C5519" s="5" t="s">
        <v>15696</v>
      </c>
      <c r="D5519" s="5" t="s">
        <v>18089</v>
      </c>
      <c r="E5519" s="36" t="s">
        <v>71</v>
      </c>
      <c r="F5519" s="5" t="s">
        <v>18633</v>
      </c>
      <c r="G5519" s="34">
        <v>45796</v>
      </c>
      <c r="H5519" s="33" t="s">
        <v>18633</v>
      </c>
      <c r="I5519" s="34">
        <v>45908</v>
      </c>
      <c r="J5519" s="33" t="s">
        <v>18630</v>
      </c>
      <c r="K5519" s="34"/>
      <c r="L5519" s="5" t="s">
        <v>18795</v>
      </c>
      <c r="M5519" s="5" t="s">
        <v>18090</v>
      </c>
      <c r="N5519" s="5" t="s">
        <v>117</v>
      </c>
      <c r="O5519" s="35">
        <v>301831.82</v>
      </c>
      <c r="P5519" s="60" t="s">
        <v>18630</v>
      </c>
      <c r="Q5519" s="5" t="str">
        <f t="shared" si="86"/>
        <v>Ativo</v>
      </c>
      <c r="R5519" s="32" t="e">
        <v>#N/A</v>
      </c>
    </row>
    <row r="5520" spans="1:18" x14ac:dyDescent="0.2">
      <c r="A5520" s="5" t="s">
        <v>18092</v>
      </c>
      <c r="B5520" s="5"/>
      <c r="C5520" s="5" t="s">
        <v>6110</v>
      </c>
      <c r="D5520" s="5" t="s">
        <v>19231</v>
      </c>
      <c r="E5520" s="36" t="s">
        <v>39</v>
      </c>
      <c r="F5520" s="5" t="s">
        <v>18633</v>
      </c>
      <c r="G5520" s="34">
        <v>42968</v>
      </c>
      <c r="H5520" s="33" t="s">
        <v>18630</v>
      </c>
      <c r="I5520" s="34"/>
      <c r="J5520" s="5" t="s">
        <v>18630</v>
      </c>
      <c r="K5520" s="34"/>
      <c r="L5520" s="5" t="s">
        <v>23</v>
      </c>
      <c r="M5520" s="33" t="s">
        <v>43</v>
      </c>
      <c r="N5520" s="5" t="s">
        <v>26</v>
      </c>
      <c r="O5520" s="35">
        <v>30000</v>
      </c>
      <c r="P5520" s="5" t="s">
        <v>18633</v>
      </c>
      <c r="Q5520" s="5" t="str">
        <f t="shared" si="86"/>
        <v>Arquivado</v>
      </c>
      <c r="R5520" s="32" t="e">
        <v>#N/A</v>
      </c>
    </row>
    <row r="5521" spans="1:18" x14ac:dyDescent="0.2">
      <c r="A5521" s="5" t="s">
        <v>18093</v>
      </c>
      <c r="B5521" s="5"/>
      <c r="C5521" s="5" t="s">
        <v>18094</v>
      </c>
      <c r="D5521" s="5" t="s">
        <v>184</v>
      </c>
      <c r="E5521" s="36" t="s">
        <v>71</v>
      </c>
      <c r="F5521" s="5" t="s">
        <v>18633</v>
      </c>
      <c r="G5521" s="34">
        <v>42857</v>
      </c>
      <c r="H5521" s="33" t="s">
        <v>18633</v>
      </c>
      <c r="I5521" s="34">
        <v>43027</v>
      </c>
      <c r="J5521" s="33" t="s">
        <v>18633</v>
      </c>
      <c r="K5521" s="34">
        <v>43420</v>
      </c>
      <c r="L5521" s="33" t="s">
        <v>42</v>
      </c>
      <c r="M5521" s="5" t="s">
        <v>43</v>
      </c>
      <c r="N5521" s="5" t="s">
        <v>26</v>
      </c>
      <c r="O5521" s="35">
        <v>40000</v>
      </c>
      <c r="P5521" s="5" t="s">
        <v>18630</v>
      </c>
      <c r="Q5521" s="5" t="str">
        <f t="shared" si="86"/>
        <v>Arquivado</v>
      </c>
      <c r="R5521" s="32" t="e">
        <v>#N/A</v>
      </c>
    </row>
    <row r="5522" spans="1:18" x14ac:dyDescent="0.2">
      <c r="A5522" s="5" t="s">
        <v>18095</v>
      </c>
      <c r="B5522" s="5"/>
      <c r="C5522" s="5" t="s">
        <v>16643</v>
      </c>
      <c r="D5522" s="5" t="s">
        <v>18692</v>
      </c>
      <c r="E5522" s="36" t="s">
        <v>71</v>
      </c>
      <c r="F5522" s="5" t="s">
        <v>18633</v>
      </c>
      <c r="G5522" s="34">
        <v>42881</v>
      </c>
      <c r="H5522" s="33" t="s">
        <v>18630</v>
      </c>
      <c r="I5522" s="34"/>
      <c r="J5522" s="5" t="s">
        <v>18633</v>
      </c>
      <c r="K5522" s="34">
        <v>42955</v>
      </c>
      <c r="L5522" s="33" t="s">
        <v>42</v>
      </c>
      <c r="M5522" s="33" t="s">
        <v>43</v>
      </c>
      <c r="N5522" s="5" t="s">
        <v>26</v>
      </c>
      <c r="O5522" s="35">
        <v>40000</v>
      </c>
      <c r="P5522" s="5" t="s">
        <v>18630</v>
      </c>
      <c r="Q5522" s="5" t="str">
        <f t="shared" si="86"/>
        <v>Arquivado</v>
      </c>
      <c r="R5522" s="32" t="e">
        <v>#N/A</v>
      </c>
    </row>
    <row r="5523" spans="1:18" x14ac:dyDescent="0.2">
      <c r="A5523" s="5" t="s">
        <v>18096</v>
      </c>
      <c r="B5523" s="5" t="s">
        <v>18097</v>
      </c>
      <c r="C5523" s="5" t="s">
        <v>18098</v>
      </c>
      <c r="D5523" s="5" t="s">
        <v>18692</v>
      </c>
      <c r="E5523" s="36" t="s">
        <v>71</v>
      </c>
      <c r="F5523" s="5" t="s">
        <v>18633</v>
      </c>
      <c r="G5523" s="34">
        <v>43524</v>
      </c>
      <c r="H5523" s="33" t="s">
        <v>18633</v>
      </c>
      <c r="I5523" s="34">
        <v>43714</v>
      </c>
      <c r="J5523" s="33" t="s">
        <v>18633</v>
      </c>
      <c r="K5523" s="34">
        <v>45244</v>
      </c>
      <c r="L5523" s="33" t="s">
        <v>18794</v>
      </c>
      <c r="M5523" s="33" t="s">
        <v>18099</v>
      </c>
      <c r="N5523" s="5" t="s">
        <v>117</v>
      </c>
      <c r="O5523" s="35">
        <v>381064.23</v>
      </c>
      <c r="P5523" s="60" t="s">
        <v>18630</v>
      </c>
      <c r="Q5523" s="5" t="str">
        <f t="shared" si="86"/>
        <v>Ativo</v>
      </c>
      <c r="R5523" s="32" t="e">
        <v>#N/A</v>
      </c>
    </row>
    <row r="5524" spans="1:18" x14ac:dyDescent="0.2">
      <c r="A5524" s="5" t="s">
        <v>18101</v>
      </c>
      <c r="B5524" s="5"/>
      <c r="C5524" s="5" t="s">
        <v>18102</v>
      </c>
      <c r="D5524" s="5" t="s">
        <v>11312</v>
      </c>
      <c r="E5524" s="36" t="s">
        <v>71</v>
      </c>
      <c r="F5524" s="5" t="s">
        <v>18633</v>
      </c>
      <c r="G5524" s="34">
        <v>42843</v>
      </c>
      <c r="H5524" s="33" t="s">
        <v>18633</v>
      </c>
      <c r="I5524" s="34">
        <v>43194</v>
      </c>
      <c r="J5524" s="33" t="s">
        <v>18630</v>
      </c>
      <c r="K5524" s="34"/>
      <c r="L5524" s="5" t="s">
        <v>18796</v>
      </c>
      <c r="M5524" s="5" t="s">
        <v>10897</v>
      </c>
      <c r="N5524" s="5" t="s">
        <v>210</v>
      </c>
      <c r="O5524" s="35">
        <v>40000</v>
      </c>
      <c r="P5524" s="60" t="s">
        <v>18630</v>
      </c>
      <c r="Q5524" s="5" t="str">
        <f t="shared" si="86"/>
        <v>Ativo</v>
      </c>
      <c r="R5524" s="32" t="e">
        <v>#N/A</v>
      </c>
    </row>
    <row r="5525" spans="1:18" x14ac:dyDescent="0.2">
      <c r="A5525" s="5" t="s">
        <v>18103</v>
      </c>
      <c r="B5525" s="5" t="s">
        <v>18104</v>
      </c>
      <c r="C5525" s="5" t="s">
        <v>18105</v>
      </c>
      <c r="D5525" s="5" t="s">
        <v>18106</v>
      </c>
      <c r="E5525" s="36" t="s">
        <v>71</v>
      </c>
      <c r="F5525" s="5" t="s">
        <v>18633</v>
      </c>
      <c r="G5525" s="34">
        <v>42963</v>
      </c>
      <c r="H5525" s="33" t="s">
        <v>18633</v>
      </c>
      <c r="I5525" s="34">
        <v>43228</v>
      </c>
      <c r="J5525" s="33" t="s">
        <v>18633</v>
      </c>
      <c r="K5525" s="34">
        <v>45359</v>
      </c>
      <c r="L5525" s="33" t="s">
        <v>42</v>
      </c>
      <c r="M5525" s="33" t="s">
        <v>18107</v>
      </c>
      <c r="N5525" s="5" t="s">
        <v>26</v>
      </c>
      <c r="O5525" s="35">
        <v>40000</v>
      </c>
      <c r="P5525" s="5" t="s">
        <v>18633</v>
      </c>
      <c r="Q5525" s="5" t="str">
        <f t="shared" si="86"/>
        <v>Arquivado</v>
      </c>
      <c r="R5525" s="32" t="e">
        <v>#N/A</v>
      </c>
    </row>
    <row r="5526" spans="1:18" x14ac:dyDescent="0.2">
      <c r="A5526" s="5" t="s">
        <v>18109</v>
      </c>
      <c r="B5526" s="5"/>
      <c r="C5526" s="5" t="s">
        <v>8451</v>
      </c>
      <c r="D5526" s="5" t="s">
        <v>18110</v>
      </c>
      <c r="E5526" s="36" t="s">
        <v>71</v>
      </c>
      <c r="F5526" s="5" t="s">
        <v>18633</v>
      </c>
      <c r="G5526" s="34">
        <v>45833</v>
      </c>
      <c r="H5526" s="33" t="s">
        <v>18630</v>
      </c>
      <c r="I5526" s="34"/>
      <c r="J5526" s="5" t="s">
        <v>18630</v>
      </c>
      <c r="K5526" s="34"/>
      <c r="L5526" s="5" t="s">
        <v>18795</v>
      </c>
      <c r="M5526" s="5" t="s">
        <v>8804</v>
      </c>
      <c r="N5526" s="5" t="s">
        <v>210</v>
      </c>
      <c r="O5526" s="35">
        <v>679058.92</v>
      </c>
      <c r="P5526" s="60" t="s">
        <v>18630</v>
      </c>
      <c r="Q5526" s="5" t="str">
        <f t="shared" si="86"/>
        <v>Ativo</v>
      </c>
      <c r="R5526" s="32" t="e">
        <v>#N/A</v>
      </c>
    </row>
    <row r="5527" spans="1:18" x14ac:dyDescent="0.2">
      <c r="A5527" s="5" t="s">
        <v>18111</v>
      </c>
      <c r="B5527" s="5"/>
      <c r="C5527" s="5" t="s">
        <v>18112</v>
      </c>
      <c r="D5527" s="5" t="s">
        <v>2614</v>
      </c>
      <c r="E5527" s="36" t="s">
        <v>71</v>
      </c>
      <c r="F5527" s="5" t="s">
        <v>18633</v>
      </c>
      <c r="G5527" s="34">
        <v>45705</v>
      </c>
      <c r="H5527" s="33" t="s">
        <v>18633</v>
      </c>
      <c r="I5527" s="34">
        <v>45973</v>
      </c>
      <c r="J5527" s="33" t="s">
        <v>18630</v>
      </c>
      <c r="K5527" s="34"/>
      <c r="L5527" s="5" t="s">
        <v>18795</v>
      </c>
      <c r="M5527" s="5" t="s">
        <v>879</v>
      </c>
      <c r="N5527" s="5" t="s">
        <v>117</v>
      </c>
      <c r="O5527" s="35">
        <v>165221.59</v>
      </c>
      <c r="P5527" s="60" t="s">
        <v>18630</v>
      </c>
      <c r="Q5527" s="5" t="str">
        <f t="shared" si="86"/>
        <v>Ativo</v>
      </c>
      <c r="R5527" s="32" t="e">
        <v>#N/A</v>
      </c>
    </row>
    <row r="5528" spans="1:18" x14ac:dyDescent="0.2">
      <c r="A5528" s="5" t="s">
        <v>18113</v>
      </c>
      <c r="B5528" s="5"/>
      <c r="C5528" s="5" t="s">
        <v>18114</v>
      </c>
      <c r="D5528" s="5" t="s">
        <v>1393</v>
      </c>
      <c r="E5528" s="36" t="s">
        <v>71</v>
      </c>
      <c r="F5528" s="5" t="s">
        <v>18633</v>
      </c>
      <c r="G5528" s="34">
        <v>45841</v>
      </c>
      <c r="H5528" s="33" t="s">
        <v>18630</v>
      </c>
      <c r="I5528" s="34"/>
      <c r="J5528" s="5" t="s">
        <v>18630</v>
      </c>
      <c r="K5528" s="34"/>
      <c r="L5528" s="5" t="s">
        <v>42</v>
      </c>
      <c r="M5528" s="33" t="s">
        <v>43</v>
      </c>
      <c r="N5528" s="5" t="s">
        <v>26</v>
      </c>
      <c r="O5528" s="35">
        <v>195923.41</v>
      </c>
      <c r="P5528" s="5" t="s">
        <v>18633</v>
      </c>
      <c r="Q5528" s="5" t="str">
        <f t="shared" si="86"/>
        <v>Arquivado</v>
      </c>
      <c r="R5528" s="32" t="e">
        <v>#N/A</v>
      </c>
    </row>
    <row r="5529" spans="1:18" x14ac:dyDescent="0.2">
      <c r="A5529" s="5" t="s">
        <v>18115</v>
      </c>
      <c r="B5529" s="5"/>
      <c r="C5529" s="5" t="s">
        <v>18116</v>
      </c>
      <c r="D5529" s="5" t="s">
        <v>8742</v>
      </c>
      <c r="E5529" s="36" t="s">
        <v>71</v>
      </c>
      <c r="F5529" s="5" t="s">
        <v>18633</v>
      </c>
      <c r="G5529" s="34">
        <v>46039</v>
      </c>
      <c r="H5529" s="33" t="s">
        <v>18630</v>
      </c>
      <c r="I5529" s="34"/>
      <c r="J5529" s="5" t="s">
        <v>18630</v>
      </c>
      <c r="K5529" s="34"/>
      <c r="L5529" s="5" t="s">
        <v>18795</v>
      </c>
      <c r="M5529" s="5" t="s">
        <v>18117</v>
      </c>
      <c r="N5529" s="5" t="s">
        <v>117</v>
      </c>
      <c r="O5529" s="35">
        <v>671199.47</v>
      </c>
      <c r="P5529" s="60" t="s">
        <v>18630</v>
      </c>
      <c r="Q5529" s="5" t="str">
        <f t="shared" si="86"/>
        <v>Ativo</v>
      </c>
      <c r="R5529" s="32" t="e">
        <v>#N/A</v>
      </c>
    </row>
    <row r="5530" spans="1:18" x14ac:dyDescent="0.2">
      <c r="A5530" s="5" t="s">
        <v>18119</v>
      </c>
      <c r="B5530" s="5"/>
      <c r="C5530" s="5" t="s">
        <v>18120</v>
      </c>
      <c r="D5530" s="5" t="s">
        <v>19222</v>
      </c>
      <c r="E5530" s="36" t="s">
        <v>71</v>
      </c>
      <c r="F5530" s="5" t="s">
        <v>18630</v>
      </c>
      <c r="G5530" s="34"/>
      <c r="H5530" s="5" t="s">
        <v>18630</v>
      </c>
      <c r="I5530" s="34"/>
      <c r="J5530" s="5" t="s">
        <v>18630</v>
      </c>
      <c r="K5530" s="34"/>
      <c r="L5530" s="5" t="s">
        <v>42</v>
      </c>
      <c r="M5530" s="5" t="s">
        <v>43</v>
      </c>
      <c r="N5530" s="5" t="s">
        <v>26</v>
      </c>
      <c r="O5530" s="35">
        <v>35000</v>
      </c>
      <c r="P5530" s="5" t="s">
        <v>18630</v>
      </c>
      <c r="Q5530" s="5" t="str">
        <f t="shared" si="86"/>
        <v>Arquivado</v>
      </c>
      <c r="R5530" s="32" t="e">
        <v>#N/A</v>
      </c>
    </row>
    <row r="5531" spans="1:18" x14ac:dyDescent="0.2">
      <c r="A5531" s="5" t="s">
        <v>18121</v>
      </c>
      <c r="B5531" s="5"/>
      <c r="C5531" s="5" t="s">
        <v>18122</v>
      </c>
      <c r="D5531" s="5" t="s">
        <v>18123</v>
      </c>
      <c r="E5531" s="36" t="s">
        <v>71</v>
      </c>
      <c r="F5531" s="5" t="s">
        <v>18633</v>
      </c>
      <c r="G5531" s="34">
        <v>42788</v>
      </c>
      <c r="H5531" s="33" t="s">
        <v>18633</v>
      </c>
      <c r="I5531" s="34">
        <v>44987</v>
      </c>
      <c r="J5531" s="33" t="s">
        <v>18630</v>
      </c>
      <c r="K5531" s="34"/>
      <c r="L5531" s="5" t="s">
        <v>18796</v>
      </c>
      <c r="M5531" s="5" t="s">
        <v>18124</v>
      </c>
      <c r="N5531" s="5" t="s">
        <v>117</v>
      </c>
      <c r="O5531" s="35">
        <v>40000</v>
      </c>
      <c r="P5531" s="60" t="s">
        <v>18630</v>
      </c>
      <c r="Q5531" s="5" t="str">
        <f t="shared" si="86"/>
        <v>Ativo</v>
      </c>
      <c r="R5531" s="32" t="e">
        <v>#N/A</v>
      </c>
    </row>
    <row r="5532" spans="1:18" x14ac:dyDescent="0.2">
      <c r="A5532" s="5" t="s">
        <v>18126</v>
      </c>
      <c r="B5532" s="5" t="s">
        <v>18127</v>
      </c>
      <c r="C5532" s="5" t="s">
        <v>18128</v>
      </c>
      <c r="D5532" s="5" t="s">
        <v>18129</v>
      </c>
      <c r="E5532" s="36" t="s">
        <v>71</v>
      </c>
      <c r="F5532" s="5" t="s">
        <v>18633</v>
      </c>
      <c r="G5532" s="34">
        <v>43208</v>
      </c>
      <c r="H5532" s="33" t="s">
        <v>18633</v>
      </c>
      <c r="I5532" s="34">
        <v>43713</v>
      </c>
      <c r="J5532" s="33" t="s">
        <v>18633</v>
      </c>
      <c r="K5532" s="34">
        <v>44722</v>
      </c>
      <c r="L5532" s="33" t="s">
        <v>42</v>
      </c>
      <c r="M5532" s="33" t="s">
        <v>43</v>
      </c>
      <c r="N5532" s="5" t="s">
        <v>26</v>
      </c>
      <c r="O5532" s="35">
        <v>40000</v>
      </c>
      <c r="P5532" s="5" t="s">
        <v>18630</v>
      </c>
      <c r="Q5532" s="5" t="str">
        <f t="shared" si="86"/>
        <v>Arquivado</v>
      </c>
      <c r="R5532" s="32" t="e">
        <v>#N/A</v>
      </c>
    </row>
    <row r="5533" spans="1:18" x14ac:dyDescent="0.2">
      <c r="A5533" s="5" t="s">
        <v>18130</v>
      </c>
      <c r="B5533" s="5" t="s">
        <v>18131</v>
      </c>
      <c r="C5533" s="5" t="s">
        <v>18132</v>
      </c>
      <c r="D5533" s="5" t="s">
        <v>492</v>
      </c>
      <c r="E5533" s="36" t="s">
        <v>71</v>
      </c>
      <c r="F5533" s="5" t="s">
        <v>18633</v>
      </c>
      <c r="G5533" s="34">
        <v>42913</v>
      </c>
      <c r="H5533" s="33" t="s">
        <v>18633</v>
      </c>
      <c r="I5533" s="34">
        <v>43775</v>
      </c>
      <c r="J5533" s="33" t="s">
        <v>18633</v>
      </c>
      <c r="K5533" s="34">
        <v>44624</v>
      </c>
      <c r="L5533" s="33" t="s">
        <v>42</v>
      </c>
      <c r="M5533" s="33" t="s">
        <v>43</v>
      </c>
      <c r="N5533" s="5" t="s">
        <v>26</v>
      </c>
      <c r="O5533" s="35">
        <v>40000</v>
      </c>
      <c r="P5533" s="5" t="s">
        <v>18630</v>
      </c>
      <c r="Q5533" s="5" t="str">
        <f t="shared" si="86"/>
        <v>Arquivado</v>
      </c>
      <c r="R5533" s="32" t="e">
        <v>#N/A</v>
      </c>
    </row>
    <row r="5534" spans="1:18" x14ac:dyDescent="0.2">
      <c r="A5534" s="5" t="s">
        <v>18133</v>
      </c>
      <c r="B5534" s="5"/>
      <c r="C5534" s="5" t="s">
        <v>18134</v>
      </c>
      <c r="D5534" s="5" t="s">
        <v>9805</v>
      </c>
      <c r="E5534" s="36" t="s">
        <v>71</v>
      </c>
      <c r="F5534" s="5" t="s">
        <v>18630</v>
      </c>
      <c r="G5534" s="34"/>
      <c r="H5534" s="5" t="s">
        <v>18630</v>
      </c>
      <c r="I5534" s="34"/>
      <c r="J5534" s="5" t="s">
        <v>18630</v>
      </c>
      <c r="K5534" s="34"/>
      <c r="L5534" s="5" t="s">
        <v>18793</v>
      </c>
      <c r="M5534" s="5" t="s">
        <v>18135</v>
      </c>
      <c r="N5534" s="5" t="s">
        <v>18712</v>
      </c>
      <c r="O5534" s="35">
        <v>547955.55000000005</v>
      </c>
      <c r="P5534" s="60" t="s">
        <v>18630</v>
      </c>
      <c r="Q5534" s="5" t="str">
        <f t="shared" si="86"/>
        <v>Ativo</v>
      </c>
      <c r="R5534" s="32" t="e">
        <v>#N/A</v>
      </c>
    </row>
    <row r="5535" spans="1:18" x14ac:dyDescent="0.2">
      <c r="A5535" s="5" t="s">
        <v>18137</v>
      </c>
      <c r="B5535" s="5"/>
      <c r="C5535" s="5" t="s">
        <v>12152</v>
      </c>
      <c r="D5535" s="5" t="s">
        <v>18691</v>
      </c>
      <c r="E5535" s="36" t="s">
        <v>71</v>
      </c>
      <c r="F5535" s="5" t="s">
        <v>18633</v>
      </c>
      <c r="G5535" s="34">
        <v>42923</v>
      </c>
      <c r="H5535" s="33" t="s">
        <v>18630</v>
      </c>
      <c r="I5535" s="34"/>
      <c r="J5535" s="5" t="s">
        <v>18633</v>
      </c>
      <c r="K5535" s="34">
        <v>43165</v>
      </c>
      <c r="L5535" s="33" t="s">
        <v>42</v>
      </c>
      <c r="M5535" s="5" t="s">
        <v>43</v>
      </c>
      <c r="N5535" s="5" t="s">
        <v>26</v>
      </c>
      <c r="O5535" s="35">
        <v>40000</v>
      </c>
      <c r="P5535" s="5" t="s">
        <v>18630</v>
      </c>
      <c r="Q5535" s="5" t="str">
        <f t="shared" si="86"/>
        <v>Arquivado</v>
      </c>
      <c r="R5535" s="32" t="e">
        <v>#N/A</v>
      </c>
    </row>
    <row r="5536" spans="1:18" x14ac:dyDescent="0.2">
      <c r="A5536" s="5" t="s">
        <v>18138</v>
      </c>
      <c r="B5536" s="5"/>
      <c r="C5536" s="5" t="s">
        <v>12234</v>
      </c>
      <c r="D5536" s="5" t="s">
        <v>3430</v>
      </c>
      <c r="E5536" s="36" t="s">
        <v>71</v>
      </c>
      <c r="F5536" s="5" t="s">
        <v>18633</v>
      </c>
      <c r="G5536" s="34">
        <v>45350</v>
      </c>
      <c r="H5536" s="33" t="s">
        <v>18633</v>
      </c>
      <c r="I5536" s="34">
        <v>45516</v>
      </c>
      <c r="J5536" s="33" t="s">
        <v>18633</v>
      </c>
      <c r="K5536" s="34">
        <v>45835</v>
      </c>
      <c r="L5536" s="33" t="s">
        <v>18794</v>
      </c>
      <c r="M5536" s="33" t="s">
        <v>18139</v>
      </c>
      <c r="N5536" s="5" t="s">
        <v>117</v>
      </c>
      <c r="O5536" s="35">
        <v>457303.77</v>
      </c>
      <c r="P5536" s="60" t="s">
        <v>18630</v>
      </c>
      <c r="Q5536" s="5" t="str">
        <f t="shared" si="86"/>
        <v>Ativo</v>
      </c>
      <c r="R5536" s="32" t="e">
        <v>#N/A</v>
      </c>
    </row>
    <row r="5537" spans="1:18" x14ac:dyDescent="0.2">
      <c r="A5537" s="5" t="s">
        <v>18141</v>
      </c>
      <c r="B5537" s="5"/>
      <c r="C5537" s="5" t="s">
        <v>18142</v>
      </c>
      <c r="D5537" s="5" t="s">
        <v>18143</v>
      </c>
      <c r="E5537" s="36" t="s">
        <v>71</v>
      </c>
      <c r="F5537" s="5" t="s">
        <v>18630</v>
      </c>
      <c r="G5537" s="34"/>
      <c r="H5537" s="5" t="s">
        <v>18630</v>
      </c>
      <c r="I5537" s="34"/>
      <c r="J5537" s="5" t="s">
        <v>18630</v>
      </c>
      <c r="K5537" s="34"/>
      <c r="L5537" s="5" t="s">
        <v>18793</v>
      </c>
      <c r="M5537" s="5" t="s">
        <v>18144</v>
      </c>
      <c r="N5537" s="5" t="s">
        <v>18712</v>
      </c>
      <c r="O5537" s="35">
        <v>237630.74</v>
      </c>
      <c r="P5537" s="60" t="s">
        <v>18630</v>
      </c>
      <c r="Q5537" s="5" t="str">
        <f t="shared" si="86"/>
        <v>Ativo</v>
      </c>
      <c r="R5537" s="32" t="e">
        <v>#N/A</v>
      </c>
    </row>
    <row r="5538" spans="1:18" x14ac:dyDescent="0.2">
      <c r="A5538" s="5" t="s">
        <v>18146</v>
      </c>
      <c r="B5538" s="5"/>
      <c r="C5538" s="5" t="s">
        <v>18147</v>
      </c>
      <c r="D5538" s="5" t="s">
        <v>18148</v>
      </c>
      <c r="E5538" s="36" t="s">
        <v>71</v>
      </c>
      <c r="F5538" s="5" t="s">
        <v>18633</v>
      </c>
      <c r="G5538" s="34">
        <v>43495</v>
      </c>
      <c r="H5538" s="33" t="s">
        <v>18633</v>
      </c>
      <c r="I5538" s="34">
        <v>43740</v>
      </c>
      <c r="J5538" s="33" t="s">
        <v>18633</v>
      </c>
      <c r="K5538" s="34">
        <v>45170</v>
      </c>
      <c r="L5538" s="33" t="s">
        <v>42</v>
      </c>
      <c r="M5538" s="33" t="s">
        <v>43</v>
      </c>
      <c r="N5538" s="5" t="s">
        <v>26</v>
      </c>
      <c r="O5538" s="35">
        <v>40000</v>
      </c>
      <c r="P5538" s="5" t="s">
        <v>18630</v>
      </c>
      <c r="Q5538" s="5" t="str">
        <f t="shared" si="86"/>
        <v>Arquivado</v>
      </c>
      <c r="R5538" s="32" t="e">
        <v>#N/A</v>
      </c>
    </row>
    <row r="5539" spans="1:18" x14ac:dyDescent="0.2">
      <c r="A5539" s="5" t="s">
        <v>18149</v>
      </c>
      <c r="B5539" s="5"/>
      <c r="C5539" s="5" t="s">
        <v>18150</v>
      </c>
      <c r="D5539" s="5" t="s">
        <v>18692</v>
      </c>
      <c r="E5539" s="36" t="s">
        <v>71</v>
      </c>
      <c r="F5539" s="5" t="s">
        <v>18633</v>
      </c>
      <c r="G5539" s="34">
        <v>44995</v>
      </c>
      <c r="H5539" s="33" t="s">
        <v>18630</v>
      </c>
      <c r="I5539" s="34"/>
      <c r="J5539" s="5" t="s">
        <v>18633</v>
      </c>
      <c r="K5539" s="34">
        <v>45034</v>
      </c>
      <c r="L5539" s="33" t="s">
        <v>42</v>
      </c>
      <c r="M5539" s="5" t="s">
        <v>18151</v>
      </c>
      <c r="N5539" s="5" t="s">
        <v>26</v>
      </c>
      <c r="O5539" s="35">
        <v>141195.20000000001</v>
      </c>
      <c r="P5539" s="5" t="s">
        <v>18630</v>
      </c>
      <c r="Q5539" s="5" t="str">
        <f t="shared" si="86"/>
        <v>Arquivado</v>
      </c>
      <c r="R5539" s="32" t="e">
        <v>#N/A</v>
      </c>
    </row>
    <row r="5540" spans="1:18" x14ac:dyDescent="0.2">
      <c r="A5540" s="5" t="s">
        <v>18153</v>
      </c>
      <c r="B5540" s="5"/>
      <c r="C5540" s="5" t="s">
        <v>18154</v>
      </c>
      <c r="D5540" s="5" t="s">
        <v>19498</v>
      </c>
      <c r="E5540" s="36" t="s">
        <v>71</v>
      </c>
      <c r="F5540" s="5" t="s">
        <v>18630</v>
      </c>
      <c r="G5540" s="34"/>
      <c r="H5540" s="5" t="s">
        <v>18630</v>
      </c>
      <c r="I5540" s="34"/>
      <c r="J5540" s="5" t="s">
        <v>18630</v>
      </c>
      <c r="K5540" s="34"/>
      <c r="L5540" s="5" t="s">
        <v>23</v>
      </c>
      <c r="M5540" s="5" t="s">
        <v>43</v>
      </c>
      <c r="N5540" s="5" t="s">
        <v>26</v>
      </c>
      <c r="O5540" s="35">
        <v>40000</v>
      </c>
      <c r="P5540" s="5" t="s">
        <v>18630</v>
      </c>
      <c r="Q5540" s="5" t="str">
        <f t="shared" si="86"/>
        <v>Arquivado</v>
      </c>
      <c r="R5540" s="32" t="e">
        <v>#N/A</v>
      </c>
    </row>
    <row r="5541" spans="1:18" x14ac:dyDescent="0.2">
      <c r="A5541" s="5" t="s">
        <v>18155</v>
      </c>
      <c r="B5541" s="5"/>
      <c r="C5541" s="5" t="s">
        <v>18156</v>
      </c>
      <c r="D5541" s="5" t="s">
        <v>14852</v>
      </c>
      <c r="E5541" s="36" t="s">
        <v>71</v>
      </c>
      <c r="F5541" s="5" t="s">
        <v>18633</v>
      </c>
      <c r="G5541" s="34">
        <v>45076</v>
      </c>
      <c r="H5541" s="33" t="s">
        <v>18633</v>
      </c>
      <c r="I5541" s="34">
        <v>45356</v>
      </c>
      <c r="J5541" s="33" t="s">
        <v>18633</v>
      </c>
      <c r="K5541" s="34">
        <v>45562</v>
      </c>
      <c r="L5541" s="33" t="s">
        <v>42</v>
      </c>
      <c r="M5541" s="5" t="s">
        <v>18157</v>
      </c>
      <c r="N5541" s="5" t="s">
        <v>26</v>
      </c>
      <c r="O5541" s="35">
        <v>185257.8</v>
      </c>
      <c r="P5541" s="5" t="s">
        <v>18630</v>
      </c>
      <c r="Q5541" s="5" t="str">
        <f t="shared" si="86"/>
        <v>Arquivado</v>
      </c>
      <c r="R5541" s="32" t="e">
        <v>#N/A</v>
      </c>
    </row>
    <row r="5542" spans="1:18" x14ac:dyDescent="0.2">
      <c r="A5542" s="5" t="s">
        <v>18159</v>
      </c>
      <c r="B5542" s="5"/>
      <c r="C5542" s="5" t="s">
        <v>18160</v>
      </c>
      <c r="D5542" s="5" t="s">
        <v>8742</v>
      </c>
      <c r="E5542" s="36" t="s">
        <v>71</v>
      </c>
      <c r="F5542" s="5" t="s">
        <v>18633</v>
      </c>
      <c r="G5542" s="34">
        <v>46098</v>
      </c>
      <c r="H5542" s="33" t="s">
        <v>18630</v>
      </c>
      <c r="I5542" s="34"/>
      <c r="J5542" s="5" t="s">
        <v>18630</v>
      </c>
      <c r="K5542" s="34"/>
      <c r="L5542" s="5" t="s">
        <v>18795</v>
      </c>
      <c r="M5542" s="5" t="s">
        <v>18161</v>
      </c>
      <c r="N5542" s="5" t="s">
        <v>210</v>
      </c>
      <c r="O5542" s="35">
        <v>249224.17</v>
      </c>
      <c r="P5542" s="60" t="s">
        <v>18630</v>
      </c>
      <c r="Q5542" s="5" t="str">
        <f t="shared" si="86"/>
        <v>Ativo</v>
      </c>
      <c r="R5542" s="32" t="e">
        <v>#N/A</v>
      </c>
    </row>
    <row r="5543" spans="1:18" x14ac:dyDescent="0.2">
      <c r="A5543" s="5" t="s">
        <v>18163</v>
      </c>
      <c r="B5543" s="5"/>
      <c r="C5543" s="5" t="s">
        <v>14773</v>
      </c>
      <c r="D5543" s="5" t="s">
        <v>18692</v>
      </c>
      <c r="E5543" s="36" t="s">
        <v>71</v>
      </c>
      <c r="F5543" s="5" t="s">
        <v>18633</v>
      </c>
      <c r="G5543" s="34">
        <v>44784</v>
      </c>
      <c r="H5543" s="33" t="s">
        <v>18633</v>
      </c>
      <c r="I5543" s="34">
        <v>45133</v>
      </c>
      <c r="J5543" s="33" t="s">
        <v>18630</v>
      </c>
      <c r="K5543" s="34"/>
      <c r="L5543" s="5" t="s">
        <v>18796</v>
      </c>
      <c r="M5543" s="5" t="s">
        <v>18164</v>
      </c>
      <c r="N5543" s="5" t="s">
        <v>117</v>
      </c>
      <c r="O5543" s="35">
        <v>527619.83999999997</v>
      </c>
      <c r="P5543" s="60" t="s">
        <v>18630</v>
      </c>
      <c r="Q5543" s="5" t="str">
        <f t="shared" si="86"/>
        <v>Ativo</v>
      </c>
      <c r="R5543" s="32" t="e">
        <v>#N/A</v>
      </c>
    </row>
    <row r="5544" spans="1:18" x14ac:dyDescent="0.2">
      <c r="A5544" s="5" t="s">
        <v>18166</v>
      </c>
      <c r="B5544" s="5"/>
      <c r="C5544" s="5" t="s">
        <v>2571</v>
      </c>
      <c r="D5544" s="5" t="s">
        <v>18695</v>
      </c>
      <c r="E5544" s="36" t="s">
        <v>39</v>
      </c>
      <c r="F5544" s="5" t="s">
        <v>18633</v>
      </c>
      <c r="G5544" s="34">
        <v>45083</v>
      </c>
      <c r="H5544" s="33" t="s">
        <v>18630</v>
      </c>
      <c r="I5544" s="34"/>
      <c r="J5544" s="5" t="s">
        <v>18630</v>
      </c>
      <c r="K5544" s="34"/>
      <c r="L5544" s="5" t="s">
        <v>42</v>
      </c>
      <c r="M5544" s="33" t="s">
        <v>825</v>
      </c>
      <c r="N5544" s="5" t="s">
        <v>26</v>
      </c>
      <c r="O5544" s="35">
        <v>40000</v>
      </c>
      <c r="P5544" s="5" t="s">
        <v>18633</v>
      </c>
      <c r="Q5544" s="5" t="str">
        <f t="shared" si="86"/>
        <v>Arquivado</v>
      </c>
      <c r="R5544" s="32" t="e">
        <v>#N/A</v>
      </c>
    </row>
    <row r="5545" spans="1:18" x14ac:dyDescent="0.2">
      <c r="A5545" s="5" t="s">
        <v>18167</v>
      </c>
      <c r="B5545" s="5"/>
      <c r="C5545" s="5" t="s">
        <v>16579</v>
      </c>
      <c r="D5545" s="5" t="s">
        <v>18691</v>
      </c>
      <c r="E5545" s="36" t="s">
        <v>71</v>
      </c>
      <c r="F5545" s="5" t="s">
        <v>18633</v>
      </c>
      <c r="G5545" s="34">
        <v>42480</v>
      </c>
      <c r="H5545" s="33" t="s">
        <v>18630</v>
      </c>
      <c r="I5545" s="34"/>
      <c r="J5545" s="5" t="s">
        <v>18633</v>
      </c>
      <c r="K5545" s="34">
        <v>42712</v>
      </c>
      <c r="L5545" s="33" t="s">
        <v>42</v>
      </c>
      <c r="M5545" s="5" t="s">
        <v>43</v>
      </c>
      <c r="N5545" s="5" t="s">
        <v>26</v>
      </c>
      <c r="O5545" s="35">
        <v>35000</v>
      </c>
      <c r="P5545" s="5" t="s">
        <v>18630</v>
      </c>
      <c r="Q5545" s="5" t="str">
        <f t="shared" si="86"/>
        <v>Arquivado</v>
      </c>
      <c r="R5545" s="32" t="e">
        <v>#N/A</v>
      </c>
    </row>
    <row r="5546" spans="1:18" x14ac:dyDescent="0.2">
      <c r="A5546" s="5" t="s">
        <v>18168</v>
      </c>
      <c r="B5546" s="5"/>
      <c r="C5546" s="5" t="s">
        <v>18169</v>
      </c>
      <c r="D5546" s="5" t="s">
        <v>19221</v>
      </c>
      <c r="E5546" s="36" t="s">
        <v>71</v>
      </c>
      <c r="F5546" s="5" t="s">
        <v>18630</v>
      </c>
      <c r="G5546" s="34"/>
      <c r="H5546" s="5" t="s">
        <v>18630</v>
      </c>
      <c r="I5546" s="34"/>
      <c r="J5546" s="5" t="s">
        <v>18630</v>
      </c>
      <c r="K5546" s="34"/>
      <c r="L5546" s="5" t="s">
        <v>42</v>
      </c>
      <c r="M5546" s="5" t="s">
        <v>43</v>
      </c>
      <c r="N5546" s="5" t="s">
        <v>26</v>
      </c>
      <c r="O5546" s="35">
        <v>144179.9</v>
      </c>
      <c r="P5546" s="5" t="s">
        <v>18630</v>
      </c>
      <c r="Q5546" s="5" t="str">
        <f t="shared" si="86"/>
        <v>Arquivado</v>
      </c>
      <c r="R5546" s="32" t="e">
        <v>#N/A</v>
      </c>
    </row>
    <row r="5547" spans="1:18" x14ac:dyDescent="0.2">
      <c r="A5547" s="5" t="s">
        <v>18170</v>
      </c>
      <c r="B5547" s="5"/>
      <c r="C5547" s="5" t="s">
        <v>18171</v>
      </c>
      <c r="D5547" s="5" t="s">
        <v>11758</v>
      </c>
      <c r="E5547" s="36" t="s">
        <v>71</v>
      </c>
      <c r="F5547" s="5" t="s">
        <v>18630</v>
      </c>
      <c r="G5547" s="34"/>
      <c r="H5547" s="5" t="s">
        <v>18630</v>
      </c>
      <c r="I5547" s="34"/>
      <c r="J5547" s="5" t="s">
        <v>18630</v>
      </c>
      <c r="K5547" s="34"/>
      <c r="L5547" s="5" t="s">
        <v>18793</v>
      </c>
      <c r="M5547" s="5" t="s">
        <v>18172</v>
      </c>
      <c r="N5547" s="5" t="s">
        <v>18712</v>
      </c>
      <c r="O5547" s="35">
        <v>485820.19</v>
      </c>
      <c r="P5547" s="60" t="s">
        <v>18630</v>
      </c>
      <c r="Q5547" s="5" t="str">
        <f t="shared" si="86"/>
        <v>Ativo</v>
      </c>
      <c r="R5547" s="32" t="e">
        <v>#N/A</v>
      </c>
    </row>
    <row r="5548" spans="1:18" x14ac:dyDescent="0.2">
      <c r="A5548" s="5" t="s">
        <v>18174</v>
      </c>
      <c r="B5548" s="5"/>
      <c r="C5548" s="5" t="s">
        <v>18175</v>
      </c>
      <c r="D5548" s="5" t="s">
        <v>14028</v>
      </c>
      <c r="E5548" s="36" t="s">
        <v>71</v>
      </c>
      <c r="F5548" s="5" t="s">
        <v>18633</v>
      </c>
      <c r="G5548" s="34">
        <v>43303</v>
      </c>
      <c r="H5548" s="33" t="s">
        <v>18630</v>
      </c>
      <c r="I5548" s="34"/>
      <c r="J5548" s="5" t="s">
        <v>18633</v>
      </c>
      <c r="K5548" s="34">
        <v>43609</v>
      </c>
      <c r="L5548" s="33" t="s">
        <v>23</v>
      </c>
      <c r="M5548" s="5" t="s">
        <v>18176</v>
      </c>
      <c r="N5548" s="5" t="s">
        <v>26</v>
      </c>
      <c r="O5548" s="35">
        <v>544247.38</v>
      </c>
      <c r="P5548" s="5" t="s">
        <v>18630</v>
      </c>
      <c r="Q5548" s="5" t="str">
        <f t="shared" si="86"/>
        <v>Arquivado</v>
      </c>
      <c r="R5548" s="32" t="e">
        <v>#N/A</v>
      </c>
    </row>
    <row r="5549" spans="1:18" x14ac:dyDescent="0.2">
      <c r="A5549" s="5" t="s">
        <v>18178</v>
      </c>
      <c r="B5549" s="5"/>
      <c r="C5549" s="5" t="s">
        <v>18179</v>
      </c>
      <c r="D5549" s="5" t="s">
        <v>18693</v>
      </c>
      <c r="E5549" s="36" t="s">
        <v>71</v>
      </c>
      <c r="F5549" s="5" t="s">
        <v>18633</v>
      </c>
      <c r="G5549" s="34">
        <v>45180</v>
      </c>
      <c r="H5549" s="33" t="s">
        <v>18633</v>
      </c>
      <c r="I5549" s="34">
        <v>45374</v>
      </c>
      <c r="J5549" s="33" t="s">
        <v>18633</v>
      </c>
      <c r="K5549" s="34">
        <v>45532</v>
      </c>
      <c r="L5549" s="33" t="s">
        <v>42</v>
      </c>
      <c r="M5549" s="5" t="s">
        <v>646</v>
      </c>
      <c r="N5549" s="5" t="s">
        <v>26</v>
      </c>
      <c r="O5549" s="35">
        <v>186045.26</v>
      </c>
      <c r="P5549" s="5" t="s">
        <v>18630</v>
      </c>
      <c r="Q5549" s="5" t="str">
        <f t="shared" si="86"/>
        <v>Arquivado</v>
      </c>
      <c r="R5549" s="32" t="e">
        <v>#N/A</v>
      </c>
    </row>
    <row r="5550" spans="1:18" x14ac:dyDescent="0.2">
      <c r="A5550" s="5" t="s">
        <v>18180</v>
      </c>
      <c r="B5550" s="5" t="s">
        <v>18181</v>
      </c>
      <c r="C5550" s="5" t="s">
        <v>18182</v>
      </c>
      <c r="D5550" s="5" t="s">
        <v>18695</v>
      </c>
      <c r="E5550" s="36" t="s">
        <v>71</v>
      </c>
      <c r="F5550" s="5" t="s">
        <v>18633</v>
      </c>
      <c r="G5550" s="34">
        <v>43315</v>
      </c>
      <c r="H5550" s="33" t="s">
        <v>18633</v>
      </c>
      <c r="I5550" s="34">
        <v>43620</v>
      </c>
      <c r="J5550" s="33" t="s">
        <v>18633</v>
      </c>
      <c r="K5550" s="34">
        <v>44048</v>
      </c>
      <c r="L5550" s="33" t="s">
        <v>23</v>
      </c>
      <c r="M5550" s="5" t="s">
        <v>43</v>
      </c>
      <c r="N5550" s="5" t="s">
        <v>26</v>
      </c>
      <c r="O5550" s="35">
        <v>415305.68</v>
      </c>
      <c r="P5550" s="5" t="s">
        <v>18630</v>
      </c>
      <c r="Q5550" s="5" t="str">
        <f t="shared" si="86"/>
        <v>Arquivado</v>
      </c>
      <c r="R5550" s="32" t="e">
        <v>#N/A</v>
      </c>
    </row>
    <row r="5551" spans="1:18" x14ac:dyDescent="0.2">
      <c r="A5551" s="5" t="s">
        <v>18183</v>
      </c>
      <c r="B5551" s="5"/>
      <c r="C5551" s="5" t="s">
        <v>18184</v>
      </c>
      <c r="D5551" s="5" t="s">
        <v>16728</v>
      </c>
      <c r="E5551" s="36" t="s">
        <v>71</v>
      </c>
      <c r="F5551" s="5" t="s">
        <v>18630</v>
      </c>
      <c r="G5551" s="34"/>
      <c r="H5551" s="5" t="s">
        <v>18630</v>
      </c>
      <c r="I5551" s="34"/>
      <c r="J5551" s="5" t="s">
        <v>18630</v>
      </c>
      <c r="K5551" s="34"/>
      <c r="L5551" s="5" t="s">
        <v>18793</v>
      </c>
      <c r="M5551" s="5" t="s">
        <v>18185</v>
      </c>
      <c r="N5551" s="5" t="s">
        <v>18712</v>
      </c>
      <c r="O5551" s="35">
        <v>148108.01</v>
      </c>
      <c r="P5551" s="60" t="s">
        <v>18630</v>
      </c>
      <c r="Q5551" s="5" t="str">
        <f t="shared" si="86"/>
        <v>Ativo</v>
      </c>
      <c r="R5551" s="32" t="e">
        <v>#N/A</v>
      </c>
    </row>
    <row r="5552" spans="1:18" x14ac:dyDescent="0.2">
      <c r="A5552" s="5" t="s">
        <v>18187</v>
      </c>
      <c r="B5552" s="5"/>
      <c r="C5552" s="5" t="s">
        <v>18188</v>
      </c>
      <c r="D5552" s="5" t="s">
        <v>976</v>
      </c>
      <c r="E5552" s="36" t="s">
        <v>71</v>
      </c>
      <c r="F5552" s="5" t="s">
        <v>18630</v>
      </c>
      <c r="G5552" s="34"/>
      <c r="H5552" s="5" t="s">
        <v>18630</v>
      </c>
      <c r="I5552" s="34"/>
      <c r="J5552" s="5" t="s">
        <v>18630</v>
      </c>
      <c r="K5552" s="34"/>
      <c r="L5552" s="5" t="s">
        <v>18793</v>
      </c>
      <c r="M5552" s="5" t="s">
        <v>18189</v>
      </c>
      <c r="N5552" s="5" t="s">
        <v>18712</v>
      </c>
      <c r="O5552" s="35">
        <v>363921.16</v>
      </c>
      <c r="P5552" s="60" t="s">
        <v>18630</v>
      </c>
      <c r="Q5552" s="5" t="str">
        <f t="shared" si="86"/>
        <v>Ativo</v>
      </c>
      <c r="R5552" s="32" t="e">
        <v>#N/A</v>
      </c>
    </row>
    <row r="5553" spans="1:18" x14ac:dyDescent="0.2">
      <c r="A5553" s="5" t="s">
        <v>18191</v>
      </c>
      <c r="B5553" s="5"/>
      <c r="C5553" s="5" t="s">
        <v>17347</v>
      </c>
      <c r="D5553" s="5" t="s">
        <v>18692</v>
      </c>
      <c r="E5553" s="36" t="s">
        <v>71</v>
      </c>
      <c r="F5553" s="5" t="s">
        <v>18633</v>
      </c>
      <c r="G5553" s="34">
        <v>43595</v>
      </c>
      <c r="H5553" s="33" t="s">
        <v>18633</v>
      </c>
      <c r="I5553" s="34">
        <v>42319</v>
      </c>
      <c r="J5553" s="33" t="s">
        <v>18633</v>
      </c>
      <c r="K5553" s="34">
        <v>42923</v>
      </c>
      <c r="L5553" s="33" t="s">
        <v>42</v>
      </c>
      <c r="M5553" s="33" t="s">
        <v>43</v>
      </c>
      <c r="N5553" s="5" t="s">
        <v>26</v>
      </c>
      <c r="O5553" s="35">
        <v>30000</v>
      </c>
      <c r="P5553" s="5" t="s">
        <v>18633</v>
      </c>
      <c r="Q5553" s="5" t="str">
        <f t="shared" si="86"/>
        <v>Arquivado</v>
      </c>
      <c r="R5553" s="32" t="e">
        <v>#N/A</v>
      </c>
    </row>
    <row r="5554" spans="1:18" x14ac:dyDescent="0.2">
      <c r="A5554" s="5" t="s">
        <v>18192</v>
      </c>
      <c r="B5554" s="5"/>
      <c r="C5554" s="5" t="s">
        <v>15720</v>
      </c>
      <c r="D5554" s="5" t="s">
        <v>10485</v>
      </c>
      <c r="E5554" s="36" t="s">
        <v>39</v>
      </c>
      <c r="F5554" s="5" t="s">
        <v>18633</v>
      </c>
      <c r="G5554" s="34">
        <v>43809</v>
      </c>
      <c r="H5554" s="33" t="s">
        <v>18630</v>
      </c>
      <c r="I5554" s="34"/>
      <c r="J5554" s="5" t="s">
        <v>18630</v>
      </c>
      <c r="K5554" s="34"/>
      <c r="L5554" s="5" t="s">
        <v>42</v>
      </c>
      <c r="M5554" s="33" t="s">
        <v>43</v>
      </c>
      <c r="N5554" s="5" t="s">
        <v>26</v>
      </c>
      <c r="O5554" s="35">
        <v>40000</v>
      </c>
      <c r="P5554" s="5" t="s">
        <v>18633</v>
      </c>
      <c r="Q5554" s="5" t="str">
        <f t="shared" si="86"/>
        <v>Arquivado</v>
      </c>
      <c r="R5554" s="32" t="e">
        <v>#N/A</v>
      </c>
    </row>
    <row r="5555" spans="1:18" x14ac:dyDescent="0.2">
      <c r="A5555" s="5" t="s">
        <v>18193</v>
      </c>
      <c r="B5555" s="5"/>
      <c r="C5555" s="5" t="s">
        <v>18194</v>
      </c>
      <c r="D5555" s="5" t="s">
        <v>16948</v>
      </c>
      <c r="E5555" s="36" t="s">
        <v>279</v>
      </c>
      <c r="F5555" s="5" t="s">
        <v>18633</v>
      </c>
      <c r="G5555" s="34">
        <v>45889</v>
      </c>
      <c r="H5555" s="33" t="s">
        <v>18630</v>
      </c>
      <c r="I5555" s="34"/>
      <c r="J5555" s="5" t="s">
        <v>18633</v>
      </c>
      <c r="K5555" s="34">
        <v>45926</v>
      </c>
      <c r="L5555" s="33" t="s">
        <v>18794</v>
      </c>
      <c r="M5555" s="5" t="s">
        <v>18195</v>
      </c>
      <c r="N5555" s="5" t="s">
        <v>117</v>
      </c>
      <c r="O5555" s="35">
        <v>38169.03</v>
      </c>
      <c r="P5555" s="60" t="s">
        <v>18633</v>
      </c>
      <c r="Q5555" s="5" t="str">
        <f t="shared" si="86"/>
        <v>Ativo</v>
      </c>
      <c r="R5555" s="32" t="e">
        <v>#N/A</v>
      </c>
    </row>
    <row r="5556" spans="1:18" x14ac:dyDescent="0.2">
      <c r="A5556" s="5" t="s">
        <v>18197</v>
      </c>
      <c r="B5556" s="5"/>
      <c r="C5556" s="5" t="s">
        <v>18198</v>
      </c>
      <c r="D5556" s="5" t="s">
        <v>19615</v>
      </c>
      <c r="E5556" s="36" t="s">
        <v>71</v>
      </c>
      <c r="F5556" s="5" t="s">
        <v>18633</v>
      </c>
      <c r="G5556" s="34">
        <v>44788</v>
      </c>
      <c r="H5556" s="33" t="s">
        <v>18630</v>
      </c>
      <c r="I5556" s="34"/>
      <c r="J5556" s="5" t="s">
        <v>18633</v>
      </c>
      <c r="K5556" s="34">
        <v>44942</v>
      </c>
      <c r="L5556" s="33" t="s">
        <v>42</v>
      </c>
      <c r="M5556" s="5" t="s">
        <v>12184</v>
      </c>
      <c r="N5556" s="5" t="s">
        <v>26</v>
      </c>
      <c r="O5556" s="35">
        <v>289736.67</v>
      </c>
      <c r="P5556" s="5" t="s">
        <v>18630</v>
      </c>
      <c r="Q5556" s="5" t="str">
        <f t="shared" si="86"/>
        <v>Arquivado</v>
      </c>
      <c r="R5556" s="32" t="e">
        <v>#N/A</v>
      </c>
    </row>
    <row r="5557" spans="1:18" x14ac:dyDescent="0.2">
      <c r="A5557" s="5" t="s">
        <v>18199</v>
      </c>
      <c r="B5557" s="5"/>
      <c r="C5557" s="5" t="s">
        <v>18200</v>
      </c>
      <c r="D5557" s="5" t="s">
        <v>18691</v>
      </c>
      <c r="E5557" s="36" t="s">
        <v>71</v>
      </c>
      <c r="F5557" s="5" t="s">
        <v>18630</v>
      </c>
      <c r="G5557" s="34"/>
      <c r="H5557" s="5" t="s">
        <v>18630</v>
      </c>
      <c r="I5557" s="34"/>
      <c r="J5557" s="5" t="s">
        <v>18630</v>
      </c>
      <c r="K5557" s="34"/>
      <c r="L5557" s="5" t="s">
        <v>23</v>
      </c>
      <c r="M5557" s="5" t="s">
        <v>43</v>
      </c>
      <c r="N5557" s="5" t="s">
        <v>26</v>
      </c>
      <c r="O5557" s="35">
        <v>40000</v>
      </c>
      <c r="P5557" s="5" t="s">
        <v>18630</v>
      </c>
      <c r="Q5557" s="5" t="str">
        <f t="shared" si="86"/>
        <v>Arquivado</v>
      </c>
      <c r="R5557" s="32" t="e">
        <v>#N/A</v>
      </c>
    </row>
    <row r="5558" spans="1:18" x14ac:dyDescent="0.2">
      <c r="A5558" s="5" t="s">
        <v>18201</v>
      </c>
      <c r="B5558" s="5"/>
      <c r="C5558" s="5" t="s">
        <v>18202</v>
      </c>
      <c r="D5558" s="5" t="s">
        <v>18203</v>
      </c>
      <c r="E5558" s="36" t="s">
        <v>71</v>
      </c>
      <c r="F5558" s="5" t="s">
        <v>18630</v>
      </c>
      <c r="G5558" s="34"/>
      <c r="H5558" s="5" t="s">
        <v>18630</v>
      </c>
      <c r="I5558" s="34"/>
      <c r="J5558" s="5" t="s">
        <v>18630</v>
      </c>
      <c r="K5558" s="34"/>
      <c r="L5558" s="5" t="s">
        <v>18793</v>
      </c>
      <c r="M5558" s="5" t="s">
        <v>18204</v>
      </c>
      <c r="N5558" s="5" t="s">
        <v>18712</v>
      </c>
      <c r="O5558" s="35">
        <v>62031.07</v>
      </c>
      <c r="P5558" s="60" t="s">
        <v>18630</v>
      </c>
      <c r="Q5558" s="5" t="str">
        <f t="shared" si="86"/>
        <v>Ativo</v>
      </c>
      <c r="R5558" s="32" t="e">
        <v>#N/A</v>
      </c>
    </row>
    <row r="5559" spans="1:18" x14ac:dyDescent="0.2">
      <c r="A5559" s="5" t="s">
        <v>18206</v>
      </c>
      <c r="B5559" s="5"/>
      <c r="C5559" s="5" t="s">
        <v>18207</v>
      </c>
      <c r="D5559" s="5" t="s">
        <v>18208</v>
      </c>
      <c r="E5559" s="36" t="s">
        <v>71</v>
      </c>
      <c r="F5559" s="5" t="s">
        <v>18630</v>
      </c>
      <c r="G5559" s="34"/>
      <c r="H5559" s="5" t="s">
        <v>18630</v>
      </c>
      <c r="I5559" s="34"/>
      <c r="J5559" s="5" t="s">
        <v>18630</v>
      </c>
      <c r="K5559" s="34"/>
      <c r="L5559" s="5" t="s">
        <v>18793</v>
      </c>
      <c r="M5559" s="5" t="s">
        <v>5115</v>
      </c>
      <c r="N5559" s="5" t="s">
        <v>18712</v>
      </c>
      <c r="O5559" s="35">
        <v>39696.230000000003</v>
      </c>
      <c r="P5559" s="60" t="s">
        <v>18630</v>
      </c>
      <c r="Q5559" s="5" t="str">
        <f t="shared" si="86"/>
        <v>Ativo</v>
      </c>
      <c r="R5559" s="32" t="e">
        <v>#N/A</v>
      </c>
    </row>
    <row r="5560" spans="1:18" x14ac:dyDescent="0.2">
      <c r="A5560" s="5" t="s">
        <v>18209</v>
      </c>
      <c r="B5560" s="5"/>
      <c r="C5560" s="5" t="s">
        <v>18210</v>
      </c>
      <c r="D5560" s="5" t="s">
        <v>18211</v>
      </c>
      <c r="E5560" s="36" t="s">
        <v>71</v>
      </c>
      <c r="F5560" s="5" t="s">
        <v>18630</v>
      </c>
      <c r="G5560" s="34"/>
      <c r="H5560" s="5" t="s">
        <v>18630</v>
      </c>
      <c r="I5560" s="34"/>
      <c r="J5560" s="5" t="s">
        <v>18633</v>
      </c>
      <c r="K5560" s="34">
        <v>44617</v>
      </c>
      <c r="L5560" s="33" t="s">
        <v>42</v>
      </c>
      <c r="M5560" s="5" t="s">
        <v>43</v>
      </c>
      <c r="N5560" s="5" t="s">
        <v>26</v>
      </c>
      <c r="O5560" s="35">
        <v>40000</v>
      </c>
      <c r="P5560" s="5" t="s">
        <v>18630</v>
      </c>
      <c r="Q5560" s="5" t="str">
        <f t="shared" si="86"/>
        <v>Arquivado</v>
      </c>
      <c r="R5560" s="32" t="e">
        <v>#N/A</v>
      </c>
    </row>
    <row r="5561" spans="1:18" x14ac:dyDescent="0.2">
      <c r="A5561" s="5" t="s">
        <v>18212</v>
      </c>
      <c r="B5561" s="5"/>
      <c r="C5561" s="5" t="s">
        <v>12373</v>
      </c>
      <c r="D5561" s="5" t="s">
        <v>19469</v>
      </c>
      <c r="E5561" s="36" t="s">
        <v>71</v>
      </c>
      <c r="F5561" s="5" t="s">
        <v>18633</v>
      </c>
      <c r="G5561" s="34">
        <v>42816</v>
      </c>
      <c r="H5561" s="33" t="s">
        <v>18633</v>
      </c>
      <c r="I5561" s="34">
        <v>42921</v>
      </c>
      <c r="J5561" s="33" t="s">
        <v>18633</v>
      </c>
      <c r="K5561" s="34">
        <v>43017</v>
      </c>
      <c r="L5561" s="33" t="s">
        <v>42</v>
      </c>
      <c r="M5561" s="33" t="s">
        <v>3355</v>
      </c>
      <c r="N5561" s="5" t="s">
        <v>26</v>
      </c>
      <c r="O5561" s="35">
        <v>40000</v>
      </c>
      <c r="P5561" s="5" t="s">
        <v>18633</v>
      </c>
      <c r="Q5561" s="5" t="str">
        <f t="shared" si="86"/>
        <v>Arquivado</v>
      </c>
      <c r="R5561" s="32" t="e">
        <v>#N/A</v>
      </c>
    </row>
    <row r="5562" spans="1:18" x14ac:dyDescent="0.2">
      <c r="A5562" s="5" t="s">
        <v>18213</v>
      </c>
      <c r="B5562" s="5" t="s">
        <v>18214</v>
      </c>
      <c r="C5562" s="5" t="s">
        <v>18215</v>
      </c>
      <c r="D5562" s="5" t="s">
        <v>1800</v>
      </c>
      <c r="E5562" s="36" t="s">
        <v>71</v>
      </c>
      <c r="F5562" s="5" t="s">
        <v>18633</v>
      </c>
      <c r="G5562" s="34">
        <v>42978</v>
      </c>
      <c r="H5562" s="33" t="s">
        <v>18633</v>
      </c>
      <c r="I5562" s="34">
        <v>43371</v>
      </c>
      <c r="J5562" s="33" t="s">
        <v>18633</v>
      </c>
      <c r="K5562" s="34">
        <v>44641</v>
      </c>
      <c r="L5562" s="33" t="s">
        <v>42</v>
      </c>
      <c r="M5562" s="5" t="s">
        <v>43</v>
      </c>
      <c r="N5562" s="5" t="s">
        <v>26</v>
      </c>
      <c r="O5562" s="35">
        <v>40000</v>
      </c>
      <c r="P5562" s="5" t="s">
        <v>18630</v>
      </c>
      <c r="Q5562" s="5" t="str">
        <f t="shared" si="86"/>
        <v>Arquivado</v>
      </c>
      <c r="R5562" s="32" t="e">
        <v>#N/A</v>
      </c>
    </row>
    <row r="5563" spans="1:18" x14ac:dyDescent="0.2">
      <c r="A5563" s="5" t="s">
        <v>18216</v>
      </c>
      <c r="B5563" s="5" t="s">
        <v>18217</v>
      </c>
      <c r="C5563" s="5" t="s">
        <v>18218</v>
      </c>
      <c r="D5563" s="5" t="s">
        <v>19221</v>
      </c>
      <c r="E5563" s="36" t="s">
        <v>71</v>
      </c>
      <c r="F5563" s="5" t="s">
        <v>18633</v>
      </c>
      <c r="G5563" s="34">
        <v>43281</v>
      </c>
      <c r="H5563" s="33" t="s">
        <v>18633</v>
      </c>
      <c r="I5563" s="34">
        <v>43432</v>
      </c>
      <c r="J5563" s="33" t="s">
        <v>18633</v>
      </c>
      <c r="K5563" s="34">
        <v>45005</v>
      </c>
      <c r="L5563" s="33" t="s">
        <v>42</v>
      </c>
      <c r="M5563" s="33" t="s">
        <v>43</v>
      </c>
      <c r="N5563" s="5" t="s">
        <v>26</v>
      </c>
      <c r="O5563" s="35">
        <v>205869.51</v>
      </c>
      <c r="P5563" s="5" t="s">
        <v>18630</v>
      </c>
      <c r="Q5563" s="5" t="str">
        <f t="shared" si="86"/>
        <v>Arquivado</v>
      </c>
      <c r="R5563" s="32" t="e">
        <v>#N/A</v>
      </c>
    </row>
    <row r="5564" spans="1:18" x14ac:dyDescent="0.2">
      <c r="A5564" s="5" t="s">
        <v>18219</v>
      </c>
      <c r="B5564" s="5"/>
      <c r="C5564" s="5" t="s">
        <v>14923</v>
      </c>
      <c r="D5564" s="5" t="s">
        <v>4738</v>
      </c>
      <c r="E5564" s="36" t="s">
        <v>71</v>
      </c>
      <c r="F5564" s="5" t="s">
        <v>18630</v>
      </c>
      <c r="G5564" s="34"/>
      <c r="H5564" s="5" t="s">
        <v>18630</v>
      </c>
      <c r="I5564" s="34"/>
      <c r="J5564" s="5" t="s">
        <v>18630</v>
      </c>
      <c r="K5564" s="34"/>
      <c r="L5564" s="5" t="s">
        <v>42</v>
      </c>
      <c r="M5564" s="5" t="s">
        <v>18220</v>
      </c>
      <c r="N5564" s="5" t="s">
        <v>26</v>
      </c>
      <c r="O5564" s="35">
        <v>40000</v>
      </c>
      <c r="P5564" s="5" t="s">
        <v>18630</v>
      </c>
      <c r="Q5564" s="5" t="str">
        <f t="shared" si="86"/>
        <v>Arquivado</v>
      </c>
      <c r="R5564" s="32" t="e">
        <v>#N/A</v>
      </c>
    </row>
    <row r="5565" spans="1:18" x14ac:dyDescent="0.2">
      <c r="A5565" s="5" t="s">
        <v>18222</v>
      </c>
      <c r="B5565" s="5" t="s">
        <v>18223</v>
      </c>
      <c r="C5565" s="5" t="s">
        <v>18224</v>
      </c>
      <c r="D5565" s="5" t="s">
        <v>19616</v>
      </c>
      <c r="E5565" s="36" t="s">
        <v>71</v>
      </c>
      <c r="F5565" s="5" t="s">
        <v>18633</v>
      </c>
      <c r="G5565" s="34">
        <v>43131</v>
      </c>
      <c r="H5565" s="33" t="s">
        <v>18633</v>
      </c>
      <c r="I5565" s="34">
        <v>43431</v>
      </c>
      <c r="J5565" s="33" t="s">
        <v>18630</v>
      </c>
      <c r="K5565" s="34"/>
      <c r="L5565" s="5" t="s">
        <v>18796</v>
      </c>
      <c r="M5565" s="5" t="s">
        <v>13188</v>
      </c>
      <c r="N5565" s="5" t="s">
        <v>117</v>
      </c>
      <c r="O5565" s="35">
        <v>40000</v>
      </c>
      <c r="P5565" s="60" t="s">
        <v>18630</v>
      </c>
      <c r="Q5565" s="5" t="str">
        <f t="shared" si="86"/>
        <v>Ativo</v>
      </c>
      <c r="R5565" s="32" t="e">
        <v>#N/A</v>
      </c>
    </row>
    <row r="5566" spans="1:18" x14ac:dyDescent="0.2">
      <c r="A5566" s="5" t="s">
        <v>16633</v>
      </c>
      <c r="B5566" s="5" t="s">
        <v>18225</v>
      </c>
      <c r="C5566" s="5" t="s">
        <v>16634</v>
      </c>
      <c r="D5566" s="5" t="s">
        <v>4972</v>
      </c>
      <c r="E5566" s="36" t="s">
        <v>71</v>
      </c>
      <c r="F5566" s="5" t="s">
        <v>18633</v>
      </c>
      <c r="G5566" s="34">
        <v>43003</v>
      </c>
      <c r="H5566" s="33" t="s">
        <v>18633</v>
      </c>
      <c r="I5566" s="34">
        <v>43208</v>
      </c>
      <c r="J5566" s="33" t="s">
        <v>18633</v>
      </c>
      <c r="K5566" s="34">
        <v>43235</v>
      </c>
      <c r="L5566" s="33" t="s">
        <v>42</v>
      </c>
      <c r="M5566" s="33" t="s">
        <v>43</v>
      </c>
      <c r="N5566" s="5" t="s">
        <v>26</v>
      </c>
      <c r="O5566" s="35">
        <v>40000</v>
      </c>
      <c r="P5566" s="5" t="s">
        <v>18633</v>
      </c>
      <c r="Q5566" s="5" t="str">
        <f t="shared" si="86"/>
        <v>Arquivado</v>
      </c>
      <c r="R5566" s="32" t="e">
        <v>#N/A</v>
      </c>
    </row>
    <row r="5567" spans="1:18" x14ac:dyDescent="0.2">
      <c r="A5567" s="5" t="s">
        <v>18226</v>
      </c>
      <c r="B5567" s="5" t="s">
        <v>18227</v>
      </c>
      <c r="C5567" s="5" t="s">
        <v>18228</v>
      </c>
      <c r="D5567" s="5" t="s">
        <v>4972</v>
      </c>
      <c r="E5567" s="36" t="s">
        <v>71</v>
      </c>
      <c r="F5567" s="5" t="s">
        <v>18633</v>
      </c>
      <c r="G5567" s="34">
        <v>42858</v>
      </c>
      <c r="H5567" s="33" t="s">
        <v>18633</v>
      </c>
      <c r="I5567" s="34">
        <v>43005</v>
      </c>
      <c r="J5567" s="33" t="s">
        <v>18633</v>
      </c>
      <c r="K5567" s="34">
        <v>43347</v>
      </c>
      <c r="L5567" s="33" t="s">
        <v>42</v>
      </c>
      <c r="M5567" s="33" t="s">
        <v>18229</v>
      </c>
      <c r="N5567" s="5" t="s">
        <v>26</v>
      </c>
      <c r="O5567" s="35">
        <v>40000</v>
      </c>
      <c r="P5567" s="5" t="s">
        <v>18630</v>
      </c>
      <c r="Q5567" s="5" t="str">
        <f t="shared" si="86"/>
        <v>Arquivado</v>
      </c>
      <c r="R5567" s="32" t="e">
        <v>#N/A</v>
      </c>
    </row>
    <row r="5568" spans="1:18" x14ac:dyDescent="0.2">
      <c r="A5568" s="5" t="s">
        <v>18231</v>
      </c>
      <c r="B5568" s="5" t="s">
        <v>18232</v>
      </c>
      <c r="C5568" s="5" t="s">
        <v>18233</v>
      </c>
      <c r="D5568" s="5" t="s">
        <v>19451</v>
      </c>
      <c r="E5568" s="36" t="s">
        <v>71</v>
      </c>
      <c r="F5568" s="5" t="s">
        <v>18633</v>
      </c>
      <c r="G5568" s="34">
        <v>42857</v>
      </c>
      <c r="H5568" s="33" t="s">
        <v>18633</v>
      </c>
      <c r="I5568" s="34">
        <v>43070</v>
      </c>
      <c r="J5568" s="33" t="s">
        <v>18633</v>
      </c>
      <c r="K5568" s="34">
        <v>44124</v>
      </c>
      <c r="L5568" s="33" t="s">
        <v>42</v>
      </c>
      <c r="M5568" s="33" t="s">
        <v>18234</v>
      </c>
      <c r="N5568" s="5" t="s">
        <v>26</v>
      </c>
      <c r="O5568" s="35">
        <v>500000</v>
      </c>
      <c r="P5568" s="5" t="s">
        <v>18633</v>
      </c>
      <c r="Q5568" s="5" t="str">
        <f t="shared" si="86"/>
        <v>Arquivado</v>
      </c>
      <c r="R5568" s="32" t="e">
        <v>#N/A</v>
      </c>
    </row>
    <row r="5569" spans="1:18" x14ac:dyDescent="0.2">
      <c r="A5569" s="5" t="s">
        <v>18236</v>
      </c>
      <c r="B5569" s="5"/>
      <c r="C5569" s="5" t="s">
        <v>18237</v>
      </c>
      <c r="D5569" s="5" t="s">
        <v>18691</v>
      </c>
      <c r="E5569" s="36" t="s">
        <v>71</v>
      </c>
      <c r="F5569" s="5" t="s">
        <v>18633</v>
      </c>
      <c r="G5569" s="34">
        <v>42969</v>
      </c>
      <c r="H5569" s="33" t="s">
        <v>18633</v>
      </c>
      <c r="I5569" s="34">
        <v>43131</v>
      </c>
      <c r="J5569" s="33" t="s">
        <v>18633</v>
      </c>
      <c r="K5569" s="34">
        <v>43520</v>
      </c>
      <c r="L5569" s="33" t="s">
        <v>42</v>
      </c>
      <c r="M5569" s="5" t="s">
        <v>43</v>
      </c>
      <c r="N5569" s="5" t="s">
        <v>26</v>
      </c>
      <c r="O5569" s="35">
        <v>40000</v>
      </c>
      <c r="P5569" s="5" t="s">
        <v>18630</v>
      </c>
      <c r="Q5569" s="5" t="str">
        <f t="shared" si="86"/>
        <v>Arquivado</v>
      </c>
      <c r="R5569" s="32" t="e">
        <v>#N/A</v>
      </c>
    </row>
    <row r="5570" spans="1:18" x14ac:dyDescent="0.2">
      <c r="A5570" s="5" t="s">
        <v>18238</v>
      </c>
      <c r="B5570" s="5"/>
      <c r="C5570" s="5" t="s">
        <v>18239</v>
      </c>
      <c r="D5570" s="5" t="s">
        <v>4972</v>
      </c>
      <c r="E5570" s="36" t="s">
        <v>71</v>
      </c>
      <c r="F5570" s="5" t="s">
        <v>18633</v>
      </c>
      <c r="G5570" s="34">
        <v>43205</v>
      </c>
      <c r="H5570" s="33" t="s">
        <v>18633</v>
      </c>
      <c r="I5570" s="34">
        <v>43397</v>
      </c>
      <c r="J5570" s="33" t="s">
        <v>18633</v>
      </c>
      <c r="K5570" s="34">
        <v>43802</v>
      </c>
      <c r="L5570" s="33" t="s">
        <v>42</v>
      </c>
      <c r="M5570" s="5" t="s">
        <v>18240</v>
      </c>
      <c r="N5570" s="5" t="s">
        <v>26</v>
      </c>
      <c r="O5570" s="35">
        <v>40000</v>
      </c>
      <c r="P5570" s="5" t="s">
        <v>18630</v>
      </c>
      <c r="Q5570" s="5" t="str">
        <f t="shared" si="86"/>
        <v>Arquivado</v>
      </c>
      <c r="R5570" s="32" t="e">
        <v>#N/A</v>
      </c>
    </row>
    <row r="5571" spans="1:18" x14ac:dyDescent="0.2">
      <c r="A5571" s="5" t="s">
        <v>18242</v>
      </c>
      <c r="B5571" s="5"/>
      <c r="C5571" s="5" t="s">
        <v>15720</v>
      </c>
      <c r="D5571" s="5" t="s">
        <v>10485</v>
      </c>
      <c r="E5571" s="36" t="s">
        <v>39</v>
      </c>
      <c r="F5571" s="5" t="s">
        <v>18630</v>
      </c>
      <c r="G5571" s="34"/>
      <c r="H5571" s="5" t="s">
        <v>18630</v>
      </c>
      <c r="I5571" s="34"/>
      <c r="J5571" s="5" t="s">
        <v>18630</v>
      </c>
      <c r="K5571" s="34"/>
      <c r="L5571" s="5" t="s">
        <v>23</v>
      </c>
      <c r="M5571" s="33" t="s">
        <v>43</v>
      </c>
      <c r="N5571" s="5" t="s">
        <v>26</v>
      </c>
      <c r="O5571" s="35">
        <v>40000</v>
      </c>
      <c r="P5571" s="5" t="s">
        <v>18630</v>
      </c>
      <c r="Q5571" s="5" t="str">
        <f t="shared" si="86"/>
        <v>Arquivado</v>
      </c>
      <c r="R5571" s="32" t="e">
        <v>#N/A</v>
      </c>
    </row>
    <row r="5572" spans="1:18" x14ac:dyDescent="0.2">
      <c r="A5572" s="5" t="s">
        <v>18243</v>
      </c>
      <c r="B5572" s="5"/>
      <c r="C5572" s="5" t="s">
        <v>18244</v>
      </c>
      <c r="D5572" s="5" t="s">
        <v>6597</v>
      </c>
      <c r="E5572" s="36" t="s">
        <v>71</v>
      </c>
      <c r="F5572" s="5" t="s">
        <v>18633</v>
      </c>
      <c r="G5572" s="34">
        <v>43315</v>
      </c>
      <c r="H5572" s="33" t="s">
        <v>18630</v>
      </c>
      <c r="I5572" s="34"/>
      <c r="J5572" s="5" t="s">
        <v>18630</v>
      </c>
      <c r="K5572" s="34"/>
      <c r="L5572" s="5" t="s">
        <v>42</v>
      </c>
      <c r="M5572" s="5" t="s">
        <v>43</v>
      </c>
      <c r="N5572" s="5" t="s">
        <v>26</v>
      </c>
      <c r="O5572" s="35">
        <v>254543.86</v>
      </c>
      <c r="P5572" s="5" t="s">
        <v>18630</v>
      </c>
      <c r="Q5572" s="5" t="str">
        <f t="shared" ref="Q5572:Q5635" si="87">IF(OR(ISNUMBER(SEARCH("arquivamento",L5572)),ISNUMBER(SEARCH("arquivado",L5572))),"Arquivado","Ativo")</f>
        <v>Arquivado</v>
      </c>
      <c r="R5572" s="32" t="e">
        <v>#N/A</v>
      </c>
    </row>
    <row r="5573" spans="1:18" x14ac:dyDescent="0.2">
      <c r="A5573" s="5" t="s">
        <v>18245</v>
      </c>
      <c r="B5573" s="5"/>
      <c r="C5573" s="5" t="s">
        <v>18246</v>
      </c>
      <c r="D5573" s="5" t="s">
        <v>18247</v>
      </c>
      <c r="E5573" s="36" t="s">
        <v>71</v>
      </c>
      <c r="F5573" s="5" t="s">
        <v>18630</v>
      </c>
      <c r="G5573" s="34"/>
      <c r="H5573" s="5" t="s">
        <v>18630</v>
      </c>
      <c r="I5573" s="34"/>
      <c r="J5573" s="5" t="s">
        <v>18630</v>
      </c>
      <c r="K5573" s="34"/>
      <c r="L5573" s="5" t="s">
        <v>18793</v>
      </c>
      <c r="M5573" s="5" t="s">
        <v>18248</v>
      </c>
      <c r="N5573" s="5" t="s">
        <v>18712</v>
      </c>
      <c r="O5573" s="35">
        <v>491480.41</v>
      </c>
      <c r="P5573" s="60" t="s">
        <v>18630</v>
      </c>
      <c r="Q5573" s="5" t="str">
        <f t="shared" si="87"/>
        <v>Ativo</v>
      </c>
      <c r="R5573" s="32" t="e">
        <v>#N/A</v>
      </c>
    </row>
    <row r="5574" spans="1:18" x14ac:dyDescent="0.2">
      <c r="A5574" s="5" t="s">
        <v>18250</v>
      </c>
      <c r="B5574" s="5"/>
      <c r="C5574" s="5" t="s">
        <v>18251</v>
      </c>
      <c r="D5574" s="5" t="s">
        <v>16797</v>
      </c>
      <c r="E5574" s="36" t="s">
        <v>71</v>
      </c>
      <c r="F5574" s="5" t="s">
        <v>18633</v>
      </c>
      <c r="G5574" s="34">
        <v>45777</v>
      </c>
      <c r="H5574" s="33" t="s">
        <v>18633</v>
      </c>
      <c r="I5574" s="34">
        <v>45869</v>
      </c>
      <c r="J5574" s="33" t="s">
        <v>18630</v>
      </c>
      <c r="K5574" s="34"/>
      <c r="L5574" s="5" t="s">
        <v>18796</v>
      </c>
      <c r="M5574" s="5" t="s">
        <v>1211</v>
      </c>
      <c r="N5574" s="5" t="s">
        <v>117</v>
      </c>
      <c r="O5574" s="35">
        <v>153278.44</v>
      </c>
      <c r="P5574" s="60" t="s">
        <v>18630</v>
      </c>
      <c r="Q5574" s="5" t="str">
        <f t="shared" si="87"/>
        <v>Ativo</v>
      </c>
      <c r="R5574" s="32" t="e">
        <v>#N/A</v>
      </c>
    </row>
    <row r="5575" spans="1:18" x14ac:dyDescent="0.2">
      <c r="A5575" s="5" t="s">
        <v>18252</v>
      </c>
      <c r="B5575" s="5"/>
      <c r="C5575" s="5" t="s">
        <v>18253</v>
      </c>
      <c r="D5575" s="5" t="s">
        <v>18691</v>
      </c>
      <c r="E5575" s="36" t="s">
        <v>71</v>
      </c>
      <c r="F5575" s="5" t="s">
        <v>18630</v>
      </c>
      <c r="G5575" s="34"/>
      <c r="H5575" s="5" t="s">
        <v>18630</v>
      </c>
      <c r="I5575" s="34"/>
      <c r="J5575" s="5" t="s">
        <v>18630</v>
      </c>
      <c r="K5575" s="34"/>
      <c r="L5575" s="5" t="s">
        <v>23</v>
      </c>
      <c r="M5575" s="5" t="s">
        <v>18254</v>
      </c>
      <c r="N5575" s="5" t="s">
        <v>26</v>
      </c>
      <c r="O5575" s="35">
        <v>35000</v>
      </c>
      <c r="P5575" s="5" t="s">
        <v>18630</v>
      </c>
      <c r="Q5575" s="5" t="str">
        <f t="shared" si="87"/>
        <v>Arquivado</v>
      </c>
      <c r="R5575" s="32" t="e">
        <v>#N/A</v>
      </c>
    </row>
    <row r="5576" spans="1:18" x14ac:dyDescent="0.2">
      <c r="A5576" s="5" t="s">
        <v>18256</v>
      </c>
      <c r="B5576" s="5"/>
      <c r="C5576" s="5" t="s">
        <v>18257</v>
      </c>
      <c r="D5576" s="5" t="s">
        <v>1186</v>
      </c>
      <c r="E5576" s="36" t="s">
        <v>71</v>
      </c>
      <c r="F5576" s="5" t="s">
        <v>18633</v>
      </c>
      <c r="G5576" s="34">
        <v>45915</v>
      </c>
      <c r="H5576" s="33" t="s">
        <v>18633</v>
      </c>
      <c r="I5576" s="34">
        <v>46091</v>
      </c>
      <c r="J5576" s="33" t="s">
        <v>18630</v>
      </c>
      <c r="K5576" s="34"/>
      <c r="L5576" s="5" t="s">
        <v>18795</v>
      </c>
      <c r="M5576" s="5" t="s">
        <v>12850</v>
      </c>
      <c r="N5576" s="5" t="s">
        <v>210</v>
      </c>
      <c r="O5576" s="35">
        <v>423925.95</v>
      </c>
      <c r="P5576" s="60" t="s">
        <v>18630</v>
      </c>
      <c r="Q5576" s="5" t="str">
        <f t="shared" si="87"/>
        <v>Ativo</v>
      </c>
      <c r="R5576" s="32" t="e">
        <v>#N/A</v>
      </c>
    </row>
    <row r="5577" spans="1:18" x14ac:dyDescent="0.2">
      <c r="A5577" s="5" t="s">
        <v>18258</v>
      </c>
      <c r="B5577" s="5"/>
      <c r="C5577" s="5" t="s">
        <v>18259</v>
      </c>
      <c r="D5577" s="5" t="s">
        <v>18260</v>
      </c>
      <c r="E5577" s="36" t="s">
        <v>279</v>
      </c>
      <c r="F5577" s="5" t="s">
        <v>18633</v>
      </c>
      <c r="G5577" s="34">
        <v>45799</v>
      </c>
      <c r="H5577" s="33" t="s">
        <v>18630</v>
      </c>
      <c r="I5577" s="34"/>
      <c r="J5577" s="5" t="s">
        <v>18630</v>
      </c>
      <c r="K5577" s="34"/>
      <c r="L5577" s="5" t="s">
        <v>42</v>
      </c>
      <c r="M5577" s="33" t="s">
        <v>18261</v>
      </c>
      <c r="N5577" s="5" t="s">
        <v>26</v>
      </c>
      <c r="O5577" s="35">
        <v>44760.31</v>
      </c>
      <c r="P5577" s="5" t="s">
        <v>18633</v>
      </c>
      <c r="Q5577" s="5" t="str">
        <f t="shared" si="87"/>
        <v>Arquivado</v>
      </c>
      <c r="R5577" s="32" t="e">
        <v>#N/A</v>
      </c>
    </row>
    <row r="5578" spans="1:18" x14ac:dyDescent="0.2">
      <c r="A5578" s="5" t="s">
        <v>18263</v>
      </c>
      <c r="B5578" s="5" t="s">
        <v>18264</v>
      </c>
      <c r="C5578" s="5" t="s">
        <v>13373</v>
      </c>
      <c r="D5578" s="5" t="s">
        <v>4972</v>
      </c>
      <c r="E5578" s="36" t="s">
        <v>71</v>
      </c>
      <c r="F5578" s="5" t="s">
        <v>18633</v>
      </c>
      <c r="G5578" s="34">
        <v>42898</v>
      </c>
      <c r="H5578" s="33" t="s">
        <v>18633</v>
      </c>
      <c r="I5578" s="34">
        <v>43521</v>
      </c>
      <c r="J5578" s="33" t="s">
        <v>18633</v>
      </c>
      <c r="K5578" s="34">
        <v>44463</v>
      </c>
      <c r="L5578" s="33" t="s">
        <v>42</v>
      </c>
      <c r="M5578" s="33" t="s">
        <v>43</v>
      </c>
      <c r="N5578" s="5" t="s">
        <v>26</v>
      </c>
      <c r="O5578" s="35">
        <v>40000</v>
      </c>
      <c r="P5578" s="5" t="s">
        <v>18630</v>
      </c>
      <c r="Q5578" s="5" t="str">
        <f t="shared" si="87"/>
        <v>Arquivado</v>
      </c>
      <c r="R5578" s="32" t="e">
        <v>#N/A</v>
      </c>
    </row>
    <row r="5579" spans="1:18" x14ac:dyDescent="0.2">
      <c r="A5579" s="5" t="s">
        <v>18265</v>
      </c>
      <c r="B5579" s="5"/>
      <c r="C5579" s="5" t="s">
        <v>18266</v>
      </c>
      <c r="D5579" s="5" t="s">
        <v>18695</v>
      </c>
      <c r="E5579" s="36" t="s">
        <v>71</v>
      </c>
      <c r="F5579" s="5" t="s">
        <v>18630</v>
      </c>
      <c r="G5579" s="34"/>
      <c r="H5579" s="5" t="s">
        <v>18630</v>
      </c>
      <c r="I5579" s="34"/>
      <c r="J5579" s="5" t="s">
        <v>18630</v>
      </c>
      <c r="K5579" s="34"/>
      <c r="L5579" s="5" t="s">
        <v>23</v>
      </c>
      <c r="M5579" s="5" t="s">
        <v>43</v>
      </c>
      <c r="N5579" s="5" t="s">
        <v>26</v>
      </c>
      <c r="O5579" s="35">
        <v>40000</v>
      </c>
      <c r="P5579" s="5" t="s">
        <v>18630</v>
      </c>
      <c r="Q5579" s="5" t="str">
        <f t="shared" si="87"/>
        <v>Arquivado</v>
      </c>
      <c r="R5579" s="32" t="e">
        <v>#N/A</v>
      </c>
    </row>
    <row r="5580" spans="1:18" x14ac:dyDescent="0.2">
      <c r="A5580" s="5" t="s">
        <v>18267</v>
      </c>
      <c r="B5580" s="5"/>
      <c r="C5580" s="5" t="s">
        <v>18268</v>
      </c>
      <c r="D5580" s="5" t="s">
        <v>18692</v>
      </c>
      <c r="E5580" s="36" t="s">
        <v>71</v>
      </c>
      <c r="F5580" s="5" t="s">
        <v>18633</v>
      </c>
      <c r="G5580" s="34">
        <v>43625</v>
      </c>
      <c r="H5580" s="33" t="s">
        <v>18633</v>
      </c>
      <c r="I5580" s="34">
        <v>43796</v>
      </c>
      <c r="J5580" s="33" t="s">
        <v>18633</v>
      </c>
      <c r="K5580" s="34">
        <v>43817</v>
      </c>
      <c r="L5580" s="33" t="s">
        <v>42</v>
      </c>
      <c r="M5580" s="33" t="s">
        <v>43</v>
      </c>
      <c r="N5580" s="5" t="s">
        <v>26</v>
      </c>
      <c r="O5580" s="35">
        <v>40000</v>
      </c>
      <c r="P5580" s="5" t="s">
        <v>18633</v>
      </c>
      <c r="Q5580" s="5" t="str">
        <f t="shared" si="87"/>
        <v>Arquivado</v>
      </c>
      <c r="R5580" s="32" t="e">
        <v>#N/A</v>
      </c>
    </row>
    <row r="5581" spans="1:18" x14ac:dyDescent="0.2">
      <c r="A5581" s="5" t="s">
        <v>18269</v>
      </c>
      <c r="B5581" s="5" t="s">
        <v>18270</v>
      </c>
      <c r="C5581" s="5" t="s">
        <v>18271</v>
      </c>
      <c r="D5581" s="5" t="s">
        <v>13135</v>
      </c>
      <c r="E5581" s="36" t="s">
        <v>71</v>
      </c>
      <c r="F5581" s="5" t="s">
        <v>18633</v>
      </c>
      <c r="G5581" s="34">
        <v>43700</v>
      </c>
      <c r="H5581" s="33" t="s">
        <v>18633</v>
      </c>
      <c r="I5581" s="34">
        <v>44300</v>
      </c>
      <c r="J5581" s="33" t="s">
        <v>18630</v>
      </c>
      <c r="K5581" s="34"/>
      <c r="L5581" s="5" t="s">
        <v>42</v>
      </c>
      <c r="M5581" s="5" t="s">
        <v>43</v>
      </c>
      <c r="N5581" s="5" t="s">
        <v>26</v>
      </c>
      <c r="O5581" s="35">
        <v>537938.42000000004</v>
      </c>
      <c r="P5581" s="5" t="s">
        <v>18630</v>
      </c>
      <c r="Q5581" s="5" t="str">
        <f t="shared" si="87"/>
        <v>Arquivado</v>
      </c>
      <c r="R5581" s="32" t="e">
        <v>#N/A</v>
      </c>
    </row>
    <row r="5582" spans="1:18" x14ac:dyDescent="0.2">
      <c r="A5582" s="5" t="s">
        <v>18272</v>
      </c>
      <c r="B5582" s="5" t="s">
        <v>18273</v>
      </c>
      <c r="C5582" s="5" t="s">
        <v>18274</v>
      </c>
      <c r="D5582" s="5" t="s">
        <v>18275</v>
      </c>
      <c r="E5582" s="36" t="s">
        <v>71</v>
      </c>
      <c r="F5582" s="5" t="s">
        <v>18633</v>
      </c>
      <c r="G5582" s="34">
        <v>42944</v>
      </c>
      <c r="H5582" s="33" t="s">
        <v>18633</v>
      </c>
      <c r="I5582" s="34">
        <v>43166</v>
      </c>
      <c r="J5582" s="33" t="s">
        <v>18633</v>
      </c>
      <c r="K5582" s="34">
        <v>43717</v>
      </c>
      <c r="L5582" s="33" t="s">
        <v>42</v>
      </c>
      <c r="M5582" s="33" t="s">
        <v>43</v>
      </c>
      <c r="N5582" s="5" t="s">
        <v>26</v>
      </c>
      <c r="O5582" s="35">
        <v>40000</v>
      </c>
      <c r="P5582" s="5" t="s">
        <v>18630</v>
      </c>
      <c r="Q5582" s="5" t="str">
        <f t="shared" si="87"/>
        <v>Arquivado</v>
      </c>
      <c r="R5582" s="32" t="e">
        <v>#N/A</v>
      </c>
    </row>
    <row r="5583" spans="1:18" x14ac:dyDescent="0.2">
      <c r="A5583" s="5" t="s">
        <v>18276</v>
      </c>
      <c r="B5583" s="5"/>
      <c r="C5583" s="5" t="s">
        <v>18277</v>
      </c>
      <c r="D5583" s="5" t="s">
        <v>6597</v>
      </c>
      <c r="E5583" s="36" t="s">
        <v>71</v>
      </c>
      <c r="F5583" s="5" t="s">
        <v>18633</v>
      </c>
      <c r="G5583" s="34">
        <v>43248</v>
      </c>
      <c r="H5583" s="33" t="s">
        <v>18633</v>
      </c>
      <c r="I5583" s="34">
        <v>44082</v>
      </c>
      <c r="J5583" s="33" t="s">
        <v>18630</v>
      </c>
      <c r="K5583" s="34"/>
      <c r="L5583" s="5" t="s">
        <v>42</v>
      </c>
      <c r="M5583" s="5" t="s">
        <v>18278</v>
      </c>
      <c r="N5583" s="5" t="s">
        <v>26</v>
      </c>
      <c r="O5583" s="35">
        <v>479504.71</v>
      </c>
      <c r="P5583" s="5" t="s">
        <v>18630</v>
      </c>
      <c r="Q5583" s="5" t="str">
        <f t="shared" si="87"/>
        <v>Arquivado</v>
      </c>
      <c r="R5583" s="32" t="e">
        <v>#N/A</v>
      </c>
    </row>
    <row r="5584" spans="1:18" x14ac:dyDescent="0.2">
      <c r="A5584" s="5" t="s">
        <v>18280</v>
      </c>
      <c r="B5584" s="5" t="s">
        <v>18281</v>
      </c>
      <c r="C5584" s="5" t="s">
        <v>18282</v>
      </c>
      <c r="D5584" s="5" t="s">
        <v>4972</v>
      </c>
      <c r="E5584" s="36" t="s">
        <v>71</v>
      </c>
      <c r="F5584" s="5" t="s">
        <v>18633</v>
      </c>
      <c r="G5584" s="34">
        <v>42961</v>
      </c>
      <c r="H5584" s="33" t="s">
        <v>18633</v>
      </c>
      <c r="I5584" s="34">
        <v>43222</v>
      </c>
      <c r="J5584" s="33" t="s">
        <v>18633</v>
      </c>
      <c r="K5584" s="34">
        <v>43609</v>
      </c>
      <c r="L5584" s="33" t="s">
        <v>42</v>
      </c>
      <c r="M5584" s="33" t="s">
        <v>18283</v>
      </c>
      <c r="N5584" s="5" t="s">
        <v>26</v>
      </c>
      <c r="O5584" s="35">
        <v>40000</v>
      </c>
      <c r="P5584" s="5" t="s">
        <v>18630</v>
      </c>
      <c r="Q5584" s="5" t="str">
        <f t="shared" si="87"/>
        <v>Arquivado</v>
      </c>
      <c r="R5584" s="32" t="e">
        <v>#N/A</v>
      </c>
    </row>
    <row r="5585" spans="1:18" x14ac:dyDescent="0.2">
      <c r="A5585" s="5" t="s">
        <v>10514</v>
      </c>
      <c r="B5585" s="5"/>
      <c r="C5585" s="5" t="s">
        <v>10515</v>
      </c>
      <c r="D5585" s="5" t="s">
        <v>18691</v>
      </c>
      <c r="E5585" s="36" t="s">
        <v>71</v>
      </c>
      <c r="F5585" s="5" t="s">
        <v>18630</v>
      </c>
      <c r="G5585" s="34"/>
      <c r="H5585" s="5" t="s">
        <v>18630</v>
      </c>
      <c r="I5585" s="34"/>
      <c r="J5585" s="5" t="s">
        <v>18630</v>
      </c>
      <c r="K5585" s="34"/>
      <c r="L5585" s="5" t="s">
        <v>42</v>
      </c>
      <c r="M5585" s="5" t="s">
        <v>43</v>
      </c>
      <c r="N5585" s="5" t="s">
        <v>26</v>
      </c>
      <c r="O5585" s="35">
        <v>40000</v>
      </c>
      <c r="P5585" s="5" t="s">
        <v>18630</v>
      </c>
      <c r="Q5585" s="5" t="str">
        <f t="shared" si="87"/>
        <v>Arquivado</v>
      </c>
      <c r="R5585" s="32" t="e">
        <v>#N/A</v>
      </c>
    </row>
    <row r="5586" spans="1:18" x14ac:dyDescent="0.2">
      <c r="A5586" s="5" t="s">
        <v>18285</v>
      </c>
      <c r="B5586" s="5"/>
      <c r="C5586" s="5" t="s">
        <v>18286</v>
      </c>
      <c r="D5586" s="5" t="s">
        <v>18695</v>
      </c>
      <c r="E5586" s="36" t="s">
        <v>39</v>
      </c>
      <c r="F5586" s="5" t="s">
        <v>18633</v>
      </c>
      <c r="G5586" s="34">
        <v>44020</v>
      </c>
      <c r="H5586" s="33" t="s">
        <v>18630</v>
      </c>
      <c r="I5586" s="34"/>
      <c r="J5586" s="5" t="s">
        <v>18630</v>
      </c>
      <c r="K5586" s="34"/>
      <c r="L5586" s="5" t="s">
        <v>42</v>
      </c>
      <c r="M5586" s="33" t="s">
        <v>18287</v>
      </c>
      <c r="N5586" s="5" t="s">
        <v>26</v>
      </c>
      <c r="O5586" s="35">
        <v>30000</v>
      </c>
      <c r="P5586" s="5" t="s">
        <v>18633</v>
      </c>
      <c r="Q5586" s="5" t="str">
        <f t="shared" si="87"/>
        <v>Arquivado</v>
      </c>
      <c r="R5586" s="32" t="e">
        <v>#N/A</v>
      </c>
    </row>
    <row r="5587" spans="1:18" x14ac:dyDescent="0.2">
      <c r="A5587" s="5" t="s">
        <v>18289</v>
      </c>
      <c r="B5587" s="5"/>
      <c r="C5587" s="5" t="s">
        <v>18290</v>
      </c>
      <c r="D5587" s="5" t="s">
        <v>18693</v>
      </c>
      <c r="E5587" s="36" t="s">
        <v>71</v>
      </c>
      <c r="F5587" s="5" t="s">
        <v>18630</v>
      </c>
      <c r="G5587" s="34"/>
      <c r="H5587" s="5" t="s">
        <v>18630</v>
      </c>
      <c r="I5587" s="34"/>
      <c r="J5587" s="5" t="s">
        <v>18630</v>
      </c>
      <c r="K5587" s="34"/>
      <c r="L5587" s="5" t="s">
        <v>42</v>
      </c>
      <c r="M5587" s="5" t="s">
        <v>43</v>
      </c>
      <c r="N5587" s="5" t="s">
        <v>26</v>
      </c>
      <c r="O5587" s="35">
        <v>35000</v>
      </c>
      <c r="P5587" s="5" t="s">
        <v>18630</v>
      </c>
      <c r="Q5587" s="5" t="str">
        <f t="shared" si="87"/>
        <v>Arquivado</v>
      </c>
      <c r="R5587" s="32" t="e">
        <v>#N/A</v>
      </c>
    </row>
    <row r="5588" spans="1:18" x14ac:dyDescent="0.2">
      <c r="A5588" s="5" t="s">
        <v>18291</v>
      </c>
      <c r="B5588" s="5"/>
      <c r="C5588" s="5" t="s">
        <v>18292</v>
      </c>
      <c r="D5588" s="5" t="s">
        <v>11312</v>
      </c>
      <c r="E5588" s="36" t="s">
        <v>71</v>
      </c>
      <c r="F5588" s="5" t="s">
        <v>18633</v>
      </c>
      <c r="G5588" s="34">
        <v>43325</v>
      </c>
      <c r="H5588" s="33" t="s">
        <v>18633</v>
      </c>
      <c r="I5588" s="34">
        <v>43564</v>
      </c>
      <c r="J5588" s="33" t="s">
        <v>18633</v>
      </c>
      <c r="K5588" s="34">
        <v>43591</v>
      </c>
      <c r="L5588" s="33" t="s">
        <v>42</v>
      </c>
      <c r="M5588" s="33" t="s">
        <v>43</v>
      </c>
      <c r="N5588" s="5" t="s">
        <v>26</v>
      </c>
      <c r="O5588" s="35">
        <v>170392.18</v>
      </c>
      <c r="P5588" s="5" t="s">
        <v>18633</v>
      </c>
      <c r="Q5588" s="5" t="str">
        <f t="shared" si="87"/>
        <v>Arquivado</v>
      </c>
      <c r="R5588" s="32" t="e">
        <v>#N/A</v>
      </c>
    </row>
    <row r="5589" spans="1:18" x14ac:dyDescent="0.2">
      <c r="A5589" s="5" t="s">
        <v>18293</v>
      </c>
      <c r="B5589" s="5"/>
      <c r="C5589" s="5" t="s">
        <v>18294</v>
      </c>
      <c r="D5589" s="5" t="s">
        <v>18692</v>
      </c>
      <c r="E5589" s="36" t="s">
        <v>71</v>
      </c>
      <c r="F5589" s="5" t="s">
        <v>18633</v>
      </c>
      <c r="G5589" s="34">
        <v>44130</v>
      </c>
      <c r="H5589" s="33" t="s">
        <v>18633</v>
      </c>
      <c r="I5589" s="34">
        <v>44294</v>
      </c>
      <c r="J5589" s="33" t="s">
        <v>18633</v>
      </c>
      <c r="K5589" s="34">
        <v>44455</v>
      </c>
      <c r="L5589" s="33" t="s">
        <v>42</v>
      </c>
      <c r="M5589" s="33" t="s">
        <v>43</v>
      </c>
      <c r="N5589" s="5" t="s">
        <v>26</v>
      </c>
      <c r="O5589" s="35">
        <v>277465.15999999997</v>
      </c>
      <c r="P5589" s="5" t="s">
        <v>18630</v>
      </c>
      <c r="Q5589" s="5" t="str">
        <f t="shared" si="87"/>
        <v>Arquivado</v>
      </c>
      <c r="R5589" s="32" t="e">
        <v>#N/A</v>
      </c>
    </row>
    <row r="5590" spans="1:18" x14ac:dyDescent="0.2">
      <c r="A5590" s="5" t="s">
        <v>18295</v>
      </c>
      <c r="B5590" s="5" t="s">
        <v>18296</v>
      </c>
      <c r="C5590" s="5" t="s">
        <v>18297</v>
      </c>
      <c r="D5590" s="5" t="s">
        <v>19617</v>
      </c>
      <c r="E5590" s="36" t="s">
        <v>71</v>
      </c>
      <c r="F5590" s="5" t="s">
        <v>18633</v>
      </c>
      <c r="G5590" s="34">
        <v>43115</v>
      </c>
      <c r="H5590" s="33" t="s">
        <v>18633</v>
      </c>
      <c r="I5590" s="34">
        <v>43766</v>
      </c>
      <c r="J5590" s="33" t="s">
        <v>18633</v>
      </c>
      <c r="K5590" s="34">
        <v>45471</v>
      </c>
      <c r="L5590" s="33" t="s">
        <v>42</v>
      </c>
      <c r="M5590" s="33" t="s">
        <v>18298</v>
      </c>
      <c r="N5590" s="5" t="s">
        <v>26</v>
      </c>
      <c r="O5590" s="35">
        <v>600000</v>
      </c>
      <c r="P5590" s="5" t="s">
        <v>18630</v>
      </c>
      <c r="Q5590" s="5" t="str">
        <f t="shared" si="87"/>
        <v>Arquivado</v>
      </c>
      <c r="R5590" s="32" t="e">
        <v>#N/A</v>
      </c>
    </row>
    <row r="5591" spans="1:18" x14ac:dyDescent="0.2">
      <c r="A5591" s="5" t="s">
        <v>18300</v>
      </c>
      <c r="B5591" s="5"/>
      <c r="C5591" s="5" t="s">
        <v>14218</v>
      </c>
      <c r="D5591" s="5" t="s">
        <v>18691</v>
      </c>
      <c r="E5591" s="36" t="s">
        <v>39</v>
      </c>
      <c r="F5591" s="5" t="s">
        <v>18630</v>
      </c>
      <c r="G5591" s="34"/>
      <c r="H5591" s="5" t="s">
        <v>18630</v>
      </c>
      <c r="I5591" s="34"/>
      <c r="J5591" s="5" t="s">
        <v>18630</v>
      </c>
      <c r="K5591" s="34"/>
      <c r="L5591" s="5" t="s">
        <v>23</v>
      </c>
      <c r="M5591" s="33" t="s">
        <v>43</v>
      </c>
      <c r="N5591" s="5" t="s">
        <v>26</v>
      </c>
      <c r="O5591" s="35">
        <v>40000</v>
      </c>
      <c r="P5591" s="5" t="s">
        <v>18630</v>
      </c>
      <c r="Q5591" s="5" t="str">
        <f t="shared" si="87"/>
        <v>Arquivado</v>
      </c>
      <c r="R5591" s="32" t="e">
        <v>#N/A</v>
      </c>
    </row>
    <row r="5592" spans="1:18" x14ac:dyDescent="0.2">
      <c r="A5592" s="5" t="s">
        <v>18301</v>
      </c>
      <c r="B5592" s="5" t="s">
        <v>18302</v>
      </c>
      <c r="C5592" s="5" t="s">
        <v>17148</v>
      </c>
      <c r="D5592" s="5" t="s">
        <v>16224</v>
      </c>
      <c r="E5592" s="36" t="s">
        <v>71</v>
      </c>
      <c r="F5592" s="5" t="s">
        <v>18633</v>
      </c>
      <c r="G5592" s="34">
        <v>43052</v>
      </c>
      <c r="H5592" s="33" t="s">
        <v>18633</v>
      </c>
      <c r="I5592" s="34">
        <v>43412</v>
      </c>
      <c r="J5592" s="33" t="s">
        <v>18633</v>
      </c>
      <c r="K5592" s="34">
        <v>44004</v>
      </c>
      <c r="L5592" s="33" t="s">
        <v>42</v>
      </c>
      <c r="M5592" s="33" t="s">
        <v>43</v>
      </c>
      <c r="N5592" s="5" t="s">
        <v>26</v>
      </c>
      <c r="O5592" s="35">
        <v>200000</v>
      </c>
      <c r="P5592" s="5" t="s">
        <v>18630</v>
      </c>
      <c r="Q5592" s="5" t="str">
        <f t="shared" si="87"/>
        <v>Arquivado</v>
      </c>
      <c r="R5592" s="32" t="e">
        <v>#N/A</v>
      </c>
    </row>
    <row r="5593" spans="1:18" x14ac:dyDescent="0.2">
      <c r="A5593" s="5" t="s">
        <v>18303</v>
      </c>
      <c r="B5593" s="5"/>
      <c r="C5593" s="5" t="s">
        <v>17463</v>
      </c>
      <c r="D5593" s="5" t="s">
        <v>18691</v>
      </c>
      <c r="E5593" s="36" t="s">
        <v>39</v>
      </c>
      <c r="F5593" s="5" t="s">
        <v>18630</v>
      </c>
      <c r="G5593" s="34"/>
      <c r="H5593" s="5" t="s">
        <v>18630</v>
      </c>
      <c r="I5593" s="34"/>
      <c r="J5593" s="5" t="s">
        <v>18630</v>
      </c>
      <c r="K5593" s="34"/>
      <c r="L5593" s="5" t="s">
        <v>42</v>
      </c>
      <c r="M5593" s="33" t="s">
        <v>43</v>
      </c>
      <c r="N5593" s="5" t="s">
        <v>26</v>
      </c>
      <c r="O5593" s="35">
        <v>35000</v>
      </c>
      <c r="P5593" s="5" t="s">
        <v>18630</v>
      </c>
      <c r="Q5593" s="5" t="str">
        <f t="shared" si="87"/>
        <v>Arquivado</v>
      </c>
      <c r="R5593" s="32" t="e">
        <v>#N/A</v>
      </c>
    </row>
    <row r="5594" spans="1:18" x14ac:dyDescent="0.2">
      <c r="A5594" s="5" t="s">
        <v>18304</v>
      </c>
      <c r="B5594" s="5"/>
      <c r="C5594" s="5" t="s">
        <v>18305</v>
      </c>
      <c r="D5594" s="5" t="s">
        <v>1800</v>
      </c>
      <c r="E5594" s="36" t="s">
        <v>71</v>
      </c>
      <c r="F5594" s="5" t="s">
        <v>18630</v>
      </c>
      <c r="G5594" s="34"/>
      <c r="H5594" s="5" t="s">
        <v>18630</v>
      </c>
      <c r="I5594" s="34"/>
      <c r="J5594" s="5" t="s">
        <v>18630</v>
      </c>
      <c r="K5594" s="34"/>
      <c r="L5594" s="5" t="s">
        <v>23</v>
      </c>
      <c r="M5594" s="5" t="s">
        <v>43</v>
      </c>
      <c r="N5594" s="5" t="s">
        <v>26</v>
      </c>
      <c r="O5594" s="35">
        <v>40000</v>
      </c>
      <c r="P5594" s="5" t="s">
        <v>18630</v>
      </c>
      <c r="Q5594" s="5" t="str">
        <f t="shared" si="87"/>
        <v>Arquivado</v>
      </c>
      <c r="R5594" s="32" t="e">
        <v>#N/A</v>
      </c>
    </row>
    <row r="5595" spans="1:18" x14ac:dyDescent="0.2">
      <c r="A5595" s="5" t="s">
        <v>18306</v>
      </c>
      <c r="B5595" s="5" t="s">
        <v>18307</v>
      </c>
      <c r="C5595" s="5" t="s">
        <v>18308</v>
      </c>
      <c r="D5595" s="5" t="s">
        <v>19293</v>
      </c>
      <c r="E5595" s="36" t="s">
        <v>71</v>
      </c>
      <c r="F5595" s="5" t="s">
        <v>18633</v>
      </c>
      <c r="G5595" s="34">
        <v>42972</v>
      </c>
      <c r="H5595" s="33" t="s">
        <v>18633</v>
      </c>
      <c r="I5595" s="34">
        <v>43195</v>
      </c>
      <c r="J5595" s="33" t="s">
        <v>18633</v>
      </c>
      <c r="K5595" s="34">
        <v>43839</v>
      </c>
      <c r="L5595" s="33" t="s">
        <v>42</v>
      </c>
      <c r="M5595" s="33" t="s">
        <v>43</v>
      </c>
      <c r="N5595" s="5" t="s">
        <v>26</v>
      </c>
      <c r="O5595" s="35">
        <v>40000</v>
      </c>
      <c r="P5595" s="5" t="s">
        <v>18630</v>
      </c>
      <c r="Q5595" s="5" t="str">
        <f t="shared" si="87"/>
        <v>Arquivado</v>
      </c>
      <c r="R5595" s="32" t="e">
        <v>#N/A</v>
      </c>
    </row>
    <row r="5596" spans="1:18" x14ac:dyDescent="0.2">
      <c r="A5596" s="5" t="s">
        <v>18309</v>
      </c>
      <c r="B5596" s="5"/>
      <c r="C5596" s="5" t="s">
        <v>18310</v>
      </c>
      <c r="D5596" s="5" t="s">
        <v>11416</v>
      </c>
      <c r="E5596" s="36" t="s">
        <v>71</v>
      </c>
      <c r="F5596" s="5" t="s">
        <v>18633</v>
      </c>
      <c r="G5596" s="34">
        <v>42881</v>
      </c>
      <c r="H5596" s="33" t="s">
        <v>18633</v>
      </c>
      <c r="I5596" s="34">
        <v>43132</v>
      </c>
      <c r="J5596" s="33" t="s">
        <v>18633</v>
      </c>
      <c r="K5596" s="34">
        <v>43620</v>
      </c>
      <c r="L5596" s="33" t="s">
        <v>42</v>
      </c>
      <c r="M5596" s="33" t="s">
        <v>10561</v>
      </c>
      <c r="N5596" s="5" t="s">
        <v>26</v>
      </c>
      <c r="O5596" s="35">
        <v>40000</v>
      </c>
      <c r="P5596" s="5" t="s">
        <v>18630</v>
      </c>
      <c r="Q5596" s="5" t="str">
        <f t="shared" si="87"/>
        <v>Arquivado</v>
      </c>
      <c r="R5596" s="32" t="e">
        <v>#N/A</v>
      </c>
    </row>
    <row r="5597" spans="1:18" x14ac:dyDescent="0.2">
      <c r="A5597" s="5" t="s">
        <v>18311</v>
      </c>
      <c r="B5597" s="5"/>
      <c r="C5597" s="5" t="s">
        <v>18312</v>
      </c>
      <c r="D5597" s="5" t="s">
        <v>891</v>
      </c>
      <c r="E5597" s="36" t="s">
        <v>71</v>
      </c>
      <c r="F5597" s="5" t="s">
        <v>18633</v>
      </c>
      <c r="G5597" s="34">
        <v>45971</v>
      </c>
      <c r="H5597" s="33" t="s">
        <v>18630</v>
      </c>
      <c r="I5597" s="34"/>
      <c r="J5597" s="5" t="s">
        <v>18630</v>
      </c>
      <c r="K5597" s="34"/>
      <c r="L5597" s="5" t="s">
        <v>42</v>
      </c>
      <c r="M5597" s="33" t="s">
        <v>9827</v>
      </c>
      <c r="N5597" s="5" t="s">
        <v>26</v>
      </c>
      <c r="O5597" s="35">
        <v>447098.83</v>
      </c>
      <c r="P5597" s="5" t="s">
        <v>18633</v>
      </c>
      <c r="Q5597" s="5" t="str">
        <f t="shared" si="87"/>
        <v>Arquivado</v>
      </c>
      <c r="R5597" s="32" t="e">
        <v>#N/A</v>
      </c>
    </row>
    <row r="5598" spans="1:18" x14ac:dyDescent="0.2">
      <c r="A5598" s="5" t="s">
        <v>18313</v>
      </c>
      <c r="B5598" s="5" t="s">
        <v>18314</v>
      </c>
      <c r="C5598" s="5" t="s">
        <v>18315</v>
      </c>
      <c r="D5598" s="5" t="s">
        <v>829</v>
      </c>
      <c r="E5598" s="36" t="s">
        <v>71</v>
      </c>
      <c r="F5598" s="5" t="s">
        <v>18633</v>
      </c>
      <c r="G5598" s="34">
        <v>43224</v>
      </c>
      <c r="H5598" s="33" t="s">
        <v>18633</v>
      </c>
      <c r="I5598" s="34">
        <v>43538</v>
      </c>
      <c r="J5598" s="33" t="s">
        <v>18633</v>
      </c>
      <c r="K5598" s="34">
        <v>43970</v>
      </c>
      <c r="L5598" s="33" t="s">
        <v>42</v>
      </c>
      <c r="M5598" s="33" t="s">
        <v>646</v>
      </c>
      <c r="N5598" s="5" t="s">
        <v>26</v>
      </c>
      <c r="O5598" s="35">
        <v>40000</v>
      </c>
      <c r="P5598" s="5" t="s">
        <v>18630</v>
      </c>
      <c r="Q5598" s="5" t="str">
        <f t="shared" si="87"/>
        <v>Arquivado</v>
      </c>
      <c r="R5598" s="32" t="e">
        <v>#N/A</v>
      </c>
    </row>
    <row r="5599" spans="1:18" x14ac:dyDescent="0.2">
      <c r="A5599" s="5" t="s">
        <v>18316</v>
      </c>
      <c r="B5599" s="5"/>
      <c r="C5599" s="5" t="s">
        <v>18317</v>
      </c>
      <c r="D5599" s="5" t="s">
        <v>891</v>
      </c>
      <c r="E5599" s="36" t="s">
        <v>71</v>
      </c>
      <c r="F5599" s="5" t="s">
        <v>18633</v>
      </c>
      <c r="G5599" s="34">
        <v>45918</v>
      </c>
      <c r="H5599" s="33" t="s">
        <v>18630</v>
      </c>
      <c r="I5599" s="34"/>
      <c r="J5599" s="5" t="s">
        <v>18630</v>
      </c>
      <c r="K5599" s="34"/>
      <c r="L5599" s="5" t="s">
        <v>42</v>
      </c>
      <c r="M5599" s="33" t="s">
        <v>43</v>
      </c>
      <c r="N5599" s="5" t="s">
        <v>26</v>
      </c>
      <c r="O5599" s="35">
        <v>268635.15000000002</v>
      </c>
      <c r="P5599" s="5" t="s">
        <v>18633</v>
      </c>
      <c r="Q5599" s="5" t="str">
        <f t="shared" si="87"/>
        <v>Arquivado</v>
      </c>
      <c r="R5599" s="32" t="e">
        <v>#N/A</v>
      </c>
    </row>
    <row r="5600" spans="1:18" x14ac:dyDescent="0.2">
      <c r="A5600" s="5" t="s">
        <v>18318</v>
      </c>
      <c r="B5600" s="5"/>
      <c r="C5600" s="5" t="s">
        <v>13753</v>
      </c>
      <c r="D5600" s="5" t="s">
        <v>19221</v>
      </c>
      <c r="E5600" s="36" t="s">
        <v>71</v>
      </c>
      <c r="F5600" s="5" t="s">
        <v>18633</v>
      </c>
      <c r="G5600" s="34">
        <v>43293</v>
      </c>
      <c r="H5600" s="33" t="s">
        <v>18633</v>
      </c>
      <c r="I5600" s="34">
        <v>43447</v>
      </c>
      <c r="J5600" s="33" t="s">
        <v>18633</v>
      </c>
      <c r="K5600" s="34">
        <v>44798</v>
      </c>
      <c r="L5600" s="33" t="s">
        <v>18794</v>
      </c>
      <c r="M5600" s="33" t="s">
        <v>18319</v>
      </c>
      <c r="N5600" s="5" t="s">
        <v>117</v>
      </c>
      <c r="O5600" s="35">
        <v>105814.51</v>
      </c>
      <c r="P5600" s="60" t="s">
        <v>18630</v>
      </c>
      <c r="Q5600" s="5" t="str">
        <f t="shared" si="87"/>
        <v>Ativo</v>
      </c>
      <c r="R5600" s="32" t="e">
        <v>#N/A</v>
      </c>
    </row>
    <row r="5601" spans="1:18" x14ac:dyDescent="0.2">
      <c r="A5601" s="5" t="s">
        <v>18321</v>
      </c>
      <c r="B5601" s="5"/>
      <c r="C5601" s="5" t="s">
        <v>18322</v>
      </c>
      <c r="D5601" s="5" t="s">
        <v>221</v>
      </c>
      <c r="E5601" s="36" t="s">
        <v>71</v>
      </c>
      <c r="F5601" s="5" t="s">
        <v>18633</v>
      </c>
      <c r="G5601" s="34">
        <v>45826</v>
      </c>
      <c r="H5601" s="33" t="s">
        <v>18633</v>
      </c>
      <c r="I5601" s="34">
        <v>46008</v>
      </c>
      <c r="J5601" s="33" t="s">
        <v>18630</v>
      </c>
      <c r="K5601" s="34"/>
      <c r="L5601" s="5" t="s">
        <v>18795</v>
      </c>
      <c r="M5601" s="5" t="s">
        <v>18323</v>
      </c>
      <c r="N5601" s="5" t="s">
        <v>117</v>
      </c>
      <c r="O5601" s="35">
        <v>194877.14</v>
      </c>
      <c r="P5601" s="60" t="s">
        <v>18630</v>
      </c>
      <c r="Q5601" s="5" t="str">
        <f t="shared" si="87"/>
        <v>Ativo</v>
      </c>
      <c r="R5601" s="32" t="e">
        <v>#N/A</v>
      </c>
    </row>
    <row r="5602" spans="1:18" x14ac:dyDescent="0.2">
      <c r="A5602" s="5" t="s">
        <v>18325</v>
      </c>
      <c r="B5602" s="5" t="s">
        <v>18326</v>
      </c>
      <c r="C5602" s="5" t="s">
        <v>18327</v>
      </c>
      <c r="D5602" s="5" t="s">
        <v>2962</v>
      </c>
      <c r="E5602" s="36" t="s">
        <v>71</v>
      </c>
      <c r="F5602" s="5" t="s">
        <v>18633</v>
      </c>
      <c r="G5602" s="34">
        <v>42815</v>
      </c>
      <c r="H5602" s="33" t="s">
        <v>18633</v>
      </c>
      <c r="I5602" s="34">
        <v>43186</v>
      </c>
      <c r="J5602" s="33" t="s">
        <v>18633</v>
      </c>
      <c r="K5602" s="34">
        <v>43235</v>
      </c>
      <c r="L5602" s="33" t="s">
        <v>23</v>
      </c>
      <c r="M5602" s="33" t="s">
        <v>43</v>
      </c>
      <c r="N5602" s="5" t="s">
        <v>26</v>
      </c>
      <c r="O5602" s="35">
        <v>40000</v>
      </c>
      <c r="P5602" s="5" t="s">
        <v>18630</v>
      </c>
      <c r="Q5602" s="5" t="str">
        <f t="shared" si="87"/>
        <v>Arquivado</v>
      </c>
      <c r="R5602" s="32" t="e">
        <v>#N/A</v>
      </c>
    </row>
    <row r="5603" spans="1:18" x14ac:dyDescent="0.2">
      <c r="A5603" s="5" t="s">
        <v>18328</v>
      </c>
      <c r="B5603" s="5" t="s">
        <v>18329</v>
      </c>
      <c r="C5603" s="5" t="s">
        <v>18330</v>
      </c>
      <c r="D5603" s="5" t="s">
        <v>18692</v>
      </c>
      <c r="E5603" s="36" t="s">
        <v>71</v>
      </c>
      <c r="F5603" s="5" t="s">
        <v>18633</v>
      </c>
      <c r="G5603" s="34">
        <v>43257</v>
      </c>
      <c r="H5603" s="33" t="s">
        <v>18633</v>
      </c>
      <c r="I5603" s="34">
        <v>43439</v>
      </c>
      <c r="J5603" s="33" t="s">
        <v>18633</v>
      </c>
      <c r="K5603" s="34">
        <v>44313</v>
      </c>
      <c r="L5603" s="33" t="s">
        <v>42</v>
      </c>
      <c r="M5603" s="33" t="s">
        <v>43</v>
      </c>
      <c r="N5603" s="5" t="s">
        <v>26</v>
      </c>
      <c r="O5603" s="35">
        <v>40000</v>
      </c>
      <c r="P5603" s="5" t="s">
        <v>18630</v>
      </c>
      <c r="Q5603" s="5" t="str">
        <f t="shared" si="87"/>
        <v>Arquivado</v>
      </c>
      <c r="R5603" s="32" t="e">
        <v>#N/A</v>
      </c>
    </row>
    <row r="5604" spans="1:18" x14ac:dyDescent="0.2">
      <c r="A5604" s="5" t="s">
        <v>18331</v>
      </c>
      <c r="B5604" s="5"/>
      <c r="C5604" s="5" t="s">
        <v>18332</v>
      </c>
      <c r="D5604" s="5" t="s">
        <v>891</v>
      </c>
      <c r="E5604" s="36" t="s">
        <v>71</v>
      </c>
      <c r="F5604" s="5" t="s">
        <v>18633</v>
      </c>
      <c r="G5604" s="34">
        <v>45783</v>
      </c>
      <c r="H5604" s="33" t="s">
        <v>18630</v>
      </c>
      <c r="I5604" s="34"/>
      <c r="J5604" s="5" t="s">
        <v>18630</v>
      </c>
      <c r="K5604" s="34"/>
      <c r="L5604" s="5" t="s">
        <v>42</v>
      </c>
      <c r="M5604" s="33" t="s">
        <v>43</v>
      </c>
      <c r="N5604" s="5" t="s">
        <v>26</v>
      </c>
      <c r="O5604" s="35">
        <v>311369.94</v>
      </c>
      <c r="P5604" s="5" t="s">
        <v>18633</v>
      </c>
      <c r="Q5604" s="5" t="str">
        <f t="shared" si="87"/>
        <v>Arquivado</v>
      </c>
      <c r="R5604" s="32" t="e">
        <v>#N/A</v>
      </c>
    </row>
    <row r="5605" spans="1:18" x14ac:dyDescent="0.2">
      <c r="A5605" s="5" t="s">
        <v>18333</v>
      </c>
      <c r="B5605" s="5"/>
      <c r="C5605" s="5" t="s">
        <v>18334</v>
      </c>
      <c r="D5605" s="5" t="s">
        <v>18335</v>
      </c>
      <c r="E5605" s="36" t="s">
        <v>71</v>
      </c>
      <c r="F5605" s="5" t="s">
        <v>18633</v>
      </c>
      <c r="G5605" s="34">
        <v>43571</v>
      </c>
      <c r="H5605" s="33" t="s">
        <v>18633</v>
      </c>
      <c r="I5605" s="34">
        <v>44032</v>
      </c>
      <c r="J5605" s="33" t="s">
        <v>18633</v>
      </c>
      <c r="K5605" s="34">
        <v>44833</v>
      </c>
      <c r="L5605" s="33" t="s">
        <v>42</v>
      </c>
      <c r="M5605" s="5" t="s">
        <v>1734</v>
      </c>
      <c r="N5605" s="5" t="s">
        <v>26</v>
      </c>
      <c r="O5605" s="35">
        <v>455578.95</v>
      </c>
      <c r="P5605" s="5" t="s">
        <v>18633</v>
      </c>
      <c r="Q5605" s="5" t="str">
        <f t="shared" si="87"/>
        <v>Arquivado</v>
      </c>
      <c r="R5605" s="32" t="e">
        <v>#N/A</v>
      </c>
    </row>
    <row r="5606" spans="1:18" x14ac:dyDescent="0.2">
      <c r="A5606" s="5" t="s">
        <v>18336</v>
      </c>
      <c r="B5606" s="5"/>
      <c r="C5606" s="5" t="s">
        <v>18337</v>
      </c>
      <c r="D5606" s="5" t="s">
        <v>1314</v>
      </c>
      <c r="E5606" s="36" t="s">
        <v>71</v>
      </c>
      <c r="F5606" s="5" t="s">
        <v>18633</v>
      </c>
      <c r="G5606" s="34">
        <v>42930</v>
      </c>
      <c r="H5606" s="33" t="s">
        <v>18633</v>
      </c>
      <c r="I5606" s="34">
        <v>43172</v>
      </c>
      <c r="J5606" s="33" t="s">
        <v>18633</v>
      </c>
      <c r="K5606" s="34">
        <v>43642</v>
      </c>
      <c r="L5606" s="33" t="s">
        <v>42</v>
      </c>
      <c r="M5606" s="33" t="s">
        <v>18338</v>
      </c>
      <c r="N5606" s="5" t="s">
        <v>26</v>
      </c>
      <c r="O5606" s="35">
        <v>40000</v>
      </c>
      <c r="P5606" s="5" t="s">
        <v>18630</v>
      </c>
      <c r="Q5606" s="5" t="str">
        <f t="shared" si="87"/>
        <v>Arquivado</v>
      </c>
      <c r="R5606" s="32" t="e">
        <v>#N/A</v>
      </c>
    </row>
    <row r="5607" spans="1:18" x14ac:dyDescent="0.2">
      <c r="A5607" s="5" t="s">
        <v>18340</v>
      </c>
      <c r="B5607" s="5"/>
      <c r="C5607" s="5" t="s">
        <v>434</v>
      </c>
      <c r="D5607" s="5" t="s">
        <v>435</v>
      </c>
      <c r="E5607" s="36" t="s">
        <v>71</v>
      </c>
      <c r="F5607" s="5" t="s">
        <v>18630</v>
      </c>
      <c r="G5607" s="34"/>
      <c r="H5607" s="5" t="s">
        <v>18630</v>
      </c>
      <c r="I5607" s="34"/>
      <c r="J5607" s="5" t="s">
        <v>18630</v>
      </c>
      <c r="K5607" s="34"/>
      <c r="L5607" s="5" t="s">
        <v>18793</v>
      </c>
      <c r="M5607" s="5" t="s">
        <v>18341</v>
      </c>
      <c r="N5607" s="5" t="s">
        <v>18712</v>
      </c>
      <c r="O5607" s="35">
        <v>171785.11</v>
      </c>
      <c r="P5607" s="60" t="s">
        <v>18630</v>
      </c>
      <c r="Q5607" s="5" t="str">
        <f t="shared" si="87"/>
        <v>Ativo</v>
      </c>
      <c r="R5607" s="32" t="e">
        <v>#N/A</v>
      </c>
    </row>
    <row r="5608" spans="1:18" x14ac:dyDescent="0.2">
      <c r="A5608" s="5" t="s">
        <v>18343</v>
      </c>
      <c r="B5608" s="5"/>
      <c r="C5608" s="5" t="s">
        <v>18344</v>
      </c>
      <c r="D5608" s="5" t="s">
        <v>18691</v>
      </c>
      <c r="E5608" s="36" t="s">
        <v>71</v>
      </c>
      <c r="F5608" s="5" t="s">
        <v>18630</v>
      </c>
      <c r="G5608" s="34"/>
      <c r="H5608" s="5" t="s">
        <v>18630</v>
      </c>
      <c r="I5608" s="34"/>
      <c r="J5608" s="5" t="s">
        <v>18630</v>
      </c>
      <c r="K5608" s="34"/>
      <c r="L5608" s="5" t="s">
        <v>23</v>
      </c>
      <c r="M5608" s="5" t="s">
        <v>43</v>
      </c>
      <c r="N5608" s="5" t="s">
        <v>26</v>
      </c>
      <c r="O5608" s="35">
        <v>40000</v>
      </c>
      <c r="P5608" s="5" t="s">
        <v>18630</v>
      </c>
      <c r="Q5608" s="5" t="str">
        <f t="shared" si="87"/>
        <v>Arquivado</v>
      </c>
      <c r="R5608" s="32" t="e">
        <v>#N/A</v>
      </c>
    </row>
    <row r="5609" spans="1:18" x14ac:dyDescent="0.2">
      <c r="A5609" s="5" t="s">
        <v>18345</v>
      </c>
      <c r="B5609" s="5"/>
      <c r="C5609" s="5" t="s">
        <v>18346</v>
      </c>
      <c r="D5609" s="5" t="s">
        <v>8500</v>
      </c>
      <c r="E5609" s="36" t="s">
        <v>71</v>
      </c>
      <c r="F5609" s="5" t="s">
        <v>18633</v>
      </c>
      <c r="G5609" s="34">
        <v>45758</v>
      </c>
      <c r="H5609" s="33" t="s">
        <v>18633</v>
      </c>
      <c r="I5609" s="34">
        <v>45911</v>
      </c>
      <c r="J5609" s="33" t="s">
        <v>18630</v>
      </c>
      <c r="K5609" s="34"/>
      <c r="L5609" s="5" t="s">
        <v>18796</v>
      </c>
      <c r="M5609" s="5" t="s">
        <v>1211</v>
      </c>
      <c r="N5609" s="5" t="s">
        <v>210</v>
      </c>
      <c r="O5609" s="35">
        <v>96555.42</v>
      </c>
      <c r="P5609" s="60" t="s">
        <v>18630</v>
      </c>
      <c r="Q5609" s="5" t="str">
        <f t="shared" si="87"/>
        <v>Ativo</v>
      </c>
      <c r="R5609" s="32" t="e">
        <v>#N/A</v>
      </c>
    </row>
    <row r="5610" spans="1:18" x14ac:dyDescent="0.2">
      <c r="A5610" s="5" t="s">
        <v>18347</v>
      </c>
      <c r="B5610" s="5"/>
      <c r="C5610" s="5" t="s">
        <v>10645</v>
      </c>
      <c r="D5610" s="5" t="s">
        <v>18691</v>
      </c>
      <c r="E5610" s="36" t="s">
        <v>71</v>
      </c>
      <c r="F5610" s="5" t="s">
        <v>18633</v>
      </c>
      <c r="G5610" s="34">
        <v>42695</v>
      </c>
      <c r="H5610" s="33" t="s">
        <v>18630</v>
      </c>
      <c r="I5610" s="34"/>
      <c r="J5610" s="5" t="s">
        <v>18630</v>
      </c>
      <c r="K5610" s="34"/>
      <c r="L5610" s="5" t="s">
        <v>42</v>
      </c>
      <c r="M5610" s="5" t="s">
        <v>43</v>
      </c>
      <c r="N5610" s="5" t="s">
        <v>26</v>
      </c>
      <c r="O5610" s="35">
        <v>35000</v>
      </c>
      <c r="P5610" s="5" t="s">
        <v>18630</v>
      </c>
      <c r="Q5610" s="5" t="str">
        <f t="shared" si="87"/>
        <v>Arquivado</v>
      </c>
      <c r="R5610" s="32" t="e">
        <v>#N/A</v>
      </c>
    </row>
    <row r="5611" spans="1:18" x14ac:dyDescent="0.2">
      <c r="A5611" s="5" t="s">
        <v>18348</v>
      </c>
      <c r="B5611" s="5" t="s">
        <v>18349</v>
      </c>
      <c r="C5611" s="5" t="s">
        <v>18350</v>
      </c>
      <c r="D5611" s="5" t="s">
        <v>18692</v>
      </c>
      <c r="E5611" s="36" t="s">
        <v>71</v>
      </c>
      <c r="F5611" s="5" t="s">
        <v>18633</v>
      </c>
      <c r="G5611" s="34">
        <v>42921</v>
      </c>
      <c r="H5611" s="33" t="s">
        <v>18633</v>
      </c>
      <c r="I5611" s="34">
        <v>43517</v>
      </c>
      <c r="J5611" s="33" t="s">
        <v>18633</v>
      </c>
      <c r="K5611" s="34">
        <v>44965</v>
      </c>
      <c r="L5611" s="33" t="s">
        <v>42</v>
      </c>
      <c r="M5611" s="5" t="s">
        <v>18351</v>
      </c>
      <c r="N5611" s="5" t="s">
        <v>26</v>
      </c>
      <c r="O5611" s="35">
        <v>40000</v>
      </c>
      <c r="P5611" s="5" t="s">
        <v>18630</v>
      </c>
      <c r="Q5611" s="5" t="str">
        <f t="shared" si="87"/>
        <v>Arquivado</v>
      </c>
      <c r="R5611" s="32" t="e">
        <v>#N/A</v>
      </c>
    </row>
    <row r="5612" spans="1:18" x14ac:dyDescent="0.2">
      <c r="A5612" s="5" t="s">
        <v>18353</v>
      </c>
      <c r="B5612" s="5"/>
      <c r="C5612" s="5" t="s">
        <v>18354</v>
      </c>
      <c r="D5612" s="5" t="s">
        <v>18355</v>
      </c>
      <c r="E5612" s="36" t="s">
        <v>279</v>
      </c>
      <c r="F5612" s="5" t="s">
        <v>18633</v>
      </c>
      <c r="G5612" s="34">
        <v>45894</v>
      </c>
      <c r="H5612" s="33" t="s">
        <v>18630</v>
      </c>
      <c r="I5612" s="34"/>
      <c r="J5612" s="5" t="s">
        <v>18633</v>
      </c>
      <c r="K5612" s="34">
        <v>45931</v>
      </c>
      <c r="L5612" s="33" t="s">
        <v>18794</v>
      </c>
      <c r="M5612" s="33" t="s">
        <v>3278</v>
      </c>
      <c r="N5612" s="5" t="s">
        <v>117</v>
      </c>
      <c r="O5612" s="35">
        <v>26030.04</v>
      </c>
      <c r="P5612" s="60" t="s">
        <v>18630</v>
      </c>
      <c r="Q5612" s="5" t="str">
        <f t="shared" si="87"/>
        <v>Ativo</v>
      </c>
      <c r="R5612" s="32" t="e">
        <v>#N/A</v>
      </c>
    </row>
    <row r="5613" spans="1:18" x14ac:dyDescent="0.2">
      <c r="A5613" s="5" t="s">
        <v>18356</v>
      </c>
      <c r="B5613" s="5"/>
      <c r="C5613" s="5" t="s">
        <v>18357</v>
      </c>
      <c r="D5613" s="5" t="s">
        <v>443</v>
      </c>
      <c r="E5613" s="36" t="s">
        <v>71</v>
      </c>
      <c r="F5613" s="5" t="s">
        <v>18633</v>
      </c>
      <c r="G5613" s="34">
        <v>45726</v>
      </c>
      <c r="H5613" s="33" t="s">
        <v>18633</v>
      </c>
      <c r="I5613" s="34">
        <v>45861</v>
      </c>
      <c r="J5613" s="33" t="s">
        <v>18630</v>
      </c>
      <c r="K5613" s="34"/>
      <c r="L5613" s="5" t="s">
        <v>18796</v>
      </c>
      <c r="M5613" s="5" t="s">
        <v>1211</v>
      </c>
      <c r="N5613" s="5" t="s">
        <v>117</v>
      </c>
      <c r="O5613" s="35">
        <v>173543.26</v>
      </c>
      <c r="P5613" s="60" t="s">
        <v>18630</v>
      </c>
      <c r="Q5613" s="5" t="str">
        <f t="shared" si="87"/>
        <v>Ativo</v>
      </c>
      <c r="R5613" s="32" t="e">
        <v>#N/A</v>
      </c>
    </row>
    <row r="5614" spans="1:18" x14ac:dyDescent="0.2">
      <c r="A5614" s="5" t="s">
        <v>18358</v>
      </c>
      <c r="B5614" s="5" t="s">
        <v>18359</v>
      </c>
      <c r="C5614" s="5" t="s">
        <v>18360</v>
      </c>
      <c r="D5614" s="5" t="s">
        <v>18361</v>
      </c>
      <c r="E5614" s="36" t="s">
        <v>71</v>
      </c>
      <c r="F5614" s="5" t="s">
        <v>18633</v>
      </c>
      <c r="G5614" s="34">
        <v>42852</v>
      </c>
      <c r="H5614" s="33" t="s">
        <v>18633</v>
      </c>
      <c r="I5614" s="34">
        <v>43280</v>
      </c>
      <c r="J5614" s="33" t="s">
        <v>18633</v>
      </c>
      <c r="K5614" s="34">
        <v>43699</v>
      </c>
      <c r="L5614" s="33" t="s">
        <v>42</v>
      </c>
      <c r="M5614" s="33" t="s">
        <v>1734</v>
      </c>
      <c r="N5614" s="5" t="s">
        <v>26</v>
      </c>
      <c r="O5614" s="35">
        <v>40000</v>
      </c>
      <c r="P5614" s="5" t="s">
        <v>18630</v>
      </c>
      <c r="Q5614" s="5" t="str">
        <f t="shared" si="87"/>
        <v>Arquivado</v>
      </c>
      <c r="R5614" s="32" t="e">
        <v>#N/A</v>
      </c>
    </row>
    <row r="5615" spans="1:18" x14ac:dyDescent="0.2">
      <c r="A5615" s="5" t="s">
        <v>18362</v>
      </c>
      <c r="B5615" s="5"/>
      <c r="C5615" s="5" t="s">
        <v>18363</v>
      </c>
      <c r="D5615" s="5" t="s">
        <v>18364</v>
      </c>
      <c r="E5615" s="36" t="s">
        <v>71</v>
      </c>
      <c r="F5615" s="5" t="s">
        <v>18633</v>
      </c>
      <c r="G5615" s="34">
        <v>45749</v>
      </c>
      <c r="H5615" s="33" t="s">
        <v>18633</v>
      </c>
      <c r="I5615" s="34">
        <v>45964</v>
      </c>
      <c r="J5615" s="33" t="s">
        <v>18630</v>
      </c>
      <c r="K5615" s="34"/>
      <c r="L5615" s="5" t="s">
        <v>18795</v>
      </c>
      <c r="M5615" s="5" t="s">
        <v>18365</v>
      </c>
      <c r="N5615" s="5" t="s">
        <v>117</v>
      </c>
      <c r="O5615" s="35">
        <v>663350.75</v>
      </c>
      <c r="P5615" s="60" t="s">
        <v>18630</v>
      </c>
      <c r="Q5615" s="5" t="str">
        <f t="shared" si="87"/>
        <v>Ativo</v>
      </c>
      <c r="R5615" s="32" t="e">
        <v>#N/A</v>
      </c>
    </row>
    <row r="5616" spans="1:18" x14ac:dyDescent="0.2">
      <c r="A5616" s="5" t="s">
        <v>18367</v>
      </c>
      <c r="B5616" s="5"/>
      <c r="C5616" s="5" t="s">
        <v>18368</v>
      </c>
      <c r="D5616" s="5" t="s">
        <v>19445</v>
      </c>
      <c r="E5616" s="36" t="s">
        <v>71</v>
      </c>
      <c r="F5616" s="5" t="s">
        <v>18633</v>
      </c>
      <c r="G5616" s="34">
        <v>43084</v>
      </c>
      <c r="H5616" s="33" t="s">
        <v>18633</v>
      </c>
      <c r="I5616" s="34">
        <v>43263</v>
      </c>
      <c r="J5616" s="33" t="s">
        <v>18633</v>
      </c>
      <c r="K5616" s="34">
        <v>43329</v>
      </c>
      <c r="L5616" s="33" t="s">
        <v>42</v>
      </c>
      <c r="M5616" s="33" t="s">
        <v>18369</v>
      </c>
      <c r="N5616" s="5" t="s">
        <v>26</v>
      </c>
      <c r="O5616" s="35">
        <v>40000</v>
      </c>
      <c r="P5616" s="5" t="s">
        <v>18633</v>
      </c>
      <c r="Q5616" s="5" t="str">
        <f t="shared" si="87"/>
        <v>Arquivado</v>
      </c>
      <c r="R5616" s="32" t="e">
        <v>#N/A</v>
      </c>
    </row>
    <row r="5617" spans="1:18" x14ac:dyDescent="0.2">
      <c r="A5617" s="5" t="s">
        <v>18371</v>
      </c>
      <c r="B5617" s="5"/>
      <c r="C5617" s="5" t="s">
        <v>18372</v>
      </c>
      <c r="D5617" s="5" t="s">
        <v>18373</v>
      </c>
      <c r="E5617" s="36" t="s">
        <v>71</v>
      </c>
      <c r="F5617" s="5" t="s">
        <v>18633</v>
      </c>
      <c r="G5617" s="34">
        <v>46121</v>
      </c>
      <c r="H5617" s="33" t="s">
        <v>18630</v>
      </c>
      <c r="I5617" s="34"/>
      <c r="J5617" s="5" t="s">
        <v>18630</v>
      </c>
      <c r="K5617" s="34"/>
      <c r="L5617" s="5" t="s">
        <v>18795</v>
      </c>
      <c r="M5617" s="5" t="s">
        <v>18374</v>
      </c>
      <c r="N5617" s="5" t="s">
        <v>210</v>
      </c>
      <c r="O5617" s="35">
        <v>106278.28</v>
      </c>
      <c r="P5617" s="60" t="s">
        <v>18630</v>
      </c>
      <c r="Q5617" s="5" t="str">
        <f t="shared" si="87"/>
        <v>Ativo</v>
      </c>
      <c r="R5617" s="32" t="e">
        <v>#N/A</v>
      </c>
    </row>
    <row r="5618" spans="1:18" x14ac:dyDescent="0.2">
      <c r="A5618" s="5" t="s">
        <v>18376</v>
      </c>
      <c r="B5618" s="5"/>
      <c r="C5618" s="5" t="s">
        <v>18377</v>
      </c>
      <c r="D5618" s="5" t="s">
        <v>14557</v>
      </c>
      <c r="E5618" s="36" t="s">
        <v>71</v>
      </c>
      <c r="F5618" s="5" t="s">
        <v>18630</v>
      </c>
      <c r="G5618" s="34"/>
      <c r="H5618" s="5" t="s">
        <v>18630</v>
      </c>
      <c r="I5618" s="34"/>
      <c r="J5618" s="5" t="s">
        <v>18630</v>
      </c>
      <c r="K5618" s="34"/>
      <c r="L5618" s="5" t="s">
        <v>18793</v>
      </c>
      <c r="M5618" s="5" t="s">
        <v>18378</v>
      </c>
      <c r="N5618" s="5" t="s">
        <v>18712</v>
      </c>
      <c r="O5618" s="35">
        <v>139159.46</v>
      </c>
      <c r="P5618" s="60" t="s">
        <v>18630</v>
      </c>
      <c r="Q5618" s="5" t="str">
        <f t="shared" si="87"/>
        <v>Ativo</v>
      </c>
      <c r="R5618" s="32" t="e">
        <v>#N/A</v>
      </c>
    </row>
    <row r="5619" spans="1:18" x14ac:dyDescent="0.2">
      <c r="A5619" s="5" t="s">
        <v>18380</v>
      </c>
      <c r="B5619" s="5" t="s">
        <v>18381</v>
      </c>
      <c r="C5619" s="5" t="s">
        <v>18382</v>
      </c>
      <c r="D5619" s="5" t="s">
        <v>89</v>
      </c>
      <c r="E5619" s="36" t="s">
        <v>71</v>
      </c>
      <c r="F5619" s="5" t="s">
        <v>18633</v>
      </c>
      <c r="G5619" s="34">
        <v>43181</v>
      </c>
      <c r="H5619" s="33" t="s">
        <v>18633</v>
      </c>
      <c r="I5619" s="34">
        <v>43383</v>
      </c>
      <c r="J5619" s="33" t="s">
        <v>18630</v>
      </c>
      <c r="K5619" s="34"/>
      <c r="L5619" s="5" t="s">
        <v>18796</v>
      </c>
      <c r="M5619" s="5" t="s">
        <v>18383</v>
      </c>
      <c r="N5619" s="5" t="s">
        <v>117</v>
      </c>
      <c r="O5619" s="35">
        <v>40000</v>
      </c>
      <c r="P5619" s="60" t="s">
        <v>18630</v>
      </c>
      <c r="Q5619" s="5" t="str">
        <f t="shared" si="87"/>
        <v>Ativo</v>
      </c>
      <c r="R5619" s="32" t="e">
        <v>#N/A</v>
      </c>
    </row>
    <row r="5620" spans="1:18" x14ac:dyDescent="0.2">
      <c r="A5620" s="5" t="s">
        <v>18385</v>
      </c>
      <c r="B5620" s="5"/>
      <c r="C5620" s="5" t="s">
        <v>11790</v>
      </c>
      <c r="D5620" s="5" t="s">
        <v>1283</v>
      </c>
      <c r="E5620" s="36" t="s">
        <v>71</v>
      </c>
      <c r="F5620" s="5" t="s">
        <v>18633</v>
      </c>
      <c r="G5620" s="34">
        <v>42797</v>
      </c>
      <c r="H5620" s="33" t="s">
        <v>18633</v>
      </c>
      <c r="I5620" s="34">
        <v>44543</v>
      </c>
      <c r="J5620" s="33" t="s">
        <v>18633</v>
      </c>
      <c r="K5620" s="34">
        <v>45222</v>
      </c>
      <c r="L5620" s="33" t="s">
        <v>42</v>
      </c>
      <c r="M5620" s="33" t="s">
        <v>18386</v>
      </c>
      <c r="N5620" s="5" t="s">
        <v>26</v>
      </c>
      <c r="O5620" s="35">
        <v>40000</v>
      </c>
      <c r="P5620" s="5" t="s">
        <v>18630</v>
      </c>
      <c r="Q5620" s="5" t="str">
        <f t="shared" si="87"/>
        <v>Arquivado</v>
      </c>
      <c r="R5620" s="32" t="e">
        <v>#N/A</v>
      </c>
    </row>
    <row r="5621" spans="1:18" x14ac:dyDescent="0.2">
      <c r="A5621" s="5" t="s">
        <v>18388</v>
      </c>
      <c r="B5621" s="5"/>
      <c r="C5621" s="5" t="s">
        <v>18389</v>
      </c>
      <c r="D5621" s="5" t="s">
        <v>11849</v>
      </c>
      <c r="E5621" s="36" t="s">
        <v>71</v>
      </c>
      <c r="F5621" s="5" t="s">
        <v>18630</v>
      </c>
      <c r="G5621" s="34"/>
      <c r="H5621" s="5" t="s">
        <v>18630</v>
      </c>
      <c r="I5621" s="34"/>
      <c r="J5621" s="5" t="s">
        <v>18630</v>
      </c>
      <c r="K5621" s="34"/>
      <c r="L5621" s="5" t="s">
        <v>42</v>
      </c>
      <c r="M5621" s="5" t="s">
        <v>43</v>
      </c>
      <c r="N5621" s="5" t="s">
        <v>26</v>
      </c>
      <c r="O5621" s="35">
        <v>40000</v>
      </c>
      <c r="P5621" s="5" t="s">
        <v>18630</v>
      </c>
      <c r="Q5621" s="5" t="str">
        <f t="shared" si="87"/>
        <v>Arquivado</v>
      </c>
      <c r="R5621" s="32" t="e">
        <v>#N/A</v>
      </c>
    </row>
    <row r="5622" spans="1:18" x14ac:dyDescent="0.2">
      <c r="A5622" s="5" t="s">
        <v>18390</v>
      </c>
      <c r="B5622" s="5"/>
      <c r="C5622" s="5" t="s">
        <v>5302</v>
      </c>
      <c r="D5622" s="5" t="s">
        <v>19255</v>
      </c>
      <c r="E5622" s="36" t="s">
        <v>39</v>
      </c>
      <c r="F5622" s="5" t="s">
        <v>18630</v>
      </c>
      <c r="G5622" s="34"/>
      <c r="H5622" s="5" t="s">
        <v>18630</v>
      </c>
      <c r="I5622" s="34"/>
      <c r="J5622" s="5" t="s">
        <v>18630</v>
      </c>
      <c r="K5622" s="34"/>
      <c r="L5622" s="5" t="s">
        <v>42</v>
      </c>
      <c r="M5622" s="33" t="s">
        <v>18391</v>
      </c>
      <c r="N5622" s="5" t="s">
        <v>26</v>
      </c>
      <c r="O5622" s="35">
        <v>90000</v>
      </c>
      <c r="P5622" s="5" t="s">
        <v>18633</v>
      </c>
      <c r="Q5622" s="5" t="str">
        <f t="shared" si="87"/>
        <v>Arquivado</v>
      </c>
      <c r="R5622" s="32" t="e">
        <v>#N/A</v>
      </c>
    </row>
    <row r="5623" spans="1:18" x14ac:dyDescent="0.2">
      <c r="A5623" s="5" t="s">
        <v>18393</v>
      </c>
      <c r="B5623" s="5"/>
      <c r="C5623" s="5" t="s">
        <v>18394</v>
      </c>
      <c r="D5623" s="5" t="s">
        <v>11401</v>
      </c>
      <c r="E5623" s="36" t="s">
        <v>71</v>
      </c>
      <c r="F5623" s="5" t="s">
        <v>18633</v>
      </c>
      <c r="G5623" s="34">
        <v>43067</v>
      </c>
      <c r="H5623" s="33" t="s">
        <v>18633</v>
      </c>
      <c r="I5623" s="34">
        <v>43564</v>
      </c>
      <c r="J5623" s="33" t="s">
        <v>18633</v>
      </c>
      <c r="K5623" s="34">
        <v>44291</v>
      </c>
      <c r="L5623" s="33" t="s">
        <v>42</v>
      </c>
      <c r="M5623" s="33" t="s">
        <v>43</v>
      </c>
      <c r="N5623" s="5" t="s">
        <v>26</v>
      </c>
      <c r="O5623" s="35">
        <v>40000</v>
      </c>
      <c r="P5623" s="5" t="s">
        <v>18630</v>
      </c>
      <c r="Q5623" s="5" t="str">
        <f t="shared" si="87"/>
        <v>Arquivado</v>
      </c>
      <c r="R5623" s="32" t="e">
        <v>#N/A</v>
      </c>
    </row>
    <row r="5624" spans="1:18" x14ac:dyDescent="0.2">
      <c r="A5624" s="5" t="s">
        <v>18395</v>
      </c>
      <c r="B5624" s="5"/>
      <c r="C5624" s="5" t="s">
        <v>18396</v>
      </c>
      <c r="D5624" s="5" t="s">
        <v>41</v>
      </c>
      <c r="E5624" s="36" t="s">
        <v>71</v>
      </c>
      <c r="F5624" s="5" t="s">
        <v>18633</v>
      </c>
      <c r="G5624" s="34">
        <v>43025</v>
      </c>
      <c r="H5624" s="33" t="s">
        <v>18633</v>
      </c>
      <c r="I5624" s="34">
        <v>43374</v>
      </c>
      <c r="J5624" s="33" t="s">
        <v>18633</v>
      </c>
      <c r="K5624" s="34">
        <v>43689</v>
      </c>
      <c r="L5624" s="33" t="s">
        <v>42</v>
      </c>
      <c r="M5624" s="5" t="s">
        <v>43</v>
      </c>
      <c r="N5624" s="5" t="s">
        <v>26</v>
      </c>
      <c r="O5624" s="35">
        <v>300000</v>
      </c>
      <c r="P5624" s="5" t="s">
        <v>18630</v>
      </c>
      <c r="Q5624" s="5" t="str">
        <f t="shared" si="87"/>
        <v>Arquivado</v>
      </c>
      <c r="R5624" s="32" t="e">
        <v>#N/A</v>
      </c>
    </row>
    <row r="5625" spans="1:18" x14ac:dyDescent="0.2">
      <c r="A5625" s="5" t="s">
        <v>18397</v>
      </c>
      <c r="B5625" s="5" t="s">
        <v>18398</v>
      </c>
      <c r="C5625" s="5" t="s">
        <v>18399</v>
      </c>
      <c r="D5625" s="5" t="s">
        <v>18400</v>
      </c>
      <c r="E5625" s="36" t="s">
        <v>71</v>
      </c>
      <c r="F5625" s="5" t="s">
        <v>18633</v>
      </c>
      <c r="G5625" s="34">
        <v>42923</v>
      </c>
      <c r="H5625" s="33" t="s">
        <v>18633</v>
      </c>
      <c r="I5625" s="34">
        <v>43305</v>
      </c>
      <c r="J5625" s="33" t="s">
        <v>18633</v>
      </c>
      <c r="K5625" s="34">
        <v>43487</v>
      </c>
      <c r="L5625" s="33" t="s">
        <v>42</v>
      </c>
      <c r="M5625" s="5" t="s">
        <v>43</v>
      </c>
      <c r="N5625" s="5" t="s">
        <v>26</v>
      </c>
      <c r="O5625" s="35">
        <v>40000</v>
      </c>
      <c r="P5625" s="5" t="s">
        <v>18630</v>
      </c>
      <c r="Q5625" s="5" t="str">
        <f t="shared" si="87"/>
        <v>Arquivado</v>
      </c>
      <c r="R5625" s="32" t="e">
        <v>#N/A</v>
      </c>
    </row>
    <row r="5626" spans="1:18" x14ac:dyDescent="0.2">
      <c r="A5626" s="5" t="s">
        <v>18401</v>
      </c>
      <c r="B5626" s="5" t="s">
        <v>18402</v>
      </c>
      <c r="C5626" s="5" t="s">
        <v>14856</v>
      </c>
      <c r="D5626" s="5" t="s">
        <v>11362</v>
      </c>
      <c r="E5626" s="36" t="s">
        <v>71</v>
      </c>
      <c r="F5626" s="5" t="s">
        <v>18633</v>
      </c>
      <c r="G5626" s="34">
        <v>42923</v>
      </c>
      <c r="H5626" s="33" t="s">
        <v>18633</v>
      </c>
      <c r="I5626" s="34">
        <v>43209</v>
      </c>
      <c r="J5626" s="33" t="s">
        <v>18633</v>
      </c>
      <c r="K5626" s="34">
        <v>44176</v>
      </c>
      <c r="L5626" s="33" t="s">
        <v>42</v>
      </c>
      <c r="M5626" s="33" t="s">
        <v>238</v>
      </c>
      <c r="N5626" s="5" t="s">
        <v>26</v>
      </c>
      <c r="O5626" s="35">
        <v>40000</v>
      </c>
      <c r="P5626" s="5" t="s">
        <v>18630</v>
      </c>
      <c r="Q5626" s="5" t="str">
        <f t="shared" si="87"/>
        <v>Arquivado</v>
      </c>
      <c r="R5626" s="32" t="e">
        <v>#N/A</v>
      </c>
    </row>
    <row r="5627" spans="1:18" x14ac:dyDescent="0.2">
      <c r="A5627" s="5" t="s">
        <v>18403</v>
      </c>
      <c r="B5627" s="5"/>
      <c r="C5627" s="5" t="s">
        <v>18404</v>
      </c>
      <c r="D5627" s="5" t="s">
        <v>18812</v>
      </c>
      <c r="E5627" s="36" t="s">
        <v>71</v>
      </c>
      <c r="F5627" s="5" t="s">
        <v>18633</v>
      </c>
      <c r="G5627" s="34">
        <v>45790</v>
      </c>
      <c r="H5627" s="33" t="s">
        <v>18633</v>
      </c>
      <c r="I5627" s="34">
        <v>45943</v>
      </c>
      <c r="J5627" s="33" t="s">
        <v>18630</v>
      </c>
      <c r="K5627" s="34"/>
      <c r="L5627" s="5" t="s">
        <v>18795</v>
      </c>
      <c r="M5627" s="5" t="s">
        <v>18405</v>
      </c>
      <c r="N5627" s="5" t="s">
        <v>117</v>
      </c>
      <c r="O5627" s="35">
        <v>188666.46</v>
      </c>
      <c r="P5627" s="60" t="s">
        <v>18630</v>
      </c>
      <c r="Q5627" s="5" t="str">
        <f t="shared" si="87"/>
        <v>Ativo</v>
      </c>
      <c r="R5627" s="32" t="e">
        <v>#N/A</v>
      </c>
    </row>
    <row r="5628" spans="1:18" x14ac:dyDescent="0.2">
      <c r="A5628" s="5" t="s">
        <v>18407</v>
      </c>
      <c r="B5628" s="5"/>
      <c r="C5628" s="5" t="s">
        <v>18408</v>
      </c>
      <c r="D5628" s="5" t="s">
        <v>18260</v>
      </c>
      <c r="E5628" s="36" t="s">
        <v>71</v>
      </c>
      <c r="F5628" s="5" t="s">
        <v>18630</v>
      </c>
      <c r="G5628" s="34"/>
      <c r="H5628" s="5" t="s">
        <v>18630</v>
      </c>
      <c r="I5628" s="34"/>
      <c r="J5628" s="5" t="s">
        <v>18630</v>
      </c>
      <c r="K5628" s="34"/>
      <c r="L5628" s="5" t="s">
        <v>42</v>
      </c>
      <c r="M5628" s="5" t="s">
        <v>43</v>
      </c>
      <c r="N5628" s="5" t="s">
        <v>26</v>
      </c>
      <c r="O5628" s="35">
        <v>70933.17</v>
      </c>
      <c r="P5628" s="5" t="s">
        <v>18630</v>
      </c>
      <c r="Q5628" s="5" t="str">
        <f t="shared" si="87"/>
        <v>Arquivado</v>
      </c>
      <c r="R5628" s="32" t="e">
        <v>#N/A</v>
      </c>
    </row>
    <row r="5629" spans="1:18" x14ac:dyDescent="0.2">
      <c r="A5629" s="5" t="s">
        <v>18409</v>
      </c>
      <c r="B5629" s="5"/>
      <c r="C5629" s="5" t="s">
        <v>18410</v>
      </c>
      <c r="D5629" s="5" t="s">
        <v>16797</v>
      </c>
      <c r="E5629" s="36" t="s">
        <v>71</v>
      </c>
      <c r="F5629" s="5" t="s">
        <v>18630</v>
      </c>
      <c r="G5629" s="34"/>
      <c r="H5629" s="5" t="s">
        <v>18630</v>
      </c>
      <c r="I5629" s="34"/>
      <c r="J5629" s="5" t="s">
        <v>18630</v>
      </c>
      <c r="K5629" s="34"/>
      <c r="L5629" s="5" t="s">
        <v>18793</v>
      </c>
      <c r="M5629" s="5" t="s">
        <v>18411</v>
      </c>
      <c r="N5629" s="5" t="s">
        <v>18712</v>
      </c>
      <c r="O5629" s="35">
        <v>349741.76</v>
      </c>
      <c r="P5629" s="60" t="s">
        <v>18630</v>
      </c>
      <c r="Q5629" s="5" t="str">
        <f t="shared" si="87"/>
        <v>Ativo</v>
      </c>
      <c r="R5629" s="32" t="e">
        <v>#N/A</v>
      </c>
    </row>
    <row r="5630" spans="1:18" x14ac:dyDescent="0.2">
      <c r="A5630" s="5" t="s">
        <v>18413</v>
      </c>
      <c r="B5630" s="5"/>
      <c r="C5630" s="5" t="s">
        <v>17428</v>
      </c>
      <c r="D5630" s="5" t="s">
        <v>18414</v>
      </c>
      <c r="E5630" s="36" t="s">
        <v>71</v>
      </c>
      <c r="F5630" s="5" t="s">
        <v>18633</v>
      </c>
      <c r="G5630" s="34">
        <v>45708</v>
      </c>
      <c r="H5630" s="33" t="s">
        <v>18633</v>
      </c>
      <c r="I5630" s="34">
        <v>45950</v>
      </c>
      <c r="J5630" s="33" t="s">
        <v>18630</v>
      </c>
      <c r="K5630" s="34"/>
      <c r="L5630" s="5" t="s">
        <v>18795</v>
      </c>
      <c r="M5630" s="5" t="s">
        <v>4240</v>
      </c>
      <c r="N5630" s="5" t="s">
        <v>210</v>
      </c>
      <c r="O5630" s="35">
        <v>653554.74</v>
      </c>
      <c r="P5630" s="60" t="s">
        <v>18630</v>
      </c>
      <c r="Q5630" s="5" t="str">
        <f t="shared" si="87"/>
        <v>Ativo</v>
      </c>
      <c r="R5630" s="32" t="e">
        <v>#N/A</v>
      </c>
    </row>
    <row r="5631" spans="1:18" x14ac:dyDescent="0.2">
      <c r="A5631" s="5" t="s">
        <v>18415</v>
      </c>
      <c r="B5631" s="5"/>
      <c r="C5631" s="5" t="s">
        <v>18416</v>
      </c>
      <c r="D5631" s="5" t="s">
        <v>1186</v>
      </c>
      <c r="E5631" s="36" t="s">
        <v>71</v>
      </c>
      <c r="F5631" s="5" t="s">
        <v>18633</v>
      </c>
      <c r="G5631" s="34">
        <v>45328</v>
      </c>
      <c r="H5631" s="33" t="s">
        <v>18630</v>
      </c>
      <c r="I5631" s="34"/>
      <c r="J5631" s="5" t="s">
        <v>18633</v>
      </c>
      <c r="K5631" s="34">
        <v>45348</v>
      </c>
      <c r="L5631" s="33" t="s">
        <v>42</v>
      </c>
      <c r="M5631" s="5" t="s">
        <v>18417</v>
      </c>
      <c r="N5631" s="5" t="s">
        <v>26</v>
      </c>
      <c r="O5631" s="35">
        <v>143131.88</v>
      </c>
      <c r="P5631" s="5" t="s">
        <v>18630</v>
      </c>
      <c r="Q5631" s="5" t="str">
        <f t="shared" si="87"/>
        <v>Arquivado</v>
      </c>
      <c r="R5631" s="32" t="e">
        <v>#N/A</v>
      </c>
    </row>
    <row r="5632" spans="1:18" x14ac:dyDescent="0.2">
      <c r="A5632" s="5" t="s">
        <v>18419</v>
      </c>
      <c r="B5632" s="5"/>
      <c r="C5632" s="5" t="s">
        <v>18420</v>
      </c>
      <c r="D5632" s="5" t="s">
        <v>658</v>
      </c>
      <c r="E5632" s="36" t="s">
        <v>71</v>
      </c>
      <c r="F5632" s="5" t="s">
        <v>18633</v>
      </c>
      <c r="G5632" s="34">
        <v>45644</v>
      </c>
      <c r="H5632" s="33" t="s">
        <v>18633</v>
      </c>
      <c r="I5632" s="34">
        <v>45840</v>
      </c>
      <c r="J5632" s="33" t="s">
        <v>18630</v>
      </c>
      <c r="K5632" s="34"/>
      <c r="L5632" s="5" t="s">
        <v>18796</v>
      </c>
      <c r="M5632" s="5" t="s">
        <v>1211</v>
      </c>
      <c r="N5632" s="5" t="s">
        <v>117</v>
      </c>
      <c r="O5632" s="35">
        <v>241028.9</v>
      </c>
      <c r="P5632" s="60" t="s">
        <v>18630</v>
      </c>
      <c r="Q5632" s="5" t="str">
        <f t="shared" si="87"/>
        <v>Ativo</v>
      </c>
      <c r="R5632" s="32" t="e">
        <v>#N/A</v>
      </c>
    </row>
    <row r="5633" spans="1:18" x14ac:dyDescent="0.2">
      <c r="A5633" s="5" t="s">
        <v>18421</v>
      </c>
      <c r="B5633" s="5"/>
      <c r="C5633" s="5" t="s">
        <v>18422</v>
      </c>
      <c r="D5633" s="5" t="s">
        <v>829</v>
      </c>
      <c r="E5633" s="36" t="s">
        <v>71</v>
      </c>
      <c r="F5633" s="5" t="s">
        <v>18633</v>
      </c>
      <c r="G5633" s="34">
        <v>43321</v>
      </c>
      <c r="H5633" s="33" t="s">
        <v>18633</v>
      </c>
      <c r="I5633" s="34">
        <v>43684</v>
      </c>
      <c r="J5633" s="33" t="s">
        <v>18633</v>
      </c>
      <c r="K5633" s="34">
        <v>44015</v>
      </c>
      <c r="L5633" s="33" t="s">
        <v>42</v>
      </c>
      <c r="M5633" s="33" t="s">
        <v>18423</v>
      </c>
      <c r="N5633" s="5" t="s">
        <v>26</v>
      </c>
      <c r="O5633" s="35">
        <v>40000</v>
      </c>
      <c r="P5633" s="5" t="s">
        <v>18630</v>
      </c>
      <c r="Q5633" s="5" t="str">
        <f t="shared" si="87"/>
        <v>Arquivado</v>
      </c>
      <c r="R5633" s="32" t="e">
        <v>#N/A</v>
      </c>
    </row>
    <row r="5634" spans="1:18" x14ac:dyDescent="0.2">
      <c r="A5634" s="5" t="s">
        <v>18425</v>
      </c>
      <c r="B5634" s="5"/>
      <c r="D5634" s="5"/>
      <c r="E5634" s="36" t="s">
        <v>5386</v>
      </c>
      <c r="F5634" s="5" t="s">
        <v>18630</v>
      </c>
      <c r="G5634" s="34"/>
      <c r="H5634" s="5" t="s">
        <v>18633</v>
      </c>
      <c r="I5634" s="34">
        <v>44083</v>
      </c>
      <c r="J5634" s="33" t="s">
        <v>18633</v>
      </c>
      <c r="K5634" s="34">
        <v>44690</v>
      </c>
      <c r="L5634" s="33" t="s">
        <v>42</v>
      </c>
      <c r="M5634" s="5" t="s">
        <v>18426</v>
      </c>
      <c r="N5634" s="5" t="s">
        <v>26</v>
      </c>
      <c r="O5634" s="35">
        <v>1000</v>
      </c>
      <c r="P5634" s="5" t="s">
        <v>18630</v>
      </c>
      <c r="Q5634" s="5" t="str">
        <f t="shared" si="87"/>
        <v>Arquivado</v>
      </c>
      <c r="R5634" s="32" t="e">
        <v>#N/A</v>
      </c>
    </row>
    <row r="5635" spans="1:18" x14ac:dyDescent="0.2">
      <c r="A5635" s="5" t="s">
        <v>18428</v>
      </c>
      <c r="B5635" s="5" t="s">
        <v>18429</v>
      </c>
      <c r="C5635" s="5" t="s">
        <v>18430</v>
      </c>
      <c r="D5635" s="5" t="s">
        <v>16428</v>
      </c>
      <c r="E5635" s="36" t="s">
        <v>71</v>
      </c>
      <c r="F5635" s="5" t="s">
        <v>18630</v>
      </c>
      <c r="G5635" s="34"/>
      <c r="H5635" s="5" t="s">
        <v>18630</v>
      </c>
      <c r="I5635" s="34"/>
      <c r="J5635" s="5" t="s">
        <v>18630</v>
      </c>
      <c r="K5635" s="34"/>
      <c r="L5635" s="5" t="s">
        <v>42</v>
      </c>
      <c r="M5635" s="5" t="s">
        <v>18431</v>
      </c>
      <c r="N5635" s="5" t="s">
        <v>26</v>
      </c>
      <c r="O5635" s="35">
        <v>176966.86</v>
      </c>
      <c r="P5635" s="5" t="s">
        <v>18633</v>
      </c>
      <c r="Q5635" s="5" t="str">
        <f t="shared" si="87"/>
        <v>Arquivado</v>
      </c>
      <c r="R5635" s="32" t="e">
        <v>#N/A</v>
      </c>
    </row>
    <row r="5636" spans="1:18" x14ac:dyDescent="0.2">
      <c r="A5636" s="5" t="s">
        <v>18433</v>
      </c>
      <c r="B5636" s="5"/>
      <c r="C5636" s="5" t="s">
        <v>18434</v>
      </c>
      <c r="D5636" s="5" t="s">
        <v>18435</v>
      </c>
      <c r="E5636" s="36" t="s">
        <v>71</v>
      </c>
      <c r="F5636" s="5" t="s">
        <v>18630</v>
      </c>
      <c r="G5636" s="34"/>
      <c r="H5636" s="5" t="s">
        <v>18630</v>
      </c>
      <c r="I5636" s="34"/>
      <c r="J5636" s="5" t="s">
        <v>18630</v>
      </c>
      <c r="K5636" s="34"/>
      <c r="L5636" s="5" t="s">
        <v>18793</v>
      </c>
      <c r="M5636" s="5" t="s">
        <v>646</v>
      </c>
      <c r="N5636" s="5" t="s">
        <v>18712</v>
      </c>
      <c r="O5636" s="35">
        <v>695148.7</v>
      </c>
      <c r="P5636" s="60" t="s">
        <v>18630</v>
      </c>
      <c r="Q5636" s="5" t="str">
        <f t="shared" ref="Q5636:Q5699" si="88">IF(OR(ISNUMBER(SEARCH("arquivamento",L5636)),ISNUMBER(SEARCH("arquivado",L5636))),"Arquivado","Ativo")</f>
        <v>Ativo</v>
      </c>
      <c r="R5636" s="32" t="e">
        <v>#N/A</v>
      </c>
    </row>
    <row r="5637" spans="1:18" x14ac:dyDescent="0.2">
      <c r="A5637" s="5" t="s">
        <v>18436</v>
      </c>
      <c r="B5637" s="5" t="s">
        <v>18437</v>
      </c>
      <c r="C5637" s="5" t="s">
        <v>18438</v>
      </c>
      <c r="D5637" s="5" t="s">
        <v>19221</v>
      </c>
      <c r="E5637" s="36" t="s">
        <v>71</v>
      </c>
      <c r="F5637" s="5" t="s">
        <v>18633</v>
      </c>
      <c r="G5637" s="34">
        <v>43080</v>
      </c>
      <c r="H5637" s="33" t="s">
        <v>18633</v>
      </c>
      <c r="I5637" s="34">
        <v>43277</v>
      </c>
      <c r="J5637" s="33" t="s">
        <v>18633</v>
      </c>
      <c r="K5637" s="34">
        <v>43354</v>
      </c>
      <c r="L5637" s="33" t="s">
        <v>42</v>
      </c>
      <c r="M5637" s="33" t="s">
        <v>18439</v>
      </c>
      <c r="N5637" s="5" t="s">
        <v>26</v>
      </c>
      <c r="O5637" s="35">
        <v>40000</v>
      </c>
      <c r="P5637" s="5" t="s">
        <v>18633</v>
      </c>
      <c r="Q5637" s="5" t="str">
        <f t="shared" si="88"/>
        <v>Arquivado</v>
      </c>
      <c r="R5637" s="32" t="e">
        <v>#N/A</v>
      </c>
    </row>
    <row r="5638" spans="1:18" x14ac:dyDescent="0.2">
      <c r="A5638" s="5" t="s">
        <v>18441</v>
      </c>
      <c r="B5638" s="5"/>
      <c r="C5638" s="5" t="s">
        <v>18442</v>
      </c>
      <c r="D5638" s="5" t="s">
        <v>221</v>
      </c>
      <c r="E5638" s="36" t="s">
        <v>71</v>
      </c>
      <c r="F5638" s="5" t="s">
        <v>18633</v>
      </c>
      <c r="G5638" s="34">
        <v>45752</v>
      </c>
      <c r="H5638" s="33" t="s">
        <v>18633</v>
      </c>
      <c r="I5638" s="34">
        <v>45968</v>
      </c>
      <c r="J5638" s="33" t="s">
        <v>18630</v>
      </c>
      <c r="K5638" s="34"/>
      <c r="L5638" s="5" t="s">
        <v>18795</v>
      </c>
      <c r="M5638" s="5" t="s">
        <v>825</v>
      </c>
      <c r="N5638" s="5" t="s">
        <v>117</v>
      </c>
      <c r="O5638" s="35">
        <v>148865.18</v>
      </c>
      <c r="P5638" s="60" t="s">
        <v>18630</v>
      </c>
      <c r="Q5638" s="5" t="str">
        <f t="shared" si="88"/>
        <v>Ativo</v>
      </c>
      <c r="R5638" s="32" t="e">
        <v>#N/A</v>
      </c>
    </row>
    <row r="5639" spans="1:18" x14ac:dyDescent="0.2">
      <c r="A5639" s="5" t="s">
        <v>18443</v>
      </c>
      <c r="B5639" s="5"/>
      <c r="C5639" s="5" t="s">
        <v>18444</v>
      </c>
      <c r="D5639" s="5" t="s">
        <v>12773</v>
      </c>
      <c r="E5639" s="36" t="s">
        <v>71</v>
      </c>
      <c r="F5639" s="5" t="s">
        <v>18633</v>
      </c>
      <c r="G5639" s="34">
        <v>46084</v>
      </c>
      <c r="H5639" s="33" t="s">
        <v>18630</v>
      </c>
      <c r="I5639" s="34"/>
      <c r="J5639" s="5" t="s">
        <v>18630</v>
      </c>
      <c r="K5639" s="34"/>
      <c r="L5639" s="5" t="s">
        <v>18795</v>
      </c>
      <c r="M5639" s="5" t="s">
        <v>18445</v>
      </c>
      <c r="N5639" s="5" t="s">
        <v>117</v>
      </c>
      <c r="O5639" s="35">
        <v>114775.03</v>
      </c>
      <c r="P5639" s="60" t="s">
        <v>18630</v>
      </c>
      <c r="Q5639" s="5" t="str">
        <f t="shared" si="88"/>
        <v>Ativo</v>
      </c>
      <c r="R5639" s="32" t="e">
        <v>#N/A</v>
      </c>
    </row>
    <row r="5640" spans="1:18" x14ac:dyDescent="0.2">
      <c r="A5640" s="5" t="s">
        <v>18447</v>
      </c>
      <c r="B5640" s="5" t="s">
        <v>18448</v>
      </c>
      <c r="C5640" s="5" t="s">
        <v>18449</v>
      </c>
      <c r="D5640" s="5" t="s">
        <v>1314</v>
      </c>
      <c r="E5640" s="36" t="s">
        <v>71</v>
      </c>
      <c r="F5640" s="5" t="s">
        <v>18633</v>
      </c>
      <c r="G5640" s="34">
        <v>43525</v>
      </c>
      <c r="H5640" s="33" t="s">
        <v>18633</v>
      </c>
      <c r="I5640" s="34">
        <v>43861</v>
      </c>
      <c r="J5640" s="33" t="s">
        <v>18633</v>
      </c>
      <c r="K5640" s="34">
        <v>44984</v>
      </c>
      <c r="L5640" s="33" t="s">
        <v>42</v>
      </c>
      <c r="M5640" s="33" t="s">
        <v>43</v>
      </c>
      <c r="N5640" s="5" t="s">
        <v>26</v>
      </c>
      <c r="O5640" s="35">
        <v>40000</v>
      </c>
      <c r="P5640" s="5" t="s">
        <v>18630</v>
      </c>
      <c r="Q5640" s="5" t="str">
        <f t="shared" si="88"/>
        <v>Arquivado</v>
      </c>
      <c r="R5640" s="32" t="e">
        <v>#N/A</v>
      </c>
    </row>
    <row r="5641" spans="1:18" x14ac:dyDescent="0.2">
      <c r="A5641" s="5" t="s">
        <v>18450</v>
      </c>
      <c r="B5641" s="5"/>
      <c r="D5641" s="5"/>
      <c r="E5641" s="36" t="s">
        <v>5386</v>
      </c>
      <c r="F5641" s="5" t="s">
        <v>18630</v>
      </c>
      <c r="G5641" s="34"/>
      <c r="H5641" s="5" t="s">
        <v>18630</v>
      </c>
      <c r="I5641" s="34"/>
      <c r="J5641" s="5" t="s">
        <v>18630</v>
      </c>
      <c r="K5641" s="34"/>
      <c r="L5641" s="5" t="s">
        <v>18793</v>
      </c>
      <c r="M5641" s="5" t="s">
        <v>18451</v>
      </c>
      <c r="N5641" s="5" t="s">
        <v>18712</v>
      </c>
      <c r="O5641" s="35">
        <v>1000</v>
      </c>
      <c r="P5641" s="60" t="s">
        <v>18630</v>
      </c>
      <c r="Q5641" s="5" t="str">
        <f t="shared" si="88"/>
        <v>Ativo</v>
      </c>
      <c r="R5641" s="32" t="e">
        <v>#N/A</v>
      </c>
    </row>
    <row r="5642" spans="1:18" x14ac:dyDescent="0.2">
      <c r="A5642" s="5" t="s">
        <v>18453</v>
      </c>
      <c r="B5642" s="5"/>
      <c r="C5642" s="5" t="s">
        <v>2595</v>
      </c>
      <c r="D5642" s="5" t="s">
        <v>19255</v>
      </c>
      <c r="E5642" s="36" t="s">
        <v>39</v>
      </c>
      <c r="F5642" s="5" t="s">
        <v>18630</v>
      </c>
      <c r="G5642" s="34"/>
      <c r="H5642" s="5" t="s">
        <v>18630</v>
      </c>
      <c r="I5642" s="34"/>
      <c r="J5642" s="5" t="s">
        <v>18630</v>
      </c>
      <c r="K5642" s="34"/>
      <c r="L5642" s="5" t="s">
        <v>42</v>
      </c>
      <c r="M5642" s="33" t="s">
        <v>43</v>
      </c>
      <c r="N5642" s="5" t="s">
        <v>26</v>
      </c>
      <c r="O5642" s="35">
        <v>30000</v>
      </c>
      <c r="P5642" s="5" t="s">
        <v>18630</v>
      </c>
      <c r="Q5642" s="5" t="str">
        <f t="shared" si="88"/>
        <v>Arquivado</v>
      </c>
      <c r="R5642" s="32" t="e">
        <v>#N/A</v>
      </c>
    </row>
    <row r="5643" spans="1:18" x14ac:dyDescent="0.2">
      <c r="A5643" s="5" t="s">
        <v>18454</v>
      </c>
      <c r="B5643" s="5"/>
      <c r="C5643" s="5" t="s">
        <v>18455</v>
      </c>
      <c r="D5643" s="5" t="s">
        <v>18456</v>
      </c>
      <c r="E5643" s="36" t="s">
        <v>9709</v>
      </c>
      <c r="F5643" s="5" t="s">
        <v>18630</v>
      </c>
      <c r="G5643" s="34"/>
      <c r="H5643" s="5" t="s">
        <v>18630</v>
      </c>
      <c r="I5643" s="34"/>
      <c r="J5643" s="5" t="s">
        <v>18630</v>
      </c>
      <c r="K5643" s="34"/>
      <c r="L5643" s="5" t="s">
        <v>18793</v>
      </c>
      <c r="M5643" s="5" t="s">
        <v>18457</v>
      </c>
      <c r="N5643" s="5" t="s">
        <v>18712</v>
      </c>
      <c r="O5643" s="35">
        <v>53102.01</v>
      </c>
      <c r="P5643" s="60" t="s">
        <v>18630</v>
      </c>
      <c r="Q5643" s="5" t="str">
        <f t="shared" si="88"/>
        <v>Ativo</v>
      </c>
      <c r="R5643" s="32" t="e">
        <v>#N/A</v>
      </c>
    </row>
    <row r="5644" spans="1:18" x14ac:dyDescent="0.2">
      <c r="A5644" s="5" t="s">
        <v>18459</v>
      </c>
      <c r="B5644" s="5" t="s">
        <v>18460</v>
      </c>
      <c r="C5644" s="5" t="s">
        <v>18461</v>
      </c>
      <c r="D5644" s="5" t="s">
        <v>18462</v>
      </c>
      <c r="E5644" s="36" t="s">
        <v>71</v>
      </c>
      <c r="F5644" s="5" t="s">
        <v>18633</v>
      </c>
      <c r="G5644" s="34">
        <v>42916</v>
      </c>
      <c r="H5644" s="33" t="s">
        <v>18633</v>
      </c>
      <c r="I5644" s="34">
        <v>43192</v>
      </c>
      <c r="J5644" s="33" t="s">
        <v>18633</v>
      </c>
      <c r="K5644" s="34">
        <v>43340</v>
      </c>
      <c r="L5644" s="33" t="s">
        <v>42</v>
      </c>
      <c r="M5644" s="5" t="s">
        <v>12568</v>
      </c>
      <c r="N5644" s="5" t="s">
        <v>26</v>
      </c>
      <c r="O5644" s="35">
        <v>40000</v>
      </c>
      <c r="P5644" s="5" t="s">
        <v>18630</v>
      </c>
      <c r="Q5644" s="5" t="str">
        <f t="shared" si="88"/>
        <v>Arquivado</v>
      </c>
      <c r="R5644" s="32" t="e">
        <v>#N/A</v>
      </c>
    </row>
    <row r="5645" spans="1:18" x14ac:dyDescent="0.2">
      <c r="A5645" s="5" t="s">
        <v>18463</v>
      </c>
      <c r="B5645" s="5"/>
      <c r="C5645" s="5" t="s">
        <v>18464</v>
      </c>
      <c r="D5645" s="5" t="s">
        <v>18465</v>
      </c>
      <c r="E5645" s="36" t="s">
        <v>71</v>
      </c>
      <c r="F5645" s="5" t="s">
        <v>18630</v>
      </c>
      <c r="G5645" s="34"/>
      <c r="H5645" s="5" t="s">
        <v>18630</v>
      </c>
      <c r="I5645" s="34"/>
      <c r="J5645" s="5" t="s">
        <v>18630</v>
      </c>
      <c r="K5645" s="34"/>
      <c r="L5645" s="5" t="s">
        <v>18793</v>
      </c>
      <c r="M5645" s="5" t="s">
        <v>7773</v>
      </c>
      <c r="N5645" s="5" t="s">
        <v>18712</v>
      </c>
      <c r="O5645" s="35">
        <v>181344.59</v>
      </c>
      <c r="P5645" s="60" t="s">
        <v>18630</v>
      </c>
      <c r="Q5645" s="5" t="str">
        <f t="shared" si="88"/>
        <v>Ativo</v>
      </c>
      <c r="R5645" s="32" t="e">
        <v>#N/A</v>
      </c>
    </row>
    <row r="5646" spans="1:18" x14ac:dyDescent="0.2">
      <c r="A5646" s="5" t="s">
        <v>18429</v>
      </c>
      <c r="B5646" s="5"/>
      <c r="C5646" s="5" t="s">
        <v>18430</v>
      </c>
      <c r="D5646" s="5" t="s">
        <v>18466</v>
      </c>
      <c r="E5646" s="36" t="s">
        <v>71</v>
      </c>
      <c r="F5646" s="5" t="s">
        <v>18633</v>
      </c>
      <c r="G5646" s="34">
        <v>46097</v>
      </c>
      <c r="H5646" s="33" t="s">
        <v>18630</v>
      </c>
      <c r="I5646" s="34"/>
      <c r="J5646" s="5" t="s">
        <v>18630</v>
      </c>
      <c r="K5646" s="34"/>
      <c r="L5646" s="5" t="s">
        <v>18795</v>
      </c>
      <c r="M5646" s="5" t="s">
        <v>18467</v>
      </c>
      <c r="N5646" s="5" t="s">
        <v>117</v>
      </c>
      <c r="O5646" s="35">
        <v>177034.72</v>
      </c>
      <c r="P5646" s="60" t="s">
        <v>18630</v>
      </c>
      <c r="Q5646" s="5" t="str">
        <f t="shared" si="88"/>
        <v>Ativo</v>
      </c>
      <c r="R5646" s="32" t="e">
        <v>#N/A</v>
      </c>
    </row>
    <row r="5647" spans="1:18" x14ac:dyDescent="0.2">
      <c r="A5647" s="5" t="s">
        <v>18469</v>
      </c>
      <c r="B5647" s="5"/>
      <c r="C5647" s="5" t="s">
        <v>18470</v>
      </c>
      <c r="D5647" s="5" t="s">
        <v>19391</v>
      </c>
      <c r="E5647" s="36" t="s">
        <v>71</v>
      </c>
      <c r="F5647" s="5" t="s">
        <v>18633</v>
      </c>
      <c r="G5647" s="34">
        <v>42884</v>
      </c>
      <c r="H5647" s="33" t="s">
        <v>18630</v>
      </c>
      <c r="I5647" s="34"/>
      <c r="J5647" s="5" t="s">
        <v>18630</v>
      </c>
      <c r="K5647" s="34"/>
      <c r="L5647" s="5" t="s">
        <v>42</v>
      </c>
      <c r="M5647" s="5" t="s">
        <v>43</v>
      </c>
      <c r="N5647" s="5" t="s">
        <v>26</v>
      </c>
      <c r="O5647" s="35">
        <v>40000</v>
      </c>
      <c r="P5647" s="5" t="s">
        <v>18630</v>
      </c>
      <c r="Q5647" s="5" t="str">
        <f t="shared" si="88"/>
        <v>Arquivado</v>
      </c>
      <c r="R5647" s="32" t="e">
        <v>#N/A</v>
      </c>
    </row>
    <row r="5648" spans="1:18" x14ac:dyDescent="0.2">
      <c r="A5648" s="5" t="s">
        <v>18471</v>
      </c>
      <c r="B5648" s="5"/>
      <c r="C5648" s="5" t="s">
        <v>18472</v>
      </c>
      <c r="D5648" s="5" t="s">
        <v>18473</v>
      </c>
      <c r="E5648" s="36" t="s">
        <v>71</v>
      </c>
      <c r="F5648" s="5" t="s">
        <v>18630</v>
      </c>
      <c r="G5648" s="34"/>
      <c r="H5648" s="5" t="s">
        <v>18630</v>
      </c>
      <c r="I5648" s="34"/>
      <c r="J5648" s="5" t="s">
        <v>18630</v>
      </c>
      <c r="K5648" s="34"/>
      <c r="L5648" s="5" t="s">
        <v>18793</v>
      </c>
      <c r="M5648" s="5" t="s">
        <v>8417</v>
      </c>
      <c r="N5648" s="5" t="s">
        <v>18712</v>
      </c>
      <c r="O5648" s="35">
        <v>483530.87</v>
      </c>
      <c r="P5648" s="60" t="s">
        <v>18630</v>
      </c>
      <c r="Q5648" s="5" t="str">
        <f t="shared" si="88"/>
        <v>Ativo</v>
      </c>
      <c r="R5648" s="32" t="e">
        <v>#N/A</v>
      </c>
    </row>
    <row r="5649" spans="1:18" x14ac:dyDescent="0.2">
      <c r="A5649" s="5" t="s">
        <v>18474</v>
      </c>
      <c r="B5649" s="5"/>
      <c r="C5649" s="5" t="s">
        <v>18475</v>
      </c>
      <c r="D5649" s="5" t="s">
        <v>18435</v>
      </c>
      <c r="E5649" s="36" t="s">
        <v>71</v>
      </c>
      <c r="F5649" s="5" t="s">
        <v>18630</v>
      </c>
      <c r="G5649" s="34"/>
      <c r="H5649" s="5" t="s">
        <v>18630</v>
      </c>
      <c r="I5649" s="34"/>
      <c r="J5649" s="5" t="s">
        <v>18630</v>
      </c>
      <c r="K5649" s="34"/>
      <c r="L5649" s="5" t="s">
        <v>18793</v>
      </c>
      <c r="M5649" s="5" t="s">
        <v>18476</v>
      </c>
      <c r="N5649" s="5" t="s">
        <v>18712</v>
      </c>
      <c r="O5649" s="35">
        <v>428779.32</v>
      </c>
      <c r="P5649" s="60" t="s">
        <v>18630</v>
      </c>
      <c r="Q5649" s="5" t="str">
        <f t="shared" si="88"/>
        <v>Ativo</v>
      </c>
      <c r="R5649" s="32" t="e">
        <v>#N/A</v>
      </c>
    </row>
    <row r="5650" spans="1:18" x14ac:dyDescent="0.2">
      <c r="A5650" s="5" t="s">
        <v>18478</v>
      </c>
      <c r="B5650" s="5"/>
      <c r="C5650" s="5" t="s">
        <v>18479</v>
      </c>
      <c r="D5650" s="5" t="s">
        <v>2052</v>
      </c>
      <c r="E5650" s="36" t="s">
        <v>71</v>
      </c>
      <c r="F5650" s="5" t="s">
        <v>18630</v>
      </c>
      <c r="G5650" s="34"/>
      <c r="H5650" s="5" t="s">
        <v>18630</v>
      </c>
      <c r="I5650" s="34"/>
      <c r="J5650" s="5" t="s">
        <v>18630</v>
      </c>
      <c r="K5650" s="34"/>
      <c r="L5650" s="5" t="s">
        <v>18793</v>
      </c>
      <c r="M5650" s="5" t="s">
        <v>1013</v>
      </c>
      <c r="N5650" s="5" t="s">
        <v>18712</v>
      </c>
      <c r="O5650" s="35">
        <v>595537.56000000006</v>
      </c>
      <c r="P5650" s="60" t="s">
        <v>18630</v>
      </c>
      <c r="Q5650" s="5" t="str">
        <f t="shared" si="88"/>
        <v>Ativo</v>
      </c>
      <c r="R5650" s="32" t="e">
        <v>#N/A</v>
      </c>
    </row>
    <row r="5651" spans="1:18" x14ac:dyDescent="0.2">
      <c r="A5651" s="5" t="s">
        <v>18480</v>
      </c>
      <c r="B5651" s="5"/>
      <c r="C5651" s="5" t="s">
        <v>18481</v>
      </c>
      <c r="D5651" s="5" t="s">
        <v>18482</v>
      </c>
      <c r="E5651" s="36" t="s">
        <v>71</v>
      </c>
      <c r="F5651" s="5" t="s">
        <v>18633</v>
      </c>
      <c r="G5651" s="34">
        <v>45810</v>
      </c>
      <c r="H5651" s="33" t="s">
        <v>18630</v>
      </c>
      <c r="I5651" s="34"/>
      <c r="J5651" s="5" t="s">
        <v>18633</v>
      </c>
      <c r="K5651" s="34">
        <v>45893</v>
      </c>
      <c r="L5651" s="33" t="s">
        <v>18794</v>
      </c>
      <c r="M5651" s="33" t="s">
        <v>825</v>
      </c>
      <c r="N5651" s="5" t="s">
        <v>117</v>
      </c>
      <c r="O5651" s="35">
        <v>496244.96</v>
      </c>
      <c r="P5651" s="60" t="s">
        <v>18633</v>
      </c>
      <c r="Q5651" s="5" t="str">
        <f t="shared" si="88"/>
        <v>Ativo</v>
      </c>
      <c r="R5651" s="32" t="e">
        <v>#N/A</v>
      </c>
    </row>
    <row r="5652" spans="1:18" x14ac:dyDescent="0.2">
      <c r="A5652" s="5" t="s">
        <v>18483</v>
      </c>
      <c r="B5652" s="5"/>
      <c r="C5652" s="5" t="s">
        <v>18484</v>
      </c>
      <c r="D5652" s="5" t="s">
        <v>18692</v>
      </c>
      <c r="E5652" s="36" t="s">
        <v>1622</v>
      </c>
      <c r="F5652" s="5" t="s">
        <v>18633</v>
      </c>
      <c r="G5652" s="34">
        <v>46001</v>
      </c>
      <c r="H5652" s="33" t="s">
        <v>18630</v>
      </c>
      <c r="I5652" s="34"/>
      <c r="J5652" s="5" t="s">
        <v>18630</v>
      </c>
      <c r="K5652" s="34"/>
      <c r="L5652" s="5" t="s">
        <v>42</v>
      </c>
      <c r="M5652" s="33" t="s">
        <v>43</v>
      </c>
      <c r="N5652" s="5" t="s">
        <v>26</v>
      </c>
      <c r="O5652" s="35">
        <v>695882.4</v>
      </c>
      <c r="P5652" s="5" t="s">
        <v>18630</v>
      </c>
      <c r="Q5652" s="5" t="str">
        <f t="shared" si="88"/>
        <v>Arquivado</v>
      </c>
      <c r="R5652" s="32" t="e">
        <v>#N/A</v>
      </c>
    </row>
    <row r="5653" spans="1:18" x14ac:dyDescent="0.2">
      <c r="A5653" s="5" t="s">
        <v>18485</v>
      </c>
      <c r="B5653" s="5" t="s">
        <v>18486</v>
      </c>
      <c r="C5653" s="5" t="s">
        <v>18487</v>
      </c>
      <c r="D5653" s="5" t="s">
        <v>18488</v>
      </c>
      <c r="E5653" s="36" t="s">
        <v>71</v>
      </c>
      <c r="F5653" s="5" t="s">
        <v>18633</v>
      </c>
      <c r="G5653" s="34">
        <v>45705</v>
      </c>
      <c r="H5653" s="33" t="s">
        <v>18633</v>
      </c>
      <c r="I5653" s="34">
        <v>45910</v>
      </c>
      <c r="J5653" s="33" t="s">
        <v>18630</v>
      </c>
      <c r="K5653" s="34"/>
      <c r="L5653" s="5" t="s">
        <v>18795</v>
      </c>
      <c r="M5653" s="5" t="s">
        <v>18489</v>
      </c>
      <c r="N5653" s="5" t="s">
        <v>117</v>
      </c>
      <c r="O5653" s="35">
        <v>259440.69</v>
      </c>
      <c r="P5653" s="60" t="s">
        <v>18630</v>
      </c>
      <c r="Q5653" s="5" t="str">
        <f t="shared" si="88"/>
        <v>Ativo</v>
      </c>
      <c r="R5653" s="32" t="e">
        <v>#N/A</v>
      </c>
    </row>
    <row r="5654" spans="1:18" x14ac:dyDescent="0.2">
      <c r="A5654" s="5" t="s">
        <v>18491</v>
      </c>
      <c r="B5654" s="5"/>
      <c r="C5654" s="5" t="s">
        <v>17926</v>
      </c>
      <c r="D5654" s="5" t="s">
        <v>911</v>
      </c>
      <c r="E5654" s="36" t="s">
        <v>71</v>
      </c>
      <c r="F5654" s="5" t="s">
        <v>18630</v>
      </c>
      <c r="G5654" s="34"/>
      <c r="H5654" s="5" t="s">
        <v>18630</v>
      </c>
      <c r="I5654" s="34"/>
      <c r="J5654" s="5" t="s">
        <v>18630</v>
      </c>
      <c r="K5654" s="34"/>
      <c r="L5654" s="5" t="s">
        <v>18793</v>
      </c>
      <c r="M5654" s="5" t="s">
        <v>238</v>
      </c>
      <c r="N5654" s="5" t="s">
        <v>18712</v>
      </c>
      <c r="O5654" s="35">
        <v>715642.36</v>
      </c>
      <c r="P5654" s="60" t="s">
        <v>18630</v>
      </c>
      <c r="Q5654" s="5" t="str">
        <f t="shared" si="88"/>
        <v>Ativo</v>
      </c>
      <c r="R5654" s="32" t="e">
        <v>#N/A</v>
      </c>
    </row>
    <row r="5655" spans="1:18" x14ac:dyDescent="0.2">
      <c r="A5655" s="5" t="s">
        <v>18492</v>
      </c>
      <c r="B5655" s="5"/>
      <c r="C5655" s="5" t="s">
        <v>18493</v>
      </c>
      <c r="D5655" s="5" t="s">
        <v>911</v>
      </c>
      <c r="E5655" s="36" t="s">
        <v>71</v>
      </c>
      <c r="F5655" s="5" t="s">
        <v>18630</v>
      </c>
      <c r="G5655" s="34"/>
      <c r="H5655" s="5" t="s">
        <v>18630</v>
      </c>
      <c r="I5655" s="34"/>
      <c r="J5655" s="5" t="s">
        <v>18630</v>
      </c>
      <c r="K5655" s="34"/>
      <c r="L5655" s="5" t="s">
        <v>18793</v>
      </c>
      <c r="M5655" s="5" t="s">
        <v>5365</v>
      </c>
      <c r="N5655" s="5" t="s">
        <v>18712</v>
      </c>
      <c r="O5655" s="35">
        <v>716926.53</v>
      </c>
      <c r="P5655" s="60" t="s">
        <v>18630</v>
      </c>
      <c r="Q5655" s="5" t="str">
        <f t="shared" si="88"/>
        <v>Ativo</v>
      </c>
      <c r="R5655" s="32" t="e">
        <v>#N/A</v>
      </c>
    </row>
    <row r="5656" spans="1:18" x14ac:dyDescent="0.2">
      <c r="A5656" s="5" t="s">
        <v>18494</v>
      </c>
      <c r="B5656" s="5"/>
      <c r="C5656" s="5" t="s">
        <v>18495</v>
      </c>
      <c r="D5656" s="5" t="s">
        <v>18692</v>
      </c>
      <c r="E5656" s="36" t="s">
        <v>71</v>
      </c>
      <c r="F5656" s="5" t="s">
        <v>18630</v>
      </c>
      <c r="G5656" s="34"/>
      <c r="H5656" s="5" t="s">
        <v>18630</v>
      </c>
      <c r="I5656" s="34"/>
      <c r="J5656" s="5" t="s">
        <v>18630</v>
      </c>
      <c r="K5656" s="34"/>
      <c r="L5656" s="5" t="s">
        <v>18793</v>
      </c>
      <c r="M5656" s="33" t="s">
        <v>8283</v>
      </c>
      <c r="N5656" s="5" t="s">
        <v>18712</v>
      </c>
      <c r="O5656" s="35">
        <v>700000</v>
      </c>
      <c r="P5656" s="60" t="s">
        <v>18633</v>
      </c>
      <c r="Q5656" s="5" t="str">
        <f t="shared" si="88"/>
        <v>Ativo</v>
      </c>
      <c r="R5656" s="32" t="e">
        <v>#N/A</v>
      </c>
    </row>
    <row r="5657" spans="1:18" x14ac:dyDescent="0.2">
      <c r="A5657" s="5" t="s">
        <v>18496</v>
      </c>
      <c r="B5657" s="5"/>
      <c r="C5657" s="5" t="s">
        <v>18497</v>
      </c>
      <c r="D5657" s="5" t="s">
        <v>911</v>
      </c>
      <c r="E5657" s="36" t="s">
        <v>71</v>
      </c>
      <c r="F5657" s="5" t="s">
        <v>18630</v>
      </c>
      <c r="G5657" s="34"/>
      <c r="H5657" s="5" t="s">
        <v>18630</v>
      </c>
      <c r="I5657" s="34"/>
      <c r="J5657" s="5" t="s">
        <v>18630</v>
      </c>
      <c r="K5657" s="34"/>
      <c r="L5657" s="5" t="s">
        <v>18793</v>
      </c>
      <c r="M5657" s="5" t="s">
        <v>18498</v>
      </c>
      <c r="N5657" s="5" t="s">
        <v>18712</v>
      </c>
      <c r="O5657" s="35">
        <v>393575.62</v>
      </c>
      <c r="P5657" s="60" t="s">
        <v>18630</v>
      </c>
      <c r="Q5657" s="5" t="str">
        <f t="shared" si="88"/>
        <v>Ativo</v>
      </c>
      <c r="R5657" s="32" t="e">
        <v>#N/A</v>
      </c>
    </row>
    <row r="5658" spans="1:18" x14ac:dyDescent="0.2">
      <c r="A5658" s="5" t="s">
        <v>18500</v>
      </c>
      <c r="B5658" s="5"/>
      <c r="C5658" s="5" t="s">
        <v>18501</v>
      </c>
      <c r="D5658" s="5" t="s">
        <v>3759</v>
      </c>
      <c r="E5658" s="36" t="s">
        <v>71</v>
      </c>
      <c r="F5658" s="5" t="s">
        <v>18633</v>
      </c>
      <c r="G5658" s="34">
        <v>46062</v>
      </c>
      <c r="H5658" s="33" t="s">
        <v>18630</v>
      </c>
      <c r="I5658" s="34"/>
      <c r="J5658" s="5" t="s">
        <v>18630</v>
      </c>
      <c r="K5658" s="34"/>
      <c r="L5658" s="5" t="s">
        <v>18795</v>
      </c>
      <c r="M5658" s="5" t="s">
        <v>18502</v>
      </c>
      <c r="N5658" s="5" t="s">
        <v>117</v>
      </c>
      <c r="O5658" s="35">
        <v>296457.2</v>
      </c>
      <c r="P5658" s="60" t="s">
        <v>18630</v>
      </c>
      <c r="Q5658" s="5" t="str">
        <f t="shared" si="88"/>
        <v>Ativo</v>
      </c>
      <c r="R5658" s="32" t="e">
        <v>#N/A</v>
      </c>
    </row>
    <row r="5659" spans="1:18" x14ac:dyDescent="0.2">
      <c r="A5659" s="5" t="s">
        <v>18504</v>
      </c>
      <c r="B5659" s="5"/>
      <c r="C5659" s="5" t="s">
        <v>18505</v>
      </c>
      <c r="D5659" s="5" t="s">
        <v>2962</v>
      </c>
      <c r="E5659" s="36" t="s">
        <v>71</v>
      </c>
      <c r="F5659" s="5" t="s">
        <v>18633</v>
      </c>
      <c r="G5659" s="34">
        <v>42851</v>
      </c>
      <c r="H5659" s="33" t="s">
        <v>18633</v>
      </c>
      <c r="I5659" s="34">
        <v>43137</v>
      </c>
      <c r="J5659" s="33" t="s">
        <v>18633</v>
      </c>
      <c r="K5659" s="34">
        <v>43585</v>
      </c>
      <c r="L5659" s="33" t="s">
        <v>42</v>
      </c>
      <c r="M5659" s="33" t="s">
        <v>18506</v>
      </c>
      <c r="N5659" s="5" t="s">
        <v>26</v>
      </c>
      <c r="O5659" s="35">
        <v>40000</v>
      </c>
      <c r="P5659" s="5" t="s">
        <v>18630</v>
      </c>
      <c r="Q5659" s="5" t="str">
        <f t="shared" si="88"/>
        <v>Arquivado</v>
      </c>
      <c r="R5659" s="32" t="e">
        <v>#N/A</v>
      </c>
    </row>
    <row r="5660" spans="1:18" x14ac:dyDescent="0.2">
      <c r="A5660" s="5" t="s">
        <v>18508</v>
      </c>
      <c r="B5660" s="5"/>
      <c r="C5660" s="5" t="s">
        <v>18509</v>
      </c>
      <c r="D5660" s="5" t="s">
        <v>19230</v>
      </c>
      <c r="E5660" s="36" t="s">
        <v>71</v>
      </c>
      <c r="F5660" s="5" t="s">
        <v>18633</v>
      </c>
      <c r="G5660" s="34">
        <v>46072</v>
      </c>
      <c r="H5660" s="33" t="s">
        <v>18630</v>
      </c>
      <c r="I5660" s="34"/>
      <c r="J5660" s="5" t="s">
        <v>18633</v>
      </c>
      <c r="K5660" s="34">
        <v>46087</v>
      </c>
      <c r="L5660" s="33" t="s">
        <v>42</v>
      </c>
      <c r="M5660" s="5" t="s">
        <v>18510</v>
      </c>
      <c r="N5660" s="5" t="s">
        <v>26</v>
      </c>
      <c r="O5660" s="35">
        <v>80827.960000000006</v>
      </c>
      <c r="P5660" s="5" t="s">
        <v>18633</v>
      </c>
      <c r="Q5660" s="5" t="str">
        <f t="shared" si="88"/>
        <v>Arquivado</v>
      </c>
      <c r="R5660" s="32" t="e">
        <v>#N/A</v>
      </c>
    </row>
    <row r="5661" spans="1:18" x14ac:dyDescent="0.2">
      <c r="A5661" s="5" t="s">
        <v>18512</v>
      </c>
      <c r="B5661" s="5"/>
      <c r="C5661" s="5" t="s">
        <v>18513</v>
      </c>
      <c r="D5661" s="5" t="s">
        <v>18473</v>
      </c>
      <c r="E5661" s="36" t="s">
        <v>71</v>
      </c>
      <c r="F5661" s="5" t="s">
        <v>18630</v>
      </c>
      <c r="G5661" s="34"/>
      <c r="H5661" s="5" t="s">
        <v>18630</v>
      </c>
      <c r="I5661" s="34"/>
      <c r="J5661" s="5" t="s">
        <v>18630</v>
      </c>
      <c r="K5661" s="34"/>
      <c r="L5661" s="5" t="s">
        <v>18793</v>
      </c>
      <c r="M5661" s="5" t="s">
        <v>18514</v>
      </c>
      <c r="N5661" s="5" t="s">
        <v>18712</v>
      </c>
      <c r="O5661" s="35">
        <v>246312.52</v>
      </c>
      <c r="P5661" s="60" t="s">
        <v>18630</v>
      </c>
      <c r="Q5661" s="5" t="str">
        <f t="shared" si="88"/>
        <v>Ativo</v>
      </c>
      <c r="R5661" s="32" t="e">
        <v>#N/A</v>
      </c>
    </row>
    <row r="5662" spans="1:18" x14ac:dyDescent="0.2">
      <c r="A5662" s="5" t="s">
        <v>18516</v>
      </c>
      <c r="B5662" s="5" t="s">
        <v>18517</v>
      </c>
      <c r="C5662" s="5" t="s">
        <v>18518</v>
      </c>
      <c r="D5662" s="5" t="s">
        <v>18693</v>
      </c>
      <c r="E5662" s="36" t="s">
        <v>71</v>
      </c>
      <c r="F5662" s="5" t="s">
        <v>18633</v>
      </c>
      <c r="G5662" s="34">
        <v>43707</v>
      </c>
      <c r="H5662" s="33" t="s">
        <v>18633</v>
      </c>
      <c r="I5662" s="34">
        <v>44341</v>
      </c>
      <c r="J5662" s="33" t="s">
        <v>18633</v>
      </c>
      <c r="K5662" s="34">
        <v>44482</v>
      </c>
      <c r="L5662" s="33" t="s">
        <v>42</v>
      </c>
      <c r="M5662" s="33" t="s">
        <v>43</v>
      </c>
      <c r="N5662" s="5" t="s">
        <v>26</v>
      </c>
      <c r="O5662" s="35">
        <v>300000</v>
      </c>
      <c r="P5662" s="5" t="s">
        <v>18630</v>
      </c>
      <c r="Q5662" s="5" t="str">
        <f t="shared" si="88"/>
        <v>Arquivado</v>
      </c>
      <c r="R5662" s="32" t="e">
        <v>#N/A</v>
      </c>
    </row>
    <row r="5663" spans="1:18" x14ac:dyDescent="0.2">
      <c r="A5663" s="5" t="s">
        <v>18519</v>
      </c>
      <c r="B5663" s="5"/>
      <c r="C5663" s="5" t="s">
        <v>1245</v>
      </c>
      <c r="D5663" s="5" t="s">
        <v>1246</v>
      </c>
      <c r="E5663" s="36" t="s">
        <v>39</v>
      </c>
      <c r="F5663" s="5" t="s">
        <v>18633</v>
      </c>
      <c r="G5663" s="34">
        <v>43165</v>
      </c>
      <c r="H5663" s="33" t="s">
        <v>18630</v>
      </c>
      <c r="I5663" s="34"/>
      <c r="J5663" s="5" t="s">
        <v>18630</v>
      </c>
      <c r="K5663" s="34"/>
      <c r="L5663" s="5" t="s">
        <v>42</v>
      </c>
      <c r="M5663" s="33" t="s">
        <v>18520</v>
      </c>
      <c r="N5663" s="5" t="s">
        <v>26</v>
      </c>
      <c r="O5663" s="35">
        <v>35000</v>
      </c>
      <c r="P5663" s="5" t="s">
        <v>18633</v>
      </c>
      <c r="Q5663" s="5" t="str">
        <f t="shared" si="88"/>
        <v>Arquivado</v>
      </c>
      <c r="R5663" s="32" t="e">
        <v>#N/A</v>
      </c>
    </row>
    <row r="5664" spans="1:18" x14ac:dyDescent="0.2">
      <c r="A5664" s="5" t="s">
        <v>18522</v>
      </c>
      <c r="B5664" s="5"/>
      <c r="C5664" s="5" t="s">
        <v>15439</v>
      </c>
      <c r="D5664" s="5" t="s">
        <v>18523</v>
      </c>
      <c r="E5664" s="36" t="s">
        <v>9288</v>
      </c>
      <c r="F5664" s="5" t="s">
        <v>18630</v>
      </c>
      <c r="G5664" s="34"/>
      <c r="H5664" s="5" t="s">
        <v>18630</v>
      </c>
      <c r="I5664" s="34"/>
      <c r="J5664" s="5" t="s">
        <v>18630</v>
      </c>
      <c r="K5664" s="34"/>
      <c r="L5664" s="5" t="s">
        <v>42</v>
      </c>
      <c r="M5664" s="5" t="s">
        <v>5973</v>
      </c>
      <c r="N5664" s="5" t="s">
        <v>26</v>
      </c>
      <c r="O5664" s="35">
        <v>99141.86</v>
      </c>
      <c r="P5664" s="5" t="s">
        <v>18630</v>
      </c>
      <c r="Q5664" s="5" t="str">
        <f t="shared" si="88"/>
        <v>Arquivado</v>
      </c>
      <c r="R5664" s="32" t="e">
        <v>#N/A</v>
      </c>
    </row>
    <row r="5665" spans="1:18" x14ac:dyDescent="0.2">
      <c r="A5665" s="5" t="s">
        <v>18524</v>
      </c>
      <c r="B5665" s="5"/>
      <c r="C5665" s="5" t="s">
        <v>18525</v>
      </c>
      <c r="D5665" s="5" t="s">
        <v>18692</v>
      </c>
      <c r="E5665" s="36" t="s">
        <v>39</v>
      </c>
      <c r="F5665" s="5" t="s">
        <v>18630</v>
      </c>
      <c r="G5665" s="34"/>
      <c r="H5665" s="5" t="s">
        <v>18630</v>
      </c>
      <c r="I5665" s="34"/>
      <c r="J5665" s="5" t="s">
        <v>18630</v>
      </c>
      <c r="K5665" s="34"/>
      <c r="L5665" s="5" t="s">
        <v>23</v>
      </c>
      <c r="M5665" s="33" t="s">
        <v>18526</v>
      </c>
      <c r="N5665" s="5" t="s">
        <v>26</v>
      </c>
      <c r="O5665" s="35">
        <v>35000</v>
      </c>
      <c r="P5665" s="5" t="s">
        <v>18630</v>
      </c>
      <c r="Q5665" s="5" t="str">
        <f t="shared" si="88"/>
        <v>Arquivado</v>
      </c>
      <c r="R5665" s="32" t="e">
        <v>#N/A</v>
      </c>
    </row>
    <row r="5666" spans="1:18" x14ac:dyDescent="0.2">
      <c r="A5666" s="5" t="s">
        <v>18528</v>
      </c>
      <c r="B5666" s="5"/>
      <c r="C5666" s="5" t="s">
        <v>2981</v>
      </c>
      <c r="D5666" s="5" t="s">
        <v>2982</v>
      </c>
      <c r="E5666" s="36" t="s">
        <v>9288</v>
      </c>
      <c r="F5666" s="5" t="s">
        <v>18630</v>
      </c>
      <c r="G5666" s="34"/>
      <c r="H5666" s="5" t="s">
        <v>18630</v>
      </c>
      <c r="I5666" s="34"/>
      <c r="J5666" s="5" t="s">
        <v>18630</v>
      </c>
      <c r="K5666" s="34"/>
      <c r="L5666" s="5" t="s">
        <v>18793</v>
      </c>
      <c r="M5666" s="5" t="s">
        <v>18529</v>
      </c>
      <c r="N5666" s="5" t="s">
        <v>18712</v>
      </c>
      <c r="O5666" s="35">
        <v>0</v>
      </c>
      <c r="P5666" s="60" t="s">
        <v>18630</v>
      </c>
      <c r="Q5666" s="5" t="str">
        <f t="shared" si="88"/>
        <v>Ativo</v>
      </c>
      <c r="R5666" s="32" t="e">
        <v>#N/A</v>
      </c>
    </row>
    <row r="5667" spans="1:18" x14ac:dyDescent="0.2">
      <c r="A5667" s="5" t="s">
        <v>18531</v>
      </c>
      <c r="B5667" s="5"/>
      <c r="D5667" s="5"/>
      <c r="E5667" s="36" t="s">
        <v>7233</v>
      </c>
      <c r="F5667" s="5" t="s">
        <v>18630</v>
      </c>
      <c r="G5667" s="34"/>
      <c r="H5667" s="5" t="s">
        <v>18633</v>
      </c>
      <c r="I5667" s="34">
        <v>45237</v>
      </c>
      <c r="J5667" s="33" t="s">
        <v>18630</v>
      </c>
      <c r="K5667" s="34"/>
      <c r="L5667" s="5" t="s">
        <v>42</v>
      </c>
      <c r="M5667" s="5" t="s">
        <v>18532</v>
      </c>
      <c r="N5667" s="5" t="s">
        <v>26</v>
      </c>
      <c r="O5667" s="35">
        <v>81576.17</v>
      </c>
      <c r="P5667" s="5" t="s">
        <v>18630</v>
      </c>
      <c r="Q5667" s="5" t="str">
        <f t="shared" si="88"/>
        <v>Arquivado</v>
      </c>
      <c r="R5667" s="32" t="e">
        <v>#N/A</v>
      </c>
    </row>
    <row r="5668" spans="1:18" x14ac:dyDescent="0.2">
      <c r="A5668" s="5" t="s">
        <v>18534</v>
      </c>
      <c r="B5668" s="5"/>
      <c r="C5668" s="5" t="s">
        <v>14154</v>
      </c>
      <c r="D5668" s="5" t="s">
        <v>18691</v>
      </c>
      <c r="E5668" s="36" t="s">
        <v>39</v>
      </c>
      <c r="F5668" s="5" t="s">
        <v>18633</v>
      </c>
      <c r="G5668" s="34">
        <v>42957</v>
      </c>
      <c r="H5668" s="33" t="s">
        <v>18630</v>
      </c>
      <c r="I5668" s="34"/>
      <c r="J5668" s="5" t="s">
        <v>18630</v>
      </c>
      <c r="K5668" s="34"/>
      <c r="L5668" s="5" t="s">
        <v>23</v>
      </c>
      <c r="M5668" s="33" t="s">
        <v>43</v>
      </c>
      <c r="N5668" s="5" t="s">
        <v>26</v>
      </c>
      <c r="O5668" s="35">
        <v>40000</v>
      </c>
      <c r="P5668" s="5" t="s">
        <v>18630</v>
      </c>
      <c r="Q5668" s="5" t="str">
        <f t="shared" si="88"/>
        <v>Arquivado</v>
      </c>
      <c r="R5668" s="32" t="e">
        <v>#N/A</v>
      </c>
    </row>
    <row r="5669" spans="1:18" x14ac:dyDescent="0.2">
      <c r="A5669" s="5" t="s">
        <v>18535</v>
      </c>
      <c r="B5669" s="5"/>
      <c r="D5669" s="5"/>
      <c r="E5669" s="36" t="s">
        <v>5386</v>
      </c>
      <c r="F5669" s="5" t="s">
        <v>18630</v>
      </c>
      <c r="G5669" s="34"/>
      <c r="H5669" s="5" t="s">
        <v>18633</v>
      </c>
      <c r="I5669" s="34">
        <v>44179</v>
      </c>
      <c r="J5669" s="33" t="s">
        <v>18633</v>
      </c>
      <c r="K5669" s="34">
        <v>44257</v>
      </c>
      <c r="L5669" s="33" t="s">
        <v>18794</v>
      </c>
      <c r="M5669" s="5" t="s">
        <v>18536</v>
      </c>
      <c r="N5669" s="5" t="s">
        <v>26</v>
      </c>
      <c r="O5669" s="35">
        <v>1000</v>
      </c>
      <c r="P5669" s="60" t="s">
        <v>18630</v>
      </c>
      <c r="Q5669" s="5" t="str">
        <f t="shared" si="88"/>
        <v>Ativo</v>
      </c>
      <c r="R5669" s="32" t="e">
        <v>#N/A</v>
      </c>
    </row>
    <row r="5670" spans="1:18" x14ac:dyDescent="0.2">
      <c r="A5670" s="5" t="s">
        <v>18538</v>
      </c>
      <c r="B5670" s="5" t="s">
        <v>10002</v>
      </c>
      <c r="C5670" s="5" t="s">
        <v>12035</v>
      </c>
      <c r="D5670" s="5" t="s">
        <v>10004</v>
      </c>
      <c r="E5670" s="36" t="s">
        <v>2091</v>
      </c>
      <c r="F5670" s="5" t="s">
        <v>18630</v>
      </c>
      <c r="G5670" s="34"/>
      <c r="H5670" s="5" t="s">
        <v>18630</v>
      </c>
      <c r="I5670" s="34"/>
      <c r="J5670" s="5" t="s">
        <v>18630</v>
      </c>
      <c r="K5670" s="34"/>
      <c r="L5670" s="5" t="s">
        <v>42</v>
      </c>
      <c r="M5670" s="5" t="s">
        <v>5973</v>
      </c>
      <c r="N5670" s="5" t="s">
        <v>26</v>
      </c>
      <c r="O5670" s="35">
        <v>0</v>
      </c>
      <c r="P5670" s="5" t="s">
        <v>18630</v>
      </c>
      <c r="Q5670" s="5" t="str">
        <f t="shared" si="88"/>
        <v>Arquivado</v>
      </c>
      <c r="R5670" s="32" t="e">
        <v>#N/A</v>
      </c>
    </row>
    <row r="5671" spans="1:18" x14ac:dyDescent="0.2">
      <c r="A5671" s="5" t="s">
        <v>18539</v>
      </c>
      <c r="B5671" s="5"/>
      <c r="D5671" s="5"/>
      <c r="E5671" s="36" t="s">
        <v>7233</v>
      </c>
      <c r="F5671" s="5" t="s">
        <v>18630</v>
      </c>
      <c r="G5671" s="34"/>
      <c r="H5671" s="5" t="s">
        <v>18633</v>
      </c>
      <c r="I5671" s="34">
        <v>46084</v>
      </c>
      <c r="J5671" s="33" t="s">
        <v>18630</v>
      </c>
      <c r="K5671" s="34"/>
      <c r="L5671" s="5" t="s">
        <v>18795</v>
      </c>
      <c r="M5671" s="5" t="s">
        <v>14163</v>
      </c>
      <c r="N5671" s="5" t="s">
        <v>18712</v>
      </c>
      <c r="O5671" s="35">
        <v>1000</v>
      </c>
      <c r="P5671" s="60" t="s">
        <v>18630</v>
      </c>
      <c r="Q5671" s="5" t="str">
        <f t="shared" si="88"/>
        <v>Ativo</v>
      </c>
      <c r="R5671" s="32" t="e">
        <v>#N/A</v>
      </c>
    </row>
    <row r="5672" spans="1:18" x14ac:dyDescent="0.2">
      <c r="A5672" s="5" t="s">
        <v>18540</v>
      </c>
      <c r="B5672" s="5"/>
      <c r="D5672" s="5"/>
      <c r="E5672" s="36" t="s">
        <v>5386</v>
      </c>
      <c r="F5672" s="5" t="s">
        <v>18630</v>
      </c>
      <c r="G5672" s="34"/>
      <c r="H5672" s="5" t="s">
        <v>18633</v>
      </c>
      <c r="I5672" s="34">
        <v>45594</v>
      </c>
      <c r="J5672" s="33" t="s">
        <v>18633</v>
      </c>
      <c r="K5672" s="34">
        <v>45621</v>
      </c>
      <c r="L5672" s="33" t="s">
        <v>42</v>
      </c>
      <c r="M5672" s="5" t="s">
        <v>18541</v>
      </c>
      <c r="N5672" s="5" t="s">
        <v>26</v>
      </c>
      <c r="O5672" s="35">
        <v>1000</v>
      </c>
      <c r="P5672" s="5" t="s">
        <v>18630</v>
      </c>
      <c r="Q5672" s="5" t="str">
        <f t="shared" si="88"/>
        <v>Arquivado</v>
      </c>
      <c r="R5672" s="32" t="e">
        <v>#N/A</v>
      </c>
    </row>
    <row r="5673" spans="1:18" x14ac:dyDescent="0.2">
      <c r="A5673" s="5" t="s">
        <v>18543</v>
      </c>
      <c r="B5673" s="5"/>
      <c r="D5673" s="5"/>
      <c r="E5673" s="36" t="s">
        <v>7233</v>
      </c>
      <c r="F5673" s="5" t="s">
        <v>18630</v>
      </c>
      <c r="G5673" s="34"/>
      <c r="H5673" s="5" t="s">
        <v>18630</v>
      </c>
      <c r="I5673" s="34"/>
      <c r="J5673" s="5" t="s">
        <v>18630</v>
      </c>
      <c r="K5673" s="34"/>
      <c r="L5673" s="5" t="s">
        <v>18793</v>
      </c>
      <c r="M5673" s="5" t="s">
        <v>18544</v>
      </c>
      <c r="N5673" s="5" t="s">
        <v>18712</v>
      </c>
      <c r="O5673" s="35">
        <v>1000</v>
      </c>
      <c r="P5673" s="60" t="s">
        <v>18630</v>
      </c>
      <c r="Q5673" s="5" t="str">
        <f t="shared" si="88"/>
        <v>Ativo</v>
      </c>
      <c r="R5673" s="32" t="e">
        <v>#N/A</v>
      </c>
    </row>
    <row r="5674" spans="1:18" x14ac:dyDescent="0.2">
      <c r="A5674" s="5" t="s">
        <v>18546</v>
      </c>
      <c r="B5674" s="5"/>
      <c r="C5674" s="5" t="s">
        <v>18547</v>
      </c>
      <c r="D5674" s="5" t="s">
        <v>18548</v>
      </c>
      <c r="E5674" s="36" t="s">
        <v>9709</v>
      </c>
      <c r="F5674" s="5" t="s">
        <v>18630</v>
      </c>
      <c r="G5674" s="34"/>
      <c r="H5674" s="5" t="s">
        <v>18630</v>
      </c>
      <c r="I5674" s="34"/>
      <c r="J5674" s="5" t="s">
        <v>18633</v>
      </c>
      <c r="K5674" s="34">
        <v>45841</v>
      </c>
      <c r="L5674" s="33" t="s">
        <v>42</v>
      </c>
      <c r="M5674" s="5"/>
      <c r="N5674" s="5" t="s">
        <v>26</v>
      </c>
      <c r="O5674" s="35">
        <v>21778.26</v>
      </c>
      <c r="P5674" s="5" t="s">
        <v>18630</v>
      </c>
      <c r="Q5674" s="5" t="str">
        <f t="shared" si="88"/>
        <v>Arquivado</v>
      </c>
      <c r="R5674" s="32" t="e">
        <v>#N/A</v>
      </c>
    </row>
    <row r="5675" spans="1:18" x14ac:dyDescent="0.2">
      <c r="A5675" s="5" t="s">
        <v>18549</v>
      </c>
      <c r="B5675" s="5"/>
      <c r="D5675" s="5"/>
      <c r="E5675" s="36" t="s">
        <v>5386</v>
      </c>
      <c r="F5675" s="5" t="s">
        <v>18630</v>
      </c>
      <c r="G5675" s="34"/>
      <c r="H5675" s="5" t="s">
        <v>18633</v>
      </c>
      <c r="I5675" s="34">
        <v>45609</v>
      </c>
      <c r="J5675" s="33" t="s">
        <v>18633</v>
      </c>
      <c r="K5675" s="34">
        <v>45636</v>
      </c>
      <c r="L5675" s="33" t="s">
        <v>42</v>
      </c>
      <c r="M5675" s="5" t="s">
        <v>43</v>
      </c>
      <c r="N5675" s="5" t="s">
        <v>26</v>
      </c>
      <c r="O5675" s="35">
        <v>1000</v>
      </c>
      <c r="P5675" s="5" t="s">
        <v>18630</v>
      </c>
      <c r="Q5675" s="5" t="str">
        <f t="shared" si="88"/>
        <v>Arquivado</v>
      </c>
      <c r="R5675" s="32" t="e">
        <v>#N/A</v>
      </c>
    </row>
    <row r="5676" spans="1:18" x14ac:dyDescent="0.2">
      <c r="A5676" s="5" t="s">
        <v>18550</v>
      </c>
      <c r="B5676" s="5"/>
      <c r="C5676" s="5" t="s">
        <v>13602</v>
      </c>
      <c r="D5676" s="5" t="s">
        <v>18551</v>
      </c>
      <c r="E5676" s="36" t="s">
        <v>5546</v>
      </c>
      <c r="F5676" s="5" t="s">
        <v>18630</v>
      </c>
      <c r="G5676" s="34"/>
      <c r="H5676" s="5" t="s">
        <v>18630</v>
      </c>
      <c r="I5676" s="34"/>
      <c r="J5676" s="5" t="s">
        <v>18633</v>
      </c>
      <c r="K5676" s="34">
        <v>45201</v>
      </c>
      <c r="L5676" s="33" t="s">
        <v>42</v>
      </c>
      <c r="M5676" s="5" t="s">
        <v>5973</v>
      </c>
      <c r="N5676" s="5" t="s">
        <v>26</v>
      </c>
      <c r="O5676" s="35">
        <v>18900</v>
      </c>
      <c r="P5676" s="5" t="s">
        <v>18633</v>
      </c>
      <c r="Q5676" s="5" t="str">
        <f t="shared" si="88"/>
        <v>Arquivado</v>
      </c>
      <c r="R5676" s="32" t="e">
        <v>#N/A</v>
      </c>
    </row>
    <row r="5677" spans="1:18" x14ac:dyDescent="0.2">
      <c r="A5677" s="5" t="s">
        <v>18552</v>
      </c>
      <c r="B5677" s="5"/>
      <c r="D5677" s="5" t="s">
        <v>10407</v>
      </c>
      <c r="E5677" s="36" t="s">
        <v>18553</v>
      </c>
      <c r="F5677" s="5" t="s">
        <v>18633</v>
      </c>
      <c r="G5677" s="34">
        <v>43350</v>
      </c>
      <c r="H5677" s="33" t="s">
        <v>18630</v>
      </c>
      <c r="I5677" s="34"/>
      <c r="J5677" s="5" t="s">
        <v>18630</v>
      </c>
      <c r="K5677" s="34"/>
      <c r="L5677" s="5" t="s">
        <v>42</v>
      </c>
      <c r="M5677" s="5" t="s">
        <v>5973</v>
      </c>
      <c r="N5677" s="5" t="s">
        <v>26</v>
      </c>
      <c r="O5677" s="35">
        <v>6049.17</v>
      </c>
      <c r="P5677" s="5" t="s">
        <v>18630</v>
      </c>
      <c r="Q5677" s="5" t="str">
        <f t="shared" si="88"/>
        <v>Arquivado</v>
      </c>
      <c r="R5677" s="32" t="e">
        <v>#N/A</v>
      </c>
    </row>
    <row r="5678" spans="1:18" x14ac:dyDescent="0.2">
      <c r="A5678" s="5" t="s">
        <v>18554</v>
      </c>
      <c r="B5678" s="5"/>
      <c r="C5678" s="5" t="s">
        <v>3580</v>
      </c>
      <c r="D5678" s="5" t="s">
        <v>4015</v>
      </c>
      <c r="E5678" s="36" t="s">
        <v>9288</v>
      </c>
      <c r="F5678" s="5" t="s">
        <v>18630</v>
      </c>
      <c r="G5678" s="34"/>
      <c r="H5678" s="5" t="s">
        <v>18630</v>
      </c>
      <c r="I5678" s="34"/>
      <c r="J5678" s="5" t="s">
        <v>18633</v>
      </c>
      <c r="K5678" s="34">
        <v>43076</v>
      </c>
      <c r="L5678" s="33" t="s">
        <v>42</v>
      </c>
      <c r="M5678" s="5" t="s">
        <v>18555</v>
      </c>
      <c r="N5678" s="5" t="s">
        <v>26</v>
      </c>
      <c r="O5678" s="35">
        <v>17876082</v>
      </c>
      <c r="P5678" s="5" t="s">
        <v>18630</v>
      </c>
      <c r="Q5678" s="5" t="str">
        <f t="shared" si="88"/>
        <v>Arquivado</v>
      </c>
      <c r="R5678" s="32" t="e">
        <v>#N/A</v>
      </c>
    </row>
    <row r="5679" spans="1:18" x14ac:dyDescent="0.2">
      <c r="A5679" s="5" t="s">
        <v>18557</v>
      </c>
      <c r="B5679" s="5"/>
      <c r="D5679" s="5" t="s">
        <v>10407</v>
      </c>
      <c r="E5679" s="36" t="s">
        <v>18553</v>
      </c>
      <c r="F5679" s="5" t="s">
        <v>18633</v>
      </c>
      <c r="G5679" s="34">
        <v>43072</v>
      </c>
      <c r="H5679" s="33" t="s">
        <v>18630</v>
      </c>
      <c r="I5679" s="34"/>
      <c r="J5679" s="5" t="s">
        <v>18630</v>
      </c>
      <c r="K5679" s="34"/>
      <c r="L5679" s="5" t="s">
        <v>42</v>
      </c>
      <c r="M5679" s="5" t="s">
        <v>18558</v>
      </c>
      <c r="N5679" s="5" t="s">
        <v>26</v>
      </c>
      <c r="O5679" s="35">
        <v>11829.56</v>
      </c>
      <c r="P5679" s="5" t="s">
        <v>18630</v>
      </c>
      <c r="Q5679" s="5" t="str">
        <f t="shared" si="88"/>
        <v>Arquivado</v>
      </c>
      <c r="R5679" s="32" t="e">
        <v>#N/A</v>
      </c>
    </row>
    <row r="5680" spans="1:18" x14ac:dyDescent="0.2">
      <c r="A5680" s="5" t="s">
        <v>18560</v>
      </c>
      <c r="B5680" s="5"/>
      <c r="C5680" s="5" t="s">
        <v>6593</v>
      </c>
      <c r="D5680" s="5" t="s">
        <v>18561</v>
      </c>
      <c r="E5680" s="36" t="s">
        <v>9288</v>
      </c>
      <c r="F5680" s="5" t="s">
        <v>18630</v>
      </c>
      <c r="G5680" s="34"/>
      <c r="H5680" s="5" t="s">
        <v>18630</v>
      </c>
      <c r="I5680" s="34"/>
      <c r="J5680" s="5" t="s">
        <v>18633</v>
      </c>
      <c r="K5680" s="34">
        <v>44834</v>
      </c>
      <c r="L5680" s="33" t="s">
        <v>42</v>
      </c>
      <c r="M5680" s="5" t="s">
        <v>18562</v>
      </c>
      <c r="N5680" s="5" t="s">
        <v>26</v>
      </c>
      <c r="O5680" s="35">
        <v>279121.67</v>
      </c>
      <c r="P5680" s="5" t="s">
        <v>18630</v>
      </c>
      <c r="Q5680" s="5" t="str">
        <f t="shared" si="88"/>
        <v>Arquivado</v>
      </c>
      <c r="R5680" s="32" t="e">
        <v>#N/A</v>
      </c>
    </row>
    <row r="5681" spans="1:18" x14ac:dyDescent="0.2">
      <c r="A5681" s="5" t="s">
        <v>18564</v>
      </c>
      <c r="B5681" s="5"/>
      <c r="D5681" s="5" t="s">
        <v>18566</v>
      </c>
      <c r="E5681" s="36" t="s">
        <v>18565</v>
      </c>
      <c r="F5681" s="5" t="s">
        <v>18633</v>
      </c>
      <c r="G5681" s="34">
        <v>45218</v>
      </c>
      <c r="H5681" s="33" t="s">
        <v>18630</v>
      </c>
      <c r="I5681" s="34"/>
      <c r="J5681" s="5" t="s">
        <v>18633</v>
      </c>
      <c r="K5681" s="34">
        <v>45229</v>
      </c>
      <c r="L5681" s="33" t="s">
        <v>42</v>
      </c>
      <c r="M5681" s="5" t="s">
        <v>18567</v>
      </c>
      <c r="N5681" s="5" t="s">
        <v>26</v>
      </c>
      <c r="O5681" s="35">
        <v>5641.12</v>
      </c>
      <c r="P5681" s="5" t="s">
        <v>18630</v>
      </c>
      <c r="Q5681" s="5" t="str">
        <f t="shared" si="88"/>
        <v>Arquivado</v>
      </c>
      <c r="R5681" s="32" t="e">
        <v>#N/A</v>
      </c>
    </row>
    <row r="5682" spans="1:18" x14ac:dyDescent="0.2">
      <c r="A5682" s="5" t="s">
        <v>18569</v>
      </c>
      <c r="B5682" s="5"/>
      <c r="D5682" s="5" t="s">
        <v>18570</v>
      </c>
      <c r="E5682" s="36" t="s">
        <v>18565</v>
      </c>
      <c r="F5682" s="5" t="s">
        <v>18633</v>
      </c>
      <c r="G5682" s="34">
        <v>45218</v>
      </c>
      <c r="H5682" s="33" t="s">
        <v>18630</v>
      </c>
      <c r="I5682" s="34"/>
      <c r="J5682" s="5" t="s">
        <v>18633</v>
      </c>
      <c r="K5682" s="34">
        <v>45229</v>
      </c>
      <c r="L5682" s="33" t="s">
        <v>42</v>
      </c>
      <c r="M5682" s="5" t="s">
        <v>18571</v>
      </c>
      <c r="N5682" s="5" t="s">
        <v>26</v>
      </c>
      <c r="O5682" s="35">
        <v>30136.86</v>
      </c>
      <c r="P5682" s="5" t="s">
        <v>18630</v>
      </c>
      <c r="Q5682" s="5" t="str">
        <f t="shared" si="88"/>
        <v>Arquivado</v>
      </c>
      <c r="R5682" s="32" t="e">
        <v>#N/A</v>
      </c>
    </row>
    <row r="5683" spans="1:18" x14ac:dyDescent="0.2">
      <c r="A5683" s="5" t="s">
        <v>18573</v>
      </c>
      <c r="B5683" s="5"/>
      <c r="D5683" s="5" t="s">
        <v>18570</v>
      </c>
      <c r="E5683" s="36" t="s">
        <v>18565</v>
      </c>
      <c r="F5683" s="5" t="s">
        <v>18633</v>
      </c>
      <c r="G5683" s="34">
        <v>45218</v>
      </c>
      <c r="H5683" s="33" t="s">
        <v>18630</v>
      </c>
      <c r="I5683" s="34"/>
      <c r="J5683" s="5" t="s">
        <v>18633</v>
      </c>
      <c r="K5683" s="34">
        <v>45229</v>
      </c>
      <c r="L5683" s="33" t="s">
        <v>42</v>
      </c>
      <c r="M5683" s="5" t="s">
        <v>18571</v>
      </c>
      <c r="N5683" s="5" t="s">
        <v>26</v>
      </c>
      <c r="O5683" s="35">
        <v>32216.63</v>
      </c>
      <c r="P5683" s="5" t="s">
        <v>18630</v>
      </c>
      <c r="Q5683" s="5" t="str">
        <f t="shared" si="88"/>
        <v>Arquivado</v>
      </c>
      <c r="R5683" s="32" t="e">
        <v>#N/A</v>
      </c>
    </row>
    <row r="5684" spans="1:18" x14ac:dyDescent="0.2">
      <c r="A5684" s="5" t="s">
        <v>18574</v>
      </c>
      <c r="B5684" s="5"/>
      <c r="D5684" s="5" t="s">
        <v>18575</v>
      </c>
      <c r="E5684" s="36" t="s">
        <v>18565</v>
      </c>
      <c r="F5684" s="5" t="s">
        <v>18633</v>
      </c>
      <c r="G5684" s="34">
        <v>45218</v>
      </c>
      <c r="H5684" s="33" t="s">
        <v>18630</v>
      </c>
      <c r="I5684" s="34"/>
      <c r="J5684" s="5" t="s">
        <v>18633</v>
      </c>
      <c r="K5684" s="34">
        <v>45343</v>
      </c>
      <c r="L5684" s="33" t="s">
        <v>42</v>
      </c>
      <c r="M5684" s="5" t="s">
        <v>10193</v>
      </c>
      <c r="N5684" s="5" t="s">
        <v>26</v>
      </c>
      <c r="O5684" s="35">
        <v>16979.59</v>
      </c>
      <c r="P5684" s="5" t="s">
        <v>18630</v>
      </c>
      <c r="Q5684" s="5" t="str">
        <f t="shared" si="88"/>
        <v>Arquivado</v>
      </c>
      <c r="R5684" s="32" t="e">
        <v>#N/A</v>
      </c>
    </row>
    <row r="5685" spans="1:18" x14ac:dyDescent="0.2">
      <c r="A5685" s="5" t="s">
        <v>18576</v>
      </c>
      <c r="B5685" s="5"/>
      <c r="D5685" s="5" t="s">
        <v>18575</v>
      </c>
      <c r="E5685" s="36" t="s">
        <v>18565</v>
      </c>
      <c r="F5685" s="5" t="s">
        <v>18633</v>
      </c>
      <c r="G5685" s="34">
        <v>45218</v>
      </c>
      <c r="H5685" s="33" t="s">
        <v>18630</v>
      </c>
      <c r="I5685" s="34"/>
      <c r="J5685" s="5" t="s">
        <v>18630</v>
      </c>
      <c r="K5685" s="34"/>
      <c r="L5685" s="5" t="s">
        <v>18795</v>
      </c>
      <c r="M5685" s="5" t="s">
        <v>18577</v>
      </c>
      <c r="N5685" s="5" t="s">
        <v>117</v>
      </c>
      <c r="O5685" s="35">
        <v>7180.89</v>
      </c>
      <c r="P5685" s="60" t="s">
        <v>18630</v>
      </c>
      <c r="Q5685" s="5" t="str">
        <f t="shared" si="88"/>
        <v>Ativo</v>
      </c>
      <c r="R5685" s="32" t="e">
        <v>#N/A</v>
      </c>
    </row>
    <row r="5686" spans="1:18" x14ac:dyDescent="0.2">
      <c r="A5686" s="5" t="s">
        <v>18579</v>
      </c>
      <c r="B5686" s="5"/>
      <c r="D5686" s="5"/>
      <c r="E5686" s="36" t="s">
        <v>5282</v>
      </c>
      <c r="F5686" s="5" t="s">
        <v>18630</v>
      </c>
      <c r="G5686" s="34"/>
      <c r="H5686" s="5" t="s">
        <v>18633</v>
      </c>
      <c r="I5686" s="34">
        <v>41739</v>
      </c>
      <c r="J5686" s="33" t="s">
        <v>18633</v>
      </c>
      <c r="K5686" s="34">
        <v>42535</v>
      </c>
      <c r="L5686" s="33" t="s">
        <v>42</v>
      </c>
      <c r="M5686" s="5" t="s">
        <v>18580</v>
      </c>
      <c r="N5686" s="5" t="s">
        <v>26</v>
      </c>
      <c r="O5686" s="35">
        <v>272751.76</v>
      </c>
      <c r="P5686" s="5" t="s">
        <v>18630</v>
      </c>
      <c r="Q5686" s="5" t="str">
        <f t="shared" si="88"/>
        <v>Arquivado</v>
      </c>
      <c r="R5686" s="32" t="e">
        <v>#N/A</v>
      </c>
    </row>
    <row r="5687" spans="1:18" x14ac:dyDescent="0.2">
      <c r="A5687" s="5" t="s">
        <v>18582</v>
      </c>
      <c r="B5687" s="5"/>
      <c r="D5687" s="5" t="s">
        <v>18583</v>
      </c>
      <c r="E5687" s="36" t="s">
        <v>2091</v>
      </c>
      <c r="F5687" s="5" t="s">
        <v>18630</v>
      </c>
      <c r="G5687" s="34"/>
      <c r="H5687" s="5" t="s">
        <v>18630</v>
      </c>
      <c r="I5687" s="34"/>
      <c r="J5687" s="5" t="s">
        <v>18630</v>
      </c>
      <c r="K5687" s="34"/>
      <c r="L5687" s="5" t="s">
        <v>18793</v>
      </c>
      <c r="M5687" s="5" t="s">
        <v>18584</v>
      </c>
      <c r="N5687" s="5" t="s">
        <v>18712</v>
      </c>
      <c r="O5687" s="35">
        <v>2030</v>
      </c>
      <c r="P5687" s="60" t="s">
        <v>18630</v>
      </c>
      <c r="Q5687" s="5" t="str">
        <f t="shared" si="88"/>
        <v>Ativo</v>
      </c>
      <c r="R5687" s="32" t="e">
        <v>#N/A</v>
      </c>
    </row>
    <row r="5688" spans="1:18" x14ac:dyDescent="0.2">
      <c r="A5688" s="5" t="s">
        <v>18586</v>
      </c>
      <c r="B5688" s="5"/>
      <c r="C5688" s="5" t="s">
        <v>18260</v>
      </c>
      <c r="D5688" s="5" t="s">
        <v>18700</v>
      </c>
      <c r="E5688" s="36" t="s">
        <v>2091</v>
      </c>
      <c r="F5688" s="5" t="s">
        <v>18630</v>
      </c>
      <c r="G5688" s="34"/>
      <c r="H5688" s="5" t="s">
        <v>18630</v>
      </c>
      <c r="I5688" s="34"/>
      <c r="J5688" s="5" t="s">
        <v>18630</v>
      </c>
      <c r="K5688" s="34"/>
      <c r="L5688" s="5" t="s">
        <v>18793</v>
      </c>
      <c r="M5688" s="5" t="s">
        <v>18587</v>
      </c>
      <c r="N5688" s="5" t="s">
        <v>18712</v>
      </c>
      <c r="O5688" s="35">
        <v>10000</v>
      </c>
      <c r="P5688" s="60" t="s">
        <v>18630</v>
      </c>
      <c r="Q5688" s="5" t="str">
        <f t="shared" si="88"/>
        <v>Ativo</v>
      </c>
      <c r="R5688" s="32" t="e">
        <v>#N/A</v>
      </c>
    </row>
    <row r="5689" spans="1:18" x14ac:dyDescent="0.2">
      <c r="A5689" s="5" t="s">
        <v>18589</v>
      </c>
      <c r="B5689" s="5"/>
      <c r="C5689" s="5" t="s">
        <v>17148</v>
      </c>
      <c r="D5689" s="5" t="s">
        <v>18590</v>
      </c>
      <c r="E5689" s="36" t="s">
        <v>9288</v>
      </c>
      <c r="F5689" s="5" t="s">
        <v>18630</v>
      </c>
      <c r="G5689" s="34"/>
      <c r="H5689" s="5" t="s">
        <v>18630</v>
      </c>
      <c r="I5689" s="34"/>
      <c r="J5689" s="5" t="s">
        <v>18630</v>
      </c>
      <c r="K5689" s="34"/>
      <c r="L5689" s="5" t="s">
        <v>18793</v>
      </c>
      <c r="M5689" s="5" t="s">
        <v>18591</v>
      </c>
      <c r="N5689" s="5" t="s">
        <v>18712</v>
      </c>
      <c r="O5689" s="35">
        <v>20460.53</v>
      </c>
      <c r="P5689" s="60" t="s">
        <v>18630</v>
      </c>
      <c r="Q5689" s="5" t="str">
        <f t="shared" si="88"/>
        <v>Ativo</v>
      </c>
      <c r="R5689" s="32" t="e">
        <v>#N/A</v>
      </c>
    </row>
    <row r="5690" spans="1:18" x14ac:dyDescent="0.2">
      <c r="A5690" s="5" t="s">
        <v>18593</v>
      </c>
      <c r="B5690" s="5"/>
      <c r="D5690" s="5" t="s">
        <v>18583</v>
      </c>
      <c r="E5690" s="36" t="s">
        <v>5546</v>
      </c>
      <c r="F5690" s="5" t="s">
        <v>18630</v>
      </c>
      <c r="G5690" s="34"/>
      <c r="H5690" s="5" t="s">
        <v>18630</v>
      </c>
      <c r="I5690" s="34"/>
      <c r="J5690" s="5" t="s">
        <v>18633</v>
      </c>
      <c r="K5690" s="34">
        <v>46059</v>
      </c>
      <c r="L5690" s="33" t="s">
        <v>18794</v>
      </c>
      <c r="M5690" s="5" t="s">
        <v>18594</v>
      </c>
      <c r="N5690" s="5" t="s">
        <v>18712</v>
      </c>
      <c r="O5690" s="35">
        <v>0</v>
      </c>
      <c r="P5690" s="60" t="s">
        <v>18630</v>
      </c>
      <c r="Q5690" s="5" t="str">
        <f t="shared" si="88"/>
        <v>Ativo</v>
      </c>
      <c r="R5690" s="32" t="e">
        <v>#N/A</v>
      </c>
    </row>
    <row r="5691" spans="1:18" x14ac:dyDescent="0.2">
      <c r="A5691" s="5" t="s">
        <v>18596</v>
      </c>
      <c r="B5691" s="5"/>
      <c r="D5691" s="5" t="s">
        <v>18597</v>
      </c>
      <c r="E5691" s="36" t="s">
        <v>9709</v>
      </c>
      <c r="F5691" s="5" t="s">
        <v>18630</v>
      </c>
      <c r="G5691" s="34"/>
      <c r="H5691" s="5" t="s">
        <v>18630</v>
      </c>
      <c r="I5691" s="34"/>
      <c r="J5691" s="5" t="s">
        <v>18630</v>
      </c>
      <c r="K5691" s="34"/>
      <c r="L5691" s="5" t="s">
        <v>18793</v>
      </c>
      <c r="M5691" s="5" t="s">
        <v>18598</v>
      </c>
      <c r="N5691" s="5" t="s">
        <v>18712</v>
      </c>
      <c r="O5691" s="35">
        <v>4695.3</v>
      </c>
      <c r="P5691" s="60" t="s">
        <v>18630</v>
      </c>
      <c r="Q5691" s="5" t="str">
        <f t="shared" si="88"/>
        <v>Ativo</v>
      </c>
      <c r="R5691" s="32" t="e">
        <v>#N/A</v>
      </c>
    </row>
    <row r="5692" spans="1:18" x14ac:dyDescent="0.2">
      <c r="A5692" s="5" t="s">
        <v>18600</v>
      </c>
      <c r="B5692" s="5"/>
      <c r="C5692" s="5" t="s">
        <v>15975</v>
      </c>
      <c r="D5692" s="5" t="s">
        <v>829</v>
      </c>
      <c r="E5692" s="36" t="s">
        <v>5546</v>
      </c>
      <c r="F5692" s="5" t="s">
        <v>18633</v>
      </c>
      <c r="G5692" s="34">
        <v>45854</v>
      </c>
      <c r="H5692" s="33" t="s">
        <v>18630</v>
      </c>
      <c r="I5692" s="34"/>
      <c r="J5692" s="5" t="s">
        <v>18633</v>
      </c>
      <c r="K5692" s="34">
        <v>45885</v>
      </c>
      <c r="L5692" s="33" t="s">
        <v>42</v>
      </c>
      <c r="M5692" s="5" t="s">
        <v>18601</v>
      </c>
      <c r="N5692" s="5" t="s">
        <v>26</v>
      </c>
      <c r="O5692" s="35">
        <v>26523.78</v>
      </c>
      <c r="P5692" s="5" t="s">
        <v>18630</v>
      </c>
      <c r="Q5692" s="5" t="str">
        <f t="shared" si="88"/>
        <v>Arquivado</v>
      </c>
      <c r="R5692" s="32" t="e">
        <v>#N/A</v>
      </c>
    </row>
    <row r="5693" spans="1:18" x14ac:dyDescent="0.2">
      <c r="A5693" s="5" t="s">
        <v>18603</v>
      </c>
      <c r="B5693" s="5"/>
      <c r="C5693" s="5" t="s">
        <v>18604</v>
      </c>
      <c r="D5693" s="5" t="s">
        <v>829</v>
      </c>
      <c r="E5693" s="36" t="s">
        <v>5546</v>
      </c>
      <c r="F5693" s="5" t="s">
        <v>18633</v>
      </c>
      <c r="G5693" s="34">
        <v>45912</v>
      </c>
      <c r="H5693" s="33" t="s">
        <v>18630</v>
      </c>
      <c r="I5693" s="34"/>
      <c r="J5693" s="5" t="s">
        <v>18633</v>
      </c>
      <c r="K5693" s="34">
        <v>45929</v>
      </c>
      <c r="L5693" s="33" t="s">
        <v>42</v>
      </c>
      <c r="M5693" s="5" t="s">
        <v>5973</v>
      </c>
      <c r="N5693" s="5" t="s">
        <v>26</v>
      </c>
      <c r="O5693" s="35">
        <v>22391.85</v>
      </c>
      <c r="P5693" s="5" t="s">
        <v>18630</v>
      </c>
      <c r="Q5693" s="5" t="str">
        <f t="shared" si="88"/>
        <v>Arquivado</v>
      </c>
      <c r="R5693" s="32" t="e">
        <v>#N/A</v>
      </c>
    </row>
    <row r="5694" spans="1:18" x14ac:dyDescent="0.2">
      <c r="A5694" s="5" t="s">
        <v>18605</v>
      </c>
      <c r="B5694" s="5"/>
      <c r="C5694" s="5" t="s">
        <v>12194</v>
      </c>
      <c r="D5694" s="5" t="s">
        <v>18606</v>
      </c>
      <c r="E5694" s="36" t="s">
        <v>5546</v>
      </c>
      <c r="F5694" s="5" t="s">
        <v>18633</v>
      </c>
      <c r="G5694" s="34">
        <v>45845</v>
      </c>
      <c r="H5694" s="33" t="s">
        <v>18630</v>
      </c>
      <c r="I5694" s="34"/>
      <c r="J5694" s="5" t="s">
        <v>18633</v>
      </c>
      <c r="K5694" s="34">
        <v>45861</v>
      </c>
      <c r="L5694" s="33" t="s">
        <v>42</v>
      </c>
      <c r="M5694" s="5" t="s">
        <v>18607</v>
      </c>
      <c r="N5694" s="5" t="s">
        <v>26</v>
      </c>
      <c r="O5694" s="35">
        <v>52481.16</v>
      </c>
      <c r="P5694" s="5" t="s">
        <v>18630</v>
      </c>
      <c r="Q5694" s="5" t="str">
        <f t="shared" si="88"/>
        <v>Arquivado</v>
      </c>
      <c r="R5694" s="32" t="e">
        <v>#N/A</v>
      </c>
    </row>
    <row r="5695" spans="1:18" x14ac:dyDescent="0.2">
      <c r="A5695" s="5" t="s">
        <v>18609</v>
      </c>
      <c r="B5695" s="5"/>
      <c r="C5695" s="5" t="s">
        <v>17786</v>
      </c>
      <c r="D5695" s="5"/>
      <c r="E5695" s="36" t="s">
        <v>5546</v>
      </c>
      <c r="F5695" s="5" t="s">
        <v>18633</v>
      </c>
      <c r="G5695" s="34">
        <v>45827</v>
      </c>
      <c r="H5695" s="33" t="s">
        <v>18630</v>
      </c>
      <c r="I5695" s="34"/>
      <c r="J5695" s="5" t="s">
        <v>18633</v>
      </c>
      <c r="K5695" s="34">
        <v>45877</v>
      </c>
      <c r="L5695" s="33" t="s">
        <v>42</v>
      </c>
      <c r="M5695" s="5" t="s">
        <v>5973</v>
      </c>
      <c r="N5695" s="5" t="s">
        <v>26</v>
      </c>
      <c r="O5695" s="35">
        <v>39732.300000000003</v>
      </c>
      <c r="P5695" s="5" t="s">
        <v>18630</v>
      </c>
      <c r="Q5695" s="5" t="str">
        <f t="shared" si="88"/>
        <v>Arquivado</v>
      </c>
      <c r="R5695" s="32" t="e">
        <v>#N/A</v>
      </c>
    </row>
    <row r="5696" spans="1:18" x14ac:dyDescent="0.2">
      <c r="A5696" s="5" t="s">
        <v>18610</v>
      </c>
      <c r="B5696" s="5"/>
      <c r="C5696" s="5" t="s">
        <v>13277</v>
      </c>
      <c r="D5696" s="5" t="s">
        <v>18606</v>
      </c>
      <c r="E5696" s="36" t="s">
        <v>5546</v>
      </c>
      <c r="F5696" s="5" t="s">
        <v>18633</v>
      </c>
      <c r="G5696" s="34">
        <v>45831</v>
      </c>
      <c r="H5696" s="33" t="s">
        <v>18630</v>
      </c>
      <c r="I5696" s="34"/>
      <c r="J5696" s="5" t="s">
        <v>18633</v>
      </c>
      <c r="K5696" s="34">
        <v>45846</v>
      </c>
      <c r="L5696" s="33" t="s">
        <v>42</v>
      </c>
      <c r="M5696" s="5" t="s">
        <v>5973</v>
      </c>
      <c r="N5696" s="5" t="s">
        <v>26</v>
      </c>
      <c r="O5696" s="35">
        <v>42435.09</v>
      </c>
      <c r="P5696" s="5" t="s">
        <v>18630</v>
      </c>
      <c r="Q5696" s="5" t="str">
        <f t="shared" si="88"/>
        <v>Arquivado</v>
      </c>
      <c r="R5696" s="32" t="e">
        <v>#N/A</v>
      </c>
    </row>
    <row r="5697" spans="1:18" x14ac:dyDescent="0.2">
      <c r="A5697" s="5" t="s">
        <v>18611</v>
      </c>
      <c r="B5697" s="5"/>
      <c r="C5697" s="5" t="s">
        <v>12194</v>
      </c>
      <c r="D5697" s="5" t="s">
        <v>829</v>
      </c>
      <c r="E5697" s="36" t="s">
        <v>5546</v>
      </c>
      <c r="F5697" s="5" t="s">
        <v>18633</v>
      </c>
      <c r="G5697" s="34">
        <v>45156</v>
      </c>
      <c r="H5697" s="33" t="s">
        <v>18630</v>
      </c>
      <c r="I5697" s="34"/>
      <c r="J5697" s="5" t="s">
        <v>18633</v>
      </c>
      <c r="K5697" s="34">
        <v>45177</v>
      </c>
      <c r="L5697" s="33" t="s">
        <v>42</v>
      </c>
      <c r="M5697" s="5" t="s">
        <v>18612</v>
      </c>
      <c r="N5697" s="5" t="s">
        <v>26</v>
      </c>
      <c r="O5697" s="35">
        <v>52481.16</v>
      </c>
      <c r="P5697" s="5" t="s">
        <v>18630</v>
      </c>
      <c r="Q5697" s="5" t="str">
        <f t="shared" si="88"/>
        <v>Arquivado</v>
      </c>
      <c r="R5697" s="32" t="e">
        <v>#N/A</v>
      </c>
    </row>
    <row r="5698" spans="1:18" x14ac:dyDescent="0.2">
      <c r="A5698" s="5" t="s">
        <v>18614</v>
      </c>
      <c r="B5698" s="5"/>
      <c r="C5698" s="5" t="s">
        <v>17786</v>
      </c>
      <c r="D5698" s="5" t="s">
        <v>829</v>
      </c>
      <c r="E5698" s="36" t="s">
        <v>5546</v>
      </c>
      <c r="F5698" s="5" t="s">
        <v>18633</v>
      </c>
      <c r="G5698" s="34">
        <v>45155</v>
      </c>
      <c r="H5698" s="33" t="s">
        <v>18630</v>
      </c>
      <c r="I5698" s="34"/>
      <c r="J5698" s="5" t="s">
        <v>18633</v>
      </c>
      <c r="K5698" s="34">
        <v>45177</v>
      </c>
      <c r="L5698" s="33" t="s">
        <v>42</v>
      </c>
      <c r="M5698" s="5" t="s">
        <v>5973</v>
      </c>
      <c r="N5698" s="5" t="s">
        <v>26</v>
      </c>
      <c r="O5698" s="35">
        <v>39732.300000000003</v>
      </c>
      <c r="P5698" s="5" t="s">
        <v>18630</v>
      </c>
      <c r="Q5698" s="5" t="str">
        <f t="shared" si="88"/>
        <v>Arquivado</v>
      </c>
      <c r="R5698" s="32" t="e">
        <v>#N/A</v>
      </c>
    </row>
    <row r="5699" spans="1:18" x14ac:dyDescent="0.2">
      <c r="A5699" s="5" t="s">
        <v>18615</v>
      </c>
      <c r="B5699" s="5"/>
      <c r="C5699" s="5" t="s">
        <v>6596</v>
      </c>
      <c r="D5699" s="5" t="s">
        <v>18606</v>
      </c>
      <c r="E5699" s="36" t="s">
        <v>5546</v>
      </c>
      <c r="F5699" s="5" t="s">
        <v>18633</v>
      </c>
      <c r="G5699" s="34">
        <v>45832</v>
      </c>
      <c r="H5699" s="33" t="s">
        <v>18630</v>
      </c>
      <c r="I5699" s="34"/>
      <c r="J5699" s="5" t="s">
        <v>18633</v>
      </c>
      <c r="K5699" s="34">
        <v>45849</v>
      </c>
      <c r="L5699" s="33" t="s">
        <v>42</v>
      </c>
      <c r="M5699" s="5" t="s">
        <v>5973</v>
      </c>
      <c r="N5699" s="5" t="s">
        <v>26</v>
      </c>
      <c r="O5699" s="35">
        <v>8228.31</v>
      </c>
      <c r="P5699" s="5" t="s">
        <v>18630</v>
      </c>
      <c r="Q5699" s="5" t="str">
        <f t="shared" si="88"/>
        <v>Arquivado</v>
      </c>
      <c r="R5699" s="32" t="e">
        <v>#N/A</v>
      </c>
    </row>
    <row r="5700" spans="1:18" x14ac:dyDescent="0.2">
      <c r="A5700" s="5" t="s">
        <v>18616</v>
      </c>
      <c r="B5700" s="5"/>
      <c r="D5700" s="5"/>
      <c r="E5700" s="36" t="s">
        <v>18617</v>
      </c>
      <c r="F5700" s="5" t="s">
        <v>18630</v>
      </c>
      <c r="G5700" s="34"/>
      <c r="H5700" s="5" t="s">
        <v>18633</v>
      </c>
      <c r="I5700" s="34">
        <v>39304</v>
      </c>
      <c r="J5700" s="33" t="s">
        <v>18630</v>
      </c>
      <c r="K5700" s="34"/>
      <c r="L5700" s="5" t="s">
        <v>23</v>
      </c>
      <c r="M5700" s="5" t="s">
        <v>18618</v>
      </c>
      <c r="N5700" s="5" t="s">
        <v>26</v>
      </c>
      <c r="O5700" s="35">
        <v>100000</v>
      </c>
      <c r="P5700" s="5" t="s">
        <v>18630</v>
      </c>
      <c r="Q5700" s="5" t="str">
        <f t="shared" ref="Q5700:Q5704" si="89">IF(OR(ISNUMBER(SEARCH("arquivamento",L5700)),ISNUMBER(SEARCH("arquivado",L5700))),"Arquivado","Ativo")</f>
        <v>Arquivado</v>
      </c>
      <c r="R5700" s="32" t="e">
        <v>#N/A</v>
      </c>
    </row>
    <row r="5701" spans="1:18" x14ac:dyDescent="0.2">
      <c r="A5701" s="5" t="s">
        <v>18620</v>
      </c>
      <c r="B5701" s="5"/>
      <c r="D5701" s="5"/>
      <c r="E5701" s="36" t="s">
        <v>9346</v>
      </c>
      <c r="F5701" s="5" t="s">
        <v>18630</v>
      </c>
      <c r="G5701" s="34"/>
      <c r="H5701" s="5" t="s">
        <v>18633</v>
      </c>
      <c r="I5701" s="34">
        <v>40140</v>
      </c>
      <c r="J5701" s="33" t="s">
        <v>18633</v>
      </c>
      <c r="K5701" s="34">
        <v>40228</v>
      </c>
      <c r="L5701" s="33" t="s">
        <v>23</v>
      </c>
      <c r="M5701" s="5" t="s">
        <v>18621</v>
      </c>
      <c r="N5701" s="5" t="s">
        <v>26</v>
      </c>
      <c r="O5701" s="35">
        <v>10000</v>
      </c>
      <c r="P5701" s="5" t="s">
        <v>18630</v>
      </c>
      <c r="Q5701" s="5" t="str">
        <f t="shared" si="89"/>
        <v>Arquivado</v>
      </c>
      <c r="R5701" s="32" t="e">
        <v>#N/A</v>
      </c>
    </row>
    <row r="5702" spans="1:18" x14ac:dyDescent="0.2">
      <c r="A5702" s="5" t="s">
        <v>18623</v>
      </c>
      <c r="B5702" s="5"/>
      <c r="D5702" s="5"/>
      <c r="E5702" s="36" t="s">
        <v>10029</v>
      </c>
      <c r="F5702" s="5" t="s">
        <v>18630</v>
      </c>
      <c r="G5702" s="34"/>
      <c r="H5702" s="5" t="s">
        <v>18633</v>
      </c>
      <c r="I5702" s="34">
        <v>39604</v>
      </c>
      <c r="J5702" s="33" t="s">
        <v>18633</v>
      </c>
      <c r="K5702" s="34">
        <v>39682</v>
      </c>
      <c r="L5702" s="33" t="s">
        <v>42</v>
      </c>
      <c r="M5702" s="5" t="s">
        <v>18624</v>
      </c>
      <c r="N5702" s="5" t="s">
        <v>26</v>
      </c>
      <c r="O5702" s="35">
        <v>0</v>
      </c>
      <c r="P5702" s="5" t="s">
        <v>18630</v>
      </c>
      <c r="Q5702" s="5" t="str">
        <f t="shared" si="89"/>
        <v>Arquivado</v>
      </c>
      <c r="R5702" s="32" t="e">
        <v>#N/A</v>
      </c>
    </row>
    <row r="5703" spans="1:18" x14ac:dyDescent="0.2">
      <c r="A5703" s="5" t="s">
        <v>18626</v>
      </c>
      <c r="B5703" s="5"/>
      <c r="D5703" s="5"/>
      <c r="E5703" s="36" t="s">
        <v>9346</v>
      </c>
      <c r="F5703" s="5" t="s">
        <v>18630</v>
      </c>
      <c r="G5703" s="34"/>
      <c r="H5703" s="5" t="s">
        <v>18633</v>
      </c>
      <c r="I5703" s="34">
        <v>41621</v>
      </c>
      <c r="J5703" s="33" t="s">
        <v>18633</v>
      </c>
      <c r="K5703" s="34">
        <v>41696</v>
      </c>
      <c r="L5703" s="33" t="s">
        <v>42</v>
      </c>
      <c r="M5703" s="5" t="s">
        <v>18627</v>
      </c>
      <c r="N5703" s="5" t="s">
        <v>26</v>
      </c>
      <c r="O5703" s="35">
        <v>0</v>
      </c>
      <c r="P5703" s="5" t="s">
        <v>18630</v>
      </c>
      <c r="Q5703" s="5" t="str">
        <f t="shared" si="89"/>
        <v>Arquivado</v>
      </c>
      <c r="R5703" s="32" t="e">
        <v>#N/A</v>
      </c>
    </row>
    <row r="5704" spans="1:18" x14ac:dyDescent="0.2">
      <c r="A5704" s="5" t="s">
        <v>18629</v>
      </c>
      <c r="B5704" s="5"/>
      <c r="D5704" s="5"/>
      <c r="E5704" s="36" t="s">
        <v>9346</v>
      </c>
      <c r="F5704" s="5" t="s">
        <v>18630</v>
      </c>
      <c r="G5704" s="34"/>
      <c r="H5704" s="5" t="s">
        <v>18633</v>
      </c>
      <c r="I5704" s="34">
        <v>41081</v>
      </c>
      <c r="J5704" s="33" t="s">
        <v>18630</v>
      </c>
      <c r="K5704" s="34"/>
      <c r="L5704" s="5" t="s">
        <v>42</v>
      </c>
      <c r="M5704" s="5" t="s">
        <v>7274</v>
      </c>
      <c r="N5704" s="5" t="s">
        <v>26</v>
      </c>
      <c r="O5704" s="35">
        <v>0</v>
      </c>
      <c r="P5704" s="5" t="s">
        <v>18630</v>
      </c>
      <c r="Q5704" s="5" t="str">
        <f t="shared" si="89"/>
        <v>Arquivado</v>
      </c>
      <c r="R5704" s="32" t="e">
        <v>#N/A</v>
      </c>
    </row>
  </sheetData>
  <autoFilter ref="A2:R5704" xr:uid="{E46D32FE-4BE0-44C4-9387-B844F035D770}"/>
  <conditionalFormatting sqref="R3:R5704">
    <cfRule type="cellIs" dxfId="3" priority="1" operator="equal">
      <formula>"Ativo"</formula>
    </cfRule>
  </conditionalFormatting>
  <conditionalFormatting sqref="R3:R5704">
    <cfRule type="cellIs" dxfId="2" priority="2" operator="equal">
      <formula>"Arquivado"</formula>
    </cfRule>
  </conditionalFormatting>
  <conditionalFormatting sqref="Q3:Q5704">
    <cfRule type="cellIs" dxfId="1" priority="3" operator="equal">
      <formula>"Ativo"</formula>
    </cfRule>
  </conditionalFormatting>
  <conditionalFormatting sqref="Q3:Q5704">
    <cfRule type="cellIs" dxfId="0" priority="4" operator="equal">
      <formula>"Arquivado"</formula>
    </cfRule>
  </conditionalFormatting>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Claude Log</vt:lpstr>
      <vt:lpstr>Relatório</vt:lpstr>
      <vt:lpstr>Reclamadas</vt:lpstr>
      <vt:lpstr>Base completa</vt:lpstr>
      <vt:lpstr>Base Tratada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Lucas Perez</cp:lastModifiedBy>
  <cp:revision>1</cp:revision>
  <dcterms:created xsi:type="dcterms:W3CDTF">2026-04-10T20:20:11Z</dcterms:created>
  <dcterms:modified xsi:type="dcterms:W3CDTF">2026-04-13T03:09:08Z</dcterms:modified>
  <cp:category/>
  <cp:contentStatus/>
</cp:coreProperties>
</file>